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no"?><Relationships xmlns="http://schemas.openxmlformats.org/package/2006/relationships"><Relationship Id="rId1" Target="docProps/core.xml" Type="http://schemas.openxmlformats.org/package/2006/relationships/metadata/core-properties"/><Relationship Id="rId2"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Disclaimer" sheetId="1" r:id="rId4"/>
    <sheet state="visible" name="Index" sheetId="2" r:id="rId5"/>
    <sheet state="visible" name="Flags" sheetId="3" r:id="rId6"/>
    <sheet state="visible" name="Exec Summary" sheetId="4" r:id="rId7"/>
    <sheet state="visible" name="CAM Analysis" sheetId="5" r:id="rId8"/>
    <sheet state="hidden" name="for Chart" sheetId="6" r:id="rId9"/>
    <sheet state="visible" name="MoM Summary" sheetId="7" r:id="rId10"/>
    <sheet state="visible" name="Raw Data" sheetId="8" r:id="rId11"/>
    <sheet state="hidden" name="Sheet1" sheetId="9" r:id="rId12"/>
    <sheet state="visible" name="Monthly CF" sheetId="10" r:id="rId13"/>
    <sheet state="visible" name="Bounce &amp; Penal" sheetId="11" r:id="rId14"/>
    <sheet state="visible" name="Loans and EMI" sheetId="12" r:id="rId15"/>
    <sheet state="visible" name="EMI Tracker" sheetId="13" r:id="rId16"/>
    <sheet state="visible" name="Trade Credits" sheetId="14" r:id="rId17"/>
    <sheet state="visible" name="Trade Debits" sheetId="15" r:id="rId18"/>
    <sheet state="visible" name="Highest Tns" sheetId="16" r:id="rId19"/>
    <sheet state="visible" name="Daily Balances" sheetId="17" r:id="rId20"/>
    <sheet state="visible" name="Utilization" sheetId="18" r:id="rId21"/>
    <sheet state="visible" name="Internal &amp; Group" sheetId="19" r:id="rId22"/>
    <sheet state="visible" name="Circular" sheetId="20" r:id="rId23"/>
    <sheet state="visible" name="Net Transactions" sheetId="21" r:id="rId24"/>
    <sheet state="visible" name="Salary" sheetId="22" r:id="rId25"/>
    <sheet state="visible" name="Staff Emoluments" sheetId="23" r:id="rId26"/>
    <sheet state="visible" name="Spend Analysis" sheetId="24" r:id="rId27"/>
    <sheet state="visible" name="Bill Payments" sheetId="25" r:id="rId28"/>
    <sheet state="visible" name="Statutory Payments" sheetId="26" r:id="rId29"/>
    <sheet state="visible" name="Recurring Debit" sheetId="27" r:id="rId30"/>
    <sheet state="visible" name="Recurring Credit" sheetId="28" r:id="rId31"/>
    <sheet state="visible" name="Irregularity Indicators" sheetId="29" r:id="rId32"/>
  </sheets>
  <calcPr/>
  <extLst>
    <ext uri="GoogleSheetsCustomDataVersion2">
      <go:sheetsCustomData xmlns:go="http://customooxmlschemas.google.com/" r:id="rId33" roundtripDataChecksum="pQPczPHzOJVNFiq/D9+0cnTM7hW1U9TI6paJYkIB9+g="/>
    </ext>
  </extLst>
</workbook>
</file>

<file path=xl/sharedStrings.xml><?xml version="1.0" encoding="utf-8"?>
<sst xmlns="http://schemas.openxmlformats.org/spreadsheetml/2006/main" count="95741" uniqueCount="6488">
  <si>
    <t>REPORT NAME:  Bank Statement Analyser</t>
  </si>
  <si>
    <t>Disclaimer:</t>
  </si>
  <si>
    <t>Accumn is a data and information services provider operated by Bluevine Technologies Private Limited. This report is generated at the specific request of our client and It is meant for their sole and exclusive use only and cannot be sold, licensed or redistributed in any manner whatsoever. Information provided has been obtained from authentic and reliable sources. Though, Accumn has exercised reasonable amount of due diligence to ensure the correctness and accuracy of the information contained in this report, Accumn extends no guarantee to that effect. Accumn strongly advises its clients and users of this information to independently verify them before relying thereon for taking any business decision having financial or commercial consequences. Accumn  does not take any responsibility in respect of any loss, damages, cost arising on account of action taken or not taken based on the information provided in this report.</t>
  </si>
  <si>
    <t>Index</t>
  </si>
  <si>
    <t>SN</t>
  </si>
  <si>
    <t>SHEETS</t>
  </si>
  <si>
    <t>DESCRIPTION</t>
  </si>
  <si>
    <t>Flags</t>
  </si>
  <si>
    <t>Flagging of critical events which are observed in the bank statements.</t>
  </si>
  <si>
    <t>Exec Summary</t>
  </si>
  <si>
    <t>A concise and holistic Performance Summary of the relevant information across the banking for quick decision making.</t>
  </si>
  <si>
    <t>CAM Analysis</t>
  </si>
  <si>
    <t>Monthwise overview of key data points like Amount &amp; No of Net credit/Net debits, I/w and O/w bounces, ABB/utilization and interest servicing which are helpful in preparation of CAM.</t>
  </si>
  <si>
    <t>MoM Summary</t>
  </si>
  <si>
    <t>Month on month summary of all the major banking parameters.</t>
  </si>
  <si>
    <t>Raw Data</t>
  </si>
  <si>
    <t>Raw data as extracted from bank statements.</t>
  </si>
  <si>
    <t>Monthly CF</t>
  </si>
  <si>
    <t>Monthwise details of the Net cash flows along with bifurcation of the types of transfers with their transaction count.</t>
  </si>
  <si>
    <t>Bounce &amp; Penal</t>
  </si>
  <si>
    <t xml:space="preserve">Details of different types of Bank charges like Penal or Minimum Balance charge and bounces like Cheque inward/outward, EMI or any other inward/outward and their clearance. </t>
  </si>
  <si>
    <t>Loans and EMI</t>
  </si>
  <si>
    <t>Details of instances of loans received and EMI payments along with tagging of delays.</t>
  </si>
  <si>
    <t>EMI Tracker</t>
  </si>
  <si>
    <t>Monthwise Financial institution wise EMI mapping.</t>
  </si>
  <si>
    <t>Trade Credits</t>
  </si>
  <si>
    <t>Partywise details of Trade Credits with top 10 ranks and their analysis.</t>
  </si>
  <si>
    <t>Trade Debits</t>
  </si>
  <si>
    <t>Partywise details of Trade Debits with top 10 ranks and their analysis.</t>
  </si>
  <si>
    <t>Highest Tns</t>
  </si>
  <si>
    <t>Overview of top 10 debit and credit transactions of the period of analysis and top 5 debit and credit transactions month wise of all the months in that period.</t>
  </si>
  <si>
    <t>Daily Balances</t>
  </si>
  <si>
    <t>Daily EOD balances of each month in the period of analysis along with Average balances as well as utilization &amp; overdrawing of OD/CC account (if provided).</t>
  </si>
  <si>
    <t>Utilization</t>
  </si>
  <si>
    <t>Monthwise summary of CC/OD utilization and overdrawing analysis.</t>
  </si>
  <si>
    <t>Internal &amp; Group</t>
  </si>
  <si>
    <t>Partywise summary and transaction details of Internal and Related parties along with the relationship.</t>
  </si>
  <si>
    <t xml:space="preserve">Circular </t>
  </si>
  <si>
    <t>Partywise summary and transaction details of Debit &amp; Credit transactions done with the same Party/ies.</t>
  </si>
  <si>
    <t>Net Transactions</t>
  </si>
  <si>
    <t>Monthwise detailed calculation for arriving at Net debit and credit transactions from the Total Debit and Credit Transactoins.</t>
  </si>
  <si>
    <t>Salary</t>
  </si>
  <si>
    <t>Monthwise Salary received</t>
  </si>
  <si>
    <t>Staff Emoluments</t>
  </si>
  <si>
    <t>Monthwise Salary paid</t>
  </si>
  <si>
    <t>Spend Analysis</t>
  </si>
  <si>
    <t xml:space="preserve">List of expenses incurred by Individual or entity like E-commerce, Travel, Food, Investment, Insurance and others
</t>
  </si>
  <si>
    <t>Bill Payments</t>
  </si>
  <si>
    <t>Monthwise summary and categorywise list of Utility bill payments like Gas, Electricity, Telecom/Internet, water, fuel and others.</t>
  </si>
  <si>
    <t>Statutory Payments</t>
  </si>
  <si>
    <t>Monthwise summary and categorywise list of Statutory dues payments like Income Tax, GST, EPFO and others.</t>
  </si>
  <si>
    <t>Recurring Debit</t>
  </si>
  <si>
    <t>List of debit transactions which are recurring in nature and appear in the banking on a regular basis (Eg. weekly or monthly)</t>
  </si>
  <si>
    <t>Recurring Credit</t>
  </si>
  <si>
    <t>List of credit transactions which are recurring in nature and appear in the banking on a regular basis (Eg. weekly or monthly)</t>
  </si>
  <si>
    <t>Irregularity Indicators</t>
  </si>
  <si>
    <t>List of Irregularity Indicators with individual transactions.</t>
  </si>
  <si>
    <t>Interest Paid</t>
  </si>
  <si>
    <t>Bank Debit</t>
  </si>
  <si>
    <t>Internal Transfer Credit-Internal Bank Transfer</t>
  </si>
  <si>
    <t>Bank Transfer</t>
  </si>
  <si>
    <t>EMI</t>
  </si>
  <si>
    <t>ACH/ECS</t>
  </si>
  <si>
    <t>Fund Transfer</t>
  </si>
  <si>
    <t>NEFT</t>
  </si>
  <si>
    <t>Refund</t>
  </si>
  <si>
    <t>Other</t>
  </si>
  <si>
    <t>Internal Transfer Debit-Internal Bank Transfer</t>
  </si>
  <si>
    <t>Internal Transfer Debit-Internal Group Company Transfer</t>
  </si>
  <si>
    <t>Telephone</t>
  </si>
  <si>
    <t>Internal Transfer Credit-Internal Group Company Transfer</t>
  </si>
  <si>
    <t>Wallet Transfer</t>
  </si>
  <si>
    <t>Wallet</t>
  </si>
  <si>
    <t>Loan Disbursal</t>
  </si>
  <si>
    <t>RTGS</t>
  </si>
  <si>
    <t>Cheque Outward</t>
  </si>
  <si>
    <t>Cheque</t>
  </si>
  <si>
    <t>Cheque Outward Bounce</t>
  </si>
  <si>
    <t>Utilites</t>
  </si>
  <si>
    <t>Petrol</t>
  </si>
  <si>
    <t>Gas Connection</t>
  </si>
  <si>
    <t>Cheque Inward</t>
  </si>
  <si>
    <t>Reversal</t>
  </si>
  <si>
    <t>Insurance</t>
  </si>
  <si>
    <t>Cash Deposit</t>
  </si>
  <si>
    <t>Cash</t>
  </si>
  <si>
    <t>APM GROUP PRIVATE LIMITED</t>
  </si>
  <si>
    <t>Consolidated</t>
  </si>
  <si>
    <t>Go to top</t>
  </si>
  <si>
    <t>Flag Category</t>
  </si>
  <si>
    <t>Flag</t>
  </si>
  <si>
    <t>Flag  Description</t>
  </si>
  <si>
    <t>Flag Colour</t>
  </si>
  <si>
    <t>Transactions</t>
  </si>
  <si>
    <t>Negative Net cash flows</t>
  </si>
  <si>
    <t>Net Cash flows is negative in 6 months out of last 12 months</t>
  </si>
  <si>
    <t>Movement in Net Credit transactions in last 3 months</t>
  </si>
  <si>
    <t>The average of net credit transactions has decreased by 64.32% in the last 3 months along with the decrease in average number of credit entries by 69.64%</t>
  </si>
  <si>
    <t>Irregularities in Bank statements</t>
  </si>
  <si>
    <t>Authenticity uncertain—please verify if this bank statement is genuine or not</t>
  </si>
  <si>
    <t>Average Banking Balance(ABB)</t>
  </si>
  <si>
    <t xml:space="preserve"> The average ABB has decreased by 70.52% in the last 3 months</t>
  </si>
  <si>
    <t>Business Quality Flags</t>
  </si>
  <si>
    <t>Top customer-Active months</t>
  </si>
  <si>
    <t>Majority Credits ( &lt;52.89%&gt; of total Credits) comes from Customers who are not Monthly Active</t>
  </si>
  <si>
    <t>Executive Summary</t>
  </si>
  <si>
    <t>Particulars</t>
  </si>
  <si>
    <t>Name of the customer</t>
  </si>
  <si>
    <t>Name of the Bank &amp; Branch (IFSC)</t>
  </si>
  <si>
    <t>-</t>
  </si>
  <si>
    <t>Bank account number</t>
  </si>
  <si>
    <t>Type of account</t>
  </si>
  <si>
    <t>Mobile number</t>
  </si>
  <si>
    <t>Address</t>
  </si>
  <si>
    <t>Period of Analysis</t>
  </si>
  <si>
    <t>Statement uploaded for No. of Months</t>
  </si>
  <si>
    <t>Total value of Net Credits of Period of Analysis</t>
  </si>
  <si>
    <t>Total number of Net credits of Period of Analysis</t>
  </si>
  <si>
    <t>Total value of Net Debits of Period of Analysis</t>
  </si>
  <si>
    <t>Total number of Net Debits of Period of Analysis</t>
  </si>
  <si>
    <t>Latest Sanction amount</t>
  </si>
  <si>
    <t>Drawing Power</t>
  </si>
  <si>
    <t>Average Interest servicing in days</t>
  </si>
  <si>
    <t>Peak interest servicing in days</t>
  </si>
  <si>
    <t>Average Overdrawing in days</t>
  </si>
  <si>
    <t>ABB of Period of Analysis</t>
  </si>
  <si>
    <t>Average utilization % of Analysis Period</t>
  </si>
  <si>
    <t>Total number of cheque/EMI bounces</t>
  </si>
  <si>
    <t>% of cheque returns/bounces</t>
  </si>
  <si>
    <t>Penal interest/charges</t>
  </si>
  <si>
    <t>Other bank charges (except returns)</t>
  </si>
  <si>
    <t>Account Number: 433505000669, ICICI Bank Ltd</t>
  </si>
  <si>
    <t>ICICI Bank Ltd (ICIC0004335)</t>
  </si>
  <si>
    <t>433505000669</t>
  </si>
  <si>
    <t>Current Account</t>
  </si>
  <si>
    <t>01-Apr-2025 to 31-Mar-2026</t>
  </si>
  <si>
    <t>Account Number: 9442125915, Kotak Mahindra Bank Ltd</t>
  </si>
  <si>
    <t>Apm Group Private Limited</t>
  </si>
  <si>
    <t>Kotak Mahindra Bank Ltd (KKBK0008552)</t>
  </si>
  <si>
    <t>9442125915</t>
  </si>
  <si>
    <t>Month Wise Balance and Transaction Summary</t>
  </si>
  <si>
    <t>Total Amount of Debit Transactions</t>
  </si>
  <si>
    <t>Total Number of Debit Transactions</t>
  </si>
  <si>
    <t>Total Amount of Credit Transactions</t>
  </si>
  <si>
    <t>Total Number of Credit Transactions</t>
  </si>
  <si>
    <t>Total Net Debit Amount</t>
  </si>
  <si>
    <t>Total Number of Net Debit Transactions</t>
  </si>
  <si>
    <t>Total Net Credit Amount</t>
  </si>
  <si>
    <t>Total Number of Net Credit Transactions</t>
  </si>
  <si>
    <t>Total Amount of Trade Debit Transactions</t>
  </si>
  <si>
    <t>Total Number of Trade Debit Transactions</t>
  </si>
  <si>
    <t>Total Amount of Trade Credit Transactions</t>
  </si>
  <si>
    <t>Total Number of Trade Credit Transactions</t>
  </si>
  <si>
    <t>Total Amount of Salary Payment Transactions</t>
  </si>
  <si>
    <t>Total Number of Salary Payment Transactions</t>
  </si>
  <si>
    <t>Peak/Lull Months</t>
  </si>
  <si>
    <t>Min EOD Balance</t>
  </si>
  <si>
    <t>Max EOD Balance</t>
  </si>
  <si>
    <t>Average EOD Balance</t>
  </si>
  <si>
    <t>Sanction Limit</t>
  </si>
  <si>
    <t>Peak Utilization Limit</t>
  </si>
  <si>
    <t>Peak Utilization Limit %</t>
  </si>
  <si>
    <t>Average Utilization</t>
  </si>
  <si>
    <t>Average Utilization %</t>
  </si>
  <si>
    <t>Number of Overdrawing instances</t>
  </si>
  <si>
    <t>Overdrawn Days</t>
  </si>
  <si>
    <t>Missing Dates</t>
  </si>
  <si>
    <t>Apr-25</t>
  </si>
  <si>
    <t>May-25</t>
  </si>
  <si>
    <t>Jun-25</t>
  </si>
  <si>
    <t>Jul-25</t>
  </si>
  <si>
    <t>Aug-25</t>
  </si>
  <si>
    <t>Sep-25</t>
  </si>
  <si>
    <t>Oct-25</t>
  </si>
  <si>
    <t>Nov-25</t>
  </si>
  <si>
    <t>Dec-25</t>
  </si>
  <si>
    <t>Jan-26</t>
  </si>
  <si>
    <t>Feb-26</t>
  </si>
  <si>
    <t>Mar-26</t>
  </si>
  <si>
    <t>Total</t>
  </si>
  <si>
    <t>Month Wise Bounce and Charges Summary</t>
  </si>
  <si>
    <t>Total Number of O/W Bounced</t>
  </si>
  <si>
    <t>Sum of O/W Bounced</t>
  </si>
  <si>
    <t>Outward Bounced %</t>
  </si>
  <si>
    <t>Total Number of I/W Bounced</t>
  </si>
  <si>
    <t>Sum of I/W Bounced</t>
  </si>
  <si>
    <t>Inward Bounced %</t>
  </si>
  <si>
    <t>Total Number of Inward Cheque Bounced (Technical)</t>
  </si>
  <si>
    <t>Amount of Inward Cheque Bounced (Technical)</t>
  </si>
  <si>
    <t>Inward Cheque Bounce (Technical) %</t>
  </si>
  <si>
    <t>Total Number of cheque return charges</t>
  </si>
  <si>
    <t>Total Amount of cheque return charges</t>
  </si>
  <si>
    <t>Total Number of EMI Bounce</t>
  </si>
  <si>
    <t>Total of EMI Bounce Amount</t>
  </si>
  <si>
    <t>Total Number of Bounce Payment charges</t>
  </si>
  <si>
    <t>Total Amount of Bounce Payment charges</t>
  </si>
  <si>
    <t>Number of Bank Charges</t>
  </si>
  <si>
    <t>Amount of Bank Charges</t>
  </si>
  <si>
    <t>No.of Penalty Charges</t>
  </si>
  <si>
    <t>Total Amount of Penalty charges</t>
  </si>
  <si>
    <t>No.of Penalty Charges for Over utilization / Non maintenance of Minimum Balance</t>
  </si>
  <si>
    <t>Total Amount of Penalty Charges for Over utilization / Non maintenance of Minimum Balance</t>
  </si>
  <si>
    <t>Month Wise Loan Payments</t>
  </si>
  <si>
    <t>Total Number of ECS/NACH Transaction</t>
  </si>
  <si>
    <t>Total of ECS/NACH Amount</t>
  </si>
  <si>
    <t>Total Number of EMI</t>
  </si>
  <si>
    <t>Total of EMI Amount</t>
  </si>
  <si>
    <t>Total Number of Loan Disbursal</t>
  </si>
  <si>
    <t>Total of Loan Disbursal Amount</t>
  </si>
  <si>
    <t>Total No. of Interest Paid</t>
  </si>
  <si>
    <t>Total of Interest Paid Amount</t>
  </si>
  <si>
    <t>ABB:EMI</t>
  </si>
  <si>
    <t>Internal &amp; Non-Trade Related Party Transaction</t>
  </si>
  <si>
    <t>Total Number of Debit Internal &amp; Non-Trade Related Party Transactions</t>
  </si>
  <si>
    <t>Total Amount of Debit Internal &amp; Non-Trade Related Party Transactions</t>
  </si>
  <si>
    <t>Total Number of Credit Internal &amp; Non-Trade Related Party Transactions</t>
  </si>
  <si>
    <t>Total Amount of Credit Internal &amp; Non-Trade Related Party Transactions</t>
  </si>
  <si>
    <t>Mode Wise Transactions</t>
  </si>
  <si>
    <t>Number of Cash Deposit</t>
  </si>
  <si>
    <t>Amount of Cash Deposit</t>
  </si>
  <si>
    <t>Number of Cheque Receipt</t>
  </si>
  <si>
    <t>Amount of Cheque Receipt</t>
  </si>
  <si>
    <t>Number of UPI Transactions (Credit)</t>
  </si>
  <si>
    <t>Amount of UPI Transactions (Credit)</t>
  </si>
  <si>
    <t>Number of Online Receipt (NEFT, RTGS &amp; IMPS)</t>
  </si>
  <si>
    <t>Amount of Online Receipt (NEFT, RTGS &amp; IMPS)</t>
  </si>
  <si>
    <t>Number of NACH Transactions (Credit)</t>
  </si>
  <si>
    <t>Amount of NACH Transactions (Credit)</t>
  </si>
  <si>
    <t>Number of POS Transactions (Credit)</t>
  </si>
  <si>
    <t>Amount of POS Transactions (Credit)</t>
  </si>
  <si>
    <t>Number of Other Receipt</t>
  </si>
  <si>
    <t>Amount of  Other Receipt</t>
  </si>
  <si>
    <t>Total Receipt</t>
  </si>
  <si>
    <t>Number of Cash Withdrawls</t>
  </si>
  <si>
    <t>Amount of Cash Withdrawls</t>
  </si>
  <si>
    <t>Number of Cheque Paid</t>
  </si>
  <si>
    <t>Amount of Cheque Paid</t>
  </si>
  <si>
    <t>Number of UPI Transactions (Debit)</t>
  </si>
  <si>
    <t>Amount of UPI Transactions (Debit)</t>
  </si>
  <si>
    <t>Number of Online Payment (NEFT, RTGS &amp; IMPS)</t>
  </si>
  <si>
    <t>Amount of Online Payment (NEFT, RTGS &amp; IMPS)</t>
  </si>
  <si>
    <t>Number of NACH Transactions (Debit)</t>
  </si>
  <si>
    <t>Amount of NACH Transactions (Debit)</t>
  </si>
  <si>
    <t>Number of POS Transactions (Debit)</t>
  </si>
  <si>
    <t>Amount of POS Transactions (Debit)</t>
  </si>
  <si>
    <t>Number of Other Payment</t>
  </si>
  <si>
    <t>Amount of  Other Payment</t>
  </si>
  <si>
    <t>Total Payments</t>
  </si>
  <si>
    <t>Month Wise Balance and Transaction  Summary</t>
  </si>
  <si>
    <t/>
  </si>
  <si>
    <t>Peak</t>
  </si>
  <si>
    <t>Lull</t>
  </si>
  <si>
    <t>133,049,068.66</t>
  </si>
  <si>
    <t>789.00</t>
  </si>
  <si>
    <t>104,393,380.61</t>
  </si>
  <si>
    <t>1,432.00</t>
  </si>
  <si>
    <t>6,825,550.20</t>
  </si>
  <si>
    <t>44.00</t>
  </si>
  <si>
    <t>3,163,020.00</t>
  </si>
  <si>
    <t>48.00</t>
  </si>
  <si>
    <t>139,874,618.86</t>
  </si>
  <si>
    <t>833.00</t>
  </si>
  <si>
    <t>107,556,400.61</t>
  </si>
  <si>
    <t>1,480.00</t>
  </si>
  <si>
    <t>0</t>
  </si>
  <si>
    <t>ICICI Bank Ltd-0669</t>
  </si>
  <si>
    <t>Kotak Mahindra Bank Ltd-5915</t>
  </si>
  <si>
    <t>BANKING_AND_ABB</t>
  </si>
  <si>
    <t>Day of month</t>
  </si>
  <si>
    <t>6 M Average</t>
  </si>
  <si>
    <t>12 M Average</t>
  </si>
  <si>
    <t>Average Balance(5,10,15,20,25,30)</t>
  </si>
  <si>
    <t>Average Balance</t>
  </si>
  <si>
    <t>Banking and ABB</t>
  </si>
  <si>
    <t>Utilization %</t>
  </si>
  <si>
    <t>Number of Days Over Drawn</t>
  </si>
  <si>
    <t>OD/CC Limit</t>
  </si>
  <si>
    <t>Loan Credit Instances</t>
  </si>
  <si>
    <t>No Loan Disbursal Instances Found</t>
  </si>
  <si>
    <t>EMI Debit Instances</t>
  </si>
  <si>
    <t>Name of FI</t>
  </si>
  <si>
    <t>DATE</t>
  </si>
  <si>
    <t>Description</t>
  </si>
  <si>
    <t>Amount</t>
  </si>
  <si>
    <t>Mode Of Transaction</t>
  </si>
  <si>
    <t>DELAYED</t>
  </si>
  <si>
    <t>Bank Name</t>
  </si>
  <si>
    <t>Account Number</t>
  </si>
  <si>
    <t>ACH/EMI L10415 APM GROUP/ICIC000000 0017146961/000000 6X3LZMUFZF25251 000277653</t>
  </si>
  <si>
    <t>NACH</t>
  </si>
  <si>
    <t>No</t>
  </si>
  <si>
    <t>ICICI Bank Ltd</t>
  </si>
  <si>
    <t>ACH/EMI L10415 APM GROUP/ICIC000000 0017146961/000000 J2KKCFJ2Q9O62513 00321547</t>
  </si>
  <si>
    <t>ACH/EMI L10415 APM GROUP/ICIC000000 0017146961/0000B 89IQUZBQZEUWC2 51610406080</t>
  </si>
  <si>
    <t>ACH/EMI L10415 APM GROUP/ICIC000000 0017146961/0000IA FMBBC29SM4R1251 910404245</t>
  </si>
  <si>
    <t>ACH/EMI L10415 APM GROUP/ICIC000000 0017146961/0000JG STXHQGI1GG4Z252 220380459</t>
  </si>
  <si>
    <t>ACH/EMI L10415 APM GROUP/ICIC000000 0017146961/00003 W47QGWAHEQ73L 252530430191</t>
  </si>
  <si>
    <t>ACH/EMI L10415 APM GROUP/ICIC000000 0017146961/0000N 3ZZV815EUSHVH25 2830473290</t>
  </si>
  <si>
    <t>ACH/EMI L10415 APM GROUP/ICIC000000 0017146961/0000D 3ZRVRO4TFA9FP25 3140435354</t>
  </si>
  <si>
    <t>ACH/EMI L10415 APM GROUP/ICIC000000 0017146961/00001 V4XV559WUIREI25 3440449483</t>
  </si>
  <si>
    <t>ACH/EMI L10415 APM GROUP/ICIC000000 0017146961/0000B FT1VG9V951JGA26 0100454443</t>
  </si>
  <si>
    <t>ACH/EMI L10415 APM GROUP/ICIC000000 0017146961/00005 OELD9SH4ANY9O2 60410485483</t>
  </si>
  <si>
    <t>ACH/EMI L10415 APM GROUP/ICIC000000 0017146961/0000H 8BMS9J52J3A7F260 690175708</t>
  </si>
  <si>
    <t>NO</t>
  </si>
  <si>
    <t>APMGYASIN</t>
  </si>
  <si>
    <t>INF/INFT/040464817 591/LOAN AMOUNT GIV/APMGYASIN</t>
  </si>
  <si>
    <t>OTHER</t>
  </si>
  <si>
    <t>APMTECHSOLUTIO N</t>
  </si>
  <si>
    <t>INF/INFT/041890766 551/LOAN GIVEN TECH/APMTECHSOL UTION</t>
  </si>
  <si>
    <t>APMUMA RSIDDIQ</t>
  </si>
  <si>
    <t>INF/INFT/040371882 981/80K LOAN AMOUNT/APMUMA RSIDDIQ</t>
  </si>
  <si>
    <t>ICICIMUHAMMADU M</t>
  </si>
  <si>
    <t>INF/INFT/040687757 721/LOAN REFUND APM/ICICIMUHAMM ADUM</t>
  </si>
  <si>
    <t>LOANINQM UH</t>
  </si>
  <si>
    <t>MMT/IMPS/5324107 46942/LOAN RETURN/LOANINQM UH/IOBA0001390</t>
  </si>
  <si>
    <t>IMPS</t>
  </si>
  <si>
    <t>SIVAKUMAR PARA</t>
  </si>
  <si>
    <t>INF/NEFT/ICICN4202 5073153814741/KK BK0008539/SIVA KUMAR LOAN/SIVAKUMAR PARA</t>
  </si>
  <si>
    <t>INF/NEFT/ICICN4202 5073153809498/KK BK0008539/SIVA KUMAR LOAN/SIVAKUMAR PARA</t>
  </si>
  <si>
    <t>Interest Servicing Instances</t>
  </si>
  <si>
    <t>No Interest Paid Instances Found</t>
  </si>
  <si>
    <t>Month-Year</t>
  </si>
  <si>
    <t>No. of Net Credits</t>
  </si>
  <si>
    <t>Net Monthly Credit</t>
  </si>
  <si>
    <t>No. of Net Debits</t>
  </si>
  <si>
    <t>Net Monthly Debit</t>
  </si>
  <si>
    <t>No. of I/W Return</t>
  </si>
  <si>
    <t>I/W Return</t>
  </si>
  <si>
    <t>No. of O/W Return</t>
  </si>
  <si>
    <t>O/W Return</t>
  </si>
  <si>
    <t>5</t>
  </si>
  <si>
    <t>10</t>
  </si>
  <si>
    <t>15</t>
  </si>
  <si>
    <t>20</t>
  </si>
  <si>
    <t>25</t>
  </si>
  <si>
    <t>30</t>
  </si>
  <si>
    <t>ABB(5,10,15,20,25,30)</t>
  </si>
  <si>
    <t>ABB</t>
  </si>
  <si>
    <t>Interest Servicing in Days</t>
  </si>
  <si>
    <t>Grand Total</t>
  </si>
  <si>
    <t>8.00</t>
  </si>
  <si>
    <t>1,044,089.57</t>
  </si>
  <si>
    <t>Average Balance(Last 3 Month)</t>
  </si>
  <si>
    <t>Average Balance(5,10,15,20,25,30) 3M</t>
  </si>
  <si>
    <t>Average Balance(Last 6 Month)</t>
  </si>
  <si>
    <t>Average Balance(5,10,15,20,25,30) 6M</t>
  </si>
  <si>
    <t>I/W Return %</t>
  </si>
  <si>
    <t>0.88%</t>
  </si>
  <si>
    <t>I/W Return (Count) %</t>
  </si>
  <si>
    <t>O/W Return %</t>
  </si>
  <si>
    <t>O/W Return (Count) %</t>
  </si>
  <si>
    <t>0.00</t>
  </si>
  <si>
    <t>308,937.52</t>
  </si>
  <si>
    <t>0.00%</t>
  </si>
  <si>
    <t>1,353,027.09</t>
  </si>
  <si>
    <t>0.96%</t>
  </si>
  <si>
    <t>*For accurate balances refer individual data</t>
  </si>
  <si>
    <t>Debit</t>
  </si>
  <si>
    <t>Credit</t>
  </si>
  <si>
    <t>Balance</t>
  </si>
  <si>
    <t>Category</t>
  </si>
  <si>
    <t>Name</t>
  </si>
  <si>
    <t>Cluster Name</t>
  </si>
  <si>
    <t>Cheque/Reference</t>
  </si>
  <si>
    <t>User Remarks</t>
  </si>
  <si>
    <t>INF/NEFT/ICICN4202 5040156234710/HD FC0000021/MODUL E PAID /ONYX COMPONENTS</t>
  </si>
  <si>
    <t>ONYX COMPONENTS</t>
  </si>
  <si>
    <t>4202, 5040156234710, 0000021</t>
  </si>
  <si>
    <t>UPI/509132671804/ UPI/sanjai.latha@ok/ AXIS BANK/AXI5411145f 01704825af5a6b82 05ccf05c</t>
  </si>
  <si>
    <t>UPI</t>
  </si>
  <si>
    <t>SANJAI</t>
  </si>
  <si>
    <t>01704825, 5411145, 509132671804</t>
  </si>
  <si>
    <t>UPI/509177978896/ UPI/vishnugopiucea @/INDIAN OVERSEAS/AXI075b 67f98216465495cb3 0cec4927a2b</t>
  </si>
  <si>
    <t>VISHNUGOPIUCEA</t>
  </si>
  <si>
    <t>4927, 98216465495, 509177978896</t>
  </si>
  <si>
    <t>INF/INFT/039796227 711/Purchase/MOO N TRADERS</t>
  </si>
  <si>
    <t>MOO N TRADERS</t>
  </si>
  <si>
    <t>039796227</t>
  </si>
  <si>
    <t>UPI/509151779614/ UPI/lokeylokesh209 @/INDIAN BANK/AXI98341b03 4ca94b9f9acd230fd 70078b5</t>
  </si>
  <si>
    <t>70078, 98341, 509151779614</t>
  </si>
  <si>
    <t>INF/INFT/039796978 281/gpsbuy25 /GRP ENTERPRISES</t>
  </si>
  <si>
    <t>GRP ENTERPRISES</t>
  </si>
  <si>
    <t>M S GRP ENTERPRISES</t>
  </si>
  <si>
    <t>039796978</t>
  </si>
  <si>
    <t>UPI/509146174677/ UPI/royaltamil2000 @/INDIAN OVERSEAS/AXI6ccf6 260e5724e47b7eba b0ba17572b3</t>
  </si>
  <si>
    <t>17572, 2000, 509146174677, 5724</t>
  </si>
  <si>
    <t>UPI/509167591587/ UPI/selvanganesan5 @/INDIAN OVERSEAS/AXIca00 704bd668431d8057 569b96df9575</t>
  </si>
  <si>
    <t>8057, 9575, 668431, 509167591587</t>
  </si>
  <si>
    <t>UPI/102419812121/ UPI/selvanganesan5 @/INDIAN OVERSEAS/HDF0a3 e839540cc408cbedf e25e5965726d</t>
  </si>
  <si>
    <t>CBEDF</t>
  </si>
  <si>
    <t>102419812121, 5965726, 839540</t>
  </si>
  <si>
    <t>UPI/509100088503/ UPI/babubabu5510 @ok/KARUR VYSA BANK/AXI09ea863ff 74541a796e044826 12f7b2c</t>
  </si>
  <si>
    <t>KARUR VYSA</t>
  </si>
  <si>
    <t>KARUR VYSABANK</t>
  </si>
  <si>
    <t>5510, 509100088503, 74541, 044826</t>
  </si>
  <si>
    <t>UPI/509154590596/ UPI/babubabu5510 @ok/KARUR VYSA BANK/AXId9129429 c9aa42db830680bd 2a45639f</t>
  </si>
  <si>
    <t>830680, 5510, 509154590596, 9129429, 45639</t>
  </si>
  <si>
    <t>BIL/ONL/000991705 671/Indigo Air</t>
  </si>
  <si>
    <t>Travel</t>
  </si>
  <si>
    <t>INDIGO AIR</t>
  </si>
  <si>
    <t>000991705</t>
  </si>
  <si>
    <t>UPI/440927491234/ Payment from Ph/9786335578- 2@ib/State Bank Of I/IBL253f08e109064 362a4cf75714ecdc2 fd</t>
  </si>
  <si>
    <t>109064, 75714, 440927491234, 9786335578</t>
  </si>
  <si>
    <t>INF/NEFT/ICICN4202 5040156388849/IOB A0000289/RAMALA N FOOD EX/SHAKIRA</t>
  </si>
  <si>
    <t>Food Bills</t>
  </si>
  <si>
    <t>SHAKIRA</t>
  </si>
  <si>
    <t>4202, 0000289, 5040156388849</t>
  </si>
  <si>
    <t>BIL/ONL/000991761 695/Indigo Air</t>
  </si>
  <si>
    <t>000991761</t>
  </si>
  <si>
    <t>RTGS- HDFCR5202504015 6751602-TEDI GLOBAL INC- 50200088367640 - HDFC0000240</t>
  </si>
  <si>
    <t>TEDI GLOBAL</t>
  </si>
  <si>
    <t>DFCR5202504015, 50200088367640, 6751602</t>
  </si>
  <si>
    <t>MARCH MONTH RENT</t>
  </si>
  <si>
    <t>IB</t>
  </si>
  <si>
    <t>Kotak Mahindra Bank Ltd</t>
  </si>
  <si>
    <t>IB: ETAX TIN2 0036695493</t>
  </si>
  <si>
    <t>TAX</t>
  </si>
  <si>
    <t>GBM-0036695493, 0036695493</t>
  </si>
  <si>
    <t>UPI/509249304891/ Paid via SuperM/9789536029 @supe/INDUSIND BANK C/SMY2504021053J 61WYTGIENT8CJ5IB YNHA8</t>
  </si>
  <si>
    <t>SUPERM</t>
  </si>
  <si>
    <t>509249304891, 9789536029, 2504021053</t>
  </si>
  <si>
    <t>EZY/UPICCMDR_~50 9249304891~02042 5</t>
  </si>
  <si>
    <t>Bank Charges</t>
  </si>
  <si>
    <t>9249304891, 02042</t>
  </si>
  <si>
    <t>INF/NEFT/ICICN4202 5040256591745/IBK L0000907/ASMI FOR AC AND/ASMIENTERPRI SES</t>
  </si>
  <si>
    <t>ASMIENTERPRI SES</t>
  </si>
  <si>
    <t>CREATORSENTER PRISES</t>
  </si>
  <si>
    <t>0000907, 4202, 5040256591745</t>
  </si>
  <si>
    <t>UPI/065286456976/ Payment from Ph/9786335578- 2@yb/State Bank Of I/YBL47a5e3a0eaaa 4732a48197a81bd5 9be9</t>
  </si>
  <si>
    <t>065286456976, 4732, 9786335578, 48197</t>
  </si>
  <si>
    <t>UPI/545847492680/ UPI/karthik1901199 0/INDIAN BANK/ICI2b9a0c50b e9f4280bf8f2788ca5 73171</t>
  </si>
  <si>
    <t>1901199, 2788, 545847492680, 4280, 73171</t>
  </si>
  <si>
    <t>UPI/509249817438/ Sent using Payt/7200166099@ ptax/CITY UNION BANK/PTM5c9d733 3395648d59307263 8e4ebebee</t>
  </si>
  <si>
    <t>3395648, 509249817438, 59307263</t>
  </si>
  <si>
    <t>NEFT- UTIBN62025040247 527297-SRI SELVA AGENCIES-BILLS- 923020034643501- UTIB0001886</t>
  </si>
  <si>
    <t>SRI SELVA AGENCIES</t>
  </si>
  <si>
    <t>UTIBN62025040247, 923020034643501, 527297</t>
  </si>
  <si>
    <t>UPI/509239818194/ Sent using Payt/7200166099@ ptax/CITY UNION BANK/PTM86a734f0 f9e143f68f14ccc377 b267d4</t>
  </si>
  <si>
    <t>509239818194</t>
  </si>
  <si>
    <t>GIB/002040003150/ DTAX /25040200071481ICI C</t>
  </si>
  <si>
    <t>25040200071481, 002040003150</t>
  </si>
  <si>
    <t>INF/NEFT/ICICN4202 5040256793978/KV BL0001263/LABOUR AND MATE/CSMELECTRI CALS</t>
  </si>
  <si>
    <t>LABOUR AND MATE</t>
  </si>
  <si>
    <t>0001263, 4202, 5040256793978</t>
  </si>
  <si>
    <t>UPI/545815786445/ UPI/ganesanmcom1 987/BANK OF BARODA/AXI042f99 65ab2541b09503b5 109a287fb5</t>
  </si>
  <si>
    <t>09503, 545815786445, 2541</t>
  </si>
  <si>
    <t>CASH DEPOSIT BY NIHAL AT SANJAY NAGAR BRANCH</t>
  </si>
  <si>
    <t>CASH</t>
  </si>
  <si>
    <t>SANJAY NAGAR</t>
  </si>
  <si>
    <t>INF/INFT/039816273 791/renewalpay /GRP ENTERPRISES</t>
  </si>
  <si>
    <t>039816273</t>
  </si>
  <si>
    <t>MMT/IMPS/5093106 93397/NANDHU MAR SALA/APMNANDHU /SBIN0070376</t>
  </si>
  <si>
    <t>APMNANDHU</t>
  </si>
  <si>
    <t>5093106, 93397</t>
  </si>
  <si>
    <t>UPI/thanga200018@ ok/2/INDIAN OVERSEAS/5093584 50169/AXI41f6459a 27f54d5f8f0e89c99c 925d88</t>
  </si>
  <si>
    <t>50169, 6459, 5093584</t>
  </si>
  <si>
    <t>INF/INFT/039819532 261/3mtape/MOON TRADERS</t>
  </si>
  <si>
    <t>MOON TRADERS</t>
  </si>
  <si>
    <t>039819532</t>
  </si>
  <si>
    <t>GIB/002040039096/ ESIC /05125113108854</t>
  </si>
  <si>
    <t>Investment</t>
  </si>
  <si>
    <t>002040039096, 05125113108854</t>
  </si>
  <si>
    <t>UPI/509343781512/ UPI/gracearts.trt@o/ KARUR VYSA BANK/ICI0a9a023eb 17b493ead8ffd42a4 6337f7</t>
  </si>
  <si>
    <t>509343781512, 6337</t>
  </si>
  <si>
    <t>UPI/509354385803/ UPI/gracearts.trt@o/ KARUR VYSA BANK/ICI6cafcc357d c8413aaa1948fc7aa 0e736</t>
  </si>
  <si>
    <t>8413, 509354385803, 1948</t>
  </si>
  <si>
    <t>UPI/509385080245/ UPI/gracearts.trt@o/ KARUR VYSA BANK/ICIe0127c44d c734632816bbd344 95f2610</t>
  </si>
  <si>
    <t>734632816, 0127, 509385080245, 2610</t>
  </si>
  <si>
    <t>GIB/002040039740/ EPFO /4172504001009</t>
  </si>
  <si>
    <t>EPFO</t>
  </si>
  <si>
    <t>002040039740, 4172504001009</t>
  </si>
  <si>
    <t>UPI/509320343848/ NA/9786335578@pt ye/State Bank OfI/PTMe86abefd4cc c48db89a566029cd 40660</t>
  </si>
  <si>
    <t>40660, 509320343848, 566029</t>
  </si>
  <si>
    <t>UPI/509380564086/ 6Devices renewa/elflivetechno lo/KARUR VYSA BANK/AXI6a9af1a4 692f421ca55ed609a b498457</t>
  </si>
  <si>
    <t>DEVICES RENEWA</t>
  </si>
  <si>
    <t>498457, 509380564086</t>
  </si>
  <si>
    <t>NEFT- BKIDN62025040308 615072-GAJANAN ENTERPRISE- GAJANAN ENTERPRISE- 321620110000085- BKID0003216</t>
  </si>
  <si>
    <t>GAJANAN ENTERPRISE</t>
  </si>
  <si>
    <t>BKIDN62025040308, 321620110000085, 615072</t>
  </si>
  <si>
    <t>INF/NEFT/ICICN4202 5040357586913/BA RB0KARVER/ARAI WATER IP R/THEAUTOMOTIVE RE</t>
  </si>
  <si>
    <t>THEAUTOMOTIVE RE</t>
  </si>
  <si>
    <t>4202, 5040357586913</t>
  </si>
  <si>
    <t>INF/NEFT/ICICN4202 5040357591280/UC BA0000044/JAI AMBEY FEB M/JAIAMBEYCOURIE R</t>
  </si>
  <si>
    <t>JAIAMBEYCOURIE R</t>
  </si>
  <si>
    <t>4202, 0000044, 5040357591280</t>
  </si>
  <si>
    <t>Recd:IMPS/509309507117/NANDISH A/KKBK/X9211/Navee</t>
  </si>
  <si>
    <t>NANDISH A</t>
  </si>
  <si>
    <t>IMPS- 509309689842, 9211, 509309507117</t>
  </si>
  <si>
    <t>Recd:IMPS/509316727317/Apm group /KKBK/X0782/Other</t>
  </si>
  <si>
    <t>APM GROUP</t>
  </si>
  <si>
    <t>IMPS- 509316191912, 509316727317, 0782</t>
  </si>
  <si>
    <t>UPI/N  DEEPAK/545972750200/Paid via CRED</t>
  </si>
  <si>
    <t>N DEEPAK</t>
  </si>
  <si>
    <t>UPI-509352625312, 545972750200</t>
  </si>
  <si>
    <t>UPI/N  DEEPAK/509320867691/Paid via CRED</t>
  </si>
  <si>
    <t>UPI-509352658043, 509320867691</t>
  </si>
  <si>
    <t>MB:PAID TO VENDOR AV</t>
  </si>
  <si>
    <t>VENDOR AV</t>
  </si>
  <si>
    <t>KKBKH2509395865 8</t>
  </si>
  <si>
    <t>UPI/TECH UNIVERSE/305917546027/Payment from Ph</t>
  </si>
  <si>
    <t>TECH UNIVERSE</t>
  </si>
  <si>
    <t>UPI-509354608898, 305917546027</t>
  </si>
  <si>
    <t>UPI/VINODA  H R/501916697342/Payment from Ph</t>
  </si>
  <si>
    <t>VINODA H R</t>
  </si>
  <si>
    <t>UPI-509364134690, 501916697342</t>
  </si>
  <si>
    <t>UPI/546066729575/ UPI/y.shriks- 9@okax/UNION BANK OF I/AXIa37e64dbc2ab 40669756c113c685 7827</t>
  </si>
  <si>
    <t>SHRIKS</t>
  </si>
  <si>
    <t>40669756, 546066729575, 7827</t>
  </si>
  <si>
    <t>UPI/546040729516/ kit/kumar378sathish /INDUSIND BANK L/ICI7464e1657ec04 80d88b24b4d2c121 899</t>
  </si>
  <si>
    <t>1657, 7464, 546040729516</t>
  </si>
  <si>
    <t>BIL/ONL/000993433 118/Indigo Air</t>
  </si>
  <si>
    <t>000993433</t>
  </si>
  <si>
    <t>NEFT- AUBLN6202504041 6275422-UNITY ALLIANCE GROUP- INVOICE PAYMENT- 2502264465193182 -AUBL0002011</t>
  </si>
  <si>
    <t>UNITY ALLIANCE GROUP</t>
  </si>
  <si>
    <t>AUBLN6202504041, 6275422, 2502264465193182</t>
  </si>
  <si>
    <t>RTGS CNRBR52025040453870028 CPS AUTOMOBILES AND</t>
  </si>
  <si>
    <t>CPS</t>
  </si>
  <si>
    <t>RTGSINW- 0086701831, CNRBR52025040453870028</t>
  </si>
  <si>
    <t>NEFT SBIN325094203095 T R C POWER TECH SBIN004042</t>
  </si>
  <si>
    <t>T R C POWER TECH</t>
  </si>
  <si>
    <t>NEFTINW- 1173361141, N004042, SBIN325094203095</t>
  </si>
  <si>
    <t>UPI/STALIN SUPRITH /102577359736/UPI</t>
  </si>
  <si>
    <t>STALIN SUPRITH</t>
  </si>
  <si>
    <t>UPI-509403636028, 102577359736</t>
  </si>
  <si>
    <t>UPI/066149592379/ Payment from Ph/8870441960@axl /RBL BANK LIMITE/AXLfe29bac0 f68543b4ade9b048 85a5eb93</t>
  </si>
  <si>
    <t>RBL LIMITE</t>
  </si>
  <si>
    <t>066149592379, 68543</t>
  </si>
  <si>
    <t>UPI/509552155545/ UPI/y.shriks- 9@okax/UNION BANK OF I/AXI382f02fcfccf45c 1808a355f5c9807c3</t>
  </si>
  <si>
    <t>9807, 1808, 509552155545</t>
  </si>
  <si>
    <t>BIL/ONL/000994653 180/Bharti Air/AIRTEL POSTPAID</t>
  </si>
  <si>
    <t>POS</t>
  </si>
  <si>
    <t>AIRTEL POSTPAID</t>
  </si>
  <si>
    <t>000994653</t>
  </si>
  <si>
    <t>INF/INFT/039860442 721/GRP ENTERPRISES</t>
  </si>
  <si>
    <t>039860442</t>
  </si>
  <si>
    <t>UPI/546314266183/ Paid via SuperM/7418290251 @supe/IDFC FIRST BANK/SMY2504071 2065DTJX9BAHNLR MVWL4G895N</t>
  </si>
  <si>
    <t>2504071, 7418290251, 2065, 546314266183</t>
  </si>
  <si>
    <t>UPI/102748457509/ UPI/imran.nm@okhd fc/INDIAN BANK/HDF3a948fd5 0e3c4c6ba52e2c473 b1e8496</t>
  </si>
  <si>
    <t>IMRAN</t>
  </si>
  <si>
    <t>8496, 102748457509</t>
  </si>
  <si>
    <t>UPI/546315193552/ kit/kumar378sathish /TAMILNAD MERCAN/AXI9fc6c4 c47f04423db30e199 5b82ea7cf</t>
  </si>
  <si>
    <t>TAMILNAD MERCAN</t>
  </si>
  <si>
    <t>04423, 546315193552</t>
  </si>
  <si>
    <t>UPI/509764558590/ APM cameras/871491222 3@pz/HDFC BANK LTD/PAZ20CDADC1 156B4B70B1518305 C892A292</t>
  </si>
  <si>
    <t>APM CAMERAS</t>
  </si>
  <si>
    <t>1518305, 871491222, 509764558590</t>
  </si>
  <si>
    <t>UPI/509843058359/ UPI/y.shriks- 9@okax/UNION BANK OF I/AXI7a676c74a1cb4 1348d275f48a20e34 4f</t>
  </si>
  <si>
    <t>509843058359, 1348</t>
  </si>
  <si>
    <t>NEFT- UTIBN62025040814 453570-RAJU MOTORS-- 920020055655690- UTIB0002750</t>
  </si>
  <si>
    <t>RAJU MOTORS</t>
  </si>
  <si>
    <t>453570, 920020055655690, UTIBN62025040814</t>
  </si>
  <si>
    <t>INF/NEFT/ICICN4202 5040853514348/HS BC0110002/ADV FOR RM GOOD/ADVANTEKF UELSYS</t>
  </si>
  <si>
    <t>ADVANTEKF UELSYS</t>
  </si>
  <si>
    <t>ADVANTEKFUELS YSTEMPVT LTD</t>
  </si>
  <si>
    <t>4202, 5040853514348, 0110002</t>
  </si>
  <si>
    <t>INF/NEFT/ICICN4202 5040853514680/HS BC0110002/ADV FOR RM GOOD/ADVANTEKF UELSYS</t>
  </si>
  <si>
    <t>4202, 5040853514680, 0110002</t>
  </si>
  <si>
    <t>GIB/002040287844/ DTAX /25040800033029ICI C</t>
  </si>
  <si>
    <t>25040800033029, 002040287844</t>
  </si>
  <si>
    <t>INF/NEFT/ICICN4202 5040853609159/HS BC0110002/CAPELL EC PAID /CAPELECINDIAPVT</t>
  </si>
  <si>
    <t>CAPELL EC</t>
  </si>
  <si>
    <t>4202, 0110002, 5040853609159</t>
  </si>
  <si>
    <t>UPI/9786335578@pt sb/Sent using Payt/State Bank OfI/509844408137/P TMe819c637c2594a a2bc90ba5100ec37 05</t>
  </si>
  <si>
    <t>509844408137, 5100, 2594</t>
  </si>
  <si>
    <t>INF/INFT/039885182 391/5nossld /GRP ENTERPRISES</t>
  </si>
  <si>
    <t>039885182</t>
  </si>
  <si>
    <t>UPI/9786335578@pt sb/Sent using Payt/State Bank OfI/509844766773/P TMa4fb9586dac34d bd8660d61eaea8c7 69</t>
  </si>
  <si>
    <t>8660, 9586, 509844766773</t>
  </si>
  <si>
    <t>UPI/thanga200018@ ok/UPI/INDIAN OVERSEAS/5098409 86693/AXI9055497a 95a14a478145bc23 556c3124</t>
  </si>
  <si>
    <t>5098409, 86693, 3124, 9055497, 478145</t>
  </si>
  <si>
    <t>INF/NEFT/ICICN4202 5040853964380/IDF B0080102/GARAGE BRAINS M/GARAGEBRAINSI NN</t>
  </si>
  <si>
    <t>GARAGEBRAINSI NN</t>
  </si>
  <si>
    <t>GARAGEBRAINSIN NOVATIONS</t>
  </si>
  <si>
    <t>5040853964380, 4202, 0080102</t>
  </si>
  <si>
    <t>UPI/509832245284/ REVARSE CAMERA/vinobayyy- 2@oki/INDIAN BANK/ICI450e83734 0ed4854aad61698e 9e96968</t>
  </si>
  <si>
    <t>REVARSE CAMERA</t>
  </si>
  <si>
    <t>509832245284, 4854, 83734, 96968, 61698</t>
  </si>
  <si>
    <t>UPI/100325604226/ M m Associates/9846644 666@hdfc/HDFC BANK LTD/HDF0B202C78 CEC943B0A6ED1DB 63207C50D</t>
  </si>
  <si>
    <t>100325604226, 9846644, 63207</t>
  </si>
  <si>
    <t>INF/NEFT/ICICN4202 5040854072565/UTI B0002784/RESORT BAL PAYM/BLUENILEPR OPERT</t>
  </si>
  <si>
    <t>BLUENILEPR OPERT</t>
  </si>
  <si>
    <t>0002784, 4202, 5040854072565</t>
  </si>
  <si>
    <t>UPI/559135300995/ UPI/balasubramani.0 /State Bank Of I/AXISWC03186015 E373D7F0DE20F099 A1234</t>
  </si>
  <si>
    <t>BALASUBRAMANI</t>
  </si>
  <si>
    <t>1234, 03186015, 559135300995</t>
  </si>
  <si>
    <t>UPI/sankarts.gym1@ a/Payment from Ph/CITY UNION BANK/63862541936 6/AXL0865372e394 54d7096124ef72cce 95c0</t>
  </si>
  <si>
    <t>SANKARTS</t>
  </si>
  <si>
    <t>SANKA RTS</t>
  </si>
  <si>
    <t>0865372, 63862541936, 7096124</t>
  </si>
  <si>
    <t>NEFT- IBKLN92025040932 281974-HORIZON POWER TOOLS SERVICES-GPS//- 2002102000004060 -IBKL0NEFT01</t>
  </si>
  <si>
    <t>HORIZON POWER TOOLS SERVICES</t>
  </si>
  <si>
    <t>2002102000004060, IBKLN92025040932, 281974</t>
  </si>
  <si>
    <t>MIN/NAME-CHEAP /202504091924/167 117/</t>
  </si>
  <si>
    <t>CHEAP</t>
  </si>
  <si>
    <t>202504091924</t>
  </si>
  <si>
    <t>MIN/NAME-CHEAP /202504092008/172 537/</t>
  </si>
  <si>
    <t>202504092008</t>
  </si>
  <si>
    <t>MIN/NAME-CHEAP /202504092011/199 747/</t>
  </si>
  <si>
    <t>202504092011</t>
  </si>
  <si>
    <t>MIN/NAME-CHEAP /202504092034/206 102/</t>
  </si>
  <si>
    <t>202504092034</t>
  </si>
  <si>
    <t>Recd:IMPS/509916286012/MANIYAR MA/KKBK/X9786/APMGR</t>
  </si>
  <si>
    <t>MANIYAR MA</t>
  </si>
  <si>
    <t>IMPS- 509916007878, 509916286012, 9786</t>
  </si>
  <si>
    <t>Recd:IMPS/509916289648/MANIYAR MA/KKBK/X9786/APMGR</t>
  </si>
  <si>
    <t>IMPS- 509916009230, 9786, 509916289648</t>
  </si>
  <si>
    <t>Recd:IMPS/509916292942/MANIYAR MA/KKBK/X9786/APMGR</t>
  </si>
  <si>
    <t>IMPS- 509916010681, 9786, 509916292942</t>
  </si>
  <si>
    <t>NEFT SBIN425099373214 T R C POWER TECH SBIN004042</t>
  </si>
  <si>
    <t>NEFTINW- 1179079534, SBIN425099373214, N004042</t>
  </si>
  <si>
    <t>INF/INFT/039906995 691/GRP ENTERPRISES</t>
  </si>
  <si>
    <t>039906995</t>
  </si>
  <si>
    <t>25251, 000277653, 000000, 10415, 0017146961</t>
  </si>
  <si>
    <t>INF/NEFT/ICICN4202 5041054970604/SC BL0036079/3 bill outstand/NATIONAL OFFICEM</t>
  </si>
  <si>
    <t>NATIONAL OFFICEM</t>
  </si>
  <si>
    <t>4202, 0036079, 5041054970604</t>
  </si>
  <si>
    <t>INF/NEFT/ICICN4202 5041054972272/DB SS0IN0431/INV 2341 AGAIST/POLYTRONI CS</t>
  </si>
  <si>
    <t>POLYTRONI CS</t>
  </si>
  <si>
    <t>0431, 4202, 2341, 5041054972272</t>
  </si>
  <si>
    <t>INF/NEFT/ICICN4202 5041054974413/SBI N0015025/TDS DEDUCTED /HARMOINIAELECTR</t>
  </si>
  <si>
    <t>4202, 5041054974413, 0015025</t>
  </si>
  <si>
    <t>INF/INFT/039909603 191/JABARULLAH CAPI/JABARULLAH</t>
  </si>
  <si>
    <t>JABARULLAH</t>
  </si>
  <si>
    <t>039909603</t>
  </si>
  <si>
    <t>UPI/516406629531/ Payment from Ph/9847568441@ibl/ State Bank Of I/IBL0c397204e9244 d24a83458c04b952 13c</t>
  </si>
  <si>
    <t>83458, 397204, 9244, 516406629531</t>
  </si>
  <si>
    <t>NEFT- HSBCN5202504103 4699345-IPLTECH ELECTRIC PRIVATE LIMITED- /ACC/NEFT///REC/SE ND-042-559187- 001-HS</t>
  </si>
  <si>
    <t>IPLTECH ELECTRIC PRIVATE LIMITED</t>
  </si>
  <si>
    <t>4699345, 559187, HSBCN5202504103</t>
  </si>
  <si>
    <t>NEFT- CBINN62025041057 238011-FUTURE INTELLIGENTS- //ATTN/FUTURE INTELL- 0000000376256591 7-CBIN0282231</t>
  </si>
  <si>
    <t>FUTURE INTELLIGENTS</t>
  </si>
  <si>
    <t>0000000376256591, CBINN62025041057, 238011</t>
  </si>
  <si>
    <t>UPI/510150579169/ UPI/y.shriks- 9@okax/UNION BANK OF I/AXI03a554d2bcad 4215b6b21a4126a2 8908</t>
  </si>
  <si>
    <t>8908, 4126, 4215, 510150579169</t>
  </si>
  <si>
    <t>INF/INFT/039920404 421/CAPITAL REFUND /JABARULLAH</t>
  </si>
  <si>
    <t>039920404</t>
  </si>
  <si>
    <t>UPI/510191429626/ UPI/saravananupala y/UNION BANK OF I/SBI8fdbf7c4011b4 11abdc64ca2ae354 422</t>
  </si>
  <si>
    <t>4011, 510191429626</t>
  </si>
  <si>
    <t>INF/INFT/039921120 251/MARCH MONTH INV/MONOPOLY</t>
  </si>
  <si>
    <t>MONOPOLY</t>
  </si>
  <si>
    <t>039921120</t>
  </si>
  <si>
    <t>UPI/9786335578@pt sb/Sent using Payt/State Bank OfI/510183996314/P TMf07bbf66f024491 a94fd8a342d6c7398</t>
  </si>
  <si>
    <t>510183996314, 024491, 7398</t>
  </si>
  <si>
    <t>UPI/9786335578@pt sb/Sent using Payt/State Bank OfI/510184721389/P TMdd6b04a520de4c 2b9582b37960e9e6 2d</t>
  </si>
  <si>
    <t>510184721389, 9582, 37960</t>
  </si>
  <si>
    <t>UPI/9786335578@pt sb/Sent using Payt/State Bank OfI/510184709319/P TMe536a8e6c1ed4b 2d8c348db0fbd8ba4 1</t>
  </si>
  <si>
    <t>510184709319</t>
  </si>
  <si>
    <t>UPI/510179540083/ sk pri/sudhaganeshan- 2/FEDERAL BANK/ICI05aee9837 5c8477b84e9819f8d cba72d</t>
  </si>
  <si>
    <t>FEDERAL</t>
  </si>
  <si>
    <t>510179540083, 9819, 9837, 8477</t>
  </si>
  <si>
    <t>DD/CC ISSUED- *****THE COMMISSIONER OF TRANSPORT,ME</t>
  </si>
  <si>
    <t>DD Issue</t>
  </si>
  <si>
    <t>THE COMMISSIONER</t>
  </si>
  <si>
    <t>728</t>
  </si>
  <si>
    <t>UPI/546700206678/ Paid via CRED/9848852422- 1@ye/ICICI BANK CRED/YCD01JRJ3BE 99RJ5B0SYD70KQW 4CXJQjy6z</t>
  </si>
  <si>
    <t>CRED</t>
  </si>
  <si>
    <t>546700206678, 9848852422</t>
  </si>
  <si>
    <t>EZY/UPICCMDR_~54 6700206678~11042 5</t>
  </si>
  <si>
    <t>6700206678, 11042</t>
  </si>
  <si>
    <t>UPI/546783303681/ UPI/ganesanmcom1 987/BANK OF BARODA/AXIf00caf 8f8f46405c9948908 88ca7e64a</t>
  </si>
  <si>
    <t>546783303681, 46405, 9948908</t>
  </si>
  <si>
    <t>UPI/510108587686/ UPI/ganesanmcom1 987/BANK OF BARODA/SBIb8b4b7 0d5f4a4e60a040e4d 1e0f7fb74</t>
  </si>
  <si>
    <t>510108587686</t>
  </si>
  <si>
    <t>UPI/142209885740/ Payment from Ph/9843701853- 2@yb/State Bank Of I/YBL4a4cd0900181 4733b783a5ff44ba0 852</t>
  </si>
  <si>
    <t>142209885740, 0900181, 9843701853, 4733</t>
  </si>
  <si>
    <t>UPI/546785805348/ UPI/y.shriks- 9@okax/UNION BANK OF I/AXI5f384c0cc3f54c 1f817e7523c6bd595 d</t>
  </si>
  <si>
    <t>7523, 546785805348</t>
  </si>
  <si>
    <t>INF/INFT/039927713 881/SUN MOTORS 2 BI/SUNMOTORS</t>
  </si>
  <si>
    <t>SUNMOTORS</t>
  </si>
  <si>
    <t>SUN MOTORS</t>
  </si>
  <si>
    <t>039927713</t>
  </si>
  <si>
    <t>UPI/510114909936/ DJ enterprises/dhandap ani5973@/State Bank Of I/SBI25400cb82aab4 6b78fdaa20a4778b 798</t>
  </si>
  <si>
    <t>DJ ENTERPRISES</t>
  </si>
  <si>
    <t>D J ENTERPRISES</t>
  </si>
  <si>
    <t>25400, 4778, 510114909936</t>
  </si>
  <si>
    <t>IB:TRC REFUND CUSTOMER</t>
  </si>
  <si>
    <t>TRC</t>
  </si>
  <si>
    <t>KKBKH2510190000 3</t>
  </si>
  <si>
    <t>IB:MANIYAR CUS REFUND PAYMENT</t>
  </si>
  <si>
    <t>MANIYAR CUS</t>
  </si>
  <si>
    <t>KKBKH2510190043 5</t>
  </si>
  <si>
    <t>Chrg:QR Rental Mar25 TID 2909290A</t>
  </si>
  <si>
    <t>2909290</t>
  </si>
  <si>
    <t>Chrg:QR Installation Mar25 TID 2909290A</t>
  </si>
  <si>
    <t>UPI/546861893190/ UPI/harinipattabira/ HDFC BANK LTD/AXIca5a3034e4 404cb0a396c2917ef efd95</t>
  </si>
  <si>
    <t>HARINIPATTABIRA</t>
  </si>
  <si>
    <t>546861893190, 3034, 2917</t>
  </si>
  <si>
    <t>INF/NEFT/ICICN4202 5041458345509/HD FC0000158/NORTH EX LOGISTI/NORTHEXL OGISTIC</t>
  </si>
  <si>
    <t>4202, 5041458345509, 0000158</t>
  </si>
  <si>
    <t>INF/NEFT/ICICN4202 5041458357683/SBI N0001541/UNIMAX 3 L TRAN/UNIMAXTECH NOLOG</t>
  </si>
  <si>
    <t>UNIMAXTECH NOLOG</t>
  </si>
  <si>
    <t>4202, 0001541, 5041458357683</t>
  </si>
  <si>
    <t>INF/NEFT/ICICN4202 5041458367182/BD BL0002606/INV AGAIST PAYM/NOORSTECH</t>
  </si>
  <si>
    <t>NOORSTECH</t>
  </si>
  <si>
    <t>NOORST ECH</t>
  </si>
  <si>
    <t>4202, 5041458367182, 0002606</t>
  </si>
  <si>
    <t>INF/INFT/039947833 241/CAPITAL REFUND /ICICIMUHAMMADU M</t>
  </si>
  <si>
    <t>039947833</t>
  </si>
  <si>
    <t>INF/INFT/039948105 801/INVOICE AGAIST /LITHIUMENERGYEX</t>
  </si>
  <si>
    <t>LITHIUMENERGYEX</t>
  </si>
  <si>
    <t>LITHIUMENERGY EX</t>
  </si>
  <si>
    <t>039948105</t>
  </si>
  <si>
    <t>INF/NEFT/ICICN4202 5041458389575/BD BL0002606/FULL PAYMENT PA/NOORSTECH</t>
  </si>
  <si>
    <t>4202, 5041458389575, 0002606</t>
  </si>
  <si>
    <t>UPI/547061627103/ UPI/vedaenterprises/ AXIS BANK/AXI14045316 984641969e1d6105 8bd158f0</t>
  </si>
  <si>
    <t>VEDAENTERPRISES</t>
  </si>
  <si>
    <t>984641969, 14045316, 547061627103, 6105</t>
  </si>
  <si>
    <t>UPI/547093524370/ UPI/vedaenterprises/ AXIS BANK/AXI3122bd6f 685148bcab25d5ed 8f7bb51b</t>
  </si>
  <si>
    <t>547093524370, 685148, 3122</t>
  </si>
  <si>
    <t>UPI/547009531424/ UPI/bharatc7997- 1@o/State Bank Of I/AXI43e49d3a8678 45b1ab9d93b133db 4ab4</t>
  </si>
  <si>
    <t>547009531424, 8678, 7997</t>
  </si>
  <si>
    <t>INF/NEFT/ICICN4202 5041458505527/HD FC0000021/INVOICE AGAST P/ONYX COMPONENTS</t>
  </si>
  <si>
    <t>4202, 0000021, 5041458505527</t>
  </si>
  <si>
    <t>NEFT- AUBLN6202504151 6890499-UNITY ALLIANCE GROUP- INVOICE- 2502264465193182 -AUBL0002011</t>
  </si>
  <si>
    <t>6890499, 2502264465193182, AUBLN6202504151</t>
  </si>
  <si>
    <t>UPI/547133838590/f or reverse cam/prasanna99943 -2/ICICI Bank/ICI33d353f8dd ac449eb4169aa0e1 0b12d9</t>
  </si>
  <si>
    <t>4169, 99943, 547133838590</t>
  </si>
  <si>
    <t>UPI/510595304474/ UPI/y.shriks- 9@okax/UNION BANK OF I/AXI8aa6e1331a1e 42b8af7a506d20c8e 6eb</t>
  </si>
  <si>
    <t>510595304474, 1331</t>
  </si>
  <si>
    <t>UPI/9786335578@pt sb/Sent using Payt/State Bank OfI/510543672737/P TM5561d7c1e7eb45 cabcb5bc930ed75da a</t>
  </si>
  <si>
    <t>5561, 510543672737</t>
  </si>
  <si>
    <t>NEFT- FDRLN52025041595 021276-SPEEDTECH SOLUTIONS- /FAST///NOT ELIGIBLE- 12670200247936- FDRL0009993</t>
  </si>
  <si>
    <t>SPEEDTECH SOLUTIONS</t>
  </si>
  <si>
    <t>021276, 12670200247936, FDRLN52025041595</t>
  </si>
  <si>
    <t>UPI/510556110423/ UPI/y.shriks- 9@okax/UNION BANK OF I/AXIdd82431491ea 409bbe22c53ac4c2f dee</t>
  </si>
  <si>
    <t>82431491, 510556110423</t>
  </si>
  <si>
    <t>MMT/IMPS/5105183 69333/BALANCE AMOUNT/ONYX COMPO/HDFC00000 21</t>
  </si>
  <si>
    <t>ONYX COMPO</t>
  </si>
  <si>
    <t>00000, 69333, 5105183</t>
  </si>
  <si>
    <t>UPI/510551008108/ UPI/ganesanmcom1 987/BANK OF BARODA/AXIaf52c2 11692a4ce18033ec2 402e73572</t>
  </si>
  <si>
    <t>11692, 73572, 18033, 510551008108</t>
  </si>
  <si>
    <t>UPI/510503494359/ UPI/ganesanmcom1 987/BANK OF BARODA/SBIe6bdd9 1ff751430388842a7 fb182269d</t>
  </si>
  <si>
    <t>182269, 510503494359, 751430388842</t>
  </si>
  <si>
    <t>UPI/096601762187/ Payment from Ph/9847568441@ibl/ State Bank Of I/IBLf329b0ccaee34 26fb52d7f3acad00d c2</t>
  </si>
  <si>
    <t>096601762187</t>
  </si>
  <si>
    <t>UPI/510506216620/ UPI/vedaenterprises/ AXIS BANK/AXI3919a68c e87f4f31b03b58705 2abb2e8</t>
  </si>
  <si>
    <t>3919, 510506216620, 58705</t>
  </si>
  <si>
    <t>CAM/61092HAR/CA SH DEP-Other/15- 04-25/755</t>
  </si>
  <si>
    <t>61092</t>
  </si>
  <si>
    <t>UPI/510632774877/ UPI/ganesanmcom1 987/BANK OF BARODA/SBI919926 111a9348708846ec 583148358a</t>
  </si>
  <si>
    <t>9348708846, 919926, 583148358, 510632774877</t>
  </si>
  <si>
    <t>BY CASH -BHAVANI YUVARAJ</t>
  </si>
  <si>
    <t>BHAVANI YUVARAJ</t>
  </si>
  <si>
    <t>UPI/510637930797/ UPI/kaligs86@oksbi/ State Bank OfI/SBIcd98d7bd664 94b45a13151d1db9 3821d</t>
  </si>
  <si>
    <t>510637930797, 3821, 13151</t>
  </si>
  <si>
    <t>UPI/103260507266/ UPI/imran.nm@okhd fc/INDIAN BANK/HDF751d01f0 ad8b417880530c87 d7bad5dc</t>
  </si>
  <si>
    <t>417880530, 103260507266</t>
  </si>
  <si>
    <t>MMT/IMPS/5106136 66398/aadhav systems/AADHAVSY ST/Union Bank Of I</t>
  </si>
  <si>
    <t>AADHAVSY ST</t>
  </si>
  <si>
    <t>AADHAV SYSTEMS</t>
  </si>
  <si>
    <t>5106136, 66398</t>
  </si>
  <si>
    <t>UPI/547220290362/ UPI/ashiknmd@okici c/INDIAN OVERSEAS/ICI355f2 c78605249a7b6483 02f3217fa2a</t>
  </si>
  <si>
    <t>ASHIKNMD</t>
  </si>
  <si>
    <t>3217, 78605249, 6483, 547220290362</t>
  </si>
  <si>
    <t>UPI/547203892117/ UPI/ashiknmd@okici c/INDIAN OVERSEAS/ICI298e9 61b36be40439dd95 0b5070aadf9</t>
  </si>
  <si>
    <t>5070, 547203892117, 40439</t>
  </si>
  <si>
    <t>UPI/510650421674/ UPI/tamilan7200- 1@o/INDIAN BANK/SBI738ecd4a b9214a8292f17de3f 959530d</t>
  </si>
  <si>
    <t>959530, 7200, 510650421674, 8292, 9214</t>
  </si>
  <si>
    <t>NEFT- UTIBN62025041610 083936-RAJU MOTORS-- 920020055655690- UTIB0002750</t>
  </si>
  <si>
    <t>920020055655690, 083936, UTIBN62025041610</t>
  </si>
  <si>
    <t>INF/NEFT/ICICN4202 5041659688210/UTI B0000533/E LOGIC FOR MUR/ELOGIC</t>
  </si>
  <si>
    <t>ELOGIC</t>
  </si>
  <si>
    <t>E LOGIC ENTERPRISES</t>
  </si>
  <si>
    <t>4202, 5041659688210, 0000533</t>
  </si>
  <si>
    <t>UPI/thanga200018@ ok/2/INDIAN OVERSEAS/5106141 76264/AXIfd915815 e9de4b738f102ed59 60f45d5</t>
  </si>
  <si>
    <t>5106141, 915815, 76264</t>
  </si>
  <si>
    <t>INF/NEFT/ICICN4202 5041659747221/HD FC0004438/WORKS MART RETAI/WORKSMAR TRETAIL</t>
  </si>
  <si>
    <t>WORKS MART RETAI</t>
  </si>
  <si>
    <t>WORKSMART RETAIL LLP</t>
  </si>
  <si>
    <t>4202, 0004438, 5041659747221</t>
  </si>
  <si>
    <t>NEFT- PUNBN6202504165 0261633-H A S TECHNOLOGIES- PNB- 6819002100000838 -PUNB0681900</t>
  </si>
  <si>
    <t>PUNBN6202504165, 0261633, 6819002100000838</t>
  </si>
  <si>
    <t>UPI/510677191348/ UPI/riyaagencys201 8/AXIS BANK/AXI8de44ef1f c014ec88002fa206c b14e8c</t>
  </si>
  <si>
    <t>88002, 510677191348</t>
  </si>
  <si>
    <t>UPI/510636192350/ UPI/abua4519@oka xis/INDIAN OVERSEAS/AXIe89d 406fb2684dc1a5c53 e472e8ecd0c</t>
  </si>
  <si>
    <t>510636192350, 2684</t>
  </si>
  <si>
    <t>Recd:IMPS/510615347735/E CARS INT/KKBK/X0407/5 Num</t>
  </si>
  <si>
    <t>E CARS INT</t>
  </si>
  <si>
    <t>IMPS- 510615389295, 0407, 510615347735</t>
  </si>
  <si>
    <t>CLG/RKSEMITRONIC S/UTI</t>
  </si>
  <si>
    <t>CHEQUE</t>
  </si>
  <si>
    <t>RKSEMITRONIC S</t>
  </si>
  <si>
    <t>727</t>
  </si>
  <si>
    <t>UPI/547330618803/ UPI/harinipattabira/ HDFC BANK LTD/AXI12cf0ed34f2 044a28f9cdf963f17f e97</t>
  </si>
  <si>
    <t>547330618803</t>
  </si>
  <si>
    <t>UPI/547302834585/ UPI/harinipattabira/ HDFC BANK LTD/AXIa21513bc8a 8145cfae66502caff5 c494</t>
  </si>
  <si>
    <t>8145, 66502, 547302834585, 21513</t>
  </si>
  <si>
    <t>INF/NEFT/ICICN4202 5041750052814/HD FC0004438/SUPPLIE R AMOUNT/WORKSM ARTRETAIL</t>
  </si>
  <si>
    <t>WORKSM ARTRETAIL</t>
  </si>
  <si>
    <t>4202, 5041750052814, 0004438</t>
  </si>
  <si>
    <t>INF/NEFT/ICICN4202 5041750053571/SBI N0001541/SUPPLIE R AMOUNT/UNIMAXT ECHNOLOG</t>
  </si>
  <si>
    <t>UNIMAXT ECHNOLOG</t>
  </si>
  <si>
    <t>4202, 5041750053571, 0001541</t>
  </si>
  <si>
    <t>NEFT- SBINN52025041726 441651-DARSHINI SYSTEMS- /ATTN//INB- 0000003025755026 5-SBIN0000906</t>
  </si>
  <si>
    <t>DARSHINI SYSTEMS</t>
  </si>
  <si>
    <t>441651, 0000003025755026, SBINN52025041726</t>
  </si>
  <si>
    <t>INF/INFT/039983885 041/GRP ENTERPRISES</t>
  </si>
  <si>
    <t>039983885</t>
  </si>
  <si>
    <t>UPI/547394643585/ UPI/rajeshritesh2- 2/YES BANK LIMITE/AXIe1cee256 6f9344febf293f0f5d a24d65</t>
  </si>
  <si>
    <t>547394643585, 9344</t>
  </si>
  <si>
    <t>UPI/510709081616/ UPI/situin.18- 1@oki/BANK OF BARODA/ICI777b43 867e9241f4bb63684 bd7dd41d4</t>
  </si>
  <si>
    <t>SITUIN</t>
  </si>
  <si>
    <t>9241, 510709081616, 63684</t>
  </si>
  <si>
    <t>UPI/100380210253/ 100 2 ch screen/9846644666 @hdfc/HDFC BANK LTD/HDFEA6AB776 82BE45ABB76F885 697C419B9</t>
  </si>
  <si>
    <t>SCREEN</t>
  </si>
  <si>
    <t>100380210253, 9846644666</t>
  </si>
  <si>
    <t>RTGS- YESBR12025041700 032135-TRACOLE TECHNOLOGIES- 071863700000821- YESB0000001</t>
  </si>
  <si>
    <t>TRACOLE TECHNOLOGIES</t>
  </si>
  <si>
    <t>032135, ESBR12025041700, 071863700000821</t>
  </si>
  <si>
    <t>RTGS- YESBR12025041700 027960-TRACOLE TECHNOLOGIES- 071863700000821- YESB0000001</t>
  </si>
  <si>
    <t>027960, ESBR12025041700, 071863700000821</t>
  </si>
  <si>
    <t>8477AIR251012593 CRE001 FOREIGN BANK CHARGES</t>
  </si>
  <si>
    <t>FOREIGN</t>
  </si>
  <si>
    <t>TIP-c2dc3870-8aff- 44, 251012593, 8477</t>
  </si>
  <si>
    <t>8477AIR251012593 CRE001 GOODS AND SERVICES TAX</t>
  </si>
  <si>
    <t>Statutory Payment-Tax</t>
  </si>
  <si>
    <t>8477AIR251012593 CRE001 OUTWARD REMITTANCE CHARGE</t>
  </si>
  <si>
    <t>8477AIR251012593 CRE001 SHENZHEN JINMAO ELECTRONI</t>
  </si>
  <si>
    <t>SHENZHEN JINMAO ELECTRONI</t>
  </si>
  <si>
    <t>8477AIR251012593 CRE001 FCC- GOODS AND SERVICES TA</t>
  </si>
  <si>
    <t>IB: ETAX GSTN 0036934446</t>
  </si>
  <si>
    <t>GBM-0036934446, 0036934446</t>
  </si>
  <si>
    <t>UPI/510878278140/ Paid via CRED/9848852422- 1@ye/ICICI BANK CRED/YCD01JS3QG 2Y92EX5STFQY5RB 9S5Q0dm59V</t>
  </si>
  <si>
    <t>9848852422, 510878278140</t>
  </si>
  <si>
    <t>EZY/UPICCMDR_~51 0878278140~18042 5</t>
  </si>
  <si>
    <t>18042, 0878278140</t>
  </si>
  <si>
    <t>NEFT- SBINN52025041828 350143-AGARAM PUBLIC SCHOOL- /ATTN//INB//VAN CAME- 0000003250125725 7-SBIN0000831</t>
  </si>
  <si>
    <t>AGARAM PUBLIC SCHOOL</t>
  </si>
  <si>
    <t>SBINN52025041828, 0000003250125725, 350143</t>
  </si>
  <si>
    <t>INF/NEFT/ICICN4202 5041850623069/HD FC0000328/COMPO NENTS /SRFS TELEINFRA</t>
  </si>
  <si>
    <t>COMPO NENTS</t>
  </si>
  <si>
    <t>COMPO NENSTS</t>
  </si>
  <si>
    <t>0000328, 4202, 5041850623069</t>
  </si>
  <si>
    <t>INF/NEFT/ICICN4202 5041850629561/IDI B000A089/COMPUT ER PURCHA/LEADER COMPUTER</t>
  </si>
  <si>
    <t>COMPUT PURCHA</t>
  </si>
  <si>
    <t>4202, 5041850629561</t>
  </si>
  <si>
    <t>INF/NEFT/ICICN4202 5041850631261/UTI B0001511/LED PURCHASE /RMA SOLDIERS</t>
  </si>
  <si>
    <t>LED PURCHASE</t>
  </si>
  <si>
    <t>5041850631261, 4202, 0001511</t>
  </si>
  <si>
    <t>RTGS/ICICR4202504 1800530561/FDRL0 001267/Adhoc Biller</t>
  </si>
  <si>
    <t>BILLER</t>
  </si>
  <si>
    <t>001267, 1800530561, CICR4202504</t>
  </si>
  <si>
    <t>INF/NEFT/ICICN4202 5041850664090/FD RL0001267/BALANC E REFUND /SPEEDTECH</t>
  </si>
  <si>
    <t>SPEEDTECH</t>
  </si>
  <si>
    <t>4202, 0001267, 5041850664090</t>
  </si>
  <si>
    <t>INF/NEFT/ICICN4202 5041850692708/UBI N0572411/ODISHA DD AND C/ODISHA DD</t>
  </si>
  <si>
    <t>ODISHA</t>
  </si>
  <si>
    <t>4202, 5041850692708, 0572411</t>
  </si>
  <si>
    <t>MMT/IMPS/5108184 52315/ADVANCE FOR CHA/MARUTHIFUR/ HDFC0000024</t>
  </si>
  <si>
    <t>MARUTHIFUR</t>
  </si>
  <si>
    <t>MARUT HI FURNITU</t>
  </si>
  <si>
    <t>52315, 5108184</t>
  </si>
  <si>
    <t>INF/NEFT/ICICN4202 5041950825443/HD FC0003953/EVELTA COMPONEN/EVELTR AELECTRON</t>
  </si>
  <si>
    <t>EVELTR AELECTRON</t>
  </si>
  <si>
    <t>4202, 0003953, 5041950825443</t>
  </si>
  <si>
    <t>Plugin Subs. Charge Mar-25</t>
  </si>
  <si>
    <t>SGST202504196057 543598</t>
  </si>
  <si>
    <t>543598, SGST202504196057</t>
  </si>
  <si>
    <t>CGST202504196057 543601</t>
  </si>
  <si>
    <t>543601, CGST202504196057</t>
  </si>
  <si>
    <t>UPI/510966566481/ UPI/sohelbadna67- 1@/State Bank Of I/AXI39308b79a854 4c6186972f5ecfca5 b17</t>
  </si>
  <si>
    <t>39308, 510966566481, 6186972</t>
  </si>
  <si>
    <t>UPI/510927566193/ AK TRADERS/aktraders varana/BANK OF BARODA/AXI6347f1 b47b164667ab6785 b30f201dfd</t>
  </si>
  <si>
    <t>AKTRADERS VARANA</t>
  </si>
  <si>
    <t>164667, 6785, 510927566193, 6347</t>
  </si>
  <si>
    <t>UPI/510973277745/ UPI/saravananupala y/UNION BANK OF I/SBI00a0e58917484 2e0a3f53ffb5e1db7 d6</t>
  </si>
  <si>
    <t>58917484, 510973277745</t>
  </si>
  <si>
    <t>UPI/510969744796/ Paid via SuperM/7418290251 @supe/IDFC FIRST BANK/SMY2504191 318KXWLZA77EQB GCAZ14GNP1X</t>
  </si>
  <si>
    <t>510969744796, 7418290251, 2504191</t>
  </si>
  <si>
    <t>UPI/510917810206/ VBG MANJERI/gaveesh.m. k-1@o/South Indian Ba/ICI76c8d90f0923 4dd8a77d105194d2 fbf2</t>
  </si>
  <si>
    <t>VBG MANJERI</t>
  </si>
  <si>
    <t>510917810206, 105194, 0923</t>
  </si>
  <si>
    <t>NEFT- IDFBN52025041909 965287- SIVANANDA RAJARAM SENIOR SECONDARY- /ATTN/- 0000001009123515 8-IDFB0010204</t>
  </si>
  <si>
    <t>SIVANANDA RAJARAM SENIOR SECONDARY</t>
  </si>
  <si>
    <t>IDFBN52025041909, 0000001009123515, 965287</t>
  </si>
  <si>
    <t>NEFT- IDFBN52025041909 965286- SIVANANDA SARASWATHI MATRIC HR SEC- /ATTN/- 0000001016938772 9-IDFB0010204</t>
  </si>
  <si>
    <t>SIVANANDA SARASWATHI MATRIC HR SEC</t>
  </si>
  <si>
    <t>IDFBN52025041909, 965286, 0000001016938772</t>
  </si>
  <si>
    <t>UPI/bluebirdvehicle/b ill 21/INDIAN OVERSEAS/5475929 96487/ICIe94b9733d 38d47b1bc89b0922 e578d66</t>
  </si>
  <si>
    <t>BLUEBIRDVEHICLE</t>
  </si>
  <si>
    <t>9733, 0922, 96487, 5475929</t>
  </si>
  <si>
    <t>UPI/510978086421/ UPI/ganesanmcom1 987/BANK OF BARODA/AXI3ce604 92abf6431a91d9eca f29c8ca06</t>
  </si>
  <si>
    <t>6431, 510978086421</t>
  </si>
  <si>
    <t>BIL/INFT/EDN24648 52/APM rolls yello/ MADHU</t>
  </si>
  <si>
    <t>APM ROLLS YELLO</t>
  </si>
  <si>
    <t>24648</t>
  </si>
  <si>
    <t>SentIMPS510914772471SHIV TRADE/ICICX9211/IB   SHIV</t>
  </si>
  <si>
    <t>SHIV TRADE</t>
  </si>
  <si>
    <t>IMPS- 510914679000, 510914772471</t>
  </si>
  <si>
    <t>GIB/002041018756/ GST /25040600201779</t>
  </si>
  <si>
    <t>002041018756, 25040600201779</t>
  </si>
  <si>
    <t>GIB/002041059284/ GST /25043300580008</t>
  </si>
  <si>
    <t>25043300580008, 002041059284</t>
  </si>
  <si>
    <t>INF/INFT/040011485 401/renewalpay /GRP ENTERPRISES</t>
  </si>
  <si>
    <t>040011485</t>
  </si>
  <si>
    <t>UPI/511133012366/ UPI/rsvijay62- 2@oka/INDIAN OVERSEAS/AXIe86f d28b03ca41ae8faeb 81a0e6b1dd8</t>
  </si>
  <si>
    <t>FAEB</t>
  </si>
  <si>
    <t>511133012366</t>
  </si>
  <si>
    <t>UPI/511180108873/ UPI/rsvijay62- 2@oka/INDIAN OVERSEAS/AXI64d8 89203612497ebe03 7339cbdbf380</t>
  </si>
  <si>
    <t>511180108873, 89203612497, 7339</t>
  </si>
  <si>
    <t>UPI/9786335578@pt sb/Sent using Payt/State Bank OfI/511115945032/P TM56141717f10d4e a9af47ca4192a7ed2 d</t>
  </si>
  <si>
    <t>4192, 511115945032, 56141717</t>
  </si>
  <si>
    <t>UPI/511157611870/ UPI/y.shriks- 9@okax/UNION BANK OF I/AXI9f5a32a7ba904 08ab60d3ab035845 110</t>
  </si>
  <si>
    <t>035845, 511157611870</t>
  </si>
  <si>
    <t>UPI/547709735011/ UPI/ram13262948@ oki/KARUR VYSA BANK/ICI6809ec769 aa6495abe140d6b3 8c27527</t>
  </si>
  <si>
    <t>6809, 547709735011, 27527, 6495</t>
  </si>
  <si>
    <t>UPI/547721631963/ UPI/ram13262948@ oki/KARUR VYSA BANK/ICI1e498370b 0bd451d8b4168519 2de3e30</t>
  </si>
  <si>
    <t>498370, 547721631963, 4168519</t>
  </si>
  <si>
    <t>UPI/9786335578@pt sb/Sent using Payt/State Bank OfI/511116803559/P TM48af4e49e2e047 b7abf7732412866bc 2</t>
  </si>
  <si>
    <t>511116803559, 7732412866</t>
  </si>
  <si>
    <t>UPI/615904283639/ Payment from Ph/9847568441@ybl /State Bank Of I/YBLfb1721e6d2d1 4f02ae0894bc35a5d a65</t>
  </si>
  <si>
    <t>0894, 615904283639, 1721</t>
  </si>
  <si>
    <t>BIL/ONL/001000428 833/AMAZON PAY/RandD Exp</t>
  </si>
  <si>
    <t>Utilities</t>
  </si>
  <si>
    <t>RANDD EXP</t>
  </si>
  <si>
    <t>001000428</t>
  </si>
  <si>
    <t>NEFT- FDRLN52025042198 980284-SPEEDTECH SOLUTIONS- /FAST///NOT ELIGIBLE- 12670200247936- FDRL0009993</t>
  </si>
  <si>
    <t>980284, 12670200247936, FDRLN52025042198</t>
  </si>
  <si>
    <t>GIB/002041137341/ DTAX /25042200021193ICI C</t>
  </si>
  <si>
    <t>002041137341, 25042200021193</t>
  </si>
  <si>
    <t>UPI/511257170138/ UPI/jaga52819- 2@oka/HDFC BANK LTD/AXI4431183fc2 ad4afd82007cbb093 2f9f9</t>
  </si>
  <si>
    <t>4431183, 52819, 511257170138, 82007</t>
  </si>
  <si>
    <t>UPI/511230567294/ UPI/nooh1431@oka xis/HDFC BANK LTD/AXIdd13d61222 bf4889aca9ddfdf76 d8d67</t>
  </si>
  <si>
    <t>4889, 61222, 511230567294</t>
  </si>
  <si>
    <t>UPI/499790802647/ Payment from Ph/basheerahamed1 3/HDFC BANK LTD/AXL43724c6d4 1ec43b0a67d287be 3151a5d</t>
  </si>
  <si>
    <t>43724, 3151, 499790802647</t>
  </si>
  <si>
    <t>UPI/103594772287/ TN55CX9180/kishor e.lingam2/CITY UNION BANK/HDF44a6a78 2cdce41b789cbc0fc 0113da12</t>
  </si>
  <si>
    <t>0113, 9180, 103594772287</t>
  </si>
  <si>
    <t>INF/NEFT/ICICN4202 5042254199895/HD FC0004438/WORKS MARTRETAIL/WORK SMARTRETAIL</t>
  </si>
  <si>
    <t>WORKS MARTRETAIL</t>
  </si>
  <si>
    <t>5042254199895, 4202, 0004438</t>
  </si>
  <si>
    <t>UPI/thanga200018@ ok/UPI/INDIAN OVERSEAS/5478620 04472/AXI9c202f76 d8b24e069d2b319c d25b3231</t>
  </si>
  <si>
    <t>3231, 5478620, 04472</t>
  </si>
  <si>
    <t>DD/CC ISSUED- *****SECRETARY, STATE TRANSPORT AUTHO</t>
  </si>
  <si>
    <t>STATE TRANSPORT AUTHO</t>
  </si>
  <si>
    <t>729</t>
  </si>
  <si>
    <t>NEFT- UTIBN62025042383 666881-RAJU MOTORS-- 920020055655690- UTIB0002750</t>
  </si>
  <si>
    <t>666881, 920020055655690, UTIBN62025042383</t>
  </si>
  <si>
    <t>NEFT- AUBLN6202504231 7271538-UNITY ALLIANCE GROUP- ROUND FIGGER- 2502264465193182 -AUBL0002011</t>
  </si>
  <si>
    <t>2502264465193182, 7271538, AUBLN6202504231</t>
  </si>
  <si>
    <t>UPI/511369087999/ Paid via CRED/9848852422 @yesc/State Bank Of I/YCD01JSGCV8XVB CHPKZV0K15RX53B JYwbGW</t>
  </si>
  <si>
    <t>XVB JYWBGW</t>
  </si>
  <si>
    <t>511369087999, 9848852422</t>
  </si>
  <si>
    <t>INF/NEFT/ICICN4202 5042354522993/IDF B0080138/CREDEN CE 5 L AD/CREDENCE</t>
  </si>
  <si>
    <t>CREDENCE</t>
  </si>
  <si>
    <t>CREDEN CE BALANC</t>
  </si>
  <si>
    <t>0080138, 4202, 5042354522993</t>
  </si>
  <si>
    <t>UPI/547995648074/ UPI/vedaenterprises/ AXIS BANK/AXIac88c51d 990043b2a0ecb271 1db052b2</t>
  </si>
  <si>
    <t>547995648074, 990043</t>
  </si>
  <si>
    <t>INF/NEFT/ICICN4202 5042354551522/SBI N0000059/BSNL /BHARAT SANCHAR</t>
  </si>
  <si>
    <t>BHARAT SANCHAR</t>
  </si>
  <si>
    <t>4202, 0000059, 5042354551522</t>
  </si>
  <si>
    <t>UPI/547909957202/ UPI/y.shriks- 9@okax/UNION BANK OF I/AXI94d5e3a24df44 5baab2138e34e8f43 ff</t>
  </si>
  <si>
    <t>547909957202, 2138</t>
  </si>
  <si>
    <t>INF/INFT/040037363 431/gps30nospay /GRP ENTERPRISES</t>
  </si>
  <si>
    <t>040037363</t>
  </si>
  <si>
    <t>UPI/547962567064/ UPI/harinipattabira/ HDFC BANK LTD/AXI2e5e293f30 404c528f527e0b1fb 58cd1</t>
  </si>
  <si>
    <t>547962567064</t>
  </si>
  <si>
    <t>UPI/315741118093/ Payment from Ph/9843045653@ibl/ ICICI Bank/IBL13db80e0e 2ec4221b9e063205 67d377f</t>
  </si>
  <si>
    <t>4221, 063205, 315741118093</t>
  </si>
  <si>
    <t>UPI/547918257792/ UPI/mapmeindia365 -4/UNION BANK OF I/AXIa096f3bca3de4 dbdb7b44f0174b0a 197</t>
  </si>
  <si>
    <t>547918257792, 0174</t>
  </si>
  <si>
    <t>MIN/LCSC Electr/20250423183 4/113372/</t>
  </si>
  <si>
    <t>LCSC ELECTR</t>
  </si>
  <si>
    <t>20250423183, 113372</t>
  </si>
  <si>
    <t>NEFT- IDFBN52025042414 723292-CREDENCE GROUP-/ATTN/- 0000001005835670 6-IDFB0010201</t>
  </si>
  <si>
    <t>CREDENCE GROUP</t>
  </si>
  <si>
    <t>0000001005835670, 723292, IDFBN52025042414</t>
  </si>
  <si>
    <t>RTGS- YESBR12025042400 016176-TRACOLE TECHNOLOGIES- 071863700000821- YESB0000001</t>
  </si>
  <si>
    <t>016176, ESBR12025042400, 071863700000821</t>
  </si>
  <si>
    <t>RTGS- YESBR12025042400 015342-TRACOLE TECHNOLOGIES- 071863700000821- YESB0000001</t>
  </si>
  <si>
    <t>015342, ESBR12025042400, 071863700000821</t>
  </si>
  <si>
    <t>RTGS- YESBR12025042400 015381-TRACOLE TECHNOLOGIES- 071863700000821- YESB0000001</t>
  </si>
  <si>
    <t>015381, ESBR12025042400, 071863700000821</t>
  </si>
  <si>
    <t>MIN/OPENAI CHA/202504241209 /776556/</t>
  </si>
  <si>
    <t>OPENAI</t>
  </si>
  <si>
    <t>776556, 202504241209</t>
  </si>
  <si>
    <t>IMPS Chg Mar- 25+GST</t>
  </si>
  <si>
    <t>UPI/511494317816/ 5nos/aktradersvaran a/BANK OF BARODA/AXIc1b285 965d474a56b494c2 11f2e825c3</t>
  </si>
  <si>
    <t>511494317816</t>
  </si>
  <si>
    <t>UPI/511401519407/ TN45BV2396 BV31/siddiq55526@ oka/State Bank Of I/AXI4606032360e1 47898af575bddbd8 a4d7</t>
  </si>
  <si>
    <t>511401519407, 4606032360, 47898, 2396</t>
  </si>
  <si>
    <t>UPI/103695356661/ UPI/jaga52819- 2@okh/HDFC BANK LTD/HDF615b8b3a3 6274cc68a1e5540b 8b54e3c</t>
  </si>
  <si>
    <t>52819, 103695356661, 5540, 6274</t>
  </si>
  <si>
    <t>UPI/103695375537/ UPI/jaga52819- 2@okh/HDFC BANK LTD/HDF2d168af2d b6348acb9a50cde7 87d37f9</t>
  </si>
  <si>
    <t>52819, 6348, 103695375537</t>
  </si>
  <si>
    <t>UPI/511460420343/ UPI/basheerahamed 13/State Bank Of I/AXIb45fb2d4bd664 9ed903842dcd8439 cf6</t>
  </si>
  <si>
    <t>BASHEERAHAMED</t>
  </si>
  <si>
    <t>511460420343, 903842, 8439</t>
  </si>
  <si>
    <t>INF/NEFT/ICICN4202 5042455084489/HD FC0004438/WORKS MARTRETAIL</t>
  </si>
  <si>
    <t>4202, 5042455084489, 0004438</t>
  </si>
  <si>
    <t>MMT/IMPS/5114169 63627/ReqPay/APM GROUP /State Bank of I</t>
  </si>
  <si>
    <t>5114169, 63627</t>
  </si>
  <si>
    <t>UPI/sureshv333@oki c/suresh Alappuzh/Punjab National/548032950 073/ICI49316a6e5fa 84dea8791d9c3de2 802cb</t>
  </si>
  <si>
    <t>SURESH ALAPPUZH</t>
  </si>
  <si>
    <t>8791, 548032950, 49316</t>
  </si>
  <si>
    <t>UPI/000544591455/ Payment from Ph/9847568441@ybl /State Bank Of I/YBL4e0e1df072ef4 eba9c0297c99c7f84 ce</t>
  </si>
  <si>
    <t>0297, 000544591455</t>
  </si>
  <si>
    <t>UPI/8300890347@pt ye/NA/DHANALAXM I BANK/28375414616 1/PTM5fb30e3471e6 4d3eaf1e467543eed 2ba</t>
  </si>
  <si>
    <t>3471, 28375414616, 467543</t>
  </si>
  <si>
    <t>UPI/511456325533/ new kit/kumar378sathish /IDBI BANK/AXIe6ee674a 5e524b50b2986804 dea33afe</t>
  </si>
  <si>
    <t>2986804, 511456325533</t>
  </si>
  <si>
    <t>INF/NEFT/ICICN4202 5042555534047/IDF B0080138/CREDEN CE ADV 5 /CREDENCE</t>
  </si>
  <si>
    <t>0080138, 4202, 5042555534047</t>
  </si>
  <si>
    <t>UPI/511519969167/ UPI/saravananupala y/BANK OF BARODA/AXI0b6de 7b52ebf442db3ad6 d6b3b016e8d</t>
  </si>
  <si>
    <t>511519969167</t>
  </si>
  <si>
    <t>UPI/511539169605/ 30AD8251/dhandap ani5973@/State Bank Of I/AXIb7f3627af57c4 49c8a741c41c7fc16 cb</t>
  </si>
  <si>
    <t>DHANDAP</t>
  </si>
  <si>
    <t>DHANDAPANI</t>
  </si>
  <si>
    <t>3627, 8251, 511539169605</t>
  </si>
  <si>
    <t>UPI/511540336437/ bal 30AD8251/dhandap ani5973@/State Bank Of I/SBIe97663ccd44c4 86382f814f1d38d7a 33</t>
  </si>
  <si>
    <t>511540336437, 8251, 86382, 97663</t>
  </si>
  <si>
    <t>UPI/548146408810/ Paid via SuperM/7418290251 @supe/IDFC FIRST BANK/SMY2504251 143I61ITUGWH6NZ 1Z79BY2RVK</t>
  </si>
  <si>
    <t>2504251, 7418290251, 548146408810</t>
  </si>
  <si>
    <t>UPI/511586983593/ UPI/autosystemvjmd @/South IndianBa/AXI8f8e5fc 0cd86424ba1baaf34 ce5aaf8a</t>
  </si>
  <si>
    <t>SOUTH INDIANBA</t>
  </si>
  <si>
    <t>86424, 511586983593</t>
  </si>
  <si>
    <t>UPI/511540496957/ UPI/y.shriks- 9@okax/UNION BANK OF I/AXIe588ca1503e94 57184ebbbb9677b5 c2a</t>
  </si>
  <si>
    <t>1503, 9677, 511540496957, 57184</t>
  </si>
  <si>
    <t>UPI/283810204163/ NA/9600439087@pt ye/INDIAN OVERSEAS/PTM9ec eb38523814a8ca11 897115eb088c4</t>
  </si>
  <si>
    <t>897115, 38523814, 283810204163</t>
  </si>
  <si>
    <t>INF/INFT/040059878 242/PRIME EDGE INFO</t>
  </si>
  <si>
    <t>PRIME EDGE INFO</t>
  </si>
  <si>
    <t>040059878</t>
  </si>
  <si>
    <t>INF/NEFT/ICICN4202 5042555929038/HS BC0400003/EXPO HALF ADV P/MESSE FRANKFURT</t>
  </si>
  <si>
    <t>MESSE FRANKFURT</t>
  </si>
  <si>
    <t>4202, 5042555929038, 0400003</t>
  </si>
  <si>
    <t>INF/NEFT/ICICN4202 5042555976460/HD FC0000024/MARUT HI FURNITU/MARUTHIF URNITUR</t>
  </si>
  <si>
    <t>4202, 5042555976460, 0000024</t>
  </si>
  <si>
    <t>UPI/041155785102/ Payment from Ph/8072412374@axl /CANARA BANK/AXL00fe7a4e 8b5f4e5d86862f73b 873e12f</t>
  </si>
  <si>
    <t>86862, 041155785102</t>
  </si>
  <si>
    <t>UPI/548219555540/ UPI/y.shriks- 9@okax/UNION BANK OF I/AXIa2deaf2ba9f54 55a85fd9fd4e0923b 98</t>
  </si>
  <si>
    <t>0923, 548219555540</t>
  </si>
  <si>
    <t>UPI/548278048902/ UPI/minikumar42- 1@o/Kotak Mahindra /AXId5a8e4afe5bf4a 8888b1f8dd366ad8 28</t>
  </si>
  <si>
    <t>548278048902, 8888</t>
  </si>
  <si>
    <t>UPI/548273350703/ UPI/y.shriks- 9@okax/UNION BANK OF I/AXI1d46b98c1717 4acdaf5bee7067ba1 d15</t>
  </si>
  <si>
    <t>1717, 548273350703, 7067</t>
  </si>
  <si>
    <t>UPI/9544784452@y bl/Payment from Ph/CANARA BANK/53575226097 2/YBL70ae04b93d5 d4c398b1e6d751a3 1fd78</t>
  </si>
  <si>
    <t>53575226097</t>
  </si>
  <si>
    <t>INF/NEFT/ICICN4202 5042656171847/CBI N0282473/170 COURIER FOR/STCOURIER</t>
  </si>
  <si>
    <t>STCOURIER</t>
  </si>
  <si>
    <t>ST COURIER</t>
  </si>
  <si>
    <t>4202, 0282473, 5042656171847</t>
  </si>
  <si>
    <t>NEFT- SBINN52025042640 337110-BILLWIN INDUSTRIES LIMITED- /ATTN//INB//PAYME NT - 0000003959845070 0-SBIN0</t>
  </si>
  <si>
    <t>BILLWIN INDUSTRIES LIMITED</t>
  </si>
  <si>
    <t>0000003959845070, SBINN52025042640, 337110</t>
  </si>
  <si>
    <t>RTGS- SBINR12025042683 482011-BILLWIN INDUSTRIES LIMITED- 39598450700- SBIN0063846</t>
  </si>
  <si>
    <t>BINR12025042683, 39598450700, 482011</t>
  </si>
  <si>
    <t>RTGS- HDFCR5202504266 4801939- WORKSMART RETAIL LLP- 50200070085403 - HDFC0000240</t>
  </si>
  <si>
    <t>50200070085403, 4801939, DFCR5202504266</t>
  </si>
  <si>
    <t>INF/NEFT/ICICN4202 5042656308746/IDF B0080138/vendorpa yment /CREDENCE</t>
  </si>
  <si>
    <t>VENDORPA YMENT</t>
  </si>
  <si>
    <t>0080138, 4202, 5042656308746</t>
  </si>
  <si>
    <t>INF/INFT/040074294 401/renewalpay /GRP ENTERPRISES</t>
  </si>
  <si>
    <t>040074294</t>
  </si>
  <si>
    <t>INF/NEFT/ICICN4202 5042857198068/IBK L0000907/LG 2 TON AC ASM/ASMIENTERPRI SES</t>
  </si>
  <si>
    <t>4202, 0000907, 5042857198068</t>
  </si>
  <si>
    <t>UPI/548486285299/ Paid via SuperM/7418290251 @supe/IDFC FIRST BANK/SMY2504281 238K41IIQ95PDRVK 1WY4DL9PT</t>
  </si>
  <si>
    <t>7418290251, 548486285299, 2504281</t>
  </si>
  <si>
    <t>INF/NEFT/ICICN4202 5042857440937/HD FC0000930/ECOGAS CAMERA P/ECOGASIMPEX</t>
  </si>
  <si>
    <t>0000930, 4202, 5042857440937</t>
  </si>
  <si>
    <t>UPI/511843118380/ camera 3 set/mahesh.pricol- 2/State Bank Of I/ICI8a1c4f4ee13840 558f41d0f22356b24 9</t>
  </si>
  <si>
    <t>CAMERA</t>
  </si>
  <si>
    <t>13840, 511843118380, 22356</t>
  </si>
  <si>
    <t>INF/NEFT/ICICN4202 5042857460104/HD FC0000930/ECOGAS IMPEX CA/ECOGASIMPEX</t>
  </si>
  <si>
    <t>ECOGAS IMPEX CA</t>
  </si>
  <si>
    <t>0000930, 4202, 5042857460104</t>
  </si>
  <si>
    <t>UPI/548508725601/l akshika/saimagesh0 808-1/INDIAN BANK/AXI1f4891e1e 3c04ceda0fb2657f4 b45870</t>
  </si>
  <si>
    <t>4891, 45870, 548508725601, 2657</t>
  </si>
  <si>
    <t>UPI/9786335578@pt sb/Sent using Payt/State Bank OfI/511911543119/P TMa5773d3c5a5e41 cd97493b51a7e89fe 6</t>
  </si>
  <si>
    <t>511911543119, 5773, 97493</t>
  </si>
  <si>
    <t>UPI/511961384775/ UPI/prabhakaran.er- /Kotak Mahindra /ICI0e59028aef0c40 969a0d3c6b46ec25 45</t>
  </si>
  <si>
    <t>PRABHAKARAN</t>
  </si>
  <si>
    <t>59028, 511961384775</t>
  </si>
  <si>
    <t>INF/NEFT/ICICN4202 5042957778899/DC BL0000091/CAMER A ADV 50 K/VLIVESECUREINDI</t>
  </si>
  <si>
    <t>VLIVESECUREINDI</t>
  </si>
  <si>
    <t>VLIVE SECURE INDIA PRIVATE LIMITED</t>
  </si>
  <si>
    <t>4202, 0000091, 5042957778899</t>
  </si>
  <si>
    <t>INF/NEFT/ICICN4202 5042957779549/DC BL0000091/V LIVE BAL 45 K/VLIVESECUREINDI</t>
  </si>
  <si>
    <t>5042957779549, 4202, 0000091</t>
  </si>
  <si>
    <t>NEFT- FDRLN52025042904 325707-FRIENDS ENTERPRISES- /FAST/- 10400200006005- FDRL0001040</t>
  </si>
  <si>
    <t>FRIENDS ENTERPRISES</t>
  </si>
  <si>
    <t>325707, FDRLN52025042904, 10400200006005</t>
  </si>
  <si>
    <t>INF/NEFT/ICICN4202 5042957833299/HD FC0005322/STARKC OMPONENT/STARK KOMPONENTS</t>
  </si>
  <si>
    <t>STARKC OMPONENT</t>
  </si>
  <si>
    <t>STARK KOMPONENTS</t>
  </si>
  <si>
    <t>4202, 0005322, 5042957833299</t>
  </si>
  <si>
    <t>CAM/15582HAR/CA SH DEP-Other/29- 04-25/2649</t>
  </si>
  <si>
    <t>2649, 15582</t>
  </si>
  <si>
    <t>UPI/mk.kalaivlr- 1@o/reverse camera/INDIAN BANK/51194669043 1/ICIa0af72113da54 c589a1bf228d55910 25</t>
  </si>
  <si>
    <t>KALAIVLR</t>
  </si>
  <si>
    <t>72113, 55910, 51194669043</t>
  </si>
  <si>
    <t>NEFT- AUBLN6202504291 7629412-UNITY ALLIANCE GROUP- GENERAL- 2502264465193182 -AUBL0002011</t>
  </si>
  <si>
    <t>2502264465193182, AUBLN6202504291, 7629412</t>
  </si>
  <si>
    <t>INF/NEFT/ICICN4202 5042957926144/CN RB0002504/TRACK ON COUIER /DBR ENTERPRISES</t>
  </si>
  <si>
    <t>DBR ENTERPRISES</t>
  </si>
  <si>
    <t>0002504, 4202, 5042957926144</t>
  </si>
  <si>
    <t>INF/INFT/040092649 861/TRACKON COURIER/RSSELVA AGENCIES</t>
  </si>
  <si>
    <t>RSSELVA AGENCIES</t>
  </si>
  <si>
    <t>040092649</t>
  </si>
  <si>
    <t>UPI/548648435761/ e sld/vinobayyy- 2@oki/INDIAN BANK/ICI5ae1c7da8 c0c4f2497bf5f8315e a8ace</t>
  </si>
  <si>
    <t>VINOBAYYY</t>
  </si>
  <si>
    <t>2497, 548648435761, 8315</t>
  </si>
  <si>
    <t>INF/NEFT/ICICN4202 5043058192221/UBI N0545554/LAP PURCHASE /JASHAR TELETRON</t>
  </si>
  <si>
    <t>JASHAR TELETRON</t>
  </si>
  <si>
    <t>JASHAR TELETRONICS</t>
  </si>
  <si>
    <t>4202, 5043058192221, 0545554</t>
  </si>
  <si>
    <t>UPI/104010877897/ UPI/autosystemvjmd @/South IndianBa/HDF46eea 9188c2b45b39f5af3 ac3e597d7d</t>
  </si>
  <si>
    <t>9188, 104010877897</t>
  </si>
  <si>
    <t>INF/NEFT/ICICN4202 5043058255570/HD FC0000930/ECOGAS IMPEX FO/ECOGASIMPEX</t>
  </si>
  <si>
    <t>ECOGAS IMPEX FO</t>
  </si>
  <si>
    <t>5043058255570, 4202, 0000930</t>
  </si>
  <si>
    <t>INF/NEFT/ICICN4202 5043058386834/BD BL0002606/NOOR TECH /NOORSTECH</t>
  </si>
  <si>
    <t>NOOR TECH</t>
  </si>
  <si>
    <t>NOOR TECH ENTERPRISES</t>
  </si>
  <si>
    <t>4202, 5043058386834, 0002606</t>
  </si>
  <si>
    <t>BIL/ONL/001004098 123/Bharti Air/POSTPAID EXP</t>
  </si>
  <si>
    <t>POSTPAID EXP</t>
  </si>
  <si>
    <t>001004098</t>
  </si>
  <si>
    <t>UPI/548658855090/ 5 camera/mahesh.pric ol-2/State Bank Of I/ICI7b8eabd0fc1a44 fe842ac93c8776507 b</t>
  </si>
  <si>
    <t>8776507, 548658855090</t>
  </si>
  <si>
    <t>INF/NEFT/ICICN4202 5043058453364/HD FC0004438/FULL AMOUNT PAI/WORKSMARTR ETAIL</t>
  </si>
  <si>
    <t>WORKSMARTR ETAIL</t>
  </si>
  <si>
    <t>4202, 5043058453364, 0004438</t>
  </si>
  <si>
    <t>RTGS- YESBR12025043000 027239-TRACOLE TECHNOLOGIES- 071863700000821- YESB0000001</t>
  </si>
  <si>
    <t>ESBR12025043000, 027239, 071863700000821</t>
  </si>
  <si>
    <t>UPI/smartitworld2@ y/Payment from Ph/HDFC BANK LTD/294116258618/ YBL9f3f32cad5cf4a 21833abc7692c363 bd</t>
  </si>
  <si>
    <t>294116258618, 7692, 21833</t>
  </si>
  <si>
    <t>UPI/512016428437/ Paid via SuperM/7418290251 @supe/IDFC FIRST BANK/SMY2504301 807GUOUTRAPBT8 2VO5HZS7RJT</t>
  </si>
  <si>
    <t>7418290251, 2504301, 512016428437</t>
  </si>
  <si>
    <t>UPI/512016489785/ Paid via SuperM/7418290251 @supe/IDFC FIRST BANK/SMY2504301 811XF9ZB5LEJW7N 4AD5ND1KGV</t>
  </si>
  <si>
    <t>7418290251, 512016489785, 2504301</t>
  </si>
  <si>
    <t>INF/NEFT/ICICN4202 5043058725287/BD BL0002606/ADVAN CE PAYMENT/NOORST ECH</t>
  </si>
  <si>
    <t>4202, 0002606, 5043058725287</t>
  </si>
  <si>
    <t>UPI/480037414278/ Payment from Ph/8489635578- 2@yb/INDIAN BANK/YBL91cd71da 7ccf411e883e06d99 84cdd2d</t>
  </si>
  <si>
    <t>480037414278, 8489635578</t>
  </si>
  <si>
    <t>UPI/512184411934/ 4 sensor/mk.kalaivlr- 1@o/INDIAN BANK/ICIb33e3f925 876491d97537ba94 b492e1e</t>
  </si>
  <si>
    <t>SENSOR</t>
  </si>
  <si>
    <t>SENSORIS</t>
  </si>
  <si>
    <t>512184411934, 97537, 876491</t>
  </si>
  <si>
    <t>UPI/512169610498/ 1 sensor/mk.kalaivlr- 1@o/INDIAN BANK/ICIe57625662 b3e4304935e2ab88 04a72b0</t>
  </si>
  <si>
    <t>4304935, 57625662, 512169610498</t>
  </si>
  <si>
    <t>UPI/548739714358/ UPI/y.shriks- 9@okax/UNION BANK OF I/AXIf97b83cfbe984 557a3a43a6445c1e e49</t>
  </si>
  <si>
    <t>6445, 548739714358</t>
  </si>
  <si>
    <t>BIL/INFT/EE1438865 6/APM rolls 40 no/ MADHU</t>
  </si>
  <si>
    <t>APM ROLLS</t>
  </si>
  <si>
    <t>1438865</t>
  </si>
  <si>
    <t>UPI/548773524187/ UPI/abua4519@oka xis/INDIAN OVERSEAS/AXIf4f6a 0cfd63e449ca3833d a76169ea61</t>
  </si>
  <si>
    <t>76169, 3833, 548773524187</t>
  </si>
  <si>
    <t>UPI/548877569696/ UPI/join.lihacomm@ o/UNION BANK OF I/AXI718f3e693e874 daca18e41bfdc02ca 3b</t>
  </si>
  <si>
    <t>JOIN</t>
  </si>
  <si>
    <t>548877569696</t>
  </si>
  <si>
    <t>UPI/6385493170@y bl/Payment from Ph/State Bank Of I/016186733783/YBL 816bbf43c2c245b18 595a42b74d40ad4</t>
  </si>
  <si>
    <t>016186733783</t>
  </si>
  <si>
    <t>UPI/sceptreraj- 3@ok/UPI/State Bank Of I/512236026790/SBI bd077d84662f4e29 b6c5174886b0c27f</t>
  </si>
  <si>
    <t>SCEPTRERAJ</t>
  </si>
  <si>
    <t>84662, 512236026790, 5174886</t>
  </si>
  <si>
    <t>BIL/ONL/001005541 344/Google Ind/Groups Domain</t>
  </si>
  <si>
    <t>GROUPS DOMAIN</t>
  </si>
  <si>
    <t>001005541</t>
  </si>
  <si>
    <t>UPI/548819168017/ Paid via CRED/9848852422 @yesc/State Bank Of I/YCD01JT8D3ZVFD X8QQ0G1Q4650BE3 0jwpvx</t>
  </si>
  <si>
    <t>ZVFD JWPVX</t>
  </si>
  <si>
    <t>548819168017, 4650, 9848852422</t>
  </si>
  <si>
    <t>NEFT- HDFCN5202505020 9640653-GANZEN TECHNOLOGIES AND TRADERS- 0001- 50200086199715- HDFC0000001</t>
  </si>
  <si>
    <t>GANZEN TECHNOLOGIES AND TRADERS</t>
  </si>
  <si>
    <t>HDFCN5202505020, 0001, 50200086199715, 9640653</t>
  </si>
  <si>
    <t>INF/NEFT/ICICN4202 5050259903398/IOB A0002750/5225080 5 /APR SALARY /ABUTH</t>
  </si>
  <si>
    <t>Salary Debited</t>
  </si>
  <si>
    <t>ABUTH</t>
  </si>
  <si>
    <t>5225080, 4202, 5050259903398, 0002750</t>
  </si>
  <si>
    <t>INF/NEFT/ICICN4202 5050259903401/SBI N0007066/5225080 5 /APR SALARY /ABDUR</t>
  </si>
  <si>
    <t>ABDUR</t>
  </si>
  <si>
    <t>4202, 5050259903401, 0007066, 5225080</t>
  </si>
  <si>
    <t>INF/NEFT/ICICN4202 5050259903407/IOB A0000280/5225080 5 /APR SALARY /AJITH</t>
  </si>
  <si>
    <t>AJITH</t>
  </si>
  <si>
    <t>MR AJITH</t>
  </si>
  <si>
    <t>4202, 5225080, 0000280, 5050259903407</t>
  </si>
  <si>
    <t>INF/INFT/040131788 711/52250805 /GAVASKAR/APR SALARY</t>
  </si>
  <si>
    <t>52250805, 040131788</t>
  </si>
  <si>
    <t>INF/INFT/040131788 661/52250805 /BAZEERAHAMEDS/ APR SALARY</t>
  </si>
  <si>
    <t>INF/INFT/040131788 751/52250805 /GOKULS/APR SALARY</t>
  </si>
  <si>
    <t>INF/NEFT/ICICN4202 5050259903423/IOB A0001396/5225080 5 /APR SALARY /HAMEE</t>
  </si>
  <si>
    <t>HAMEE</t>
  </si>
  <si>
    <t>HAMEED A</t>
  </si>
  <si>
    <t>0001396, 4202, 5050259903423, 5225080</t>
  </si>
  <si>
    <t>INF/INFT/040131788 821/52250805 /JAYASUDHA/APR SALARY</t>
  </si>
  <si>
    <t>INF/INFT/040131788 881/52250805 /JEGURUDEENDOSE MOHAME/APR SALARY</t>
  </si>
  <si>
    <t>INF/NEFT/ICICN4202 5050259903441/UTI B0001009/5225080 5 /APR SALARY /KUMAR</t>
  </si>
  <si>
    <t>KUMAR</t>
  </si>
  <si>
    <t>4202, 0001009, 5225080, 5050259903441</t>
  </si>
  <si>
    <t>INF/INFT/040131788 991/52250805 /MSADAMHUSSAIN/ APR SALARY</t>
  </si>
  <si>
    <t>INF/INFT/040131789 541/52250805 /MUMARSIDDHIQ/A PR SALARY</t>
  </si>
  <si>
    <t>A PR</t>
  </si>
  <si>
    <t>52250805, 040131789</t>
  </si>
  <si>
    <t>INF/INFT/040131789 571/52250805 /MOHAMEDARIF/AP R SALARY</t>
  </si>
  <si>
    <t>INF/NEFT/ICICN4202 5050259903461/IOB A0002372/5225080 5 /APR SALARY /MOHAM</t>
  </si>
  <si>
    <t>MOHAM</t>
  </si>
  <si>
    <t>MR MOHAM</t>
  </si>
  <si>
    <t>5050259903461, 4202, 5225080, 0002372</t>
  </si>
  <si>
    <t>INF/NEFT/ICICN4202 5050259903463/IOB A0000130/5225080 5 /APR SALARY /MOHAM</t>
  </si>
  <si>
    <t>5225080, 4202, 0000130, 5050259903463</t>
  </si>
  <si>
    <t>INF/NEFT/ICICN4202 5050259903465/SBI N0070376/5225080 5 /APR SALARY /NANDH</t>
  </si>
  <si>
    <t>NANDH</t>
  </si>
  <si>
    <t>MS NANDH</t>
  </si>
  <si>
    <t>5050259903465, 4202, 5225080, 0070376</t>
  </si>
  <si>
    <t>INF/INFT/040131789 731/52250805 /NANDHINIS/APR SALARY</t>
  </si>
  <si>
    <t>INF/NEFT/ICICN4202 5050259903470/SBI N0000791/5225080 5 /APR SALARY /VIGNE</t>
  </si>
  <si>
    <t>VIGNE</t>
  </si>
  <si>
    <t>0000791, 4202, 5050259903470, 5225080</t>
  </si>
  <si>
    <t>INF/INFT/040131789 761/52250805 /THAMEEMMOHAM EDISMAIL/APR SALARY</t>
  </si>
  <si>
    <t>INF/NEFT/ICICN4202 5050259903475/UBI N0904694/5225080 5 /APR SALARY /KARTH</t>
  </si>
  <si>
    <t>KARTH</t>
  </si>
  <si>
    <t>MR KARTH</t>
  </si>
  <si>
    <t>4202, 0904694, 5050259903475, 5225080</t>
  </si>
  <si>
    <t>INF/NEFT/ICICN4202 5050259903473/UTI B0000676/5225080 5 /APR SALARY /LATHA</t>
  </si>
  <si>
    <t>LATHA</t>
  </si>
  <si>
    <t>LATHA R</t>
  </si>
  <si>
    <t>5225080, 4202, 5050259903473, 0000676</t>
  </si>
  <si>
    <t>INF/INFT/040131789 921/52250805 /YASINH/APR SALARY</t>
  </si>
  <si>
    <t>INF/NEFT/ICICN4202 5050259909404/IDI B000K269/ADVANC E AMOUNT /Athifur Rahaman</t>
  </si>
  <si>
    <t>ATHIFUR RAHAMAN</t>
  </si>
  <si>
    <t>4202, 5050259909404</t>
  </si>
  <si>
    <t>UPI/karthik1901199 0/gps recharge/INDIAN BANK/54897646248 7/ICIa0bab7fd48234 ac1b20e1446fd7bf2 12</t>
  </si>
  <si>
    <t>54897646248, 1446, 48234, 1901199</t>
  </si>
  <si>
    <t>RTGS- SBINR12025050384 237849-BILLWIN INDUSTRIES LIMITED- 39598450700- SBIN0063846</t>
  </si>
  <si>
    <t>237849, 39598450700, BINR12025050384</t>
  </si>
  <si>
    <t>UPI/512345845686/ UPI/aktradersvarana /BANK OF BARODA/AXI0cacf9 d522574c8bbb11a9 09f43ffc70</t>
  </si>
  <si>
    <t>AKTRADERSVARANA</t>
  </si>
  <si>
    <t>512345845686, 522574</t>
  </si>
  <si>
    <t>UPI/512352541014/ UPI/abua4519@oka xis/INDIAN OVERSEAS/AXIa771 ccfeb470498cb75a8 5f98f59fcb7</t>
  </si>
  <si>
    <t>512352541014, 470498</t>
  </si>
  <si>
    <t>UPI/104199640920/ UPI/venci.gts@okhdf /TAMILNAD MERCAN/HDF1179d 4f4359b49a5a6843 93da904b6d8</t>
  </si>
  <si>
    <t>1179, 4359, 104199640920, 6843</t>
  </si>
  <si>
    <t>UPI/104199658339/ UPI/venci.gts@okhdf /TAMILNAD MERCAN/HDFbcb26 10b86ef4b28a1ccbb 4e25c60649</t>
  </si>
  <si>
    <t>104199658339, 60649</t>
  </si>
  <si>
    <t>UPI/104199679187/ UPI/venci.gts@okhdf /TAMILNAD MERCAN/HDF5b8da c261081408ebcf57e 755252a18a</t>
  </si>
  <si>
    <t>104199679187, 755252, 261081408</t>
  </si>
  <si>
    <t>ATD/Auto Debit CC1xx2686</t>
  </si>
  <si>
    <t>Card Settlement</t>
  </si>
  <si>
    <t>2686</t>
  </si>
  <si>
    <t>INF/NEFT/ICICN4202 5050553202960/CBI N0282473/ST COURIER /STCOURIER</t>
  </si>
  <si>
    <t>4202, 5050553202960, 0282473</t>
  </si>
  <si>
    <t>UPI/9786335578@pt sb/Sent using Payt/State Bank OfI/512584007538/P TM38d921083f0b4a 858a45901441af39c a</t>
  </si>
  <si>
    <t>45901441, 512584007538, 921083</t>
  </si>
  <si>
    <t>INF/NEFT/ICICN4202 5050553225427/HS BC0110002/ADVAN TEK FOR JA/ADVANTEKFUEL SYS</t>
  </si>
  <si>
    <t>ADVANTEKFUEL SYS</t>
  </si>
  <si>
    <t>4202, 5050553225427, 0110002</t>
  </si>
  <si>
    <t>GIB/002041894335/ DTAX /25050500044396ICI C</t>
  </si>
  <si>
    <t>002041894335, 25050500044396</t>
  </si>
  <si>
    <t>INF/NEFT/ICICN4202 5050553232767/HS BC0110002/ADVAN TEK 40 L T/ADVANTEKFUELS YS</t>
  </si>
  <si>
    <t>ADVANTEKFUELS YS</t>
  </si>
  <si>
    <t>4202, 0110002, 5050553232767</t>
  </si>
  <si>
    <t>GIB/002041895234/ DTAX /25050500051549ICI C</t>
  </si>
  <si>
    <t>002041895234, 25050500051549</t>
  </si>
  <si>
    <t>INF/INFT/040151911 031/renewalpay /GRP ENTERPRISES</t>
  </si>
  <si>
    <t>040151911</t>
  </si>
  <si>
    <t>INF/NEFT/ICICN4202 5050553262174/IDI B000M726/APR MONTH RENT /RAJAMANIRENT</t>
  </si>
  <si>
    <t>RAJAMANIRENT</t>
  </si>
  <si>
    <t>RAJAMANIRE NT</t>
  </si>
  <si>
    <t>4202, 5050553262174</t>
  </si>
  <si>
    <t>GIB/002041898199/ DTAX /25050500073774ICI C</t>
  </si>
  <si>
    <t>25050500073774, 002041898199</t>
  </si>
  <si>
    <t>NEFT- CNRBN5202505054 4625128-KAPIL AGENCIES-NA NA- 0913256004577- CNRB0000913</t>
  </si>
  <si>
    <t>KAPIL AGENCIES</t>
  </si>
  <si>
    <t>CNRBN5202505054, 4625128, 0913256004577</t>
  </si>
  <si>
    <t>UPI/549197086942/ UPI/rajeshritesh2- 2/YES BANK LIMITE/AXId0fcc08d cc4f49f78fcda6e03f 8c3783</t>
  </si>
  <si>
    <t>3783, 549197086942</t>
  </si>
  <si>
    <t>MMT/IMPS/5125154 44092/Pay to account/AUTO SYSTE/South Indian Ba</t>
  </si>
  <si>
    <t>AUTO SYSTE</t>
  </si>
  <si>
    <t>AUTOSYST EM</t>
  </si>
  <si>
    <t>5125154, 44092</t>
  </si>
  <si>
    <t>MMT/IMPS/5125153 83509/KNR CONSTRUCTIO/ANJ ANEYULU/Lakshmi Vilas B</t>
  </si>
  <si>
    <t>ANJ ANEYULU</t>
  </si>
  <si>
    <t>83509, 5125153</t>
  </si>
  <si>
    <t>UPI/104309468933/ UPI/autosystemvjmd @/South IndianBa/HDF1af04 181c4cd401883674 5f967288c97</t>
  </si>
  <si>
    <t>967288, 401883674, 104309468933</t>
  </si>
  <si>
    <t>UPI/512590903341/ UPI/vedaenterprises/ AXIS BANK/AXI9d482c28 a106428eb4d90954 a98986dd</t>
  </si>
  <si>
    <t>90954, 98986, 512590903341, 106428</t>
  </si>
  <si>
    <t>UPI/512571302271/ UPI/vedaenterprises/ AXIS BANK/AXIdf6718e4d 294466c9ca83b161 1b452a1</t>
  </si>
  <si>
    <t>512571302271, 6718, 294466</t>
  </si>
  <si>
    <t>UPI/thanga200018@ ok/2/INDIAN OVERSEAS/5125083 00700/AXIcf78e5f59 c134f318a6019382a ec2229</t>
  </si>
  <si>
    <t>2229, 6019382, 5125083, 00700</t>
  </si>
  <si>
    <t>UPI/104319854393/ camera/mk.kalaivlr@ okh/KARNATAKABA NK /HDF4cdf1712a9054 6c585fec187daeb14 86</t>
  </si>
  <si>
    <t>KARNATAKABA NK</t>
  </si>
  <si>
    <t>104319854393, 1712, 9054</t>
  </si>
  <si>
    <t>INF/NEFT/ICICN4202 5050553807186/HD FC0000930/ECOGAS FOR CAME/ECOGASIMPE X</t>
  </si>
  <si>
    <t>0000930, 4202, 5050553807186</t>
  </si>
  <si>
    <t>INF/NEFT/ICICN4202 5050553811544/HD FC0003979/NON RECORDING C/SURYA SALES COR</t>
  </si>
  <si>
    <t>SURYA SALES</t>
  </si>
  <si>
    <t>5050553811544, 4202, 0003979</t>
  </si>
  <si>
    <t>UPI/janarth444- 3@ok/UPI/FEDERAL BANK/51258221789 3/AXI96e0bd04d792 458ea8854d73b554 6919</t>
  </si>
  <si>
    <t>8854, 6919, 51258221789</t>
  </si>
  <si>
    <t>UPI/760219759855/ Payment from Ph/gowthambaeng1 99/State Bank Of I/YBL9332b572ba7f 4087afea02f2cdd5e 15d</t>
  </si>
  <si>
    <t>9332, 760219759855, 4087</t>
  </si>
  <si>
    <t>UPI/smartitworld2@ y/Payment from Ph/HDFC BANK LTD/166289233544/ YBLd2142c6230b84 1d1b550f9a4603e88 2b</t>
  </si>
  <si>
    <t>166289233544, 2142, 4603, 6230</t>
  </si>
  <si>
    <t>UPI/944775237497/ Sld kit 05nos/7200141944- 3@ax/HDFC BANK LTD/AXL0054865d0 18d4c9b9a106ce03 d09b737</t>
  </si>
  <si>
    <t>SLD KIT NOS</t>
  </si>
  <si>
    <t>944775237497, 7200141944, 0054865</t>
  </si>
  <si>
    <t>UPI/830720951675/ Payment from Ph/7200141944- 3@yb/HDFC BANK LTD/YBL57411d8a9 3c349328eecf7d8b2 a973ed</t>
  </si>
  <si>
    <t>7200141944, 830720951675, 349328, 57411</t>
  </si>
  <si>
    <t>UPI/536718475021/ Courier/7200141944 -3@ib/HDFC BANK LTD/IBL9912efcc9b7 b4944a59ee1d5c64 509c2</t>
  </si>
  <si>
    <t>9912, 4944, 7200141944, 536718475021</t>
  </si>
  <si>
    <t>UPI/512644870195/ UPI/rsvijay62@okaxi /State Bank Of I/AXIa9e89372f8f54 09cb8f1efc4f94d17f b</t>
  </si>
  <si>
    <t>89372, 512644870195</t>
  </si>
  <si>
    <t>CashDep Chgs 01- 30APR25+GST</t>
  </si>
  <si>
    <t>INF/NEFT/ICICN4202 5050654205669/PU NB0012100/DATSO N AUTO FOR/DATSONAUTO PARTS</t>
  </si>
  <si>
    <t>DATSONAUTO PARTS</t>
  </si>
  <si>
    <t>4202, 0012100, 5050654205669</t>
  </si>
  <si>
    <t>UPI/512617508900/ UPI/jaga52819@okic i/TAMILNAD MERCAN/ICIf2efabe 18c8d4f60931e19d1 ca1b2f77</t>
  </si>
  <si>
    <t>60931, 512617508900</t>
  </si>
  <si>
    <t>UPI/512669102485/ UPI/jaga52819@okic i/TAMILNAD MERCAN/ICIf46b21b 779c34e05a1cdcbb2 e4921142</t>
  </si>
  <si>
    <t>4921142, 512669102485</t>
  </si>
  <si>
    <t>UPI/512644778994/ UPI/hastechnoindia- /Punjab National/AXI2f485d 03f56f419fabe92ad 0d731f56b</t>
  </si>
  <si>
    <t>512644778994</t>
  </si>
  <si>
    <t>UPI/117281491395/ Payment from Ph/8072412374@axl /CANARA BANK/AXL44ae7cb0 d10a461f89dcbabe0 43b53be</t>
  </si>
  <si>
    <t>117281491395</t>
  </si>
  <si>
    <t>UPI/512619489210/ UPI/abua4519@oka xis/INDIAN OVERSEAS/AXI1df1 985d0d314b3d910b fe5a6fb2fb38</t>
  </si>
  <si>
    <t>512619489210</t>
  </si>
  <si>
    <t>INF/INFT/040175396 031/STENCIL PAYMENT/ENTHUTE CHNOLOGY</t>
  </si>
  <si>
    <t>ENTHUTE CHNOLOGY</t>
  </si>
  <si>
    <t>040175396</t>
  </si>
  <si>
    <t>INF/INFT/040175422 521/STENCIL PAYMENT/ENTHUTE CHNOLOGY</t>
  </si>
  <si>
    <t>040175422</t>
  </si>
  <si>
    <t>UPI/512639115437/ UPI/kishore.lingam2/ State Bank Of I/SBId63e3e9c52954 fd69341789628e121 c1</t>
  </si>
  <si>
    <t>KISHORE</t>
  </si>
  <si>
    <t>KISHOREK</t>
  </si>
  <si>
    <t>69341789628, 52954, 512639115437</t>
  </si>
  <si>
    <t>UPI/196477415903/ Payment from Ph/7200141944- 3@ax/HDFC BANK LTD/AXLb0f7117bb 40a4b6f97a8aa4d7f 5b0231</t>
  </si>
  <si>
    <t>0231, 7117, 7200141944, 196477415903</t>
  </si>
  <si>
    <t>UPI/512759565646/ UPI/tamilan7200- 1@o/INDIAN BANK/SBIe518ba48 e17347e6a013f6a5b 4ea332a</t>
  </si>
  <si>
    <t>512759565646, 17347, 7200</t>
  </si>
  <si>
    <t>UPI/guhansekar1709 -/UPI/AXIS BANK/51274286738 9/ICIe83b73177d3b4 73ba99519ac70a09 093</t>
  </si>
  <si>
    <t>99519, 73177, 51274286738, 1709</t>
  </si>
  <si>
    <t>NEFT- HDFCN5202505071 9586380-APOLLO COLLEGE OF NURSING-0001- 50100289490845- HDFC0000240</t>
  </si>
  <si>
    <t>APOLLO COLLEGE</t>
  </si>
  <si>
    <t>0001, 50100289490845, HDFCN5202505071, 9586380</t>
  </si>
  <si>
    <t>UPI/ssvaasustickers/ UPI/HDFC BANK LTD/104415569462/ HDF5faa5d0ff1c040 f39987fd5160089c9 b</t>
  </si>
  <si>
    <t>SSVAASUSTICKERS</t>
  </si>
  <si>
    <t>39987, 104415569462, 5160089</t>
  </si>
  <si>
    <t>UPI/512780763776/ kit/kumar378sathish /INDUSIND BANK L/ICI57e5bc52461e4 617841557d4c8ab4 69e</t>
  </si>
  <si>
    <t>512780763776, 52461, 617841557</t>
  </si>
  <si>
    <t>UPI/549390552566/ UPI/123jsjayasingh- /CITY UNION BANK/AXI576a64d6 287f44909a8210fcf b56f149</t>
  </si>
  <si>
    <t>JSJAYASINGH</t>
  </si>
  <si>
    <t>8210, 549390552566, 44909</t>
  </si>
  <si>
    <t>UPI/guhansekar1709 -/UPI/AXIS BANK/51275167021 2/ICIaab28d28eea54 230b2304c85c4792 495</t>
  </si>
  <si>
    <t>4792, 2304, 51275167021, 1709</t>
  </si>
  <si>
    <t>INF/NEFT/ICICN4202 5050755259550/UBI N0810151/50 PERCENT PAYM/SONU ENTERPRISE</t>
  </si>
  <si>
    <t>SONU ENTERPRISE</t>
  </si>
  <si>
    <t>4202, 5050755259550, 0810151</t>
  </si>
  <si>
    <t>UPI/549340354526/ UPI/siyadjaffer@oka /HDFC BANK LTD/AXI2af73583e7 964ccbb5baa65674 bdaa34</t>
  </si>
  <si>
    <t>SIYADJAFFER</t>
  </si>
  <si>
    <t>73583, 549340354526, 65674</t>
  </si>
  <si>
    <t>UPI/512762886420/ UPI/jaga52819@okic i/TAMILNAD MERCAN/ICI477bd3 3ba3d24f28a59aeb 4df68b606b</t>
  </si>
  <si>
    <t>512762886420</t>
  </si>
  <si>
    <t>RTGS- HDFCR5202505076 8556317-MM ASSOCIATES- 50200105153730 - HDFC0000240</t>
  </si>
  <si>
    <t>50200105153730, 8556317, DFCR5202505076</t>
  </si>
  <si>
    <t>UPI/7550118492- 2@ax/Payment from Ph/BANK OF BARODA/64953396 2218/AXL121e7ca50 b054a33ab573d877 0a3c673</t>
  </si>
  <si>
    <t>2218, 64953396, 7550118492</t>
  </si>
  <si>
    <t>INF/NEFT/ICICN4202 5050755419964/HD FC0004438/50 PERCENTAGE O/WORKSMARTRET AIL</t>
  </si>
  <si>
    <t>WORKSMARTRET AIL</t>
  </si>
  <si>
    <t>4202, 5050755419964, 0004438</t>
  </si>
  <si>
    <t>INF/NEFT/ICICN4202 5050755425316/KK BK0008485/OMEGA COMPONENT/OMEG A ELECTRONI</t>
  </si>
  <si>
    <t>OMEGA COMPONENT</t>
  </si>
  <si>
    <t>4202, 0008485, 5050755425316</t>
  </si>
  <si>
    <t>INF/NEFT/ICICN4202 5050755431822/UTI B0004841/ADSONIC FULL PA/ADSONIC</t>
  </si>
  <si>
    <t>ADSONIC FULL PA</t>
  </si>
  <si>
    <t>0004841, 4202, 5050755431822</t>
  </si>
  <si>
    <t>UPI/549375074263/ UPI/palam.alc18- 1@o/INDUSIND BANK L/AXI1f7ebed4cbd04 16f9da07763a0ed9 320</t>
  </si>
  <si>
    <t>PALAM</t>
  </si>
  <si>
    <t>549375074263, 07763</t>
  </si>
  <si>
    <t>UPI/549314760944/ Paid via SuperM/7418290251 @supe/IDFC FIRST BANK/SMY2505071 923PPSW9ULNY9V 1TKA59JYHV9</t>
  </si>
  <si>
    <t>549314760944, 2505071, 7418290251</t>
  </si>
  <si>
    <t>UPI/549349285306/ UPI/viveksanjana201 /KARUR VYSA BANK/AXI38f43b5a 4a43436782274162 f7860fc8</t>
  </si>
  <si>
    <t>43436782274162, 7860, 549349285306</t>
  </si>
  <si>
    <t>NEFT- CIUBN52025050828 009051-LESRA ENTERPRISES- /ATTN/QUICK PAY NE- 0051090901027829 9-CIUB0000059</t>
  </si>
  <si>
    <t>LESRA ENTERPRISES</t>
  </si>
  <si>
    <t>CIUBN52025050828, 009051, 0051090901027829</t>
  </si>
  <si>
    <t>UPI/512870216163/ UPI/join.lihacomm- 2/BANK OF BARODA/AXIa4195 1bf19264e6c845af1 4ff0ab751e</t>
  </si>
  <si>
    <t>512870216163, 4195, 19264</t>
  </si>
  <si>
    <t>INF/NEFT/ICICN4202 5050856147047/UTI B0001594/50 PERCENT AMOU/BUSINESSLIV E TR</t>
  </si>
  <si>
    <t>AMOU</t>
  </si>
  <si>
    <t>AMOUN</t>
  </si>
  <si>
    <t>4202, 5050856147047, 0001594</t>
  </si>
  <si>
    <t>UPI/512877515527/ UPI/join.lihacomm- 2/BANK OF BARODA/AXI420e46 ef16b64d458af05a8 e834be3df</t>
  </si>
  <si>
    <t>512877515527</t>
  </si>
  <si>
    <t>NEFT- UTIBN62025050837 692046-SRI SELVA AGENCIES-BILLS- 923020034643501- UTIB0001886</t>
  </si>
  <si>
    <t>923020034643501, 692046, UTIBN62025050837</t>
  </si>
  <si>
    <t>MIN/JLCPCB /202505081346/338 472/</t>
  </si>
  <si>
    <t>JLCPCB</t>
  </si>
  <si>
    <t>202505081346</t>
  </si>
  <si>
    <t>UPI/6385493170@y bl/Payment from Ph/State Bank Of I/508656809850/YBL ee3498e5005f404da 91759a4095b30a0</t>
  </si>
  <si>
    <t>4095, 91759, 508656809850, 3498, 5005</t>
  </si>
  <si>
    <t>MMT/IMPS/5128145 12056/IMPS/INTEMA /Canara Bank</t>
  </si>
  <si>
    <t>INTEMA</t>
  </si>
  <si>
    <t>5128145, 12056</t>
  </si>
  <si>
    <t>UPI/renjith24479- 3@/UPI/State Bank Of I/512809368414/SBI 8ab43ea43cf548cb9 737e3dee4669057</t>
  </si>
  <si>
    <t>4669057, 24479, 512809368414</t>
  </si>
  <si>
    <t>NEFT- ICICN220250508364 54293- GOK142418484231 311- GOK142418484231 311- 0104SLNEFTPL- ICIC0000104</t>
  </si>
  <si>
    <t>SLPL</t>
  </si>
  <si>
    <t>54293, 0104, ICICN220250508364, K142418484231</t>
  </si>
  <si>
    <t>NEFT- HDFCN5202505082 3763129-GANZEN TECHNOLOGIES AND TRADERS- 0001- 50200086199715- HDFC0000001</t>
  </si>
  <si>
    <t>HDFCN5202505082, 3763129, 50200086199715, 0001</t>
  </si>
  <si>
    <t>INF/NEFT/ICICN4202 5050856423438/IDF B0080138/FULL PAYMENT SE/CREDENCE</t>
  </si>
  <si>
    <t>0080138, 4202, 5050856423438</t>
  </si>
  <si>
    <t>INF/NEFT/ICICN4202 5050856424931/IDF B0080138/FULL PAYMENT PA/CREDENCE</t>
  </si>
  <si>
    <t>0080138, 4202, 5050856424931</t>
  </si>
  <si>
    <t>UPI/512817023353/ 3 sld certifica/tamilan720 0-1@o/INDIAN BANK/SBIf6d41d4bd 1914e7faae988d633 3092ea</t>
  </si>
  <si>
    <t>SLD CERTIFICA</t>
  </si>
  <si>
    <t>3092, 512817023353, 1914</t>
  </si>
  <si>
    <t>NEFT- AUBLN6202505081 8277284-UNITY ALLIANCE GROUP- GENERAL- 2502264465193182 -AUBL0002011</t>
  </si>
  <si>
    <t>8277284, 2502264465193182, AUBLN6202505081</t>
  </si>
  <si>
    <t>UPI/michealantony5 5/UPI/IDBI BANK/54945536634 3/ICI29cd733e267b4 a4694b7e17f0e5a63 56</t>
  </si>
  <si>
    <t>4694, 54945536634</t>
  </si>
  <si>
    <t>UPI/michealantony5 5/UPI/IDBI BANK/54947995591 0/ICI077cf9ad818c4 205be64498c3db17 069</t>
  </si>
  <si>
    <t>54947995591, 64498</t>
  </si>
  <si>
    <t>UPI/482858186701/ Payment from Ph/8489635578@ybl /HDFC BANK LTD/YBLa17eb615d 25e47099df626c311 38a66d</t>
  </si>
  <si>
    <t>482858186701, 47099</t>
  </si>
  <si>
    <t>UPI/549509283111/ UPI/vinobayyy- 2@oki/INDIAN BANK/ICI42d7ec59f 6eb4c0f99c1473ad1 83dedc</t>
  </si>
  <si>
    <t>1473, 549509283111</t>
  </si>
  <si>
    <t>INF/NEFT/ICICN4202 5050956839319/UBI N0545554/LAPTOP PURCHASE/JASHAR</t>
  </si>
  <si>
    <t>LAPTOP PURCHASE</t>
  </si>
  <si>
    <t>4202, 5050956839319, 0545554</t>
  </si>
  <si>
    <t>UPI/9786335578@pt sb/Sent using Payt/State Bank OfI/512931238157/P TM486e259b84a540 518a3377aa96798d 63</t>
  </si>
  <si>
    <t>512931238157, 96798, 3377</t>
  </si>
  <si>
    <t>UPI/884603122227/ Payment from Ph/8870441960@axl /RBL BANK LIMITE/AXL9d27239 476114daea58e492 5e4ed657f</t>
  </si>
  <si>
    <t>476114, 884603122227, 27239</t>
  </si>
  <si>
    <t>UPI/512900692678/ UPI/vedaenterprises/ AXIS BANK/AXIa86f9be53 9e246a0b55662685 d4cef57</t>
  </si>
  <si>
    <t>512900692678, 55662685</t>
  </si>
  <si>
    <t>CLG/CHEQUE/36200 6/HDF/06.05.2025</t>
  </si>
  <si>
    <t>36200, 2025</t>
  </si>
  <si>
    <t>INF/NEFT/ICICN4202 5050956958899/IBK L0001980/SUPPLIER AMOUNT/KRISHWE</t>
  </si>
  <si>
    <t>SUPPLIER</t>
  </si>
  <si>
    <t>4202, 0001980, 5050956958899</t>
  </si>
  <si>
    <t>UPI/512985401968/ UPI/palam.alc18- 1@o/INDUSIND BANK L/ICI0a01ce883c6a4 314afed7668694b13 bb</t>
  </si>
  <si>
    <t>7668694, 512985401968</t>
  </si>
  <si>
    <t>UPI/guhansekar1709 -/UPI/AXIS BANK/54953399664 2/ICI7404c00289fd4 83281b67d1d2c709f 37</t>
  </si>
  <si>
    <t>7404, 00289, 83281, 54953399664, 1709</t>
  </si>
  <si>
    <t>UPI/549580094371/ kit bal/psjravi@okicici/S tate Bank Of I/ICIb2fb342f4bf049 54b8db8e8e04c7d8 60</t>
  </si>
  <si>
    <t>PSJRAVI</t>
  </si>
  <si>
    <t>549580094371</t>
  </si>
  <si>
    <t>UPI/512967784507/ kit bal full pa/psjravi@oksbi/St ate Bank Of I/SBI39dd65a94a78 421bb34e4f2828d20 5bb</t>
  </si>
  <si>
    <t>KIT FULL PA</t>
  </si>
  <si>
    <t>2828, 512967784507</t>
  </si>
  <si>
    <t>UPI/512931011000/ UPI/mail2ganesh91- 2/INDIAN OVERSEAS/ICI58d56 e76be62497db124c 41fbf840cd6</t>
  </si>
  <si>
    <t>512931011000, 62497</t>
  </si>
  <si>
    <t>UPI/512957203295/ UPI/mail2ganesh91- 2/INDIAN OVERSEAS/ICI4deae d4d1eec4fc9bed9f5 3c13c8b33d</t>
  </si>
  <si>
    <t>DEAE</t>
  </si>
  <si>
    <t>512957203295</t>
  </si>
  <si>
    <t>UPI/104535568035/ UPI/tamilganesh315 -/BANK OF BARODA/HDF40bf2 5d127304bb1ad5f4 516ae652284</t>
  </si>
  <si>
    <t>127304, 652284, 104535568035</t>
  </si>
  <si>
    <t>UPI/104535599895/ UPI/tamilganesh315 -/BANK OF BARODA/HDF37492 e20e38846b9b6227 c8f7d21b9eb</t>
  </si>
  <si>
    <t>104535599895, 37492, 6227, 38846</t>
  </si>
  <si>
    <t>UPI/ssvaasustickers/ UPI/HDFC BANK LTD/104535754986/ HDFc6cbefbc771245 fd8a3b0247213293e 0</t>
  </si>
  <si>
    <t>0247213293, 104535754986, 771245</t>
  </si>
  <si>
    <t>UPI/549543618346/ UPI/venkatvenkatec o/TAMILNAD MERCAN/AXIf24252 c3e9764068a41637 0320e42761</t>
  </si>
  <si>
    <t>42761, 0320, 549543618346, 9764068, 41637, 24252</t>
  </si>
  <si>
    <t>MMT/IMPS/5129184 49602/aadhavsyste ms/AADHAVSYST/U nion Bank Of I</t>
  </si>
  <si>
    <t>AADHAVSYST</t>
  </si>
  <si>
    <t>49602, 5129184</t>
  </si>
  <si>
    <t>UPI/549514519010/ UPI/dioprakash97@ ok/Kotak Mahindra /AXI2488d68d74ee4 110974450994029c cf2</t>
  </si>
  <si>
    <t>549514519010, 110974450994029, 2488</t>
  </si>
  <si>
    <t>62513, 000000, 10415, 0017146961, 00321547</t>
  </si>
  <si>
    <t>INF/NEFT/ICICN4202 5051057644426/IOB A0001688/LAPTOP SERVICE /SYNERGY</t>
  </si>
  <si>
    <t>LAPTOP SERVICE</t>
  </si>
  <si>
    <t>4202, 5051057644426, 0001688</t>
  </si>
  <si>
    <t>UPI/513008884679/ AK TRADERS/aktraders varana/BANK OF BARODA/SBIf1259d ecb36a4492aca84d 83e518c9bf</t>
  </si>
  <si>
    <t>1259, 513008884679, 4492</t>
  </si>
  <si>
    <t>INF/INFT/040228844 041/camera payment /VAMO SYSTEMS PR</t>
  </si>
  <si>
    <t>VAMO SYSTEMS PR</t>
  </si>
  <si>
    <t>040228844</t>
  </si>
  <si>
    <t>UPI/513022966142/ UPI/mail2ganesh91- 2/INDIAN OVERSEAS/ICIb78d4 724f80e4fc9a51bb2 867b6bb0fc</t>
  </si>
  <si>
    <t>513022966142</t>
  </si>
  <si>
    <t>UPI/549639276942/ camera/metropolissh eno/ICICI Bank/AXI990dc94df bdc48d5a7d6a0559f 937a0f</t>
  </si>
  <si>
    <t>549639276942, 0559</t>
  </si>
  <si>
    <t>UPI/235241073917/ Future Intellig/7373885630 @ybl/KARUR VYSA BANK/YBLad29808c 9df7478ab7d44e2de aadd542</t>
  </si>
  <si>
    <t>FUTURE INTELLIG</t>
  </si>
  <si>
    <t>7478, 29808, 7373885630, 235241073917</t>
  </si>
  <si>
    <t>UPI/549604876697/ UPI/venkatvenkatec o/TAMILNAD MERCAN/AXI07b90a b414ee4d769b51ba c1c5028e80</t>
  </si>
  <si>
    <t>549604876697, 5028</t>
  </si>
  <si>
    <t>UPI/409972586665/ Payment from Ph/8870441960@axl /RBL BANK LIMITE/AXLd0acd36 23f8946d9babb8dd ec60c25e2</t>
  </si>
  <si>
    <t>409972586665, 8946</t>
  </si>
  <si>
    <t>MMT/IMPS/5131165 25441/Fund Transfer/APM GROUP /Indian Bank</t>
  </si>
  <si>
    <t>25441, 5131165</t>
  </si>
  <si>
    <t>UPI/549842963011/ UPI/jaga52819@okic i/TAMILNAD MERCAN/ICI6dbedee 8a49141b79d13698 67117960e</t>
  </si>
  <si>
    <t>67117960, 49141, 13698, 549842963011</t>
  </si>
  <si>
    <t>UPI/549845969041/ UPI/jaga52819@okic i/TAMILNAD MERCAN/ICI771758 e3fc8f4c5fb923111b 3ec13bea</t>
  </si>
  <si>
    <t>549845969041, 771758, 923111</t>
  </si>
  <si>
    <t>UPI/100167968615/ Pay to MSAPMGRO/917306 4747@sbi/State Bank Of I/SBIE5ECABD89993 4DC0A75D915742A B906A</t>
  </si>
  <si>
    <t>MSAPMGRO</t>
  </si>
  <si>
    <t>917306, 915742, 89993, 100167968615</t>
  </si>
  <si>
    <t>UPI/513274998633/ UPI/royaltamil2000 @/INDIAN OVERSEAS/AXI27ba 3368891845fabef6d e14c623dac6</t>
  </si>
  <si>
    <t>2000, 513274998633, 3368891845</t>
  </si>
  <si>
    <t>UPI/549843102739/ UPI/royaltamil2000 @/INDIAN OVERSEAS/AXIed8b beb6b67f4509b460 175a8f4d27de</t>
  </si>
  <si>
    <t>2000, 549843102739, 4509</t>
  </si>
  <si>
    <t>NEFT- KVBLN5202505123 5002258- JAYAMBODYWORK S-NA NA- 1629115000000485 -KVBL0002101</t>
  </si>
  <si>
    <t>JAYAMBODYWORK S</t>
  </si>
  <si>
    <t>5002258, KVBLN5202505123, 1629115000000485</t>
  </si>
  <si>
    <t>UPI/549861939521/ Paid via SuperM/7418290251 @supe/IDFC FIRST BANK/SMY2505121 404JW1W18V7I716 2ADAKQU9Z5</t>
  </si>
  <si>
    <t>549861939521, 2505121, 7418290251</t>
  </si>
  <si>
    <t>UPI/549884679352/ Kit/kumar378sathish /INDUSIND BANK L/ICI4fd01fd773364 b579930c61f71cf5b 61</t>
  </si>
  <si>
    <t>579930, 549884679352, 773364</t>
  </si>
  <si>
    <t>INF/NEFT/ICICN4202 5051250546981/IDF B0022132/SENSOR DATSON /DATSON AUTO PAR</t>
  </si>
  <si>
    <t>SENSOR DATSON</t>
  </si>
  <si>
    <t>0022132, 4202, 5051250546981</t>
  </si>
  <si>
    <t>UPI/104697500913/ UPI/kishore.lingam2/ CITY UNION BANK/HDF9923594 0c6824ae49e3934f8 04e76432</t>
  </si>
  <si>
    <t>3934, 6824, 9923594, 104697500913, 76432</t>
  </si>
  <si>
    <t>INF/NEFT/ICICN4202 5051250603727/KK BK0008474/CAMER A PURCAHSE/SEVENX T ELECTRO</t>
  </si>
  <si>
    <t>SEVENX T ELECTRO</t>
  </si>
  <si>
    <t>0008474, 4202, 5051250603727</t>
  </si>
  <si>
    <t>UPI/549892621188/ UPI/vijaykumar.sa@ o/State Bank Of I/AXIeefc801389024 17dadb9988c4437f6 56</t>
  </si>
  <si>
    <t>VIJAYKUMAR</t>
  </si>
  <si>
    <t>VIJAYA KUMA</t>
  </si>
  <si>
    <t>801389024, 549892621188, 9988, 4437</t>
  </si>
  <si>
    <t>UPI/513241129728/ UPI/tamilan7200- 1@o/INDIAN BANK/SBIedc4c5b8e ddd4d269054e5105 d9dd770</t>
  </si>
  <si>
    <t>5105, 513241129728, 269054, 7200</t>
  </si>
  <si>
    <t>NEFT- SBINN52025051270 296558-SIDDIQ BASHA- /ATTN/SIDDIQ BASHA- 0000002001215849 8-SBIN0003372</t>
  </si>
  <si>
    <t>SIDDIQ BASHA</t>
  </si>
  <si>
    <t>SBINN52025051270, 296558, 0000002001215849</t>
  </si>
  <si>
    <t>NEFT- SBINN52025051270 368097-DARSHINI SYSTEMS- /ATTN//INB- 0000004222681397 3-SBIN0000906</t>
  </si>
  <si>
    <t>SBINN52025051270, 0000004222681397, 368097</t>
  </si>
  <si>
    <t>NEFT- UTIBN62025051276 954961-SRI SELVA AGENCIES-BILLS- 923020034643501- UTIB0001886</t>
  </si>
  <si>
    <t>954961, UTIBN62025051276, 923020034643501</t>
  </si>
  <si>
    <t>UPI/925194273732/ Payment from Ph/8072412374@ybl /CANARA BANK/YBL90572a97 d5eb4be68ea7b981 0e8960b6</t>
  </si>
  <si>
    <t>925194273732, 8960, 90572</t>
  </si>
  <si>
    <t>UPI/751877619877/ Payment from Ph/9843701853@axl /CITY UNION BANK/AXL02e0b731 713b428abafa920b dc781a6e</t>
  </si>
  <si>
    <t>751877619877</t>
  </si>
  <si>
    <t>INF/NEFT/ICICN4202 5051350990415/IDF B0080102/aprmonth invamnt/GARAGEBR AINSINN</t>
  </si>
  <si>
    <t>APRMONTH INVAMNT</t>
  </si>
  <si>
    <t>4202, 5051350990415, 0080102</t>
  </si>
  <si>
    <t>UPI/8940061643@y bl/Payment from Ph/State Bank Of I/455083060774/YBL c209e2b073584b98 991332f1ad2bcc79</t>
  </si>
  <si>
    <t>991332, 455083060774, 073584</t>
  </si>
  <si>
    <t>MMT/IMPS/5133117 97787/SEVENEX FOR CCT/SEVENXT EL/KKBK0008474</t>
  </si>
  <si>
    <t>SEVENXT EL</t>
  </si>
  <si>
    <t>97787, 5133117</t>
  </si>
  <si>
    <t>UPI/549906385345/ UPI/jenodeva3@oka xi/CANARA BANK/AXId4c7c2b7 5a8249af9a0f07102 f315d93</t>
  </si>
  <si>
    <t>549906385345, 07102, 8249</t>
  </si>
  <si>
    <t>UPI/104739954121/ UPI/tamilganesh315 -/BANK OF BARODA/HDF9354f 67c029943f3ad6e7b b8ba09bd86</t>
  </si>
  <si>
    <t>9354, 029943, 104739954121</t>
  </si>
  <si>
    <t>UPI/104739965602/ UPI/tamilganesh315 -/BANK OF BARODA/HDF4e1fd 8e1a68641d790a25 d9c1f43d4be</t>
  </si>
  <si>
    <t>68641, 104739965602</t>
  </si>
  <si>
    <t>RTGS- SBINR12025051385 235326-APM GROUP PRIVATE LIMITED- 43160391422- SBIN0007024</t>
  </si>
  <si>
    <t>43160391422, BINR12025051385, 235326</t>
  </si>
  <si>
    <t>INF/NEFT/ICICN4202 5051351079534/UBI N0545554/3 LAPTOP PURCHA/JASHAR</t>
  </si>
  <si>
    <t>LAPTOP PURCHA</t>
  </si>
  <si>
    <t>4202, 5051351079534, 0545554</t>
  </si>
  <si>
    <t>INF/NEFT/ICICN4202 5051351083162/HD FC0000024/REPAIR CHAIR SE/MARUTHIFURNIT UR</t>
  </si>
  <si>
    <t>REPAIR CHAIR SE</t>
  </si>
  <si>
    <t>4202, 0000024, 5051351083162</t>
  </si>
  <si>
    <t>INF/NEFT/ICICN4202 5051351089867/HD FC0004438/BALNCE FULL AMO/WORKSMART RETAIL</t>
  </si>
  <si>
    <t>BALNCE FULL AMO</t>
  </si>
  <si>
    <t>4202, 5051351089867, 0004438</t>
  </si>
  <si>
    <t>UPI/104745732994/ UPI/tamilganesh315 -/BANK OF BARODA/HDF76db2 69c6b074c2abb624 6bfbaed1d27</t>
  </si>
  <si>
    <t>104745732994</t>
  </si>
  <si>
    <t>INF/NEFT/ICICN4202 5051351129833/IDF B0022132/DATSON FULL PAY/DATSON</t>
  </si>
  <si>
    <t>DATSON FULL</t>
  </si>
  <si>
    <t>0022132, 4202, 5051351129833</t>
  </si>
  <si>
    <t>INF/INFT/040257686 451/gpssldpay /GRP ENTERPRISES</t>
  </si>
  <si>
    <t>040257686</t>
  </si>
  <si>
    <t>UPI/513342002300/ UPI/vedaenterprises/ AXIS BANK/AXI85152886 294b45b8a834ca83 49fce848</t>
  </si>
  <si>
    <t>85152886, 513342002300</t>
  </si>
  <si>
    <t>NEFT- BKIDN62025051312 578719-GAJANAN ENTERPRISE- GAJANAN ENTERPRISE- 321620110000085- BKID0003216</t>
  </si>
  <si>
    <t>BKIDN62025051312, 578719, 321620110000085</t>
  </si>
  <si>
    <t>INF/NEFT/ICICN4202 5051351260985/HD FC0000328/100 percent adv/SRFS TELEINFRA</t>
  </si>
  <si>
    <t>SRFS TELEINFRA</t>
  </si>
  <si>
    <t>0000328, 4202, 5051351260985</t>
  </si>
  <si>
    <t>UPI/513348601093/ UPI/siyadjaffer@oka /HDFC BANK LTD/AXI251571dbd7 444a88b6f4ae08eba c9d05</t>
  </si>
  <si>
    <t>251571, 513348601093</t>
  </si>
  <si>
    <t>UPI/513366682753/ UPI/ssinfosys66- 3@o/ICICI Bank/ICI7e9bda2aa 4c843f2b9d84c2038 d96972</t>
  </si>
  <si>
    <t>96972, 513366682753, 2038</t>
  </si>
  <si>
    <t>MIN/JLCPCB /202505132041/611 015/</t>
  </si>
  <si>
    <t>202505132041</t>
  </si>
  <si>
    <t>GIB/002042478053/ EPFO /4172505007396</t>
  </si>
  <si>
    <t>002042478053, 4172505007396</t>
  </si>
  <si>
    <t>INF/INFT/040267520 491/INTER TRANSFER /APMTECHSOLUTIO N</t>
  </si>
  <si>
    <t>040267520</t>
  </si>
  <si>
    <t>GIB/002042490632/ ESIC /05125119833765</t>
  </si>
  <si>
    <t>05125119833765, 002042490632</t>
  </si>
  <si>
    <t>UPI/513429367498/ 49Au4308/dhandap ani5973@/State Bank Of I/SBIee25a551393f4 c4384bec63fdb0b1c 1b</t>
  </si>
  <si>
    <t>551393, 513429367498, 4308, 4384</t>
  </si>
  <si>
    <t>NEFT- HDFCN5202505143 4881206-GANZEN TECHNOLOGIES AND TRADERS- 0001- 50200086199715- HDFC0000001</t>
  </si>
  <si>
    <t>HDFCN5202505143, 4881206, 50200086199715, 0001</t>
  </si>
  <si>
    <t>INF/NEFT/ICICN4202 5051452058447/BO FA0MM6205/INV NO 269 JINM/FEDEXEXPRES S</t>
  </si>
  <si>
    <t>6205, 4202, 5051452058447</t>
  </si>
  <si>
    <t>INF/NEFT/ICICN4202 5051452060560/BO FA0MM6205/INV NO 284 MOUS/FEDEXEXPRE SS</t>
  </si>
  <si>
    <t>FEDEXEXPRE SS</t>
  </si>
  <si>
    <t>4202, 5051452060560, 6205</t>
  </si>
  <si>
    <t>UPI/karthik1901199 0/UPI/INDIAN BANK/55002154588 3/ICIbfa49d2758344 bb291e6b4bc71843 7f1</t>
  </si>
  <si>
    <t>2758344, 1901199, 71843, 55002154588</t>
  </si>
  <si>
    <t>INF/NEFT/ICICN4202 5051452066179/BO FA0MM6205/JLC 84 USD DUTY/FEDEXEXPRE SS</t>
  </si>
  <si>
    <t>4202, 5051452066179, 6205</t>
  </si>
  <si>
    <t>INF/NEFT/ICICN4202 5051452068755/BO FA0MM6205/IN NO035 JLC 4/FEDEXEXPRESS</t>
  </si>
  <si>
    <t>FEDEXEXPRESS</t>
  </si>
  <si>
    <t>4202, 5051452068755, 6205</t>
  </si>
  <si>
    <t>INF/NEFT/ICICN4202 5051452071529/BO FA0MM6205/IN NO755 JINMA/FEDEXEXPRE SS</t>
  </si>
  <si>
    <t>4202, 5051452071529, 6205</t>
  </si>
  <si>
    <t>INF/NEFT/ICICN4202 5051452074205/BO FA0MM6205/INV NO 219 JLC /FEDEXEXPRESS</t>
  </si>
  <si>
    <t>4202, 5051452074205, 6205</t>
  </si>
  <si>
    <t>INF/NEFT/ICICN4202 5051452077006/BO FA0MM6205/DIGIKE Y FRIEGHT/FEDEXEXP RESS</t>
  </si>
  <si>
    <t>FEDEXEXP RESS</t>
  </si>
  <si>
    <t>5051452077006, 4202, 6205</t>
  </si>
  <si>
    <t>INF/NEFT/ICICN4202 5051452080020/BO FA0MM6205/INV NO 169 JLC /FEDEXEXPRESS</t>
  </si>
  <si>
    <t>5051452080020, 4202, 6205</t>
  </si>
  <si>
    <t>RTGS- YESBR12025051400 029121-TRACOLE TECHNOLOGIES- 071863700000821- YESB0000001</t>
  </si>
  <si>
    <t>029121, ESBR12025051400, 071863700000821</t>
  </si>
  <si>
    <t>RTGS- YESBR12025051400 027308-TRACOLE TECHNOLOGIES- 071863700000821- YESB0000001</t>
  </si>
  <si>
    <t>ESBR12025051400, 027308, 071863700000821</t>
  </si>
  <si>
    <t>INF/INFT/040275725 971/40 percent paym/ENTHUTECHN OLOGY</t>
  </si>
  <si>
    <t>ENTHUTECHN OLOGY</t>
  </si>
  <si>
    <t>040275725</t>
  </si>
  <si>
    <t>UPI/karthik1901199 0/10 private GPS/INDIAN BANK/55014038259 8/ICI348daecb87da4 af8ae04b9d31fc172 84</t>
  </si>
  <si>
    <t>55014038259, 1901199</t>
  </si>
  <si>
    <t>RTGS- YESBR12025051500 020024-TRACOLE TECHNOLOGIES- 071863700000821- YESB0000001</t>
  </si>
  <si>
    <t>ESBR12025051500, 020024, 071863700000821</t>
  </si>
  <si>
    <t>RTGS- YESBR12025051500 015999-TRACOLE TECHNOLOGIES- 071863700000821- YESB0000001</t>
  </si>
  <si>
    <t>ESBR12025051500, 071863700000821, 015999</t>
  </si>
  <si>
    <t>RTGS- YESBR12025051500 020032-TRACOLE TECHNOLOGIES- 071863700000821- YESB0000001</t>
  </si>
  <si>
    <t>ESBR12025051500, 020032, 071863700000821</t>
  </si>
  <si>
    <t>INF/NEFT/ICICN4202 5051552496040/SBI N0001541/APM TO UNIMAX F/UNIMAXTECHNOL OG</t>
  </si>
  <si>
    <t>UNIMAXTECHNOL OG</t>
  </si>
  <si>
    <t>4202, 5051552496040, 0001541</t>
  </si>
  <si>
    <t>UPI/104848102776/ UPI/imran.nm@okhd fc/INDIAN BANK/HDF083d827 6348d45d292cb3ce 154d0b3f2</t>
  </si>
  <si>
    <t>6348, 104848102776</t>
  </si>
  <si>
    <t>NEFT- HDFCN5202505153 6761549-GANZEN TECHNOLOGIES AND TRADERS- 0001- 50200086199715- HDFC0000001</t>
  </si>
  <si>
    <t>50200086199715, HDFCN5202505153, 6761549, 0001</t>
  </si>
  <si>
    <t>INF/INFT/040284856 941/CAPITAL REFUND /ICICIMUHAMMADU M</t>
  </si>
  <si>
    <t>040284856</t>
  </si>
  <si>
    <t>MMT/IMPS/5135192 34689/OfficeSupplie s/TSSAFETYSO/Ban k of Baroda</t>
  </si>
  <si>
    <t>TSSAFETYSO</t>
  </si>
  <si>
    <t>34689, 5135192</t>
  </si>
  <si>
    <t>UPI/862285194894/ Payment from Ph/8870441960@axl /RBL BANK LIMITE/AXL0c0fd58d b6af497a85456c81a f9f5336</t>
  </si>
  <si>
    <t>862285194894, 85456, 5336</t>
  </si>
  <si>
    <t>UPI/550245885291/ UPI/abua4519@oka xis/INDIAN OVERSEAS/AXI4770 71fde3d04c9ca72f7 90477e1988d</t>
  </si>
  <si>
    <t>4770, 90477, 1988, 550245885291</t>
  </si>
  <si>
    <t>UPI/balacr86@oksbi/ UPI/State Bank Of I/513624808226/SBI 10ade813b2c34399 931033d2974b7329</t>
  </si>
  <si>
    <t>BALACR8</t>
  </si>
  <si>
    <t>513624808226, 34399, 931033, 7329, 2974</t>
  </si>
  <si>
    <t>UPI/549801950609/ Payment from Ph/9843162567@axl /KARUR VYSA BANK/AXLb0978992 9b0845759c8aa834 78fcc821</t>
  </si>
  <si>
    <t>549801950609, 0845759</t>
  </si>
  <si>
    <t>INF/NEFT/ICICN4202 5051653103041/HS BC0110002/ADV 25 L TRANSF/ADVANTEK FUELSYS</t>
  </si>
  <si>
    <t>ADVANTEK FUELSYS</t>
  </si>
  <si>
    <t>4202, 5051653103041, 0110002</t>
  </si>
  <si>
    <t>INF/NEFT/ICICN4202 5051653104071/HS BC0110002/ADV 2495000 RS /ADVANTEKFUELSY S</t>
  </si>
  <si>
    <t>ADVANTEKFUELSY S</t>
  </si>
  <si>
    <t>4202, 5051653104071, 2495000, 0110002</t>
  </si>
  <si>
    <t>UPI/513617013691/ UPI/y.shriks- 9@okax/UNION BANK OF I/AXI7fce01f1b3104 7b18931982adc7e0 270</t>
  </si>
  <si>
    <t>18931982, 3104, 513617013691</t>
  </si>
  <si>
    <t>UPI/guhansekar1709 -/UPI/AXIS BANK/51361355479 7/ICIe2b15543c04b4 45e8e48dfdbf9740b a5</t>
  </si>
  <si>
    <t>9740, 15543, 51361355479, 1709</t>
  </si>
  <si>
    <t>DD/CC ISSUED-**** TRANSPORT COMMISSIONER UTTAR PRA</t>
  </si>
  <si>
    <t>TRANSPORT COMMISSIONER UTTAR PRA</t>
  </si>
  <si>
    <t>731</t>
  </si>
  <si>
    <t>730</t>
  </si>
  <si>
    <t>UPI/513675618559/ HERVIS TECHNOLO/viswapr asathsri/AXIS BANK/AXI0e17184a c87c42ac9c96bd3ea 79dae66</t>
  </si>
  <si>
    <t>HERVIS TECHNOLO</t>
  </si>
  <si>
    <t>513675618559, 17184</t>
  </si>
  <si>
    <t>UPI/balacr86@oksbi/ UPI/State Bank Of I/513645170867/SBI 3e11441d2b2744dc 94b9574e8d7783b1</t>
  </si>
  <si>
    <t>7783, 513645170867, 2744, 11441, 9574</t>
  </si>
  <si>
    <t>UPI/guhansekar1709 -/UPI/AXIS BANK/51363684758 0/ICI136ba5930695 4cf5808b1da07b975 3ab</t>
  </si>
  <si>
    <t>5930695, 51363684758, 5808, 1709</t>
  </si>
  <si>
    <t>UPI/104912274746/ camera/mk.kalaivlr@ okh/KARNATAKABA NK /HDF0d527c39faa94 dbf8d3044b63d8f5b 3b</t>
  </si>
  <si>
    <t>3044, 104912274746</t>
  </si>
  <si>
    <t>MMT/IMPS/5136174 71851/OfficeSupplie s/TSSAFETYSO/Ban k of Baroda</t>
  </si>
  <si>
    <t>71851, 5136174</t>
  </si>
  <si>
    <t>MMT/IMPS/5136178 41219/Marketingand Adv/TSSAFETYSO/B ank of Baroda</t>
  </si>
  <si>
    <t>5136178, 41219</t>
  </si>
  <si>
    <t>TRF/SUN MOTORS/001420/ICI /09.05.2025</t>
  </si>
  <si>
    <t>001420, 2025</t>
  </si>
  <si>
    <t>TRF/SUN MOTORS/001419/ICI /09.05.2025</t>
  </si>
  <si>
    <t>2025, 001419</t>
  </si>
  <si>
    <t>UPI/513601398421/ Paid via SuperM/7418290251 @supe/IDFC FIRST BANK/SMY2505161 820IJIIH3JHAU522C DP27VBJT</t>
  </si>
  <si>
    <t>7418290251, 2505161, 513601398421</t>
  </si>
  <si>
    <t>UPI/513601488477/ Paid via SuperM/7418290251 @supe/IDFC FIRST BANK/SMY2505161 828B8IVIOU7MDRR 6WI1ITRBM8</t>
  </si>
  <si>
    <t>7418290251, 2505161, 513601488477</t>
  </si>
  <si>
    <t>UPI/513742348731/ UPI/y.shriks- 9@okax/UNION BANK OF I/AXI6b255796f9d74 e778ffe1ccc7d01c87 6</t>
  </si>
  <si>
    <t>513742348731, 255796</t>
  </si>
  <si>
    <t>Plugin Subs. Charge Apr-25</t>
  </si>
  <si>
    <t>SGST202505176134 735323</t>
  </si>
  <si>
    <t>SGST202505176134, 735323</t>
  </si>
  <si>
    <t>CGST202505176134 735325</t>
  </si>
  <si>
    <t>735325, CGST202505176134</t>
  </si>
  <si>
    <t>DD/CC ISSUED-**** DIRECTOR TRANSPORT DIRECTORATE G</t>
  </si>
  <si>
    <t>DIRECTOR TRANSPORT DIRECTORATE G</t>
  </si>
  <si>
    <t>732</t>
  </si>
  <si>
    <t>UPI/104957903410/ UPI/tamilganesh315 -/BANK OF BARODA/HDFfca6b 555082c4bc7b6a3c b1d7b207a0f</t>
  </si>
  <si>
    <t>104957903410, 555082</t>
  </si>
  <si>
    <t>NEFT- HDFCN5202505174 0830316-GANZEN TECHNOLOGIES AND TRADERS- 0001- 50200086199715- HDFC0000001</t>
  </si>
  <si>
    <t>0830316, HDFCN5202505174, 50200086199715, 0001</t>
  </si>
  <si>
    <t>UPI/ssvaasustickers/ UPI/INDUSIND BANK L/513704628875/SB Ibb57de41f1cd4bea a8fa929a66692dbe</t>
  </si>
  <si>
    <t>BEA DBE</t>
  </si>
  <si>
    <t>66692, 513704628875</t>
  </si>
  <si>
    <t>UPI/513709881200/ UPI/vijaybala792@o k/AXIS BANK/AXIf0c9e10de 3a5408988d9f6c2d8 f2d093</t>
  </si>
  <si>
    <t>5408988, 513709881200</t>
  </si>
  <si>
    <t>UPI/199517674332/ Payment from Ph/8870441960@ybl /RBL BANK LIMITE/YBLf27dd9c6 1574449982699c54f 209a33b</t>
  </si>
  <si>
    <t>1574449982699, 199517674332</t>
  </si>
  <si>
    <t>NEFT- KVBLN5202505173 5386728-SHA INFOTECH-NA NA- 1624135000009515 -KVBL0002101</t>
  </si>
  <si>
    <t>INFOTECH</t>
  </si>
  <si>
    <t>1624135000009515, 5386728, KVBLN5202505173</t>
  </si>
  <si>
    <t>NEFT- DCBLN6202505173 0672920-VLIVE SECURE INDIA PRIVATE LIMITED- 09121300000903VL IVE- 09121300000903-D</t>
  </si>
  <si>
    <t>09121300000903, 0672920, DCBLN6202505173</t>
  </si>
  <si>
    <t>NEFT- KVBLN5202505173 5396266-SHA INFOTECH-NA NA- 1624135000009515 -KVBL0002101</t>
  </si>
  <si>
    <t>5396266, 1624135000009515, KVBLN5202505173</t>
  </si>
  <si>
    <t>INF/INFT/040315832 111/renewalpay /GRP ENTERPRISES</t>
  </si>
  <si>
    <t>040315832</t>
  </si>
  <si>
    <t>UPI/513909708568/ UPI/sakthimariappa n/INDIAN OVERSEAS/AXIb619 424daf3b448aa2f18 3ac41d5746d</t>
  </si>
  <si>
    <t>5746, 513909708568</t>
  </si>
  <si>
    <t>MMT/IMPS/5139121 73672/adv1Ltransfer /CREDENCE/IDFB00 80138</t>
  </si>
  <si>
    <t>73672, 80138, 5139121</t>
  </si>
  <si>
    <t>MIN/LCSC Electr/20250519124 1/338959/</t>
  </si>
  <si>
    <t>20250519124, 338959</t>
  </si>
  <si>
    <t>UPI/guhansekar1709 @/UPI/State Bank Of I/513995384966/SBI 2d01f1add5b1415f9 f95be709a8148a6</t>
  </si>
  <si>
    <t>513995384966, 8148, 1415, 1709</t>
  </si>
  <si>
    <t>UPI/513959640158/ UPI/velanmani5544- 3/INDIAN OVERSEAS/ICI8610a 7b43c2145d8bcd14 a2d7ed48903</t>
  </si>
  <si>
    <t>513959640158, 2145, 5544, 8610, 48903</t>
  </si>
  <si>
    <t>UPI/514068385407/ UPI/vinobayyy- 2@oki/INDIAN BANK/ICIf5403b11d 3d849a9ac9575357 87a9720</t>
  </si>
  <si>
    <t>9575357, 514068385407, 9720, 5403</t>
  </si>
  <si>
    <t>NEFT- SBINN52025052082 490767-GS ENTERPRISES- /ATTN//INB//PAYME NT - 0000004408496456 2-SBIN0000947</t>
  </si>
  <si>
    <t>GS ENTERPRISES</t>
  </si>
  <si>
    <t>0000004408496456, SBINN52025052082, 490767</t>
  </si>
  <si>
    <t>UPI/105111157064/ Courier amount/mahalaksh mi.557/HDFC BANK LTD/HDFCWCB6F40 6F0C43BD7C0B788 DBEE254D8</t>
  </si>
  <si>
    <t>105111157064</t>
  </si>
  <si>
    <t>NEFT- HDFCN5202505204 4737203-GANZEN TECHNOLOGIES AND TRADERS- 0001- 50200086199715- HDFC0000001</t>
  </si>
  <si>
    <t>HDFCN5202505204, 50200086199715, 4737203, 0001</t>
  </si>
  <si>
    <t>UPI/mk.kalaivlr@oks/ 5 revers camera/State Bank OfI/514059001735/S BI5894b3bf12cc41f2 8d1fddc9168e59f4</t>
  </si>
  <si>
    <t>REVERS CAMERA</t>
  </si>
  <si>
    <t>9168, 5894, 514059001735</t>
  </si>
  <si>
    <t>UPI/mk.kalaivlr- 1@o/4g camera/INDIAN BANK/51405996334 6/SBI4c3fb1bc16174 74799919340834a3 55e</t>
  </si>
  <si>
    <t>16174, 51405996334, 74799919340834</t>
  </si>
  <si>
    <t>INF/NEFT/ICICN4202 5052056496862/IDF B0022132/DATSON FOR NON /DATSON</t>
  </si>
  <si>
    <t>DATSON</t>
  </si>
  <si>
    <t>0022132, 4202, 5052056496862</t>
  </si>
  <si>
    <t>NEFT- HSBCN5202505204 4247307-IPLTECH ELECTRIC PRIVATE LIMITED- /ACC/NEFT///REC/SE ND-042-559187- 001-HS</t>
  </si>
  <si>
    <t>559187, 4247307, HSBCN5202505204</t>
  </si>
  <si>
    <t>NEFT- AUBLN6202505201 9179073-UNITY ALLIANCE GROUP- GENERAL- 2502264465193182 -AUBL0002011</t>
  </si>
  <si>
    <t>9179073, 2502264465193182, AUBLN6202505201</t>
  </si>
  <si>
    <t>GIB/002043003296/ GST /25050600204715</t>
  </si>
  <si>
    <t>002043003296, 25050600204715</t>
  </si>
  <si>
    <t>GIB/002043012128/ ESIC /05125120865032</t>
  </si>
  <si>
    <t>002043012128, 05125120865032</t>
  </si>
  <si>
    <t>INF/INFT/040337735 501/renewalpay /GRP ENTERPRISES</t>
  </si>
  <si>
    <t>040337735</t>
  </si>
  <si>
    <t>GIB/002043013025/ GST /25053300610532</t>
  </si>
  <si>
    <t>25053300610532, 002043013025</t>
  </si>
  <si>
    <t>UPI/915197676115/ Payment from Ph/rahul.rajabosch/K ARUR VYSA BANK/IBL9e2b14ff6 37646d49cb7c62b9 6e26a2c</t>
  </si>
  <si>
    <t>RAHUL</t>
  </si>
  <si>
    <t>915197676115, 37646</t>
  </si>
  <si>
    <t>UPI/9786335578@pt sb/Sent using Payt/State Bank OfI/514182466655/P TM6bd84133ba884c 28909c77b327d4db ac</t>
  </si>
  <si>
    <t>28909, 514182466655, 84133</t>
  </si>
  <si>
    <t>INF/NEFT/ICICN4202 5052156897464/SBI N0001541/SLD PURPOSE ADV/UNIMAXTECH NOLOG</t>
  </si>
  <si>
    <t>4202, 5052156897464, 0001541</t>
  </si>
  <si>
    <t>INF/INFT/040342105 171/53154282 /ROASAFE TECH PRIVATE/NIRBAYAN APM VLTD</t>
  </si>
  <si>
    <t>NIRBAYAN APM VLTD</t>
  </si>
  <si>
    <t>040342105, 53154282</t>
  </si>
  <si>
    <t>UPI/9786335578@pt ye/NA/State Bank Of I/384175994212/PT M56c4d5d0db9247c 59f50e46fdfe199fa</t>
  </si>
  <si>
    <t>9247, 384175994212</t>
  </si>
  <si>
    <t>NEFT- KVBLN5202505213 5627499-SHA INFOTECH-NA NA- 1624135000009515 -KVBL0002101</t>
  </si>
  <si>
    <t>KVBLN5202505213, 5627499, 1624135000009515</t>
  </si>
  <si>
    <t>UPI/105205074712/ UPI/santhoshprabhu 0/HDFC Bank CC1/HDF0f31d1f32c 8b4a64b68032e082 6d3029</t>
  </si>
  <si>
    <t>SANTHOSHPRABHU</t>
  </si>
  <si>
    <t>105205074712, 3029, 68032</t>
  </si>
  <si>
    <t>EZY/UPICCMDR_~10 5205074712~22052 5</t>
  </si>
  <si>
    <t>5205074712, 22052</t>
  </si>
  <si>
    <t>UPI/105205090099/ UPI/santhoshprabhu 0/HDFC Bank CC1/HDF82cd218dc 9fb4e62971d2d2d3 02d5f6a</t>
  </si>
  <si>
    <t>62971, 105205090099</t>
  </si>
  <si>
    <t>EZY/UPICCMDR_~10 5205090099~22052 5</t>
  </si>
  <si>
    <t>5205090099, 22052</t>
  </si>
  <si>
    <t>UPI/514268709295/ UPI/vishnugopiucea- /State Bank Of I/ICId1825d5250bb4 79bb4305bbf4b89d a0e</t>
  </si>
  <si>
    <t>514268709295, 1825, 4305, 5250</t>
  </si>
  <si>
    <t>UPI/514254011640/r everse camera/mk.kalaivlr- 1@o/INDIAN BANK/AXIffe85aa7d 7384350bb1642a5d 82e3192</t>
  </si>
  <si>
    <t>514254011640, 3192, 1642, 7384350</t>
  </si>
  <si>
    <t>UPI/514237097047/r everse camera/mk.kalaivlr- 1@o/INDIAN BANK/SBI0f2725fe8 dcc4b56b9b5d51bd 908b38b</t>
  </si>
  <si>
    <t>514237097047, 2725</t>
  </si>
  <si>
    <t>UPI/514253732127/ Paid via SuperM/7418290251 @supe/IDFC FIRST BANK/SMY2505221 20136CSTMHPKDP OSQT6ORV1YP</t>
  </si>
  <si>
    <t>20136, 514253732127, 2505221, 7418290251</t>
  </si>
  <si>
    <t>INF/NEFT/ICICN4202 5052257333575/HD FC0000930/SUPPLIE R FULL A/ECOGASIMPEX</t>
  </si>
  <si>
    <t>ECOGASIMPEX</t>
  </si>
  <si>
    <t>0000930, 4202, 5052257333575</t>
  </si>
  <si>
    <t>UPI/514243928704/ UPI/royaltamil2000 @/INDIAN OVERSEAS/AXI6537 bd9245004218a83d 8fe1c32bfc64</t>
  </si>
  <si>
    <t>9245004218, 2000, 6537, 514243928704</t>
  </si>
  <si>
    <t>NEFT- KVBLN5202505223 5663436-SIDDIQ BASHA M-NA NA- 1196172000008642 -KVBL0001908</t>
  </si>
  <si>
    <t>5663436, KVBLN5202505223, 1196172000008642</t>
  </si>
  <si>
    <t>UPI/karthik1901199 0/UPI/INDIAN BANK/51421841224 6/ICIdea23e5f14a04 49c8f13f224f5b969 b5</t>
  </si>
  <si>
    <t>1901199, 51421841224</t>
  </si>
  <si>
    <t>INF/INFT/040351323 691/gpspay /GRP ENTERPRISES</t>
  </si>
  <si>
    <t>040351323</t>
  </si>
  <si>
    <t>NEFT- SBINN52025052286 173868-AUTO IDEA PARTS-/ATTN/TRF- 0000004271995533 0-SBIN0003372</t>
  </si>
  <si>
    <t>AUTO IDEA PARTS</t>
  </si>
  <si>
    <t>173868, 0000004271995533, SBINN52025052286</t>
  </si>
  <si>
    <t>UPI/105222203807/ GARUDATRACK/gar udatrackerse/HDFCB ANK LTD/HDF0d4bccae7 d02478f89603185a 81d4f86</t>
  </si>
  <si>
    <t>HDFCB ANK LTD</t>
  </si>
  <si>
    <t>105222203807, 02478, 89603185</t>
  </si>
  <si>
    <t>UPI/514238519369/ UPI/garudatrackerse /INDIAN BANK/AXIda6eee30f 3ee44d39070b1ca9 1b1ddd1</t>
  </si>
  <si>
    <t>GARUDATRACKERSE</t>
  </si>
  <si>
    <t>514238519369, 39070</t>
  </si>
  <si>
    <t>UPI/105222473471/ UPI/garudatrackerse /The Coimbatore /HDFa9912738bf3a 4950b5649b2449e7 dc2a</t>
  </si>
  <si>
    <t>4950, 5649, 2449, 9912738, 105222473471</t>
  </si>
  <si>
    <t>UPI/105222652811/ UPI/garudatrackerse /HDFC BANK LTD/HDFc52f7d0db d7746dc81412ee62 5260601</t>
  </si>
  <si>
    <t>81412, 7746, 5260601, 105222652811</t>
  </si>
  <si>
    <t>INF/INFT/040352335 791/balan /GRP ENTERPRISES</t>
  </si>
  <si>
    <t>040352335</t>
  </si>
  <si>
    <t>UPI/514264144667/ UPI/sivasankarvkc@ o/INDIAN OVERSEAS/AXI2c07 a430e55344bc901b 2685f63878a8</t>
  </si>
  <si>
    <t>SIVASANKARVKC</t>
  </si>
  <si>
    <t>SIVASANKAR DUR</t>
  </si>
  <si>
    <t>55344, 514264144667, 63878, 2685</t>
  </si>
  <si>
    <t>UPI/514222630959/ UPI/selvanganesan5 @/INDIAN OVERSEAS/AXI6fd9 8c14a8594cf690454 2164b3001ac</t>
  </si>
  <si>
    <t>8594, 690454, 514222630959, 3001, 2164</t>
  </si>
  <si>
    <t>UPI/514258842979/ SLD and primary/kumar378sa thish/TAMILNAD MERCAN/AXI50a556 c0f7c84dd0b0adaac bcf3e6558</t>
  </si>
  <si>
    <t>SLD AND PRIMARY</t>
  </si>
  <si>
    <t>6558, 514258842979</t>
  </si>
  <si>
    <t>UPI/514243742060/ SLD and primary/kumar378sa thish/TAMILNAD MERCAN/AXIad79b 7e562d14619a995e a60ec520d9f</t>
  </si>
  <si>
    <t>514243742060, 14619</t>
  </si>
  <si>
    <t>UPI/9786335578@pt sb/Sent using Payt/State Bank OfI/514296916634/P TMb33bbbaaaf424c 5da02c94bc32bbe1 1e</t>
  </si>
  <si>
    <t>514296916634</t>
  </si>
  <si>
    <t>INF/NEFT/ICICN4202 5052357798465/UBI N0819085/KK ENGG WORKS /K K ENGINEERING</t>
  </si>
  <si>
    <t>KK ENGG WORKS</t>
  </si>
  <si>
    <t>4202, 0819085, 5052357798465</t>
  </si>
  <si>
    <t>UPI/514345794836/f armfort check/farmfortmail- 1@/State Bank Of I/AXId5c527f211564 d3f95d549011da3e 01e</t>
  </si>
  <si>
    <t>ARMFORT CHECK</t>
  </si>
  <si>
    <t>514345794836, 211564, 549011</t>
  </si>
  <si>
    <t>UPI/514373403127/f armfort gps re/farmfortmail- 1@/State Bank Of I/SBI292cb23aa5b04 9a2947630066ba6f ad6</t>
  </si>
  <si>
    <t>ARMFORT RE</t>
  </si>
  <si>
    <t>ARMFORT RENEWA</t>
  </si>
  <si>
    <t>514373403127, 2947630066</t>
  </si>
  <si>
    <t>MIN/LCSC Electr/20250523113 2/083923/</t>
  </si>
  <si>
    <t>083923, 20250523113</t>
  </si>
  <si>
    <t>UPI/514335399703/ AZHAR Bus servi/7000238066@ post/INDIA POST PAYM/IPBece0abda 37f842118853a97b 88c5e356</t>
  </si>
  <si>
    <t>AZHAR BUS SERVI</t>
  </si>
  <si>
    <t>842118853, 514335399703</t>
  </si>
  <si>
    <t>NEFT- UBINN52025052330 780333-AADHAV SYSTEMS- /URGENT/- 510101007034150- UBIN0901610</t>
  </si>
  <si>
    <t>UBINN52025052330, 510101007034150, 780333</t>
  </si>
  <si>
    <t>UPI/702980891822/ Payment from Ph/pallavitraders1/C ANARA BANK/IBLc6c5f7444 1194f748d46072d5 033833c</t>
  </si>
  <si>
    <t>1194, 033833, 7444, 46072, 702980891822</t>
  </si>
  <si>
    <t>INF/NEFT/ICICN4202 5052358006050/UTI B0002685/SUPPLIE R FULL P/HINDUSTAN ENTER</t>
  </si>
  <si>
    <t>HINDUSTAN ENTER</t>
  </si>
  <si>
    <t>0002685, 4202, 5052358006050</t>
  </si>
  <si>
    <t>UPI/514305393303/ UPI/ashiknmd@okici c/INDIAN OVERSEAS/ICI43573 8755e234c058b234 ca477ccf2cf</t>
  </si>
  <si>
    <t>8755, 514305393303, 43573</t>
  </si>
  <si>
    <t>UPI/550963705377/ UPI/ashiknmd@okici c/INDIAN OVERSEAS/ICIca4f9 ae2af2e4664b98d95 5b88bd5fe8</t>
  </si>
  <si>
    <t>550963705377, 4664</t>
  </si>
  <si>
    <t>UPI/550946237920/ annai/iamesenthil@o ka/State BankOf I/AXI896327d2dc31 4ee6a7b3a45999e4 7abf</t>
  </si>
  <si>
    <t>ANNAI</t>
  </si>
  <si>
    <t>896327, 550946237920, 45999</t>
  </si>
  <si>
    <t>UPI/514418961653/ UPI/rsvijay62@oksbi /State Bank Of I/SBIb31f8cd0d5bb4 0ada58a57bfc6b61b 34</t>
  </si>
  <si>
    <t>514418961653</t>
  </si>
  <si>
    <t>UPI/105328765291/ UPI/santhoshprabhu 0/HDFC Bank CC1/HDF9402fe6c3 19149c59e0861afaf 2fbb39</t>
  </si>
  <si>
    <t>9402, 19149, 0861, 105328765291</t>
  </si>
  <si>
    <t>EZY/UPICCMDR_~10 5328765291~24052 5</t>
  </si>
  <si>
    <t>5328765291, 24052</t>
  </si>
  <si>
    <t>UPI/105328771223/ UPI/santhoshprabhu 0/HDFC Bank CC1/HDF478b729ca 7c84df2a2e7654307 866f7e</t>
  </si>
  <si>
    <t>7654307, 105328771223</t>
  </si>
  <si>
    <t>EZY/UPICCMDR_~10 5328771223~24052 5</t>
  </si>
  <si>
    <t>5328771223, 24052</t>
  </si>
  <si>
    <t>UPI/105328785425/ UPI/santhoshprabhu 0/HDFC Bank CC1/HDFa6fda6729 45944ac82e5167ac 5e89aac</t>
  </si>
  <si>
    <t>6729, 45944, 105328785425, 5167</t>
  </si>
  <si>
    <t>EZY/UPICCMDR_~10 5328785425~24052 5</t>
  </si>
  <si>
    <t>5328785425, 24052</t>
  </si>
  <si>
    <t>UPI/551069780404/ UPI/siyadjaffer@oka /HDFC BANK LTD/AXId5320ff671f 740458b08d8e52bf3 9a0d</t>
  </si>
  <si>
    <t>740458, 551069780404, 5320</t>
  </si>
  <si>
    <t>UPI/8300890347@pt ye/NA/DHANALAXM I BANK/61447504167 9/PTMf387f9d373a7 491e9b867250269fe bfa</t>
  </si>
  <si>
    <t>61447504167, 867250269</t>
  </si>
  <si>
    <t>INF/NEFT/ICICN4202 5052458436845/HD FC0003979/FULL PAYMENT /SURYASALESCORP O</t>
  </si>
  <si>
    <t>SURYASALESCORP O</t>
  </si>
  <si>
    <t>5052458436845, 4202, 0003979</t>
  </si>
  <si>
    <t>040371882</t>
  </si>
  <si>
    <t>INF/NEFT/ICICN4202 5052458475681/HD FC0003979/MATRIA L AMOUNT /SURYASALESCORP O</t>
  </si>
  <si>
    <t>4202, 0003979, 5052458475681</t>
  </si>
  <si>
    <t>MSI/OPENAI CHA/202505251511 /823416/</t>
  </si>
  <si>
    <t>202505251511, 823416</t>
  </si>
  <si>
    <t>UPI/807182003086/ Payment from Ph/8870441960@ybl /RBL BANK LIMITE/YBL0555c18 436344c798c4b402 a90a874a3</t>
  </si>
  <si>
    <t>0555, 436344, 807182003086</t>
  </si>
  <si>
    <t>UPI/514609086462/ gps renewal/agency.bala ji-2/HDFCBANK LTD/SBI5ea87ba9a5 9b45289a6a5f3d69 377952</t>
  </si>
  <si>
    <t>514609086462, 45289, 377952</t>
  </si>
  <si>
    <t>UPI/105412957188/ UPI/magesh.13.dany -/Kotak Mahindra /HDFc4193e75b4f34 457863503d376bf8 535</t>
  </si>
  <si>
    <t>4193, 105412957188, 457863503</t>
  </si>
  <si>
    <t>NEFT- IBKLN62025052601 566854-J TECHNOLOGIES INDIA LTD-J TECHNOLOGIES INDIA- 0381103000001595 -IBKL0000</t>
  </si>
  <si>
    <t>0381103000001595, L0000, IBKLN62025052601, 566854</t>
  </si>
  <si>
    <t>UPI/551241408907/ UPI/y.shriks- 9@okax/UNION BANK OF I/AXIeec22880baf74 eaf9bafea3d118202 a0</t>
  </si>
  <si>
    <t>551241408907, 118202, 22880</t>
  </si>
  <si>
    <t>UPI/995887259155/ AIS140 Gps 02 4/7200141944- 3@yb/HDFC BANK LTD/YBL9466fff0b9 d24e5684f9f5074fd ebeec</t>
  </si>
  <si>
    <t>7200141944, 5074, 995887259155, 9466, 5684</t>
  </si>
  <si>
    <t>UPI/balacr86@oksbi/ UPI/State Bank Of I/514625004734/SBI 1c2a87cd515e4f8a8 60e1ef741c174e6</t>
  </si>
  <si>
    <t>514625004734</t>
  </si>
  <si>
    <t>UPI/551219813510/ UPI/y.shriks- 9@okax/UNION BANK OF I/AXI8fdbf6fb657b4 548a54935e832338 838</t>
  </si>
  <si>
    <t>832338, 54935, 551219813510</t>
  </si>
  <si>
    <t>UPI/551225123731/ UPI/join.lihacomm@ o/UNION BANK OF I/AXId50febdf4d944 860b69f8735f50acb 1d</t>
  </si>
  <si>
    <t>551225123731, 8735</t>
  </si>
  <si>
    <t>UPI/551263623672/ 36BB2309/dhandap ani5973@/State Bank Of I/AXI21c4bb02cfb04 4f98f3d12c288e889 76</t>
  </si>
  <si>
    <t>551263623672, 2309</t>
  </si>
  <si>
    <t>UPI/prabaharan858 5-/number plate/State Bank Of I/551221121064/AXI 92d801a59d4e42c8 b3b39a1e8781b890</t>
  </si>
  <si>
    <t>551221121064, 8781</t>
  </si>
  <si>
    <t>RTGS- YESBR12025052600 030097-TRACOLE TECHNOLOGIES- 071863700000821- YESB0000001</t>
  </si>
  <si>
    <t>ESBR12025052600, 030097, 071863700000821</t>
  </si>
  <si>
    <t>INF/NEFT/ICICN4202 5052659843237/HD FC0003979/FULL PAYMENT PA/SURYASALESCO RPO</t>
  </si>
  <si>
    <t>SURYASALESCO RPO</t>
  </si>
  <si>
    <t>4202, 0003979, 5052659843237</t>
  </si>
  <si>
    <t>UPI/551260632560/ UPI/vedaenterprises/ AXIS BANK/AXI18186129 49d841b69257742b 9178b559</t>
  </si>
  <si>
    <t>69257742, 18186129, 551260632560, 9178</t>
  </si>
  <si>
    <t>UPI/551258936179/ UPI/vedaenterprises/ AXIS BANK/AXI40946e4c 67ea4ba7af000f224 aa26488</t>
  </si>
  <si>
    <t>26488, 551258936179, 40946</t>
  </si>
  <si>
    <t>MIN/NAME-CHEAP /202505261836/305 555/</t>
  </si>
  <si>
    <t>202505261836</t>
  </si>
  <si>
    <t>MIN/NAME-CHEAP /202505261845/588 783/</t>
  </si>
  <si>
    <t>202505261845</t>
  </si>
  <si>
    <t>MIN/NAME-CHEAP /202505261847/437 362/</t>
  </si>
  <si>
    <t>202505261847</t>
  </si>
  <si>
    <t>MIN/NAME-CHEAP /202505261849/223 586/</t>
  </si>
  <si>
    <t>202505261849</t>
  </si>
  <si>
    <t>UPI/105453619659/ UPI/santhoshprabhu 0/HDFC Bank CC1/HDFfef6a256d6 994846864e07f576c cc702</t>
  </si>
  <si>
    <t>105453619659, 994846864</t>
  </si>
  <si>
    <t>EZY/UPICCMDR_~10 5453619659~26052 5</t>
  </si>
  <si>
    <t>26052, 5453619659</t>
  </si>
  <si>
    <t>UPI/105453635080/ UPI/santhoshprabhu 0/HDFC Bank CC1/HDF0fac11bfaf d24d0c9f3075e39a2 b0971</t>
  </si>
  <si>
    <t>105453635080, 0971, 3075</t>
  </si>
  <si>
    <t>EZY/UPICCMDR_~10 5453635080~26052 5</t>
  </si>
  <si>
    <t>5453635080, 26052</t>
  </si>
  <si>
    <t>UPI/105453671815/ 2 sld Amount/santhoshpr abhu0/HDFC Bank CC1/HDF25e852793 8a94db69692b3a09 3f8de40</t>
  </si>
  <si>
    <t>SLD</t>
  </si>
  <si>
    <t>852793, 69692, 105453671815</t>
  </si>
  <si>
    <t>EZY/UPICCMDR_~10 5453671815~26052 5</t>
  </si>
  <si>
    <t>5453671815, 26052</t>
  </si>
  <si>
    <t>MMT/IMPS/5147107 19666/ReqPay/APM GROUP /State Bank of I</t>
  </si>
  <si>
    <t>19666, 5147107</t>
  </si>
  <si>
    <t>INF/NEFT/ICICN4202 5052750061982/HS BC0110002/ADVAN TEK 25 L T/ADVANTEKFUELS YS</t>
  </si>
  <si>
    <t>4202, 0110002, 5052750061982</t>
  </si>
  <si>
    <t>INF/NEFT/ICICN4202 5052750062905/HS BC0110002/ADVAN TEK 149600/ADVANTEK FUELSYS</t>
  </si>
  <si>
    <t>4202, 5052750062905, 0110002, 149600</t>
  </si>
  <si>
    <t>INF/NEFT/ICICN4202 5052750075779/IDI B000K269/ATHIFUR RAHMAN 5/ATHIFURRAHMAN</t>
  </si>
  <si>
    <t>ATHIFUR RAHMAN</t>
  </si>
  <si>
    <t>4202, 5052750075779</t>
  </si>
  <si>
    <t>UPI/514799426781/ Display/9489823231 @supe/TAMILNADM ERCAN/SMY250527 1120MCHBVEQFAC 2LFR6TG2AMZ2</t>
  </si>
  <si>
    <t>TAMILNADM ERCAN</t>
  </si>
  <si>
    <t>9489823231, 514799426781, 1120, 250527</t>
  </si>
  <si>
    <t>UPI/514799758554/ Paid via SuperM/7418290251 @supe/IDFC FIRST BANK/SMY2505271 15688EVUINVGNMO MLB3S21D36</t>
  </si>
  <si>
    <t>514799758554, 7418290251, 15688, 2505271</t>
  </si>
  <si>
    <t>UPI/sankarts.gym3@ y/Payment from Ph/INDIA POST PAYM/23796941771 8/YBL7294dc51b33c 4cc28e850f41b54c7 25c</t>
  </si>
  <si>
    <t>7294, 23796941771</t>
  </si>
  <si>
    <t>NEFT- KVBLN5202505273 5955146-MADURAI AUTO PARTS AND EMISSION TESTING- NA NA- 1908135000002192 -KVBL0001</t>
  </si>
  <si>
    <t>MADURAI AUTO PARTS AND EMISSION TESTING</t>
  </si>
  <si>
    <t>5955146, 1908135000002192, KVBLN5202505273, L0001</t>
  </si>
  <si>
    <t>UPI/551342612153/ UPI/nandy2055- 3@oki/TAMILNAD MERCAN/ICIf098294 e2a894c86a88a285 20b2bd757</t>
  </si>
  <si>
    <t>551342612153, 2055, 098294</t>
  </si>
  <si>
    <t>INF/NEFT/ICICN4202 5052750174328/HD FC0007203/T SHIRT PURCHAS/KENZA GARMENTS</t>
  </si>
  <si>
    <t>0007203, 4202, 5052750174328</t>
  </si>
  <si>
    <t>NEFT-RETURN- ICICN420250527501 74328-Adhoc Biller- Incorrect Account Number AC01</t>
  </si>
  <si>
    <t>Inward Payment Bounce</t>
  </si>
  <si>
    <t>74328, ICICN420250527501</t>
  </si>
  <si>
    <t>UPI/551303081769/ UPI/selvaranicabs20 /DBS BANK INDIA /AXI6419974fa59a4 5f8af67266c37b3ec 4a</t>
  </si>
  <si>
    <t>DBS INDIA</t>
  </si>
  <si>
    <t>67266, 6419974, 551303081769</t>
  </si>
  <si>
    <t>UPI/514792201284/ UPI/vedaenterprises/ AXIS BANK/AXI237fa9fb6 6b94a228b0a41fcc6 ce32de</t>
  </si>
  <si>
    <t>514792201284</t>
  </si>
  <si>
    <t>BIL/ONL/001016266 873/TAMILNADU /EB BILL</t>
  </si>
  <si>
    <t>Electricity</t>
  </si>
  <si>
    <t>001016266</t>
  </si>
  <si>
    <t>BIL/ONL/001016268 305/TAMILNADU /KITCHEN EB</t>
  </si>
  <si>
    <t>KITCHEN EB</t>
  </si>
  <si>
    <t>001016268</t>
  </si>
  <si>
    <t>UPI/551409597314/ Paid via SuperM/7418290251 @supe/IDFC FIRST BANK/SMY2505281 250DDNMLAN2XFH SXEHS52NE6L</t>
  </si>
  <si>
    <t>7418290251, 551409597314, 2505281</t>
  </si>
  <si>
    <t>NEFT- KKBKN6202505289 0433250-SAM TOURS AND TRAVELS SCHOOL TR-SAM TOURS AND TRAVEL- 1345960837- KKBK00</t>
  </si>
  <si>
    <t>SAM TOURS AND, TRAVEL</t>
  </si>
  <si>
    <t>0433250, KKBKN6202505289, 1345960837</t>
  </si>
  <si>
    <t>UPI/cheran90@okaxi s/UPI/CITY UNION BANK/51484835641 5/AXI68f5fe0792fb4 02391fd59a8e807d7 1b</t>
  </si>
  <si>
    <t>02391, 51484835641, 0792</t>
  </si>
  <si>
    <t>UPI/8940061643@y bl/Payment from Ph/State Bank Of I/181237455055/YBL 6af115d706a247fb8 0057c12dfcd2ea3</t>
  </si>
  <si>
    <t>181237455055, 0057</t>
  </si>
  <si>
    <t>UPI/551411695454/ UPI/prabuds8888- 1@o/UNION BANK OF I/ICI79374c8f097c4c f98ad93e8ad99c026 f</t>
  </si>
  <si>
    <t>8888, 79374, 551411695454</t>
  </si>
  <si>
    <t>UPI/551431834486/ Paid via CRED/9848852422 @yesc/State Bank Of I/YCDc5ae385a7f0a 4c77845c1db382fab 7cc</t>
  </si>
  <si>
    <t>YESC</t>
  </si>
  <si>
    <t>9848852422, 77845, 551431834486</t>
  </si>
  <si>
    <t>INF/INFT/040403210 181/gpsre /GRP ENTERPRISES</t>
  </si>
  <si>
    <t>040403210</t>
  </si>
  <si>
    <t>MMT/IMPS/5148158 54547/investment/S RISSPDIST/Axis Bank</t>
  </si>
  <si>
    <t>S RISSPDIST</t>
  </si>
  <si>
    <t>54547, 5148158</t>
  </si>
  <si>
    <t>NEFT- KKBKN6202505289 0652877-SAM TOURS AND TRAVELS-SAM TOURS AND TRAVEL- 1345960844- KKBK0000958</t>
  </si>
  <si>
    <t>0652877, 1345960844, KKBKN6202505289</t>
  </si>
  <si>
    <t>INF/NEFT/ICICN4202 5052850813428/IDF B0022132/SENSOR FULL PAY/DATSON</t>
  </si>
  <si>
    <t>SENSOR FULL</t>
  </si>
  <si>
    <t>0022132, 4202, 5052850813428</t>
  </si>
  <si>
    <t>UPI/105530244836/ UPI/tamilganesh315 -/BANK OF BARODA/HDF9ad01 1c7928e4dd394acdf f494365cfa</t>
  </si>
  <si>
    <t>7928, 105530244836, 494365</t>
  </si>
  <si>
    <t>IMPS Chg Apr- 25+GST</t>
  </si>
  <si>
    <t>UPI/ssvaasustickers/ UPI/INDUSIND BANK L/514832466061/SB I4b6b21aab7b94eca b25a9e3f93086304</t>
  </si>
  <si>
    <t>514832466061, 93086304</t>
  </si>
  <si>
    <t>NEFT- CNRBN5202505285 0237716-MAHESH R-NA NA- 4215101009032- CNRB0004215</t>
  </si>
  <si>
    <t>CNRBN5202505285, 4215101009032, 0237716</t>
  </si>
  <si>
    <t>UPI/551474191427/ UPI/vinobayyy- 2@oki/INDIAN BANK/ICIe09c68e7e 38d474c87128ed52 7d1d32f</t>
  </si>
  <si>
    <t>551474191427, 87128</t>
  </si>
  <si>
    <t>UPI/551518054691/ Paid via SuperM/7418290251 @supe/IDFC FIRST BANK/SMY2505291 102RG4ZDG4XBL7I9 XR9V35PVG</t>
  </si>
  <si>
    <t>551518054691, 2505291, 7418290251</t>
  </si>
  <si>
    <t>INF/INFT/040411413 941/MONOPOLY INV 00/MONOPOLY</t>
  </si>
  <si>
    <t>040411413</t>
  </si>
  <si>
    <t>INF/INFT/040411429 371/MONOPOLY INV NU/MONOPOLY</t>
  </si>
  <si>
    <t>040411429</t>
  </si>
  <si>
    <t>INF/INFT/040411444 051/MONOPOLY INV NU/MONOPOLY</t>
  </si>
  <si>
    <t>040411444</t>
  </si>
  <si>
    <t>INF/INFT/040411453 291/MONOPOLY INV NU/MONOPOLY</t>
  </si>
  <si>
    <t>040411453</t>
  </si>
  <si>
    <t>UPI/514971763630/ UPI/tamilan7200- 1@o/INDIAN BANK/SBI675203a2 8e5d4219972a1157 569e8223</t>
  </si>
  <si>
    <t>514971763630, 1157, 675203, 4219972, 8223, 7200</t>
  </si>
  <si>
    <t>UPI/sankarts.gym1@ a/Payment from Ph/CITY UNION BANK/76103665990 7/AXL2c3365d330d 140baba02344211a d67e0</t>
  </si>
  <si>
    <t>76103665990, 02344211, 3365</t>
  </si>
  <si>
    <t>INF/NEFT/ICICN4202 5052951191954/CBI N0282473/ST COURIER APR /STCOURIER</t>
  </si>
  <si>
    <t>4202, 0282473, 5052951191954</t>
  </si>
  <si>
    <t>INF/NEFT/ICICN4202 5052951218953/HD FC0004438/CAR SCREEN /WORKSMARTRETA IL</t>
  </si>
  <si>
    <t>CAR SCREEN</t>
  </si>
  <si>
    <t>4202, 5052951218953, 0004438</t>
  </si>
  <si>
    <t>INF/NEFT/ICICN4202 5052951219944/IDF B0022132/SENSOR FULL PAY/DATSON</t>
  </si>
  <si>
    <t>5052951219944, 4202, 0022132</t>
  </si>
  <si>
    <t>UPI/551542548089/ UPI/abua4519@oka xis/INDIAN OVERSEAS/AXIdfb8 a50be7e44947a810 7fe1964d0650</t>
  </si>
  <si>
    <t>44947, 0650, 551542548089, 1964</t>
  </si>
  <si>
    <t>NEFT- UTIBN62025052944 005346-SRI SELVA AGENCIES-BILLS- 923020034643501- UTIB0000086</t>
  </si>
  <si>
    <t>923020034643501, 005346, UTIBN62025052944</t>
  </si>
  <si>
    <t>UPI/hitechsolutions/e rtiga bis 6 fl/BANK OF BARODA/10561108 3915/HDFa0bddda3 a99a49819d38e8bf 0125d15d</t>
  </si>
  <si>
    <t>HITECHSOLUTIONS</t>
  </si>
  <si>
    <t>10561108, 3915, 49819, 0125</t>
  </si>
  <si>
    <t>MIN/LCSC Electr/20250530112 7/115237/</t>
  </si>
  <si>
    <t>20250530112, 115237</t>
  </si>
  <si>
    <t>MIN/JLCPCB /202505301139/334 376/</t>
  </si>
  <si>
    <t>202505301139</t>
  </si>
  <si>
    <t>UPI/515047088387/ UPI/ashiknmd@okici c/INDIAN OVERSEAS/ICI0fc4a 1945d244c3691153 8cb6cedf041</t>
  </si>
  <si>
    <t>3691153, 515047088387, 1945</t>
  </si>
  <si>
    <t>NEFT- KVBLN5202505303 6151477-SIDDIQ BASHA M-NA NA- 1196172000008642 -KVBL0001908</t>
  </si>
  <si>
    <t>1196172000008642, KVBLN5202505303, 6151477</t>
  </si>
  <si>
    <t>NEFT- CNRBN5202505305 0557826-KAPIL AGENCIES-NA NA- 0913256004577- CNRB0000913</t>
  </si>
  <si>
    <t>CNRBN5202505305, 0557826, 0913256004577</t>
  </si>
  <si>
    <t>BIL/ONL/001017377 646/Bharti Air/AIRTEL POSTPAID</t>
  </si>
  <si>
    <t>001017377</t>
  </si>
  <si>
    <t>UPI/515026318970/f armfort/farmfortmail -1@/State Bank Of I/SBI6d3e9abc318b4 858ade21cb37bf6d1 fd</t>
  </si>
  <si>
    <t>FARMFORTMAIL</t>
  </si>
  <si>
    <t>515026318970</t>
  </si>
  <si>
    <t>INF/NEFT/ICICN4202 5053051898522/KK BK0000202/COMPO NENSTS PUR/TRIPPLE7BULL IN</t>
  </si>
  <si>
    <t>0000202, 4202, 5053051898522</t>
  </si>
  <si>
    <t>UPI/515135462893/ annai/iamesenthil@o ka/State BankOf I/AXI9b3508eaf7394 58d96f46004a9fbac c9</t>
  </si>
  <si>
    <t>46004, 3508, 7394, 515135462893</t>
  </si>
  <si>
    <t>UPI/515131674829/ TN22DT7965 TN3/kjeyapraveen- 3@/CANARA BANK/AXI175177b8 a30444d29ee16798 3d02e505</t>
  </si>
  <si>
    <t>30444, 7965, 16798, 175177, 515131674829</t>
  </si>
  <si>
    <t>UPI/515171275973/ UPI/moorthi0793- 4@o/State Bank Of I/SBIe3fdec51d9d04 1cd81f827d0488ec1 02</t>
  </si>
  <si>
    <t>0488, 0793, 515171275973</t>
  </si>
  <si>
    <t>INF/NEFT/ICICN4202 5053152329206/IND B0001894/TALLYSU BSCRIPT/QUBEX SOLUTIONS</t>
  </si>
  <si>
    <t>QUBEX SOLUTIONS</t>
  </si>
  <si>
    <t>4202, 0001894, 5053152329206</t>
  </si>
  <si>
    <t>INF/INFT/040438749 374/PRIME EDGE INFO</t>
  </si>
  <si>
    <t>040438749</t>
  </si>
  <si>
    <t>UPI/515186013919/ SLD/karuppiah.bba @o/CITY UNION BANK/SBI4c62d359 67da4137bfe8b22e0 eca5c98</t>
  </si>
  <si>
    <t>KARUPPIAH</t>
  </si>
  <si>
    <t>515186013919, 4137</t>
  </si>
  <si>
    <t>MMT/IMPS/5153109 72181/ReqPay/APM GROUP /State Bank of I</t>
  </si>
  <si>
    <t>72181, 5153109</t>
  </si>
  <si>
    <t>UPI/551924302655/ 4G camera 2 nos/prabuds8888- 1@o/UNION BANK OF I/ICI7ebfdcc72d6944 238433c4f96f7135c 7</t>
  </si>
  <si>
    <t>CAMERA NOS</t>
  </si>
  <si>
    <t>8888, 238433, 551924302655, 7135, 6944</t>
  </si>
  <si>
    <t>NEFT- AUBLN6202506021 9997267-UNITY ALLIANCE GROUP- PAY- 2502264465193182 -AUBL0002011</t>
  </si>
  <si>
    <t>2502264465193182, 9997267, AUBLN6202506021</t>
  </si>
  <si>
    <t>UPI/515382636019/f armfort/farmfortmail -1@/State Bank Of I/SBI5e985d824f724 7fb888631f653ba18 cd</t>
  </si>
  <si>
    <t>515382636019, 888631</t>
  </si>
  <si>
    <t>UPI/guhansekar1709 -/UPI/AXIS BANK/55196900377 3/ICI70e2e960456f4 cd8ad860e3d760b3f 8c</t>
  </si>
  <si>
    <t>960456, 55196900377, 1709</t>
  </si>
  <si>
    <t>UPI/515386840329/ UPI/sathi2324- 1@oka/INDIAN BANK/AXIe5e479c4 24bc4b4e80606172 dbedbb73</t>
  </si>
  <si>
    <t>2324, 515386840329, 80606172</t>
  </si>
  <si>
    <t>UPI/515385222927/ UPI/sathi2324- 1@oks/INDIAN BANK/SBI6fb38db7c e814bbe848027b1b e8982f4</t>
  </si>
  <si>
    <t>2324, 515385222927, 8982, 848027</t>
  </si>
  <si>
    <t>UPI/551936021104/ Reverse camera/prabuds888 8-1@o/UNION BANK OF I/ICIc2cc0ba9a63240 1aa6de72a4fcc3f67 8</t>
  </si>
  <si>
    <t>63240, 551936021104</t>
  </si>
  <si>
    <t>UPI/551959027731/ UPI/bilaltntj22- 1@o/State Bank Of I/ICI94036aa5112e4 de4a322dd8e264fae db</t>
  </si>
  <si>
    <t>94036, 5112, 551959027731</t>
  </si>
  <si>
    <t>UPI/515389634163/ UPI/bilaltntj22- 1@o/State Bank Of I/SBI2e56c510b15e4 f78923aec04cf4154 a2</t>
  </si>
  <si>
    <t>78923, 4154, 515389634163</t>
  </si>
  <si>
    <t>UPI/515376451830/ UPI/abua4519@oka xis/INDIAN OVERSEAS/AXI0787 77baecf54798a6bd2 12df24357e7</t>
  </si>
  <si>
    <t>54798, 0787, 24357, 515376451830</t>
  </si>
  <si>
    <t>UPI/809813914373/ Payment from Ph/8489635578@axl /HDFC BANK LTD/AXL2d8650309 7614c119e3989700 0976a3b</t>
  </si>
  <si>
    <t>3989700, 8650309, 0976, 809813914373, 7614</t>
  </si>
  <si>
    <t>UPI/515325353028/ UPI/lokeylokesh209 @/INDIAN BANK/AXI5f2247d2 432a413a933f5eb1c 7bd5b34</t>
  </si>
  <si>
    <t>2247, 515325353028</t>
  </si>
  <si>
    <t>NEFT- SBINN52025060204 807285-AUTO IDEA PARTS- /ATTN/AUTO IDEA PART- 0000004271995533 0-SBIN0003372</t>
  </si>
  <si>
    <t>SBINN52025060204, 807285, 0000004271995533</t>
  </si>
  <si>
    <t>NEFT- CNRBN5202506035 1501516-MAHESH R-NA NA- 4215101009032- CNRB0004215</t>
  </si>
  <si>
    <t>1501516, 4215101009032, CNRBN5202506035</t>
  </si>
  <si>
    <t>INF/NEFT/ICICN4202 5060357246689/SBI N0000791/5367094 6 /MAY SALARY /VIGNE</t>
  </si>
  <si>
    <t>0000791, 4202, 5367094, 5060357246689</t>
  </si>
  <si>
    <t>INF/INFT/040463838 001/53670946 /YASINH/MAY SALARY</t>
  </si>
  <si>
    <t>53670946, 040463838</t>
  </si>
  <si>
    <t>INF/NEFT/ICICN4202 5060357247009/KV BL0001121/536709 46 /MAY SALARY /ANBAR</t>
  </si>
  <si>
    <t>ANBAR</t>
  </si>
  <si>
    <t>A ANBARASAN</t>
  </si>
  <si>
    <t>4202, 0001121, 536709, 5060357247009</t>
  </si>
  <si>
    <t>INF/INFT/040463840 591/53670946 /ABIRAMIGUNASEK ARAN /MAY SALARY</t>
  </si>
  <si>
    <t>53670946, 040463840</t>
  </si>
  <si>
    <t>INF/NEFT/ICICN4202 5060357247077/SBI N0007066/5367094 6 /MAY SALARY /ABDUR</t>
  </si>
  <si>
    <t>4202, 0007066, 5367094, 5060357247077</t>
  </si>
  <si>
    <t>INF/NEFT/ICICN4202 5060357247114/IOB A0001390/5367094 6 /MAY SALARY /AHAME</t>
  </si>
  <si>
    <t>AHAME</t>
  </si>
  <si>
    <t>4202, 0001390, 5367094, 5060357247114</t>
  </si>
  <si>
    <t>INF/INFT/040463842 281/53670946 /BAZEERAHAMEDS/ MAY SALARY</t>
  </si>
  <si>
    <t>040463842, 53670946</t>
  </si>
  <si>
    <t>INF/NEFT/ICICN4202 5060357247132/IOB A0000280/5367094 6 /MAY SALARY /AJITH</t>
  </si>
  <si>
    <t>4202, 5367094, 5060357247132, 0000280</t>
  </si>
  <si>
    <t>INF/INFT/040463843 861/53670946 /GAVASKAR/MAY SALARY</t>
  </si>
  <si>
    <t>53670946, 040463843</t>
  </si>
  <si>
    <t>INF/INFT/040463842 461/53670946 /GOKULS/MAY SALARY</t>
  </si>
  <si>
    <t>INF/NEFT/ICICN4202 5060357247205/IOB A0001396/5367094 6 /MAY SALARY /HAMEE</t>
  </si>
  <si>
    <t>0001396, 4202, 5367094, 5060357247205</t>
  </si>
  <si>
    <t>INF/INFT/040463842 711/53670946 /HARINI/MAY SALARY</t>
  </si>
  <si>
    <t>INF/INFT/040463844 201/53670946 /JAYASUDHA/MAY SALARY</t>
  </si>
  <si>
    <t>53670946, 040463844</t>
  </si>
  <si>
    <t>INF/NEFT/ICICN4202 5060357247369/UBI N0904694/5367094 6 /MAY SALARY /KARTH</t>
  </si>
  <si>
    <t>4202, 5060357247369, 0904694, 5367094</t>
  </si>
  <si>
    <t>INF/INFT/040463842 941/53670946 /JEGURUDEENDOSE MOHAME/MAY SALARY</t>
  </si>
  <si>
    <t>INF/NEFT/ICICN4202 5060357247532/UTI B0001009/5367094 6 /MAY SALARY /KUMAR</t>
  </si>
  <si>
    <t>4202, 0001009, 5367094, 5060357247532</t>
  </si>
  <si>
    <t>INF/NEFT/ICICN4202 5060357247542/UTI B0000676/5367094 6 /MAY SALARY /LATHA</t>
  </si>
  <si>
    <t>5060357247542, 4202, 0000676, 5367094</t>
  </si>
  <si>
    <t>INF/INFT/040463844 701/53670946 /MSADAMHUSSAIN/ MAY SALARY</t>
  </si>
  <si>
    <t>INF/INFT/040463844 821/53670946 /MUMARSIDDHIQ/M AY SALARY</t>
  </si>
  <si>
    <t>M AY</t>
  </si>
  <si>
    <t>INF/INFT/040463845 071/53670946 /MOHAMEDARIF/MA Y SALARY</t>
  </si>
  <si>
    <t>MA Y</t>
  </si>
  <si>
    <t>53670946, 040463845</t>
  </si>
  <si>
    <t>INF/NEFT/ICICN4202 5060357247565/KK BK0008756/536709 46 /MAY SALARY /MOHAM</t>
  </si>
  <si>
    <t>4202, 5060357247565, 0008756, 536709</t>
  </si>
  <si>
    <t>INF/NEFT/ICICN4202 5060357247577/IOB A0002372/5367094 6 /MAY SALARY /MOHAM</t>
  </si>
  <si>
    <t>4202, 5367094, 0002372, 5060357247577</t>
  </si>
  <si>
    <t>INF/NEFT/ICICN4202 5060357247449/IOB A0000130/5367094 6 /MAY SALARY /MOHAM</t>
  </si>
  <si>
    <t>0000130, 4202, 5060357247449, 5367094</t>
  </si>
  <si>
    <t>INF/NEFT/ICICN4202 5060357247595/SBI N0070376/5367094 6 /MAY SALARY /NANDH</t>
  </si>
  <si>
    <t>0070376, 4202, 5060357247595, 5367094</t>
  </si>
  <si>
    <t>INF/INFT/040463846 871/53670946 /NANDHINIS/MAY SALARY</t>
  </si>
  <si>
    <t>53670946, 040463846</t>
  </si>
  <si>
    <t>040464817</t>
  </si>
  <si>
    <t>NEFT-RETURN- ICICN420250603572 47114- AHAMEDMYDEEN- Incorrect Account Number AC01</t>
  </si>
  <si>
    <t>AHAMEDMYDEEN</t>
  </si>
  <si>
    <t>M AHAMED MYDEEN</t>
  </si>
  <si>
    <t>ICICN420250603572, 47114</t>
  </si>
  <si>
    <t>BY CASH - PATTUKOTTAI - 6109 APM GROUP PVT LTD</t>
  </si>
  <si>
    <t>APM GROUP PVT LTD</t>
  </si>
  <si>
    <t>6109</t>
  </si>
  <si>
    <t>UPI/sankarts.gym1@ a/Payment from Ph/CITY UNION BANK/69274343297 6/AXLe07b33707a9 84a45bbb0424b4d8 2d899</t>
  </si>
  <si>
    <t>33707, 0424, 69274343297</t>
  </si>
  <si>
    <t>UPI/515460196925/ UPI/abua4519@oka xis/INDIAN OVERSEAS/AXI9d41 945e156a450ea7fea a9af5b00e79</t>
  </si>
  <si>
    <t>515460196925</t>
  </si>
  <si>
    <t>UPI/105851828211/ UPI/santhoshprabhu 0/HDFC Bank CC1/HDFeede20356 0dc42fd8677527b63 bc74df</t>
  </si>
  <si>
    <t>105851828211, 20356, 8677527</t>
  </si>
  <si>
    <t>EZY/UPICCMDR_~10 5851828211~03062 5</t>
  </si>
  <si>
    <t>03062, 5851828211</t>
  </si>
  <si>
    <t>UPI/105851843496/ UPI/santhoshprabhu 0/HDFC Bank CC1/HDFe0a968462 ced4de0b19aead90 26820dc</t>
  </si>
  <si>
    <t>105851843496, 26820, 968462</t>
  </si>
  <si>
    <t>EZY/UPICCMDR_~10 5851843496~03062 5</t>
  </si>
  <si>
    <t>03062, 5851843496</t>
  </si>
  <si>
    <t>UPI/guhansekar1709 -/UPI/AXIS BANK/55205846119 8/ICIcb586979b43b4 f7fbddd4ce06556b8 43</t>
  </si>
  <si>
    <t>55205846119, 06556, 586979, 1709</t>
  </si>
  <si>
    <t>MMT/IMPS/5154152 24665/MAY MONTH SALAR/AHAMED MYD/SBIN0070009</t>
  </si>
  <si>
    <t>AHAMED MYD</t>
  </si>
  <si>
    <t>24665, 5154152</t>
  </si>
  <si>
    <t>UPI/105858652370/ UPI/smkarthick322- 1/HDFC BANK LTD/HDF2fa92a8f6f e54b6e9cbf20c45ca ac38c</t>
  </si>
  <si>
    <t>105858652370</t>
  </si>
  <si>
    <t>UPI/515455436895/f ront camera ba/bilaltntj22- 1@o/State Bank Of I/SBI3abd0e1e9c654 a0388a332f804069 d20</t>
  </si>
  <si>
    <t>RONT CAMERA BA</t>
  </si>
  <si>
    <t>0388, 804069, 515455436895</t>
  </si>
  <si>
    <t>UPI/552057593943/ sld 4888/nisarkaja007- 3@/ICICI BANK CRED/ICI0f634dadb 7374ce2b9c9a2b9e8 d80a06</t>
  </si>
  <si>
    <t>7374, 552057593943, 4888</t>
  </si>
  <si>
    <t>EZY/UPICCMDR_~55 2057593943~03062 5</t>
  </si>
  <si>
    <t>03062, 2057593943</t>
  </si>
  <si>
    <t>INF/NEFT/ICICN4202 5060357549060/HD FC0007203/T SHIRT ADVANCE/KENZA GARMENTS</t>
  </si>
  <si>
    <t>KENZA GARMENTS</t>
  </si>
  <si>
    <t>4202, 0007203, 5060357549060</t>
  </si>
  <si>
    <t>UPI/552150063279/ UPI/rahinivk- 1@okax/INDIAN OVERSEAS/AXI4a5e 3986c5554e0cbec5d e96c0492685</t>
  </si>
  <si>
    <t>RAHINIVK</t>
  </si>
  <si>
    <t>RAHINI VK</t>
  </si>
  <si>
    <t>5554, 0492685, 552150063279, 3986</t>
  </si>
  <si>
    <t>UPI/515595050203/ UPI/moorthi0793- 4@o/State Bank Of I/SBId4dd5099ee2a4 1ae88ceb1c952015b 80</t>
  </si>
  <si>
    <t>515595050203, 952015, 5099, 0793</t>
  </si>
  <si>
    <t>INF/INFT/040477413 561/gpsrenewalpay /GRP ENTERPRISES</t>
  </si>
  <si>
    <t>040477413</t>
  </si>
  <si>
    <t>NEFT- IDIBN52025060464 360415-ANWAR AUTOS-//ATTN//- 0000000632284041 9-IDIB000P206</t>
  </si>
  <si>
    <t>ANWAR AUTOS</t>
  </si>
  <si>
    <t>360415, IDIBN52025060464, 0000000632284041</t>
  </si>
  <si>
    <t>UPI/515501739977/ UPI/prasatha888- 2@o/ICICI Bank/ICIc7a65a111e 404ac2b080651344 65cecf</t>
  </si>
  <si>
    <t>080651344, 515501739977</t>
  </si>
  <si>
    <t>UPI/515573345915/ UPI/prasatha888- 2@o/ICICI Bank/ICI3d2a652a9 3dc498eb03c3b08b 50028f1</t>
  </si>
  <si>
    <t>515573345915, 50028</t>
  </si>
  <si>
    <t>UPI/515553249225/ UPI/prasatha888- 2@o/ICICI Bank/ICId0b016725 b2648268bbd8c225 12178f9</t>
  </si>
  <si>
    <t>12178, 515553249225, 016725, 2648268</t>
  </si>
  <si>
    <t>INF/INFT/040479057 631/53736926 /ROASAFE TECH PRIVATE/NIRBAYAN APM VLTD</t>
  </si>
  <si>
    <t>040479057, 53736926</t>
  </si>
  <si>
    <t>UPI/guhansekar1709 -/UPI/AXIS BANK/51552964031 5/ICI9bc392297c724 9f288ad9539e9cf84 15</t>
  </si>
  <si>
    <t>9539, 392297, 51552964031, 1709</t>
  </si>
  <si>
    <t>UPI/515546546264/ UPI/jothielectrical/ICI CI Bank/ICId7a230eb5c 684375b82d9e443a 40817f</t>
  </si>
  <si>
    <t>JOTHIELECTRICAL</t>
  </si>
  <si>
    <t>515546546264, 684375, 40817</t>
  </si>
  <si>
    <t>INF/NEFT/ICICN4202 5060458059224/SBI N0001541/ADVANC E AMOUNT /UNIMAXTECHNOLO G</t>
  </si>
  <si>
    <t>UNIMAXTECHNOLO G</t>
  </si>
  <si>
    <t>4202, 5060458059224, 0001541</t>
  </si>
  <si>
    <t>INF/INFT/040480127 011/sldpay /GRP ENTERPRISES</t>
  </si>
  <si>
    <t>040480127</t>
  </si>
  <si>
    <t>UPI/296137821238/ Order on May 14/8072412374@axl /CANARA BANK/AXL702e144d 762341dc9141d797 5123bf9d</t>
  </si>
  <si>
    <t>296137821238, 9141, 762341, 5123</t>
  </si>
  <si>
    <t>UPI/986653738466/ Payment from Ph/9500963908@ibl/ INDIAN BANK/IBL4b8eff3d3 bde4cfaa9903ac5f5 26c4fc</t>
  </si>
  <si>
    <t>9903, 986653738466</t>
  </si>
  <si>
    <t>UPI/085366693451/ Payment from Ph/9500963908@ibl/ INDIAN BANK/IBL4e5d6146 647842bfa57f8ee97 10e7bf3</t>
  </si>
  <si>
    <t>6146, 647842, 085366693451</t>
  </si>
  <si>
    <t>INF/NEFT/ICICN4202 5060458163876/IDI B000M726/MAY MONTH OFFIC/RAJAMANIRE NT</t>
  </si>
  <si>
    <t>4202, 5060458163876</t>
  </si>
  <si>
    <t>INF/NEFT/ICICN4202 5060458174993/KK BK0005294/MAY MONTH SALAR/NASIR EBRAHIM P</t>
  </si>
  <si>
    <t>NASIR EBRAHIM</t>
  </si>
  <si>
    <t>4202, 0005294, 5060458174993</t>
  </si>
  <si>
    <t>UPI/515510841063/ UPI/bilaltntj22- 1@o/State Bank Of I/SBIf1ed4b9cecc548 d499794d5a3f424b 9b</t>
  </si>
  <si>
    <t>499794, 515510841063</t>
  </si>
  <si>
    <t>INF/NEFT/ICICN4202 5060458179309/KK BK0005294/MAY MONTH SALAR/MOHD AYAAN ANSA</t>
  </si>
  <si>
    <t>MOHD AYAAN ANSA</t>
  </si>
  <si>
    <t>4202, 0005294, 5060458179309</t>
  </si>
  <si>
    <t>INF/NEFT/ICICN4202 5060458180413/HD FC0001941/MAY MONTH SALAR/MOHAMMA D SHOAIB</t>
  </si>
  <si>
    <t>4202, 0001941, 5060458180413</t>
  </si>
  <si>
    <t>INF/NEFT/ICICN4202 5060458181945/HD FC0001003/MAY MONTH SALAR/KAIF ANSARI</t>
  </si>
  <si>
    <t>KAIF ANSARI</t>
  </si>
  <si>
    <t>4202, 0001003, 5060458181945</t>
  </si>
  <si>
    <t>INF/NEFT/ICICN4202 5060458183926/SBI N0004836/MAY MONTH SALAR/HAARIS</t>
  </si>
  <si>
    <t>HAARIS</t>
  </si>
  <si>
    <t>4202, 5060458183926, 0004836</t>
  </si>
  <si>
    <t>UPI/515505107701/ UPI/vedaenterprises/ AXIS BANK/AXIbc61f86d7 b0d47da95aa0452c 735aaa1</t>
  </si>
  <si>
    <t>515505107701, 0452</t>
  </si>
  <si>
    <t>UPI/552199597400/ UPI/backup9600999 -2/INDUSIND BANK L/AXIe1e3576e1053 4799b5ef301d1786b 022</t>
  </si>
  <si>
    <t>552199597400, 9600999, 1786, 4799, 3576, 1053</t>
  </si>
  <si>
    <t>NEFT- HDFCN5202506047 3277261-SSN TRANS SAFETY SYSTEM PVT LTD- 0001- 50200060717643- HDFC0000001</t>
  </si>
  <si>
    <t>SSN TRANS SAFETY SYSTEM PVT LTD</t>
  </si>
  <si>
    <t>3277261, HDFCN5202506047, 50200060717643, 0001</t>
  </si>
  <si>
    <t>UPI/515647456785/ NA/9952036665.etb @/ICICI Bank/ICI565e1e77c0 2148579a858b97c6 e29ab6</t>
  </si>
  <si>
    <t>2148579, 9952036665, 515647456785</t>
  </si>
  <si>
    <t>UPI/515645751643/ UPI/sujathaooty198 3/HDFC BANK LTD/AXI8924a3242b 424e9487688c9ac0 b91c89</t>
  </si>
  <si>
    <t>9487688, 515645751643, 8924, 3242</t>
  </si>
  <si>
    <t>UPI/105954719996/ UPI/sujathaooty198 3/HDFC BANK LTD/HDF7c0434728 aac4cb988ec30af0d cfe2fd</t>
  </si>
  <si>
    <t>105954719996, 0434728</t>
  </si>
  <si>
    <t>MIN/JLCPCB /202506051257/631 467/</t>
  </si>
  <si>
    <t>202506051257</t>
  </si>
  <si>
    <t>UPI/347943106656/ Payment from Ph/7200141944- 3@yb/HDFC BANK LTD/YBL5afbb9be74 f34271b92e73ef81e 84f13</t>
  </si>
  <si>
    <t>7200141944, 347943106656, 34271</t>
  </si>
  <si>
    <t>NEFT- UTIBN62025060513 867062-UNITED INDIA INSURANCE COMPANY LIMITED- /CUST/ UNITED INDIA - 91402004760</t>
  </si>
  <si>
    <t>UNITED INDIA INSURANCE COMPANY LIMITED</t>
  </si>
  <si>
    <t>867062, 91402004760, UTIBN62025060513</t>
  </si>
  <si>
    <t>NEFT- HDFCN5202506057 5261680-GANZEN TECHNOLOGIES AND TRADERS- 0001- 50200086199715- HDFC0000001</t>
  </si>
  <si>
    <t>HDFCN5202506057, 5261680, 50200086199715, 0001</t>
  </si>
  <si>
    <t>INF/INFT/040494642 971/renewalpay /GRP ENTERPRISES</t>
  </si>
  <si>
    <t>040494642</t>
  </si>
  <si>
    <t>UPI/552292122743/ UPI/ashiknmd@okici c/INDIAN OVERSEAS/ICI5689a 5661718458f9d1bb 3582aca214d</t>
  </si>
  <si>
    <t>5661718458, 5689, 3582, 552292122743</t>
  </si>
  <si>
    <t>UPI/adershkundara- 3/UPI/UNION BANK OF I/515665279296/AXI 7eb7a7defb1346d39 868773a066185be</t>
  </si>
  <si>
    <t>ADERSHKUNDARA</t>
  </si>
  <si>
    <t>1346, 515665279296, 868773, 066185</t>
  </si>
  <si>
    <t>CAM/15582HAR/CA SH DEP-Other/05- 06-25/8028</t>
  </si>
  <si>
    <t>15582, 8028</t>
  </si>
  <si>
    <t>UPI/552201526876/ UPI/sivapravin3096- /INDIAN OVERSEAS/ICI6b4dc 85a6165403e86779 d514bc0f6c8</t>
  </si>
  <si>
    <t>3096, 552201526876, 86779, 6165403</t>
  </si>
  <si>
    <t>UPI/6385493170@a xl/Payment from Ph/State Bank Of I/376157745083/AX L6e7859f67fb848a8 846517d95dd449d6</t>
  </si>
  <si>
    <t>376157745083, 7859, 846517</t>
  </si>
  <si>
    <t>UPI/100702291891/ Renewal of all/9715614426@hdf c/HDFC BANK LTD/HDF840BFDBC 11654D1DAE05FCB 601654FE8</t>
  </si>
  <si>
    <t>11654, 100702291891, 601654</t>
  </si>
  <si>
    <t>UPI/515696177024/ UPI/sivapravin3096 @/State Bank Of I/SBI3f55caa139254 1f58c22e593ec17be f7</t>
  </si>
  <si>
    <t>3096, 139254, 515696177024</t>
  </si>
  <si>
    <t>UPI/515656198941/ UPI/abua4519@oka xis/INDIAN OVERSEAS/AXI24ea fc30700347adb4388 d8686181bd8</t>
  </si>
  <si>
    <t>8686181, 4388, 30700347, 515656198941</t>
  </si>
  <si>
    <t>BIL/ONL/001023721 111/Google Ind/DOMAIN</t>
  </si>
  <si>
    <t>DOMAIN</t>
  </si>
  <si>
    <t>001023721</t>
  </si>
  <si>
    <t>RTGS- FDRLR52025060600 821890-REMYA GRACE- 10560100157370- FDRL0001056</t>
  </si>
  <si>
    <t>REMYA GRACE</t>
  </si>
  <si>
    <t>10560100157370, 821890, DRLR52025060600</t>
  </si>
  <si>
    <t>CAM/60472SRY/CAS H DEP-Other/06-06- 25/4077</t>
  </si>
  <si>
    <t>4077, 60472</t>
  </si>
  <si>
    <t>CAM/60472SRY/CAS H DEP-Other/06-06- 25/4079</t>
  </si>
  <si>
    <t>4079, 60472</t>
  </si>
  <si>
    <t>INF/NEFT/ICICN4202 5060659407360/PU NB0386500/MAY MONTH SALAR/PRAVEEN KUMAR S</t>
  </si>
  <si>
    <t>PRAVEEN KUMAR S</t>
  </si>
  <si>
    <t>4202, 5060659407360, 0386500</t>
  </si>
  <si>
    <t>INF/NEFT/ICICN4202 5060659410547/HD FC0000665/MAY MONTH SALAR/AMAN VIVEK SHRI</t>
  </si>
  <si>
    <t>AMAN VIVEK SHRI</t>
  </si>
  <si>
    <t>4202, 5060659410547, 0000665</t>
  </si>
  <si>
    <t>INF/NEFT/ICICN4202 5060659622374/UTI B0000533/100 PERCENT ADV/ELOGIC</t>
  </si>
  <si>
    <t>4202, 5060659622374, 0000533</t>
  </si>
  <si>
    <t>UPI/552354488608/ UPI/thagasp12@okic i/BANK OF BARODA/ICI8d42e8 5099624612841176 0b48059f19</t>
  </si>
  <si>
    <t>552354488608, 48059, 5099624612841176</t>
  </si>
  <si>
    <t>INF/NEFT/ICICN4202 5060659770578/UTI B0002901/MODERN TECH FUL/MODERNTECHE NGGW</t>
  </si>
  <si>
    <t>MODERN TECH FUL</t>
  </si>
  <si>
    <t>4202, 0002901, 5060659770578</t>
  </si>
  <si>
    <t>UPI/100187524848/ Pay to MSAPMGRO/917306 4747@sbi/State Bank Of I/SBIE3E1BA9D003C 4D2BB01E46548FB A38F1</t>
  </si>
  <si>
    <t>46548, 917306, 100187524848</t>
  </si>
  <si>
    <t>INF/INFT/040511272 241/gpsre /GRP ENTERPRISES</t>
  </si>
  <si>
    <t>040511272</t>
  </si>
  <si>
    <t>UPI/552330165111/ UPI/abua4519@oka xis/INDIAN OVERSEAS/AXI3eb7 741320784010956f 601964922257</t>
  </si>
  <si>
    <t>741320784010956, 601964922257, 552330165111</t>
  </si>
  <si>
    <t>UPI/106072668887/ UPI/thivakarnpt@ok h/CANARA BANK/HDF9c566c6e ed9c4c36bfac1a0ae ba07058</t>
  </si>
  <si>
    <t>THIVAKARNPT</t>
  </si>
  <si>
    <t>07058, 106072668887</t>
  </si>
  <si>
    <t>MMT/IMPS/5160100 35384/IMPS/ABANIK UMAR/Axis Bank</t>
  </si>
  <si>
    <t>ABANIK UMAR</t>
  </si>
  <si>
    <t>35384, 5160100</t>
  </si>
  <si>
    <t>MMT/IMPS/5160143 70788/NA/ABANIKU MAR/Union Bank OfI</t>
  </si>
  <si>
    <t>ABANIKU MAR</t>
  </si>
  <si>
    <t>70788, 5160143</t>
  </si>
  <si>
    <t>UPI/516079504859/ TN23T6978/dhanda pani5973@/State Bank Of I/SBIb888c891daa14 6e5a3b9e3305be0c dc0</t>
  </si>
  <si>
    <t>DHANDA</t>
  </si>
  <si>
    <t>516079504859, 3305, 6978</t>
  </si>
  <si>
    <t>GIB/002043867664/ EPFO /4172506003421</t>
  </si>
  <si>
    <t>4172506003421, 002043867664</t>
  </si>
  <si>
    <t>UPI/552634588788/ 4G camera 2 nos/prabuds8888@o ka/KARUR VYSA BANK/AXI66f029d5 b54c4ad1a12a5476 32a412d1</t>
  </si>
  <si>
    <t>5476, 552634588788</t>
  </si>
  <si>
    <t>CAM/61432ORY/CA SH DEP-Other/09- 06-25/8573</t>
  </si>
  <si>
    <t>8573, 61432</t>
  </si>
  <si>
    <t>UPI/8489635578@a xl/Payment from Ph/HDFC BANK LTD/899739804143/ AXL6680bd2f705e4 738bb7a2dc200fecf e6</t>
  </si>
  <si>
    <t>899739804143, 6680</t>
  </si>
  <si>
    <t>INF/NEFT/ICICN4202 5060954592882/HD FC0003979/NON RECORDING F/SURYASALESCOR PO</t>
  </si>
  <si>
    <t>SURYASALESCOR PO</t>
  </si>
  <si>
    <t>4202, 0003979, 5060954592882</t>
  </si>
  <si>
    <t>INF/NEFT/ICICN4202 5060954596187/IDF B0022132/NON RECRDING RR/DATSON</t>
  </si>
  <si>
    <t>RECRDING RR</t>
  </si>
  <si>
    <t>5060954596187, 4202, 0022132</t>
  </si>
  <si>
    <t>UPI/8489635578@a xl/Payment from Ph/HDFC BANK LTD/425924124612/ AXLd68e9a553d4a4 dffa1c38656b94c7f7 5</t>
  </si>
  <si>
    <t>425924124612, 38656</t>
  </si>
  <si>
    <t>INF/NEFT/ICICN4202 5060954626964/IDF B0080138/CREDEN CE BALANC/CREDENCE</t>
  </si>
  <si>
    <t>5060954626964, 4202, 0080138</t>
  </si>
  <si>
    <t>UPI/manidpi.r- googl/UPI/BANK OF INDIA/55261518882 8/AXIe13300b780fb 41cb86c4bb194339 423c</t>
  </si>
  <si>
    <t>55261518882, 194339, 13300</t>
  </si>
  <si>
    <t>INF/INFT/040543437 011/DC converter pu/VAMO SYSTEMS PR</t>
  </si>
  <si>
    <t>040543437</t>
  </si>
  <si>
    <t>MMT/IMPS/5160187 38010/ReqPay/GS ENTERPR/State Bank of I</t>
  </si>
  <si>
    <t>GS ENTERPR</t>
  </si>
  <si>
    <t>5160187, 38010</t>
  </si>
  <si>
    <t>UPI/guru.murthy258 @/UPI/CENTRAL BANK OF/106206745600/H DFb55b14360cf544 649bb90b6bdb90ba 98</t>
  </si>
  <si>
    <t>GURU</t>
  </si>
  <si>
    <t>MR GURUM</t>
  </si>
  <si>
    <t>106206745600, 14360</t>
  </si>
  <si>
    <t>0000, 000000, 10415, 0017146961, 51610406080</t>
  </si>
  <si>
    <t>INF/NEFT/ICICN4202 5061055140014/HD FC0000124/PACKIN G EXP /ABCON PACKAGING</t>
  </si>
  <si>
    <t>ABCON PACKAGING</t>
  </si>
  <si>
    <t>4202, 0000124, 5061055140014</t>
  </si>
  <si>
    <t>UPI/dhivyavelk- 1@ok/DC convertor/CANARA BANK/51619186258 7/AXI2718b4957ca5 48168f17ac370321a 058</t>
  </si>
  <si>
    <t>DHIVYAVELK</t>
  </si>
  <si>
    <t>48168, 51619186258, 2718, 4957, 370321</t>
  </si>
  <si>
    <t>UPI/516150632129/ UPI/vinobayyy- 2@oki/INDIAN BANK/ICIc2932546d b8f4ea1a3602b439 3d7fe33</t>
  </si>
  <si>
    <t>3602, 2932546, 516150632129</t>
  </si>
  <si>
    <t>UPI/516143864857/ UPI/rsvijay62- 2@oka/INDIAN OVERSEAS/AXI33f0 863971c344ecbdc24 14813acb168</t>
  </si>
  <si>
    <t>14813, 516143864857, 863971</t>
  </si>
  <si>
    <t>UPI/516174693212/ payment/askenterpri ses./ICICI Bank/ICI4d504ba82 b214ff7897223ea43 4615d6</t>
  </si>
  <si>
    <t>ASKENTERPRI SES</t>
  </si>
  <si>
    <t>4615, 7897223, 516174693212</t>
  </si>
  <si>
    <t>UPI/516158653075/ camera payment/metropoliss heno/ICICI Bank/AXI709af70bb 7974ab896b2837a7 3b52756</t>
  </si>
  <si>
    <t>METROPOLISS HENO</t>
  </si>
  <si>
    <t>2837, 52756, 7974, 516158653075</t>
  </si>
  <si>
    <t>INF/NEFT/ICICN4202 5061055429049/UTI B0001594/FULL PAYMENT /BUSINESSLIVE TR</t>
  </si>
  <si>
    <t>BUSINESSLIVE</t>
  </si>
  <si>
    <t>5061055429049, 4202, 0001594</t>
  </si>
  <si>
    <t>INF/NEFT/ICICN4202 5061055487511/IDF B0022132/NON RECORDING R/DATSON</t>
  </si>
  <si>
    <t>0022132, 4202, 5061055487511</t>
  </si>
  <si>
    <t>NEFT- KVBLN5202506103 7067650-MADURAI AUTO PARTS AND EMISSION TESTING- NA NA- 1908135000002192 -KVBL0001</t>
  </si>
  <si>
    <t>7067650, 1908135000002192, KVBLN5202506103, L0001</t>
  </si>
  <si>
    <t>NEFT- UTIBN62025061063 866280-SRI SELVA AGENCIES-- 923020034643501- UTIB0000086</t>
  </si>
  <si>
    <t>UTIBN62025061063, 923020034643501, 866280</t>
  </si>
  <si>
    <t>MMT/IMPS/5161188 49193/ReqPay/SUD HAGSENT/State Bank of I</t>
  </si>
  <si>
    <t>SUD HAGSENT</t>
  </si>
  <si>
    <t>49193, 5161188</t>
  </si>
  <si>
    <t>UPI/516272396962/ UPI/vinobayyy- 2@oki/INDIAN BANK/ICIb1d574216 68e43908669c0b14 878e3ca</t>
  </si>
  <si>
    <t>574216, 516272396962, 43908669</t>
  </si>
  <si>
    <t>INF/INFT/040567726 691/renpsy /GRP ENTERPRISES</t>
  </si>
  <si>
    <t>040567726</t>
  </si>
  <si>
    <t>UPI/552824634906/ UPI/123jsjayasingh- /CITY UNION BANK/AXIa6e3d75e ccc1415bb7504a3a 2e09877f</t>
  </si>
  <si>
    <t>09877, 7504, 1415, 552824634906</t>
  </si>
  <si>
    <t>GIB/002043942066/ DTAX /25061100054951ICI C</t>
  </si>
  <si>
    <t>25061100054951, 002043942066</t>
  </si>
  <si>
    <t>UPI/516262295149/ Paid via SuperM/9894289848 @supe/CENTRAL BANK OF/SMY2506111248 8M4IROS9H3FJXIM2 Q9YUR5</t>
  </si>
  <si>
    <t>2506111248, 9894289848, 516262295149</t>
  </si>
  <si>
    <t>GIB/002043943562/ DTAX /25061100061170ICI C</t>
  </si>
  <si>
    <t>002043943562, 25061100061170</t>
  </si>
  <si>
    <t>UPI/552840239625/ UPI/y.shriks- 9@okax/UNION BANK OF I/AXIac3156d417c34 b9788d9c2f50f66cf8 d</t>
  </si>
  <si>
    <t>3156, 552840239625, 9788</t>
  </si>
  <si>
    <t>GIB/002043944405/ DTAX /25061100064906ICI C</t>
  </si>
  <si>
    <t>002043944405, 25061100064906</t>
  </si>
  <si>
    <t>UPI/957816492857/ Payment from Ph/padder1234@axl /HDFC BANK LTD/AXL7c42233e7 eca42ad9ceac3ab5a 4b38df</t>
  </si>
  <si>
    <t>42233, 957816492857</t>
  </si>
  <si>
    <t>UPI/552804835431/ UPI/y.shriks- 9@okax/UNION BANK OF I/AXId2b3c41023f14 0209f7f881a09ffcaa f</t>
  </si>
  <si>
    <t>552804835431, 41023, 0209</t>
  </si>
  <si>
    <t>UPI/186999338731/ Payment from Ph/7200141944- 3@ax/HDFC BANK LTD/AXL7464b3bdcf f94ffd8971f107d594 a4ad</t>
  </si>
  <si>
    <t>186999338731, 8971, 7200141944, 7464</t>
  </si>
  <si>
    <t>UPI/265856763028/ Payment from Ph/7200141944- 2@ax/INDIAN BANK/AXLcc98adae 99c6411d9c514f3cc dbc2faf</t>
  </si>
  <si>
    <t>ADAE FAF</t>
  </si>
  <si>
    <t>7200141944, 265856763028, 6411</t>
  </si>
  <si>
    <t>UPI/896513628222/ Payment from Ph/7200141944@axl /INDIAN OVERSEAS/AXLbbf5 e4bcf1304a12b76f7 af8ba265ec8</t>
  </si>
  <si>
    <t>896513628222, 1304</t>
  </si>
  <si>
    <t>UPI/janarth444- 3@ok/UPI/FEDERAL BANK/55286565292 4/AXI370da38be767 44378ae819197a37 ede5</t>
  </si>
  <si>
    <t>44378, 55286565292, 819197</t>
  </si>
  <si>
    <t>UPI/516297255961/ UPI/rsvijay62@oksbi /State Bank Of I/SBI37c480499d234 7cc817c22bd4331e9 b8</t>
  </si>
  <si>
    <t>4331, 480499, 516297255961</t>
  </si>
  <si>
    <t>UPI/552815402475/ UPI/prabuds8888- 1@o/UNION BANK OF I/ICI15eb45d7f52842 68a83edf3e3928b73 c</t>
  </si>
  <si>
    <t>52842, 8888, 552815402475, 3928</t>
  </si>
  <si>
    <t>GIB/002043964522/ DTAX /25061100144365ICI C</t>
  </si>
  <si>
    <t>002043964522, 25061100144365</t>
  </si>
  <si>
    <t>NEFT- SBINN52025061122 048939-AUTO IDEA PARTS-/ATTN/TRF- 0000004271995533 0-SBIN0003372</t>
  </si>
  <si>
    <t>SBINN52025061122, 0000004271995533, 048939</t>
  </si>
  <si>
    <t>UPI/516342154153/ UPI/tamilan7200- 1@o/INDIAN BANK/SBI6ffc890b3 a7a4f4f917687c085 0c3aca</t>
  </si>
  <si>
    <t>516342154153, 7200, 917687</t>
  </si>
  <si>
    <t>UPI/552964363502/ UPI/ashiknmd@okici c/INDIAN OVERSEAS/ICI6c6f2 b790549461e95828 2289833435b</t>
  </si>
  <si>
    <t>790549461, 2289833435, 95828, 552964363502</t>
  </si>
  <si>
    <t>CAM/15582HAR/CA SH DEP-Other/12- 06-25/9055</t>
  </si>
  <si>
    <t>15582, 9055</t>
  </si>
  <si>
    <t>UPI/guhansekar1709 -/UPI/AXIS BANK/55295607534 9/ICI1cf0ab3095a44 2feafc2bb4c20f284f 8</t>
  </si>
  <si>
    <t>3095, 55295607534, 1709</t>
  </si>
  <si>
    <t>UPI/516385054039/ na/naresh.2209- 3@w/State Bank OfI/ICIWC68F5DC0B 709F5592EDE988C7 A3FC06</t>
  </si>
  <si>
    <t>NARESH</t>
  </si>
  <si>
    <t>516385054039, 5592, 2209</t>
  </si>
  <si>
    <t>UPI/516385071404/ na/naresh.2209- 3@w/State Bank OfI/ICIWCD9FE264D DB21B5D0518F625 F733438</t>
  </si>
  <si>
    <t>0518, 733438, 516385071404, 2209</t>
  </si>
  <si>
    <t>UPI/adershkundara- 3/UPI/UNION BANK OF I/516307934972/AXI 856d4415e754483d a7553f52d9887634</t>
  </si>
  <si>
    <t>9887634, 4415, 7553, 754483, 516307934972</t>
  </si>
  <si>
    <t>Plugin Subs. Charge May-25</t>
  </si>
  <si>
    <t>SGST202506126187 013256</t>
  </si>
  <si>
    <t>SGST202506126187, 013256</t>
  </si>
  <si>
    <t>CGST202506126187 013258</t>
  </si>
  <si>
    <t>013258, CGST202506126187</t>
  </si>
  <si>
    <t>INF/INFT/040587483 951/CONSIDER AS A L/APMTECHSOLUTI ON</t>
  </si>
  <si>
    <t>APMTECHSOLUTI ON</t>
  </si>
  <si>
    <t>040587483</t>
  </si>
  <si>
    <t>INF/INFT/040587819 171/FULL PAYMENT PA/NISHITAAUTOA GEN</t>
  </si>
  <si>
    <t>NISHITAAUTOA GEN</t>
  </si>
  <si>
    <t>NISHITA AUTO AGENCIES</t>
  </si>
  <si>
    <t>040587819</t>
  </si>
  <si>
    <t>UPI/516375943053/ UPI/abua4519@oka xis/INDIAN OVERSEAS/AXI7b50 99221b4c468fbccb6 57ec3a8dc0c</t>
  </si>
  <si>
    <t>99221, 516375943053</t>
  </si>
  <si>
    <t>INF/INFT/040588894 561/20nos /GRP ENTERPRISES</t>
  </si>
  <si>
    <t>040588894</t>
  </si>
  <si>
    <t>UPI/s.manigandan88 -/UPI/CANARA BANK/51641881344 0/ICIaf5a19b569c54 9348df64872687c49 bc</t>
  </si>
  <si>
    <t>51641881344, 9348, 64872687</t>
  </si>
  <si>
    <t>UPI/alex.bruno16@o k/camera/CITY UNION BANK/10638918568 2/HDFe8638a2917a 249198e4c9942def1 fdbc</t>
  </si>
  <si>
    <t>8638, 10638918568, 249198, 2917, 9942</t>
  </si>
  <si>
    <t>INF/NEFT/ICICN4202 5061357496719/SBI N0001541/UNIMAX ADVANCE /UNIMAXTECHNOLO G</t>
  </si>
  <si>
    <t>5061357496719, 4202, 0001541</t>
  </si>
  <si>
    <t>INF/NEFT/ICICN4202 5061357498379/HD FC0007203/T SHIRT BALANCE/KENZA GARMENTS</t>
  </si>
  <si>
    <t>0007203, 4202, 5061357498379</t>
  </si>
  <si>
    <t>UPI/516431298043/ UPI/123jsjayasingh- /CITY UNION BANK/AXI58a1379b 1eb5487498ed48a2 01808934</t>
  </si>
  <si>
    <t>516431298043, 01808934, 5487498, 1379</t>
  </si>
  <si>
    <t>UPI/553089304939/ UPI/y.shriks- 9@okax/UNION BANK OF I/AXIe2b7eaa7c30c4 05fa0bd23a22112d afe</t>
  </si>
  <si>
    <t>553089304939, 22112</t>
  </si>
  <si>
    <t>UPI/618595269625/ Payment from Ph/gowthambaeng1 99/State Bank Of I/YBL79054e3eb4b2 4e2ca916b858b125 a288</t>
  </si>
  <si>
    <t>79054, 618595269625</t>
  </si>
  <si>
    <t>UPI/553077906114/ UPI/dipankarpatowa r/FEDERAL BANK/AXIf9019528f 0274777a423fe2155 0ab416</t>
  </si>
  <si>
    <t>0274777, 9019528, 2155, 553077906114</t>
  </si>
  <si>
    <t>NEFT- KVBLN5202506133 7291025-MADURAI AUTO PARTS AND EMISSION TESTING- NA NA- 1908135000002192 -KVBL0001</t>
  </si>
  <si>
    <t>7291025, 1908135000002192, L0001, KVBLN5202506133</t>
  </si>
  <si>
    <t>INF/NEFT/ICICN4202 5061357624748/CN RB0014019/CENTRE FOR DEVE</t>
  </si>
  <si>
    <t>DEVE</t>
  </si>
  <si>
    <t>4202, 0014019, 5061357624748</t>
  </si>
  <si>
    <t>UPI/516487122075/ UPI/moorthi0793- 5@o/ICICI Bank/ICI36e7a08e98 7c4a709fc51cd1b04 d0f3b</t>
  </si>
  <si>
    <t>516487122075, 0793</t>
  </si>
  <si>
    <t>UPI/ganesan3900- 1@o/UPI/THE CATHOLIC SY/106403116496/H DFe67de265e4c048f 399d567a9482c2e5 9</t>
  </si>
  <si>
    <t>THE CATHOLIC SY</t>
  </si>
  <si>
    <t>3900, 9482, 106403116496</t>
  </si>
  <si>
    <t>NEFT- KKBKN6202506131 5468025-SAM TOURS AND TRAVELS SCHOOL TR-SAM TOURS AND TRAVEL- 1345960837- KKBK00</t>
  </si>
  <si>
    <t>5468025, 1345960837, KKBKN6202506131</t>
  </si>
  <si>
    <t>NEFT- AUBLN6202506132 0789292-UNITY ALLIANCE GROUP- GENERAL- 2502264465193182 -AUBL0002011</t>
  </si>
  <si>
    <t>0789292, AUBLN6202506132, 2502264465193182</t>
  </si>
  <si>
    <t>UPI/hariharan16291 -/sld Karaikudi h/IDBI BANK/51640474994 0/SBIebbcd37094af4 faeaadf60ec44fff36 6</t>
  </si>
  <si>
    <t>37094, 51640474994, 16291</t>
  </si>
  <si>
    <t>UPI/553023725616/ UPI/vedaenterprises/ AXIS BANK/AXI34682ce5 ca8e412da7e9ad12 35bd31fe</t>
  </si>
  <si>
    <t>34682, 553023725616</t>
  </si>
  <si>
    <t>UPI/553055725720/ UPI/vedaenterprises/ AXIS BANK/AXI0c917299 cc2d403cacb1203da ed126a2</t>
  </si>
  <si>
    <t>553055725720, 917299, 1203</t>
  </si>
  <si>
    <t>UPI/guru.murthy258 @/sld part1/CENTRAL BANK OF/106405100169/H DFa01a9ecd101a49 8aad99cced2d168a 9a</t>
  </si>
  <si>
    <t>106405100169</t>
  </si>
  <si>
    <t>UPI/106405542628/ UPI/gracearts.trt@o/ KARUR VYSA BANK/HDF2597b9a 29f1e4a04b85e1558 4bf86a7d</t>
  </si>
  <si>
    <t>1558, 2597, 106405542628</t>
  </si>
  <si>
    <t>BIL/INFT/EFH192283 5/APM rolls/ MADHU</t>
  </si>
  <si>
    <t>192283</t>
  </si>
  <si>
    <t>UPI/516488470554/ Paid via SuperM/9489823231 @supe/ICICI Bank/SMY25061318 0526A8FNK1C3T38 M8KE23D4X</t>
  </si>
  <si>
    <t>25061318, 9489823231, 0526, 516488470554</t>
  </si>
  <si>
    <t>INF/INFT/040600035 151/INV NO 49 PAIDE/ENTHUTECH NOLOGY</t>
  </si>
  <si>
    <t>ENTHUTECH NOLOGY</t>
  </si>
  <si>
    <t>040600035</t>
  </si>
  <si>
    <t>INF/INFT/040600061 561/INV NO 72 PAIDE/ENTHUTECH NOLOGY</t>
  </si>
  <si>
    <t>040600061</t>
  </si>
  <si>
    <t>INF/INFT/040600231 051/INV NO009 /ENTHUTECHNOLO GY</t>
  </si>
  <si>
    <t>ENTHUTECHNOLO GY</t>
  </si>
  <si>
    <t>040600231</t>
  </si>
  <si>
    <t>NEFT- UTIBN62025061395 321819-SRI SELVA AGENCIES-- 923020034643501- UTIB0000086</t>
  </si>
  <si>
    <t>923020034643501, UTIBN62025061395, 321819</t>
  </si>
  <si>
    <t>UPI/516500867752/ UPI/prabhakaran.er- /Kotak Mahindra /ICI654d5d5a27a44e 4189629bf556fdbbd 2</t>
  </si>
  <si>
    <t>4189629, 516500867752</t>
  </si>
  <si>
    <t>UPI/arulanu2924- 1@o/camer payment p/HDFC BANK LTD/106446066585/ HDF97430a6527a94 20cb4b35062280b9 156</t>
  </si>
  <si>
    <t>106446066585, 6527, 35062280, 97430, 2924</t>
  </si>
  <si>
    <t>UPI/516554880162/ UPI/kanniyappanbal a/UNION BANK OF I/ICIc068b96c8ff240 4b94986fddf724286 8</t>
  </si>
  <si>
    <t>516554880162, 724286, 94986</t>
  </si>
  <si>
    <t>UPI/dineshdscit- 6@o/UPI/HDFC BANK LTD/553117889801/ AXI0ee43dc3569341 f79e87e7618603a5a 3</t>
  </si>
  <si>
    <t>DINESHDSCIT</t>
  </si>
  <si>
    <t>7618603, 553117889801, 3569341</t>
  </si>
  <si>
    <t>UPI/ismayildme@ok ax/UPI/CANARA BANK/55311458773 3/AXI9713b0f99f714 3cb83e14fb9993848 39</t>
  </si>
  <si>
    <t>ISMAYILDME</t>
  </si>
  <si>
    <t>9993848, 55311458773, 9713</t>
  </si>
  <si>
    <t>UPI/516584989733/ camera SLD bala/kumar378sathi sh/INDUSIND BANK L/ICI765c96b548634 91ca97de24141ec84 d6</t>
  </si>
  <si>
    <t>CAMERA SLD BALA</t>
  </si>
  <si>
    <t>516584989733, 548634, 24141</t>
  </si>
  <si>
    <t>INF/INFT/040608481 961/renealpay /GRP ENTERPRISES</t>
  </si>
  <si>
    <t>040608481</t>
  </si>
  <si>
    <t>INF/NEFT/ICICN4202 5061559063037/UTI B0002901/Embossin g machi/TECHNO INDIA IN</t>
  </si>
  <si>
    <t>TECHNO INDIA</t>
  </si>
  <si>
    <t>TECHNO INDIA HS</t>
  </si>
  <si>
    <t>4202, 0002901, 5061559063037</t>
  </si>
  <si>
    <t>RTGS- YESBR12025061600 008754-TRACOLE TECHNOLOGIES- 071863700000821- YESB0000001</t>
  </si>
  <si>
    <t>071863700000821, ESBR12025061600, 008754</t>
  </si>
  <si>
    <t>UPI/553304754834/ camera payment/metropoliss heno/ICICI Bank/AXIa61d181b8 cda46d89c6abd6e4 221ebdc</t>
  </si>
  <si>
    <t>553304754834</t>
  </si>
  <si>
    <t>UPI/9786335578@pt sb/Sent using Payt/State Bank OfI/516762279708/P TM0504a9a5899143 daab61a62f0825f01 5</t>
  </si>
  <si>
    <t>0825, 516762279708, 0504, 5899143</t>
  </si>
  <si>
    <t>NEFT- SBINN52025061628 504645-AUTO IDEA PARTS- /ATTN/AUTO IDEA PART- 0000004271995533 0-SBIN0003372</t>
  </si>
  <si>
    <t>504645, 0000004271995533, SBINN52025061628</t>
  </si>
  <si>
    <t>UPI/516719613673/ UPI/kishore.lingam2/ State Bank Of I/SBIc910a7ccd7a14 b8d8df0f521f6ae1fd 7</t>
  </si>
  <si>
    <t>516719613673</t>
  </si>
  <si>
    <t>UPI/hariharan16291 -/for sld certifi/IDBI BANK/10655986386 6/HDFae369c06c6c7 41baae16e11a8c7a 727c</t>
  </si>
  <si>
    <t>SLD CERTIFI</t>
  </si>
  <si>
    <t>10655986386, 16291</t>
  </si>
  <si>
    <t>UPI/sankarts.gym1@ a/Payment from Ph/CITY UNION BANK/59718280963 8/AXL8f2823ab4d3e 4aa388e04dfd3122c 6f3</t>
  </si>
  <si>
    <t>2823, 59718280963, 3122</t>
  </si>
  <si>
    <t>UPI/guru.murthy258 @/sld2/CENTRAL BANK OF/106562442021/H DF95d982cd894646 17a2430833138a54 c6</t>
  </si>
  <si>
    <t>106562442021, 894646, 2430833138</t>
  </si>
  <si>
    <t>NEFT- KKBKN6202506161 8471052-SAM TOURS AND TRAVELS-SAM TOURS AND TRAVEL- 1345960844- KKBK0000958</t>
  </si>
  <si>
    <t>8471052, 1345960844, KKBKN6202506161</t>
  </si>
  <si>
    <t>UPI/516765168879/ Sent using Payt/9789406286@ ptsb/State Bank Of I/PTM79CEF11E9E34 4A718E5D1458A68 3E0F9</t>
  </si>
  <si>
    <t>516765168879, 1458</t>
  </si>
  <si>
    <t>UPI/516765194736/ Sent using Payt/9789406286@ ptsb/State Bank Of I/PTMA4521618074 047D09F2C62506C7 DDFE6</t>
  </si>
  <si>
    <t>516765194736, 4521618074, 62506</t>
  </si>
  <si>
    <t>CAM/15582HAR/CA SH DEP-Other/16- 06-25/9581</t>
  </si>
  <si>
    <t>15582, 9581</t>
  </si>
  <si>
    <t>BIL/ONL/001029383 092/SBI MOPS(B/emd wynd</t>
  </si>
  <si>
    <t>SBI MOPS</t>
  </si>
  <si>
    <t>001029383</t>
  </si>
  <si>
    <t>BIL/ONL/001029388 472/SBI MOPS(B</t>
  </si>
  <si>
    <t>001029388</t>
  </si>
  <si>
    <t>UPI/guhansekar1709 -/UPI/AXIS BANK/51674342797 6/ICI5430000eea534 b2792f97408ace564 c4</t>
  </si>
  <si>
    <t>5430000, 97408, 51674342797, 1709, 2792</t>
  </si>
  <si>
    <t>BIL/ONL/001029390 154/SBI MOPS(B/emd</t>
  </si>
  <si>
    <t>001029390</t>
  </si>
  <si>
    <t>BIL/ONL/001029391 890/SBI MOPS(B</t>
  </si>
  <si>
    <t>001029391</t>
  </si>
  <si>
    <t>BIL/ONL/001029392 878/SBI MOPS(B</t>
  </si>
  <si>
    <t>001029392</t>
  </si>
  <si>
    <t>BIL/ONL/001029394 335/SBI MOPS(B</t>
  </si>
  <si>
    <t>001029394</t>
  </si>
  <si>
    <t>BIL/ONL/001029395 419/SBI MOPS(B</t>
  </si>
  <si>
    <t>001029395</t>
  </si>
  <si>
    <t>BIL/ONL/001029396 350/SBI MOPS(B</t>
  </si>
  <si>
    <t>001029396</t>
  </si>
  <si>
    <t>BIL/ONL/001029397 740/SBI MOPS(B</t>
  </si>
  <si>
    <t>001029397</t>
  </si>
  <si>
    <t>BIL/ONL/001029399 275/SBI MOPS(B/emd</t>
  </si>
  <si>
    <t>001029399</t>
  </si>
  <si>
    <t>UPI/516741930828/ UPI/vaithees2498- 1@/BANK OF INDIA/ICIfb86fdd5a8 064df5b9a2359bd0c f672f</t>
  </si>
  <si>
    <t>2359, 516741930828, 2498</t>
  </si>
  <si>
    <t>INF/INFT/040628174 151/renewalpay /GRP ENTERPRISES</t>
  </si>
  <si>
    <t>040628174</t>
  </si>
  <si>
    <t>INF/NEFT/ICICN4202 5061750566200/IDF B0080102/GARAGE MAY MONT/GARAGEBRA INSINN</t>
  </si>
  <si>
    <t>GARAGEBRA INSINN</t>
  </si>
  <si>
    <t>4202, 5061750566200, 0080102</t>
  </si>
  <si>
    <t>UPI/516844136511/l akshika india/mani1989be@ okax/INDIAN OVERSEAS/AXI8525 ba068e5c44edb097 b3f8ab0db57d</t>
  </si>
  <si>
    <t>1989, 516844136511, 8525</t>
  </si>
  <si>
    <t>GIB/002044329585/ EPFO /4172506011854</t>
  </si>
  <si>
    <t>002044329585, 4172506011854</t>
  </si>
  <si>
    <t>GIB/002044330161/ ESIC /05125124755337</t>
  </si>
  <si>
    <t>002044330161, 05125124755337</t>
  </si>
  <si>
    <t>UPI/516808528628/ na/naresh.2209- 3@w/State Bank OfI/ICIWCE1C8573C 44D7152EDF751943 493721</t>
  </si>
  <si>
    <t>2209, 516808528628, 751943, 493721, 7152, 8573</t>
  </si>
  <si>
    <t>GIB/002044340088/ DTAX /25061700046281ICI C</t>
  </si>
  <si>
    <t>002044340088, 25061700046281</t>
  </si>
  <si>
    <t>GIB/002044340398/ DTAX /25061700047103ICI C</t>
  </si>
  <si>
    <t>25061700047103, 002044340398</t>
  </si>
  <si>
    <t>UPI/hariharan16291 @/TN63Q7214 SLD C/IDBI BANK/51681855466 7/AXI54e28ae7a8c7 497ebf740ec997000 bbb</t>
  </si>
  <si>
    <t>51681855466, 997000, 16291, 7214</t>
  </si>
  <si>
    <t>NEFT- KVBLN5202506173 7534302-SHA INFOTECH-NA NA- 1624135000009515 -KVBL0002101</t>
  </si>
  <si>
    <t>1624135000009515, KVBLN5202506173, 7534302</t>
  </si>
  <si>
    <t>UPI/516843075757/ D J vnb/dhandapani597 3@/State Bank Of I/AXI8cdb8afd67d84 29a9ad0ed815d9c5f 8b</t>
  </si>
  <si>
    <t>516843075757</t>
  </si>
  <si>
    <t>NEFT- KVBLN5202506173 7522752-SIDDIQ BASHA M-NA NA- 1196172000008642 -KVBL0001908</t>
  </si>
  <si>
    <t>1196172000008642, 7522752, KVBLN5202506173</t>
  </si>
  <si>
    <t>UPI/106620255956/ UPI/gracearts.trt@o/ KARUR VYSA BANK/HDF6dfd977d 2e8a48d3bab39e62 ac8e5752</t>
  </si>
  <si>
    <t>5752, 106620255956</t>
  </si>
  <si>
    <t>UPI/047744486076/ Payment from Ph/8675252824- 2@yb/CANARA BANK/YBLfec9659f2 8634ce0ad7e8e655 7a6b0e2</t>
  </si>
  <si>
    <t>047744486076, 8634, 9659, 8675252824</t>
  </si>
  <si>
    <t>NEFT- KVBLN5202506173 7543954-HUMAIRA FATHIMA A-NA NA- 1624155000114862 -KVBL0002101</t>
  </si>
  <si>
    <t>HUMAIRA FATHIMA A</t>
  </si>
  <si>
    <t>1624155000114862, KVBLN5202506173, 7543954</t>
  </si>
  <si>
    <t>GIB/002044366948/ DTAX /25061700106227ICI C</t>
  </si>
  <si>
    <t>25061700106227, 002044366948</t>
  </si>
  <si>
    <t>NEFT- SBINN52025061731 104815- SURESHWHEELS- /ATTN//INB//APM GROU- 0000003644586271 2-SBIN0007232</t>
  </si>
  <si>
    <t>SURESHWHEELS</t>
  </si>
  <si>
    <t>SBINN52025061731, 104815, 0000003644586271</t>
  </si>
  <si>
    <t>UPI/ram13262948@ oki/UPI/KARUR VYSA BANK/55359671739 4/ICIa39e85409a5e4 43a99c24106f08204 30</t>
  </si>
  <si>
    <t>08204, 85409, 24106, 55359671739</t>
  </si>
  <si>
    <t>UPI/884275437366/ Payment from Ph/7200141944- 3@ax/HDFC BANK LTD/AXL6681e8b13 ed84aef8823ae9688 98b9ad</t>
  </si>
  <si>
    <t>7200141944, 9688, 8823, 884275437366, 6681</t>
  </si>
  <si>
    <t>UPI/553594238104/ UPI/imrandream3@o ka/INDIAN BANK/AXIcc616d22 7c5e41079f0b6e845 2894926</t>
  </si>
  <si>
    <t>41079, 553594238104, 2894926</t>
  </si>
  <si>
    <t>UPI/553599045730/ UPI/imrandream3@o ka/INDIAN BANK/AXI0825610d a69b4a8cb1a61e5e 19da2b47</t>
  </si>
  <si>
    <t>553599045730, 0825610</t>
  </si>
  <si>
    <t>UPI/553542807452/ Paid via SuperM/7418290251 @supe/RBL BANK LIMITE/SMY2506181 3535MF532GI56INO 9YVVDSRUS</t>
  </si>
  <si>
    <t>3535, 7418290251, 553542807452, 2506181</t>
  </si>
  <si>
    <t>UPI/karthik1901199 0/UPI/INDIAN BANK/55353483758 7/ICI670642b8bd27 473da42666d0fbcf1 eb1</t>
  </si>
  <si>
    <t>55353483758, 1901199, 42666, 670642</t>
  </si>
  <si>
    <t>BIL/REV PMT ID 1029397740</t>
  </si>
  <si>
    <t>1029397740</t>
  </si>
  <si>
    <t>NEFT- AUBLN6202506182 1036982-UNITY ALLIANCE GROUP- ROUND- 2502264465193182 -AUBL0002011</t>
  </si>
  <si>
    <t>1036982, AUBLN6202506182, 2502264465193182</t>
  </si>
  <si>
    <t>INF/NEFT/ICICN4202 5061851344078/TM BL0000005/PUC MACHINE ADV/SEMZYAUTOM OTIVE</t>
  </si>
  <si>
    <t>SEMZYAUTOM OTIVE</t>
  </si>
  <si>
    <t>SEMZY AUTOMOTIVE AND GARAGE PRODUCT</t>
  </si>
  <si>
    <t>4202, 0000005, 5061851344078</t>
  </si>
  <si>
    <t>UPI/553504149852/ UPI/gunadarling@ok a/State Bank Of I/AXIbc9df436d73b4 ed0a344a7b1274cd b28</t>
  </si>
  <si>
    <t>GUNADARLING</t>
  </si>
  <si>
    <t>1274, 553504149852</t>
  </si>
  <si>
    <t>MMT/IMPS/5169180 54425/DPT 3/RYAS/SBIN000685 0</t>
  </si>
  <si>
    <t>RYAS</t>
  </si>
  <si>
    <t>54425, 000685, 5169180</t>
  </si>
  <si>
    <t>UPI/517023752864/ UPI/rsvijay62@oksbi /State Bank Of I/SBIbe521a43d202 45ec9a2b9c73d566 b68e</t>
  </si>
  <si>
    <t>517023752864</t>
  </si>
  <si>
    <t>UPI/hariharan16291 -/TN23BJ8998 YEST/IDBI BANK/51702827693 9/SBId56ab74d304e 43e9a9dd7f2261378 495</t>
  </si>
  <si>
    <t>2261378, 51702827693, 8998, 16291</t>
  </si>
  <si>
    <t>NEFT- IDFBN52025061970 725289- SIVANANDA RAJARAM SENIOR SECONDARY- /ATTN/- 0000001009123515 8-IDFB0010204</t>
  </si>
  <si>
    <t>IDFBN52025061970, 0000001009123515, 725289</t>
  </si>
  <si>
    <t>INF/INFT/040651559 811/ren /GRP ENTERPRISES</t>
  </si>
  <si>
    <t>040651559</t>
  </si>
  <si>
    <t>UPI/9786335578@pt sb/Sent using Payt/State Bank OfI/517003661669/P TM07495e355e5f41 45b987505c10b162 cc</t>
  </si>
  <si>
    <t>07495, 517003661669, 987505</t>
  </si>
  <si>
    <t>NEFT- SBINN52025061933 870747-AUTO IDEA PARTS-/ATTN/TRF- 0000004271995533 0-SBIN0003372</t>
  </si>
  <si>
    <t>0000004271995533, 870747, SBINN52025061933</t>
  </si>
  <si>
    <t>UPI/9345384498@ib l/Payment from Ph/ICICI Bank/827133332409 /IBL7691d4d0586b4 30b876c7500a7016 761</t>
  </si>
  <si>
    <t>7016, 7500, 7691, 827133332409, 0586</t>
  </si>
  <si>
    <t>RTGS- SBINR52025061989 344297-SRINIVAS KUMAR S- 64025107428- SBIN0040062</t>
  </si>
  <si>
    <t>SRINIVAS KUMAR S</t>
  </si>
  <si>
    <t>344297, 64025107428, BINR52025061989</t>
  </si>
  <si>
    <t>INF/INFT/040653453 561/MAY MONTH FEE /IPRS</t>
  </si>
  <si>
    <t>IPRS</t>
  </si>
  <si>
    <t>040653453</t>
  </si>
  <si>
    <t>CAM/60472SRY/CAS H DEP-Other/19-06- 25/7422</t>
  </si>
  <si>
    <t>7422, 60472</t>
  </si>
  <si>
    <t>RTGS- YESBR12025061900 021607-TRACOLE TECHNOLOGIES- 071863700000821- YESB0000001</t>
  </si>
  <si>
    <t>071863700000821, 021607, ESBR12025061900</t>
  </si>
  <si>
    <t>UPI/akapilsingh83- 1/UPI/BANK OF BARODA/51709900 7025/ICI242c8be2cb 9a4737be0944096a b70c7b</t>
  </si>
  <si>
    <t>51709900, 0944096, 4737, 7025</t>
  </si>
  <si>
    <t>UPI/arulanu2924- 1@o/display payment/HDFC BANK LTD/106720328667/ HDF54d7446dfc0c4 9cc866943b5f9b0aa 49</t>
  </si>
  <si>
    <t>7446, 106720328667, 866943, 2924</t>
  </si>
  <si>
    <t>UPI/akashav2229- 1@o/golden sirkali/CANARA BANK/51706903156 5/AXIb303191d3c94 4bcaad761f4fb5031 2a9</t>
  </si>
  <si>
    <t>303191, 2229, 51706903156, 5031</t>
  </si>
  <si>
    <t>MMT/IMPS/5170171 04321/Fuel track Acon/APOLLO HOS/HDFC Bank</t>
  </si>
  <si>
    <t>APOLLO HOS</t>
  </si>
  <si>
    <t>5170171, 04321</t>
  </si>
  <si>
    <t>INF/INFT/040656141 511/BALANCE AMOUNT /SONU</t>
  </si>
  <si>
    <t>SONU</t>
  </si>
  <si>
    <t>040656141</t>
  </si>
  <si>
    <t>UPI/suryacorporatio/ UPI/HDFC BANK LTD/106733916053/ HDFdad73c53f4a94 f41b51aa19cae8f1b 9c</t>
  </si>
  <si>
    <t>106733916053</t>
  </si>
  <si>
    <t>UPI/517019648478/ UPI/priyandharshan 9/INDIAN OVERSEAS/AXI8a1d 82f2fceb4808861b4 e410e320e6c</t>
  </si>
  <si>
    <t>PRIYANDHARSHAN</t>
  </si>
  <si>
    <t>517019648478, 4808861</t>
  </si>
  <si>
    <t>UPI/9786335578@pt sb/Sent using Payt/State Bank OfI/517116676249/P TMa1a0908d62e74b 4aa5a884d3ab3178 6a</t>
  </si>
  <si>
    <t>517116676249, 3178, 0908</t>
  </si>
  <si>
    <t>INF/NEFT/ICICN4202 5062052141942/HD FC0000395/MH APR MONTH IN/MHRAILTRANSP ORT</t>
  </si>
  <si>
    <t>MHRAILTRANSP ORT</t>
  </si>
  <si>
    <t>MH RAIL TRANSPORT</t>
  </si>
  <si>
    <t>4202, 0000395, 5062052141942</t>
  </si>
  <si>
    <t>UPI/517188648971/ UPI/tamilan7200- 1@o/INDIAN BANK/SBI166ebc4d a58b4f47800a3459 6d06d3a5</t>
  </si>
  <si>
    <t>3459, 517188648971, 7200, 47800</t>
  </si>
  <si>
    <t>INF/NEFT/ICICN4202 5062052158878/CBI N0283618/TDS DEDCUTED BA/MAX QUALITY ASS</t>
  </si>
  <si>
    <t>DEDCUTED BA</t>
  </si>
  <si>
    <t>4202, 5062052158878, 0283618</t>
  </si>
  <si>
    <t>NEFT- BKIDN62025062016 329765-GAJANAN ENTERPRISE- GAJANAN ENTERPRISE- 321620110000085- BKID0003216</t>
  </si>
  <si>
    <t>329765, BKIDN62025062016, 321620110000085</t>
  </si>
  <si>
    <t>GIB/002044580494/ DTAX /25062000037742ICI C</t>
  </si>
  <si>
    <t>002044580494, 25062000037742</t>
  </si>
  <si>
    <t>INF/NEFT/ICICN4202 5062052181440/HS BC0110002/ADVAN TEK /ADVANTEKFUELSY S</t>
  </si>
  <si>
    <t>ADVAN TEK</t>
  </si>
  <si>
    <t>4202, 0110002, 5062052181440</t>
  </si>
  <si>
    <t>INF/NEFT/ICICN4202 5062052182822/HS BC0110002/ADVAN TEK /ADVANTEKFUELSY S</t>
  </si>
  <si>
    <t>4202, 5062052182822, 0110002</t>
  </si>
  <si>
    <t>BIL/ONL/001030742 370/ATRIA CONV/ACT 6 MONTHS</t>
  </si>
  <si>
    <t>ATRIA CONV</t>
  </si>
  <si>
    <t>001030742</t>
  </si>
  <si>
    <t>NEFT- SBINN52025062035 478628-AUTO IDEA PARTS-/ATTN/TRF- 0000004271995533 0-SBIN0003372</t>
  </si>
  <si>
    <t>SBINN52025062035, 0000004271995533, 478628</t>
  </si>
  <si>
    <t>UPI/thanga200018@ ok/2/INDIAN OVERSEAS/5171441 85498/AXIa5c190e2 42094d9e9155a0a6 7776f230</t>
  </si>
  <si>
    <t>42094, 9155, 85498, 5171441, 7776</t>
  </si>
  <si>
    <t>NEFT- AUBLN6202506202 1149131-UNITY ALLIANCE GROUP- GENERAL- 2502264465193182 -AUBL0002011</t>
  </si>
  <si>
    <t>AUBLN6202506202, 1149131, 2502264465193182</t>
  </si>
  <si>
    <t>BIL/INFT/EFO282767 3/APM rolls/ MADHU</t>
  </si>
  <si>
    <t>282767</t>
  </si>
  <si>
    <t>MMT/IMPS/5171168 28025/ReqPay/SUD HAGSENT/State Bank of I</t>
  </si>
  <si>
    <t>5171168, 28025</t>
  </si>
  <si>
    <t>UPI/517125051153/ NA/9952036665.etb @/ICICI Bank/ICI814b1a40c5 de4d4a972fa23e2d7 0eefe</t>
  </si>
  <si>
    <t>9952036665, 517125051153</t>
  </si>
  <si>
    <t>NEFT- BDBLN5202506202 9898871-MsS RAHUMAN LASER BOARDS AND SIGNS-- 20100030178530- BDBL0001870</t>
  </si>
  <si>
    <t>MSS RAHUMAN LASER BOARDS AND SIGNS</t>
  </si>
  <si>
    <t>9898871, BDBLN5202506202, 20100030178530</t>
  </si>
  <si>
    <t>UPI/9786335578@pt sb/Sent using Payt/State Bank OfI/517121502583/P TM565f20d5d92043 cb8bb0a8411ee4f80 6</t>
  </si>
  <si>
    <t>517121502583, 8411, 92043</t>
  </si>
  <si>
    <t>MMT/IMPS/5171178 52173/ReqPay/SUD HAGSENT/State Bank of I</t>
  </si>
  <si>
    <t>5171178, 52173</t>
  </si>
  <si>
    <t>UPI/517143193449/ UPI/lokeylokesh209 @/INDIAN BANK/AXIb980b54f 06fb476b80797854f 213bdda</t>
  </si>
  <si>
    <t>BDDA</t>
  </si>
  <si>
    <t>517143193449, 80797854</t>
  </si>
  <si>
    <t>BIL/INFT/EFO283448 9/APM 44 rolls/ MADHU</t>
  </si>
  <si>
    <t>283448</t>
  </si>
  <si>
    <t>GIB/002044648393/ GST /25063300510442</t>
  </si>
  <si>
    <t>002044648393, 25063300510442</t>
  </si>
  <si>
    <t>UPI/517109021763/ D J Enterprises/dhandap ani5973@/State Bank Of I/SBIf711504adf904 01db01ee9c10f4dbb f1</t>
  </si>
  <si>
    <t>517109021763, 711504</t>
  </si>
  <si>
    <t>UPI/517135185714/ UPI/y.shriks- 9@okax/UNION BANK OF I/AXI8e856ff826064 1cd853ee0464ae58 10e</t>
  </si>
  <si>
    <t>0464, 517135185714, 826064</t>
  </si>
  <si>
    <t>INF/NEFT/ICICN4202 5062052391553/HD FC0000886/PAYME NT PAIDED /UNIQUEELECTROVI</t>
  </si>
  <si>
    <t>PAYME NT PAIDED</t>
  </si>
  <si>
    <t>0000886, 4202, 5062052391553</t>
  </si>
  <si>
    <t>GIB/002044669270/ GST /25060600185449</t>
  </si>
  <si>
    <t>002044669270, 25060600185449</t>
  </si>
  <si>
    <t>UPI/suryacorporatio/ UPI/HDFC BANK LTD/106790792021/ HDF5bc75a9f49cf44 e190d60ef399c02c9 2</t>
  </si>
  <si>
    <t>106790792021</t>
  </si>
  <si>
    <t>UPI/guru.murthy258 @/6kit/CENTRAL BANK OF/106803753365/H DF4d2e036da09147 679b26b41a1da965 62</t>
  </si>
  <si>
    <t>09147, 106803753365</t>
  </si>
  <si>
    <t>UPI/balacr86@oksbi/ UPI/State Bank Of I/517232931216/SBI ec77726c72dd4d13 b1a13d81f48eb90d</t>
  </si>
  <si>
    <t>77726, 517232931216</t>
  </si>
  <si>
    <t>CLG/ASSOCIATION OF STATE RO/592183/IOB/28.0 5.2025</t>
  </si>
  <si>
    <t>ASSOCIATION OF STATE RO</t>
  </si>
  <si>
    <t>592183, 2025</t>
  </si>
  <si>
    <t>UPI/alex.bruno16@o k/camera/CITY UNION BANK/10681706476 0/HDF4ec33259848 34b38b4b07525d34 62751</t>
  </si>
  <si>
    <t>10681706476, 62751, 07525, 33259848</t>
  </si>
  <si>
    <t>INF/NEFT/ICICN4202 5062152766068/HS BC0400003/MESSEF RANKFURT/MESSE FRANKFURT</t>
  </si>
  <si>
    <t>MESSEF RANKFURT</t>
  </si>
  <si>
    <t>5062152766068, 4202, 0400003</t>
  </si>
  <si>
    <t>INF/INFT/040675715 381/SUPPLIER AMOUNT/NKMTECH</t>
  </si>
  <si>
    <t>NKMTECH</t>
  </si>
  <si>
    <t>NKM TECH</t>
  </si>
  <si>
    <t>040675715</t>
  </si>
  <si>
    <t>MMT/IMPS/5172238 88562/aadhavsyste ms/AADHAVSYST/U nion Bank Of I</t>
  </si>
  <si>
    <t>5172238, 88562</t>
  </si>
  <si>
    <t>UPI/553987665079/ Paid via SuperM/7418290251 @supe/RBL BANK LIMITE/SMY2506221 038EGLXF7KEOOQS WVOLGLT8MF</t>
  </si>
  <si>
    <t>7418290251, 553987665079, 2506221</t>
  </si>
  <si>
    <t>INF/INFT/040682837 881/repay /GRP ENTERPRISES</t>
  </si>
  <si>
    <t>040682837</t>
  </si>
  <si>
    <t>MMT/IMPS/5174115 37306/ReqPay/SUD HAGSENT/State Bank of I</t>
  </si>
  <si>
    <t>5174115, 37306</t>
  </si>
  <si>
    <t>UPI/517401414878/ Paid via SuperM/7418290251 @supe/RBL BANK LIMITE/SMY2506231 404R3NOTBIQH79H GQ8SRRJ86D</t>
  </si>
  <si>
    <t>7418290251, 517401414878, 2506231</t>
  </si>
  <si>
    <t>NEFT- KKBKN6202506232 7189745-SAM TOURS AND TRAVELS SCHOOL TR-SAM TOURS AND TRAVEL- 1345960837- KKBK00</t>
  </si>
  <si>
    <t>KKBKN6202506232, 7189745, 1345960837</t>
  </si>
  <si>
    <t>INF/INFT/040685758 451/PRIME EDGE INFO</t>
  </si>
  <si>
    <t>040685758</t>
  </si>
  <si>
    <t>ICICIMUHAMM ADUM</t>
  </si>
  <si>
    <t>040687757</t>
  </si>
  <si>
    <t>CAM/60472SRY/CAS H DEP-Other/24-06- 25/8261</t>
  </si>
  <si>
    <t>8261, 60472</t>
  </si>
  <si>
    <t>CAM/60472SRY/CAS H DEP-Other/24-06- 25/8264</t>
  </si>
  <si>
    <t>8264, 60472</t>
  </si>
  <si>
    <t>CAM/60472SRY/CAS H DEP-Other/24-06- 25/8266</t>
  </si>
  <si>
    <t>8266, 60472</t>
  </si>
  <si>
    <t>UPI/554158153552/ UPI/y.shriks- 9@okax/UNION BANK OF I/AXIc3193e68a0b04 5a781bcfe64c98716 23</t>
  </si>
  <si>
    <t>98716, 3193, 554158153552</t>
  </si>
  <si>
    <t>INF/NEFT/ICICN4202 5062455152442/IDF B0080138/CRDENC E FULL PA/CREDENCE</t>
  </si>
  <si>
    <t>0080138, 4202, 5062455152442</t>
  </si>
  <si>
    <t>UPI/554177122703/r everse camera2/vinobayyy- 2@oki/INDIAN BANK/ICI0fd76f5236 274493abdaea8cb7 9c52df</t>
  </si>
  <si>
    <t>274493, 5236, 554177122703</t>
  </si>
  <si>
    <t>MMT/IMPS/5175135 99184/GS ENTERPRISES/GS ENTERPR/State Bank of I</t>
  </si>
  <si>
    <t>5175135, 99184</t>
  </si>
  <si>
    <t>INF/INFT/040695325 111/ENTHU /ENTHUTECHNOLO GY</t>
  </si>
  <si>
    <t>040695325</t>
  </si>
  <si>
    <t>UPI/554135768634/ 4 channel camer/muhammedal iki@o/Punjab National/AXI206741 674eb149dc8bb054 a4902c4cb5</t>
  </si>
  <si>
    <t>CHANNEL CAMER</t>
  </si>
  <si>
    <t>206741, 4902, 554135768634</t>
  </si>
  <si>
    <t>UPI/8525019888@pt ye/Sent using Payt/BANK OF INDIA/68688152721 1/PTMc8eedf4018d2 4426aadf82efc40f0e fa</t>
  </si>
  <si>
    <t>68688152721, 4018, 4426</t>
  </si>
  <si>
    <t>UPI/alex.bruno16@o k/camera/CITY UNION BANK/10698004037 0/HDF54243de97fe5 4f46bbdf65658c572 046</t>
  </si>
  <si>
    <t>10698004037, 65658, 54243</t>
  </si>
  <si>
    <t>UPI/554125482804/ UPI/lokeylokesh209 @/INDIAN BANK/AXI98663edfd 17242b48e3538bf8a 5d3715</t>
  </si>
  <si>
    <t>17242, 98663, 3715, 554125482804, 3538</t>
  </si>
  <si>
    <t>UPI/9786335578@pt ye/Sent using Payt/State Bank OfI/287083077975/P TMfbfa6fd8a0f343fa bd5ea8487dce5962</t>
  </si>
  <si>
    <t>5962, 287083077975, 8487</t>
  </si>
  <si>
    <t>MMT/IMPS/5175177 27532/ReqPay/SUD HAGSENT/State Bank of I</t>
  </si>
  <si>
    <t>27532, 5175177</t>
  </si>
  <si>
    <t>UPI/mubeenazayn19 97/UPI/BANK OF INDIA/55414609242 1/AXI37b024fd37da 4fc69af25d9a9bb18 2bf</t>
  </si>
  <si>
    <t>55414609242</t>
  </si>
  <si>
    <t>UPI/thanga200018@ ok/2sld/INDIAN OVERSEAS/5175217 07238/AXIb8e1757a a015446dac8d6934 15b14c26</t>
  </si>
  <si>
    <t>07238, 015446, 5175217, 6934, 1757</t>
  </si>
  <si>
    <t>UPI/517699212779/ UPI/abua4519@oka xis/INDIAN OVERSEAS/AXIa85e 6597690d4019a18ff 98ffe04e63c</t>
  </si>
  <si>
    <t>6597690, 517699212779, 4019</t>
  </si>
  <si>
    <t>UPI/ganesan3900- 1@o/GTech/THE CATHOLIC SY/107014424796/H DF0a68cbbb8d9146 5e9023b284e92aa8 e8</t>
  </si>
  <si>
    <t>9146, 9023, 3900, 107014424796</t>
  </si>
  <si>
    <t>INF/INFT/040702362 281/renewalpay /GRP ENTERPRISES</t>
  </si>
  <si>
    <t>040702362</t>
  </si>
  <si>
    <t>RTGS- YESBR12025062500 013915-TRACOLE TECHNOLOGIES- 071863700000821- YESB0000001</t>
  </si>
  <si>
    <t>ESBR12025062500, 013915, 071863700000821</t>
  </si>
  <si>
    <t>UPI/517648682523/ UPI Pay/9845639737.ibz @/ICICI Bank/ICIc3135e2187 0d4d049a79dc8c21 c142b5</t>
  </si>
  <si>
    <t>517648682523, 2187, 9845639737, 3135</t>
  </si>
  <si>
    <t>MSI/OPENAI CHA/202506251511 /769860/</t>
  </si>
  <si>
    <t>769860, 202506251511</t>
  </si>
  <si>
    <t>UPI/517609955882/ UPI/sivakumarvel51 @/State Bank Of I/AXI018767348e65 4123aebc839db156 128d</t>
  </si>
  <si>
    <t>517609955882, 4123, 018767348</t>
  </si>
  <si>
    <t>UPI/517632468079/ UPI/maxtrack.info- 4/HDFC BANK LTD/AXI51c61aa3a0 9c418383e04c5cffb a71fb</t>
  </si>
  <si>
    <t>MAXTRACK</t>
  </si>
  <si>
    <t>418383, 517632468079</t>
  </si>
  <si>
    <t>NEFT- AUBLN6202506252 1397652-UNITY ALLIANCE GROUP- GENERAL- 2502264465193182 -AUBL0002011</t>
  </si>
  <si>
    <t>1397652, 2502264465193182, AUBLN6202506252</t>
  </si>
  <si>
    <t>UPI/517668165842/ UPI/bajaj.sahil1992/ HDFC BANK LTD/AXIe0f930dcff0 54795aeb71c5b711 6c94c</t>
  </si>
  <si>
    <t>517668165842, 54795, 1992</t>
  </si>
  <si>
    <t>UPI/107038278964/ UPI/bajaj.sahil1992/ HDFC BANK LTD/HDFf46cb2a68 92d4d41a73133d43 bffbde5</t>
  </si>
  <si>
    <t>73133, 1992, 107038278964</t>
  </si>
  <si>
    <t>UPI/517683110677/ UPI/velanmani5544- 3/INDIAN OVERSEAS/ICI7b9f2 972969d487bb81d3 bd2fa8a61a5</t>
  </si>
  <si>
    <t>972969, 5544, 517683110677</t>
  </si>
  <si>
    <t>UPI/517626460413/ UPI/priyadiya1624@ o/INDIAN BANK/AXIa198dcb3 b56b490fbf32e4793 f8f31e7</t>
  </si>
  <si>
    <t>4793, 517626460413</t>
  </si>
  <si>
    <t>UPI/517619162495/ UPI/priyadiya1624@ o/INDIAN BANK/AXIb9fad3ba 7e0742a58bf6b4b4 4c4f6677</t>
  </si>
  <si>
    <t>6677, 0742, 517619162495</t>
  </si>
  <si>
    <t>UPI/100203284183/ Pay to MSAPMGRO/917306 4747@sbi/State Bank Of I/SBI436FD29BE45F 42EB9D799A9E75F 02C5B</t>
  </si>
  <si>
    <t>100203284183, 917306</t>
  </si>
  <si>
    <t>UPI/vinoth.golden@a /Payment from Ph/HDFC BANK LTD/449239470930/ AXL31dfaa940c4b4 5f7a6293ad6f4eb79 f3</t>
  </si>
  <si>
    <t>VINOTH</t>
  </si>
  <si>
    <t>VINOTHKANN</t>
  </si>
  <si>
    <t>449239470930, 6293</t>
  </si>
  <si>
    <t>BY CASH - PATTUKOTTAI - 6109 MURUGANANDAM</t>
  </si>
  <si>
    <t>MURUGANANDAM</t>
  </si>
  <si>
    <t>INF/INFT/040715614 681/NISHITA RPAS /NISHITAAUTOAGE N</t>
  </si>
  <si>
    <t>NISHITAAUTOAGE N</t>
  </si>
  <si>
    <t>040715614</t>
  </si>
  <si>
    <t>INF/INFT/040715644 101/NISHITA FOR RPA/NISHITAAUTO AGEN</t>
  </si>
  <si>
    <t>NISHITAAUTO AGEN</t>
  </si>
  <si>
    <t>040715644</t>
  </si>
  <si>
    <t>NEFT- KVBLN5202506263 8109494-SIDDIQ BASHA M-NA NA- 1196172000008642 -KVBL0001908</t>
  </si>
  <si>
    <t>1196172000008642, 8109494, KVBLN5202506263</t>
  </si>
  <si>
    <t>UPI/517737520497/ Paid via SuperM/9489823231 @supe/KARNATAKA BANK /SMY2506261552PG PIADXRGX4J9HCZZ 9AS74</t>
  </si>
  <si>
    <t>9489823231, 2506261552, 517737520497</t>
  </si>
  <si>
    <t>INF/NEFT/ICICN4202 5062656365966/HS BC0110002/35l paided /ADVANTEKFUELSY S</t>
  </si>
  <si>
    <t>PAIDED</t>
  </si>
  <si>
    <t>4202, 5062656365966, 0110002</t>
  </si>
  <si>
    <t>UPI/akapilsingh83- 1/UPI/BANK OF BARODA/51770076 5121/ICI898b909c04 cf456fa723778d13e a203e</t>
  </si>
  <si>
    <t>5121, 723778, 51770076</t>
  </si>
  <si>
    <t>MMT/IMPS/5177177 42732/ReqPay/GS ENTERPR/State Bank of I</t>
  </si>
  <si>
    <t>5177177, 42732</t>
  </si>
  <si>
    <t>UPI/107088082177/ UPI/sureshpuc3@ok hd/State Bank Of I/HDFb1464de2f88d 4c7bbf439463ee761 8cd</t>
  </si>
  <si>
    <t>107088082177, 1464, 439463</t>
  </si>
  <si>
    <t>NEFT- UTIBN62025062729 553083-ADVENTIST DEVELOPMENTAND RELIEF AG- RISE2164B- 918010113149370- UTIB00000</t>
  </si>
  <si>
    <t>ADVENTIST DEVELOPMENTAND RELIEF AG</t>
  </si>
  <si>
    <t>553083, B00000, E2164, 918010113149370, UTIBN62025062729</t>
  </si>
  <si>
    <t>UPI/554481411212/ UPI/mnandhinimunu sa/CANARA BANK/ICIf8ac34913 e3c498cb36491ff04 8e980d</t>
  </si>
  <si>
    <t>MNANDHINIMUNU SA</t>
  </si>
  <si>
    <t>36491, 34913, 554481411212</t>
  </si>
  <si>
    <t>UPI/554422563285/ UPI/imrandream3@o ka/INDIAN BANK/AXI05ec98f64 a6e4a7b9a4a3f7a9 61c412c</t>
  </si>
  <si>
    <t>554422563285</t>
  </si>
  <si>
    <t>UPI/517857124135/ UPI/imrandream3@o ks/INDIAN BANK/SBI10a34aca e6b2449c9334baae 20722e1a</t>
  </si>
  <si>
    <t>ACA BAAE</t>
  </si>
  <si>
    <t>517857124135, 2449, 20722, 9334</t>
  </si>
  <si>
    <t>UPI/517835698962/ Pay request/9601967997 @idfc/IDFCBANK CREDI/IDFOP6672z4 xMTBqt0PxqgZeCrH zFj2JYzc</t>
  </si>
  <si>
    <t>IDFCBANK</t>
  </si>
  <si>
    <t>9601967997, 6672, 517835698962</t>
  </si>
  <si>
    <t>EZY/UPICCMDR_~51 7835698962~27062 5</t>
  </si>
  <si>
    <t>27062, 7835698962</t>
  </si>
  <si>
    <t>NEFT- KVBLN5202506273 8155759-MADURAI AUTO PARTS AND EMISSION TESTING- NA NA- 1908135000002192 -KVBL0001</t>
  </si>
  <si>
    <t>8155759, 1908135000002192, L0001, KVBLN5202506273</t>
  </si>
  <si>
    <t>UPI/9345384498@ib l/Payment from Ph/ICICI Bank/548087786279 /IBLb33f85b52f9e43 589c175d21d99967 87</t>
  </si>
  <si>
    <t>99967, 548087786279</t>
  </si>
  <si>
    <t>NEFT- SBINN52025062745 554824-AUTO IDEA PARTS-/ATTN/TRF- 0000004271995533 0-SBIN0003372</t>
  </si>
  <si>
    <t>554824, 0000004271995533, SBINN52025062745</t>
  </si>
  <si>
    <t>NEFT- HDFCN5202506271 5385088-SSN TRANS SAFETY SYSTEM PVT LTD- 0001- 50200060717643- HDFC0000001</t>
  </si>
  <si>
    <t>HDFCN5202506271, 5385088, 50200060717643, 0001</t>
  </si>
  <si>
    <t>INF/INFT/040726753 211/NKM TECH 064 PA/NKMTECH</t>
  </si>
  <si>
    <t>040726753</t>
  </si>
  <si>
    <t>INF/INFT/040727292 151/kit /GRP ENTERPRISES</t>
  </si>
  <si>
    <t>040727292</t>
  </si>
  <si>
    <t>NEFT- UTIBN62025062731 746708-SRI SELVA AGENCIES-- 923020034643501- UTIB0000086</t>
  </si>
  <si>
    <t>746708, 923020034643501, UTIBN62025062731</t>
  </si>
  <si>
    <t>UPI/517934858721/ UPI/dioprakash97@ ok/Kotak Mahindra /AXIf62222d432af44 729cd601266ddd18 7a</t>
  </si>
  <si>
    <t>601266, 517934858721, 62222</t>
  </si>
  <si>
    <t>RTGS- YESBR12025062800 017615-TRACOLE TECHNOLOGIES- 071863700000821- YESB0000001</t>
  </si>
  <si>
    <t>ESBR12025062800, 017615, 071863700000821</t>
  </si>
  <si>
    <t>INF/NEFT/ICICN4202 5062857203356/UBI N0545554/JASHAR TELETRON/JASHAR</t>
  </si>
  <si>
    <t>4202, 5062857203356, 0545554</t>
  </si>
  <si>
    <t>NEFT- SHBKN5202506284 2730045-KO CON INDIA PVT LTD-- 759000004840- SHBK0000005</t>
  </si>
  <si>
    <t>KO CON INDIA PVT LTD</t>
  </si>
  <si>
    <t>759000004840, 2730045, SHBKN5202506284</t>
  </si>
  <si>
    <t>UPI/517991474105/r ecording camer/bilaltntj22- 1@o/State Bank Of I/AXIce26bc077bf44 a9a9fcc5a645d8e28 74</t>
  </si>
  <si>
    <t>517991474105</t>
  </si>
  <si>
    <t>UPI/517921917942/ UPI/bilaltntj22- 1@o/State Bank Of I/SBI93c03ca817804 0c389068df4bd8ba0 5c</t>
  </si>
  <si>
    <t>817804, 517921917942, 389068</t>
  </si>
  <si>
    <t>UPI/517983774669/ UPI/vedaenterprises/ AXIS BANK/AXIc1507105 c2c9488a829c5937e 01a9826</t>
  </si>
  <si>
    <t>1507105, 9826, 9488, 5937, 517983774669</t>
  </si>
  <si>
    <t>UPI/517922620773/ UPI/rsvijay62@oksbi /State Bank Of I/SBI8dcc4e416ef74 30c93fcfaf778cbf1ff</t>
  </si>
  <si>
    <t>517922620773</t>
  </si>
  <si>
    <t>BIL/ONL/001033817 209/SBI MOPS(B/trvnd</t>
  </si>
  <si>
    <t>001033817</t>
  </si>
  <si>
    <t>INF/INFT/829920000 03G/BULD54882992 /ROASAFE TECH PR</t>
  </si>
  <si>
    <t>ROASAFE TECH PR</t>
  </si>
  <si>
    <t>BULD54882992, 829920000</t>
  </si>
  <si>
    <t>BIL/ONL/001033818 502/SBI MOPS(B</t>
  </si>
  <si>
    <t>001033818</t>
  </si>
  <si>
    <t>BIL/ONL/001033819 687/SBI MOPS(B</t>
  </si>
  <si>
    <t>001033819</t>
  </si>
  <si>
    <t>BIL/ONL/001033821 315/SBI MOPS(B</t>
  </si>
  <si>
    <t>001033821</t>
  </si>
  <si>
    <t>BIL/ONL/001033822 521/SBI MOPS(B</t>
  </si>
  <si>
    <t>001033822</t>
  </si>
  <si>
    <t>BIL/ONL/001033823 236/SBI MOPS(B</t>
  </si>
  <si>
    <t>001033823</t>
  </si>
  <si>
    <t>BIL/ONL/001033824 001/SBI MOPS(B</t>
  </si>
  <si>
    <t>001033824</t>
  </si>
  <si>
    <t>BIL/ONL/001033824 655/SBI MOPS(B</t>
  </si>
  <si>
    <t>BIL/ONL/001033825 609/SBI MOPS(B</t>
  </si>
  <si>
    <t>001033825</t>
  </si>
  <si>
    <t>BIL/ONL/001033826 540/SBI MOPS(B</t>
  </si>
  <si>
    <t>001033826</t>
  </si>
  <si>
    <t>INF/INFT/040743133 021/renwa /GRP ENTERPRISES</t>
  </si>
  <si>
    <t>040743133</t>
  </si>
  <si>
    <t>MMT/IMPS/5181147 06114/OUTSTANDI NG/GS ENTERPR/State Bank of I</t>
  </si>
  <si>
    <t>06114, 5181147</t>
  </si>
  <si>
    <t>UPI/518296219529/ Paid via SuperM/7418290251 @supe/RBL BANK LIMITE/SMY2507011 119VOSYPEHJ4VQ WLM4W5NOVLO</t>
  </si>
  <si>
    <t>7418290251, 2507011, 518296219529</t>
  </si>
  <si>
    <t>UPI/554875310869/ Paid via Navi U/9894289848@nav i/CENTRAL BANK OF/AXB2025070109 4416179329972712 529930</t>
  </si>
  <si>
    <t>2025070109, 4416179329972712, 529930, 554875310869</t>
  </si>
  <si>
    <t>NEFT- ICICN220250701342 16009- GOK142418420261 312- GOK142418420261 312- 0104SLNEFTPL- ICIC0000104</t>
  </si>
  <si>
    <t>16009, ICICN220250701342, K142418420261, 0104</t>
  </si>
  <si>
    <t>UPI/hitechsolutions/5 speed governe/BANK OF BARODA/10734482 9779/HDF26b47baa f902490c97957a76b c52152d</t>
  </si>
  <si>
    <t>SPEED GOVERNE</t>
  </si>
  <si>
    <t>97957, 52152, 902490, 10734482, 9779</t>
  </si>
  <si>
    <t>RTGS- YESBR12025070100 025398-TRACOLE TECHNOLOGIES- 071863700000821- YESB0000001</t>
  </si>
  <si>
    <t>ESBR12025070100, 025398, 071863700000821</t>
  </si>
  <si>
    <t>UPI/107349380129/ UPI/sureshpuc3@ok hd/State Bank Of I/HDFe245233becd2 41e5add013b7e8d8 a6aa</t>
  </si>
  <si>
    <t>107349380129, 245233</t>
  </si>
  <si>
    <t>UPI/107349391456/ UPI/sureshpuc3@ok hd/State Bank Of I/HDF599c2c116b8c 4725857308133431 045c</t>
  </si>
  <si>
    <t>4725857308133431, 107349391456</t>
  </si>
  <si>
    <t>CAM/61432ORY/CA SH DEP-Other/01- 07-25/4428</t>
  </si>
  <si>
    <t>4428, 61432</t>
  </si>
  <si>
    <t>UPI/9786335578@pt sb/outstanding/State Bank Of I/518271874148/PT Mff560273db6444b a9c0159e1353f931b</t>
  </si>
  <si>
    <t>OUTSTANDING</t>
  </si>
  <si>
    <t>560273, 1353, 6444, 518271874148, 0159</t>
  </si>
  <si>
    <t>NEFT- FDRLN52025070144 868777-NEXT VISION TECHNOLOGY- /FAST///NOT ELIGIBLE- 13610200019884- FDRL0009993</t>
  </si>
  <si>
    <t>NEXT VISION TECHNOLOGY</t>
  </si>
  <si>
    <t>FDRLN52025070144, 13610200019884, 868777</t>
  </si>
  <si>
    <t>INF/INFT/040772575 641/renewspay /GRP ENTERPRISES</t>
  </si>
  <si>
    <t>040772575</t>
  </si>
  <si>
    <t>UPI/963602849182/ Payment from Ph/8072412374@ybl /CANARA BANK/YBL0d6b6cfbf 9cd4152893326435 69adc69</t>
  </si>
  <si>
    <t>4152893326435, 963602849182</t>
  </si>
  <si>
    <t>8511AIR251112058 CRE001 FCC- GOODS AND SERVICES TA</t>
  </si>
  <si>
    <t>TIP-2d94cf2c-e517- 44, 8511, 251112058</t>
  </si>
  <si>
    <t>8511AIR251112058 CRE001 FOREIGN BANK CHARGES</t>
  </si>
  <si>
    <t>8511AIR251112058 CRE001 GOODS AND SERVICES TAX</t>
  </si>
  <si>
    <t>8511AIR251112058 CRE001 OUTWARD REMITTANCE CHARGE</t>
  </si>
  <si>
    <t>8511AIR251112058 CRE001 SHENZHEN FILMBASE</t>
  </si>
  <si>
    <t>SHENZHEN FILMBASE</t>
  </si>
  <si>
    <t>UPI/518326226116/ UPI/vinobayyy- 2@oki/INDIAN BANK/ICIe7812d05e 82c499eb84dec3847 1792aa</t>
  </si>
  <si>
    <t>1792, 7812, 3847, 518326226116</t>
  </si>
  <si>
    <t>NEFT- IDIBN52025070268 156261-ANWAR AUTOS-//ATTN//- 0000000632284041 9-IDIB000P206</t>
  </si>
  <si>
    <t>IDIBN52025070268, 0000000632284041, 156261</t>
  </si>
  <si>
    <t>UPI/alex.bruno16@o k/camera/CITY UNION BANK/10740130875 8/HDFcf980faefbb94 ef6a0ef6fb5c62478b c</t>
  </si>
  <si>
    <t>62478, 10740130875</t>
  </si>
  <si>
    <t>UPI/balacr86@okicic /TN65V8085/State Bank Of I/518330948882/ICI3 186ac8cee4f415693 d0e88bb983980d</t>
  </si>
  <si>
    <t>8085, 983980, 518330948882, 415693</t>
  </si>
  <si>
    <t>UPI/554918058842/ Paid via CRED/9848852422 @yesc/State Bank Of I/YCD61b6d25d62f5 47a29a1203411297 2f18</t>
  </si>
  <si>
    <t>1203411297, 9848852422, 554918058842</t>
  </si>
  <si>
    <t>UPI/guru.murthy258 @/6 kit/CENTRAL BANK OF/107407147532/H DF7405062961d04f d89659a61125cfb64 b</t>
  </si>
  <si>
    <t>107407147532, 89659, 7405062961, 61125</t>
  </si>
  <si>
    <t>UPI/guru.murthy258 @/UPI/CENTRAL BANK OF/107407427678/H DF40cb15b1aecf496 6840f219ce0790438</t>
  </si>
  <si>
    <t>0790438, 6840, 107407427678</t>
  </si>
  <si>
    <t>INF/NEFT/ICICN4202 5070250246201/UTI B0000384/full payment fo/MANJULATRADIN G</t>
  </si>
  <si>
    <t>MANJULATRADIN G</t>
  </si>
  <si>
    <t>4202, 5070250246201, 0000384</t>
  </si>
  <si>
    <t>UPI/518313524802/ Camera sensor/vasanthdani @cnr/CANARA BANK/CANDFBD648 6D66040208E8DF31 AA61ACF46</t>
  </si>
  <si>
    <t>CAMERA SENSOR</t>
  </si>
  <si>
    <t>518313524802, 66040208</t>
  </si>
  <si>
    <t>UPI/554914141710/ Paid via SuperM/7418290251 @supe/RBL BANK LIMITE/SMY2507021 6146WA8O5WSRB 8U8Y6Y43W5B9</t>
  </si>
  <si>
    <t>554914141710, 6146, 7418290251, 2507021</t>
  </si>
  <si>
    <t>NEFT- CNRBN5202507025 8118643-MAHESH R-NA NA- 4215101009032- CNRB0004215</t>
  </si>
  <si>
    <t>4215101009032, CNRBN5202507025, 8118643</t>
  </si>
  <si>
    <t>INF/NEFT/ICICN4202 5070250304601/UTI B0002901/HSRP MACHINE 2 /TECHNO INDIA IN</t>
  </si>
  <si>
    <t>HSRP MACHINE</t>
  </si>
  <si>
    <t>HSRP MACHINE AD</t>
  </si>
  <si>
    <t>4202, 5070250304601, 0002901</t>
  </si>
  <si>
    <t>UPI/9786335578@pt ye/Old outstanding/State Bank OfI/386003665433/P TMe38f531e0dde4e 5597b72806723c44 22</t>
  </si>
  <si>
    <t>386003665433, 5597, 72806723</t>
  </si>
  <si>
    <t>UPI/9786335578@pt sb/Sent using Payt/State Bank OfI/518390085820/P TMf7ffca97db96413 caeb859c94cbf3b81</t>
  </si>
  <si>
    <t>518390085820, 96413</t>
  </si>
  <si>
    <t>INF/NEFT/ICICN4202 5070250545610/IOB A0002372/5507760 7 /JUNE /MOHAM</t>
  </si>
  <si>
    <t>4202, 5507760, 0002372, 5070250545610</t>
  </si>
  <si>
    <t>INF/INFT/040785846 761/55077607 /MOHAMEDARIF/JU NE</t>
  </si>
  <si>
    <t>JU NE</t>
  </si>
  <si>
    <t>040785846, 55077607</t>
  </si>
  <si>
    <t>INF/NEFT/ICICN4202 5070250545591/IOB A0000130/5507760 7 /JUNE /MOHAM</t>
  </si>
  <si>
    <t>4202, 0000130, 5070250545591, 5507760</t>
  </si>
  <si>
    <t>INF/NEFT/ICICN4202 5070250545612/HD FC0001941/550776 07 /JUNE /MOHAM</t>
  </si>
  <si>
    <t>550776, 4202, 5070250545612, 0001941</t>
  </si>
  <si>
    <t>INF/NEFT/ICICN4202 5070250545627/SBI N0070376/5507760 7 /JUNE /NANDH</t>
  </si>
  <si>
    <t>0070376, 4202, 5070250545627, 5507760</t>
  </si>
  <si>
    <t>INF/NEFT/ICICN4202 5070250545623/KK BK0005294/550776 07 /JUNE /MOHDA</t>
  </si>
  <si>
    <t>MOHDA</t>
  </si>
  <si>
    <t>4202, 0005294, 550776, 5070250545623</t>
  </si>
  <si>
    <t>INF/INFT/040785847 111/55077607 /NANDHINIS/JUNE</t>
  </si>
  <si>
    <t>040785847, 55077607</t>
  </si>
  <si>
    <t>INF/NEFT/ICICN4202 5070250545636/KK BK0005294/550776 07 /JUNE /NASIR</t>
  </si>
  <si>
    <t>NASIR</t>
  </si>
  <si>
    <t>4202, 0005294, 5070250545636, 550776</t>
  </si>
  <si>
    <t>INF/NEFT/ICICN4202 5070250545639/PU NB0386500/550776 07 /JUNE /PRAVE</t>
  </si>
  <si>
    <t>PRAVE</t>
  </si>
  <si>
    <t>MR PRAVE</t>
  </si>
  <si>
    <t>550776, 4202, 0386500, 5070250545639</t>
  </si>
  <si>
    <t>INF/NEFT/ICICN4202 5070250545641/SBI N0000791/5507760 7 /JUNE /VIGNE</t>
  </si>
  <si>
    <t>0000791, 4202, 5070250545641, 5507760</t>
  </si>
  <si>
    <t>INF/NEFT/ICICN4202 5070250545642/UBI N0534129/5507760 7 /JUNE /ABDUL</t>
  </si>
  <si>
    <t>ABDUL</t>
  </si>
  <si>
    <t>0534129, 4202, 5070250545642, 5507760</t>
  </si>
  <si>
    <t>INF/NEFT/ICICN4202 5070250545644/KV BL0001713/550776 07 /JUNE /MOHAM</t>
  </si>
  <si>
    <t>4202, 550776, 0001713, 5070250545644</t>
  </si>
  <si>
    <t>INF/NEFT/ICICN4202 5070250545649/IDI B000A088/5507760 7 /JUNE /SANTH</t>
  </si>
  <si>
    <t>SANTH</t>
  </si>
  <si>
    <t>4202, 5507760, 5070250545649</t>
  </si>
  <si>
    <t>INF/NEFT/ICICN4202 5070250545652/SBI N0002286/5507760 7 /JUNE /KARTH</t>
  </si>
  <si>
    <t>5070250545652, 4202, 5507760, 0002286</t>
  </si>
  <si>
    <t>INF/NEFT/ICICN4202 5070250545655/SBI N0016844/5507760 7 /JUNE /DEEPA</t>
  </si>
  <si>
    <t>DEEPA</t>
  </si>
  <si>
    <t>5070250545655, 4202, 5507760, 0016844</t>
  </si>
  <si>
    <t>INF/INFT/040785848 111/55077607 /YASINH/JUNE</t>
  </si>
  <si>
    <t>040785848, 55077607</t>
  </si>
  <si>
    <t>INF/NEFT/ICICN4202 5070250546232/SBI N0007066/5507760 7 /JUNE /ABDUR</t>
  </si>
  <si>
    <t>4202, 0007066, 5070250546232, 5507760</t>
  </si>
  <si>
    <t>INF/NEFT/ICICN4202 5070250546223/KV BL0001121/550776 07 /JUNE /ANBAR</t>
  </si>
  <si>
    <t>550776, 4202, 0001121, 5070250546223</t>
  </si>
  <si>
    <t>INF/INFT/040785849 811/55077607 /ABIRAMIGUNASEK ARAN /JUNE</t>
  </si>
  <si>
    <t>040785849, 55077607</t>
  </si>
  <si>
    <t>INF/NEFT/ICICN4202 5070250546247/IOB A0001390/5507760 7 /JUNE /AHAME</t>
  </si>
  <si>
    <t>4202, 0001390, 5507760, 5070250546247</t>
  </si>
  <si>
    <t>INF/NEFT/ICICN4202 5070250546251/IOB A0000280/5507760 7 /JUNE /AJITH</t>
  </si>
  <si>
    <t>4202, 5507760, 0000280, 5070250546251</t>
  </si>
  <si>
    <t>INF/NEFT/ICICN4202 5070250546256/HD FC0000665/550776 07 /JUNE /AMANV</t>
  </si>
  <si>
    <t>AMANV</t>
  </si>
  <si>
    <t>550776, 4202, 5070250546256, 0000665</t>
  </si>
  <si>
    <t>INF/INFT/040785849 721/55077607 /GAVASKAR/JUNE</t>
  </si>
  <si>
    <t>INF/INFT/040785849 681/55077607 /BAZEERAHAMEDS/ JUNE</t>
  </si>
  <si>
    <t>INF/INFT/040785849 741/55077607 /GOKULS/JUNE</t>
  </si>
  <si>
    <t>INF/NEFT/ICICN4202 5070250546275/SBI N0004836/5507760 7 /JUNE /HAARI</t>
  </si>
  <si>
    <t>HAARI</t>
  </si>
  <si>
    <t>4202, 0004836, 5070250546275, 5507760</t>
  </si>
  <si>
    <t>INF/NEFT/ICICN4202 5070250546836/IOB A0001396/5507760 7 /JUNE /HAMEE</t>
  </si>
  <si>
    <t>0001396, 4202, 5070250546836, 5507760</t>
  </si>
  <si>
    <t>INF/INFT/040785850 001/55077607 /HARINI/JUNE</t>
  </si>
  <si>
    <t>040785850, 55077607</t>
  </si>
  <si>
    <t>INF/INFT/040785850 571/55077607 /JAYASUDHA/JUNE</t>
  </si>
  <si>
    <t>INF/INFT/040785850 031/55077607 /JEGURUDEENDOSE MOHAME/JUNE</t>
  </si>
  <si>
    <t>INF/NEFT/ICICN4202 5070250546857/HD FC0001003/550776 07 /JUNE /KAIFA</t>
  </si>
  <si>
    <t>KAIFA</t>
  </si>
  <si>
    <t>5070250546857, 4202, 550776, 0001003</t>
  </si>
  <si>
    <t>INF/NEFT/ICICN4202 5070250546861/UBI N0904694/5507760 7 /JUNE /KARTH</t>
  </si>
  <si>
    <t>4202, 0904694, 5070250546861, 5507760</t>
  </si>
  <si>
    <t>INF/NEFT/ICICN4202 5070250546865/UTI B0001009/5507760 7 /JUNE /KUMAR</t>
  </si>
  <si>
    <t>4202, 0001009, 5507760, 5070250546865</t>
  </si>
  <si>
    <t>INF/NEFT/ICICN4202 5070250546314/UTI B0000676/5507760 7 /JUNE /LATHA</t>
  </si>
  <si>
    <t>4202, 0000676, 5507760, 5070250546314</t>
  </si>
  <si>
    <t>INF/INFT/040785850 731/55077607 /MSADAMHUSSAIN/ JUNE</t>
  </si>
  <si>
    <t>INF/INFT/040785850 761/55077607 /MUMARSIDDHIQ/JU NE</t>
  </si>
  <si>
    <t>INF/NEFT/ICICN4202 5070250546329/KK BK0008756/550776 07 /JUNE /MOHAM</t>
  </si>
  <si>
    <t>550776, 4202, 0008756, 5070250546329</t>
  </si>
  <si>
    <t>NEFT-RETURN- ICICN420250702505 46247- AHAMEDMYDEEN- Incorrect Account Number AC01</t>
  </si>
  <si>
    <t>ICICN420250702505, 46247</t>
  </si>
  <si>
    <t>INF/NEFT/ICICN4202 5070350736564/UTI B0002901/HSRP MACHINE AD/TECHNOINDIAIN NO</t>
  </si>
  <si>
    <t>4202, 0002901, 5070350736564</t>
  </si>
  <si>
    <t>UPI/107448317479/ GPS RENEWAL AMO/ramaswamy40 .a-3/HDFC BANK LTD/HDF9734927f9 479415e9d5e49046 bee64e9</t>
  </si>
  <si>
    <t>AMO</t>
  </si>
  <si>
    <t>9734927, 479415, 49046, 107448317479</t>
  </si>
  <si>
    <t>GIB/002045047145/I CEGATE /030725000499</t>
  </si>
  <si>
    <t>002045047145, 030725000499</t>
  </si>
  <si>
    <t>NEFT- SBINN52025070358 311138-SIDDIQ BASHA-/ATTN/TRF- 0000002001215849 8-SBIN0003372</t>
  </si>
  <si>
    <t>SBINN52025070358, 311138, 0000002001215849</t>
  </si>
  <si>
    <t>IMPS Chg May- 25+GST</t>
  </si>
  <si>
    <t>NEFT- UTIBN62025070396 665813-SRI SELVA AGENCIES-- 923020034643501- UTIB0000086</t>
  </si>
  <si>
    <t>UTIBN62025070396, 923020034643501, 665813</t>
  </si>
  <si>
    <t>INF/NEFT/ICICN4202 5070350901073/HD FC0002093/BHARA TH GAUR 49/BHARATHGAUR HDFC</t>
  </si>
  <si>
    <t>BHARATHGAUR HDFC</t>
  </si>
  <si>
    <t>BHARATH GAUR HDFC</t>
  </si>
  <si>
    <t>4202, 0002093, 5070350901073</t>
  </si>
  <si>
    <t>INF/NEFT/ICICN4202 5070350901718/UTI B0000894/SAPNAG AUR 4900/SAPNAGAURA XIS</t>
  </si>
  <si>
    <t>SAPNAG AUR</t>
  </si>
  <si>
    <t>SAPNAGAURAXIS</t>
  </si>
  <si>
    <t>4202, 5070350901718, 0000894, 4900</t>
  </si>
  <si>
    <t>UPI/897056168890/ Payment from Ph/kaifansari33@ax/ HDFC BANK LTD/AXL2d006ee67 4e845a490d82073e b2442db</t>
  </si>
  <si>
    <t>2442, 897056168890, 82073</t>
  </si>
  <si>
    <t>UPI/386044989899/ Sent using Payt/9150257875@ ptye/INDIAN BANK/PTM133c0f5b 03fd4812a2cff40aec e9a32a</t>
  </si>
  <si>
    <t>386044989899, 4812</t>
  </si>
  <si>
    <t>INF/INFT/040793736 331/GARC 1 L ADV TR/GLOBALAUTOM OTIV</t>
  </si>
  <si>
    <t>GLOBALAUTOM OTIV</t>
  </si>
  <si>
    <t>040793736</t>
  </si>
  <si>
    <t>UPI/518404286720/ Sent using Payt/9150257875@ ptax/INDIAN BANK/PTM826ca38f c5034c308035655c1 e9cc661</t>
  </si>
  <si>
    <t>308035655, 518404286720, 5034</t>
  </si>
  <si>
    <t>UPI/555011307341/ UPI/abua4519@oka xis/INDIAN OVERSEAS/AXIebda 833f099847a7b729 4ae776a423b9</t>
  </si>
  <si>
    <t>AXIEBDA</t>
  </si>
  <si>
    <t>555011307341, 099847</t>
  </si>
  <si>
    <t>INF/NEFT/ICICN4202 5070451439740/UTI B0002901/TECHNO INDIA 3 /TECHNOINDIAINNO</t>
  </si>
  <si>
    <t>5070451439740, 4202, 0002901</t>
  </si>
  <si>
    <t>BIL/INFT/EG4531133 3/CAPITAL/ JABARULLAH .</t>
  </si>
  <si>
    <t>CAPITAL</t>
  </si>
  <si>
    <t>4531133</t>
  </si>
  <si>
    <t>INF/NEFT/ICICN4202 5070451446929/IDF B0080138/CREDEN CE 3 L AD/CREDENCE</t>
  </si>
  <si>
    <t>0080138, 4202, 5070451446929</t>
  </si>
  <si>
    <t>INF/INFT/040801753 141/renewalpay /GRP ENTERPRISES</t>
  </si>
  <si>
    <t>040801753</t>
  </si>
  <si>
    <t>INF/INFT/040801932 611/CAPITAL REFUND /JABARULLAH</t>
  </si>
  <si>
    <t>040801932</t>
  </si>
  <si>
    <t>RTGS/ICICR4202507 0400510176/SBIN00 07066/SBIAPMGRO UPPRIVATELIMITED</t>
  </si>
  <si>
    <t>SBIAPMGRO UPPRIVATELIMITED</t>
  </si>
  <si>
    <t>07066, 0400510176, CICR4202507</t>
  </si>
  <si>
    <t>UPI/555146658936/ sharon TN29AU21/agency.b alaji-3/UJJIVAN SMALL F/AXI290541f8ec87 4263bd2cd8e19849 268a</t>
  </si>
  <si>
    <t>UJJIVAN SMALL</t>
  </si>
  <si>
    <t>4263, 290541, 19849, 555146658936</t>
  </si>
  <si>
    <t>UPI/THANGAPAND/t hanga200018@o/3/I NDIAN OVE/555178473280/ AXIbb96253fdf874e 858bb6c62be5e0e1 82</t>
  </si>
  <si>
    <t>THANGAPAND</t>
  </si>
  <si>
    <t>96253, 555178473280</t>
  </si>
  <si>
    <t>INF/NEFT/ICICN4202 5070451735809/IND B0002307/JS WIRE 50 PERC/JS WIRE SYSTEM</t>
  </si>
  <si>
    <t>JS WIRE, SYSTEM</t>
  </si>
  <si>
    <t>5070451735809, 4202, 0002307</t>
  </si>
  <si>
    <t>NEFT-RETURN- ICICN420250704517 35809-Adhoc Biller- Unknown End Customer BE06</t>
  </si>
  <si>
    <t>ICICN420250704517, 35809</t>
  </si>
  <si>
    <t>INF/NEFT/ICICN4202 5070451883857/IDF B0080102/GARAGE JUNE MON/GARAGEBRAI NSINN</t>
  </si>
  <si>
    <t>GARAGEBRAI NSINN</t>
  </si>
  <si>
    <t>4202, 5070451883857, 0080102</t>
  </si>
  <si>
    <t>INF/NEFT/ICICN4202 5070451899497/IDF B0080102/GARAGE 2ND BILL/GARAGEBRAIN SINN</t>
  </si>
  <si>
    <t>GARAGEBRAIN SINN</t>
  </si>
  <si>
    <t>4202, 5070451899497, 0080102</t>
  </si>
  <si>
    <t>INF/NEFT/ICICN4202 5070451918851/BD BL0002606/2 INVOICE AMOUN/NOORSTEC H</t>
  </si>
  <si>
    <t>4202, 5070451918851, 0002606</t>
  </si>
  <si>
    <t>INF/NEFT/ICICN4202 5070451928578/KK BK0008474/ELECTR ONIC EXP /SEVENXT ELECTRO</t>
  </si>
  <si>
    <t>ELECTR ONIC EXP</t>
  </si>
  <si>
    <t>0008474, 4202, 5070451928578</t>
  </si>
  <si>
    <t>INF/NEFT/ICICN4202 5070451939225/KK BK0000469/SOFTW ARE SERVIC/K BARSANA</t>
  </si>
  <si>
    <t>SOFTW ARE</t>
  </si>
  <si>
    <t>SOFTWA RE FLEET</t>
  </si>
  <si>
    <t>4202, 0000469, 5070451939225</t>
  </si>
  <si>
    <t>INF/NEFT/ICICN4202 5070451940567/IDI B000K269/SOFTWA RE SERVIC/Athifur Rahaman</t>
  </si>
  <si>
    <t>SOFTWA RE</t>
  </si>
  <si>
    <t>5070451940567, 4202</t>
  </si>
  <si>
    <t>INF/NEFT/ICICN4202 5070452024304/BO FA0MM6205/INV NO 5451 /FEDEXEXPRESS</t>
  </si>
  <si>
    <t>4202, 5070452024304, 5451, 6205</t>
  </si>
  <si>
    <t>INF/NEFT/ICICN4202 5070452025017/BO FA0MM6205/INV NO 7575 /FEDEXEXPRESS</t>
  </si>
  <si>
    <t>5070452025017, 4202, 7575, 6205</t>
  </si>
  <si>
    <t>INF/NEFT/ICICN4202 5070452025305/BO FA0MM6205/INV NO 6628 /FEDEXEXPRESS</t>
  </si>
  <si>
    <t>4202, 5070452025305, 6628, 6205</t>
  </si>
  <si>
    <t>INF/NEFT/ICICN4202 5070452025713/BO FA0MM6205/INV NO 6804 /FEDEXEXPRESS</t>
  </si>
  <si>
    <t>6205, 4202, 6804, 5070452025713</t>
  </si>
  <si>
    <t>INF/NEFT/ICICN4202 5070452026052/BO FA0MM6205/INV NO 7889 /FEDEXEXPRESS</t>
  </si>
  <si>
    <t>4202, 5070452026052, 7889, 6205</t>
  </si>
  <si>
    <t>INF/NEFT/ICICN4202 5070452026539/BO FA0MM6205/INV NO 8367 /FEDEXEXPRESS</t>
  </si>
  <si>
    <t>4202, 8367, 5070452026539, 6205</t>
  </si>
  <si>
    <t>INF/NEFT/ICICN4202 5070452026773/BO FA0MM6205/INV NO 259 /FEDEXEXPRESS</t>
  </si>
  <si>
    <t>4202, 5070452026773, 6205</t>
  </si>
  <si>
    <t>INF/NEFT/ICICN4202 5070452027498/BO FA0MM6205/INV NO 267 /FEDEXEXPRESS</t>
  </si>
  <si>
    <t>4202, 5070452027498, 6205</t>
  </si>
  <si>
    <t>INF/NEFT/ICICN4202 5070452028086/BO FA0MM6205/INV NO 833 /FEDEXEXPRESS</t>
  </si>
  <si>
    <t>4202, 5070452028086, 6205</t>
  </si>
  <si>
    <t>INF/NEFT/ICICN4202 5070452030266/BO FA0MM6205/INV NO 330 /FEDEXEXPRESS</t>
  </si>
  <si>
    <t>4202, 5070452030266, 6205</t>
  </si>
  <si>
    <t>INF/NEFT/ICICN4202 5070452030680/BO FA0MM6205/INV NO 292 /FEDEXEXPRESS</t>
  </si>
  <si>
    <t>4202, 5070452030680, 6205</t>
  </si>
  <si>
    <t>INF/NEFT/ICICN4202 5070452030986/BO FA0MM6205/INV NO 658 /FEDEXEXPRESS</t>
  </si>
  <si>
    <t>4202, 5070452030986, 6205</t>
  </si>
  <si>
    <t>UPI/992524351117/ Payment from Ph/8870441960@ybl /RBL BANK LIMITE/YBLe4d9cf83 0acb4b5daad0c95e 66164c1f</t>
  </si>
  <si>
    <t>992524351117, 66164</t>
  </si>
  <si>
    <t>BIL/ONL/001039220 470/Bharti Air/june month post</t>
  </si>
  <si>
    <t>BHARTI AIR</t>
  </si>
  <si>
    <t>001039220</t>
  </si>
  <si>
    <t>INF/INFT/040814751 211/NKM 4 BILLS /NKMTECH</t>
  </si>
  <si>
    <t>040814751</t>
  </si>
  <si>
    <t>UPI/518690549189/ UPI/gunadarling@ok a/State Bank Of I/AXI046670e0ed7f4 44ebfeda127a8fda0 41</t>
  </si>
  <si>
    <t>046670, 518690549189</t>
  </si>
  <si>
    <t>UPI/518689768674/ UPI/gunadarling@ok s/State Bank Of I/SBI9b199e1b96c84 58cb70861c8a9985 5ca</t>
  </si>
  <si>
    <t>70861, 518689768674, 9985</t>
  </si>
  <si>
    <t>UPI/073337036049/ Payment from Ph/dharanie1@ybl/H DFC BANK LTD/YBL2646a284b 38541b788dfee1af5 b86400</t>
  </si>
  <si>
    <t>2646, 86400, 38541, 073337036049</t>
  </si>
  <si>
    <t>INF/NEFT/ICICN4202 5070552374199/IND B0001017/JS WIRE 50 PERC/JS WIRE SYSTEM</t>
  </si>
  <si>
    <t>4202, 0001017, 5070552374199</t>
  </si>
  <si>
    <t>BIL/ONL/001039350 225/Controller/FY 24 25 DPT 3 WORLDLINE EPAYM</t>
  </si>
  <si>
    <t>FY DPT WORLDLINE EPAYM</t>
  </si>
  <si>
    <t>001039350</t>
  </si>
  <si>
    <t>NEFT-RETURN- ICICN420250705523 74199-Adhoc Biller- Unknown End Customer BE06</t>
  </si>
  <si>
    <t>ICICN420250705523, 74199</t>
  </si>
  <si>
    <t>UPI/GANESAN/gane san3900- 1@/balance/THE CATHOL/107585232 457/HDF52c892ae4 5b241eba4dd7784a 6d75791</t>
  </si>
  <si>
    <t>THE CATHOL</t>
  </si>
  <si>
    <t>3900, 7784, 107585232, 75791</t>
  </si>
  <si>
    <t>UPI/518600372258/ UPI/bilaltntj22- 1@o/State Bank Of I/AXI699c270088a0 42249c8155800c98 2916</t>
  </si>
  <si>
    <t>42249, 270088, 518600372258, 2916, 8155800</t>
  </si>
  <si>
    <t>UPI/518611340317/ UPI/bilaltntj22- 1@o/State Bank Of I/SBIb9500a1d5a32 4d2e9a1101e1c189 0140</t>
  </si>
  <si>
    <t>518611340317, 9500, 1101, 0140</t>
  </si>
  <si>
    <t>NEFT- UBINN52025070539 623633-RB ECO POWER LLP- /URGENT/- 471301010977966- UBIN0547131</t>
  </si>
  <si>
    <t>RB ECO POWER LLP</t>
  </si>
  <si>
    <t>623633, 471301010977966, UBINN52025070539</t>
  </si>
  <si>
    <t>INF/NEFT/ICICN4202 5070552732988/CIU B0000535/SOFTWA RE SERVIC/Mahathir Ali</t>
  </si>
  <si>
    <t>0000535, 4202, 5070552732988</t>
  </si>
  <si>
    <t>INF/NEFT/ICICN4202 5070552735932/SIB L0000112/SOFTWA RE FLEET /AYESHA JAN H</t>
  </si>
  <si>
    <t>5070552735932, 4202, 0000112</t>
  </si>
  <si>
    <t>MMT/IMPS/5188107 29624/OUTSTANDI NG AMO/GS ENTERPR/State Bank of I</t>
  </si>
  <si>
    <t>5188107, 29624</t>
  </si>
  <si>
    <t>NEFT- UTIBN62025070740 866186-SRI SELVA AGENCIES-- 923020034643501- UTIB0000086</t>
  </si>
  <si>
    <t>866186, 923020034643501, UTIBN62025070740</t>
  </si>
  <si>
    <t>INF/INFT/040834358 911/per /GRP ENTERPRISES</t>
  </si>
  <si>
    <t>040834358</t>
  </si>
  <si>
    <t>INF/NEFT/ICICN4202 5070756406477/CIU B0000410/JS WIRE SYSTEM /ANBURAJAN NATAR</t>
  </si>
  <si>
    <t>JS WIRE SYSTEM</t>
  </si>
  <si>
    <t>4202, 0000410, 5070756406477</t>
  </si>
  <si>
    <t>UPI/555411820850/ Paid via CRED/9848852422 @yesc/State Bank Of I/YCDc87c61dc29e7 47aca3dcedc1385de 56f</t>
  </si>
  <si>
    <t>9848852422, 1385, 555411820850</t>
  </si>
  <si>
    <t>UPI/555484927958/ Paid via SuperM/7418290251 @supe/RBL BANK LIMITE/SMY2507071 444AX5K118Z96X58 3ZI2UT8Y1</t>
  </si>
  <si>
    <t>555484927958, 2507071, 7418290251</t>
  </si>
  <si>
    <t>NEFT- AUBLN6202507072 2139911-UNITY ALLIANCE GROUP- GENERAL- 2502264465193182 -AUBL0002011</t>
  </si>
  <si>
    <t>AUBLN6202507072, 2139911, 2502264465193182</t>
  </si>
  <si>
    <t>GIB/002045507957/ DTAX /25070701366486ICI C</t>
  </si>
  <si>
    <t>25070701366486, 002045507957</t>
  </si>
  <si>
    <t>GIB/002045509541/ DTAX /25070701374491ICI C</t>
  </si>
  <si>
    <t>25070701374491, 002045509541</t>
  </si>
  <si>
    <t>GIB/002045511037/ DTAX /25070701382311ICI C</t>
  </si>
  <si>
    <t>25070701382311, 002045511037</t>
  </si>
  <si>
    <t>GIB/002045512112/ DTAX /25070701387688ICI C</t>
  </si>
  <si>
    <t>002045512112, 25070701387688</t>
  </si>
  <si>
    <t>GIB/002045513123/ DTAX /25070701392975ICI C</t>
  </si>
  <si>
    <t>25070701392975, 002045513123</t>
  </si>
  <si>
    <t>GIB/002045514692/ DTAX /25070701401085ICI C</t>
  </si>
  <si>
    <t>002045514692, 25070701401085</t>
  </si>
  <si>
    <t>GIB/002045517706/ DTAX /25070701416429ICI C</t>
  </si>
  <si>
    <t>25070701416429, 002045517706</t>
  </si>
  <si>
    <t>GIB/002045519040/ DTAX /25070701423977ICI C</t>
  </si>
  <si>
    <t>002045519040, 25070701423977</t>
  </si>
  <si>
    <t>GIB/002045519595/ DTAX /25070701426986ICI C</t>
  </si>
  <si>
    <t>25070701426986, 002045519595</t>
  </si>
  <si>
    <t>GIB/002045521960/ DTAX /25070701439428ICI C</t>
  </si>
  <si>
    <t>002045521960, 25070701439428</t>
  </si>
  <si>
    <t>GIB/002045523794/ DTAX /25070701449441ICI C</t>
  </si>
  <si>
    <t>002045523794, 25070701449441</t>
  </si>
  <si>
    <t>NEFT- SBINN52025070868 611861-DARSHINI SYSTEMS- /ATTN//INB- 0000003025755026 5-SBIN0000906</t>
  </si>
  <si>
    <t>611861, 0000003025755026, SBINN52025070868</t>
  </si>
  <si>
    <t>UPI/518959457485/ UPI/gunadarling@ok s/State Bank Of I/SBI5097736606d6 4524ad1542491b0b 9d9c</t>
  </si>
  <si>
    <t>518959457485, 4524, 5097736606, 1542491</t>
  </si>
  <si>
    <t>UPI/555500624896/ UPI/santhoshprabhu 0/Kotak Mahindra /AXIeb59319163014 82e95861e921eb91 617</t>
  </si>
  <si>
    <t>95861, 555500624896, 59319163014</t>
  </si>
  <si>
    <t>BIL/INFT/EGC615238 6/APM rolls/ MADHU</t>
  </si>
  <si>
    <t>615238</t>
  </si>
  <si>
    <t>UPI/BALASUBRAM/ balacr86@oksbi/UPI/ State Bank/518973562548 /SBIe698582262b24 859ad70ad9169e1c ce5</t>
  </si>
  <si>
    <t>BALASUBRAM</t>
  </si>
  <si>
    <t>698582262, 9169, 518973562548</t>
  </si>
  <si>
    <t>INF/NEFT/ICICN4202 5070858099045/CIU B0000401/SOFTWA RE FEET /ALTSENSE TECHNO</t>
  </si>
  <si>
    <t>SOFTWA RE FEET</t>
  </si>
  <si>
    <t>4202, 5070858099045, 0000401</t>
  </si>
  <si>
    <t>UPI/555501953440/ UPI/minikumar42@o ka/AXIS BANK/AXIec988a90 cb884ee5a6a6840b 3bfd2c51</t>
  </si>
  <si>
    <t>6840, 555501953440</t>
  </si>
  <si>
    <t>NEFT- HDFCN5202507084 3984220-CLEMENT VIMALRAJ X-0001- 50100515998084- HDFC0000001</t>
  </si>
  <si>
    <t>CLEMENT VIMALRAJ</t>
  </si>
  <si>
    <t>3984220, 50100515998084, HDFCN5202507084, 0001</t>
  </si>
  <si>
    <t>INF/INFT/040868468 541/renewalpay /GRP ENTERPRISES</t>
  </si>
  <si>
    <t>040868468</t>
  </si>
  <si>
    <t>INF/INFT/040868660 141/SOFTWARE FLEET /MOHAMEDIRFAN</t>
  </si>
  <si>
    <t>MOHAMEDIRFAN</t>
  </si>
  <si>
    <t>040868660</t>
  </si>
  <si>
    <t>BIL/INFT/EGD62736 94/CAPITAL/ JABARULLAH .</t>
  </si>
  <si>
    <t>62736</t>
  </si>
  <si>
    <t>RTGS/ICICR4202507 0900511343/SBIN00 07066/SBIAPMGRO UPPRIVATELIMITED</t>
  </si>
  <si>
    <t>0900511343, 07066, CICR4202507</t>
  </si>
  <si>
    <t>UPI/519009715011/ UPI/imrandream3@o ks/INDIAN BANK/SBI4aeeeeace 5f44ca2b79654c1aa b6d841</t>
  </si>
  <si>
    <t>AEEEEACE</t>
  </si>
  <si>
    <t>79654, 519009715011</t>
  </si>
  <si>
    <t>UPI/519009783630/ UPI/imrandream3@o ks/INDIAN BANK/SBIa44a0730 d20741bb89ac50a8 414c498b</t>
  </si>
  <si>
    <t>519009783630, 0730, 20741</t>
  </si>
  <si>
    <t>UPI/519030712102/ UPI/vedaenterprises/ AXIS BANK/AXI63100b65 c84b40698b687bdb 109396b1</t>
  </si>
  <si>
    <t>40698, 109396, 63100, 519030712102</t>
  </si>
  <si>
    <t>UPI/519068303174/ UPI/vedaenterprises/ AXIS BANK/AXIc6dd09a9 67ff4e0981d6856fb bee5726</t>
  </si>
  <si>
    <t>0981, 519068303174, 5726, 6856</t>
  </si>
  <si>
    <t>CAM/15582HAR/CA SH DEP-Other/09- 07-25/3229</t>
  </si>
  <si>
    <t>15582, 3229</t>
  </si>
  <si>
    <t>0000, 1251, 000000, 910404245, 10415, 0017146961</t>
  </si>
  <si>
    <t>MMT/IMPS/5191129 18242/ReqPay/APM GROUP /State Bank of I</t>
  </si>
  <si>
    <t>5191129, 18242</t>
  </si>
  <si>
    <t>UPI/555762684346/ UPI/autotech4141- 1@/FEDERAL BANK/ICIbed39a4ba 6ba4d64943cc60de 7eddfcb</t>
  </si>
  <si>
    <t>4141, 555762684346, 64943</t>
  </si>
  <si>
    <t>UPI/555779694937/ UPI/ashiknmd@okici c/INDIAN OVERSEAS/ICI68e14 70ccc5645bfb3ffabf 325e8a0ee</t>
  </si>
  <si>
    <t>555779694937, 5645</t>
  </si>
  <si>
    <t>UPI/519178190223/ UPI/hastechnoindia- /Punjab National/AXI135407 25ccf64dacb9a0fb9 6369d0d2f</t>
  </si>
  <si>
    <t>6369, 519178190223, 135407</t>
  </si>
  <si>
    <t>UPI/519136775100/ UPI/123jsjayasingh- /CITY UNION BANK/AXI2f882720 b8de460599b88781 6d5601cc</t>
  </si>
  <si>
    <t>5601, 88781, 460599, 519136775100, 882720</t>
  </si>
  <si>
    <t>NEFT- CNRBN5202507106 0326625-MAHESH R-NA NA- 4215101009032- CNRB0004215</t>
  </si>
  <si>
    <t>4215101009032, CNRBN5202507106, 0326625</t>
  </si>
  <si>
    <t>NEFT- CNRBN5202507106 0286397-MAHESH R-NA NA- 4215101009032- CNRB0004215</t>
  </si>
  <si>
    <t>4215101009032, CNRBN5202507106, 0286397</t>
  </si>
  <si>
    <t>INF/INFT/040892481 351/renewapay /GRP ENTERPRISES</t>
  </si>
  <si>
    <t>040892481</t>
  </si>
  <si>
    <t>RTGS- SBINR12025071091 760834-APM GROUP PRIVATE LIMITED- 43160391422- SBIN0007024</t>
  </si>
  <si>
    <t>BINR12025071091, 43160391422, 760834</t>
  </si>
  <si>
    <t>INF/NEFT/ICICN4202 5071059918982/SBI N0015025/HARMON IA 5 L TR/HARMOINIAELEC TR</t>
  </si>
  <si>
    <t>HARMOINIAELEC</t>
  </si>
  <si>
    <t>4202, 5071059918982, 0015025</t>
  </si>
  <si>
    <t>MMT/IMPS/5192101 28662/ICICI TO SBI CO/SBIAPMGROU/S BIN0007066</t>
  </si>
  <si>
    <t>SBIAPMGROU</t>
  </si>
  <si>
    <t>0007066, 5192101, 28662</t>
  </si>
  <si>
    <t>NEFT- KVBLN5202507113 9375874-MADURAI AUTO PARTS AND EMISSION TESTING- NA NA- 1908135000002192 -KVBL0001</t>
  </si>
  <si>
    <t>KVBLN5202507113, 1908135000002192, 9375874, L0001</t>
  </si>
  <si>
    <t>INF/INFT/040906615 861/renewalpay /GRP ENTERPRISES</t>
  </si>
  <si>
    <t>040906615</t>
  </si>
  <si>
    <t>INF/NEFT/ICICN4202 5071150687716/SBI N0001541/UNIMAX 80 K TRA/UNIMAXTECHN OLOG</t>
  </si>
  <si>
    <t>UNIMAXTECHN OLOG</t>
  </si>
  <si>
    <t>4202, 0001541, 5071150687716</t>
  </si>
  <si>
    <t>RTGS- YESBR12025071200 016769-TRACOLE TECHNOLOGIES- 071863700000821- YESB0000001</t>
  </si>
  <si>
    <t>016769, ESBR12025071200, 071863700000821</t>
  </si>
  <si>
    <t>UPI/DINESH S/8940061643@ybl/ Payment fr/State Bank/834582331388 /YBLd6a5d0287479 42d78644b57a7f10 a912</t>
  </si>
  <si>
    <t>DINESH S</t>
  </si>
  <si>
    <t>MR DINESH</t>
  </si>
  <si>
    <t>0287479, 834582331388, 78644</t>
  </si>
  <si>
    <t>UPI/555924560165/ Paid via CRED/9848852422 @yesc/State Bank Of I/YCDbba4964fdd58 4e16a50eba5d5e93 61c7</t>
  </si>
  <si>
    <t>4964, 9848852422, 555924560165</t>
  </si>
  <si>
    <t>INF/INFT/040914263 071/NISHITA AUTO AG/NISHITAAUTOA GEN</t>
  </si>
  <si>
    <t>040914263</t>
  </si>
  <si>
    <t>UPI/519333782966/ UPI/bilaltntj22- 1@o/State Bank Of I/AXI0e0c0463ef374 8e0a294b98ebd0c3 753</t>
  </si>
  <si>
    <t>519333782966, 0463</t>
  </si>
  <si>
    <t>UPI/107981120967/ UPI/bilaltntj22- 1@o/State Bank Of I/HDFecd082953e16 4e16a7c02860b435f db1</t>
  </si>
  <si>
    <t>02860, 082953, 107981120967</t>
  </si>
  <si>
    <t>UPI/519529307136/ UPI/priyandharshan 9/INDIAN OVERSEAS/AXI08c9 21321e9c4a4fa35db 4e668dd6e45</t>
  </si>
  <si>
    <t>21321, 519529307136</t>
  </si>
  <si>
    <t>NEFT- HDFCN5202507145 4062917-CLEMENT VIMALRAJ X-0001- 50100515998084- HDFC0000001</t>
  </si>
  <si>
    <t>4062917, 0001, 50100515998084, HDFCN5202507145</t>
  </si>
  <si>
    <t>UPI/556112859484/ Paid via CRED/9848852422 @yesc/State Bank Of I/YCD234993378ab2 4b26b5a2705a1b8f 2518</t>
  </si>
  <si>
    <t>234993378, 556112859484, 9848852422, 2705, 2518</t>
  </si>
  <si>
    <t>INF/NEFT/ICICN4202 5071452984691/HS BC0110002/ADVAN TEK 30 L T/ADVANTEKFUELS YS</t>
  </si>
  <si>
    <t>5071452984691, 4202, 0110002</t>
  </si>
  <si>
    <t>UPI/GANESAN/gane san3900-1@/old balanc/THE CATHOL/108088581 272/HDFe1ec58982c 9c428d80ecb570e8e bb2de</t>
  </si>
  <si>
    <t>108088581, 3900, 58982</t>
  </si>
  <si>
    <t>UPI/556131887637/ Paid via CRED/9848852422 @yesc/State Bank Of I/YCD3d8e142d580e 4c28836cf33a16faa a4c</t>
  </si>
  <si>
    <t>28836, 9848852422, 556131887637</t>
  </si>
  <si>
    <t>UPI/556137805155/ UPI/123jsjayasingh- /TAMILNAD MERCAN/ICIb6be63 7196964a21887c95 38eef80b2e</t>
  </si>
  <si>
    <t>7196964, 21887, 556137805155</t>
  </si>
  <si>
    <t>UPI/298440647213/ Payment from Ph/7889881994- 2@ax/Jammu and Kashm/AXL3c074ae 68ed94f26969b3ffb 96bfe4d2</t>
  </si>
  <si>
    <t>JAMMU AND KASHM</t>
  </si>
  <si>
    <t>7889881994, 298440647213, 26969</t>
  </si>
  <si>
    <t>NEFT- HDFCN5202507155 5698859-CLEMENT VIMALRAJ X-0001- 50100515998084- HDFC0000001</t>
  </si>
  <si>
    <t>5698859, HDFCN5202507155, 50100515998084, 0001</t>
  </si>
  <si>
    <t>MMT/IMPS/5196120 94223/ICICI TO SBI CO/SBIAPMGROU/S BIN0007066</t>
  </si>
  <si>
    <t>5196120, 94223, 0007066</t>
  </si>
  <si>
    <t>UPI/G SUDHAKAR/978633 5578@pts/Sent using/State Bank/519679849854 /PTMa0bc723cd42f4 27c8abb1044940fb1 15</t>
  </si>
  <si>
    <t>1044940, 519679849854, 978633</t>
  </si>
  <si>
    <t>UPI/386587068698/f armfort renewa/8300890347 @ptye/DHANALAXM I BANK/PTMdbd7c87c bec243c1a10599e45 eed6507</t>
  </si>
  <si>
    <t>10599, 6507, 8300890347, 386587068698</t>
  </si>
  <si>
    <t>UPI/687799806549/f armfort renewa/8300890347 @ptye/DHANALAXM I BANK/PTMdc1c09d1 f12548cfae2db1aef1 e8f41f</t>
  </si>
  <si>
    <t>12548, 8300890347, 687799806549</t>
  </si>
  <si>
    <t>UPI/556261633902/ UPI/abua4519@oka xis/INDIAN OVERSEAS/AXI4627 b55a68af4b0e85ed8 b1dbc943f4f</t>
  </si>
  <si>
    <t>4627, 556261633902</t>
  </si>
  <si>
    <t>UPI/556209997060/ Paid via CRED/9848852422 @yesc/State Bank Of I/YCD113f712ca64e 41f8889bde645f007 cf5</t>
  </si>
  <si>
    <t>8889, 9848852422, 556209997060</t>
  </si>
  <si>
    <t>INF/INFT/040940430 421/repay /GRP ENTERPRISES</t>
  </si>
  <si>
    <t>040940430</t>
  </si>
  <si>
    <t>CLG/ST THERESA GIRLS HR/437882/INB/30.0 6.2025</t>
  </si>
  <si>
    <t>ST THERESA GIRLS HR</t>
  </si>
  <si>
    <t>437882, 2025</t>
  </si>
  <si>
    <t>MMT/IMPS/5196188 62726/ReqPay/GS ENTERPR/State Bank of I</t>
  </si>
  <si>
    <t>5196188, 62726</t>
  </si>
  <si>
    <t>UPI/G SUDHAKAR/978633 5578@pts/Sent using/State Bank/519685468372 /PTMaafcb458771f4 a9bb90dab81ae308 7a0</t>
  </si>
  <si>
    <t>519685468372, 978633, 458771</t>
  </si>
  <si>
    <t>UPI/556208743628/ UPI/abua4519@oka xis/INDIAN OVERSEAS/AXI4143 0ff6da104facb698f9 9eff3299ab</t>
  </si>
  <si>
    <t>556208743628, 4143, 3299</t>
  </si>
  <si>
    <t>NEFT- IBKLN92025071567 474212-HORIZON POWER TOOLS SERVICES-APM//- 2002102000004060 -IBKL0NEFT01</t>
  </si>
  <si>
    <t>2002102000004060, 474212, IBKLN92025071567</t>
  </si>
  <si>
    <t>UPI/BALASUBRAM/ balacr86@oksbi/TN6 5Y9151/State Bank/519741376318 /SBI80b183f744934 39196a93c32b5a48 7db</t>
  </si>
  <si>
    <t>39196, 744934, 519741376318, 9151</t>
  </si>
  <si>
    <t>MMT/IMPS/5197117 25067/ICICI TO SBI CO/SBIAPMGROU/S BIN0007066</t>
  </si>
  <si>
    <t>25067, 0007066, 5197117</t>
  </si>
  <si>
    <t>UPI/015207498411/ Payment from Ph/9865231005@axl /State Bank Of I/AXL5faf4ca60c214 b38b3474a2e15d08 100</t>
  </si>
  <si>
    <t>3474, 015207498411</t>
  </si>
  <si>
    <t>UPI/648046996158/ Payment from Ph/9865231005@axl /State Bank Of I/AXL6c263d13a160 431994a683e735d7f 94d</t>
  </si>
  <si>
    <t>648046996158, 431994</t>
  </si>
  <si>
    <t>NEFT- AUBLN6202507162 2795917-UNITY ALLIANCE GROUP- GENERAL- 2502264465193182 -AUBL0002011</t>
  </si>
  <si>
    <t>AUBLN6202507162, 2795917, 2502264465193182</t>
  </si>
  <si>
    <t>NEFT- RATNN5202507163 0057637-AVIS INDIA MOBILITY SOLUTIONS PRIVA- CMS/NEFTAMP GROUP PR- 409000089167-R</t>
  </si>
  <si>
    <t>AVIS INDIA MOBILITY SOLUTIONS PRIVA</t>
  </si>
  <si>
    <t>409000089167, RATNN5202507163, 0057637</t>
  </si>
  <si>
    <t>INF/INFT/040959351 551/repay /GRP ENTERPRISES</t>
  </si>
  <si>
    <t>040959351</t>
  </si>
  <si>
    <t>INF/NEFT/ICICN4202 5071754703081/BA RB0INDMAK/PRAN FOR PANIC /PRAN ELECTRONIC</t>
  </si>
  <si>
    <t>PRAN ELECTRONIC</t>
  </si>
  <si>
    <t>4202, 5071754703081</t>
  </si>
  <si>
    <t>UPI/519829089705/ camera/kumar378sa thish/INDUSIND BANK L/ICI253f25c7d6534 a1083439b684fd95 9a0</t>
  </si>
  <si>
    <t>1083439, 519829089705, 6534</t>
  </si>
  <si>
    <t>UPI/556435744751/ Paid via SuperM/7418290251 @supe/RBL BANK LIMITE/SMY2507171 139CE6TNN8TBJRR AFYBHS14FB</t>
  </si>
  <si>
    <t>7418290251, 556435744751, 2507171</t>
  </si>
  <si>
    <t>MMT/IMPS/5198116 02436/ISO MAX QUALITY/MAX QUALIT/CBIN02836 18</t>
  </si>
  <si>
    <t>MAX QUALIT</t>
  </si>
  <si>
    <t>02436, 5198116, 02836</t>
  </si>
  <si>
    <t>INF/NEFT/ICICN4202 5071754751801/CBI N0282473/ST COURIER MAY /STCOURIER</t>
  </si>
  <si>
    <t>4202, 0282473, 5071754751801</t>
  </si>
  <si>
    <t>UPI/THANGAPAND/t hanga200018@o/UP I/INDIAN OVE/519840697266/ AXI56beb6a45e5d4 8e0baa7eab8adefc2 73</t>
  </si>
  <si>
    <t>519840697266</t>
  </si>
  <si>
    <t>UPI/556439439148/ Paid via SuperM/9489823231 @supe/KARNATAKA BANK /SMY2507171609XG 7U1UQ3MXWOCQF OPQVW3U</t>
  </si>
  <si>
    <t>MXWOCQF</t>
  </si>
  <si>
    <t>9489823231, 556439439148, 2507171609</t>
  </si>
  <si>
    <t>UPI/556490112041/ UPI/abua4519@oka xis/INDIAN OVERSEAS/AXIddb3 0e99b8334438b631 0ce67cd1e7a3</t>
  </si>
  <si>
    <t>556490112041, 8334438</t>
  </si>
  <si>
    <t>INF/INFT/040965329 501/30nosay /GRP ENTERPRISES</t>
  </si>
  <si>
    <t>040965329</t>
  </si>
  <si>
    <t>INF/INFT/040965725 621/bal /GRP ENTERPRISES</t>
  </si>
  <si>
    <t>040965725</t>
  </si>
  <si>
    <t>INF/NEFT/ICICN4202 5071755065746/KK BK0000554/SPACE MICRO FOR/SPACEMICROD EVIC</t>
  </si>
  <si>
    <t>SPACEMICROD EVIC</t>
  </si>
  <si>
    <t>SPACE MICRO DEVICES</t>
  </si>
  <si>
    <t>4202, 5071755065746, 0000554</t>
  </si>
  <si>
    <t>INF/INFT/040971309 971/repay /GRP ENTERPRISES</t>
  </si>
  <si>
    <t>040971309</t>
  </si>
  <si>
    <t>UPI/100219991908/ Pay to MSAPMGRO/917306 4747@sbi/State Bank Of I/SBID8C899A96C4F 4D7B81E9360FA4E 74678</t>
  </si>
  <si>
    <t>917306, 100219991908, 9360, 74678</t>
  </si>
  <si>
    <t>UPI/556537897049/ camera/kumar378sa thish/IDBI BANK/AXI8c2c8798 58e547b5bde0c15c2 3389409</t>
  </si>
  <si>
    <t>556537897049, 3389409, 8798</t>
  </si>
  <si>
    <t>UPI/Mr GURUMUR/guru.mur thy258/10 kit onl/CENTRAL BA/108355510155/ HDF9045f2f48b004 39a96f9736bbc545d 29</t>
  </si>
  <si>
    <t>MR GURUMUR</t>
  </si>
  <si>
    <t>9736, 108355510155, 9045</t>
  </si>
  <si>
    <t>UPI/556669662668/ Paid via SuperM/7418290251 @supe/RBL BANK LIMITE/SMY2507191 427BZZTB7SO5Q5S MR2YK9UXH9</t>
  </si>
  <si>
    <t>556669662668, 2507191, 7418290251</t>
  </si>
  <si>
    <t>NEFT- IDFBN52025071900 662345- SIVANANDA RAJARAM SENIOR SECONDARY- /ATTN/- 0000001009123515 8-IDFB0010204</t>
  </si>
  <si>
    <t>IDFBN52025071900, 662345, 0000001009123515</t>
  </si>
  <si>
    <t>INF/INFT/040984185 581/repay /GRP ENTERPRISES</t>
  </si>
  <si>
    <t>040984185</t>
  </si>
  <si>
    <t>UPI/520057978409/ UPI/ashiknmd@okici c/INDIAN OVERSEAS/ICI38625 3882183405894c9c 2671ddf80f5</t>
  </si>
  <si>
    <t>3882183405894, 38625, 2671, 520057978409</t>
  </si>
  <si>
    <t>GIB/002046351303/ GST /25070600210672</t>
  </si>
  <si>
    <t>002046351303, 25070600210672</t>
  </si>
  <si>
    <t>GIB/002046351427/ GST /25073300590867</t>
  </si>
  <si>
    <t>25073300590867, 002046351427</t>
  </si>
  <si>
    <t>UPI/556818807635/ Paid via CRED/9848852422 @yesc/State Bank Of I/YCDa8a7040904fb 4e4cb691922a69c4 59e7</t>
  </si>
  <si>
    <t>691922, 9848852422, 7040904, 556818807635</t>
  </si>
  <si>
    <t>UPI/520201710085/ GPS Recharge/94898232 31@supe/ICICI Bank/SMY25072114 51EIONLOYL8P8HK XWVAPXOTK</t>
  </si>
  <si>
    <t>94898232, 520201710085, 25072114</t>
  </si>
  <si>
    <t>INF/INFT/041003275 881/repay /GRP ENTERPRISES</t>
  </si>
  <si>
    <t>041003275</t>
  </si>
  <si>
    <t>RTGS- YESBR12025072200 007389-TRACOLE TECHNOLOGIES- 071863700000821- YESB0000001</t>
  </si>
  <si>
    <t>ESBR12025072200, 071863700000821, 007389</t>
  </si>
  <si>
    <t>UPI/BALASUBRAM/ balacr86@oksbi/UPI/ State Bank/520373381560 /SBIcb5a3107a9e14 15989d4894f1b94d 97d</t>
  </si>
  <si>
    <t>15989, 4894, 520373381560, 3107</t>
  </si>
  <si>
    <t>UPI/520315099392/ Paid via SuperM/7418290251 @supe/RBL BANK LIMITE/SMY2507221 212CY26SETRKZW1 A6TJUTDEOQ</t>
  </si>
  <si>
    <t>7418290251, 2507221, 520315099392</t>
  </si>
  <si>
    <t>UPI/DINESH S/8940061643@ybl/ Payment fr/State Bank/093954537327 /YBL7d6e687943104 fc488f0d79deaa8f5 30</t>
  </si>
  <si>
    <t>687943104, 093954537327</t>
  </si>
  <si>
    <t>UPI/520377821703/ UPI/tamilan7200- 1@o/INDIAN BANK/SBIde10d96c 390c4e5b8c3bdcea3 7d60e4f</t>
  </si>
  <si>
    <t>520377821703, 7200</t>
  </si>
  <si>
    <t>NEFT- AUBLN6202507222 3124840-UNITY ALLIANCE GROUP- GENEREAL- 2502264465193182 -AUBL0002011</t>
  </si>
  <si>
    <t>AUBLN6202507222, 2502264465193182, 3124840</t>
  </si>
  <si>
    <t>UPI/GANESAN/gane san3900-1@/bus camera/THE CATHOL/108524467 959/HDF0d16c4c96 0ab46ba8ad198d0a 8cf5efe</t>
  </si>
  <si>
    <t>GANESAN</t>
  </si>
  <si>
    <t>GANE SANMCO</t>
  </si>
  <si>
    <t>3900, 108524467</t>
  </si>
  <si>
    <t>INF/NEFT/ICICN4202 5072258510319/HD FC0000395/ADVAN VE AMOUNT /MHRAILTRANSPOR T</t>
  </si>
  <si>
    <t>ADVAN VE</t>
  </si>
  <si>
    <t>5072258510319, 4202, 0000395</t>
  </si>
  <si>
    <t>INF/INFT/041008884 381/MONOPLAY INVOIC/MONOPOLY</t>
  </si>
  <si>
    <t>041008884</t>
  </si>
  <si>
    <t>INF/NEFT/ICICN4202 5072258512379/SC BL0036079/4 INVOICES BILL/NATIONALOFFI CEM</t>
  </si>
  <si>
    <t>INVOICES</t>
  </si>
  <si>
    <t>4202, 5072258512379, 0036079</t>
  </si>
  <si>
    <t>INF/NEFT/ICICN4202 5072258543590/SBI N0006850/DIR 3KYC /RYAS</t>
  </si>
  <si>
    <t>DIR KYC</t>
  </si>
  <si>
    <t>5072258543590, 4202, 0006850</t>
  </si>
  <si>
    <t>INF/INFT/041010358 981/JEGURDEEN MAY M/APMJEGURUDEE N</t>
  </si>
  <si>
    <t>APMJEGURUDEE N</t>
  </si>
  <si>
    <t>041010358</t>
  </si>
  <si>
    <t>NEFT- HDFCN5202507226 8097228-CLEMENT VIMALRAJ X-0001- 50100515998084- HDFC0000001</t>
  </si>
  <si>
    <t>8097228, 50100515998084, HDFCN5202507226, 0001</t>
  </si>
  <si>
    <t>INF/INFT/041010998 561/DELI PURCHASE A/MONOPOLY</t>
  </si>
  <si>
    <t>041010998</t>
  </si>
  <si>
    <t>UPI/556904962931/ UPI/veerusris@okaxi /Jammu and Kashm/AXIa4d83fc1 3240404bb51f9f3c3 3507883</t>
  </si>
  <si>
    <t>3240404, 556904962931, 3507883</t>
  </si>
  <si>
    <t>UPI/Mr SANKAR/sankarts.g ym1@/Payment fr/CITY UNION/5705334120 85/AXL8cd7402595c e40ea8103249102e 1e1cb</t>
  </si>
  <si>
    <t>CITY UNION</t>
  </si>
  <si>
    <t>5705334120, 7402595, 8103249102</t>
  </si>
  <si>
    <t>UPI/PANTHER AU/pantherautoene/ UPI/BANK OF BA/520431209049/ AXI225cf37a583846 11820ffe84829d615 7</t>
  </si>
  <si>
    <t>PANTHER AU</t>
  </si>
  <si>
    <t>11820, 583846, 520431209049, 84829</t>
  </si>
  <si>
    <t>CAM/15582HAR/CA SH DEP-Other/23- 07-25/5306</t>
  </si>
  <si>
    <t>15582, 5306</t>
  </si>
  <si>
    <t>CAM/15582HAR/CA SH DEP-Other/23- 07-25/5308</t>
  </si>
  <si>
    <t>15582, 5308</t>
  </si>
  <si>
    <t>CAM/15582HAR/CA SH DEP-Other/23- 07-25/5310</t>
  </si>
  <si>
    <t>15582, 5310</t>
  </si>
  <si>
    <t>CAM/15582HAR/CA SH DEP-Other/23- 07-25/5312</t>
  </si>
  <si>
    <t>15582, 5312</t>
  </si>
  <si>
    <t>INF/INFT/041020605 781/NKM INV 110 AMN/NKMTECH</t>
  </si>
  <si>
    <t>041020605</t>
  </si>
  <si>
    <t>INF/INFT/041021333 181/repay /GRP ENTERPRISES</t>
  </si>
  <si>
    <t>041021333</t>
  </si>
  <si>
    <t>UPI/HARIHARAN/ha riharan16291/tn65b 7549/IDBI BANK/52055424803 1/SBIe48acb4a3d1e 4d57974921641708 e068</t>
  </si>
  <si>
    <t>HARIHARAN</t>
  </si>
  <si>
    <t>7549, 57974921641708, 52055424803, 16291</t>
  </si>
  <si>
    <t>UPI/520554279063/ UPI/tamilan7200- 1@o/INDIAN BANK/SBI6dc1aeed 2ac3416cb34a2a2f8 8fa12f7</t>
  </si>
  <si>
    <t>AEED</t>
  </si>
  <si>
    <t>520554279063, 7200, 3416</t>
  </si>
  <si>
    <t>UPI/520548477277/ UPI/selvanganesan5 @/INDIAN OVERSEAS/AXI07e4 f7a69fef4edcafa21b a1140e8fec</t>
  </si>
  <si>
    <t>520548477277, 1140</t>
  </si>
  <si>
    <t>UPI/108622725702/ UPI/selvanganesan5 @/INDIAN OVERSEAS/HDF701 5e8c082684c659bd 21affbffd69f1</t>
  </si>
  <si>
    <t>108622725702, 082684</t>
  </si>
  <si>
    <t>UPI/520558583197/ Dj enterprises/dhandap ani5973@/State Bank Of I/SBIdd393621b103 4a4083221c09ff940 b27</t>
  </si>
  <si>
    <t>393621, 4083221, 520558583197</t>
  </si>
  <si>
    <t>INF/NEFT/ICICN4202 5072459420335/HD FC0000589/I CATFOR 4 CHA/ICAT</t>
  </si>
  <si>
    <t>5072459420335, 4202, 0000589</t>
  </si>
  <si>
    <t>UPI/GUHAN B/guhansekar1709/ UPI/State Bank/520564971599 /SBI4037f5a034184 1a9aae142bc68533 3ad</t>
  </si>
  <si>
    <t>68533, 034184, 4037, 520564971599, 1709</t>
  </si>
  <si>
    <t>RTGS- SBINR12025072493 194013-BILLWIN INDUSTRIES LIMITED- 39598450700- SBIN0063846</t>
  </si>
  <si>
    <t>BINR12025072493, 39598450700, 194013</t>
  </si>
  <si>
    <t>UPI/Mr BRUNO A/alex.bruno16@o/c amera/CITY UNION/1086694630 16/HDF77d6f559fa1 2472db3d1c510767 44b48</t>
  </si>
  <si>
    <t>510767, 1086694630, 2472</t>
  </si>
  <si>
    <t>UPI/520697675647/ UPI/gunadarling@ok s/State Bank Of I/SBIf2f788dacc024f f3b32e12b9c04ee3e 3</t>
  </si>
  <si>
    <t>520697675647</t>
  </si>
  <si>
    <t>MSI/OPENAI CHA/202507251511 /806520/</t>
  </si>
  <si>
    <t>202507251511, 806520</t>
  </si>
  <si>
    <t>NEFT- CBINN62025072598 259111-FUTURE INTELLIGENTS- //ATTN/FUTURE INTELL- 0000000376256591 7-CBIN0282231</t>
  </si>
  <si>
    <t>CBINN62025072598, 0000000376256591, 259111</t>
  </si>
  <si>
    <t>INF/NEFT/ICICN4202 5072550060050/HS BC0110002/ADV 25 L TRANSF/ADVANTEK FUELSYS</t>
  </si>
  <si>
    <t>4202, 0110002, 5072550060050</t>
  </si>
  <si>
    <t>INF/INFT/041039923 711/renewpay /GRP ENTERPRISES</t>
  </si>
  <si>
    <t>041039923</t>
  </si>
  <si>
    <t>MMT/IMPS/5207112 36806/VEHICLE GPRS RE/THE PRINCI/Indian Bank</t>
  </si>
  <si>
    <t>THE PRINCI</t>
  </si>
  <si>
    <t>36806, 5207112</t>
  </si>
  <si>
    <t>INF/INFT/041047029 591/camera payment /VAMO SYSTEMS PR</t>
  </si>
  <si>
    <t>041047029</t>
  </si>
  <si>
    <t>INF/INFT/041054830 251/repay /GRP ENTERPRISES</t>
  </si>
  <si>
    <t>041054830</t>
  </si>
  <si>
    <t>UPI/BALASUBRAM/ balacr86@oksbi/UPI/ State Bank/520916891231 /SBI2f0aac4ca4ae42 85a486db9c94dbd1 71</t>
  </si>
  <si>
    <t>520916891231</t>
  </si>
  <si>
    <t>UPI/Mr SANKAR/sankarts.g ym1@/Payment fr/CITY UNION/5088863439 56/AXLca71d00d64 3b4bc6964a0f2a55b 0464d</t>
  </si>
  <si>
    <t>6964, 0464, 5088863439</t>
  </si>
  <si>
    <t>UPI/557595989637/ UPI/prabhakaran.er @/State Bank Of I/AXI18a67b641c63 449782aec0562c66 1dda</t>
  </si>
  <si>
    <t>0562, 557595989637, 449782</t>
  </si>
  <si>
    <t>UPI/557533703019/ UPI/prabhakaran.er- /Kotak Mahindra /ICIb23dc87dad9445 068092320f7c39fc2 c</t>
  </si>
  <si>
    <t>068092320, 9445, 557533703019</t>
  </si>
  <si>
    <t>UPI/520921767500/ UPI/tamilan7200- 1@o/INDIAN BANK/SBI86adc098 c3664442b8a98901 e08f02a8</t>
  </si>
  <si>
    <t>3664442, 520921767500, 98901, 7200</t>
  </si>
  <si>
    <t>UPI/THANGAPAND/t hanga200018@o/3/I NDIAN OVE/557578691363/ AXI11a13cc95af049 3e85218a48f656733 3</t>
  </si>
  <si>
    <t>557578691363, 85218, 656733</t>
  </si>
  <si>
    <t>MMT/IMPS/5209199 21725/ICICI TO SBI CO/SBIAPMGROU/S BIN0007066</t>
  </si>
  <si>
    <t>0007066, 21725, 5209199</t>
  </si>
  <si>
    <t>MMT/IMPS/5209199 30602/ICICI TO SBI CO/SBIAPMGROU/S BIN0007066</t>
  </si>
  <si>
    <t>0007066, 30602, 5209199</t>
  </si>
  <si>
    <t>UPI/108865160376/ sathak/sathak.don03 @ok/State Bank Of I/HDF1eb25f2dce45 4c40b1233f31d7bff a83</t>
  </si>
  <si>
    <t>SATHAK</t>
  </si>
  <si>
    <t>1233, 108865160376</t>
  </si>
  <si>
    <t>UPI/055774888947/ Payment from Ph/gowthambaeng1 99/State Bank Of I/AXL6adf3103a756 4e869b8e0f730981a b17</t>
  </si>
  <si>
    <t>3103, 055774888947, 730981</t>
  </si>
  <si>
    <t>DD/CC ISSUED-**** TRANSPORT COMMISSIONER MADHYA PR</t>
  </si>
  <si>
    <t>TRANSPORT COMMISSIONER</t>
  </si>
  <si>
    <t>734</t>
  </si>
  <si>
    <t>MMT/IMPS/5210118 10340/SEMZY MACHINE A/SEMZYAUTOM/TM BL0000005</t>
  </si>
  <si>
    <t>SEMZYAUTOM</t>
  </si>
  <si>
    <t>0000005, 10340, 5210118</t>
  </si>
  <si>
    <t>INF/INFT/041066598 691/repay /GRP ENTERPRISES</t>
  </si>
  <si>
    <t>041066598</t>
  </si>
  <si>
    <t>AS PER COURT ORDER E045367190</t>
  </si>
  <si>
    <t>PER COURT ORDER</t>
  </si>
  <si>
    <t>045367190</t>
  </si>
  <si>
    <t>INF/INFT/041070161 121/20nospay /GRP ENTERPRISES</t>
  </si>
  <si>
    <t>041070161</t>
  </si>
  <si>
    <t>UPI/MUTHUKUMAR/ 9790090028@axl/P ayment fr/INDIAN OVE/903036430435/ AXLb88c6650f7514 418ba48fa05480cb1 02</t>
  </si>
  <si>
    <t>MUTHUKUMAR</t>
  </si>
  <si>
    <t>7514, 05480, 6650, 903036430435</t>
  </si>
  <si>
    <t>UPI/BALASUBRAM/ balacr86@oksbi/UPI/ State Bank/521070614658 /SBIcdd22c75f90f45 19adb0ccf6c7586c4 0</t>
  </si>
  <si>
    <t>521070614658, 7586</t>
  </si>
  <si>
    <t>UPI/Mr SANKAR/sankarts.g ym1@/Payment fr/CITY UNION/1035681556 46/YBL4fb64027290 b4d758c2765f844fb 939c</t>
  </si>
  <si>
    <t>64027290, 1035681556, 2765</t>
  </si>
  <si>
    <t>INF/INFT/041075785 691/repay /GRP ENTERPRISES</t>
  </si>
  <si>
    <t>041075785</t>
  </si>
  <si>
    <t>UPI/557701080325/ Paid via CRED/9848852422 @yesc/State Bank Of I/YCD4e849de050df 491d8eae335d9f242 eda</t>
  </si>
  <si>
    <t>9848852422, 557701080325</t>
  </si>
  <si>
    <t>NEFT- IDIBN52025073001 798367-ANWAR AUTOS-//ATTN//- 0000000632284041 9-IDIB000P206</t>
  </si>
  <si>
    <t>798367, 0000000632284041, IDIBN52025073001</t>
  </si>
  <si>
    <t>Plugin Subs. Charge June-25</t>
  </si>
  <si>
    <t>SGST202507306277 896537</t>
  </si>
  <si>
    <t>SGST202507306277, 896537</t>
  </si>
  <si>
    <t>CGST202507306277 896539</t>
  </si>
  <si>
    <t>CGST202507306277, 896539</t>
  </si>
  <si>
    <t>UPI/Mr SANKAR/sankarts.g ym1@/Payment fr/CITY UNION/6205713712 35/AXLdd90781ad1 224b61aa0322fbb2 b48095</t>
  </si>
  <si>
    <t>90781, 6205713712, 0322, 48095</t>
  </si>
  <si>
    <t>IMPS Chg Jun- 25+GST</t>
  </si>
  <si>
    <t>UPI/Mr SANKAR/sankarts.g ym1@/Payment fr/CITY UNION/3013007064 63/IBLf2207f68f2c1 40a88a779c7d5703 4f59</t>
  </si>
  <si>
    <t>2207, 5703, 3013007064</t>
  </si>
  <si>
    <t>UPI/THANGAPAND/t hanga200018@o/1/I NDIAN OVE/557791962825/ AXI5503d9bb1c624 3dab8956aad7e489 3bc</t>
  </si>
  <si>
    <t>8956, 5503, 557791962825</t>
  </si>
  <si>
    <t>UPI/521129069903/ SLD camera/kumar378sa thish/INDUSIND BANK L/ICI0f9317ec8dd54 5d0a27e5a02094b1 e46</t>
  </si>
  <si>
    <t>SLD CAMERA</t>
  </si>
  <si>
    <t>SLD CAMERA BALA</t>
  </si>
  <si>
    <t>9317, 02094, 521129069903</t>
  </si>
  <si>
    <t>UPI/557809291822/ Paid via CRED/9848852422 @yesc/State Bank Of I/YCDfa0f0c2c14374 f778600d04b8a766 9cb</t>
  </si>
  <si>
    <t>14374, 557809291822, 9848852422, 778600</t>
  </si>
  <si>
    <t>UPI/Mr SANKAR/sankarts.g ym1@/Payment fr/CITY UNION/8501186137 66/IBL511c518071e e401bbb86bb406ba f7b3f</t>
  </si>
  <si>
    <t>8501186137, 518071</t>
  </si>
  <si>
    <t>UPI/521222970108/ Pay Request/960080902 2@post/INDIA POST PAYM/IPB81cc24d3c fb94c17968b7f9f9fe 9bc3e</t>
  </si>
  <si>
    <t>521222970108, 17968, 960080902</t>
  </si>
  <si>
    <t>MMT/IMPS/5212175 45232/ReqPay/APM GROUP /State Bank of I</t>
  </si>
  <si>
    <t>45232, 5212175</t>
  </si>
  <si>
    <t>MMT/IMPS/5212175 45483/ReqPay/GS ENTERPR/State Bank of I</t>
  </si>
  <si>
    <t>5212175, 45483</t>
  </si>
  <si>
    <t>INF/INFT/041094893 461/LITHIUM 5000 BA/LITHIUMENERGY EX</t>
  </si>
  <si>
    <t>041094893, 5000</t>
  </si>
  <si>
    <t>4202, 5073153809498, 0008539</t>
  </si>
  <si>
    <t>5073153814741, 4202, 0008539</t>
  </si>
  <si>
    <t>MMT/IMPS/5212196 54674/ReqPay/APM GROUP /State Bank of I</t>
  </si>
  <si>
    <t>5212196, 54674</t>
  </si>
  <si>
    <t>MMT/IMPS/5212192 43746/DESIGN 10 KIT/DESIGNS AN/HDFC0001259</t>
  </si>
  <si>
    <t>DESIGNS AN</t>
  </si>
  <si>
    <t>5212192, 43746</t>
  </si>
  <si>
    <t>INF/INFT/041102174 511/NKM TECH 131 BI/NKMTECH</t>
  </si>
  <si>
    <t>041102174</t>
  </si>
  <si>
    <t>INF/INFT/041102631 401/repay /GRP ENTERPRISES</t>
  </si>
  <si>
    <t>041102631</t>
  </si>
  <si>
    <t>NEFT- KVBLN5202508014 0853102- JAYAMBODYWORK S-NA NA- 1629115000000485 -KVBL0002101</t>
  </si>
  <si>
    <t>1629115000000485, KVBLN5202508014, 0853102</t>
  </si>
  <si>
    <t>INF/NEFT/ICICN4202 5080154610424/IOB A0000332/TCL TV PURCHASE/UM SMART SURVEI</t>
  </si>
  <si>
    <t>TCL TV PURCHASE</t>
  </si>
  <si>
    <t>4202, 5080154610424, 0000332</t>
  </si>
  <si>
    <t>INF/INFT/041113303 001/56505688 /ROASAFE TECH PRIVATE/BILL PAYMENT</t>
  </si>
  <si>
    <t>56505688, 041113303</t>
  </si>
  <si>
    <t>UPI/558089737234/ Paid via SuperM/7418290251 @supe/RBL BANK LIMITE/SMY2508021 028ABC4UKTWSLN LX2GR7QT4OR</t>
  </si>
  <si>
    <t>7418290251, 2508021, 558089737234</t>
  </si>
  <si>
    <t>BY CASH - FARIDABAD - SECTOR 09 BOBBY</t>
  </si>
  <si>
    <t>SECTOR BOBBY</t>
  </si>
  <si>
    <t>UPI/521453624654/ UPI/basheerahamed 13/State Bank Of I/AXIb5b376d37441 428d947287c06de7 473f</t>
  </si>
  <si>
    <t>947287, 521453624654, 37441</t>
  </si>
  <si>
    <t>UPI/BLUE BIRD/bluebirdvehicl/ dash cam 4/INDIAN OVE/521485196997/ ICI054bac6274a84e 138acd8d7f275d990 e</t>
  </si>
  <si>
    <t>BLUE BIRD</t>
  </si>
  <si>
    <t>6274, 521485196997</t>
  </si>
  <si>
    <t>NEFT- AUBLN6202508022 3741952-UNITY ALLIANCE GROUP- GENERAL- 2502264465193182 -AUBL0002011</t>
  </si>
  <si>
    <t>AUBLN6202508022, 2502264465193182, 3741952</t>
  </si>
  <si>
    <t>RTGS- YESBR12025080300 019472-TRACOLE TECHNOLOGIES- 071863700000821- YESB0000001</t>
  </si>
  <si>
    <t>ESBR12025080300, 019472, 071863700000821</t>
  </si>
  <si>
    <t>INF/NEFT/ICICN4202 5080458228963/HS BC0110002/ADV 25 L TRANSF/ADVANTEK FUELSYS</t>
  </si>
  <si>
    <t>4202, 0110002, 5080458228963</t>
  </si>
  <si>
    <t>INF/NEFT/ICICN4202 5080458229175/HS BC0110002/ADV 25 L TRANSF/ADVANTEK FUELSYS</t>
  </si>
  <si>
    <t>4202, 5080458229175, 0110002</t>
  </si>
  <si>
    <t>INF/INFT/041133143 171/repay /GRP ENTERPRISES</t>
  </si>
  <si>
    <t>041133143</t>
  </si>
  <si>
    <t>NEFT- PUNBN6202508045 4792631-RKS AUTO INDIA PRIVATE LIMITED-PNB- 0645002100094513 -PUNB0064500</t>
  </si>
  <si>
    <t>RKS AUTO INDIA PRIVATE LIMITED</t>
  </si>
  <si>
    <t>4792631, 0645002100094513, PUNBN6202508045</t>
  </si>
  <si>
    <t>MMT/IMPS/5216621 65612/IMPS/EarthTr ack/Axis Bank</t>
  </si>
  <si>
    <t>EARTHTR ACK</t>
  </si>
  <si>
    <t>65612, 5216621</t>
  </si>
  <si>
    <t>INF/NEFT/ICICN4202 5080458608658/KK BK0005294/566028 10 /JULY /MOHDA</t>
  </si>
  <si>
    <t>566028, 4202, 0005294, 5080458608658</t>
  </si>
  <si>
    <t>INF/NEFT/ICICN4202 5080458608865/CBI N0283618/5660281 0 /JULY /MUSKH</t>
  </si>
  <si>
    <t>MUSKH</t>
  </si>
  <si>
    <t>4202, 0283618, 5080458608865, 5660281</t>
  </si>
  <si>
    <t>INF/NEFT/ICICN4202 5080458608877/SBI N0070376/5660281 0 /JULY /NANDH</t>
  </si>
  <si>
    <t>0070376, 4202, 5660281, 5080458608877</t>
  </si>
  <si>
    <t>INF/INFT/041139919 701/56602810 /NANDHINIS/JULY</t>
  </si>
  <si>
    <t>041139919, 56602810</t>
  </si>
  <si>
    <t>INF/NEFT/ICICN4202 5080458608899/KK BK0005294/566028 10 /JULY /NASIR</t>
  </si>
  <si>
    <t>566028, 4202, 0005294, 5080458608899</t>
  </si>
  <si>
    <t>INF/NEFT/ICICN4202 5080458608931/PU NB0386500/566028 10 /JULY /PRABE</t>
  </si>
  <si>
    <t>PRABE</t>
  </si>
  <si>
    <t>566028, 4202, 0386500, 5080458608931</t>
  </si>
  <si>
    <t>INF/NEFT/ICICN4202 5080458608944/HD FC0000390/566028 10 /JULY /SAMPA</t>
  </si>
  <si>
    <t>SAMPA</t>
  </si>
  <si>
    <t>566028, 4202, 0000390, 5080458608944</t>
  </si>
  <si>
    <t>INF/NEFT/ICICN4202 5080458608954/IDI B000A088/5660281 0 /JULY /SANTH</t>
  </si>
  <si>
    <t>4202, 5660281, 5080458608954</t>
  </si>
  <si>
    <t>INF/NEFT/ICICN4202 5080458608965/KA RB0000152/566028 10 /JULY /UDHAY</t>
  </si>
  <si>
    <t>UDHAY</t>
  </si>
  <si>
    <t>566028, 4202, 0000152, 5080458608965</t>
  </si>
  <si>
    <t>INF/NEFT/ICICN4202 5080458609035/SBI N0000791/5660281 0 /JULY /VIGNE</t>
  </si>
  <si>
    <t>0000791, 4202, 5660281, 5080458609035</t>
  </si>
  <si>
    <t>INF/INFT/041139922 891/56602810 /YASINH/JULY</t>
  </si>
  <si>
    <t>041139922, 56602810</t>
  </si>
  <si>
    <t>INF/NEFT/ICICN4202 5080458609197/KV BL0001121/566028 10 /JULY /ANBAR</t>
  </si>
  <si>
    <t>566028, 4202, 5080458609197, 0001121</t>
  </si>
  <si>
    <t>INF/INFT/041139923 621/56602810 /ABDURRAHMAN/JU LY</t>
  </si>
  <si>
    <t>JU LY</t>
  </si>
  <si>
    <t>041139923, 56602810</t>
  </si>
  <si>
    <t>INF/NEFT/ICICN4202 5080458609105/UBI N0534129/5660281 0 /JULY /ABDUL</t>
  </si>
  <si>
    <t>0534129, 4202, 5080458609105, 5660281</t>
  </si>
  <si>
    <t>INF/INFT/041139924 001/56602810 /ABIRAMIGUNASEK ARAN /JULY</t>
  </si>
  <si>
    <t>041139924, 56602810</t>
  </si>
  <si>
    <t>INF/NEFT/ICICN4202 5080458609293/UBI N0534129/5660281 0 /JULY /ABUSU</t>
  </si>
  <si>
    <t>ABUSU</t>
  </si>
  <si>
    <t>0534129, 4202, 5660281, 5080458609293</t>
  </si>
  <si>
    <t>INF/NEFT/ICICN4202 5080458609261/IOB A0001390/5660281 0 /JULY /AHAME</t>
  </si>
  <si>
    <t>4202, 5660281, 5080458609261, 0001390</t>
  </si>
  <si>
    <t>INF/NEFT/ICICN4202 5080458609322/IOB A0000280/5660281 0 /JULY /AJITH</t>
  </si>
  <si>
    <t>4202, 5660281, 5080458609322, 0000280</t>
  </si>
  <si>
    <t>INF/NEFT/ICICN4202 5080458609336/HD FC0000665/566028 10 /JULY /AMANV</t>
  </si>
  <si>
    <t>566028, 4202, 0000665, 5080458609336</t>
  </si>
  <si>
    <t>INF/INFT/041139927 141/56602810 /BAZEERAHAMEDS/ JULY</t>
  </si>
  <si>
    <t>041139927, 56602810</t>
  </si>
  <si>
    <t>INF/NEFT/ICICN4202 5080458609356/SBI N0016844/5660281 0 /JULY /DEEPA</t>
  </si>
  <si>
    <t>0016844, 4202, 5660281, 5080458609356</t>
  </si>
  <si>
    <t>INF/INFT/041139927 511/56602810 /GAVASKAR/JULY</t>
  </si>
  <si>
    <t>INF/INFT/041139929 851/56602810 /GOKULS/JULY</t>
  </si>
  <si>
    <t>041139929, 56602810</t>
  </si>
  <si>
    <t>INF/NEFT/ICICN4202 5080458609504/SBI N0004836/5660281 0 /JULY /HAARI</t>
  </si>
  <si>
    <t>4202, 5660281, 5080458609504, 0004836</t>
  </si>
  <si>
    <t>INF/INFT/041139928 801/56602810 /HARINI/JULY</t>
  </si>
  <si>
    <t>041139928, 56602810</t>
  </si>
  <si>
    <t>INF/INFT/041139930 431/56602810 /JAYASUDHA/JULY</t>
  </si>
  <si>
    <t>041139930, 56602810</t>
  </si>
  <si>
    <t>INF/INFT/041139930 701/56602810 /JEGURUDEENDOSE MOHAME/JULY</t>
  </si>
  <si>
    <t>INF/NEFT/ICICN4202 5080458609441/HD FC0001003/566028 10 /JULY /KAIFA</t>
  </si>
  <si>
    <t>566028, 4202, 0001003, 5080458609441</t>
  </si>
  <si>
    <t>INF/NEFT/ICICN4202 5080458609612/BA RB0KOVOOR/56602 810 /JULY /KALAI</t>
  </si>
  <si>
    <t>BA KOVOOR</t>
  </si>
  <si>
    <t>4202, 5080458609612, 56602</t>
  </si>
  <si>
    <t>INF/NEFT/ICICN4202 5080458609625/UBI N0904694/5660281 0 /JULY /KARTH</t>
  </si>
  <si>
    <t>4202, 0904694, 5660281, 5080458609625</t>
  </si>
  <si>
    <t>INF/NEFT/ICICN4202 5080458609589/UTI B0001009/5660281 0 /JULY /KUMAR</t>
  </si>
  <si>
    <t>5080458609589, 4202, 0001009, 5660281</t>
  </si>
  <si>
    <t>INF/NEFT/ICICN4202 5080458609645/UTI B0000676/5660281 0 /JULY /LATHA</t>
  </si>
  <si>
    <t>4202, 5660281, 5080458609645, 0000676</t>
  </si>
  <si>
    <t>INF/INFT/041139931 971/56602810 /MUMARSIDDHIQ/JU LY</t>
  </si>
  <si>
    <t>041139931, 56602810</t>
  </si>
  <si>
    <t>INF/INFT/041139931 801/56602810 /MSADAMHUSSAIN/ JULY</t>
  </si>
  <si>
    <t>INF/NEFT/ICICN4202 5080458609771/KK BK0008756/566028 10 /JULY /MOHAM</t>
  </si>
  <si>
    <t>566028, 4202, 0008756, 5080458609771</t>
  </si>
  <si>
    <t>INF/INFT/041139934 751/56602810 /MOHAMEDARIF/JUL Y</t>
  </si>
  <si>
    <t>041139934, 56602810</t>
  </si>
  <si>
    <t>INF/NEFT/ICICN4202 5080458609708/IOB A0002372/5660281 0 /JULY /MOHAM</t>
  </si>
  <si>
    <t>4202, 5660281, 5080458609708, 0002372</t>
  </si>
  <si>
    <t>INF/NEFT/ICICN4202 5080458609800/KV BL0001713/566028 10 /JULY /MOHAM</t>
  </si>
  <si>
    <t>566028, 4202, 5080458609800, 0001713</t>
  </si>
  <si>
    <t>INF/NEFT/ICICN4202 5080458609814/HD FC0001941/566028 10 /JULY /MOHAM</t>
  </si>
  <si>
    <t>566028, 4202, 0001941, 5080458609814</t>
  </si>
  <si>
    <t>INF/NEFT/ICICN4202 5080458609824/IOB A0000130/5660281 0 /JULY /MOHAM</t>
  </si>
  <si>
    <t>4202, 5660281, 0000130, 5080458609824</t>
  </si>
  <si>
    <t>NEFT-RETURN- ICICN420250804586 09261- AHAMEDMYDEEN- Incorrect Account Number AC01</t>
  </si>
  <si>
    <t>09261, ICICN420250804586</t>
  </si>
  <si>
    <t>NEFT- RATNN5202508043 3059226-AVIS INDIA MOBILITY SOLUTIONS PRIVA- CMS/NEFTAMP GROUP PR- 409000089167-R</t>
  </si>
  <si>
    <t>3059226, RATNN5202508043, 409000089167</t>
  </si>
  <si>
    <t>INF/NEFT/ICICN4202 5080458777131/IDI B000M726/POR RENT FOR JU/RAJAMANIRENT</t>
  </si>
  <si>
    <t>5080458777131, 4202</t>
  </si>
  <si>
    <t>INF/INFT/041147147 441/repay /GRP ENTERPRISES</t>
  </si>
  <si>
    <t>041147147</t>
  </si>
  <si>
    <t>UPI/100234681671/ Pay to MSAPMGRO/917306 4747@sbi/State Bank Of I/SBIBBFB0A1B22E4 44D5860E1DC05FB 8C3B4</t>
  </si>
  <si>
    <t>5860, 917306, 100234681671</t>
  </si>
  <si>
    <t>UPI/521791174814/ UPI/abua4519@oka xis/INDIAN OVERSEAS/AXI981c 52c149de4ee99ad9e 163079f8547</t>
  </si>
  <si>
    <t>521791174814, 8547, 163079</t>
  </si>
  <si>
    <t>UPI/558340929229/ meter/valarstickersb t/KARUR VYSABANK/ICI4e61 4e116a9e4110b2ab 4dd3e7eb5a57</t>
  </si>
  <si>
    <t>558340929229, 4110</t>
  </si>
  <si>
    <t>NEFT- SBINN52025080519 842554-EASTERN AUTO FUEL TECHNOLOGIES- /URGENT/EASTERN AUTO- 0000003369999982 8-S</t>
  </si>
  <si>
    <t>EASTERN AUTO</t>
  </si>
  <si>
    <t>842554, 0000003369999982, SBINN52025080519</t>
  </si>
  <si>
    <t>UPI/923272603322/ Payment from Ph/dharan.ganga1@ y/HDFC BANK LTD/YBL46a03a8d1 97a45a489865c9a2 bb0fb7b</t>
  </si>
  <si>
    <t>DHARAN</t>
  </si>
  <si>
    <t>DHARANIVEL</t>
  </si>
  <si>
    <t>923272603322, 489865</t>
  </si>
  <si>
    <t>MMT/IMPS/5217182 94010/SIVAKUMAR JULY/SIVAKUMARP/ KKBK0008539</t>
  </si>
  <si>
    <t>SIVAKUMARP</t>
  </si>
  <si>
    <t>94010, 5217182</t>
  </si>
  <si>
    <t>UPI/558372961126/ sld amount 9662/nisarkaja007- 3@/ICICI BANK CRED/ICIc970723c8 32e44b7849771d8b 548d560</t>
  </si>
  <si>
    <t>9662, 7849771, 970723, 558372961126</t>
  </si>
  <si>
    <t>EZY/UPICCMDR_~55 8372961126~05082 5</t>
  </si>
  <si>
    <t>8372961126, 05082</t>
  </si>
  <si>
    <t>INF/NEFT/ICICN4202 5080659946585/HD FC0000589/I CATFOR DASH /ICAT</t>
  </si>
  <si>
    <t>4202, 0000589, 5080659946585</t>
  </si>
  <si>
    <t>INF/NEFT/ICICN4202 5080650021690/HD FC0000589/I CATCCTV CAME/ICAT</t>
  </si>
  <si>
    <t>5080650021690, 4202, 0000589</t>
  </si>
  <si>
    <t>INF/INFT/041165001 251/rrpay /GRP ENTERPRISES</t>
  </si>
  <si>
    <t>041165001</t>
  </si>
  <si>
    <t>UPI/L SANKAR/sankarts.g ym3@/Payment fr/INDIA POST/60552696036 2/AXLdf99c915ba12 4f3a9cff638f5bd745 e4</t>
  </si>
  <si>
    <t>60552696036</t>
  </si>
  <si>
    <t>UPI/521862292391/ Paid via SuperM/7418290251 @supe/RBL BANK LIMITE/SMY2508061 800S5BIXIS6HYSAS E18JRQPL2</t>
  </si>
  <si>
    <t>2508061, 521862292391, 7418290251</t>
  </si>
  <si>
    <t>CAM/75461HHR/CA SH DEP-Other/07- 08-25/5558</t>
  </si>
  <si>
    <t>75461, 5558</t>
  </si>
  <si>
    <t>CAM/75461HHR/CA SH DEP-Other/07- 08-25/5560</t>
  </si>
  <si>
    <t>5560, 75461</t>
  </si>
  <si>
    <t>CAM/75461HHR/CA SH DEP-Other/07- 08-25/5562</t>
  </si>
  <si>
    <t>75461, 5562</t>
  </si>
  <si>
    <t>INF/INFT/041179997 811/repay /GRP ENTERPRISES</t>
  </si>
  <si>
    <t>041179997</t>
  </si>
  <si>
    <t>GIB/002047323952/ DTAX /25080700301798ICI C</t>
  </si>
  <si>
    <t>002047323952, 25080700301798</t>
  </si>
  <si>
    <t>GIB/002047325198/ DTAX /25080700308939ICI C</t>
  </si>
  <si>
    <t>25080700308939, 002047325198</t>
  </si>
  <si>
    <t>GIB/002047325932/ DTAX /25080700313255ICI C</t>
  </si>
  <si>
    <t>002047325932, 25080700313255</t>
  </si>
  <si>
    <t>GIB/002047326868/ DTAX /25080700317777ICI C</t>
  </si>
  <si>
    <t>25080700317777, 002047326868</t>
  </si>
  <si>
    <t>GIB/002047327472/ DTAX /25080700321772ICI C</t>
  </si>
  <si>
    <t>002047327472, 25080700321772</t>
  </si>
  <si>
    <t>GIB/002047332461/ DTAX /25080700351506ICI C</t>
  </si>
  <si>
    <t>002047332461, 25080700351506</t>
  </si>
  <si>
    <t>GIB/002047333636/ DTAX /25080700358655ICI C</t>
  </si>
  <si>
    <t>002047333636, 25080700358655</t>
  </si>
  <si>
    <t>GIB/002047334626/ DTAX /25080700364034ICI C</t>
  </si>
  <si>
    <t>25080700364034, 002047334626</t>
  </si>
  <si>
    <t>UPI/558576924523/ UPI/rajithadighu199/ INDIAN OVERSEAS/ICId0657 03bc7c745458a156 e3166446324</t>
  </si>
  <si>
    <t>0657, 558576924523, 745458, 3166446324</t>
  </si>
  <si>
    <t>UPI/131903031076/ Payment from Ph/padder1234@axl /HDFC BANK LTD/AXLc51fe862b0 a54016b468eb47a2 310c92</t>
  </si>
  <si>
    <t>131903031076, 54016</t>
  </si>
  <si>
    <t>NEFT- KVBLN5202508074 1330589-SIDDIQ BASHA M-NA NA- 1196172000008642 -KVBL0001908</t>
  </si>
  <si>
    <t>KVBLN5202508074, 1196172000008642, 1330589</t>
  </si>
  <si>
    <t>UPI/558624759857/ Paid via CRED/9848852422 @yesc/State Bank Of I/YCD3e14781924ff4 1049f8ecfa50e78ff7 5</t>
  </si>
  <si>
    <t>14781924, 9848852422, 558624759857, 1049</t>
  </si>
  <si>
    <t>INF/INFT/041200189 251/repay /GRP ENTERPRISES</t>
  </si>
  <si>
    <t>041200189</t>
  </si>
  <si>
    <t>BIL/ONL/001058924 009/Google Ind/DOMAIN</t>
  </si>
  <si>
    <t>001058924</t>
  </si>
  <si>
    <t>BIL/ONL/001058926 624/Google Ind/DOMAIN GRP</t>
  </si>
  <si>
    <t>DOMAIN GRP</t>
  </si>
  <si>
    <t>DOMAIN GRP PVT</t>
  </si>
  <si>
    <t>001058926</t>
  </si>
  <si>
    <t>DD CANCELLED</t>
  </si>
  <si>
    <t>DD Cancel</t>
  </si>
  <si>
    <t>CGST</t>
  </si>
  <si>
    <t>SGST</t>
  </si>
  <si>
    <t>DD Cancln 501395</t>
  </si>
  <si>
    <t>501395</t>
  </si>
  <si>
    <t>DD Cancln 503476</t>
  </si>
  <si>
    <t>503476</t>
  </si>
  <si>
    <t>DD Cancln 501345</t>
  </si>
  <si>
    <t>501345</t>
  </si>
  <si>
    <t>UPI/522021213609/ UPI/dipleshdipu- 1@o/IDBI BANK/ICI2edc6f27fd d848a9b32473d1ba 7d8746</t>
  </si>
  <si>
    <t>DIPLESHDIPU</t>
  </si>
  <si>
    <t>522021213609, 32473, 8746</t>
  </si>
  <si>
    <t>UPI/THANGAPAND/t hanga200018@o/3/I NDIAN OVE/522029203258/ AXI65ce1c2a50ac4e bea3aa065fb97e63e 1</t>
  </si>
  <si>
    <t>522029203258</t>
  </si>
  <si>
    <t>UPI/522006306807/ sathak/sathak.don03 @ok/State Bank Of I/SBIc3cc847acf834d a9b79a42e2438be9 07</t>
  </si>
  <si>
    <t>522006306807, 2438</t>
  </si>
  <si>
    <t>UPI/522047519186/ UPI/ashiknmd@okici c/INDIAN OVERSEAS/ICIac0b3 f5d52844e4997c799 7f66936da8</t>
  </si>
  <si>
    <t>4997, 522047519186, 66936, 52844</t>
  </si>
  <si>
    <t>INF/NEFT/ICICN4202 5080953646810/IOB A0001396/HAMEED HA JULY S/A HAMEETHA BEGU</t>
  </si>
  <si>
    <t>HAMEETHA BEGU</t>
  </si>
  <si>
    <t>5080953646810, 4202, 0001396</t>
  </si>
  <si>
    <t>INF/NEFT/ICICN4202 5080953647726/UBI N0545554/JASHAR TELETRON/JASHAR</t>
  </si>
  <si>
    <t>4202, 5080953647726, 0545554</t>
  </si>
  <si>
    <t>UPI/522147972293/ camera/kumar378sa thish/INDUSIND BANK L/ICI6f56aed352694 9e1a572b5db60717 74c</t>
  </si>
  <si>
    <t>522147972293, 60717, 352694</t>
  </si>
  <si>
    <t>NEFT- CNRBN5202508096 7468434-MAHESH R-NA NA- 4215101009032- CNRB0004215</t>
  </si>
  <si>
    <t>7468434, 4215101009032, CNRBN5202508096</t>
  </si>
  <si>
    <t>INF/INFT/041224994 891/repay /GRP ENTERPRISES</t>
  </si>
  <si>
    <t>041224994</t>
  </si>
  <si>
    <t>MMT/IMPS/5221229 40150/aadhavsyste ms /AADHAVSYST/Unio n Bank Of I</t>
  </si>
  <si>
    <t>40150, 5221229</t>
  </si>
  <si>
    <t>0000, 000000, 10415, 220380459, 0017146961</t>
  </si>
  <si>
    <t>UPI/522266020299/ sa/sathak.don03@ok /State Bank OfI/SBI25bceb2be9f e4ed983f636c79bfb 11c6</t>
  </si>
  <si>
    <t>522266020299</t>
  </si>
  <si>
    <t>UPI/558908306875/ Paid via CRED/9848852422 @yesc/State Bank Of I/YCD4990d377bec1 4e79a440a397f228a 0a8</t>
  </si>
  <si>
    <t>9848852422, 558908306875, 4990</t>
  </si>
  <si>
    <t>INF/INFT/041232884 431/APM TO APM TECH/APMTECHSOL UTION</t>
  </si>
  <si>
    <t>APMTECHSOL UTION</t>
  </si>
  <si>
    <t>041232884</t>
  </si>
  <si>
    <t>INF/INFT/041234700 971/repay /GRP ENTERPRISES</t>
  </si>
  <si>
    <t>041234700</t>
  </si>
  <si>
    <t>UPI/625152292089/ Payment from Ph/tukunagouda121 @/State Bank Of I/YBLeb9f2286f6cd4 585a06abbc8fb8c6b 62</t>
  </si>
  <si>
    <t>625152292089, 2286</t>
  </si>
  <si>
    <t>UPI/BLUE BIRD/bluebirdvehicl/ 3 dash cam/INDIAN OVE/522325746305/ ICIa9957270e0bc46 d49e44554b29b53d 84</t>
  </si>
  <si>
    <t>522325746305, 9957270, 44554</t>
  </si>
  <si>
    <t>UPI/522398544339/ UPI/vedaenterprises/ AXIS BANK/AXI0f4d090d 2ab8492db28970be 36c5c796</t>
  </si>
  <si>
    <t>522398544339, 28970, 8492</t>
  </si>
  <si>
    <t>UPI/522381466851/ UPI/vedaenterprises/ AXIS BANK/AXI57dfec8b5 ccf4301b8b74feb50 82355e</t>
  </si>
  <si>
    <t>522381466851, 82355, 4301</t>
  </si>
  <si>
    <t>UPI/558925345168/ Paid via CRED/9848852422 @yesc/State Bank Of I/YCD01d59c8e3c25 4972890d3a2b67f2 2e72</t>
  </si>
  <si>
    <t>4972890, 558925345168, 9848852422</t>
  </si>
  <si>
    <t>INF/INFT/041237001 961/gpspay /GRP ENTERPRISES</t>
  </si>
  <si>
    <t>041237001</t>
  </si>
  <si>
    <t>UPI/266058840354/ Payment from Ph/6381480501@axl /South Indian Ba/AXLbc544ac9eef 54de399ad9c788bd 7d0fa</t>
  </si>
  <si>
    <t>266058840354</t>
  </si>
  <si>
    <t>Recd:IMPS/522398841471/TECHUNIV ER/KKBK/X1530/IMPS</t>
  </si>
  <si>
    <t>TECHUNIV</t>
  </si>
  <si>
    <t>IMPS- 522312995016, 522398841471, 1530</t>
  </si>
  <si>
    <t>INF/INFT/041246555 931/renepay /GRP ENTERPRISES</t>
  </si>
  <si>
    <t>041246555</t>
  </si>
  <si>
    <t>UPI/873588302787/ Payment from Ph/gowthambaeng1 99/State Bank Of I/IBLdf1fd208af5340 969abcafeecab9614 5</t>
  </si>
  <si>
    <t>873588302787, 9614, 5340</t>
  </si>
  <si>
    <t>UPI/559064430442/ UPI/scrimgokul@oka x/KARUR VYSA BANK/AXI6e6147f71 0e5446fa8658b20bf 3f5504</t>
  </si>
  <si>
    <t>SCRIMGOKUL</t>
  </si>
  <si>
    <t>5446, 6147, 8658, 559064430442, 5504</t>
  </si>
  <si>
    <t>UPI/559083129553/ UPI/scrimgokul@oka x/KARUR VYSA BANK/AXIe8543317 67114d43aca5ee00 66cfff59</t>
  </si>
  <si>
    <t>8543317, 67114, 559083129553</t>
  </si>
  <si>
    <t>UPI/884618582285/ Payment from Ph/gowthambaeng1 99/State Bank Of I/AXL6a31f57156a5 41db83a10f5fd661e c99</t>
  </si>
  <si>
    <t>884618582285, 57156</t>
  </si>
  <si>
    <t>RTGS- YESBR12025081200 017245-TRACOLE TECHNOLOGIES- 071863700000821- YESB0000001</t>
  </si>
  <si>
    <t>ESBR12025081200, 017245, 071863700000821</t>
  </si>
  <si>
    <t>BIL/ONL/001061684 174/SBI MOPS(B</t>
  </si>
  <si>
    <t>001061684</t>
  </si>
  <si>
    <t>BIL/ONL/001061687 292/SBI MOPS(B</t>
  </si>
  <si>
    <t>001061687</t>
  </si>
  <si>
    <t>BIL/ONL/001061689 626/SBI MOPS(B</t>
  </si>
  <si>
    <t>001061689</t>
  </si>
  <si>
    <t>BIL/ONL/001061692 147/SBI MOPS(B</t>
  </si>
  <si>
    <t>001061692</t>
  </si>
  <si>
    <t>UPI/559007049156/ UPI/scrimgokul@oka x/KARUR VYSA BANK/AXI50a65d48 b68342af9c9a9adb3 8ab4df7</t>
  </si>
  <si>
    <t>68342, 559007049156</t>
  </si>
  <si>
    <t>NEFT- BKIDN62025081221 882601-GAJANAN ENTERPRISE-//- 321620110000085- BKID0003216</t>
  </si>
  <si>
    <t>882601, 321620110000085, BKIDN62025081221</t>
  </si>
  <si>
    <t>UPI/559005550201/ 4 chanel 1pcs/bijoy608015@o ka/THE CATHOLIC SY/AXI75451319f33 647e394a3a2edfd27 1935</t>
  </si>
  <si>
    <t>559005550201, 1935, 75451319</t>
  </si>
  <si>
    <t>INF/NEFT/ICICN4202 5081357867342/HS BC0110002/ADV 30 L TRANSF/ADVANTEK FUELSYS</t>
  </si>
  <si>
    <t>4202, 0110002, 5081357867342</t>
  </si>
  <si>
    <t>MIN/GOOGLE TEMP/20250813112 7/714455/</t>
  </si>
  <si>
    <t>GOOGLE TEMP</t>
  </si>
  <si>
    <t>20250813112, 714455</t>
  </si>
  <si>
    <t>MIN/GOOGLE Pla/202508131127/6 86895/</t>
  </si>
  <si>
    <t>GOOGLE PLA</t>
  </si>
  <si>
    <t>202508131127, 86895</t>
  </si>
  <si>
    <t>MIN/PAYMNT RVSL/GOOGLE TEMP/20250813112 7/714455/</t>
  </si>
  <si>
    <t>UPI/PREETHI SH/arivoli.sengod/UP I/UNION BANK/55917447929 0/ICI5bb0dfea96d14 91686708ef45315bf 42</t>
  </si>
  <si>
    <t>PREETHI SH</t>
  </si>
  <si>
    <t>45315, 91686708, 55917447929</t>
  </si>
  <si>
    <t>UPI/Mr SANKAR/sankarts.g ym1@/Payment fr/CITY UNION/2699231663 81/AXL0074eca7b9f f49ad999196059bd 16ea7</t>
  </si>
  <si>
    <t>2699231663, 999196059, 0074</t>
  </si>
  <si>
    <t>UPI/S ARIVOLI/arivoli.seng od/UPI/ICICI Bank/559139386250 /ICIa3b3ed0845b941 51b76eca5792e396 12</t>
  </si>
  <si>
    <t>5792, 0845, 559139386250</t>
  </si>
  <si>
    <t>UPI/689098738342/ Sent using Payt/8300890347@ ptye/DHANALAXMI BANK/PTM6ce28963 ec1c4c16875e68838 9260ee1</t>
  </si>
  <si>
    <t>DHANALAXMI</t>
  </si>
  <si>
    <t>689098738342, 16875, 9260, 28963, 68838</t>
  </si>
  <si>
    <t>UPI/689098754564/ Sent using Payt/8300890347@ ptye/DHANALAXMI BANK/PTM0800d65 e22684dc48659e15 9ba050224</t>
  </si>
  <si>
    <t>050224, 48659, 22684, 0800, 689098754564</t>
  </si>
  <si>
    <t>GIB/002047737714/ EPFO /4172508008465</t>
  </si>
  <si>
    <t>4172508008465, 002047737714</t>
  </si>
  <si>
    <t>INF/NEFT/ICICN4202 5081358067189/BA RB0KOLATH/AV ELECAUTO 75 /AV ELEC AUTO</t>
  </si>
  <si>
    <t>AV ELEC AUTO</t>
  </si>
  <si>
    <t>4202, 5081358067189</t>
  </si>
  <si>
    <t>GIB/002047742741/ ESIC /05125132234169</t>
  </si>
  <si>
    <t>002047742741, 05125132234169</t>
  </si>
  <si>
    <t>BIL/INFT/EHH74420 01/Apmrolls/ MADHU</t>
  </si>
  <si>
    <t>APMROLLS</t>
  </si>
  <si>
    <t>74420</t>
  </si>
  <si>
    <t>UPI/559174588337/ Paid via SuperM/9489823231 @supe/ICICI Bank/SMY25081319 323CRMF2H1R5K8G ARDWYFENP</t>
  </si>
  <si>
    <t>25081319, 559174588337, 9489823231</t>
  </si>
  <si>
    <t>UPI/559211774126/ Paid via CRED/9848852422 @yesc/State Bank Of I/YCD20e123d1c229 47b7ac0ae265278e 7782</t>
  </si>
  <si>
    <t>9848852422, 559211774126, 7782, 265278</t>
  </si>
  <si>
    <t>INF/INFT/041271693 881/renepay /GRP ENTERPRISES</t>
  </si>
  <si>
    <t>041271693</t>
  </si>
  <si>
    <t>UPI/559252906828/ UPI/tamilan7200- 1@o/INDIAN BANK/AXI5d8efa3c4 46041c48fe6be9124 70b8e8</t>
  </si>
  <si>
    <t>559252906828, 46041, 9124, 7200</t>
  </si>
  <si>
    <t>UPI/522696672631/ UPI/anarscomputers @/CANARA BANK/ICI0b9023640 d0a40898183edc7d 3d156e1</t>
  </si>
  <si>
    <t>522696672631, 40898183, 9023640</t>
  </si>
  <si>
    <t>UPI/DIGHU K/9544784452@ybl/ Payment fr/CANARA BAN/894067857960 /YBLd762dd26ab6b 4c0db1fa2304f8334 e93</t>
  </si>
  <si>
    <t>DIGHU K</t>
  </si>
  <si>
    <t>8334, 894067857960, 2304</t>
  </si>
  <si>
    <t>UPI/RAJITHA V/rajithadighu19/blu e bird/INDIAN OVE/522886531454/ ICI11c65f963d7d499 ea965cc344fe00b62</t>
  </si>
  <si>
    <t>522886531454</t>
  </si>
  <si>
    <t>UPI/559433031040/ UPI/abua4519@oka xis/INDIAN OVERSEAS/AXI1ae9 ee095a3a430cad56f de4ede9a3a1</t>
  </si>
  <si>
    <t>559433031040</t>
  </si>
  <si>
    <t>UPI/559599575678/ UPI/abua4519@oka xis/INDIAN OVERSEAS/AXI2f9e bf636e76442a826d4 4f718762223</t>
  </si>
  <si>
    <t>718762223, 76442, 559599575678</t>
  </si>
  <si>
    <t>INF/INFT/041299935 971/renepay /GRP ENTERPRISES</t>
  </si>
  <si>
    <t>041299935</t>
  </si>
  <si>
    <t>BIL/ONL/001063844 895/TAMIL NADU/POR EB</t>
  </si>
  <si>
    <t>TAMIL NADU</t>
  </si>
  <si>
    <t>001063844</t>
  </si>
  <si>
    <t>UPI/962677557289/ Payment from Ph/gowthambaeng1 99/State Bank Of I/IBL81850bb3e9034 0b3856ae370888ea 9c3</t>
  </si>
  <si>
    <t>962677557289, 370888, 3856, 81850, 9034</t>
  </si>
  <si>
    <t>UPI/559625449464/ Paid via CRED/9848852422 @yesc/State Bank Of I/YCD22e8681f5d01 43bcb764a2fcbabe7 2b4</t>
  </si>
  <si>
    <t>559625449464, 8681, 9848852422</t>
  </si>
  <si>
    <t>BIL/REV PMT ID 1033821315</t>
  </si>
  <si>
    <t>1033821315</t>
  </si>
  <si>
    <t>BIL/REV PMT ID 1033822521</t>
  </si>
  <si>
    <t>1033822521</t>
  </si>
  <si>
    <t>BIL/REV PMT ID 1033817209</t>
  </si>
  <si>
    <t>1033817209</t>
  </si>
  <si>
    <t>BIL/REV PMT ID 1033825609</t>
  </si>
  <si>
    <t>1033825609</t>
  </si>
  <si>
    <t>BIL/REV PMT ID 1029399275</t>
  </si>
  <si>
    <t>1029399275</t>
  </si>
  <si>
    <t>BIL/REV PMT ID 1033824001</t>
  </si>
  <si>
    <t>1033824001</t>
  </si>
  <si>
    <t>BIL/REV PMT ID 1033826540</t>
  </si>
  <si>
    <t>1033826540</t>
  </si>
  <si>
    <t>BIL/REV PMT ID 1033824655</t>
  </si>
  <si>
    <t>1033824655</t>
  </si>
  <si>
    <t>BIL/REV PMT ID 1029388472</t>
  </si>
  <si>
    <t>1029388472</t>
  </si>
  <si>
    <t>BIL/REV PMT ID 1033818502</t>
  </si>
  <si>
    <t>1033818502</t>
  </si>
  <si>
    <t>BIL/REV PMT ID 1029394335</t>
  </si>
  <si>
    <t>1029394335</t>
  </si>
  <si>
    <t>BIL/REV PMT ID 1029391890</t>
  </si>
  <si>
    <t>1029391890</t>
  </si>
  <si>
    <t>BIL/REV PMT ID 1029395419</t>
  </si>
  <si>
    <t>1029395419</t>
  </si>
  <si>
    <t>BIL/REV PMT ID 1029390154</t>
  </si>
  <si>
    <t>1029390154</t>
  </si>
  <si>
    <t>BIL/REV PMT ID 1033819687</t>
  </si>
  <si>
    <t>1033819687</t>
  </si>
  <si>
    <t>BIL/REV PMT ID 1029383092</t>
  </si>
  <si>
    <t>1029383092</t>
  </si>
  <si>
    <t>BIL/REV PMT ID 1033823236</t>
  </si>
  <si>
    <t>1033823236</t>
  </si>
  <si>
    <t>BIL/REV PMT ID 1029392878</t>
  </si>
  <si>
    <t>1029392878</t>
  </si>
  <si>
    <t>BIL/REV PMT ID 1029396350</t>
  </si>
  <si>
    <t>1029396350</t>
  </si>
  <si>
    <t>DD Cancln 501379</t>
  </si>
  <si>
    <t>501379</t>
  </si>
  <si>
    <t>DD Cancln 501378</t>
  </si>
  <si>
    <t>501378</t>
  </si>
  <si>
    <t>736</t>
  </si>
  <si>
    <t>735</t>
  </si>
  <si>
    <t>RTGS- SBINR52025081995 844186-MOTO CARTE M2M SOLUTIONS PVT LTD-43640645985- SBIN0070295</t>
  </si>
  <si>
    <t>MOTO CARTE SOLUTIONS PVT LTD</t>
  </si>
  <si>
    <t>844186, BINR52025081995, 43640645985</t>
  </si>
  <si>
    <t>UPI/523195948309/ UPI/vinobayyy- 2@oki/INDIAN BANK/ICI31ca42658 2da456098df951ce3 9f7fa8</t>
  </si>
  <si>
    <t>456098, 523195948309, 42658</t>
  </si>
  <si>
    <t>NEFT- FDRLN52025081967 769710-FRIENDS ENTERPRISES- /FAST/- 10400200006005- FDRL0001040</t>
  </si>
  <si>
    <t>769710, FDRLN52025081967, 10400200006005</t>
  </si>
  <si>
    <t>UPI/523109547582/ VBG ASSOCIATES/gavee sh.m.k-1@o/South Indian Ba/ICI4d2cd782d5f3 49b9b4dfe33600806 cab</t>
  </si>
  <si>
    <t>VBG ASSOCIATES</t>
  </si>
  <si>
    <t>33600806, 523109547582</t>
  </si>
  <si>
    <t>INF/NEFT/ICICN4202 5081952676614/HD FC0002093/BHARA TH GAUR 5 /BHARATHGAURHD FC</t>
  </si>
  <si>
    <t>BHARATHGAURHD FC</t>
  </si>
  <si>
    <t>4202, 5081952676614, 0002093</t>
  </si>
  <si>
    <t>INF/NEFT/ICICN4202 5081952677463/UTI B0000894/SAPNAG AUR 5 L /SAPNAGAURAXIS</t>
  </si>
  <si>
    <t>5081952677463, 4202, 0000894</t>
  </si>
  <si>
    <t>INF/NEFT/ICICN4202 5081952684236/IDF B0080102/GARAGE BRAINS 1/GARAGEBRAINSI NN</t>
  </si>
  <si>
    <t>GARAGE BRAINS</t>
  </si>
  <si>
    <t>4202, 0080102, 5081952684236</t>
  </si>
  <si>
    <t>NEFT- AUBLN6202508192 4901244-UNITY ALLIANCE GROUP- GENERAL- 2502264465193182 -AUBL0002011</t>
  </si>
  <si>
    <t>4901244, AUBLN6202508192, 2502264465193182</t>
  </si>
  <si>
    <t>UPI/523151918913/ UPI/abua4519@oka xis/INDIAN OVERSEAS/AXIeb84 6f31675241b089bd 109385b08007</t>
  </si>
  <si>
    <t>31675241, 523151918913, 109385, 08007</t>
  </si>
  <si>
    <t>INF/INFT/041322127 151/renewalpaymen t /GRP ENTERPRISES</t>
  </si>
  <si>
    <t>041322127</t>
  </si>
  <si>
    <t>INF/INFT/041322761 511/CAPITAL REFUND /JABARULLAH</t>
  </si>
  <si>
    <t>041322761</t>
  </si>
  <si>
    <t>UPI/523217156797/ UPI/tamilan7200- 1@o/INDIAN BANK/SBIab3904fe7 a6c44b9a5ce39a09e edbfa0</t>
  </si>
  <si>
    <t>523217156797, 3904, 7200</t>
  </si>
  <si>
    <t>UPI/559821752764/ Paid via CRED/9848852422 @yesc/State Bank Of I/YCDef788bd51fa14 3c7b41f47f043469b 6b</t>
  </si>
  <si>
    <t>043469, 9848852422, 559821752764</t>
  </si>
  <si>
    <t>NEFT- HSBCN5202508206 8180978-IPLTECH ELECTRIC PRIVATE LIMITED- /ACC/NEFT///REC/SE ND-042-559187- 001-HS</t>
  </si>
  <si>
    <t>8180978, 559187, HSBCN5202508206</t>
  </si>
  <si>
    <t>UPI/100247972817/ Pay to MSAPMGRO/917306 4747@sbi/State Bank Of I/SBIE33763DDD44F 4512BF25CDA9904 01F35</t>
  </si>
  <si>
    <t>917306, 4512, 9904, 100247972817, 33763</t>
  </si>
  <si>
    <t>INF/NEFT/ICICN4202 5082153429289/PU NB0115110/TAX AMOUNT INCL/AOCASH OO GM</t>
  </si>
  <si>
    <t>4202, 5082153429289, 0115110</t>
  </si>
  <si>
    <t>INF/NEFT/ICICN4202 5082153465306/HD FC0004438/WORKS MART 6 L T/WORKSMARTRET AIL</t>
  </si>
  <si>
    <t>4202, 5082153465306, 0004438</t>
  </si>
  <si>
    <t>UPI/599154236012/ Payment from Ph/gowthambaeng1 99/State Bank Of I/YBLd1d451ecb9a4 42d6a6956c42f044f 25e</t>
  </si>
  <si>
    <t>599154236012, 6956</t>
  </si>
  <si>
    <t>UPI/559927033370/ nalantha school/jaffer87.jw@o ka/CANARA BANK/AXIe505a88f8 3544c78b39a6594f2 4547e3</t>
  </si>
  <si>
    <t>NALANTHA SCHOOL</t>
  </si>
  <si>
    <t>4547, 6594, 3544, 559927033370</t>
  </si>
  <si>
    <t>INF/NEFT/ICICN4202 5082153735543/HS BC0110002/firstlot /ADVANTEKFUELSY S</t>
  </si>
  <si>
    <t>FIRSTLOT</t>
  </si>
  <si>
    <t>4202, 0110002, 5082153735543</t>
  </si>
  <si>
    <t>INF/NEFT/ICICN4202 5082153736522/HS BC0110002/second lot paym/ADVANTEKFU ELSYS</t>
  </si>
  <si>
    <t>ADVANTEKFU ELSYS</t>
  </si>
  <si>
    <t>4202, 0110002, 5082153736522</t>
  </si>
  <si>
    <t>INF/INFT/041340936 361/repay /GRP ENTERPRISES</t>
  </si>
  <si>
    <t>041340936</t>
  </si>
  <si>
    <t>UPI/523494550047/ UPI/vinobayyy- 2@oki/INDIAN BANK/ICI09161073c 6b44ffab1a3c170bf 934679</t>
  </si>
  <si>
    <t>934679, 09161073, 523494550047</t>
  </si>
  <si>
    <t>UPI/Pandurang Sing/876474240860/Payment from Ph</t>
  </si>
  <si>
    <t>PANDURANG SING</t>
  </si>
  <si>
    <t>UPI-523413171250, 876474240860</t>
  </si>
  <si>
    <t>Recd:IMPS/523414514037/NANDISH A/KKBK/X9211/IMPS</t>
  </si>
  <si>
    <t>IMPS- 523414171900, 9211, 523414514037</t>
  </si>
  <si>
    <t>Recd:IMPS/523414516377/NANDISH A/KKBK/X9211/IMPS</t>
  </si>
  <si>
    <t>IMPS- 523414173608, 9211, 523414516377</t>
  </si>
  <si>
    <t>UPI/SIVASANKAR P/523425350882/UPI</t>
  </si>
  <si>
    <t>SIVASANKAR P</t>
  </si>
  <si>
    <t>UPI-523424522515, 523425350882</t>
  </si>
  <si>
    <t>UPI/CHANDAHUSEN RAJ/093965038739/Payment from Ph</t>
  </si>
  <si>
    <t>CHANDAHUSEN RAJ</t>
  </si>
  <si>
    <t>UPI-523427532752, 093965038739</t>
  </si>
  <si>
    <t>UPI/SABARINATH SARA/110168645331/3 reverse cemar</t>
  </si>
  <si>
    <t>SABARINATH SARA</t>
  </si>
  <si>
    <t>UPI-523429115067, 110168645331</t>
  </si>
  <si>
    <t>UPI/PALAMOORI RAMY/383032862442/Payment from Ph</t>
  </si>
  <si>
    <t>PALAMOORI RAMY</t>
  </si>
  <si>
    <t>UPI-523429885268, 383032862442</t>
  </si>
  <si>
    <t>Recd:IMPS/523418033039/NANDISH A/KKBK/X9211/IMPS</t>
  </si>
  <si>
    <t>IMPS- 523418626416, 9211, 523418033039</t>
  </si>
  <si>
    <t>UPI/SIVASANKAR DUR/523443064348/UPI</t>
  </si>
  <si>
    <t>UPI-523439186452, 523443064348</t>
  </si>
  <si>
    <t>UPI/560158701936/t n83b9369/tamilan72 00- 1@o/INDIANBANK/A XI82b7ad28186e4bd 5a76945d511a51bb b</t>
  </si>
  <si>
    <t>9369, 28186, 560158701936, 76945</t>
  </si>
  <si>
    <t>MMT/IMPS/5235576 79223/IMPS/EarthTr ack/Axis Bank</t>
  </si>
  <si>
    <t>5235576, 79223</t>
  </si>
  <si>
    <t>UPI/560189339220/ camera SLD bala/kumar378sathi sh/TAMILNAD MERCAN/AXIb85ccd cc9e5e4944bc71f75 8c9fb5f5a</t>
  </si>
  <si>
    <t>4944, 560189339220</t>
  </si>
  <si>
    <t>UPI/DIGHU K/9544784452@ybl/ Payment fr/CANARA BAN/120483536482 /YBLb91cb0879f284 6a18c61f07b2a34ea fc</t>
  </si>
  <si>
    <t>0879, 120483536482</t>
  </si>
  <si>
    <t>UPI/110223512873/ gps van 3/ramaswamy40.a- 3/HDFC BANK LTD/HDF02fa3bf8ef 734094ba2f31e1224 0df13</t>
  </si>
  <si>
    <t>VAN</t>
  </si>
  <si>
    <t>110223512873, 1224, 734094</t>
  </si>
  <si>
    <t>UPI/DEEPAN KUMAR K /560175211572/UPI</t>
  </si>
  <si>
    <t>DEEPAN KUMAR K</t>
  </si>
  <si>
    <t>UPI-523589121805, 560175211572</t>
  </si>
  <si>
    <t>UPI/ARUMUGAM M G/560183621978/UPI</t>
  </si>
  <si>
    <t>ARUMUGAM M G</t>
  </si>
  <si>
    <t>UPI-523590920166, 560183621978</t>
  </si>
  <si>
    <t>UPI/SENTHIL  E/560160623760/annai</t>
  </si>
  <si>
    <t>SENTHIL E</t>
  </si>
  <si>
    <t>UPI-523591860342, 560160623760</t>
  </si>
  <si>
    <t>UPI/SS VAASU STICKE/110218505212/UPI</t>
  </si>
  <si>
    <t>SS VAASU STICKE</t>
  </si>
  <si>
    <t>UPI-523595115506, 110218505212</t>
  </si>
  <si>
    <t>BIL/INFT/EHT057711 9/CAPITAL/ A P M MUHAMMAD</t>
  </si>
  <si>
    <t>057711</t>
  </si>
  <si>
    <t>INF/INFT/041367826 541/repay /GRP ENTERPRISES</t>
  </si>
  <si>
    <t>041367826</t>
  </si>
  <si>
    <t>UPI/560349772570/ Paid via SuperM/7418290251 @supe/RBL BANK LIMITE/SMY2508251 1308UVD4A66ZXMZ SUENL84FXQ</t>
  </si>
  <si>
    <t>7418290251, 1308, 560349772570, 2508251</t>
  </si>
  <si>
    <t>UPI/560367203291/ UPI/arunmozhi.ams @o/State Bank Of I/AXI4d3652f755214 5a0aeef6d05766550 82</t>
  </si>
  <si>
    <t>ARUNMOZHI</t>
  </si>
  <si>
    <t>05766550, 560367203291, 3652, 755214</t>
  </si>
  <si>
    <t>NEFT- CNRBN5202508257 0348418-KAPIL METAL PROCESSING INDUSTRIES PVT LT-NA NA- 0913201041635- CNRB000091</t>
  </si>
  <si>
    <t>KAPIL METAL PROCESSING INDUSTRIES PVT LT</t>
  </si>
  <si>
    <t>CNRBN5202508257, 0348418, B000091, 0913201041635</t>
  </si>
  <si>
    <t>CLG/VIKASMANTRA PUBLIC SCHO/161804/CAB/ 18.08.2025</t>
  </si>
  <si>
    <t>VIKASMANTRA PUBLIC SCHO</t>
  </si>
  <si>
    <t>161804, 2025</t>
  </si>
  <si>
    <t>MSI/OPENAI CHA/202508251512 /698969/</t>
  </si>
  <si>
    <t>202508251512, 698969</t>
  </si>
  <si>
    <t>UPI/Mr GURUMUR/guru.mur thy258/balance 4/CENTRAL BA/110331589360/ HDF839bd55e5eae4 6de85036f9b549431 18</t>
  </si>
  <si>
    <t>85036, 549431, 110331589360</t>
  </si>
  <si>
    <t>UPI/KARUMANCHI LAKS/788982709491/Payment from Ph</t>
  </si>
  <si>
    <t>KARUMANCHI LAKS</t>
  </si>
  <si>
    <t>UPI-523700288759, 788982709491</t>
  </si>
  <si>
    <t>Recd:IMPS/523787493059/SAFE SOLUT/KKBK/X0801/APM G</t>
  </si>
  <si>
    <t>SAFE SOLUT</t>
  </si>
  <si>
    <t>SAFESOLUTION</t>
  </si>
  <si>
    <t>IMPS- 523712274301, 0801, 523787493059</t>
  </si>
  <si>
    <t>UPI/KARUMANCHI LAKS/131323339269/Payment from Ph</t>
  </si>
  <si>
    <t>UPI-523713208840, 131323339269</t>
  </si>
  <si>
    <t>UPI/SIVAPRAVIN SUYA/523705353069/UPI</t>
  </si>
  <si>
    <t>SIVAPRAVIN SUYA</t>
  </si>
  <si>
    <t>UPI-523713341016, 523705353069</t>
  </si>
  <si>
    <t>NEFT TMBLH25237154660 S H R AGENCIES TMBL0000014</t>
  </si>
  <si>
    <t>S H R AGENCIES</t>
  </si>
  <si>
    <t>NEFTINW- 1313048108, TMBLH25237154660</t>
  </si>
  <si>
    <t>INF/INFT/041381641 881/repay /GRP ENTERPRISES</t>
  </si>
  <si>
    <t>041381641</t>
  </si>
  <si>
    <t>UPI/560403663807/ Paid via CRED/9848852422 @yesc/State Bank Of I/YCD5883f47dbbd4 49b69ff4dfc986072 4f7</t>
  </si>
  <si>
    <t>986072, 560403663807, 9848852422, 5883</t>
  </si>
  <si>
    <t>UPI/523879620940/J TRACK/raamworld@ okaxi/AXIS BANK/AXI933f1bc40 1594816acc9e5bc27 b3cd25</t>
  </si>
  <si>
    <t>1594816, 523879620940</t>
  </si>
  <si>
    <t>UPI/523889979786/ 15pccam/aahatec@i cici/ICICI Bank/ICI007d9e9291 534afe887472cccfb 95a64</t>
  </si>
  <si>
    <t>PCCAM</t>
  </si>
  <si>
    <t>523889979786, 9291, 887472</t>
  </si>
  <si>
    <t>INF/NEFT/ICICN4202 5082657248440/UBI N0545554/JASHAR LAP PURC/JASHAR</t>
  </si>
  <si>
    <t>JASHAR LAP PURC</t>
  </si>
  <si>
    <t>4202, 5082657248440, 0545554</t>
  </si>
  <si>
    <t>RTGS/ICICR4202508 2600556248/SBIN00 07066/SBIAPMGRO UPPRIVATELIMITED</t>
  </si>
  <si>
    <t>CICR4202508, 07066, 2600556248</t>
  </si>
  <si>
    <t>UPI/Mr Karthik/karthik19011 99/AIS 140 GP/INDIAN BAN/560485145029 /ICIa13a45c7747a48 7f886717845a75f41 4</t>
  </si>
  <si>
    <t>MR KARTHIK</t>
  </si>
  <si>
    <t>MR KARTHIKEYAN</t>
  </si>
  <si>
    <t>7747, 560485145029, 886717845, 19011</t>
  </si>
  <si>
    <t>UPI/NIRMALA  K/560448520499/shr speed gover</t>
  </si>
  <si>
    <t>NIRMALA K</t>
  </si>
  <si>
    <t>UPI-523872962578, 560448520499</t>
  </si>
  <si>
    <t>NEFT- SBINN52025082760 362471-MOTO CARTE M2M SOLUTIONS- /URGENT/MOTO CARTE M- 0000004364064598 5-SBIN007</t>
  </si>
  <si>
    <t>MOTO CARTE SOLUTIONS</t>
  </si>
  <si>
    <t>0000004364064598, SBINN52025082760, 362471</t>
  </si>
  <si>
    <t>INF/INFT/041397950 271/repay /GRP ENTERPRISES</t>
  </si>
  <si>
    <t>041397950</t>
  </si>
  <si>
    <t>UPI/560698215325/ Paid via SuperM/7418290251 @supe/RBL BANK LIMITE/SMY2508281 4464JX5A31E9VVPI CELJA6BOF</t>
  </si>
  <si>
    <t>2508281, 7418290251, 560698215325, 4464</t>
  </si>
  <si>
    <t>UPI/Mr Karthikeyan /524027662610/UPI</t>
  </si>
  <si>
    <t>UPI-524085478573, 524027662610</t>
  </si>
  <si>
    <t>UPI/Mr SANKAR  L/524037770859/UPI</t>
  </si>
  <si>
    <t>MR SANKAR L</t>
  </si>
  <si>
    <t>UPI-524088999460, 524037770859</t>
  </si>
  <si>
    <t>NEFT KVBLH00242636942 MADURAI AUTO PARTS AND EMIS</t>
  </si>
  <si>
    <t>MADURAI AUTO PARTS AND</t>
  </si>
  <si>
    <t>NEFTINW- 1315848426, KVBLH00242636942</t>
  </si>
  <si>
    <t>UPI/SIVASANKAR DUR/524028599103/UPI</t>
  </si>
  <si>
    <t>UPI-524003466611, 524028599103</t>
  </si>
  <si>
    <t>UPI/OMPRAKESH/110459548265/UPI</t>
  </si>
  <si>
    <t>OMPRAKESH</t>
  </si>
  <si>
    <t>UPI-524018291765, 110459548265</t>
  </si>
  <si>
    <t>UPI/524141232380/ UPI/tamilan7200- 1@o/INDIAN BANK/SBI894f234aa 14e4da8b216fcd353 24753b</t>
  </si>
  <si>
    <t>24753, 524141232380, 7200</t>
  </si>
  <si>
    <t>UPI/560740962942/ VBG ASSOCIATES/gavee sh.m.k-1@o/South Indian Ba/ICIfb9361612509 4f4180904ec54e271 a53</t>
  </si>
  <si>
    <t>4180904, 560740962942, 9361612509</t>
  </si>
  <si>
    <t>UPI/PALAMOORI RAMY/123093346804/Payment from Ph</t>
  </si>
  <si>
    <t>UPI-524170750518, 123093346804</t>
  </si>
  <si>
    <t>UPI/PALAMOORI RAMY/152793807308/Payment from Ph</t>
  </si>
  <si>
    <t>UPI-524173726302, 152793807308</t>
  </si>
  <si>
    <t>UPI/G SUDHAKAR/689859598331/Sent using Payt</t>
  </si>
  <si>
    <t>G SUDHAKAR</t>
  </si>
  <si>
    <t>UPI-524177116804, 689859598331</t>
  </si>
  <si>
    <t>INF/INFT/041419644 631/repay /GRP ENTERPRISES</t>
  </si>
  <si>
    <t>041419644</t>
  </si>
  <si>
    <t>UPI/PANTHER AU/pantherautoene/ UPI/BANK OF BA/524228805813/ AXI78dbc9508b964 86da3a49b83f23e7 359</t>
  </si>
  <si>
    <t>524228805813, 9508</t>
  </si>
  <si>
    <t>UPI/MANIVEL E/110524385754/UPI</t>
  </si>
  <si>
    <t>MANIVEL E</t>
  </si>
  <si>
    <t>UPI-524208624576, 110524385754</t>
  </si>
  <si>
    <t>UPI/PALAMOORI RAMY/311130219726/Payment from Ph</t>
  </si>
  <si>
    <t>UPI-524223042242, 311130219726</t>
  </si>
  <si>
    <t>UPI/J S STICKERSJAY/524274740745/UPI</t>
  </si>
  <si>
    <t>J S STICKERSJAY</t>
  </si>
  <si>
    <t>UPI-524238214178, 524274740745</t>
  </si>
  <si>
    <t>INF/INFT/041436611 681/repay /GRP ENTERPRISES</t>
  </si>
  <si>
    <t>041436611</t>
  </si>
  <si>
    <t>UPI/561093851670/ UPI/dipleshdipu- 1@o/IDBI BANK/ICI9331eb30a 0484c12b7550687e 874f37d</t>
  </si>
  <si>
    <t>561093851670, 0484, 9331, 7550687</t>
  </si>
  <si>
    <t>NEFT- SBINN52025090171 252773-AUTO IDEA PARTS-/ATTN/TRF- 0000004271995533 0-SBIN0003372</t>
  </si>
  <si>
    <t>SBINN52025090171, 252773, 0000004271995533</t>
  </si>
  <si>
    <t>UPI/561002662156/ UPI/friendsautoagen /ICICI Bank/ICI4f83dfa06c 1945c39b8c5ef00b2 55e8e</t>
  </si>
  <si>
    <t>FRIENDSAUTOAGEN</t>
  </si>
  <si>
    <t>1945, 561002662156</t>
  </si>
  <si>
    <t>NEFT- SBINN52025090171 459316-MOTO CARTE M2M SOLUTIONS- /ATTN/MOTO CARTE M2M- 0000004364064598 5-SBIN007</t>
  </si>
  <si>
    <t>0000004364064598, SBINN52025090171, 459316</t>
  </si>
  <si>
    <t>NEFT- SBINN52025090171 464461-MOTO CARTE M2M SOLUTION- /ATTN/MOTO CARTE M2M- 0000004364064598 5-SBIN0070</t>
  </si>
  <si>
    <t>MOTO CARTE SOLUTION</t>
  </si>
  <si>
    <t>0000004364064598, SBINN52025090171, 464461, N0070</t>
  </si>
  <si>
    <t>INF/INFT/041450826 031/repay /GRP ENTERPRISES</t>
  </si>
  <si>
    <t>041450826</t>
  </si>
  <si>
    <t>MMT/IMPS/5245116 33558/ReqPay/APM GROUP /State Bank of I</t>
  </si>
  <si>
    <t>33558, 5245116</t>
  </si>
  <si>
    <t>NEFT- SBINN52025090275 342736-EASTERN AUTO FUEL TECHNOLOGIES- /ATTN/TRANSFER- 0000003369999982 8-SBIN007</t>
  </si>
  <si>
    <t>0000003369999982, 342736, SBINN52025090275</t>
  </si>
  <si>
    <t>NEFT- SBINN52025090275 408462-MOTO CARTE M2M SOLUTIONS PVT LTD-/ATTN/MOTO CARTE M2M- 0000004364064598 5</t>
  </si>
  <si>
    <t>0000004364064598, 408462, SBINN52025090275</t>
  </si>
  <si>
    <t>INF/INFT/041458741 651/57982491 /ABDURRAHMAN/A UG</t>
  </si>
  <si>
    <t>A UG</t>
  </si>
  <si>
    <t>57982491, 041458741</t>
  </si>
  <si>
    <t>INF/NEFT/ICICN4202 5090255193012/KA RB0000152/579824 91 /AUG /UDHAY</t>
  </si>
  <si>
    <t>4202, 5090255193012, 0000152, 579824</t>
  </si>
  <si>
    <t>INF/NEFT/ICICN4202 5090255193048/UBI N0534129/5798249 1 /AUG /ABDUL</t>
  </si>
  <si>
    <t>0534129, 4202, 5798249, 5090255193048</t>
  </si>
  <si>
    <t>INF/INFT/041458741 251/57982491 /ABIRAMIGUNASEK ARAN /AUG</t>
  </si>
  <si>
    <t>INF/NEFT/ICICN4202 5090255193055/SBI N0000791/5798249 1 /AUG /VIGNE</t>
  </si>
  <si>
    <t>0000791, 4202, 5798249, 5090255193055</t>
  </si>
  <si>
    <t>INF/INFT/041458742 231/57982491 /YASINH/AUG</t>
  </si>
  <si>
    <t>57982491, 041458742</t>
  </si>
  <si>
    <t>INF/NEFT/ICICN4202 5090255193069/UBI N0534129/5798249 1 /AUG /ABUSU</t>
  </si>
  <si>
    <t>0534129, 4202, 5090255193069, 5798249</t>
  </si>
  <si>
    <t>INF/NEFT/ICICN4202 5090255193085/IOB A0001390/5798249 1 /AUG /AHAME</t>
  </si>
  <si>
    <t>4202, 5090255193085, 5798249, 0001390</t>
  </si>
  <si>
    <t>INF/NEFT/ICICN4202 5090255193186/IOB A0000280/5798249 1 /AUG /AJITH</t>
  </si>
  <si>
    <t>4202, 5090255193186, 5798249, 0000280</t>
  </si>
  <si>
    <t>INF/NEFT/ICICN4202 5090255193114/HD FC0000665/579824 91 /AUG /AMANV</t>
  </si>
  <si>
    <t>4202, 579824, 5090255193114, 0000665</t>
  </si>
  <si>
    <t>INF/INFT/041458744 371/57982491 /BAZEERAHAMEDS/ AUG</t>
  </si>
  <si>
    <t>041458744, 57982491</t>
  </si>
  <si>
    <t>INF/NEFT/ICICN4202 5090255193229/SBI N0016844/5798249 1 /AUG /DEEPA</t>
  </si>
  <si>
    <t>5090255193229, 4202, 5798249, 0016844</t>
  </si>
  <si>
    <t>INF/INFT/041458744 671/57982491 /GAVASKAR/AUG</t>
  </si>
  <si>
    <t>INF/INFT/041458744 861/57982491 /GOKULS/AUG</t>
  </si>
  <si>
    <t>INF/NEFT/ICICN4202 5090255193265/SBI N0004836/5798249 1 /AUG /HAARI</t>
  </si>
  <si>
    <t>4202, 5798249, 0004836, 5090255193265</t>
  </si>
  <si>
    <t>INF/NEFT/ICICN4202 5090255193172/IOB A0001396/5798249 1 /AUG /HAMEE</t>
  </si>
  <si>
    <t>0001396, 4202, 5798249, 5090255193172</t>
  </si>
  <si>
    <t>INF/INFT/041458743 751/57982491 /HARINI/AUG</t>
  </si>
  <si>
    <t>041458743, 57982491</t>
  </si>
  <si>
    <t>INF/NEFT/ICICN4202 5090255193307/CBI N0283094/5798249 1 /AUG /JANA</t>
  </si>
  <si>
    <t>JANA</t>
  </si>
  <si>
    <t>4202, 0283094, 5090255193307, 5798249</t>
  </si>
  <si>
    <t>INF/INFT/041458747 801/57982491 /JEGURUDEENDOSE MOHAME/AUG</t>
  </si>
  <si>
    <t>041458747, 57982491</t>
  </si>
  <si>
    <t>INF/INFT/041458745 811/57982491 /JAYASUDHA/AUG</t>
  </si>
  <si>
    <t>57982491, 041458745</t>
  </si>
  <si>
    <t>INF/NEFT/ICICN4202 5090255193368/HD FC0001003/579824 91 /AUG /KAIFA</t>
  </si>
  <si>
    <t>4202, 5090255193368, 0001003, 579824</t>
  </si>
  <si>
    <t>INF/NEFT/ICICN4202 5090255193472/BA RB0KOVOOR/57982 491 /AUG /KALAI</t>
  </si>
  <si>
    <t>4202, 5090255193472, 57982</t>
  </si>
  <si>
    <t>INF/NEFT/ICICN4202 5090255193384/UBI N0904694/5798249 1 /AUG /KARTH</t>
  </si>
  <si>
    <t>5090255193384, 4202, 0904694, 5798249</t>
  </si>
  <si>
    <t>INF/NEFT/ICICN4202 5090255193496/UTI B0001009/5798249 1 /AUG /KUMAR</t>
  </si>
  <si>
    <t>4202, 0001009, 5798249, 5090255193496</t>
  </si>
  <si>
    <t>INF/NEFT/ICICN4202 5090255193505/UTI B0000676/5798249 1 /AUG /LATHA</t>
  </si>
  <si>
    <t>4202, 5090255193505, 0000676, 5798249</t>
  </si>
  <si>
    <t>INF/INFT/041458750 941/57982491 /MSADAMHUSSAIN/ AUG</t>
  </si>
  <si>
    <t>57982491, 041458750</t>
  </si>
  <si>
    <t>INF/INFT/041458747 021/57982491 /MUMARSIDDHIQ/A UG</t>
  </si>
  <si>
    <t>INF/NEFT/ICICN4202 5090255193538/KK BK0008756/579824 91 /AUG /MOHAM</t>
  </si>
  <si>
    <t>5090255193538, 4202, 0008756, 579824</t>
  </si>
  <si>
    <t>INF/INFT/041458754 711/57982491 /MOHAMEDARIF/AU G</t>
  </si>
  <si>
    <t>AU G</t>
  </si>
  <si>
    <t>57982491, 041458754</t>
  </si>
  <si>
    <t>INF/NEFT/ICICN4202 5090255193553/KV BL0001713/579824 91 /AUG /MOHAM</t>
  </si>
  <si>
    <t>4202, 0001713, 5090255193553, 579824</t>
  </si>
  <si>
    <t>INF/NEFT/ICICN4202 5090255193566/IOB A0002372/5798249 1 /AUG /MOHAM</t>
  </si>
  <si>
    <t>4202, 5090255193566, 5798249, 0002372</t>
  </si>
  <si>
    <t>INF/NEFT/ICICN4202 5090255193650/IOB A0000130/5798249 1 /AUG /MOHAM</t>
  </si>
  <si>
    <t>5090255193650, 4202, 0000130, 5798249</t>
  </si>
  <si>
    <t>INF/NEFT/ICICN4202 5090255193639/HD FC0001941/579824 91 /AUG /MOHAM</t>
  </si>
  <si>
    <t>4202, 0001941, 5090255193639, 579824</t>
  </si>
  <si>
    <t>INF/NEFT/ICICN4202 5090255193664/CBI N0283618/5798249 1 /AUG /MUSKH</t>
  </si>
  <si>
    <t>4202, 0283618, 5798249, 5090255193664</t>
  </si>
  <si>
    <t>INF/NEFT/ICICN4202 5090255193655/KK BK0005294/579824 91 /AUG /MOHDA</t>
  </si>
  <si>
    <t>4202, 0005294, 5090255193655, 579824</t>
  </si>
  <si>
    <t>INF/NEFT/ICICN4202 5090255193617/SBI N0070376/5798249 1 /AUG /NANDH</t>
  </si>
  <si>
    <t>0070376, 4202, 5798249, 5090255193617</t>
  </si>
  <si>
    <t>INF/INFT/041458757 441/57982491 /NANDHINIS/AUG</t>
  </si>
  <si>
    <t>57982491, 041458757</t>
  </si>
  <si>
    <t>INF/NEFT/ICICN4202 5090255193770/KK BK0005294/579824 91 /AUG /NASIR</t>
  </si>
  <si>
    <t>4202, 0005294, 5090255193770, 579824</t>
  </si>
  <si>
    <t>INF/INFT/041458757 771/57982491 /NAZHIR/AUG</t>
  </si>
  <si>
    <t>INF/NEFT/ICICN4202 5090255193699/PU NB0386500/579824 91 /AUG /PRABE</t>
  </si>
  <si>
    <t>4202, 0386500, 5090255193699, 579824</t>
  </si>
  <si>
    <t>INF/NEFT/ICICN4202 5090255193805/IDI B000A088/5798249 1 /AUG /SANTH</t>
  </si>
  <si>
    <t>4202, 5798249, 5090255193805</t>
  </si>
  <si>
    <t>INF/NEFT/ICICN4202 5090255193796/HD FC0000390/579824 91 /AUG /SAMPA</t>
  </si>
  <si>
    <t>4202, 0000390, 5090255193796, 579824</t>
  </si>
  <si>
    <t>INF/NEFT/ICICN4202 5090255193817/KK BK0008539/579824 91 /AUG /SIVAK</t>
  </si>
  <si>
    <t>SIVAK</t>
  </si>
  <si>
    <t>4202, 579824, 5090255193817, 0008539</t>
  </si>
  <si>
    <t>INF/NEFT/ICICN4202 5090255193715/KV BL0001121/579824 91 /AUG /ANBAR</t>
  </si>
  <si>
    <t>4202, 0001121, 5090255193715, 579824</t>
  </si>
  <si>
    <t>NEFT-RETURN- ICICN420250902551 93085- AHAMEDMYDEEN- Incorrect Account Number AC01</t>
  </si>
  <si>
    <t>ICICN420250902551, 93085</t>
  </si>
  <si>
    <t>INF/NEFT/ICICN4202 5090255264543/UBI N0904694/KARTHIC K RAJA L/KARTHICKRAJA M</t>
  </si>
  <si>
    <t>4202, 0904694, 5090255264543</t>
  </si>
  <si>
    <t>INF/NEFT/ICICN4202 5090255267500/IOB A0001390/MYDEEN SALARY /M AHAMED MYDEEN</t>
  </si>
  <si>
    <t>4202, 5090255267500, 0001390</t>
  </si>
  <si>
    <t>INF/NEFT/ICICN4202 5090255316582/IOB A0000276/VYSHAK AUG MONT/VYSHAKH P</t>
  </si>
  <si>
    <t>VYSHAKH</t>
  </si>
  <si>
    <t>5090255316582, 4202, 0000276</t>
  </si>
  <si>
    <t>IB:AV VENDOR CLOSING</t>
  </si>
  <si>
    <t>AV VENDOR CLOSING</t>
  </si>
  <si>
    <t>KKBKH2524560680 5</t>
  </si>
  <si>
    <t>INF/INFT/041463877 621/repay /GRP ENTERPRISES</t>
  </si>
  <si>
    <t>041463877</t>
  </si>
  <si>
    <t>UPI/524681256243/ Pay request/9601967997 @idfc/IDFCBANK CREDI/IDFOP88632 AwzC996VoMAKKa uRLRAlhRFN7</t>
  </si>
  <si>
    <t>524681256243, 9601967997, 88632</t>
  </si>
  <si>
    <t>EZY/UPICCMDR_~52 4681256243~03092 5</t>
  </si>
  <si>
    <t>03092, 4681256243</t>
  </si>
  <si>
    <t>INF/NEFT/ICICN4202 5090355521137/IDI B000O506/PRIYANK A SALARY/Priyanka Priyad</t>
  </si>
  <si>
    <t>PRIYANKA PRIYAD</t>
  </si>
  <si>
    <t>4202, 5090355521137</t>
  </si>
  <si>
    <t>UPI/100258878982/ Pay to MSAPMGRO/917306 4747@sbi/State Bank Of I/SBIE846ECC65846 414AA760A912284 1BFF0</t>
  </si>
  <si>
    <t>917306, 912284, 65846, 100258878982</t>
  </si>
  <si>
    <t>UPI/524618600065/ UPI/abua4519@oka xis/INDIAN OVERSEAS/AXIe077 07be7ce14127a9dc1 c700d8aebd5</t>
  </si>
  <si>
    <t>524618600065, 14127</t>
  </si>
  <si>
    <t>UPI/561274419912/ VBG ASSOCIATES/gavee sh.m.k-1@o/South Indian Ba/ICI00dc6e2d365c 4e909863ada5f0ac9 763</t>
  </si>
  <si>
    <t>561274419912, 909863</t>
  </si>
  <si>
    <t>NEFT- IBKLN92025090384 462724-HORIZON POWER TOOLS SERVICES-- 2002102000004060 -IBKL0NEFT01</t>
  </si>
  <si>
    <t>IBKLN92025090384, 2002102000004060, 462724</t>
  </si>
  <si>
    <t>NEFT- AUBLN6202509042 5749077-UNITY ALLIANCE GROUP- BALANCE- 2502264465193182 -AUBL0002011</t>
  </si>
  <si>
    <t>5749077, AUBLN6202509042, 2502264465193182</t>
  </si>
  <si>
    <t>INF/INFT/041476787 531/repay /GRP ENTERPRISES</t>
  </si>
  <si>
    <t>041476787</t>
  </si>
  <si>
    <t>INF/NEFT/ICICN4202 5090456246034/CN RB0002504/DBR /DBRENTERPRISES</t>
  </si>
  <si>
    <t>DBRENTERPRISES</t>
  </si>
  <si>
    <t>0002504, 4202, 5090456246034</t>
  </si>
  <si>
    <t>INF/NEFT/ICICN4202 5090456287806/UTI B0002901/TECHNO INDIA HS/TECHNOINDIAIN NO</t>
  </si>
  <si>
    <t>4202, 0002901, 5090456287806</t>
  </si>
  <si>
    <t>BIL/REV PMT ID 1061687292</t>
  </si>
  <si>
    <t>1061687292</t>
  </si>
  <si>
    <t>BIL/REV PMT ID 1061689626</t>
  </si>
  <si>
    <t>1061689626</t>
  </si>
  <si>
    <t>BIL/REV PMT ID 1061684174</t>
  </si>
  <si>
    <t>1061684174</t>
  </si>
  <si>
    <t>UPI/PANTHER AU/pantherautoene/ UPI/BANK OF BA/524722505662/S BIcb5646747e284ff6 94ba058c29b9cc19</t>
  </si>
  <si>
    <t>524722505662, 5646747</t>
  </si>
  <si>
    <t>RTGS/ICICR4202509 0500504153/SBIN00 07066/SBIAPMGRO UPPRIVATELIMITED</t>
  </si>
  <si>
    <t>0500504153, CICR4202509, 07066</t>
  </si>
  <si>
    <t>UPI/561547595963/ Paid via SuperM/7418290251 @supe/RBL BANK LIMITE/SMY2411112 05162KR1DUNVYA G6F3SQK3EG4</t>
  </si>
  <si>
    <t>7418290251, 2411112, 05162, 561547595963</t>
  </si>
  <si>
    <t>UPI/MANIVEL E/110880683201/UPI</t>
  </si>
  <si>
    <t>UPI-524916661294, 110880683201</t>
  </si>
  <si>
    <t>INF/INFT/041523772 601/reoay /GRP ENTERPRISES</t>
  </si>
  <si>
    <t>041523772</t>
  </si>
  <si>
    <t>UPI/525192740467/ VBG ASSOCIATES/gavee sh.m.k-1@o/South Indian Ba/ICI5d4292ec6f04 4e909893559c5e4c0 3c2</t>
  </si>
  <si>
    <t>525192740467, 909893559, 4292</t>
  </si>
  <si>
    <t>MMT/IMPS/5251151 08873/GARAGE BRAINS 1/GARAGEBRAI/IDF B0080102</t>
  </si>
  <si>
    <t>GARAGEBRAI</t>
  </si>
  <si>
    <t>5251151, 0080102, 08873</t>
  </si>
  <si>
    <t>UPI/922844307247/ Payment from Ph/aruncsvinod1140 /INDIAN OVERSEAS/YBL458 bf6e3dc1645e39f99 df96e84bbf45</t>
  </si>
  <si>
    <t>1140, 1645, 922844307247</t>
  </si>
  <si>
    <t>INF/INFT/041531736 251/APM GRP TO APM /APMTECHSOLUTIO N</t>
  </si>
  <si>
    <t>041531736</t>
  </si>
  <si>
    <t>INF/INFT/041539351 571/repay /GRP ENTERPRISES</t>
  </si>
  <si>
    <t>041539351</t>
  </si>
  <si>
    <t>UPI/561819125045/ Paid via CRED/9848852422 @yesc/State Bank Of I/YCD6476577162f9 4f2683f7acdd19ac5 d21</t>
  </si>
  <si>
    <t>2683, 9848852422, 561819125045, 6476577162</t>
  </si>
  <si>
    <t>UPI/561822151382/ Paid via CRED/9848852422 @yesc/State Bank Of I/YCDbd1a29793604 4b0988244bd2554e 7126</t>
  </si>
  <si>
    <t>561822151382, 2554, 7126, 9848852422, 29793604, 0988244</t>
  </si>
  <si>
    <t>UPI/561897488380/ UPI/veerusris@okaxi /Jammu and Kashm/AXIc0f66c0a 90e346bba320b812 a4b8d430</t>
  </si>
  <si>
    <t>561897488380</t>
  </si>
  <si>
    <t>NEFT- YESBN12025090906 125640-A1 TRAVELS AND SPEED-BLPSEP15 GPRS RENEWA- 003663700000283- YESB0000001</t>
  </si>
  <si>
    <t>AND SPEED</t>
  </si>
  <si>
    <t>003663700000283, YESBN12025090906, 125640</t>
  </si>
  <si>
    <t>252530430191, 00003, 000000, 10415, 0017146961</t>
  </si>
  <si>
    <t>INF/INFT/041555182 611/repqay /GRP ENTERPRISES</t>
  </si>
  <si>
    <t>041555182</t>
  </si>
  <si>
    <t>UPI/561931316900/ Paid via CRED/9848852422 @yesc/State Bank Of I/YCD3a13565dae55 4ceea583cf16c4a7f1 f9</t>
  </si>
  <si>
    <t>13565, 9848852422, 561931316900</t>
  </si>
  <si>
    <t>DD Cancln 501296</t>
  </si>
  <si>
    <t>501296</t>
  </si>
  <si>
    <t>UPI/525317436209/ VB G ASSOCIATES/gavee sh.m.k@oks/South Indian Ba/SBIdcdb03c39a6 d4661a6b49289e8c 1040d</t>
  </si>
  <si>
    <t>GAVEE SH</t>
  </si>
  <si>
    <t>4661, 1040, 49289, 525317436209</t>
  </si>
  <si>
    <t>MMT/IMPS/5253210 18583/Pay to account/AUTO SYSTE/South Indian Ba</t>
  </si>
  <si>
    <t>18583, 5253210</t>
  </si>
  <si>
    <t>MMT/IMPS/5254060 37179/Pay to account/AUTO SYSTE/South Indian Ba</t>
  </si>
  <si>
    <t>5254060, 37179</t>
  </si>
  <si>
    <t>INF/INFT/041572134 131/repay /GRP ENTERPRISES</t>
  </si>
  <si>
    <t>041572134</t>
  </si>
  <si>
    <t>UPI/562014448217/ Paid via CRED/9848852422 @yesc/State Bank Of I/YCD6f8aca35b0a1 4da79ce83e0d3a2a 94cf</t>
  </si>
  <si>
    <t>9848852422, 562014448217</t>
  </si>
  <si>
    <t>UPI/525462899070/ VBG ASSOCIATES/gavee sh.m.k@oks/South Indian Ba/SBIf9f6e30218e3 48e499c75a6ee289 0c01</t>
  </si>
  <si>
    <t>30218, 525462899070</t>
  </si>
  <si>
    <t>UPI/525547727253/ Paid via SuperM/9489823231 @supe/ICICI Bank/SMY25082116 59G7IMQUNFOLCKP CDXHASS4W</t>
  </si>
  <si>
    <t>25082116, 9489823231, 525547727253</t>
  </si>
  <si>
    <t>INF/INFT/041585995 771/repay /GRP ENTERPRISES</t>
  </si>
  <si>
    <t>041585995</t>
  </si>
  <si>
    <t>UPI/525588967714/t n83l3348/tamilan72 00- 1@o/INDIANBANK/S BI560099ea65e94ee 69616392f24f5af43</t>
  </si>
  <si>
    <t>525588967714, 69616392, 560099, 3348</t>
  </si>
  <si>
    <t>UPI/525551374677/ Paid via SuperM/7418290251 @supe/RBL BANK LIMITE/SMY2502261 119MCB7FLR74ZH4 2Q7B4HTHOX</t>
  </si>
  <si>
    <t>7418290251, 525551374677, 2502261</t>
  </si>
  <si>
    <t>MMT/IMPS/5256117 26650/ICICI TO SBI CO/SBIAPMGROU/S BIN0007066</t>
  </si>
  <si>
    <t>0007066, 5256117, 26650</t>
  </si>
  <si>
    <t>NEFT- UBINN52025091353 550713-AADHAV SYSTEMS- /URGENT/- 510101007034150- UBIN0901610</t>
  </si>
  <si>
    <t>510101007034150, 550713, UBINN52025091353</t>
  </si>
  <si>
    <t>UPI/981060575049/ Payment from Ph/9947891140@ibl/ ICICI Bank/IBL3252935ae 6cd47a2aa7e1512b 28396bb</t>
  </si>
  <si>
    <t>28396, 981060575049, 3252935, 1512</t>
  </si>
  <si>
    <t>UPI/PANTHER AU/pantherautoene/ UPI/BANK OF BA/525643896974/S BI8815e6ad5ce3419 79df7c6dca3e529ae</t>
  </si>
  <si>
    <t>3419, 525643896974, 8815</t>
  </si>
  <si>
    <t>INF/INFT/041602904 401/repay /GRP ENTERPRISES</t>
  </si>
  <si>
    <t>041602904</t>
  </si>
  <si>
    <t>UPI/SIVAPRAVIN S/525637137366/UPI</t>
  </si>
  <si>
    <t>SIVAPRAVIN S</t>
  </si>
  <si>
    <t>UPI-525659194129, 525637137366</t>
  </si>
  <si>
    <t>MMT/IMPS/5258108 57244/ReqPay/APM GROUP /State Bank of I</t>
  </si>
  <si>
    <t>57244, 5258108</t>
  </si>
  <si>
    <t>MMT/IMPS/5258104 24479/CONTRA TRANFER/KOTAKAP MGP/KKBK0008511</t>
  </si>
  <si>
    <t>KOTAKAP MGP</t>
  </si>
  <si>
    <t>24479, 5258104</t>
  </si>
  <si>
    <t>INF/INFT/041613094 411/repay /GRP ENTERPRISES</t>
  </si>
  <si>
    <t>041613094</t>
  </si>
  <si>
    <t>CAM/15582HAR/CA SH DEP-Other/15- 09-25/2755</t>
  </si>
  <si>
    <t>15582, 2755</t>
  </si>
  <si>
    <t>Recd:IMPS/525810424479/APM GROUP /KKBK/X0669/CONTR</t>
  </si>
  <si>
    <t>IMPS- 525810726486, 525810424479, 0669</t>
  </si>
  <si>
    <t>8511AIR251217099 CRE001 FOREIGN BANK CHARGES</t>
  </si>
  <si>
    <t>TIP-a809b88a-a170- 42, 251217099, 8511</t>
  </si>
  <si>
    <t>8511AIR251217099 CRE001 GOODS AND SERVICES TAX</t>
  </si>
  <si>
    <t>8511AIR251217099 CRE001 OUTWARD REMITTANCE CHARGE</t>
  </si>
  <si>
    <t>8511AIR251217099 CRE001 FUJIAN XINLIYUAN INTERNAT</t>
  </si>
  <si>
    <t>FUJIAN XINLIYUAN INTERNAT</t>
  </si>
  <si>
    <t>8511AIR251217099 CRE001 FCC- GOODS AND SERVICES TA</t>
  </si>
  <si>
    <t>NEFT- CNRBN5202509167 5513612-MAHESH R--4215101009032- CNRB0004215</t>
  </si>
  <si>
    <t>5513612, 4215101009032, CNRBN5202509167</t>
  </si>
  <si>
    <t>UPI/525969856417/ sld camera bala/kumar378sathi sh/TAMILNAD MERCAN/AXIb67b94 a92628472696ccd7 9c3c10c21f</t>
  </si>
  <si>
    <t>92628472696, 525969856417</t>
  </si>
  <si>
    <t>UPI/562541490367/t n43L9497/jefkendall @okic/ICICI Bank/ICI10e5937fb7 b541dcac6190dada 0ed267</t>
  </si>
  <si>
    <t>JEFKENDALL</t>
  </si>
  <si>
    <t>5937, 9497, 562541490367, 6190</t>
  </si>
  <si>
    <t>UPI/562522040558/ Paid via SuperM/7418290251 @supe/RBL BANK LIMITE/SMY2511311 211H45BO4HP7REC OODB18PEKK</t>
  </si>
  <si>
    <t>7418290251, 2511311, 562522040558</t>
  </si>
  <si>
    <t>INF/INFT/041627902 141/renepay /GRP ENTERPRISES</t>
  </si>
  <si>
    <t>041627902</t>
  </si>
  <si>
    <t>UPI/562555489798/ sathak/sathak.don03 @ok/State Bank Of I/ICI40427201eb004 1dabe3b8756935fb 776</t>
  </si>
  <si>
    <t>40427201, 8756935, 562555489798</t>
  </si>
  <si>
    <t>NEFT- BKIDN62025091625 903775-GAJANAN ENTERPRISE- GAJANAN ENTERPRISE- 321620110000085- BKID0003216</t>
  </si>
  <si>
    <t>903775, BKIDN62025091625, 321620110000085</t>
  </si>
  <si>
    <t>Plugin Subs. Charge Aug-25</t>
  </si>
  <si>
    <t>SGST202509166381 788376</t>
  </si>
  <si>
    <t>788376, SGST202509166381</t>
  </si>
  <si>
    <t>CGST202509166381 788378</t>
  </si>
  <si>
    <t>788378, CGST202509166381</t>
  </si>
  <si>
    <t>CAM/15582HAR/CA SH DEP-Other/16- 09-25/2882</t>
  </si>
  <si>
    <t>15582, 2882</t>
  </si>
  <si>
    <t>MMT/IMPS/5259191 88331/CONTRA/SBI APMGROU/SBIN000 7066</t>
  </si>
  <si>
    <t>SBI APMGROU</t>
  </si>
  <si>
    <t>7066, 88331, 5259191</t>
  </si>
  <si>
    <t>UPI/526055657427/ UPI/dipleshdipu- 1@o/IDBI BANK/ICI1104c10e3 6434031b945b6b3e 4cc2fb8</t>
  </si>
  <si>
    <t>526055657427, 1104, 6434031</t>
  </si>
  <si>
    <t>INF/INFT/041639559 821/reaay /GRP ENTERPRISES</t>
  </si>
  <si>
    <t>041639559</t>
  </si>
  <si>
    <t>IMPS Chg Jul- 25+GST</t>
  </si>
  <si>
    <t>INF/INFT/041642713 911/device payment /VAMO SYSTEMS PR</t>
  </si>
  <si>
    <t>041642713</t>
  </si>
  <si>
    <t>UPI/562602426862/ Paid via CRED/9848852422 @yesc/State Bank Of I/YCD9a04ab666c55 4ba7a150b297de14 0efe</t>
  </si>
  <si>
    <t>562602426862, 9848852422</t>
  </si>
  <si>
    <t>INF/NEFT/ICICN4202 5091751348229/HD FC0000003/AVIS PAYMENT RE/AVIS INDIA MOBI</t>
  </si>
  <si>
    <t>AVIS INDIA MOBI</t>
  </si>
  <si>
    <t>5091751348229, 4202, 0000003</t>
  </si>
  <si>
    <t>INF/INFT/041648637 631/repay /GRP ENTERPRISES</t>
  </si>
  <si>
    <t>041648637</t>
  </si>
  <si>
    <t>UPI/510144561041/ Payment from Ph/9947891140@ibl/ ICICI Bank/IBLedd99aa1d 9344bc59794b2eb8 c07b6c7</t>
  </si>
  <si>
    <t>9344, 59794, 510144561041</t>
  </si>
  <si>
    <t>UPI/PANTHER AU/pantherautoene/ UPI/BANK OF BA/562748415713/I CI236e5e662093466 aba85384695d68f3 0</t>
  </si>
  <si>
    <t>662093466, 85384695, 562748415713</t>
  </si>
  <si>
    <t>UPI/100274647062/ Pay to MSAPMGRO/917306 4747@sbi/State Bank Of I/SBI26C80E943AE9 4B9E93C397D7401 D15DB</t>
  </si>
  <si>
    <t>7401, 100274647062, 917306</t>
  </si>
  <si>
    <t>INF/INFT/041659409 131/repay /GRP ENTERPRISES</t>
  </si>
  <si>
    <t>041659409</t>
  </si>
  <si>
    <t>UPI/526239699739/ UPI/tamilan7200- 1@o/INDIAN BANK/SBIb9073dec 319143bfb27d4377 5ce5f8d0</t>
  </si>
  <si>
    <t>526239699739, 4377, 319143, 9073, 7200</t>
  </si>
  <si>
    <t>UPI/MOHAMED ARIF/562816583248/UPI</t>
  </si>
  <si>
    <t>MOHAMED ARIF</t>
  </si>
  <si>
    <t>UPI-526280116093, 562816583248</t>
  </si>
  <si>
    <t>INF/INFT/041671054 731/renewpay /GRP ENTERPRISES</t>
  </si>
  <si>
    <t>041671054</t>
  </si>
  <si>
    <t>UPI/562955472292/ UPI/vedaenterprises/ AXIS BANK/AXIacc47d27c 3ef41e5b9133d240d 25ea9c</t>
  </si>
  <si>
    <t>562955472292, 9133</t>
  </si>
  <si>
    <t>UPI/562910474396/ UPI/vedaenterprises/ AXIS BANK/AXIde3a27fff af64347a2b42dad2 81c311f</t>
  </si>
  <si>
    <t>562910474396, 64347</t>
  </si>
  <si>
    <t>INF/INFT/041683982 461/repay /GRP ENTERPRISES</t>
  </si>
  <si>
    <t>041683982</t>
  </si>
  <si>
    <t>UPI/563113663103/ UPI/friendsautoagen /ICICI Bank/ICI755bae1702 5d4265beb426e4bb a39094</t>
  </si>
  <si>
    <t>39094, 1702, 563113663103, 4265</t>
  </si>
  <si>
    <t>UPI/BALASUBRAM/ balacr86@oksbi/UPI/ State Bank/526591203525 /SBIdc2a3d915ac74 7eb8dd2acb120767 82c</t>
  </si>
  <si>
    <t>526591203525, 120767</t>
  </si>
  <si>
    <t>UPI/BALASUBRAM/ balacr86@oksbi/UPI/ State Bank/526593473099 /SBIe71c658fc26a49 22b1d20b871e1e2b 29</t>
  </si>
  <si>
    <t>526593473099</t>
  </si>
  <si>
    <t>UPI/Mr SANKAR/sankarts.g ym1@/Payment fr/CITY UNION/9471539208 34/AXLc117d327b1 2d4333a4d5169cbe 9d2e8c</t>
  </si>
  <si>
    <t>9471539208, 5169, 4333</t>
  </si>
  <si>
    <t>UPI/563128170178/ Paid via CRED/9848852422 @yesc/State Bank Of I/YCD1819f65911fb 4925870012ba9c50 752d</t>
  </si>
  <si>
    <t>1819, 65911, 563128170178, 4925870012, 9848852422</t>
  </si>
  <si>
    <t>NEFT- IBKLN92025092290 999265-HORIZON POWER TOOLS SERVICES-- 2002102000004060 -IBKL0NEFT01</t>
  </si>
  <si>
    <t>999265, 2002102000004060, IBKLN92025092290</t>
  </si>
  <si>
    <t>UPI/THANGAPAND/t hanga200018@o/UP I/INDIAN OVE/563199988970/ AXI35287147e4ef40 0c9d5e34ecc6c715d 8</t>
  </si>
  <si>
    <t>35287147, 563199988970</t>
  </si>
  <si>
    <t>8511AIR251227863 CRE001 OUTWARD REMITTANCE CHARGE</t>
  </si>
  <si>
    <t>TIP-79ac1cef-838b- 40, 251227863, 8511</t>
  </si>
  <si>
    <t>8511AIR251227863 CRE001 GOODS AND SERVICES TAX</t>
  </si>
  <si>
    <t>8511AIR251227863 CRE001 SHENZHEN HOTTECH</t>
  </si>
  <si>
    <t>SHENZHEN HOTTECH</t>
  </si>
  <si>
    <t>SHENZHEN HOTTECH ELECTRON</t>
  </si>
  <si>
    <t>8511AIR251227863 CRE001 FCC- GOODS AND SERVICES TA</t>
  </si>
  <si>
    <t>UPI/526652837234/ Paid via SuperM/7418290251 @supe/RBL BANK LIMITE/SMY2410240 621ZR2SH6SFU9O6I BL5KPY441</t>
  </si>
  <si>
    <t>526652837234, 7418290251, 2410240</t>
  </si>
  <si>
    <t>BIL/ONL/001082387 888/DELHIVERYL/DE LIVERY WALLET</t>
  </si>
  <si>
    <t>DE LIVERY</t>
  </si>
  <si>
    <t>001082387</t>
  </si>
  <si>
    <t>INF/INFT/758611249 055/TTNGSL100000 069590/IVR PAYMENT PAI/ICICI Bank</t>
  </si>
  <si>
    <t>758611249, 100000, 069590</t>
  </si>
  <si>
    <t>UPI/563222293716/ Paid via CRED/9848852422 @yesc/BANK OF INDIA/YCDce6c3da3 445146f3bfa6d4449 5ce48b9</t>
  </si>
  <si>
    <t>9848852422, 563222293716, 445146, 4449</t>
  </si>
  <si>
    <t>INF/INFT/041698122 631/repay /GRP ENTERPRISES</t>
  </si>
  <si>
    <t>041698122</t>
  </si>
  <si>
    <t>UPI/PANTHER AU/pantherautoene/ UPI/BANK OF BA/526642683267/S BI4379542aef42418 3bc400e6f5b47532a</t>
  </si>
  <si>
    <t>42418, 47532, 4379542, 526642683267</t>
  </si>
  <si>
    <t>UPI/563229314403/ Paid via CRED/9848852422 @yesc/State Bank Of I/YCD4f535ab89316 4cdaa21d3718f8889 b59</t>
  </si>
  <si>
    <t>8889, 3718, 9848852422, 563229314403, 89316</t>
  </si>
  <si>
    <t>INF/INFT/041705038 771/repay /GRP ENTERPRISES</t>
  </si>
  <si>
    <t>041705038</t>
  </si>
  <si>
    <t>MMT/IMPS/5267127 21240/ICICI TO SBI CO/SBIAPMGROU/S BIN0007066</t>
  </si>
  <si>
    <t>21240, 0007066, 5267127</t>
  </si>
  <si>
    <t>UPI/563378903361/ VBG ASSOCIATES/gavee sh.m.k-1@o/South Indian Ba/ICI2f3cc27e808e 469db185a361b053 c802</t>
  </si>
  <si>
    <t>563378903361</t>
  </si>
  <si>
    <t>UPI/Jamunarani/jam unaranigbs- /UPI/State Bank/563396028217 /AXIcfcef00e07d24b bbb9ec51999b2b88 14</t>
  </si>
  <si>
    <t>563396028217, 51999</t>
  </si>
  <si>
    <t>MMT/IMPS/5268108 45524/ICICI TO KOTAK/KOTAKAPM GP/KKBK0008511</t>
  </si>
  <si>
    <t>KOTAKAPM GP</t>
  </si>
  <si>
    <t>5268108, 45524</t>
  </si>
  <si>
    <t>INF/INFT/041719208 431/GRP ENTERPRISES</t>
  </si>
  <si>
    <t>041719208</t>
  </si>
  <si>
    <t>MSI/OPENAI CHA/202509251512 /661635/</t>
  </si>
  <si>
    <t>202509251512, 661635</t>
  </si>
  <si>
    <t>RTGS- SBINR12025092500 029128-APM GROUP PRIVATE LIMITED- 43160391422- SBIN0007024</t>
  </si>
  <si>
    <t>BINR12025092500, 43160391422, 029128</t>
  </si>
  <si>
    <t>NEFT- PUNBN6202509255 6843280-RKS AUTO INDIA PRIVATE LIMITED-PNB- 0645002100094513 -PUNB0064500</t>
  </si>
  <si>
    <t>PUNBN6202509255, 0645002100094513, 6843280</t>
  </si>
  <si>
    <t>INF/NEFT/ICICN4202 5092556517489/UTI B0002685/HINDUST AN ADV 5/HINDUSTAN ENTER</t>
  </si>
  <si>
    <t>0002685, 4202, 5092556517489</t>
  </si>
  <si>
    <t>NEFT-RETURN- ICICN420250925565 17489-Adhoc Biller- Unknown End Customer BE06</t>
  </si>
  <si>
    <t>ICICN420250925565, 17489</t>
  </si>
  <si>
    <t>MMT/IMPS/5268180 96918/HINDUSTAN 5 L A/HINDUSTAN/UTIB 0002685</t>
  </si>
  <si>
    <t>HINDUSTAN</t>
  </si>
  <si>
    <t>0002685, 96918, 5268180</t>
  </si>
  <si>
    <t>MMT/IMPS/5268181 00201/HINDUSTAN 14900/HINDUSTAN/ UTIB0002685</t>
  </si>
  <si>
    <t>00201, 5268181, 14900</t>
  </si>
  <si>
    <t>Recd:IMPS/526810845524/APM GROUP /KKBK/X0669/ICICI</t>
  </si>
  <si>
    <t>IMPS- 526810996770, 526810845524, 0669</t>
  </si>
  <si>
    <t>UPI/232332410624/ Payment from Ph/7889881994- 2@yb/Jammu and Kashm/YBL230b49d bec9442cc90dd42be 60daf5e2</t>
  </si>
  <si>
    <t>232332410624, 9442, 7889881994</t>
  </si>
  <si>
    <t>INF/NEFT/ICICN4202 5092657032191/UTI B0000250/MA INFO 1 L ADV/MA INFOTECH P</t>
  </si>
  <si>
    <t>MA INFOTECH</t>
  </si>
  <si>
    <t>4202, 0000250, 5092657032191</t>
  </si>
  <si>
    <t>UPI/563815212118/ Paid via CRED/9848852422 @yesc/State Bank Of I/YCDb0375c50e9eb 47f5b3bba34056ff2 01f</t>
  </si>
  <si>
    <t>34056, 0375, 9848852422, 563815212118</t>
  </si>
  <si>
    <t>UPI/PANTHER AU/pantherautoene/ UPI/BANK OF BA/527252710086/S BI8ba42f9d12fe4b1 ea1d8e2ced22efbdc</t>
  </si>
  <si>
    <t>527252710086</t>
  </si>
  <si>
    <t>RTGS- SBINR12025092900 421790-BILLWIN INDUSTRIES LIMITED- 39598450700- SBIN0063846</t>
  </si>
  <si>
    <t>421790, 39598450700, BINR12025092900</t>
  </si>
  <si>
    <t>RTGS SBINR12025092900308757 APM GROUP PRIVATE L</t>
  </si>
  <si>
    <t>RTGSINW- 0094225328, SBINR12025092900308757</t>
  </si>
  <si>
    <t>8511AIR251238096 CRE001 FOREIGN BANK CHARGES</t>
  </si>
  <si>
    <t>TIP-8ad1d4ea-ec30- 40, 251238096, 8511</t>
  </si>
  <si>
    <t>8511AIR251238096 CRE001 GOODS AND SERVICES TAX</t>
  </si>
  <si>
    <t>8511AIR251238096 CRE001 OUTWARD REMITTANCE CHARGE</t>
  </si>
  <si>
    <t>8511AIR251238096 CRE001 FUJIAN XINLIYUAN INTERNAT</t>
  </si>
  <si>
    <t>8511AIR251238096 CRE001 FCC- GOODS AND SERVICES TA</t>
  </si>
  <si>
    <t>MMT/IMPS/5273107 08599/ICICI TO SBI CO/SBIAPMGROU/S BIN0007066</t>
  </si>
  <si>
    <t>5273107, 08599, 0007066</t>
  </si>
  <si>
    <t>UPI/527338822161/ kit/kumar378sathish /TAMILNAD MERCAN/AXI8d7976 a5e3954d6b8ad5a9 e6dd368bd1</t>
  </si>
  <si>
    <t>527338822161, 7976, 3954</t>
  </si>
  <si>
    <t>INF/INFT/041773380 771/M2M SIM MARCH M/XTELIFYLIMITED</t>
  </si>
  <si>
    <t>XTELIFYLIMITED</t>
  </si>
  <si>
    <t>041773380</t>
  </si>
  <si>
    <t>INF/INFT/041778542 673/PRIME EDGE INFO</t>
  </si>
  <si>
    <t>041778542</t>
  </si>
  <si>
    <t>UPI/564215605242/ kit/kumar378sathish /TAMILNAD MERCAN/AXI752b4b a3bc70458089c239 2a8b45ab42</t>
  </si>
  <si>
    <t>70458089, 564215605242</t>
  </si>
  <si>
    <t>UPI/080636763568/ Payment from Ph/padder1234@ybl /HDFC BANK LTD/YBL25598a3ac 3ae47ca8dbedeaf09 9f877e</t>
  </si>
  <si>
    <t>25598, 080636763568</t>
  </si>
  <si>
    <t>RTGS- SBINR12025100401 038120-APM GROUP PRIVATE LIMITED- 43160391422- SBIN0007024</t>
  </si>
  <si>
    <t>038120, 43160391422, BINR12025100401</t>
  </si>
  <si>
    <t>UPI/100288528227/ Pay to MSAPMGRO/917306 4747@sbi/State Bank Of I/SBIC8DE3B28D3A 1480B9DAF93C048 3FAEA2</t>
  </si>
  <si>
    <t>100288528227, 917306, 1480</t>
  </si>
  <si>
    <t>INF/NEFT/ICICN4202 5100556627474/SBI N0070009/5958839 3 /SEP MONTH WAGES /AHAME</t>
  </si>
  <si>
    <t>4202, 0070009, 5100556627474, 5958839</t>
  </si>
  <si>
    <t>INF/NEFT/ICICN4202 5100556628713/HD FC0000665/595883 93 /SEP MONTH WAGES /AMANV</t>
  </si>
  <si>
    <t>5100556628713, 4202, 595883, 0000665</t>
  </si>
  <si>
    <t>INF/NEFT/ICICN4202 5100556628706/IOB A0000280/5958839 3 /SEP MONTH WAGES /AJITH</t>
  </si>
  <si>
    <t>4202, 5958839, 5100556628706, 0000280</t>
  </si>
  <si>
    <t>INF/INFT/041831973 181/59588393 /BAZEERAHAMEDS/ SEP MONTH WAGES</t>
  </si>
  <si>
    <t>SEP MONTH WAGES</t>
  </si>
  <si>
    <t>S EP MONTH WAGES</t>
  </si>
  <si>
    <t>59588393, 041831973</t>
  </si>
  <si>
    <t>INF/NEFT/ICICN4202 5100556628726/SBI N0016844/5958839 3 /SEP MONTH WAGES /DEEPA</t>
  </si>
  <si>
    <t>0016844, 4202, 5958839, 5100556628726</t>
  </si>
  <si>
    <t>INF/INFT/041831974 811/59588393 /GAVASKAR/SEP MONTH WAGES</t>
  </si>
  <si>
    <t>59588393, 041831974</t>
  </si>
  <si>
    <t>INF/NEFT/ICICN4202 5100556628741/IOB A0001396/5958839 3 /SEP MONTH WAGES /HAMEE</t>
  </si>
  <si>
    <t>0001396, 4202, 5100556628741, 5958839</t>
  </si>
  <si>
    <t>INF/NEFT/ICICN4202 5100556628737/SBI N0004836/5958839 3 /SEP MONTH WAGES /HAARI</t>
  </si>
  <si>
    <t>4202, 5100556628737, 0004836, 5958839</t>
  </si>
  <si>
    <t>INF/INFT/041831973 641/59588393 /JAYASUDHA/SEP MONTH WAGES</t>
  </si>
  <si>
    <t>INF/INFT/041831973 551/59588393 /HARINI/SEP MONTH WAGES</t>
  </si>
  <si>
    <t>INF/NEFT/ICICN4202 5100556627508/HD FC0001003/595883 93 /SEP MONTH WAGES /KAIFA</t>
  </si>
  <si>
    <t>595883, 4202, 5100556627508, 0001003</t>
  </si>
  <si>
    <t>INF/INFT/041831975 051/59588393 /JEGURUDEENDOSE MOHAME/SEP MONTH WAGES</t>
  </si>
  <si>
    <t>59588393, 041831975</t>
  </si>
  <si>
    <t>INF/NEFT/ICICN4202 5100556628764/BA RB0KOVOOR/59588 393 /SEP MONTH WAGES /KALAI</t>
  </si>
  <si>
    <t>4202, 59588, 5100556628764</t>
  </si>
  <si>
    <t>INF/NEFT/ICICN4202 5100556627521/UBI N0904694/5958839 3 /SEP MONTH WAGES /KARTH</t>
  </si>
  <si>
    <t>4202, 0904694, 5100556627521, 5958839</t>
  </si>
  <si>
    <t>INF/NEFT/ICICN4202 5100556627523/UTI B0001009/5958839 3 /SEP MONTH WAGES /KUMAR</t>
  </si>
  <si>
    <t>4202, 5100556627523, 0001009, 5958839</t>
  </si>
  <si>
    <t>INF/NEFT/ICICN4202 5100556627527/UTI B0000676/5958839 3 /SEP MONTH WAGES /LATHA</t>
  </si>
  <si>
    <t>4202, 5958839, 0000676, 5100556627527</t>
  </si>
  <si>
    <t>INF/INFT/041831975 491/59588393 /MSADAMHUSSAIN/ SEP MONTH WAGES</t>
  </si>
  <si>
    <t>INF/INFT/041831975 541/59588393 /MUMARSIDDHIQ/S EP MONTH WAGES</t>
  </si>
  <si>
    <t>INF/NEFT/ICICN4202 5100556628806/KK BK0008756/595883 93 /SEP MONTH WAGES /MOHAM</t>
  </si>
  <si>
    <t>595883, 4202, 0008756, 5100556628806</t>
  </si>
  <si>
    <t>INF/INFT/041831975 661/59588393 /MOHAMEDARIF/SE P MONTH WAGES</t>
  </si>
  <si>
    <t>SE P MONTH WAGES</t>
  </si>
  <si>
    <t>INF/NEFT/ICICN4202 5100556628825/KV BL0001713/595883 93 /SEP MONTH WAGES /MOHAM</t>
  </si>
  <si>
    <t>595883, 4202, 5100556628825, 0001713</t>
  </si>
  <si>
    <t>INF/NEFT/ICICN4202 5100556627557/IOB A0002372/5958839 3 /SEP MONTH WAGES /MOHAM</t>
  </si>
  <si>
    <t>4202, 5958839, 5100556627557, 0002372</t>
  </si>
  <si>
    <t>INF/NEFT/ICICN4202 5100556628837/HD FC0001941/595883 93 /SEP MONTH WAGES /MOHAM</t>
  </si>
  <si>
    <t>595883, 4202, 0001941, 5100556628837</t>
  </si>
  <si>
    <t>INF/NEFT/ICICN4202 5100556628841/IOB A0000130/5958839 3 /SEP MONTH WAGES /MOHAM</t>
  </si>
  <si>
    <t>4202, 5958839, 0000130, 5100556628841</t>
  </si>
  <si>
    <t>INF/NEFT/ICICN4202 5100556628848/KK BK0005294/595883 93 /SEP MONTH WAGES /MOHDA</t>
  </si>
  <si>
    <t>595883, 4202, 0005294, 5100556628848</t>
  </si>
  <si>
    <t>INF/NEFT/ICICN4202 5100556627574/CBI N0283618/5958839 3 /SEP MONTH WAGES /MUSKH</t>
  </si>
  <si>
    <t>5100556627574, 4202, 0283618, 5958839</t>
  </si>
  <si>
    <t>INF/NEFT/ICICN4202 5100556627578/SBI N0070376/5958839 3 /SEP MONTH WAGES /NANDH</t>
  </si>
  <si>
    <t>0070376, 4202, 5100556627578, 5958839</t>
  </si>
  <si>
    <t>INF/INFT/041831977 651/59588393 /NANDHINIS/SEP MONTH WAGES</t>
  </si>
  <si>
    <t>59588393, 041831977</t>
  </si>
  <si>
    <t>INF/NEFT/ICICN4202 5100556627584/KK BK0005294/595883 93 /SEP MONTH WAGES /NASIR</t>
  </si>
  <si>
    <t>595883, 4202, 0005294, 5100556627584</t>
  </si>
  <si>
    <t>INF/NEFT/ICICN4202 5100556628875/PU NB0386500/595883 93 /SEP MONTH WAGES /PRABE</t>
  </si>
  <si>
    <t>595883, 4202, 5100556628875, 0386500</t>
  </si>
  <si>
    <t>INF/INFT/041831976 801/59588393 /NAZHIR/SEP MONTH WAGES</t>
  </si>
  <si>
    <t>041831976, 59588393</t>
  </si>
  <si>
    <t>INF/NEFT/ICICN4202 5100556628892/HD FC0000390/595883 93 /SEP MONTH WAGES /SAMPA</t>
  </si>
  <si>
    <t>595883, 4202, 5100556628892, 0000390</t>
  </si>
  <si>
    <t>INF/NEFT/ICICN4202 5100556628897/IDI B000A088/5958839 3 /SEP MONTH WAGES /SANTH</t>
  </si>
  <si>
    <t>5100556628897, 4202, 5958839</t>
  </si>
  <si>
    <t>INF/NEFT/ICICN4202 5100556627604/KK BK0008539/595883 93 /SEP MONTH WAGES /SIVAK</t>
  </si>
  <si>
    <t>595883, 4202, 5100556627604, 0008539</t>
  </si>
  <si>
    <t>INF/NEFT/ICICN4202 5100556628909/SBI N0000791/5958839 3 /SEP MONTH WAGES /VIGNE</t>
  </si>
  <si>
    <t>0000791, 4202, 5958839, 5100556628909</t>
  </si>
  <si>
    <t>INF/NEFT/ICICN4202 5100556628905/CBI N0283094/5958839 3 /SEP MONTH WAGES /TGJAN</t>
  </si>
  <si>
    <t>TGJAN</t>
  </si>
  <si>
    <t>4202, 0283094, 5958839, 5100556628905</t>
  </si>
  <si>
    <t>INF/NEFT/ICICN4202 5100556627612/IOB A0000276/5958839 3 /SEP MONTH WAGES /VYSHA</t>
  </si>
  <si>
    <t>VYSHA</t>
  </si>
  <si>
    <t>4202, 0000276, 5958839, 5100556627612</t>
  </si>
  <si>
    <t>INF/INFT/041831977 341/59588393 /YASINH/SEP MONTH WAGES</t>
  </si>
  <si>
    <t>INF/NEFT/ICICN4202 5100556628960/KV BL0001121/595883 93 /SEP MONTH WAGES /ANBAR</t>
  </si>
  <si>
    <t>5100556628960, 4202, 595883, 0001121</t>
  </si>
  <si>
    <t>INF/NEFT/ICICN4202 5100556627683/UBI N0534129/5958839 3 /SEP MONTH WAGES /ABDUL</t>
  </si>
  <si>
    <t>5100556627683, 4202, 0534129, 5958839</t>
  </si>
  <si>
    <t>INF/INFT/041831979 181/59588393 /ABDURRAHMAN/S EP MONTH WAGES</t>
  </si>
  <si>
    <t>59588393, 041831979</t>
  </si>
  <si>
    <t>INF/INFT/041831980 561/59588393 /ABIRAMIGUNASEK ARAN /SEP MONTH WAGES</t>
  </si>
  <si>
    <t>041831980, 59588393</t>
  </si>
  <si>
    <t>INF/NEFT/ICICN4202 5100556627692/UBI N0534129/5958839 3 /SEP MONTH WAGES /ABUSU</t>
  </si>
  <si>
    <t>0534129, 4202, 5100556627692, 5958839</t>
  </si>
  <si>
    <t>INF/NEFT/ICICN4202 5100557040631/IDI B000O506/SEP SALARY /Priyanka Priyad</t>
  </si>
  <si>
    <t>4202, 5100557040631</t>
  </si>
  <si>
    <t>UPI/564481138036/ UPI/abua4519@oka xis/INDIAN OVERSEAS/AXI8728 b565935a427ea993 8bc07c6406fd</t>
  </si>
  <si>
    <t>8728, 564481138036, 6406, 565935</t>
  </si>
  <si>
    <t>UPI/527933720823/ UPI/tamilan7200- 1@o/INDIAN BANK/AXI857f5ada 33a1491883317509 efa8bbc0</t>
  </si>
  <si>
    <t>527933720823, 1491883317509, 7200</t>
  </si>
  <si>
    <t>UPI/270472681618/ Payment from Ph/padder1234@axl /HDFC BANK LTD/AXL88bda3c46 e534f51a38eeb0c0b 2f99b7</t>
  </si>
  <si>
    <t>270472681618</t>
  </si>
  <si>
    <t>UPI/614741653652/ Payment from Ph/padder1234@axl /HDFC BANK LTD/AXLb153137cb e154000a06a6a2d0 740816a</t>
  </si>
  <si>
    <t>614741653652, 154000, 740816, 153137</t>
  </si>
  <si>
    <t>UPI/940006079609/ Payment from Ph/padder1234@ybl /HDFC BANK LTD/YBLdd09b4534 04d41c2b250930b2 00fb3db</t>
  </si>
  <si>
    <t>940006079609, 4534, 250930</t>
  </si>
  <si>
    <t>BIL/REV PMT ID 1061692147</t>
  </si>
  <si>
    <t>1061692147</t>
  </si>
  <si>
    <t>UPI/BALASUBRAM/ balacr86@okici/UPI/ State Bank/564634331276 /ICIfd9a0ef6f805406 eae5dfe440dbe4881</t>
  </si>
  <si>
    <t>4881, 564634331276, 805406</t>
  </si>
  <si>
    <t>UPI/112297505695/ UPI/y.shriks- 9@okhd/INDIA POST PAYM/HDF6d80ba8 569df4595bc3ae004 17c8d941</t>
  </si>
  <si>
    <t>4595, 112297505695</t>
  </si>
  <si>
    <t>BIL/ONL/001092183 279/Transport /REG CHL</t>
  </si>
  <si>
    <t>001092183</t>
  </si>
  <si>
    <t>BIL/ONL/001092185 051/Transport /REG CHL</t>
  </si>
  <si>
    <t>001092185</t>
  </si>
  <si>
    <t>BIL/ONL/001092194 550/Transport /REG CHL</t>
  </si>
  <si>
    <t>001092194</t>
  </si>
  <si>
    <t>INF/NEFT/ICICN4202 5100851301537/SBI N0001541/UNIMAX SETHU FO/UNIMAXTECHNO LOG</t>
  </si>
  <si>
    <t>UNIMAX SETHU FO</t>
  </si>
  <si>
    <t>4202, 5100851301537, 0001541</t>
  </si>
  <si>
    <t>UPI/564784096572/ kit/kumar378sathish /INDUSIND BANK L/ICIc34af3c201524 c5ebc1f63ed5382bd eb</t>
  </si>
  <si>
    <t>5382, 201524, 564784096572</t>
  </si>
  <si>
    <t>UPI/564819606137/ Paid via Navi U/9894289848@nav i/CENTRAL BANK OF/AXB2025100910 0005873974251806 750000</t>
  </si>
  <si>
    <t>0005873974251806, 750000, 2025100910, 564819606137</t>
  </si>
  <si>
    <t>UPI/Mr Karthik/karthik19011 99/UPI/INDIAN BAN/528260379649 /ICI895690bbeb7344 aaaffbc11ad893806 9</t>
  </si>
  <si>
    <t>528260379649, 893806, 19011, 7344, 895690</t>
  </si>
  <si>
    <t>041890766</t>
  </si>
  <si>
    <t>NEFT- IBKLN92025100997 694477-HORIZON POWER TOOLS SERVICES-GPS//- 2002102000004060 -IBKL0NEFT01</t>
  </si>
  <si>
    <t>2002102000004060, 694477, IBKLN92025100997</t>
  </si>
  <si>
    <t>UPI/112379838921/ UPI/y.shriks- 9@okhd/INDIA POST PAYM/HDF135bdf6e 1eb14f8dbaa2c9d11 9678e7d</t>
  </si>
  <si>
    <t>9678, 112379838921</t>
  </si>
  <si>
    <t>MMT/IMPS/5282929 96149/IMPS/EarthTr ack/Axis Bank</t>
  </si>
  <si>
    <t>96149, 5282929</t>
  </si>
  <si>
    <t>CAM/15582HAR/CA SH DEP-Other/09- 10-25/6480</t>
  </si>
  <si>
    <t>15582, 6480</t>
  </si>
  <si>
    <t>GIB/002051840802/I CEGATE /007000BEINMAA40 527163727720519</t>
  </si>
  <si>
    <t>002051840802, 527163727720519, 007000</t>
  </si>
  <si>
    <t>UPI/441098924539/ Payment from Ph/padder1234@axl /HDFC BANK LTD/AXL405a32323 f6f4a2387e87e4c9b bfec3b</t>
  </si>
  <si>
    <t>2387, 32323, 441098924539</t>
  </si>
  <si>
    <t>0000, 2830473290, 000000, 10415, 0017146961</t>
  </si>
  <si>
    <t>UPI/564965835627/ sld 2 certifica/tamilan720 0-1@o/INDIAN BANK/AXIa58037de 3a8a4f3b8039458d ab80b1de</t>
  </si>
  <si>
    <t>564965835627, 8039458, 58037</t>
  </si>
  <si>
    <t>GIB/002051866185/I CEGATE /007000BEINMAA40 110266897688569</t>
  </si>
  <si>
    <t>110266897688569, 002051866185, 007000</t>
  </si>
  <si>
    <t>GIB/002051888611/ ESIC /05125139758976</t>
  </si>
  <si>
    <t>002051888611, 05125139758976</t>
  </si>
  <si>
    <t>RTGS- SBINR12025101001 868390-BILLWIN INDUSTRIES LIMITED- 39598450700- SBIN0063846</t>
  </si>
  <si>
    <t>868390, 39598450700, BINR12025101001</t>
  </si>
  <si>
    <t>INF/NEFT/ICICN4202 5101154336316/HS BC0110002/ADV HARYANA CLO/ADVANTEKFUE LSYS</t>
  </si>
  <si>
    <t>ADVANTEKFUE LSYS</t>
  </si>
  <si>
    <t>4202, 0110002, 5101154336316</t>
  </si>
  <si>
    <t>UPI/565063004716/ UPI/bajaj.sahil1992/ HDFC BANK LTD/AXI1af65a03ba d0444d976da09098 df3599</t>
  </si>
  <si>
    <t>0444, 09098, 565063004716, 1992, 3599</t>
  </si>
  <si>
    <t>UPI/565022818666/ UPI/bajaj.sahil1992/ HDFC BANK LTD/AXIf3d6a1b39d a74f1c991e99fd1e9 a30a8</t>
  </si>
  <si>
    <t>1992, 565022818666</t>
  </si>
  <si>
    <t>UPI/881078624073/ Payment from Ph/padder1234@axl /HDFC BANK LTD/AXL2ea828117 d3f4160b7a4aee8c8 bac3ca</t>
  </si>
  <si>
    <t>4160, 881078624073, 828117</t>
  </si>
  <si>
    <t>UPI/565240164446/ UPI/tamilan7200- 1@o/INDIAN BANK/AXI1805bdfd 61bb4dffb22ca271a a726e51</t>
  </si>
  <si>
    <t>BDFD</t>
  </si>
  <si>
    <t>7200, 1805, 565240164446</t>
  </si>
  <si>
    <t>INF/INFT/041948515 571/dc converter /VAMO SYSTEMS PR</t>
  </si>
  <si>
    <t>041948515</t>
  </si>
  <si>
    <t>UPI/528778224062/ UPI/abua4519@oka xis/INDIAN OVERSEAS/AXI0508 d149bf824e7e83a73 9731315e582</t>
  </si>
  <si>
    <t>0508, 9731315, 528778224062</t>
  </si>
  <si>
    <t>MMT/IMPS/5287129 39156/ICICI TO SBI CO/SBIAPMGROU/S BIN0007066</t>
  </si>
  <si>
    <t>39156, 0007066, 5287129</t>
  </si>
  <si>
    <t>UPI/GUHAN B/8883433338@axl/ Payment fr/State Bank/125124046131 /AXL010412c266e74 449b0a4223fbe50bc e8</t>
  </si>
  <si>
    <t>GUHAN B</t>
  </si>
  <si>
    <t>4223, 125124046131, 010412</t>
  </si>
  <si>
    <t>UPI/045368694888/ Payment from Ph/padder1234@axl /HDFC BANK LTD/AXLc3885befa9 584d28aaeb0d0ab8 6da5ea</t>
  </si>
  <si>
    <t>3885, 045368694888</t>
  </si>
  <si>
    <t>INF/INFT/041974224 221/ATLANTICS USB 4/ATLANTICS</t>
  </si>
  <si>
    <t>ATLANTICS</t>
  </si>
  <si>
    <t>ATLANTIC S</t>
  </si>
  <si>
    <t>041974224</t>
  </si>
  <si>
    <t>MMT/IMPS/5288147 66868/ReqPay/APM GROUP /State Bank of I</t>
  </si>
  <si>
    <t>66868, 5288147</t>
  </si>
  <si>
    <t>UPI/565426363919/ UPI/yashwanthpyas hw/IDBI BANK/AXI177146da 175342c8835bef2c0 f0ae70c</t>
  </si>
  <si>
    <t>YASHWANTHPYAS HW</t>
  </si>
  <si>
    <t>565426363919, 8835, 177146, 175342</t>
  </si>
  <si>
    <t>UPI/Mr SANKAR/sankarts.g ym1@/Payment fr/CITY UNION/9444885443 81/IBLc888ce1b8ac5 4c4ea6c117767520 4737</t>
  </si>
  <si>
    <t>4737, 9444885443, 117767520</t>
  </si>
  <si>
    <t>CAM/15582HAR/CA SH DEP-Other/15- 10-25/7443</t>
  </si>
  <si>
    <t>15582, 7443</t>
  </si>
  <si>
    <t>UPI/565480270574/ UPI/tamilan7200- 1@o/INDIAN BANK/AXI113228a1 71984dc2bb93ea99 5570c36c</t>
  </si>
  <si>
    <t>71984, 565480270574, 113228, 7200, 5570</t>
  </si>
  <si>
    <t>IMPS Chg Aug- 25+GST</t>
  </si>
  <si>
    <t>INF/INFT/041992735 091/camera payment /VAMO SYSTEMS PR</t>
  </si>
  <si>
    <t>041992735</t>
  </si>
  <si>
    <t>UPI/528951373016/ Ais 140 3Device/autoidea57 6@oks/State Bank Of I/SBI9c0921c630d34 a898b8483f979373 4d1</t>
  </si>
  <si>
    <t>AIS DEVICE</t>
  </si>
  <si>
    <t>8483, 979373, 528951373016, 0921</t>
  </si>
  <si>
    <t>UPI/483153815922/ Payment from Ph/padder1234@axl /HDFC BANK LTD/AXL4050938db 7cc41fe95c3c67d86 acb0e2</t>
  </si>
  <si>
    <t>483153815922, 4050938</t>
  </si>
  <si>
    <t>UPI/565636060949/ UPI/scrimgokul- 2@ok/HDFC BANK LTD/AXI47d2e74c70 ea4ad2a802fc3c80c 92f4a</t>
  </si>
  <si>
    <t>565636060949</t>
  </si>
  <si>
    <t>UPI/112777255345/ UPI/scrimgokul- 2@ok/HDFC BANK LTD/HDF8e068cf6dc 15479dac16b5e31b c194b9</t>
  </si>
  <si>
    <t>15479, 112777255345</t>
  </si>
  <si>
    <t>UPI/565681570591/ UPI/tamilan7200- 1@o/INDIAN BANK/AXI19ea0426f 92c421faa121abc25 d3cd77</t>
  </si>
  <si>
    <t>0426, 565681570591, 7200</t>
  </si>
  <si>
    <t>INF/NEFT/ICICN4202 5101852648592/HD FC0005322/STARKC LOSING P/STARKKOMPONE NTS</t>
  </si>
  <si>
    <t>STARKC LOSING P</t>
  </si>
  <si>
    <t>4202, 5101852648592, 0005322</t>
  </si>
  <si>
    <t>UPI/088956320764/ Payment from Ph/7889881994- 2@ax/Jammu and Kashm/AXLb5b5fb3 b674d42729a0f384 59fd102d9</t>
  </si>
  <si>
    <t>7889881994, 088956320764, 42729</t>
  </si>
  <si>
    <t>UPI/120139581539/ Payment from Ph/y.shriks5@axl/IDF C FIRST BANK/AXL1571c7d6 af824d87a00bd596 59bca626</t>
  </si>
  <si>
    <t>1571, 120139581539</t>
  </si>
  <si>
    <t>MMT/IMPS/5294169 72327/IMPS transactio/MM ASSOCIA/HDFC Bank</t>
  </si>
  <si>
    <t>MM ASSOCIA</t>
  </si>
  <si>
    <t>5294169, 72327</t>
  </si>
  <si>
    <t>UPI/185519983052/ Payment from Ph/y.shriks5@axl/IDF C FIRST BANK/AXLc226ab69 4b064480862ab70fc b756386</t>
  </si>
  <si>
    <t>185519983052, 064480862, 756386</t>
  </si>
  <si>
    <t>UPI/461267446859/ Payment from Ph/7889881994- 2@yb/Jammu and Kashm/YBL0611b08 712634e49b5c6d5fd 1203ede7</t>
  </si>
  <si>
    <t>461267446859, 0611, 712634, 1203, 7889881994</t>
  </si>
  <si>
    <t>UPI/023908046242/ Payment from Ph/y.shriks5@ybl/IDF C FIRST BANK/YBL55b0f288 edd047e281f47376a fd19c5d</t>
  </si>
  <si>
    <t>47376, 023908046242</t>
  </si>
  <si>
    <t>UPI/DINESH S/8940061643@ybl/ Payment fr/State Bank/195491933196 /YBL1fa35f5b96054f 0f9eb7ea33e196fcfc</t>
  </si>
  <si>
    <t>96054, 195491933196</t>
  </si>
  <si>
    <t>UPI/566329628571/ KIT/kumar378sathis h/INDUSIND BANK L/ICI02e0ec198c1c4 dd894f4eda8a7909 bb9</t>
  </si>
  <si>
    <t>7909, 566329628571</t>
  </si>
  <si>
    <t>INF/INFT/042071305 131/NKM 254 BILL PA/NKMTECH</t>
  </si>
  <si>
    <t>042071305</t>
  </si>
  <si>
    <t>MMT/IMPS/5297162 92629/CONTRA/SBI APMGROU/SBIN000 7066</t>
  </si>
  <si>
    <t>5297162, 7066, 92629</t>
  </si>
  <si>
    <t>UPI/SANKAR L/sankarts.gym@y/P ayment fr/State Bank/707407871724 /YBLb4ab6ee6b95d4 83f82be04c576b189 2f</t>
  </si>
  <si>
    <t>707407871724</t>
  </si>
  <si>
    <t>UPI/716891735534/ Payment from Ph/padder1234@axl /HDFC BANK LTD/AXL4164c6221 9e948ddbc1589485 88a7d68</t>
  </si>
  <si>
    <t>4164, 716891735534, 1589485, 6221</t>
  </si>
  <si>
    <t>UPI/462417170624/ Payment from Ph/y.shriks5@axl/IDF C FIRST BANK/AXLd735b109 6fa343f2bed13d9de c5fe0a8</t>
  </si>
  <si>
    <t>462417170624</t>
  </si>
  <si>
    <t>UPI/566689684646/ UPI/b.appanraj@oka x/INDIAN BANK/AXIde92d5ad 537d4f639cd73d7af 30e22c0</t>
  </si>
  <si>
    <t>APPANRAJ</t>
  </si>
  <si>
    <t>566689684646</t>
  </si>
  <si>
    <t>MMT/IMPS/5300185 65694/CONTRA/SBI APMGROU/SBIN000 7066</t>
  </si>
  <si>
    <t>5300185, 7066, 65694</t>
  </si>
  <si>
    <t>UPI/530110275903/ Sent using Payt/9469000891@ ptax/Jammu and Kashm/PTMc69942f e8c7b46dda3dcd2f0 91feb4b4</t>
  </si>
  <si>
    <t>69942, 530110275903</t>
  </si>
  <si>
    <t>UPI/530152343405/ Sent using Payt/9469000891@ ptsb/Jammu and Kashm/PTM9bc38e7 ab67d4f99b0071fb7 9788125a</t>
  </si>
  <si>
    <t>0071, 530152343405, 9788125</t>
  </si>
  <si>
    <t>UPI/391413320238/ Sent using Payt/9469000891@ ptye/Jammu and Kashm/PTM8da6a6c 61a01496dbe43b15 dd33e76ba</t>
  </si>
  <si>
    <t>391413320238, 01496</t>
  </si>
  <si>
    <t>UPI/391413359167/ Sent using Payt/9469000891@ ptye/Jammu and Kashm/PTMa911ff9 320fe459496cca7a3 1a56dfad</t>
  </si>
  <si>
    <t>391413359167, 459496</t>
  </si>
  <si>
    <t>UPI/Mr SANKAR/sankarts.g ym1@/Payment fr/CITY UNION/6432714618 34/YBL4aafbbd7d7c b4a7a90320a22f27 6027a</t>
  </si>
  <si>
    <t>6027, 6432714618, 90320</t>
  </si>
  <si>
    <t>MMT/IMPS/5301738 29453/IMPS/KAMAL ENTER/Axis Bank</t>
  </si>
  <si>
    <t>KAMAL ENTER</t>
  </si>
  <si>
    <t>KAMAL ENTERPRISE</t>
  </si>
  <si>
    <t>29453, 5301738</t>
  </si>
  <si>
    <t>UPI/530224348105/ UPI/tamilan7200- 1@o/INDIAN BANK/SBI962e54f70 a394d49bac0569c8 4464861</t>
  </si>
  <si>
    <t>4464861, 530224348105, 7200, 0569</t>
  </si>
  <si>
    <t>INF/NEFT/ICICN4202 5102957946580/UTI B0001766/CARPED NER PLYWO/KUMARAN TIMBER</t>
  </si>
  <si>
    <t>CARPED NER PLYWO</t>
  </si>
  <si>
    <t>4202, 5102957946580, 0001766</t>
  </si>
  <si>
    <t>MMT/IMPS/5302199 75158/ReqPay/APM GROUP /State Bank of I</t>
  </si>
  <si>
    <t>5302199, 75158</t>
  </si>
  <si>
    <t>UPI/100312119944/ Pay to MSAPMGRO/917306 4747@sbi/State Bank Of I/SBI23665CAF03D2 4F4AB1EE32E73B05 9951</t>
  </si>
  <si>
    <t>100312119944, 917306, 23665, 9951</t>
  </si>
  <si>
    <t>TRF/M S GRP ENTERPRISES/0003 38/ICI/29.10.2025</t>
  </si>
  <si>
    <t>2025, 0003</t>
  </si>
  <si>
    <t>NEFT- SBINN52025103198 084754-KAASHWI VEHICLE CARE- /ATTN//INB//PAYME NT - 0000004329138133 4-SBIN0008721</t>
  </si>
  <si>
    <t>KAASHWI VEHICLE CARE</t>
  </si>
  <si>
    <t>0000004329138133, 084754, SBINN52025103198</t>
  </si>
  <si>
    <t>UPI/567042331681/ UPI/mani1989be@o kax/INDIAN OVERSEAS/AXIc634 a80ef085406492dc2 e1e09cd3ecb</t>
  </si>
  <si>
    <t>567042331681, 1989, 085406492</t>
  </si>
  <si>
    <t>UPI/958586262656/ Payment from Ph/7889881994- 2@ax/Jammu and Kashm/AXL90ef3f20 05494652ba918716 d0334df3</t>
  </si>
  <si>
    <t>918716, 958586262656, 7889881994, 0334, 05494652</t>
  </si>
  <si>
    <t>UPI/593417427598/ Payment from Ph/7889881994- 2@ax/Jammu and Kashm/AXL3e91f82 d653a484c98d3161 df31cb921</t>
  </si>
  <si>
    <t>593417427598, 7889881994, 3161</t>
  </si>
  <si>
    <t>UPI/434978036894/ Payment from Ph/7889881994- 2@ax/Jammu and Kashm/AXLf009cb9 4107840979e8f69e1 75f36d18</t>
  </si>
  <si>
    <t>7889881994, 4107840979, 434978036894</t>
  </si>
  <si>
    <t>UPI/E VINOTH K/7200141944- 3@a/Payment fr/HDFC BANK/50734595573 0/AXLf580debdd455 4610920e0223bd86 e920</t>
  </si>
  <si>
    <t>50734595573, 0223, 7200141944, 4610920</t>
  </si>
  <si>
    <t>MMT/IMPS/5304177 50986/KAJA TAX/SAFESOLUTI/Y ESB0000718</t>
  </si>
  <si>
    <t>SAFESOLUTI</t>
  </si>
  <si>
    <t>5304177, 0000718, 50986</t>
  </si>
  <si>
    <t>RTGS- SBINR12025110104 333635-APM GROUP PRIVATE LIMITED- 43160391422- SBIN0007024</t>
  </si>
  <si>
    <t>333635, 43160391422, BINR12025110104</t>
  </si>
  <si>
    <t>UPI/530597532968/ UPI/tamilan7200- 1@o/INDIAN BANK/AXI9ce44f4b7 a6149fa87c95520fd 0dc55b</t>
  </si>
  <si>
    <t>95520, 530597532968, 7200, 6149</t>
  </si>
  <si>
    <t>UPI/008996309702/ Payment from Ph/9943459707@axl /State Bank Of I/AXL16c2c68bf2574 8dc9e57af84395883 8c</t>
  </si>
  <si>
    <t>008996309702, 2574, 84395883</t>
  </si>
  <si>
    <t>INF/NEFT/ICICN4202 5110352032692/KV BL0001713/610500 17 /OCT MONTH WAGES /MOHAM</t>
  </si>
  <si>
    <t>5110352032692, 4202, 610500, 0001713</t>
  </si>
  <si>
    <t>INF/NEFT/ICICN4202 5110352032749/IOB A0002372/6105001 7 /OCT MONTH WAGES /MOHAM</t>
  </si>
  <si>
    <t>6105001, 4202, 5110352032749, 0002372</t>
  </si>
  <si>
    <t>INF/NEFT/ICICN4202 5110352032763/IDI B000P047/6105001 7 /OCT MONTH WAGES /MOHAM</t>
  </si>
  <si>
    <t>5110352032763, 4202, 6105001</t>
  </si>
  <si>
    <t>INF/NEFT/ICICN4202 5110352032773/IOB A0000130/6105001 7 /OCT MONTH WAGES /MOHAM</t>
  </si>
  <si>
    <t>4202, 5110352032773, 0000130, 6105001</t>
  </si>
  <si>
    <t>INF/NEFT/ICICN4202 5110352032787/KK BK0005294/610500 17 /OCT MONTH WAGES /MOHDA</t>
  </si>
  <si>
    <t>4202, 0005294, 610500, 5110352032787</t>
  </si>
  <si>
    <t>INF/NEFT/ICICN4202 5110352032806/CBI N0283618/6105001 7 /OCT MONTH WAGES /MUSKH</t>
  </si>
  <si>
    <t>6105001, 4202, 0283618, 5110352032806</t>
  </si>
  <si>
    <t>INF/NEFT/ICICN4202 5110352032912/SBI N0070376/6105001 7 /OCT MONTH WAGES /NANDH</t>
  </si>
  <si>
    <t>0070376, 4202, 6105001, 5110352032912</t>
  </si>
  <si>
    <t>INF/INFT/042175032 851/61050017 /NANDHINIS/OCT MONTH WAGES</t>
  </si>
  <si>
    <t>OCT MONTH WAGES</t>
  </si>
  <si>
    <t>O CT MONTH WAGES</t>
  </si>
  <si>
    <t>61050017, 042175032</t>
  </si>
  <si>
    <t>INF/NEFT/ICICN4202 5110352032833/KK BK0005294/610500 17 /OCT MONTH WAGES /NASIR</t>
  </si>
  <si>
    <t>4202, 0005294, 610500, 5110352032833</t>
  </si>
  <si>
    <t>INF/NEFT/ICICN4202 5110352032854/PU NB0386500/610500 17 /OCT MONTH WAGES /PRABE</t>
  </si>
  <si>
    <t>4202, 5110352032854, 610500, 0386500</t>
  </si>
  <si>
    <t>INF/NEFT/ICICN4202 5110352033068/KA RB0000152/610500 17 /OCT MONTH WAGES /PRAVE</t>
  </si>
  <si>
    <t>4202, 0000152, 610500, 5110352033068</t>
  </si>
  <si>
    <t>INF/INFT/042175033 561/61050017 /NAZHIR/OCT MONTH WAGES</t>
  </si>
  <si>
    <t>61050017, 042175033</t>
  </si>
  <si>
    <t>INF/NEFT/ICICN4202 5110352032974/KV BL0001121/610500 17 /OCT MONTH WAGES /ANBAR</t>
  </si>
  <si>
    <t>4202, 5110352032974, 0001121, 610500</t>
  </si>
  <si>
    <t>INF/NEFT/ICICN4202 5110352033112/IND B0001859/6105001 7 /OCT MONTH WAGES /RGAYA</t>
  </si>
  <si>
    <t>RGAYA</t>
  </si>
  <si>
    <t>4202, 0001859, 5110352033112, 6105001</t>
  </si>
  <si>
    <t>INF/NEFT/ICICN4202 5110352033126/CN RB0001130/610500 17 /OCT MONTH WAGES /AASIF</t>
  </si>
  <si>
    <t>AASIF</t>
  </si>
  <si>
    <t>4202, 5110352033126, 610500, 0001130</t>
  </si>
  <si>
    <t>INF/NEFT/ICICN4202 5110352033132/HD FC0000390/610500 17 /OCT MONTH WAGES /SAMPA</t>
  </si>
  <si>
    <t>4202, 0000390, 610500, 5110352033132</t>
  </si>
  <si>
    <t>INF/NEFT/ICICN4202 5110352033138/UBI N0534129/6105001 7 /OCT MONTH WAGES /ABDUL</t>
  </si>
  <si>
    <t>0534129, 4202, 5110352033138, 6105001</t>
  </si>
  <si>
    <t>INF/INFT/042175036 231/61050017 /ABDURRAHMAN/O CT MONTH WAGES</t>
  </si>
  <si>
    <t>61050017, 042175036</t>
  </si>
  <si>
    <t>INF/NEFT/ICICN4202 5110352033141/IDI B000A088/6105001 7 /OCT MONTH WAGES /SANTH</t>
  </si>
  <si>
    <t>4202, 5110352033141, 6105001</t>
  </si>
  <si>
    <t>INF/NEFT/ICICN4202 5110352033158/KK BK0008539/610500 17 /OCT MONTH WAGES /SIVAK</t>
  </si>
  <si>
    <t>4202, 0008539, 610500, 5110352033158</t>
  </si>
  <si>
    <t>INF/NEFT/ICICN4202 5110352033031/IDI B000E036/6105001 7 /OCT MONTH WAGES /SRIKA</t>
  </si>
  <si>
    <t>SRIKA</t>
  </si>
  <si>
    <t>4202, 6105001, 5110352033031</t>
  </si>
  <si>
    <t>INF/INFT/042175036 471/61050017 /ABIRAMIGUNASEK ARAN /OCT MONTH WAGES</t>
  </si>
  <si>
    <t>INF/NEFT/ICICN4202 5110352033176/UTI B0000865/6105001 7 /OCT MONTH WAGES /ABINA</t>
  </si>
  <si>
    <t>ABINA</t>
  </si>
  <si>
    <t>0000865, 4202, 5110352033176, 6105001</t>
  </si>
  <si>
    <t>INF/NEFT/ICICN4202 5110352033050/CBI N0283094/6105001 7 /OCT MONTH WAGES /TGJAN</t>
  </si>
  <si>
    <t>4202, 5110352033050, 6105001, 0283094</t>
  </si>
  <si>
    <t>INF/NEFT/ICICN4202 5110352033057/UBI N0534129/6105001 7 /OCT MONTH WAGES /ABUSU</t>
  </si>
  <si>
    <t>0534129, 4202, 6105001, 5110352033057</t>
  </si>
  <si>
    <t>INF/NEFT/ICICN4202 5110352033067/SBI N0000791/6105001 7 /OCT MONTH WAGES /VIGNE</t>
  </si>
  <si>
    <t>0000791, 4202, 5110352033067, 6105001</t>
  </si>
  <si>
    <t>INF/NEFT/ICICN4202 5110352033212/IOB A0000276/6105001 7 /OCT MONTH WAGES /VYSHA</t>
  </si>
  <si>
    <t>6105001, 4202, 5110352033212, 0000276</t>
  </si>
  <si>
    <t>INF/NEFT/ICICN4202 5110352033209/SBI N0070009/6105001 7 /OCT MONTH WAGES /AHAME</t>
  </si>
  <si>
    <t>4202, 0070009, 5110352033209, 6105001</t>
  </si>
  <si>
    <t>INF/NEFT/ICICN4202 5110352033220/IOB A0000280/6105001 7 /OCT MONTH WAGES /AJITH</t>
  </si>
  <si>
    <t>6105001, 4202, 5110352033220, 0000280</t>
  </si>
  <si>
    <t>INF/INFT/042175037 171/61050017 /YASINH/OCT MONTH WAGES</t>
  </si>
  <si>
    <t>61050017, 042175037</t>
  </si>
  <si>
    <t>INF/NEFT/ICICN4202 5110352033252/HD FC0000665/610500 17 /OCT MONTH WAGES /AMANV</t>
  </si>
  <si>
    <t>4202, 610500, 5110352033252, 0000665</t>
  </si>
  <si>
    <t>INF/NEFT/ICICN4202 5110352033263/IDI B000S262/6105001 7 /OCT MONTH WAGES /ARCHA</t>
  </si>
  <si>
    <t>ARCHA</t>
  </si>
  <si>
    <t>4202, 5110352033263, 6105001</t>
  </si>
  <si>
    <t>INF/INFT/042175037 681/61050017 /BAZEERAHAMEDS/ OCT MONTH WAGES</t>
  </si>
  <si>
    <t>INF/NEFT/ICICN4202 5110352033293/SBI N0016844/6105001 7 /OCT MONTH WAGES /DEEPA</t>
  </si>
  <si>
    <t>0016844, 4202, 5110352033293, 6105001</t>
  </si>
  <si>
    <t>INF/NEFT/ICICN4202 5110352033310/HD FC0000351/610500 17 /OCT MONTH WAGES /DHAKS</t>
  </si>
  <si>
    <t>DHAKS</t>
  </si>
  <si>
    <t>4202, 0000351, 5110352033310, 610500</t>
  </si>
  <si>
    <t>INF/INFT/042175040 441/61050017 /GAVASKAR/OCT MONTH WAGES</t>
  </si>
  <si>
    <t>61050017, 042175040</t>
  </si>
  <si>
    <t>INF/NEFT/ICICN4202 5110352033457/SBI N0004836/6105001 7 /OCT MONTH WAGES /HAARI</t>
  </si>
  <si>
    <t>4202, 0004836, 5110352033457, 6105001</t>
  </si>
  <si>
    <t>INF/NEFT/ICICN4202 5110352033360/IOB A0001396/6105001 7 /OCT MONTH WAGES /HAMEE</t>
  </si>
  <si>
    <t>0001396, 4202, 6105001, 5110352033360</t>
  </si>
  <si>
    <t>INF/INFT/042175041 091/61050017 /HARINI/OCT MONTH WAGES</t>
  </si>
  <si>
    <t>61050017, 042175041</t>
  </si>
  <si>
    <t>INF/INFT/042175041 491/61050017 /JEGURUDEENDOSE MOHAME/OCT MONTH WAGES</t>
  </si>
  <si>
    <t>INF/INFT/042175041 351/61050017 /JAYASUDHA/OCT MONTH WAGES</t>
  </si>
  <si>
    <t>INF/NEFT/ICICN4202 5110352033520/HD FC0001003/610500 17 /OCT MONTH WAGES /KAIFA</t>
  </si>
  <si>
    <t>4202, 5110352033520, 0001003, 610500</t>
  </si>
  <si>
    <t>INF/NEFT/ICICN4202 5110352033583/BA RB0KOVOOR/61050 017 /OCT MONTH WAGES /KALAI</t>
  </si>
  <si>
    <t>61050, 4202, 5110352033583</t>
  </si>
  <si>
    <t>INF/NEFT/ICICN4202 5110352033706/UBI N0904694/6105001 7 /OCT MONTH WAGES /KARTH</t>
  </si>
  <si>
    <t>4202, 0904694, 6105001, 5110352033706</t>
  </si>
  <si>
    <t>INF/NEFT/ICICN4202 5110352033609/UTI B0001009/6105001 7 /OCT MONTH WAGES /KUMAR</t>
  </si>
  <si>
    <t>4202, 5110352033609, 0001009, 6105001</t>
  </si>
  <si>
    <t>INF/NEFT/ICICN4202 5110352033615/UTI B0000676/6105001 7 /OCT MONTH WAGES /LATHA</t>
  </si>
  <si>
    <t>4202, 5110352033615, 0000676, 6105001</t>
  </si>
  <si>
    <t>INF/INFT/042175044 731/61050017 /MSADAMHUSSAIN/ OCT MONTH WAGES</t>
  </si>
  <si>
    <t>61050017, 042175044</t>
  </si>
  <si>
    <t>INF/INFT/042175044 931/61050017 /MUMARSIDDHIQ/O CT MONTH WAGES</t>
  </si>
  <si>
    <t>INF/NEFT/ICICN4202 5110352033643/KK BK0008756/610500 17 /OCT MONTH WAGES /MOHAM</t>
  </si>
  <si>
    <t>4202, 5110352033643, 0008756, 610500</t>
  </si>
  <si>
    <t>INF/INFT/042175045 231/61050017 /MOHAMEDARIF/OC T MONTH WAGES</t>
  </si>
  <si>
    <t>OC T MONTH WAGES</t>
  </si>
  <si>
    <t>61050017, 042175045</t>
  </si>
  <si>
    <t>UPI/530851184245/ KIT/kumar378sathis h/INDUSIND BANK L/ICI98ae749974e44 f989f8e5177e84011 3e</t>
  </si>
  <si>
    <t>5177, 84011, 530851184245, 749974</t>
  </si>
  <si>
    <t>UPI/567472547230/ UPI/abua4519@oka xis/INDIAN OVERSEAS/AXI0d78 3355ad7b40a395d6 9a90545f0790</t>
  </si>
  <si>
    <t>3355, 567472547230, 0790, 90545</t>
  </si>
  <si>
    <t>737</t>
  </si>
  <si>
    <t>INF/NEFT/ICICN4202 5110452307494/IDI B000M726/POR OCT MONTH R/RAJAMANIRENT</t>
  </si>
  <si>
    <t>4202, 5110452307494</t>
  </si>
  <si>
    <t>INF/NEFT/ICICN4202 5110452393381/SBI N0002038/PRIYANK A SALARY/Priyanka Priyad</t>
  </si>
  <si>
    <t>4202, 5110452393381, 0002038</t>
  </si>
  <si>
    <t>UPI/BLUE BIRD/bluebirdvehicl/ bill 3030/INDIAN OVE/530887197697/ ICIb021019be53a4b c3925f4faa3ecccae4</t>
  </si>
  <si>
    <t>3030, 3925, 021019, 530887197697</t>
  </si>
  <si>
    <t>UPI/384142925601/ Payment from Ph/9443809056@axl /South Indian Ba/AXL0aa167bd56 854880903df1e2c2a 6a3ca</t>
  </si>
  <si>
    <t>854880903, 384142925601</t>
  </si>
  <si>
    <t>UPI/567598650763/ UPI/bajaj.sahil1992/ HDFC BANK LTD/ICI990623c727 ab4da88f5c9e97916 adbd5</t>
  </si>
  <si>
    <t>990623, 567598650763, 97916, 1992</t>
  </si>
  <si>
    <t>NEFT- AUBLN6202511052 9757028-UNITY ALLIANCE GROUP- 35000- 2502264465193182 -AUBL0002011</t>
  </si>
  <si>
    <t>AUBLN6202511052, 35000, 2502264465193182, 9757028</t>
  </si>
  <si>
    <t>UPI/530970068320/ Paid via Navi U/9894289848@nav i/CENTRAL BANK OF/AXB2025110513 2854239481348423 680000</t>
  </si>
  <si>
    <t>2025110513, 2854239481348423, 680000, 530970068320</t>
  </si>
  <si>
    <t>DD/CC ISSUED-**** TRANSPORT COMMISSIONER , KERALA</t>
  </si>
  <si>
    <t>738</t>
  </si>
  <si>
    <t>UPI/782946332458/ Payment from Ph/7889881994- 2@ax/Jammu and Kashm/AXL878d617 4a7e442808aab44d 7c53a028e</t>
  </si>
  <si>
    <t>7889881994, 442808, 782946332458</t>
  </si>
  <si>
    <t>UPI/933163308612/ Payment from Ph/padder1234@ybl /HDFC BANK LTD/YBL76c4dab73 e684b348941d5804 20d18b2</t>
  </si>
  <si>
    <t>933163308612, 348941, 5804</t>
  </si>
  <si>
    <t>UPI/485339770229/ Payment from Ph/padder1234@axl /HDFC BANK LTD/AXL43cfca63c5 c042a98c364db202 abf780</t>
  </si>
  <si>
    <t>485339770229</t>
  </si>
  <si>
    <t>UPI/567614386194/ Paid via CRED/9848852422 @yesc/State Bank Of I/YCDe23ff4cf2f5844 f49cba4ecd00c834f 4</t>
  </si>
  <si>
    <t>567614386194, 9848852422, 5844</t>
  </si>
  <si>
    <t>CAM/15582HAR/CA SH DEP-Other/06- 11-25/385</t>
  </si>
  <si>
    <t>15582</t>
  </si>
  <si>
    <t>MMT/IMPS/5312112 19536/TRAY PURCHASE/JAYASU RYA /TMBL0000282</t>
  </si>
  <si>
    <t>JAYASU RYA</t>
  </si>
  <si>
    <t>19536, 5312112</t>
  </si>
  <si>
    <t>0000, 000000, 3140435354, 10415, 0017146961</t>
  </si>
  <si>
    <t>UPI/876325802303/ Payment from Ph/7006044865- 3@yb/Jammu and Kashm/YBL1adabbf 2ef51435db00ce458 cd2ec0ac</t>
  </si>
  <si>
    <t>876325802303, 7006044865, 51435</t>
  </si>
  <si>
    <t>UPI/563079086387/ Payment from Ph/7006044865@ybl /Jammu and Kashm/YBLa052ce1 6c0b54826a59e821 05bcae87f</t>
  </si>
  <si>
    <t>54826, 563079086387</t>
  </si>
  <si>
    <t>UPI/GUHAN B/8883433338@ybl/ Payment fr/State Bank/805688244634 /YBLd07d2f4989b14 5ee808be698dec5d5 53</t>
  </si>
  <si>
    <t>4989, 805688244634</t>
  </si>
  <si>
    <t>UPI/568077477968/ Paid via Navi U/srikanthid69127/I DFC FIRST BANK/AXB2025111 0190104823921658 060800000</t>
  </si>
  <si>
    <t>I DFC FIRST</t>
  </si>
  <si>
    <t>2025111, 060800000, 69127, 568077477968, 0190104823921658</t>
  </si>
  <si>
    <t>NEFT- PUNBN6202511105 7998404-RKS AUTO INDIA PRIVATE LIMITED-PNB- 0645002100094513 -PUNB0064500</t>
  </si>
  <si>
    <t>PUNBN6202511105, 0645002100094513, 7998404</t>
  </si>
  <si>
    <t>UPI/Mr SANKAR/sankarts.g ym1@/Payment fr/CITY UNION/6325791445 72/AXL428a028096 a44613a8f1161b59 d6f159</t>
  </si>
  <si>
    <t>6325791445, 44613, 1161, 028096</t>
  </si>
  <si>
    <t>UPI/392099021310/ Sent using Payt/9469000891@ ptye/Jammu and Kashm/PTM446b880 786d9495691b3414 6ae7ea3af</t>
  </si>
  <si>
    <t>9495691, 392099021310, 3414</t>
  </si>
  <si>
    <t>UPI/392099078946/ Sent using Payt/9469000891@ ptye/Jammu and Kashm/PTMb30a8a4 2a9514c61a27118c 36959a383</t>
  </si>
  <si>
    <t>392099078946, 9514, 36959, 27118</t>
  </si>
  <si>
    <t>UPI/531572168871/ UPI/scrimgokul@oka x/KARUR VYSA BANK/AXI3e6cca9d 16c34a209771c06cd 1cf9be3</t>
  </si>
  <si>
    <t>531572168871, 209771</t>
  </si>
  <si>
    <t>UPI/531555276036/ UPI/scrimgokul@oka x/KARUR VYSA BANK/AXIe82a789e 79724c8c83b8c1487 479a222</t>
  </si>
  <si>
    <t>79724, 531555276036, 1487</t>
  </si>
  <si>
    <t>UPI/531561256526/ Maha Stickers/lingam6535 -1@ok/State Bank Of I/AXIb5702f2e86ef4 125b121c0130939fe fd</t>
  </si>
  <si>
    <t>MAHA STICKERS</t>
  </si>
  <si>
    <t>531561256526, 5702, 0130939, 6535</t>
  </si>
  <si>
    <t>NEFT- HSBCN5202511129 2349458-IPLTECH ELECTRIC PRIVATE LIMITED- /ACC/NEFT///REC/SE ND-042-559187- 001-HS</t>
  </si>
  <si>
    <t>559187, 2349458, HSBCN5202511129</t>
  </si>
  <si>
    <t>NEFT- HSBCN5202511129 2349461-IPLTECH ELECTRIC PRIVATE LIMITED- /ACC/NEFT///REC/SE ND-042-559187- 001-HS</t>
  </si>
  <si>
    <t>559187, 2349461, HSBCN5202511129</t>
  </si>
  <si>
    <t>MMT/IMPS/5316117 04204/contra/SBIAP MGROU/SBIN00070 66</t>
  </si>
  <si>
    <t>SBIAP MGROU</t>
  </si>
  <si>
    <t>00070, 5316117, 04204</t>
  </si>
  <si>
    <t>UPI/774160399859/ Payment from Ph/9443809056@axl /South Indian Ba/AXLd28fa6fba4b 249419172c1653f70 3ae7</t>
  </si>
  <si>
    <t>249419172, 1653, 774160399859</t>
  </si>
  <si>
    <t>UPI/100324073920/ Pay to MSAPMGRO/917306 4747@sbi/State Bank Of I/SBI574QWM6SSE1 WK1IGXNLPB3UYQ 0ZACF5D</t>
  </si>
  <si>
    <t>100324073920, 917306</t>
  </si>
  <si>
    <t>UPI/392204458311/ Sent using Payt/9469000891@ ptye/Jammu and Kashm/PTM518869f b63c043168213719 5a64f4303</t>
  </si>
  <si>
    <t>392204458311, 4303, 043168213719, 518869</t>
  </si>
  <si>
    <t>UPI/392204536317/ Sent using Payt/9469000891@ ptye/Jammu and Kashm/PTM01c9418 56aca4520b14175d 4bbfe64de</t>
  </si>
  <si>
    <t>9418, 14175, 392204536317, 4520</t>
  </si>
  <si>
    <t>UPI/632623155997/ Payment from Ph/7889881994- 2@yb/Jammu and Kashm/YBL565505f 59be3446e94c5a74 843c7a430</t>
  </si>
  <si>
    <t>7889881994, 632623155997, 3446, 565505</t>
  </si>
  <si>
    <t>UPI/754958574375/ Payment from Ph/7889881994- 2@ax/Jammu and Kashm/AXL24501d0 150164f44b10a647 517a004e3</t>
  </si>
  <si>
    <t>7889881994, 24501, 150164, 754958574375</t>
  </si>
  <si>
    <t>UPI/568433770897/ camera balance/kumar378sa thish/TAMILNAD MERCAN/AXI60452c dc9a444a57b5b2b9 a3a133ee46</t>
  </si>
  <si>
    <t>60452, 568433770897</t>
  </si>
  <si>
    <t>UPI/880588539661/ Payment from Ph/7006044865- 3@yb/Jammu and Kashm/YBL5af9274 675a049be92072f79 84b097e9</t>
  </si>
  <si>
    <t>92072, 7006044865, 880588539661, 9274</t>
  </si>
  <si>
    <t>UPI/531967273806/ UPI/gudiyattamsank a/UNION BANK OF I/AXI3b78bd85f9f74 b2ea5191f85d8211e 8d</t>
  </si>
  <si>
    <t>531967273806, 5191, 8211</t>
  </si>
  <si>
    <t>UPI/531959378109/ UPI/tamilan7200- 1@o/INDIAN BANK/AXI80f4af1e4 ee544acbdaf580072 832f5d</t>
  </si>
  <si>
    <t>531959378109, 7200, 580072</t>
  </si>
  <si>
    <t>MMT/IMPS/5321102 82618/CONTRA TRANSFER/SBIAPM GROU/SBIN0007066</t>
  </si>
  <si>
    <t>SBIAPM GROU</t>
  </si>
  <si>
    <t>5321102, 82618</t>
  </si>
  <si>
    <t>UPI/568710091859/ Paid via CRED/9848852422 @yesc/State Bank Of I/YCD3a5c5bea43a4 4446a371ea8e6f8bb e58</t>
  </si>
  <si>
    <t>4446, 9848852422, 568710091859</t>
  </si>
  <si>
    <t>UPI/568715087231/ Paid via CRED/9848852422 @yesc/State Bank Of I/YCDd03d597b1c44 4dc89e2dd0d61697 97ae</t>
  </si>
  <si>
    <t>9848852422, 61697, 568715087231</t>
  </si>
  <si>
    <t>UPI/568700111460/ Paid via CRED/9848852422 @yesc/State Bank Of I/YCD28e0090bbd8f 40aa8f3cb845e7ec6 5f5</t>
  </si>
  <si>
    <t>0090, 9848852422, 568700111460</t>
  </si>
  <si>
    <t>UPI/568884026413/ kit/kumar378sathish /TAMILNAD MERCAN/AXIc340cf 16da0148b5af4e38 28261e7f35</t>
  </si>
  <si>
    <t>28261, 568884026413, 0148</t>
  </si>
  <si>
    <t>UPI/568813230939/ Paid via CRED/9848852422 @yesc/State Bank Of I/YCDdd062ea8989e 4a0686c4b5750e27 91cf</t>
  </si>
  <si>
    <t>568813230939, 0686, 5750, 8989, 9848852422</t>
  </si>
  <si>
    <t>IMPS Chg Sep- 25+GST</t>
  </si>
  <si>
    <t>UPI/568830246130/ Paid via CRED/9848852422 @yesc/State Bank Of I/YCD0a3b96168787 43c5b86735e7f331b 832</t>
  </si>
  <si>
    <t>9848852422, 86735, 568830246130, 96168787</t>
  </si>
  <si>
    <t>UPI/568825266914/ Paid via CRED/9848852422 @yesc/State Bank Of I/YCD0c72cfaafa324 332a3aa09db7e209 7dd</t>
  </si>
  <si>
    <t>568825266914, 9848852422</t>
  </si>
  <si>
    <t>UPI/568900390647/ Paid via CRED/9848852422 @yesc/State Bank Of I/YCD35d478970843 48f4b5e8134636525 935</t>
  </si>
  <si>
    <t>8134636525, 9848852422, 568900390647, 478970843</t>
  </si>
  <si>
    <t>MMT/IMPS/5323612 29947/IMPS/EarthTr ack/Axis Bank</t>
  </si>
  <si>
    <t>5323612, 29947</t>
  </si>
  <si>
    <t>MMT/IMPS/5323167 47508/CONTRA/SBI APMGROU/SBIN000 7066</t>
  </si>
  <si>
    <t>47508, 7066, 5323167</t>
  </si>
  <si>
    <t>5324107, 46942</t>
  </si>
  <si>
    <t>UPI/532402213967/ UPI/tamilan7200- 1@o/INDIAN BANK/SBI3d31e60f0 9384c609312a782a 778d209</t>
  </si>
  <si>
    <t>609312, 7200, 9384, 532402213967</t>
  </si>
  <si>
    <t>UPI/THANGAPAND/t hanga200018@o/UP I/INDIAN OVE/569002929218/ AXIc08175fd40c64d 4da5058fefc385334 0</t>
  </si>
  <si>
    <t>385334, 569002929218, 08175, 5058</t>
  </si>
  <si>
    <t>NEFT- PUNBH7004112691 9-RKS AUTO INDIA PRIVATE LIMITED- PNB- 0645002100094513 -PUNB0064500</t>
  </si>
  <si>
    <t>PUNBH7004112691, 0645002100094513</t>
  </si>
  <si>
    <t>INF/INFT/042380160 031/61970098 /ROASAFE TECH PRIVATE/BILL PAYMENT</t>
  </si>
  <si>
    <t>61970098, 042380160</t>
  </si>
  <si>
    <t>UPI/569012544548/ Paid via CRED/9848852422 @yesc/State Bank Of I/YCD7900ac119011 42cd950946356c8ee 4f8</t>
  </si>
  <si>
    <t>9848852422, 569012544548, 950946356, 7900, 119011</t>
  </si>
  <si>
    <t>UPI/978766937571/ Payment from Ph/9848852422sbi@ y/State Bank Of I/YBLbb60f94ac0814 7db8f683a6b9a00ac cf</t>
  </si>
  <si>
    <t>9848852422, 0814, 978766937571</t>
  </si>
  <si>
    <t>INF/NEFT/IN4253245 5172269/UTIB00041 38/GM INDUSTRIES 2/GMINDUSTRIES</t>
  </si>
  <si>
    <t>GM INDUSTRIES</t>
  </si>
  <si>
    <t>5172269, 4253245, 00041</t>
  </si>
  <si>
    <t>INF/NEFT/IN4253245 5176249/SBIN00015 41/UNIMAX 250000 R/UNIMAXTECHNOL OG</t>
  </si>
  <si>
    <t>250000, 5176249, 4253245, 00015</t>
  </si>
  <si>
    <t>INF/NEFT/IN4253245 5188386/HDFC0000 930/ECOGAS LEDGER C/ECOGASIMPEX</t>
  </si>
  <si>
    <t>0000, 4253245, 5188386</t>
  </si>
  <si>
    <t>MMT/IMPS/5324188 43919/ICICI TO SBI CO/SBIAPMGROU/S BIN0007066</t>
  </si>
  <si>
    <t>5324188, 0007066, 43919</t>
  </si>
  <si>
    <t>UPI/THANGAPAND/t hanga200018@o/UP I/INDIAN OVE/532525100608/ AXI957f05a2931146 f99346b08acbc8b4e d</t>
  </si>
  <si>
    <t>2931146, 99346, 532525100608</t>
  </si>
  <si>
    <t>UPI/569121671795/ Paid via CRED/9848852422 @yesc/State Bank Of I/YCDddf44cfe5f504 5168ce5c3fed90eae b2</t>
  </si>
  <si>
    <t>5168, 569121671795, 9848852422</t>
  </si>
  <si>
    <t>UPI/532587424013/ balance/kumar378sa thish/INDUSINDBAN K L/ICI1305458f18534 815a6cca3ee670c0c a7</t>
  </si>
  <si>
    <t>THISH</t>
  </si>
  <si>
    <t>1305458, 532587424013, 18534</t>
  </si>
  <si>
    <t>UPI/569228818978/ Paid via CRED/9848852422 @yesc/State Bank Of I/YCDb26332442f7c 432fbb07cbe0a6b8f 056</t>
  </si>
  <si>
    <t>9848852422, 26332442, 569228818978</t>
  </si>
  <si>
    <t>UPI/569201837255/ Paid via CRED/9848852422 @yesc/State Bank Of I/YCDb5acd00991f4 4ad2b4bcaa14a642 cc58</t>
  </si>
  <si>
    <t>569201837255, 9848852422, 00991</t>
  </si>
  <si>
    <t>UPI/373847864386/ Payment from Ph/padder1234@axl /HDFC BANK LTD/AXL236fae0368 08494196be139deaf a9521</t>
  </si>
  <si>
    <t>373847864386, 9521, 08494196, 0368</t>
  </si>
  <si>
    <t>RTGS- SBINR12025112406 876960-BILLWIN INDUSTRIES LIMITED- 41190185452- SBIN0063846</t>
  </si>
  <si>
    <t>876960, BINR12025112406, 41190185452</t>
  </si>
  <si>
    <t>MMT/IMPS/5328169 77535/CONTRA 4 L TRAN/SBIAPMGROU /SBIN0007066</t>
  </si>
  <si>
    <t>5328169, 77535</t>
  </si>
  <si>
    <t>UPI/454538313260/ Payment from Ph/9149745594@axl /State Bank Of I/AXLd219d36ffd064 c7783c726ee3d71cff 2</t>
  </si>
  <si>
    <t>454538313260, 7783</t>
  </si>
  <si>
    <t>UPI/BLUE BIRD/bluebirdvehicl/ 3320/INDIAN OVE/569645348948/ ICIcbba92edcc6d4a3 aa95d9b4f53bdebd 4</t>
  </si>
  <si>
    <t>3320, 569645348948</t>
  </si>
  <si>
    <t>MMT/IMPS/5330132 94401/UNIVERSAL COMPO/UNIVERSAL /KARB0000462</t>
  </si>
  <si>
    <t>UNIVERSAL</t>
  </si>
  <si>
    <t>5330132, 94401</t>
  </si>
  <si>
    <t>UPI/569681653551/ kit balance/kumar378sa thish/INDUSIND BANK L/ICI002b6d21d93c4 a349bbd66de891d7 960</t>
  </si>
  <si>
    <t>569681653551</t>
  </si>
  <si>
    <t>UPI/569690167939/ UPI/senthilbabu2091 /CITY UNION BANK/ICI0cc109b44 7824f45a7a3589bd 526f276</t>
  </si>
  <si>
    <t>3589, 569690167939, 7824, 2091</t>
  </si>
  <si>
    <t>BIL/INFT/EKU906817 1/Speed gov kit/ GANESH BOOPATHY</t>
  </si>
  <si>
    <t>SPEED GOV KIT</t>
  </si>
  <si>
    <t>906817</t>
  </si>
  <si>
    <t>NEFT- SBIN425330712603 -AGARAM PUBLIC SCHOOL- /ATTN//INB//PAYME NT - 0000003250125725 7-SBIN0000831</t>
  </si>
  <si>
    <t>0000003250125725, SBIN425330712603</t>
  </si>
  <si>
    <t>UPI/533140011922/ UPI/tamilan7200- 1@o/INDIAN BANK/SBIc37e0b78 0d554455b4ec11f98 2c4ce46</t>
  </si>
  <si>
    <t>554455, 7200, 533140011922</t>
  </si>
  <si>
    <t>UPI/VIKRAMAN/vikr amgeekboy- /UPI/INDIAN OVE/533182148847/ AXIa440bbbb1ccf43 26bcb1abb529f5d7a 2</t>
  </si>
  <si>
    <t>533182148847</t>
  </si>
  <si>
    <t>MMT/IMPS/5331155 45640/ReqPay/APM GROUP /State Bank of I</t>
  </si>
  <si>
    <t>5331155, 45640</t>
  </si>
  <si>
    <t>MMT/IMPS/5331154 55404/AC MATERIAL PUR/KRISHNA RE/IOBA0000676</t>
  </si>
  <si>
    <t>KRISHNA RE</t>
  </si>
  <si>
    <t>55404, 5331154</t>
  </si>
  <si>
    <t>UPI/State Bank/sudhakgrs@sb i/Outstandin/State Bank/100337865181 /SBIFDF01C2CF1354 D18B7438839D15B 09E4</t>
  </si>
  <si>
    <t>OUTSTANDIN</t>
  </si>
  <si>
    <t>7438839, 100337865181, 1354</t>
  </si>
  <si>
    <t>UPI/Mr Karthik/karthik19011 99/UPI/INDIAN BAN/569868408897 /ICI4944394d5c4244 a3b508bfb906a128 a2</t>
  </si>
  <si>
    <t>569868408897, 4244, 4944394, 19011</t>
  </si>
  <si>
    <t>UPI/533294018571/ balance payment/tamilan720 0-1@o/INDIAN BANK/SBIdda66953 5ed24a76aef40e0a6 6482d46</t>
  </si>
  <si>
    <t>533294018571, 6482, 66953</t>
  </si>
  <si>
    <t>NEFT- KVBLH0024932528 2-KARTHIKEYAN M- NA NA- 1853155000009154 -KVBL0002101</t>
  </si>
  <si>
    <t>KVBLH0024932528, 1853155000009154</t>
  </si>
  <si>
    <t>NEFT- AXOMB3320212935 9-SELVI-- 925010020348956- UTIB0006126</t>
  </si>
  <si>
    <t>SELVI</t>
  </si>
  <si>
    <t>SRI SELV</t>
  </si>
  <si>
    <t>AXOMB3320212935, 925010020348956</t>
  </si>
  <si>
    <t>UPI/100339678421/ Pay to MSAPMGRO/917306 4747@sbi/State Bank Of I/SBIJYZLV380PB9YJ OYO9U647KXRLUH S5MYF</t>
  </si>
  <si>
    <t>KXRLUH MYF</t>
  </si>
  <si>
    <t>917306, 100339678421</t>
  </si>
  <si>
    <t>NEFT- KVBLH0024936978 5-MADURAI AUTO PARTS AND EMISSION TESTING- NA NA- 1908135000002192 -KVBL0001908</t>
  </si>
  <si>
    <t>1908135000002192, KVBLH0024936978</t>
  </si>
  <si>
    <t>UPI/569963479317/ KIT/kumar378sathis h/INDUSIND BANK L/ICIb4110620215f4 b2bb9de923870c11 858</t>
  </si>
  <si>
    <t>923870, 4110620215, 569963479317</t>
  </si>
  <si>
    <t>TRF/M S GRP ENTERPRISES/0003 39/ICI/28.11.2025</t>
  </si>
  <si>
    <t>UPI/SNJ AGENCI/janarth444- 3@o/UPI/FEDERAL BA/533532722920/ AXIb02bb680ed4e4 4f2a51bef948bef25 96</t>
  </si>
  <si>
    <t>SNJ AGENCI</t>
  </si>
  <si>
    <t>533532722920</t>
  </si>
  <si>
    <t>UPI/533532203992/ 7 kit payment/tamilan720 0-1@o/INDIAN BANK/SBI9b06cb39 13a045ea976824d9 ba7ffcb4</t>
  </si>
  <si>
    <t>533532203992, 976824</t>
  </si>
  <si>
    <t>RTGS/ICICR4202512 0200507047/SBIN00 07066/SBIAPMGRO UPPRIVATELIMITED</t>
  </si>
  <si>
    <t>07066, 0200507047, CICR4202512</t>
  </si>
  <si>
    <t>NEFT- AXOMB3360210454 6-SELVI-- 925010020348956- UTIB0006126</t>
  </si>
  <si>
    <t>AXOMB3360210454, 925010020348956</t>
  </si>
  <si>
    <t>INF/NEFT/IN4253365 2142875/CNRB0002 782/THARUN TRADERS /THARUN</t>
  </si>
  <si>
    <t>THARUN TRADERS</t>
  </si>
  <si>
    <t>2142875, 0002, 4253365</t>
  </si>
  <si>
    <t>UPI/570241909572/ UPI/abua4519@oka xis/INDIAN OVERSEAS/AXI697e aa9702ca49c9956c7 0b8d7142cab</t>
  </si>
  <si>
    <t>7142, 9702, 9956, 570241909572</t>
  </si>
  <si>
    <t>MMT/IMPS/5337116 64829/C DAC/CENTRE FOR/CNRB0014019</t>
  </si>
  <si>
    <t>CENTRE FOR</t>
  </si>
  <si>
    <t>64829, 5337116</t>
  </si>
  <si>
    <t>CAM/61141SRY/CAS H DEP-Other/03-12- 25/7080</t>
  </si>
  <si>
    <t>7080, 61141</t>
  </si>
  <si>
    <t>CAM/61141SRY/CAS H DEP-Other/03-12- 25/7082</t>
  </si>
  <si>
    <t>7082, 61141</t>
  </si>
  <si>
    <t>UPI/247668247505/ Payment from Ph/7889881994- 2@yb/Jammu and Kashm/YBL55509c9 12b0147acafe0d490 c27a3b0e</t>
  </si>
  <si>
    <t>7889881994, 55509, 247668247505, 0147</t>
  </si>
  <si>
    <t>UPI/106354655316/ Payment from Ph/7889881994- 2@ax/Jammu and Kashm/AXLc95615d 30b2a4180ae06b97 e5424340d</t>
  </si>
  <si>
    <t>5424340, 4180, 7889881994, 106354655316, 95615</t>
  </si>
  <si>
    <t>UPI/756716881923/ Payment from Ph/7889881994- 2@ax/Jammu and Kashm/AXLe8eb38c 26e01413284b2882 72913ca97</t>
  </si>
  <si>
    <t>2882, 7889881994, 756716881923, 01413284, 72913</t>
  </si>
  <si>
    <t>UPI/533894679900/ UPI/9012793701@y esp/State Bank Of I/YJP9a3aceaea4af4 7749955169539c85 10c</t>
  </si>
  <si>
    <t>533894679900, 7749955169539</t>
  </si>
  <si>
    <t>UPI/POONGOTHAI/p oongothaiarum/UPI/ State Bank/533834155186 /SBI930ecf85ee9047 cb956241840a58d8 5b</t>
  </si>
  <si>
    <t>POONGOTHAI</t>
  </si>
  <si>
    <t>533834155186, 956241840, 9047</t>
  </si>
  <si>
    <t>UPI/POONGOTHAI/p oongothaiarum/UPI/ State Bank/533834282071 /SBI47b93595c8344 f06b2c70ee93b13d2 18</t>
  </si>
  <si>
    <t>8344, 533834282071, 93595</t>
  </si>
  <si>
    <t>UPI/DINESH S/8940061643@ybl/ Payment fr/State Bank/642451814990 /YBLb1f572fc256e40 789bf724d4adc3564 f</t>
  </si>
  <si>
    <t>642451814990, 3564</t>
  </si>
  <si>
    <t>NEFT- CBINH25338288251 -FUTURE INTELLIGENTS- //ATTN/FUTURE INTELL- 0000000376256591 7-CBIN0282231</t>
  </si>
  <si>
    <t>0000000376256591, CBINH25338288251</t>
  </si>
  <si>
    <t>UPI/BLUE BIRD/bluebirdvehicl/ 3411/INDIAN OVE/570474584385/ ICIc6c0a5eeb23b42 648d3b0d0032c7f45 c</t>
  </si>
  <si>
    <t>3411, 0032, 570474584385</t>
  </si>
  <si>
    <t>INF/NEFT/IN4253385 3738989/UTIB00008 65/NOV SALARY /A ABINAYA</t>
  </si>
  <si>
    <t>A ABINAYA</t>
  </si>
  <si>
    <t>00008, 4253385, 3738989</t>
  </si>
  <si>
    <t>INF/NEFT/IN4253385 3792713/KVBL0001 121/NOV SALARY /A ANBARASAN</t>
  </si>
  <si>
    <t>3792713, 4253385, 0001</t>
  </si>
  <si>
    <t>MMT/IMPS/5338185 62560/ReqPay/APM GROUP /State Bank of I</t>
  </si>
  <si>
    <t>62560, 5338185</t>
  </si>
  <si>
    <t>UPI/570406193119/ UPI/pjenish58- 3@oki/Kotak Mahindra /ICI12e3b48916fa46 c7a721b924971f376 7</t>
  </si>
  <si>
    <t>924971, 48916, 570406193119</t>
  </si>
  <si>
    <t>UPI/THANGAPAND/t hanga200018@o/2/I NDIAN OVE/570451674294/ AXIe0dffdd6b88445 3f9e1d177ec1b8343 d</t>
  </si>
  <si>
    <t>570451674294, 88445, 8343</t>
  </si>
  <si>
    <t>MMT/IMPS/5339156 35060/ReqPay/APM GROUP /State Bank of I</t>
  </si>
  <si>
    <t>5339156, 35060</t>
  </si>
  <si>
    <t>INF/NEFT/IN4253395 4343314/DCBL0000 091/V LIVE FOR CAME/VLIVESECUR EINDI</t>
  </si>
  <si>
    <t>VLIVESECUR EINDI</t>
  </si>
  <si>
    <t>0000, 4253395, 4343314</t>
  </si>
  <si>
    <t>UPI/533990563838/ TN29CW1721/tamil an7200- 1@o/INDIAN BANK/SBI5600c90e a24c40f88c8edc97a 508d73b</t>
  </si>
  <si>
    <t>TAMIL</t>
  </si>
  <si>
    <t>5600, 1721, 7200, 533990563838</t>
  </si>
  <si>
    <t>UPI/534078259475/ Paid via Navi U/mdshahid824@na v/State Bank Of I/AXB202512061042 5878901391169945 6000</t>
  </si>
  <si>
    <t>534078259475, 5878901391169945, 202512061042, 6000</t>
  </si>
  <si>
    <t>MMT/IMPS/5340137 24577/OUTSTANDI NG/GS ENTERPR/State Bank of I</t>
  </si>
  <si>
    <t>5340137, 24577</t>
  </si>
  <si>
    <t>MMT/IMPS/5340137 27732/Bill Payment/G SUDHAKAR/State Bank of I</t>
  </si>
  <si>
    <t>5340137, 27732</t>
  </si>
  <si>
    <t>BIL/ONL/001125887 854/TAMILNADU /EB DEC MONTH</t>
  </si>
  <si>
    <t>001125887</t>
  </si>
  <si>
    <t>UPI/100348578262/ Pay to MSAPMGRO/917306 4747@sbi/State Bank Of I/SBI71FK9YGTQBV XZXFQWCM9ODTB 6IG7FR7Y</t>
  </si>
  <si>
    <t>YGTQBV ODTB</t>
  </si>
  <si>
    <t>917306, 100348578262</t>
  </si>
  <si>
    <t>NEFT- PUNBH7004582545 4-RKS AUTO INDIA PRIVATE LIMITED- PNB- 0645002100094513 -PUNB0064500</t>
  </si>
  <si>
    <t>PUNBH7004582545, 0645002100094513</t>
  </si>
  <si>
    <t>INF/NEFT/IN4253425 7395849/HDFC0001 373/E REFURB LAP PU/EREFURBISHED</t>
  </si>
  <si>
    <t>7395849, 4253425, 0001</t>
  </si>
  <si>
    <t>UPI/SMARTWAY G/senthilslg03- 3/UPI/Kotak Mahi/115351473699 /HDF9bdfbf66b96c4 ad6840131a9dc83b 10c</t>
  </si>
  <si>
    <t>6840131, 115351473699</t>
  </si>
  <si>
    <t>UPI/570938837070/ Paid via Navi U/srikanthid69127/I DFC FIRST BANK/AXB2025120 9032356176327630 840627500</t>
  </si>
  <si>
    <t>2025120, 9032356176327630, 69127, 840627500, 570938837070</t>
  </si>
  <si>
    <t>UPI/534335607754/ UPI/rajesh996905@ ok/CENTRAL BANKOF/AXIa89d90 338d9946e7ad195c 30fbffd5d8</t>
  </si>
  <si>
    <t>CENTRAL BANKOF</t>
  </si>
  <si>
    <t>9946, 534335607754</t>
  </si>
  <si>
    <t>UPI/247485560895/ Payment from Ph/thanigaimurugan /State Bank Of I/AXL49d71e7f0680 4b58939ba1dbe281 b3c7</t>
  </si>
  <si>
    <t>THANIGAIMURUGAN</t>
  </si>
  <si>
    <t>247485560895, 0680, 58939</t>
  </si>
  <si>
    <t>3440449483, 000000, 10415, 0017146961, 00001</t>
  </si>
  <si>
    <t>INF/INFT/042624341 021/63076872 /ROASAFE TECH PRIVATE/BILL PAYMENT</t>
  </si>
  <si>
    <t>63076872, 042624341</t>
  </si>
  <si>
    <t>RTGS/ICICR4202512 1100505736/SBIN00 07066/SBIAPMGRO UPPRIVATELIMITED</t>
  </si>
  <si>
    <t>1100505736, 07066, CICR4202512</t>
  </si>
  <si>
    <t>MMT/IMPS/5345109 06272/ReqPay/APM GROUP /State Bank of I</t>
  </si>
  <si>
    <t>5345109, 06272</t>
  </si>
  <si>
    <t>UPI/MANTHIRAMO/ 9952036665@upi/Ni rals/EQUITAS SM/133514516862/ UPId7b4fcc806af57c 4964db5bb7f5a6f37</t>
  </si>
  <si>
    <t>MANTHIRAMO</t>
  </si>
  <si>
    <t>133514516862, 4964</t>
  </si>
  <si>
    <t>UPI/772928326763/ Payment from Ph/padder1234@ybl /HDFC BANK LTD/YBL17fac26f6af b4377859b87fe3e6e 9ec8</t>
  </si>
  <si>
    <t>4377859, 772928326763</t>
  </si>
  <si>
    <t>MMT/IMPS/5346112 14701/2device/FLEE T FIND/IDFC bank</t>
  </si>
  <si>
    <t>FLEE T FIND</t>
  </si>
  <si>
    <t>5346112, 14701</t>
  </si>
  <si>
    <t>UPI/571229157953/ Paid via CRED/9848852422 @yesc/State Bank Of I/YCD6d1df26160fd 4a7297a112060ee7 c7c5</t>
  </si>
  <si>
    <t>26160, 9848852422, 571229157953, 112060, 7297</t>
  </si>
  <si>
    <t>UPI/Mr SANKAR/sankarts.g ym1@/Payment fr/CITY UNION/0417882206 43/YBL5de25caf14b 246c6aff734ee89e0 c00b</t>
  </si>
  <si>
    <t>0417882206</t>
  </si>
  <si>
    <t>MMT/IMPS/5347118 14966/contra/SBIAP MGROU/SBIN00070 66</t>
  </si>
  <si>
    <t>14966, 5347118, 00070</t>
  </si>
  <si>
    <t>NEFT- 1213i7661779611- HORIZON POWER TOOLS SERVICES- APM//- 2002102000004060 -IBKL0NEFT01</t>
  </si>
  <si>
    <t>HORIZON POWER TOOLS</t>
  </si>
  <si>
    <t>i7661779611, 2002102000004060, 1213</t>
  </si>
  <si>
    <t>UPI/GUHAN B/8883433338@axl/ Payment fr/State Bank/741301037307 /AXLf95270884e754 56293b7b27097439 ecd</t>
  </si>
  <si>
    <t>56293, 95270884, 741301037307, 27097439</t>
  </si>
  <si>
    <t>INF/INFT/042657425 951/PAYMENT PAID FO/INFOEDGEINDIA LT</t>
  </si>
  <si>
    <t>INFOEDGEINDIA LT</t>
  </si>
  <si>
    <t>042657425</t>
  </si>
  <si>
    <t>UPI/534987426562/ kit/kumar378sathish /INDUSIND BANK L/ICI34c5567c32c34 319a5d7f24b421cd4 a7</t>
  </si>
  <si>
    <t>534987426562, 5567</t>
  </si>
  <si>
    <t>UPI/571507639060/ Paid via CRED/9848852422 @yesc/State Bank Of I/YCD2392f01ac7fe4 ee3b6dc4015d7e69 b3e</t>
  </si>
  <si>
    <t>9848852422, 571507639060, 2392, 4015</t>
  </si>
  <si>
    <t>UPI/Mr SANKAR/sankarts.g ym1@/Payment fr/CITY UNION/2430227945 82/AXL0740eec2c40 143da8e5c7a785a6 c6fcf</t>
  </si>
  <si>
    <t>0740, 2430227945</t>
  </si>
  <si>
    <t>MMT/IMPS/5349630 27357/IMPS/EarthTr ack/Axis Bank</t>
  </si>
  <si>
    <t>5349630, 27357</t>
  </si>
  <si>
    <t>MMT/IMPS/5349188 09329/ICICI TO SBI CO/SBIAPMGROU/S BIN0007066</t>
  </si>
  <si>
    <t>09329, 0007066, 5349188</t>
  </si>
  <si>
    <t>MMT/IMPS/5350669 81386/IMPS/EarthTr ack/Axis Bank</t>
  </si>
  <si>
    <t>5350669, 81386</t>
  </si>
  <si>
    <t>UPI/535008354560/ UPI/nikitapadwal123 /BANK OF INDIA/SBI7c5034a6 d2c04ab482720edd 61421b26</t>
  </si>
  <si>
    <t>482720, 61421, 5034, 535008354560</t>
  </si>
  <si>
    <t>NEFT- CBINH25351680011 -FUTURE INTELLIGENTS- //ATTN/FUTURE INTELL- 0000000376256591 7-CBIN0282231</t>
  </si>
  <si>
    <t>0000000376256591, CBINH25351680011</t>
  </si>
  <si>
    <t>INF/INFT/042699968 161/TTL TOOL PURCHA/ATLANTIC S</t>
  </si>
  <si>
    <t>042699968</t>
  </si>
  <si>
    <t>UPI/535282866382/ UPI/rajesh996905@ ok/CENTRAL BANKOF/AXI17b9f5 79ccea44579ff1bb8 e76f6241c</t>
  </si>
  <si>
    <t>535282866382, 6241, 44579</t>
  </si>
  <si>
    <t>UPI/462601391494/ Payment from Ph/7889881994- 2@ax/Jammu and Kashm/AXL84eb76c 07c7a4858bc641b3 1385e5660</t>
  </si>
  <si>
    <t>5660, 7889881994, 4858, 462601391494, 1385</t>
  </si>
  <si>
    <t>UPI/535208186632/ Kit/kumar378sathish /INDUSIND BANK L/ICI75a5073746014 509ab23cbe6290e5 534</t>
  </si>
  <si>
    <t>5073746014, 535208186632, 6290</t>
  </si>
  <si>
    <t>INF/NEFT/IN4253525 4528719/SBIN00015 41/UNIMAX 1 L TRAN/UNIMAXTECH NOLOG</t>
  </si>
  <si>
    <t>4253525, 00015, 4528719</t>
  </si>
  <si>
    <t>UPI/571958534492/ UPI/kathir72998983- /KARUR VYSA BANK/ICI4d49ca576 ee3472cb371c9ceb5 f18dd1</t>
  </si>
  <si>
    <t>72998983, 571958534492, 3472</t>
  </si>
  <si>
    <t>UPI/Mr SANKAR/sankarts.g ym1@/Payment fr/CITY UNION/2626821906 56/AXL68895b800a 5f4e60adf5ce5cb7a 4c320</t>
  </si>
  <si>
    <t>68895, 2626821906</t>
  </si>
  <si>
    <t>UPI/571914225252/ Paid via CRED/9848852422 @yesc/State Bank Of I/YCD1639eda501eb 4662950abd782ca9 51f0</t>
  </si>
  <si>
    <t>571914225252, 4662950, 9848852422, 1639</t>
  </si>
  <si>
    <t>NEFT- HDFCH0068428725 4-APOLLO COLLEGE OF NURSING-0001- 50100289490845- HDFC0000240</t>
  </si>
  <si>
    <t>HDFCH0068428725, 50100289490845, 0001</t>
  </si>
  <si>
    <t>UPI/571943058189/ UPI/prabuds8888- 1@o/UNION BANK OF I/ICIdb694676575b4 5e6b1a7e751775ff2 eb</t>
  </si>
  <si>
    <t>8888, 571943058189, 751775, 694676575</t>
  </si>
  <si>
    <t>UPI/571906354149/ UPI/prabuds8888- 1@o/UNION BANK OF I/ICIbae1e201f1ae49 57a223c3d1a1d13f0 5</t>
  </si>
  <si>
    <t>8888, 571906354149</t>
  </si>
  <si>
    <t>RTGS SBINR12025121909944546 APM GROUP PRIVATE L</t>
  </si>
  <si>
    <t>RTGSINW- 0098277297, SBINR12025121909944546</t>
  </si>
  <si>
    <t>8511AIR251357894 CRE001 FOREIGN BANK CHARGES</t>
  </si>
  <si>
    <t>TIP-ea7fa0c7-375f- 40, 251357894, 8511</t>
  </si>
  <si>
    <t>8511AIR251357894 CRE001 GOODS AND SERVICES TAX</t>
  </si>
  <si>
    <t>8511AIR251357894 CRE001 OUTWARD REMITTANCE CHARGE</t>
  </si>
  <si>
    <t>8511AIR251357894 CRE001 HONGDA ELECTRONICS CO LIM</t>
  </si>
  <si>
    <t>HONGDA ELECTRONICS CO</t>
  </si>
  <si>
    <t>8511AIR251357894 CRE001 FCC- GOODS AND SERVICES TA</t>
  </si>
  <si>
    <t>NEFT- PUNBH7004889444 1-RKS AUTO INDIA PRIVATE LIMITED- PNB- 0645002100094513 -PUNB0064500</t>
  </si>
  <si>
    <t>0645002100094513, PUNBH7004889444</t>
  </si>
  <si>
    <t>INF/NEFT/IN4253545 5444147/SBIN00015 41/UNIMAX 1 L TRAN/UNIMAXTECH NOLOG</t>
  </si>
  <si>
    <t>5444147, 00015, 4253545</t>
  </si>
  <si>
    <t>CAM/61141SRY/CAS H DEP-Other/20-12- 25/1606</t>
  </si>
  <si>
    <t>61141, 1606</t>
  </si>
  <si>
    <t>CAM/61141SRY/CAS H DEP-Other/20-12- 25/1608</t>
  </si>
  <si>
    <t>1608, 61141</t>
  </si>
  <si>
    <t>INF/NEFT/IN4253565 6286621/HDFC0000 395/MH RAIL 250000 /MHRAILTRANSPOR T</t>
  </si>
  <si>
    <t>MH RAIL</t>
  </si>
  <si>
    <t>0000, 250000, 6286621, 4253565</t>
  </si>
  <si>
    <t>UPI/065669660271/ Payment from Ph/basheerbasheer1 /State Bank Of I/AXL5243f5914f864 4f8841c0e469d2047 3a</t>
  </si>
  <si>
    <t>5914, 5243, 2047, 8841, 065669660271</t>
  </si>
  <si>
    <t>INF/NEFT/IN4253575 6983311/UTIB00017 66/KUMARAN PENDING/KUMARA N TIMBER</t>
  </si>
  <si>
    <t>KUMARA N TIMBER</t>
  </si>
  <si>
    <t>6983311, 4253575, 00017</t>
  </si>
  <si>
    <t>UPI/100363576296/ Pay to MSAPMGRO/917306 4747@sbi/State Bank Of I/SBIZ7DIKNQXA31 M5EDRBY9F42406U 94LU4D</t>
  </si>
  <si>
    <t>917306, 42406, 100363576296</t>
  </si>
  <si>
    <t>UPI/THANGAPAND/t hanga200018@o/UP I/INDIAN OVE/572363629076/ AXI06d11260b1704 852a541ef04650dc4 dd</t>
  </si>
  <si>
    <t>04650, 11260, 572363629076, 1704</t>
  </si>
  <si>
    <t>MMT/IMPS/5358103 60968/7 GPS RECHARGE /Karthik K /Indian Bank</t>
  </si>
  <si>
    <t>KARTHIK K</t>
  </si>
  <si>
    <t>5358103, 60968</t>
  </si>
  <si>
    <t>UPI/572466852909/ kit/kumar378sathish /INDUSIND BANK L/ICIa9c2e9a58dbd4 27d8b8484db75aa3 e3a</t>
  </si>
  <si>
    <t>572466852909, 8484</t>
  </si>
  <si>
    <t>UPI/536079297724/ Sent using Payt/9469000891@ ptax/Jammu and Kashm/PTMfe1401a 833f446368539821 dcf6f8131</t>
  </si>
  <si>
    <t>1401, 446368539821, 536079297724, 8131</t>
  </si>
  <si>
    <t>MMT/IMPS/5361108 14293/vendor/UNIM AXTECH/SBIN00015 41</t>
  </si>
  <si>
    <t>UNIM AXTECH</t>
  </si>
  <si>
    <t>5361108, 14293, 00015</t>
  </si>
  <si>
    <t>UPI/536338758505/ camera balance/kumar378sa thish/INDUSIND BANK L/ICI946ee52223284 b0cab8911f5dbebf4 9f</t>
  </si>
  <si>
    <t>536338758505, 52223284, 8911</t>
  </si>
  <si>
    <t>UPI/536365617536/r /iamesenthil@oka/St ate Bank Of I/AXId56a178d823e 4a3fa48bf3c8eaf6fb 77</t>
  </si>
  <si>
    <t>IAMESENTHIL</t>
  </si>
  <si>
    <t>536365617536</t>
  </si>
  <si>
    <t>MIN/JLCPCB /202512291153/021 882/</t>
  </si>
  <si>
    <t>202512291153</t>
  </si>
  <si>
    <t>UPI/536355567098/ SLD amount/kumar378sa thish/TAMILNAD MERCAN/AXIdfe323 0552e4447b82f5f58 d69b31b72</t>
  </si>
  <si>
    <t>0552, 4447, 536355567098</t>
  </si>
  <si>
    <t>UPI/573019922245/ UPI/hareshahir2119 8/BANK OF INDIA/AXI6f40656f6 8d34823a8526549cf 570cdd</t>
  </si>
  <si>
    <t>8526549, 573019922245, 2119, 40656, 34823</t>
  </si>
  <si>
    <t>IMPS Chg Oct- 25+GST</t>
  </si>
  <si>
    <t>NEFT- KVBLH0025158629 7-AUTO IDEA EMISSION TESTING CENTRE TRICHY-NA NA- 1908135000000754 -KVBL0001908</t>
  </si>
  <si>
    <t>AUTO IDEA EMISSION TESTING CENTRE TRICHY</t>
  </si>
  <si>
    <t>1908135000000754, KVBLH0025158629</t>
  </si>
  <si>
    <t>UPI/536508928463/r enewal/iamesenthil @oka/State Bank Of I/AXI3cba5433e3e44 6f591e23edb50de33 e0</t>
  </si>
  <si>
    <t>536508928463, 5433</t>
  </si>
  <si>
    <t>NEFT- CBINH25365980977 -FUTURE INTELLIGENTS- //ATTN/FUTURE INTELL- 0000000376256591 7-CBIN0282231</t>
  </si>
  <si>
    <t>0000000376256591, CBINH25365980977</t>
  </si>
  <si>
    <t>CAM/61141SRY/CAS H DEP-Other/31-12- 25/4502</t>
  </si>
  <si>
    <t>61141, 4502</t>
  </si>
  <si>
    <t>UPI/Mr SANKAR/sankarts.g ym1@/Payment fr/CITY UNION/3560739123 47/YBLd4c8236226d 1413cb7e781a48a1 d06a8</t>
  </si>
  <si>
    <t>8236226, 1413, 3560739123</t>
  </si>
  <si>
    <t>UPI/THANGAPAND/t hanga200018@o/UP I/INDIAN OVE/600285418608/ AXIed357cb633b94 b549c8e03e35e705 39f</t>
  </si>
  <si>
    <t>600285418608</t>
  </si>
  <si>
    <t>UPI/353742592689/ Payment from Ph/7006044865@ybl /Jammu and Kashm/YBLdb206d8 2fb5d4e80ba2d08fb 46bebacf</t>
  </si>
  <si>
    <t>353742592689</t>
  </si>
  <si>
    <t>NEFT- PUNBH7005189185 3-RKS AUTO INDIA PRIVATE LIMITED- PNB- 0645002100094513 -PUNB0064500</t>
  </si>
  <si>
    <t>PUNBH7005189185, 0645002100094513</t>
  </si>
  <si>
    <t>UPI/600295040043/ KIT/kumar378sathis h/INDUSIND BANK L/ICI34d779df75fd4 94e9517a7f489694d c9</t>
  </si>
  <si>
    <t>600295040043, 489694, 9517</t>
  </si>
  <si>
    <t>CAM/15582HAR/CA SH DEP-Other/02- 01-26/5757</t>
  </si>
  <si>
    <t>15582, 5757</t>
  </si>
  <si>
    <t>UPI/279405391991/ Payment from Ph/9760957610@axl /State Bank Of I/AXL90a6d1de175b 45419176dc141001 9cbe</t>
  </si>
  <si>
    <t>141001, 45419176, 279405391991</t>
  </si>
  <si>
    <t>UPI/170546875413/ Payment from Ph/9760957610@axl /State Bank Of I/AXLcab61aa8054f 44cf80cc70c6f09616 66</t>
  </si>
  <si>
    <t>09616, 8054, 170546875413</t>
  </si>
  <si>
    <t>MMT/IMPS/6003154 29996/ICICI TO SBI CO/SBIAPMGROU/S BIN0007066</t>
  </si>
  <si>
    <t>6003154, 29996, 0007066</t>
  </si>
  <si>
    <t>INF/INFT/042871140 701/DHL JLPCB CHENN/APMGBAZE ERSHEIK</t>
  </si>
  <si>
    <t>APMGBAZE ERSHEIK</t>
  </si>
  <si>
    <t>042871140</t>
  </si>
  <si>
    <t>UPI/636925172357/ 3 Ais 140 Gps r/siddiq55526- 1@o/State Bank Of I/AXIc1337e8bbe114 06198218b0dfb21fa 46</t>
  </si>
  <si>
    <t>55526, 1337, 636925172357, 06198218</t>
  </si>
  <si>
    <t>UPI/Mr SANKAR/sankarts.g ym1@/Payment fr/CITY UNION/0330847470 09/AXLf65c61ce082 a491a93a0fb3393a 03b32</t>
  </si>
  <si>
    <t>3393, 0330847470</t>
  </si>
  <si>
    <t>UPI/Mr SANKAR/sankarts.g ym1@/Payment fr/CITY UNION/0284343938 24/YBLe62563738d6 64888ac3534dc66a 4184d</t>
  </si>
  <si>
    <t>64888, 3534, 4184, 62563738, 0284343938</t>
  </si>
  <si>
    <t>MMT/IMPS/6005187 86475/ReqPay/APM GROUP /State Bank of I</t>
  </si>
  <si>
    <t>6005187, 86475</t>
  </si>
  <si>
    <t>INF/NEFT/IN4260055 5495094/KVBL0001 121/DEC MONTH SALAR/A ANBARASAN</t>
  </si>
  <si>
    <t>SALAR</t>
  </si>
  <si>
    <t>4260055, 5495094, 0001</t>
  </si>
  <si>
    <t>INF/NEFT/IN4260055 5496405/IOBA0001 390/DEC MONTH SALAR/HASEENA M</t>
  </si>
  <si>
    <t>5496405, 4260055, 0001</t>
  </si>
  <si>
    <t>UPI/Mr SANKAR/sankarts.g ym1@/Payment fr/CITY UNION/1142234680 51/AXLc1aac518bb5 f4d9f96bfcee7437d0 572</t>
  </si>
  <si>
    <t>7437, 1142234680</t>
  </si>
  <si>
    <t>UPI/100380083312/ Pay to MSAPMGRO/917306 4747@sbi/State Bank Of I/SBI840B8A70EAE3 11F0BE97BDE2719 B257F</t>
  </si>
  <si>
    <t>100380083312, 917306, 2719</t>
  </si>
  <si>
    <t>NEFT- BKIDY26006419895 -GAJANAN ENTERPRISE-//- 321620110000085- BKID0003216</t>
  </si>
  <si>
    <t>GAJANAN</t>
  </si>
  <si>
    <t>321620110000085, BKIDY26006419895</t>
  </si>
  <si>
    <t>MMT/IMPS/6006199 35443/ReqPay/APM GROUP /State Bank of I</t>
  </si>
  <si>
    <t>35443, 6006199</t>
  </si>
  <si>
    <t>UPI/553828905757/ Payment from Ph/thanigaimurugan /State Bank Of I/YBLae9ead67d03c 4fb8a8057a21d37a 9a2b</t>
  </si>
  <si>
    <t>8057, 553828905757</t>
  </si>
  <si>
    <t>UPI/574450060765/ Payment from Ph/thanigaimurugan /State Bank Of I/AXLc745b7f8fbfe4 170aa1c7409e9d70 a32</t>
  </si>
  <si>
    <t>7409, 574450060765</t>
  </si>
  <si>
    <t>MMT/IMPS/6007479 21236/IMPS/ABANIK UMAR/Axis Bank</t>
  </si>
  <si>
    <t>21236, 6007479</t>
  </si>
  <si>
    <t>INF/NEFT/IN4260075 7304591/HDFC0000 158/northex balance/NORTHEXL OGISTIC</t>
  </si>
  <si>
    <t>NORTHEXL OGISTIC</t>
  </si>
  <si>
    <t>NORTHEX LOGISTICS PVT LTD</t>
  </si>
  <si>
    <t>4260075, 7304591, 0000</t>
  </si>
  <si>
    <t>GIB/002057147566/ DTAX /26010701106706ICI C</t>
  </si>
  <si>
    <t>26010701106706, 002057147566</t>
  </si>
  <si>
    <t>GIB/002057150389/ DTAX /26010701125453ICI C</t>
  </si>
  <si>
    <t>26010701125453, 002057150389</t>
  </si>
  <si>
    <t>GIB/002057152379/ DTAX /26010701134943ICI C</t>
  </si>
  <si>
    <t>26010701134943, 002057152379</t>
  </si>
  <si>
    <t>GIB/002057157991/ DTAX /26010701164728ICI C</t>
  </si>
  <si>
    <t>26010701164728, 002057157991</t>
  </si>
  <si>
    <t>GIB/002057159980/ DTAX /26010701174528ICI C</t>
  </si>
  <si>
    <t>002057159980, 26010701174528</t>
  </si>
  <si>
    <t>GIB/002057163009/ DTAX /26010701189822ICI C</t>
  </si>
  <si>
    <t>26010701189822, 002057163009</t>
  </si>
  <si>
    <t>GIB/002057164139/ DTAX /26010701195743ICI C</t>
  </si>
  <si>
    <t>26010701195743, 002057164139</t>
  </si>
  <si>
    <t>GIB/002057165513/ DTAX /26010701203175ICI C</t>
  </si>
  <si>
    <t>26010701203175, 002057165513</t>
  </si>
  <si>
    <t>CashDep Chgs 01- 31DEC25+GST</t>
  </si>
  <si>
    <t>UPI/600877645743/ SLD payment/kumar378s athish/TAMILNAD MERCAN/AXIe0b638 5e82204e9886c2f38 fc042d0ab</t>
  </si>
  <si>
    <t>600877645743, 9886, 82204</t>
  </si>
  <si>
    <t>UPI/395141701348/ Sent using Payt/9469000891@ ptye/Jammu and Kashm/PTM945837c 7e5ea4ae7bc10030 0c48f5001</t>
  </si>
  <si>
    <t>395141701348, 945837, 5001, 10030</t>
  </si>
  <si>
    <t>UPI/THANGAPAND/t hanga200018@o/UP I/INDIAN OVE/637599019782/ AXI31fef987d9b74a 5b8444c41ff7c1677 8</t>
  </si>
  <si>
    <t>637599019782, 8444, 1677</t>
  </si>
  <si>
    <t>CAM/15582HAR/CA SH DEP-Other/09- 01-26/6475</t>
  </si>
  <si>
    <t>15582, 6475</t>
  </si>
  <si>
    <t>CAM/15582HAR/CA SH DEP-Other/09- 01-26/6477</t>
  </si>
  <si>
    <t>6477, 15582</t>
  </si>
  <si>
    <t>0000, 0100454443, 000000, 10415, 0017146961</t>
  </si>
  <si>
    <t>MMT/IMPS/6010109 51656/ReqPay/APM GROUP /State Bank of I</t>
  </si>
  <si>
    <t>51656, 6010109</t>
  </si>
  <si>
    <t>UPI/601050703596/ UPI/seangaur- 1@okax/Punjab and Sind/AXIae9a1c4840 de436f9686407dab 81d287</t>
  </si>
  <si>
    <t>PUNJAB AND SIND</t>
  </si>
  <si>
    <t>4840, 601050703596, 9686407</t>
  </si>
  <si>
    <t>MMT/IMPS/6010630 18906/IMPS/ABANIK UMAR/Axis Bank</t>
  </si>
  <si>
    <t>6010630, 18906</t>
  </si>
  <si>
    <t>INF/NEFT/IN4260125 2031256/SBIN00015 41/UNIMAX OLD OUTS/UNIMAXTECH NOLOG</t>
  </si>
  <si>
    <t>2031256, 00015, 4260125</t>
  </si>
  <si>
    <t>INF/NEFT/IN4260125 2038630/SBIN00015 41/UNIMAX DIPPER A/UNIMAXTECHNOL OG</t>
  </si>
  <si>
    <t>2038630, 00015, 4260125</t>
  </si>
  <si>
    <t>UPI/601272050002/ KIT/kumar378sathis h/TAMILNAD MERCAN/AXI1b5823 995324416899bdba 99d46a21c4</t>
  </si>
  <si>
    <t>601272050002, 5823, 995324416899</t>
  </si>
  <si>
    <t>MMT/IMPS/6012705 51735/IMPS/ABANIK UMAR/Axis Bank</t>
  </si>
  <si>
    <t>51735, 6012705</t>
  </si>
  <si>
    <t>TRF/M S GRP ENTERPRISES/0003 40/ICI/12.01.2026</t>
  </si>
  <si>
    <t>2026, 0003</t>
  </si>
  <si>
    <t>GIB/002057435231/ EPFO /2601417048389</t>
  </si>
  <si>
    <t>2601417048389, 002057435231</t>
  </si>
  <si>
    <t>UPI/100394421492/ Pay to MSAPMGRO/917306 4747@sbi/State Bank Of I/SBIA15EB3E0F38A 11F0A49303AB5A0 F0906</t>
  </si>
  <si>
    <t>917306, 0906, 49303, 100394421492</t>
  </si>
  <si>
    <t>UPI/395648916078/ Sent using Payt/9469000891@ ptye/Jammu and Kashm/PTM68bfd3c 69c804c039740942 214059aa5</t>
  </si>
  <si>
    <t>214059, 395648916078, 039740942</t>
  </si>
  <si>
    <t>MMT/IMPS/6019939 47529/IMPS/EarthTr ack/Axis Bank</t>
  </si>
  <si>
    <t>6019939, 47529</t>
  </si>
  <si>
    <t>RTGS- PUNBR5202601191 2035343-RKS AUTO INDIA PRIVATE LIMITED- 0645002100094513 -PUNB0064500</t>
  </si>
  <si>
    <t>UNBR5202601191, 0645002100094513, 2035343</t>
  </si>
  <si>
    <t>BIL/ONL/001147777 639/FedEx TSCS/INV NO 798</t>
  </si>
  <si>
    <t>FEDEX TSCS</t>
  </si>
  <si>
    <t>001147777</t>
  </si>
  <si>
    <t>BIL/ONL/001147778 157/FedEx TSCS/INV NO 489</t>
  </si>
  <si>
    <t>001147778</t>
  </si>
  <si>
    <t>BIL/ONL/001147778 652/FedEx TSCS/INV NO 448</t>
  </si>
  <si>
    <t>BIL/ONL/001147780 300/FedEx TSCS/INV NO 580</t>
  </si>
  <si>
    <t>001147780</t>
  </si>
  <si>
    <t>BIL/ONL/001147783 243/FedEx TSCS/INV NO441</t>
  </si>
  <si>
    <t>001147783</t>
  </si>
  <si>
    <t>BIL/ONL/001147783 690/FedEx TSCS/INV NO 656</t>
  </si>
  <si>
    <t>UPI/BLUE BIRD/bluebirdvehicl/ 3905bill/INDIAN OVE/638641806233/ ICI334ec2527b3a48 96ba240198295ea8 5c</t>
  </si>
  <si>
    <t>2527, 240198295, 3905, 638641806233</t>
  </si>
  <si>
    <t>INF/NEFT/IN4260205 6874880/TMBL0000 005/PUC NEW ADVAND/SEMZYAU TOMOTIVE</t>
  </si>
  <si>
    <t>SEMZYAU TOMOTIVE</t>
  </si>
  <si>
    <t>0000, 4260205, 6874880</t>
  </si>
  <si>
    <t>UPI/602021734201/ Paid via Navi U/srikanthid69127/I DFC FIRST BANK/AXB2026012 0102215210724779 811225800</t>
  </si>
  <si>
    <t>2026012, 69127, 0102215210724779, 602021734201, 811225800</t>
  </si>
  <si>
    <t>UPI/845717158999/ Payment from Ph/padder1234@ibl/ HDFC BANK LTD/IBLc7f02e4d6dc e49ec831b1d4e8d9 a9e2f</t>
  </si>
  <si>
    <t>845717158999</t>
  </si>
  <si>
    <t>Recd:IMPS/602010514419/APM GROUP /KKBK/X1422/ReqPa</t>
  </si>
  <si>
    <t>IMPS- 602010782321, 1422, 602010514419</t>
  </si>
  <si>
    <t>8511AIR261399360 CRE001 FOREIGN BANK CHARGES</t>
  </si>
  <si>
    <t>TIP-4056123c-170f- 40, 261399360, 8511</t>
  </si>
  <si>
    <t>8511AIR261399360 CRE001 GOODS AND SERVICES TAX</t>
  </si>
  <si>
    <t>8511AIR261399360 CRE001 OUTWARD REMITTANCE CHARGE</t>
  </si>
  <si>
    <t>8511AIR261399360 CRE001 HONGDA ELECTRONICS CO LIM</t>
  </si>
  <si>
    <t>8511AIR261399360 CRE001 FCC- GOODS AND SERVICES TA</t>
  </si>
  <si>
    <t>UPI/KUMAR B/kumarktg19o6- 1/UPI/CANARA BAN/638756269520 /ICI0fdc2872f1eb48b 4870d3abfeed6b72e</t>
  </si>
  <si>
    <t>2872, 4870, 638756269520</t>
  </si>
  <si>
    <t>INF/INFT/043084014 181/65178378 /ROASAFE TECH PRIVATE/BILL PAYMENT</t>
  </si>
  <si>
    <t>65178378, 043084014</t>
  </si>
  <si>
    <t>INF/NEFT/IN4260215 7564713/UTIB00041 38/GM INDUSTRIES 2/GMINDUSTRIES</t>
  </si>
  <si>
    <t>00041, 4260215, 7564713</t>
  </si>
  <si>
    <t>MMT/IMPS/6021137 90884/ICICI TO SBI CO/SBIAPMGROU/S BIN0007066</t>
  </si>
  <si>
    <t>90884, 0007066, 6021137</t>
  </si>
  <si>
    <t>UPI/602112501911/ 5013E 5078E 505/autoidea576@o ks/State Bank Of I/SBI1c9929c4120a4 9f59474dadc8dcdc4 17</t>
  </si>
  <si>
    <t>9929, 5078, 5013, 602112501911, 59474, 4120</t>
  </si>
  <si>
    <t>BIL/ONL/001148534 398/Airtel B2B/GND SIM DEC MON</t>
  </si>
  <si>
    <t>001148534</t>
  </si>
  <si>
    <t>UPI/602240827096/ TN45AS4421/autoid ea576@oks/StateBa nk Of I/SBI283024da064f4 43692d8863de16ffc d3</t>
  </si>
  <si>
    <t>STATEBA NK</t>
  </si>
  <si>
    <t>602240827096, 4421, 283024, 8863, 43692</t>
  </si>
  <si>
    <t>UPI/602397377038/ UPI/autoidea576@o ks/State Bank Of I/SBI45a2d87bb0bc4 bd3bed9284b6a77c 48f</t>
  </si>
  <si>
    <t>9284, 602397377038</t>
  </si>
  <si>
    <t>Recd:IMPS/602712562920/APM GROUP /KKBK/X1422/ReqPa</t>
  </si>
  <si>
    <t>IMPS- 602712445511, 1422, 602712562920</t>
  </si>
  <si>
    <t>8511AIR261410013 CRE001 FOREIGN BANK CHARGES</t>
  </si>
  <si>
    <t>TIP-a78ddc5b-b4e3- 44, 261410013, 8511</t>
  </si>
  <si>
    <t>8511AIR261410013 CRE001 GOODS AND SERVICES TAX</t>
  </si>
  <si>
    <t>8511AIR261410013 CRE001 OUTWARD REMITTANCE CHARGE</t>
  </si>
  <si>
    <t>8511AIR261410013 CRE001 SHENZHEN HOTTECH ELECTRON</t>
  </si>
  <si>
    <t>8511AIR261410013 CRE001 FCC- GOODS AND SERVICES TA</t>
  </si>
  <si>
    <t>MMT/IMPS/6028030 00228/PD/AURO FINTE</t>
  </si>
  <si>
    <t>AURO FINTE</t>
  </si>
  <si>
    <t>00228, 6028030</t>
  </si>
  <si>
    <t>UPI/100407652261/ Pay to MSAPMGRO/917306 4747@sbi/State Bank Of I/SBI6652F0B0FC20 11F08E37371A279B 982E</t>
  </si>
  <si>
    <t>917306, 6652, 100407652261, 37371</t>
  </si>
  <si>
    <t>UPI/THANGAPAND/t hanga200018@o/UP I/INDIAN OVE/602802864924/ AXI6bb5f80e8de340 34b5cf1c89c3f29dce</t>
  </si>
  <si>
    <t>602802864924</t>
  </si>
  <si>
    <t>UPI/639527115906/ UPI/seangaur- 1@okax/Punjab and Sind/AXI70b2e8194 69745738fb959831 b0ab7bd</t>
  </si>
  <si>
    <t>639527115906, 69745738, 959831, 8194</t>
  </si>
  <si>
    <t>NEFT- SBIN526029064279 -DARSHINI SYSTEMS- /ATTN//INB- 0000004222681397 3-SBIN0000906</t>
  </si>
  <si>
    <t>SBIN526029064279, 0000004222681397</t>
  </si>
  <si>
    <t>MMT/IMPS/6030320 12310/IMPS/ABANIK UMAR/Axis Bank</t>
  </si>
  <si>
    <t>12310, 6030320</t>
  </si>
  <si>
    <t>UPI/THANGAPAND/t hanga200018@o/UP I/INDIAN OVE/603043238529/ AXI851fb53034bf4f 4489dae40836a52b 04</t>
  </si>
  <si>
    <t>4489, 53034, 40836, 603043238529</t>
  </si>
  <si>
    <t>INF/NEFT/IN4260315 2861457/TMBL0000 005/SEMZY 1 PUCSET/SEMZYAUT OMOTIVE</t>
  </si>
  <si>
    <t>SEMZY PUCSET</t>
  </si>
  <si>
    <t>0000, 4260315, 2861457</t>
  </si>
  <si>
    <t>TRF/GRP ENTERPRISE/00034 1/ICI/30.01.2026</t>
  </si>
  <si>
    <t>GRP ENTERPRISE</t>
  </si>
  <si>
    <t>2026, 00034</t>
  </si>
  <si>
    <t>MMT/IMPS/6031212 71302/ICICI TO SBI CO/SBIAPMGROU/S BIN0007066</t>
  </si>
  <si>
    <t>71302, 0007066, 6031212</t>
  </si>
  <si>
    <t>UPI/603345782836/ UPI/hareshahir2119 8/BANK OF INDIA/AXIa7ed11c2 32cd48c59aa09944c 25be8f3</t>
  </si>
  <si>
    <t>09944, 603345782836, 2119</t>
  </si>
  <si>
    <t>UPI/603376583031/ UPI/hareshahir2119 8/BANK OF INDIA/AXI2f0f8c409 2ba43a9ab47f5488 55d4159</t>
  </si>
  <si>
    <t>5488, 603376583031, 4159, 2119</t>
  </si>
  <si>
    <t>NEFT- PUNBH7005938088 9-RKS AUTO INDIA PRIVATE LIMITED- PNB- 0645002100094513 -PUNB0064500</t>
  </si>
  <si>
    <t>0645002100094513, PUNBH7005938088</t>
  </si>
  <si>
    <t>RTGS/ICICR4202602 0200587789/SBIN00 07066/SBIAPMGRO UPPRIVATELIMITED</t>
  </si>
  <si>
    <t>07066, 0200587789, CICR4202602</t>
  </si>
  <si>
    <t>UPI/603404930891/ Paid via Navi U/srikanthid69127/I DFC FIRST BANK/AXB2026020 3094559460194745 815043000</t>
  </si>
  <si>
    <t>69127, 3094559460194745, 815043000, 603404930891, 2026020</t>
  </si>
  <si>
    <t>MMT/IMPS/6034157 76171/ReqPay/APM GROUP /State Bank of I</t>
  </si>
  <si>
    <t>6034157, 76171</t>
  </si>
  <si>
    <t>INF/NEFT/IN4260345 4892078/KVBL0001 121/ANBARASAN JAN S/A ANBARASAN</t>
  </si>
  <si>
    <t>ANBARASAN</t>
  </si>
  <si>
    <t>4892078, 4260345, 0001</t>
  </si>
  <si>
    <t>MMT/IMPS/6034475 47203/IMPS/ABANIK UMAR/Axis Bank</t>
  </si>
  <si>
    <t>6034475, 47203</t>
  </si>
  <si>
    <t>NEFT- CMS035267497252 7-AADIT AUTO COMPANY PVT LTD-AT REFURBISHMENT EXP-3011141298- KKBK0000958</t>
  </si>
  <si>
    <t>AADIT AUTO COMPANY PVT LTD</t>
  </si>
  <si>
    <t>CMS035267497252, 3011141298</t>
  </si>
  <si>
    <t>BIL/ONL/001154302 489/Google Ind</t>
  </si>
  <si>
    <t>GOOGLE</t>
  </si>
  <si>
    <t>GOOGLE I</t>
  </si>
  <si>
    <t>001154302</t>
  </si>
  <si>
    <t>INF/INFT/043229189 371/65850130 /ROASAFE TECH PRIVATE/BILL PAYMENT</t>
  </si>
  <si>
    <t>043229189, 65850130</t>
  </si>
  <si>
    <t>INF/NEFT/IN4260355 5573420/SBIN00070 66/ICICI TO SBI CO/SBIAPMGROUPP RIV</t>
  </si>
  <si>
    <t>SBIAPMGROUPP RIV</t>
  </si>
  <si>
    <t>4260355, 5573420, 00070</t>
  </si>
  <si>
    <t>BIL/ONL/001154484 800/Google Ind/APM GROUP GOOGL</t>
  </si>
  <si>
    <t>APM GROUP GOOGL</t>
  </si>
  <si>
    <t>001154484</t>
  </si>
  <si>
    <t>UPI/100418162284/ Pay to MSAPMGRO/917306 4747@sbi/State Bank Of I/SBI737AE9A0026A 11F190B4BF4D5182 8FEF</t>
  </si>
  <si>
    <t>917306, 5182, 100418162284, 0026</t>
  </si>
  <si>
    <t>MMT/IMPS/6036229 74272/ReqPay/APM GROUP /State Bank of I</t>
  </si>
  <si>
    <t>6036229, 74272</t>
  </si>
  <si>
    <t>INF/NEFT/IN4260365 6951800/SBIN00021 90/KAIF JAN SAL /KAIF ANSARI</t>
  </si>
  <si>
    <t>6951800, 4260365, 00021</t>
  </si>
  <si>
    <t>INF/NEFT/IN4260365 6952152/SBIN00021 90/AYAN JAN SALARY/MOHD AYAAN ANSA</t>
  </si>
  <si>
    <t>6952152, 4260365, 00021</t>
  </si>
  <si>
    <t>UPI/698799149036/ Sent using Payt/9469000891@ ptye/Jammu and Kashm/PTMcc73625 6a3b64b799f90674 8d872783c</t>
  </si>
  <si>
    <t>698799149036, 872783, 73625, 90674</t>
  </si>
  <si>
    <t>MMT/IMPS/6038128 10672/ReqPay/APM GROUP /State Bank of I</t>
  </si>
  <si>
    <t>6038128, 10672</t>
  </si>
  <si>
    <t>GIB/002058825106/ DTAX /26020700248027ICI C</t>
  </si>
  <si>
    <t>26020700248027, 002058825106</t>
  </si>
  <si>
    <t>GIB/002058829392/ DTAX /26020700273709ICI C</t>
  </si>
  <si>
    <t>26020700273709, 002058829392</t>
  </si>
  <si>
    <t>GIB/002058836388/ DTAX /26020700313846ICI C</t>
  </si>
  <si>
    <t>002058836388, 26020700313846</t>
  </si>
  <si>
    <t>GIB/002058837169/ DTAX /26020700318573ICI C</t>
  </si>
  <si>
    <t>002058837169, 26020700318573</t>
  </si>
  <si>
    <t>GIB/002058852365/ DTAX /26020700401643ICI C</t>
  </si>
  <si>
    <t>002058852365, 26020700401643</t>
  </si>
  <si>
    <t>GIB/002058854144/ DTAX /26020700412087ICI C</t>
  </si>
  <si>
    <t>002058854144, 26020700412087</t>
  </si>
  <si>
    <t>GIB/002058857410/ DTAX /26020700430792ICI C</t>
  </si>
  <si>
    <t>26020700430792, 002058857410</t>
  </si>
  <si>
    <t>GIB/002058914991/ DTAX /26020700742514ICI C</t>
  </si>
  <si>
    <t>26020700742514, 002058914991</t>
  </si>
  <si>
    <t>UPI/640653204483/ UPI/seangaur- 1@okax/Punjab and Sind/AXIf398fdc217 a14b5a97ebf9da77 d93c97</t>
  </si>
  <si>
    <t>640653204483</t>
  </si>
  <si>
    <t>UPI/604086016846/ Paid via Navi U/9848852422- 2@na/HDFC Bank CC1/AXB202602091 0505822679090019 9429000</t>
  </si>
  <si>
    <t>604086016846, 9848852422, 202602091, 9429000, 0505822679090019</t>
  </si>
  <si>
    <t>EZY/UPICCMDR_~60 4086016846~09022 6</t>
  </si>
  <si>
    <t>09022, 4086016846</t>
  </si>
  <si>
    <t>UPI/000604778886/ Pay/9848852422@n yes/State Bank Of I/YBN202602091050 5822679090019943 0000</t>
  </si>
  <si>
    <t>0000, 5822679090019943, 000604778886, 202602091050</t>
  </si>
  <si>
    <t>000000, 10415, 0017146961, 00005, 60410485483</t>
  </si>
  <si>
    <t>UPI/604103444174/ camera balance/kumar378sa thish/TAMILNAD MERCAN/AXIc1713e a40e034d599e31c4 501124b7f2</t>
  </si>
  <si>
    <t>501124, 1713, 604103444174</t>
  </si>
  <si>
    <t>MMT/IMPS/6041184 52368/Topup/UNITY ALLI/AU Small Financ</t>
  </si>
  <si>
    <t>UNITY ALLI</t>
  </si>
  <si>
    <t>52368, 6041184</t>
  </si>
  <si>
    <t>NEFT- 0211i7687363171- HORIZON POWER TOOLS SERVICES- APM//- 2002102000004060 -IBKL0NEFT01</t>
  </si>
  <si>
    <t>i7687363171, 0211, 2002102000004060</t>
  </si>
  <si>
    <t>MMT/IMPS/6042185 81666/Topip/UNITY ALLI/AU Small Financ</t>
  </si>
  <si>
    <t>6042185, 81666</t>
  </si>
  <si>
    <t>MIN/ORACLE SIN/202602111904/ 506387/</t>
  </si>
  <si>
    <t>ORACLE</t>
  </si>
  <si>
    <t>202602111904, 506387</t>
  </si>
  <si>
    <t>MIN/PAYMNT RVSL/ORACLE SIN/202602111904/ 506387/</t>
  </si>
  <si>
    <t>PAYMNT RVSL</t>
  </si>
  <si>
    <t>UPI/604358395657/ UPI/seangaur- 1@okax/Punjab and Sind/AXIf5b95b8bf4 334b768e2444a19d a1cf32</t>
  </si>
  <si>
    <t>604358395657, 2444</t>
  </si>
  <si>
    <t>Recd:IMPS/604312730841/APM GROUP /KKBK/X1422/ReqPa</t>
  </si>
  <si>
    <t>IMPS- 604312718435, 1422, 604312730841</t>
  </si>
  <si>
    <t>UPI/100429012130/ Pay to MSAPMGRO/917306 4747@sbi/State Bank Of I/SBID196FD1008A7 11F19FFF85EDA268 2EC5</t>
  </si>
  <si>
    <t>917306, 100429012130, 1008</t>
  </si>
  <si>
    <t>8511AIR261438983 CRE001 FOREIGN BANK CHARGES</t>
  </si>
  <si>
    <t>TIP-9b89e3ed-bc65- 47, 8511, 261438983</t>
  </si>
  <si>
    <t>8511AIR261438983 CRE001 GOODS AND SERVICES TAX</t>
  </si>
  <si>
    <t>8511AIR261438983 CRE001 OUTWARD REMITTANCE CHARGE</t>
  </si>
  <si>
    <t>8511AIR261438983 CRE001 AIT SEMICONDUCTOR INC</t>
  </si>
  <si>
    <t>AIT SEMICONDUCTOR</t>
  </si>
  <si>
    <t>8511AIR261438983 CRE001 FCC- GOODS AND SERVICES TA</t>
  </si>
  <si>
    <t>MMT/IMPS/6046010 00118/PD/AURO FINTE</t>
  </si>
  <si>
    <t>6046010, 00118</t>
  </si>
  <si>
    <t>UPI/Mr SANKAR/sankarts.g ym1@/Payment fr/CITY UNION/5537050297 47/YBL68a166a7b6 14410c87cebc0f362 1b75d</t>
  </si>
  <si>
    <t>5537050297, 14410</t>
  </si>
  <si>
    <t>BIL/ONL/001162794 669/TAMILNADU /EB FEB</t>
  </si>
  <si>
    <t>001162794</t>
  </si>
  <si>
    <t>Recd:IMPS/604716770514/APM GROUP /KKBK/X1422/ReqPa</t>
  </si>
  <si>
    <t>IMPS- 604716150342, 1422, 604716770514</t>
  </si>
  <si>
    <t>GIB/002059430656/ ESIC /05126108426357</t>
  </si>
  <si>
    <t>002059430656, 05126108426357</t>
  </si>
  <si>
    <t>8511OTT261443015 CRE001 FOREIGN BANK CHARGES</t>
  </si>
  <si>
    <t>TIP-15adc1a5-e7ef- 4a, 261443015, 8511</t>
  </si>
  <si>
    <t>8511OTT261443015 CRE001 GOODS AND SERVICES TAX</t>
  </si>
  <si>
    <t>8511OTT261443015 CRE001 OUTWARD REMITTANCE CHARGE</t>
  </si>
  <si>
    <t>8511OTT261443015 CRE001 INNOVATIVE HORIZON FOR BU</t>
  </si>
  <si>
    <t>INNOVATIVE HORIZON</t>
  </si>
  <si>
    <t>8511OTT261443015 CRE001 FCC- GOODS AND SERVICES TA</t>
  </si>
  <si>
    <t>UPI/000762713976/ Pay/9848852422@n yes/State Bank Of I/YBN202602180841 3361867801305090 0000</t>
  </si>
  <si>
    <t>0000, 202602180841, 000762713976, 3361867801305090</t>
  </si>
  <si>
    <t>UPI/397508404333/ Sent using Payt/9469000891@ ptye/Jammu and Kashm/PTM1930af0 c04a746a897dbdfe7 f2fb0002</t>
  </si>
  <si>
    <t>0002, 397508404333, 1930</t>
  </si>
  <si>
    <t>UPI/605164025489/ Sent using Payt/9469000891@ ptax/Jammu and Kashm/PTM95ffa9b 1bfac4c928fd86312 df9f450e</t>
  </si>
  <si>
    <t>86312, 605164025489</t>
  </si>
  <si>
    <t>RTGS- PUNBR5202602201 3432763-RKS AUTO INDIA PRIVATE LIMITED- 0645002100094513 -PUNB0064500</t>
  </si>
  <si>
    <t>UNBR5202602201, 3432763, 0645002100094513</t>
  </si>
  <si>
    <t>INF/INFT/043436427 241/PRIME EDGE INFO</t>
  </si>
  <si>
    <t>043436427</t>
  </si>
  <si>
    <t>INF/NEFT/IN4260525 8494656/SBIN00015 41/UNIMAX 1 L PAID/UNIMAXTECH NOLOG</t>
  </si>
  <si>
    <t>4260525, 8494656, 00015</t>
  </si>
  <si>
    <t>INF/NEFT/IN4260525 8499542/CBIN02836 18/MAX QULAITY /MAX QUALITY ASS</t>
  </si>
  <si>
    <t>QUALITY ASS</t>
  </si>
  <si>
    <t>8499542, 4260525, 02836</t>
  </si>
  <si>
    <t>INF/NEFT/IN4260525 8500618/HDFC0000 024/MARUTHI FURNITU/MARUTHIF URNITUR</t>
  </si>
  <si>
    <t>MARUTHI FURNITU</t>
  </si>
  <si>
    <t>0000, 4260525, 8500618</t>
  </si>
  <si>
    <t>UPI/100439527588/ Pay to MSAPMGRO/917306 4747@sbi/State Bank Of I/SBI0488D9100F00 11F181463FA13C51 C538</t>
  </si>
  <si>
    <t>917306, 100439527588, 9100, 0488, 181463</t>
  </si>
  <si>
    <t>UPI/605221251283/ UPI/seangaur- 1@oksb/Punjab and Sind/SBI159e5dab7 b3746b09a3af26c77 34c083</t>
  </si>
  <si>
    <t>605221251283, 3746</t>
  </si>
  <si>
    <t>UPI/605277141283/ UPI/vedaenterprises/ AXIS BANK/AXI3b2075ffb 3ba433fa7cbd1f39b 84bf8b</t>
  </si>
  <si>
    <t>2075, 605277141283</t>
  </si>
  <si>
    <t>INF/NEFT/IN4260525 8808781/HDFC0000 158/NORTHEX LOGISTI/NORTHEXL OGISTIC</t>
  </si>
  <si>
    <t>NORTHEX LOGISTI</t>
  </si>
  <si>
    <t>0000, 4260525, 8808781</t>
  </si>
  <si>
    <t>NEFT- SBIN426054828036 -BILLWIN INDUSTRIES LIMITED- /ATTN//INB- 0000003959845070 0-SBIN0063846</t>
  </si>
  <si>
    <t>0000003959845070, SBIN426054828036</t>
  </si>
  <si>
    <t>CLG/DRMGR EDUCATIONAL AND R/018739/RBL/19.02 .2026210220266002 2900001600096010 04590</t>
  </si>
  <si>
    <t>DRMGR EDUCATIONAL AND R</t>
  </si>
  <si>
    <t>018739, 2900001600096010, 2026210220266002, 04590</t>
  </si>
  <si>
    <t>MIN/ORACLE SIN/202602241010/ 541871/</t>
  </si>
  <si>
    <t>202602241010, 541871</t>
  </si>
  <si>
    <t>MIN/PAYMNT RVSL/ORACLE SIN/202602241010/ 541871/</t>
  </si>
  <si>
    <t>INF/INFT/043466693 521/PREMIER PRINTS /PREMIERPRINTS</t>
  </si>
  <si>
    <t>PERPRINTS</t>
  </si>
  <si>
    <t>043466693</t>
  </si>
  <si>
    <t>MIN/ORACLE SIN/202602241225/ 302843/</t>
  </si>
  <si>
    <t>202602241225, 302843</t>
  </si>
  <si>
    <t>MIN/PAYMNT RVSL/ORACLE SIN/202602241225/ 302843/</t>
  </si>
  <si>
    <t>MIN/ORACLE SIN/202602241230/ 128016/</t>
  </si>
  <si>
    <t>202602241230, 128016</t>
  </si>
  <si>
    <t>MIN/PAYMNT RVSL/ORACLE SIN/202602241230/ 128016/</t>
  </si>
  <si>
    <t>BIL/ONL/001165671 925/Airtel B2B/AIRT IOT JAN MO</t>
  </si>
  <si>
    <t>AIRT IOT</t>
  </si>
  <si>
    <t>001165671</t>
  </si>
  <si>
    <t>MIN/ORACLE SIN/202602251136/ 653711/</t>
  </si>
  <si>
    <t>653711, 202602251136</t>
  </si>
  <si>
    <t>MIN/PAYMNT RVSL/ORACLE SIN/202602251136/ 653711/</t>
  </si>
  <si>
    <t>CLG/TRUSTEE/0006 65/KCU/20.02.20262 4022026600229000 0160009601003030</t>
  </si>
  <si>
    <t>TRUSTEE</t>
  </si>
  <si>
    <t>0006, 4022026600229000, 20262, 0160009601003030</t>
  </si>
  <si>
    <t>MMT/IMPS/6056254 44980/IMPS/EarthTr ack/Axis Bank</t>
  </si>
  <si>
    <t>6056254, 44980</t>
  </si>
  <si>
    <t>UPI/THANGAPAND/t hanga200018@o/3/I NDIAN OVE/605752995389/ AXI1722409365c94f 38a19368546a0b6a 88</t>
  </si>
  <si>
    <t>605752995389, 19368546, 1722409365</t>
  </si>
  <si>
    <t>UPI/605762486101/ Sent using Payt/9469000891@ pthd/Jammu and Kashm/PTM14a3c86 bf847415cb1ae7e32 0199f23e</t>
  </si>
  <si>
    <t>847415, 605762486101, 0199</t>
  </si>
  <si>
    <t>NEFT- CMS057268070500 2-AADIT AUTO COMPANY PVT LTD-AT REFURBISHMENT EXP-3011141298- KKBK0000958</t>
  </si>
  <si>
    <t>3011141298, CMS057268070500</t>
  </si>
  <si>
    <t>INF/NEFT/IN4260575 1125322/PUNB0115 110/BSNL /BSNL</t>
  </si>
  <si>
    <t>BSNL</t>
  </si>
  <si>
    <t>4260575, 1125322, 0115</t>
  </si>
  <si>
    <t>BIL/ONL/001165984 392/FedEx TSCS</t>
  </si>
  <si>
    <t>001165984</t>
  </si>
  <si>
    <t>NEFT- PUNBH7006561432 3-RKS AUTO INDIA PRIVATE LIMITED- PNB- 0645002100094513 -PUNB0064500</t>
  </si>
  <si>
    <t>PUNBH7006561432, 0645002100094513</t>
  </si>
  <si>
    <t>MMT/IMPS/6057287 92411/IMPS/ABANIK UMAR/Axis Bank</t>
  </si>
  <si>
    <t>92411, 6057287</t>
  </si>
  <si>
    <t>IMPS Chg Nov- 25+GST</t>
  </si>
  <si>
    <t>INF/INFT/043501871 081/others /NAVSPIRETECHPV T</t>
  </si>
  <si>
    <t>NAVSPIRETECHPV T</t>
  </si>
  <si>
    <t>043501871</t>
  </si>
  <si>
    <t>BIL/ONL/001166418 783/Airtel B2B/AIRTEL M2M JAN</t>
  </si>
  <si>
    <t>AIRTEL</t>
  </si>
  <si>
    <t>001166418</t>
  </si>
  <si>
    <t>UPI/398190810373/ Sent using Payt/9469000891@ ptye/Jammu and Kashm/PTMfded038 c80b74371821f15ea f9db31d5</t>
  </si>
  <si>
    <t>398190810373, 74371821</t>
  </si>
  <si>
    <t>BIL/ONL/001167041 014/Bharti Air/POSTPAID FEB</t>
  </si>
  <si>
    <t>001167041</t>
  </si>
  <si>
    <t>UPI/606108594303/ Sent using Payt/9469000891@ ptax/Jammu and Kashm/PTM5eec8fa 7d4f045fba278d081 4c5585d7</t>
  </si>
  <si>
    <t>5585, 606108594303</t>
  </si>
  <si>
    <t>INF/INFT/043546470 781/67344851 /ROASAFE TECH PRIVATE/BILL PAYMENT</t>
  </si>
  <si>
    <t>043546470, 67344851</t>
  </si>
  <si>
    <t>INF/INFT/043554526 161/APM GRP OUTS PA/TESKA FUSION LL</t>
  </si>
  <si>
    <t>TESKA FUSION LL</t>
  </si>
  <si>
    <t>TESKA FUSION LLP</t>
  </si>
  <si>
    <t>043554526</t>
  </si>
  <si>
    <t>Recd:IMPS/606211968877/APM GROUP /KKBK/X1422/ReqPa</t>
  </si>
  <si>
    <t>IMPS- 606211006623, 1422, 606211968877</t>
  </si>
  <si>
    <t>RTGS/ICICR4202603 0400528312/SBIN00 07066/SBIAPMGRO UPPRIVATELIMITED</t>
  </si>
  <si>
    <t>0400528312, 07066, CICR4202603</t>
  </si>
  <si>
    <t>MMT/IMPS/6063188 22303/ReqPay/APM GROUP /State Bank of I</t>
  </si>
  <si>
    <t>6063188, 22303</t>
  </si>
  <si>
    <t>INF/NEFT/IN4260635 5947192/KVBL0001 121/ANBARASAN FEB S/A ANBARASAN</t>
  </si>
  <si>
    <t>5947192, 4260635, 0001</t>
  </si>
  <si>
    <t>8511AIR261462535 CRE001 FCC- GOODS AND SERVICES TA</t>
  </si>
  <si>
    <t>TIP-2839b6a5-976d- 49, 261462535, 8511</t>
  </si>
  <si>
    <t>8511AIR261462535 CRE001 FOREIGN BANK CHARGES</t>
  </si>
  <si>
    <t>8511AIR261462535 CRE001 GOODS AND SERVICES TAX</t>
  </si>
  <si>
    <t>8511AIR261462535 CRE001 OUTWARD REMITTANCE CHARGE</t>
  </si>
  <si>
    <t>8511AIR261462535 CRE001 BAODING FORLINX EMBEDDED</t>
  </si>
  <si>
    <t>BAODING FORLINX EMBEDDED</t>
  </si>
  <si>
    <t>UPI/201306955380/ Sent using Payt/9469000891@ ptye/Jammu and Kashm/PTMf25b279 f967a40c6bda33598 0431b17c</t>
  </si>
  <si>
    <t>33598, 201306955380, 0431</t>
  </si>
  <si>
    <t>UPI/THANGAPAND/t hanga200018@o/4/I NDIAN OVE/606480332159/ AXI135d8a7fd0d84a a09dda21e1e59fd12 b</t>
  </si>
  <si>
    <t>606480332159</t>
  </si>
  <si>
    <t>MMT/IMPS/6064526 23922/IMPS/EarthTr ack/Axis Bank</t>
  </si>
  <si>
    <t>23922, 6064526</t>
  </si>
  <si>
    <t>INF/NEFT/IN4260655 7095767/HDFC0000 024/MARUTHI BALPAI/MARUTHIF URNITUR</t>
  </si>
  <si>
    <t>MARUTHI BALPAI</t>
  </si>
  <si>
    <t>0000, 4260655, 7095767</t>
  </si>
  <si>
    <t>BIL/ONL/001170796 394/AMAZON PAY/aws</t>
  </si>
  <si>
    <t>AMAZON</t>
  </si>
  <si>
    <t>AMAZON P</t>
  </si>
  <si>
    <t>001170796</t>
  </si>
  <si>
    <t>BIL/ONL/001170800 680/Google Ind/GROUPS DOMAIN</t>
  </si>
  <si>
    <t>001170800</t>
  </si>
  <si>
    <t>BIL/ONL/001170802 658/Google Ind/DOMAIN GRP PVT</t>
  </si>
  <si>
    <t>001170802</t>
  </si>
  <si>
    <t>CLG/DR MGR EDUCATIONAL AND /070900/KCU/04.03. 2026050320266002 2900001600094010 10090</t>
  </si>
  <si>
    <t>MGR EDUCATIONAL AND</t>
  </si>
  <si>
    <t>2900001600094010, 10090, 070900, 2026050320266002</t>
  </si>
  <si>
    <t>UPI/606501687911/ UPI/seangaur- 1@oksb/Punjab and Sind/SBI85bcbc78c6 d74fa9858b8f661d0 98407</t>
  </si>
  <si>
    <t>9858, 606501687911, 98407</t>
  </si>
  <si>
    <t>RTGS SBINR12026030619028312 APM GROUP PRIVATE L</t>
  </si>
  <si>
    <t>RTGSINW- 0102332742, SBINR12026030619028312</t>
  </si>
  <si>
    <t>GIB/002060494933/ DTAX /26030700594166ICI C</t>
  </si>
  <si>
    <t>002060494933, 26030700594166</t>
  </si>
  <si>
    <t>GIB/002060495939/ DTAX /26030700600067ICI C</t>
  </si>
  <si>
    <t>002060495939, 26030700600067</t>
  </si>
  <si>
    <t>GIB/002060501256/ DTAX /26030700630008ICI C</t>
  </si>
  <si>
    <t>002060501256, 26030700630008</t>
  </si>
  <si>
    <t>GIB/002060502185/ DTAX /26030700635380ICI C</t>
  </si>
  <si>
    <t>002060502185, 26030700635380</t>
  </si>
  <si>
    <t>GIB/002060503275/ DTAX /26030700641314ICI C</t>
  </si>
  <si>
    <t>26030700641314, 002060503275</t>
  </si>
  <si>
    <t>GIB/002060504357/ DTAX /26030700647328ICI C</t>
  </si>
  <si>
    <t>26030700647328, 002060504357</t>
  </si>
  <si>
    <t>GIB/002060507234/ DTAX /26030700663717ICI C</t>
  </si>
  <si>
    <t>002060507234, 26030700663717</t>
  </si>
  <si>
    <t>INF/NEFT/IN4260665 8764655/PUNB0115 110/PAYMENT FORBSN/BSNL</t>
  </si>
  <si>
    <t>8764655, 4260665, 0115</t>
  </si>
  <si>
    <t>GIB/002060544780/ DTAX /26030700868123ICI C</t>
  </si>
  <si>
    <t>002060544780, 26030700868123</t>
  </si>
  <si>
    <t>INF/NEFT/IN4260665 8770110/PUNB0115 110/PAYMENT FORBSN/BSNL</t>
  </si>
  <si>
    <t>4260665, 0115, 8770110</t>
  </si>
  <si>
    <t>NEFT- 0307i7698215071- HORIZON POWER TOOLS SERVICES- APM//- 2002102000004060 -IBKL0NEFT01</t>
  </si>
  <si>
    <t>0307, 2002102000004060, i7698215071</t>
  </si>
  <si>
    <t>24431617 AT 23.7948 - 8511OTT261443015 - OUTWAR</t>
  </si>
  <si>
    <t>OUTWAR</t>
  </si>
  <si>
    <t>TIP-889e73d0-d6cd- 40, 24431617, 261443015, 8511, 7948</t>
  </si>
  <si>
    <t>0000, 690175708, 000000, 10415, 0017146961</t>
  </si>
  <si>
    <t>UPI/398659163558/ Sent using Payt/9469000891@ ptye/Jammu and Kashm/PTMe08e2a7 7d8d643a4b3a3ea3 40a161ee7</t>
  </si>
  <si>
    <t>398659163558</t>
  </si>
  <si>
    <t>MMT/IMPS/6069148 56896/ReqPay/APM GROUP /State Bank of I</t>
  </si>
  <si>
    <t>56896, 6069148</t>
  </si>
  <si>
    <t>INF/INFT/043649209 131/APMGYASIN</t>
  </si>
  <si>
    <t>043649209</t>
  </si>
  <si>
    <t>8552OTT261466880 CRE001 FCC- GOODS AND SERVICES TA</t>
  </si>
  <si>
    <t>TIP-2c957ac0-98dd- 41, 8552, 261466880</t>
  </si>
  <si>
    <t>8552OTT261466880 CRE001 FOREIGN BANK CHARGES</t>
  </si>
  <si>
    <t>8552OTT261466880 CRE001 GOODS AND SERVICES TAX</t>
  </si>
  <si>
    <t>8552OTT261466880 CRE001 OUTWARD REMITTANCE CHARGE</t>
  </si>
  <si>
    <t>8552OTT261466880 CRE001 ALAFAK ALMBTKR LKHDMAT AL</t>
  </si>
  <si>
    <t>ALAFAK ALMBTKR LKHDMAT AL</t>
  </si>
  <si>
    <t>SentIMPS606920540064SBIAPMGRPP /SBINX1422/CONTRA</t>
  </si>
  <si>
    <t>SBIAPMGRPP</t>
  </si>
  <si>
    <t>IMPS- 606920617208, 606920540064</t>
  </si>
  <si>
    <t>UPI/100461526859/ Pay to MSAPMGRO/917306 4747@sbi/State Bank Of I/SBIEB710F501D15 11F18601DF4D583B 22BB</t>
  </si>
  <si>
    <t>18601, 917306, 100461526859</t>
  </si>
  <si>
    <t>BIL/ONL/001173936 833/TAMILNADU /EB PAID</t>
  </si>
  <si>
    <t>001173936</t>
  </si>
  <si>
    <t>UPI/THANGAPAND/t hanga200018@o/4/I NDIAN OVE/643601774711/ AXI73e29a2ff84648 3cbe1cf2ee421bc2af</t>
  </si>
  <si>
    <t>643601774711, 84648</t>
  </si>
  <si>
    <t>CLG/TRUSTEE/0006 80/KCU/05.03.20261 1032026600229000 0160009601003540</t>
  </si>
  <si>
    <t>0006, 1032026600229000, 0160009601003540, 20261</t>
  </si>
  <si>
    <t>RTGS- PUNBR5202603131 4399554-RKS AUTO INDIA PRIVATE LIMITED- 0645002100094513 -PUNB0064500</t>
  </si>
  <si>
    <t>4399554, UNBR5202603131, 0645002100094513</t>
  </si>
  <si>
    <t>CAM/15582HAR/CA SH DEP-Other/13- 03-26/2141</t>
  </si>
  <si>
    <t>2141, 15582</t>
  </si>
  <si>
    <t>CAM/15582HAR/CA SH DEP-Other/13- 03-26/2143</t>
  </si>
  <si>
    <t>15582, 2143</t>
  </si>
  <si>
    <t>UPI/GUHAN B/8883433338@axl/ Payment fr/State Bank/359257350432 /AXLaa0a42772be2 4aeaa1c43ad4674e 2c1e</t>
  </si>
  <si>
    <t>42772, 4674, 359257350432</t>
  </si>
  <si>
    <t>GIB/002061023683/ EPFO /2603417076737</t>
  </si>
  <si>
    <t>002061023683, 2603417076737</t>
  </si>
  <si>
    <t>UPI/398898597533/ Sent using Payt/9469000891@ ptye/Jammu and Kashm/PTM7863e88 473e94fb5bdaeb6fd 1f3cc637</t>
  </si>
  <si>
    <t>7863, 398898597533</t>
  </si>
  <si>
    <t>MMT/IMPS/6075126 57615/UNIMAX/UNI MAXTECH/SBIN000 1541</t>
  </si>
  <si>
    <t>UNI MAXTECH</t>
  </si>
  <si>
    <t>6075126, 57615, 1541</t>
  </si>
  <si>
    <t>UPI/001209690661/ Pay/9848852422@n yes/State Bank Of I/YBN202603160905 2617946534314790 9150</t>
  </si>
  <si>
    <t>202603160905, 2617946534314790, 9150, 001209690661</t>
  </si>
  <si>
    <t>UPI/399078615442/ Sent using Payt/9469000891@ ptye/Jammu and Kashm/PTM47b37e0 49ecd4fe4be0e857e b4e2437a</t>
  </si>
  <si>
    <t>2437, 399078615442</t>
  </si>
  <si>
    <t>NEFT- PUNBO2607889091 3-RKS AUTO INDIA PRIVATE LIMITED- PNB- 0645002100094513 -PUNB0064500</t>
  </si>
  <si>
    <t>0645002100094513, PUNBO2607889091</t>
  </si>
  <si>
    <t>UPI/607925876471/ UPI/seangaur- 1@oksb/Punjab and Sind/SBI91820df370 09438babd6ba93ea 31a070</t>
  </si>
  <si>
    <t>09438, 91820, 607925876471</t>
  </si>
  <si>
    <t>NEFT- HSBCN0792978947 3-IPLTECH ELECTRIC PRIVATE LIMITED- /ACC/NEFT///REC/SE ND-042-559187- 001-HSBC0600</t>
  </si>
  <si>
    <t>HSBCN0792978947, 559187, C0600</t>
  </si>
  <si>
    <t>BIL/ONL/001177458 655/Airtel B2B/TESTING SIM MAR</t>
  </si>
  <si>
    <t>TESTING SIM</t>
  </si>
  <si>
    <t>001177458</t>
  </si>
  <si>
    <t>BIL/ONL/001177459 550/Airtel B2B/IOT MARCH PAID</t>
  </si>
  <si>
    <t>001177459</t>
  </si>
  <si>
    <t>BIL/ONL/001177460 747/Airtel B2B/M2M FEB PAID</t>
  </si>
  <si>
    <t>001177460</t>
  </si>
  <si>
    <t>NEFT- SBIN426081710611 -APM GROUP PRIVATE LIMITED- /ATTN//INB//CONTR A- 0000004316039142 2-SBIN0007024</t>
  </si>
  <si>
    <t>SBIN426081710611, 0000004316039142</t>
  </si>
  <si>
    <t>INF/INFT/043787372 031/APM UMAR GIVEN /ICICIMUHAMMADU M</t>
  </si>
  <si>
    <t>043787372</t>
  </si>
  <si>
    <t>INF/INFT/043791100 631/ICICI UMAR 25 K/ICICIMUHAMMAD UM</t>
  </si>
  <si>
    <t>ICICIMUHAMMAD UM</t>
  </si>
  <si>
    <t>043791100</t>
  </si>
  <si>
    <t>NEFT- SBIN526082520812 -BILLWIN INDUSTRIES LIMITED- /ATTN//INB- 0000003959845070 0-SBIN0063846</t>
  </si>
  <si>
    <t>0000003959845070, SBIN526082520812</t>
  </si>
  <si>
    <t>UPI/202492110159/ Sent using Payt/9469000891@ ptye/Jammu and Kashm/PTMa391087 51fcb451c8147e80c dcbeac1d</t>
  </si>
  <si>
    <t>391087, 8147, 202492110159</t>
  </si>
  <si>
    <t>MMT/IMPS/6082214 35364/Mobile purchase/SYEDMEE RA/IDFB0080147</t>
  </si>
  <si>
    <t>SYEDMEE RA</t>
  </si>
  <si>
    <t>35364, 6082214</t>
  </si>
  <si>
    <t>UPI/001333888409/ Paid via Navi U/9848852422@nye s/State Bank Of I/YBN202603241007 0117983959820554 2400</t>
  </si>
  <si>
    <t>001333888409, 2400, 0117983959820554, 202603241007</t>
  </si>
  <si>
    <t>UPI/GUHAN B/8883433338@axl/ Payment fr/State Bank/012254557775 /AXLff3c08e982d54 25d975195d4009de 5ba</t>
  </si>
  <si>
    <t>4009, 975195, 012254557775</t>
  </si>
  <si>
    <t>UPI/399495889432/ Sent using Payt/9469000891@ ptye/Jammu and Kashm/PTM0a43692 bc6f544d081466f4ef 6d11087</t>
  </si>
  <si>
    <t>11087, 399495889432, 081466, 43692</t>
  </si>
  <si>
    <t>UPI/399531593111/ Sent using Payt/9469000891@ ptye/Jammu and Kashm/PTM3a735be d426042af82bdf99b 62e6c538</t>
  </si>
  <si>
    <t>399531593111, 426042</t>
  </si>
  <si>
    <t>UPI/399538057063/ Sent using Payt/9469000891@ ptye/Jammu and Kashm/PTM989843c 3727049f49d11dcd4 f7875bf5</t>
  </si>
  <si>
    <t>7875, 989843, 399538057063, 3727049</t>
  </si>
  <si>
    <t>UPI/608419248930/ Sent using Payt/9720642999@ ptax/CANARA BANK/PTMaf0f912b 3f8c4151b9f3d0f5de b792fc</t>
  </si>
  <si>
    <t>4151, 608419248930</t>
  </si>
  <si>
    <t>UPI/202615465460/ Sent using Payt/9469000891@ ptye/Jammu and Kashm/PTM42803cd 119d940a283aa191 27cbb9c28</t>
  </si>
  <si>
    <t>202615465460, 42803</t>
  </si>
  <si>
    <t>INF/NEFT/IN4260855 1267481/IBKL00009 07/ASMI PURCHASE /ASMIENTERPRISES</t>
  </si>
  <si>
    <t>ASMI PURCHASE</t>
  </si>
  <si>
    <t>4260855, 1267481, 00009</t>
  </si>
  <si>
    <t>UPI/399592847283/ Sent using Payt/9469000891@ ptye/Jammu and Kashm/PTM2fdc62a 9687b42a8b8e5761 c2b56b4c0</t>
  </si>
  <si>
    <t>5761, 399592847283, 9687</t>
  </si>
  <si>
    <t>INF/NEFT/IN4260855 1305959/CNRB0002 504/TRACKON COURIER/DBRENTE RPRISES</t>
  </si>
  <si>
    <t>DBRENTE RPRISES</t>
  </si>
  <si>
    <t>4260855, 0002, 1305959</t>
  </si>
  <si>
    <t>IMPS Chg Dec- 25+GST</t>
  </si>
  <si>
    <t>CLG/DR MGR EDUCATIONAL AND /072297/KCU/23.03. 2026260320266002 2900001600096010 03870</t>
  </si>
  <si>
    <t>2900001600096010, 2026260320266002, 03870, 072297</t>
  </si>
  <si>
    <t>UPI/399655615433/ Sent using Payt/9469000891@ ptye/Jammu and Kashm/PTMc12c517 78c534e7a8e7c54b6 b5910b97</t>
  </si>
  <si>
    <t>399655615433, 5910</t>
  </si>
  <si>
    <t>UPI/100480558484/ Pay to MSAPMGRO/917306 4747@sbi/State Bank Of I/SBI00E769D029A3 11F1AD047DFA241 3AED9</t>
  </si>
  <si>
    <t>917306, 100480558484</t>
  </si>
  <si>
    <t>UPI/202749261039/ Sent using Payt/9469000891@ ptye/Jammu and Kashm/PTM4fcb81a ede4c48358ac9b522 bce1b521</t>
  </si>
  <si>
    <t>48358, 202749261039</t>
  </si>
  <si>
    <t>UPI/399674915628/ Sent using Payt/9469000891@ ptye/Jammu and Kashm/PTM24b2742 c25614f319a9f0be9 cbc52634</t>
  </si>
  <si>
    <t>399674915628, 52634, 25614, 2742</t>
  </si>
  <si>
    <t>INF/INFT/043849089 461/APM KT 10 L TRA/APMKINGSTRA CKPV</t>
  </si>
  <si>
    <t>APMKINGSTRA CKPV</t>
  </si>
  <si>
    <t>043849089</t>
  </si>
  <si>
    <t>UPI/202791719149/ Sent using Payt/9469000891@ ptye/Jammu and Kashm/PTM548aff2 33d644bf0a7e85187 e0123e8d</t>
  </si>
  <si>
    <t>202791719149, 0123, 85187</t>
  </si>
  <si>
    <t>UPI/202806957881/ Sent using Payt/9469000891@ ptye/Jammu and Kashm/PTMb61b6d9 06c984313adc6138 2921feab3</t>
  </si>
  <si>
    <t>202806957881, 984313, 2921, 6138</t>
  </si>
  <si>
    <t>INF/INFT/043854322 641/APM KT 5 L PAID/APMKINGSTR ACKPV</t>
  </si>
  <si>
    <t>APMKINGSTR ACKPV</t>
  </si>
  <si>
    <t>043854322</t>
  </si>
  <si>
    <t>RTGS- SBINR12026032822 078621-APM GROUP PRIVATE LIMITED- 43160391422- SBIN0007024</t>
  </si>
  <si>
    <t>BINR12026032822, 43160391422, 078621</t>
  </si>
  <si>
    <t>INF/INFT/043855070 791/APM KT 5 L PAID/APMKINGSTR ACKPV</t>
  </si>
  <si>
    <t>043855070</t>
  </si>
  <si>
    <t>RTGS- SBINR12026032822 094638-APM GROUP PRIVATE LIMITED- 43160391422- SBIN0007024</t>
  </si>
  <si>
    <t>BINR12026032822, 094638, 43160391422</t>
  </si>
  <si>
    <t>INF/INFT/043857311 301/APM KT 15 L PAI/APMKINGSTRA CKPV</t>
  </si>
  <si>
    <t>043857311</t>
  </si>
  <si>
    <t>MMT/IMPS/6088109 02327/ReqPay/APM GROUP /State Bank of I</t>
  </si>
  <si>
    <t>6088109, 02327</t>
  </si>
  <si>
    <t>MMT/IMPS/6088104 11677/REFUND AMOUNT/Badriraju /SBIN0007200</t>
  </si>
  <si>
    <t>BADRIRAJU</t>
  </si>
  <si>
    <t>11677, 6088104</t>
  </si>
  <si>
    <t>BIL/ONL/001180401 590/Airtel B2B/POSTPAID MARCH</t>
  </si>
  <si>
    <t>001180401</t>
  </si>
  <si>
    <t>RTGS- SBINR12026032922 126424-APM GROUP PRIVATE LIMITED- 43160391422- SBIN0007024</t>
  </si>
  <si>
    <t>126424, 43160391422, BINR12026032922</t>
  </si>
  <si>
    <t>INF/INFT/043861571 731/APM KT 10 L PAI/APMKINGSTRA CKPV</t>
  </si>
  <si>
    <t>043861571</t>
  </si>
  <si>
    <t>RTGS- SBINR12026032922 127330-APM GROUP PRIVATE LIMITED- 43160391422- SBIN0007024</t>
  </si>
  <si>
    <t>43160391422, 127330, BINR12026032922</t>
  </si>
  <si>
    <t>INF/INFT/043861651 131/APM KT 5 L PAID/APMKINGSTR ACKPV</t>
  </si>
  <si>
    <t>043861651</t>
  </si>
  <si>
    <t>UPI/399823029002/ Sent using Payt/9469000891@ ptye/Jammu and Kashm/PTMcb74bf4 64e8842d294191ac 5a89c28dd</t>
  </si>
  <si>
    <t>294191, 399823029002, 8842</t>
  </si>
  <si>
    <t>UPI/608991422726/ Sent using Payt/9469000891@ ptsb/Jammu and Kashm/PTMa2fbf6f9 a004438e90dce5ed a022df99</t>
  </si>
  <si>
    <t>004438, 608991422726</t>
  </si>
  <si>
    <t>MMT/IMPS/6089111 87971/IMPS/MS AUTOMAT/Jammu And Kashm</t>
  </si>
  <si>
    <t>MS AUTOMAT</t>
  </si>
  <si>
    <t>6089111, 87971</t>
  </si>
  <si>
    <t>NEFT- JAKA260330080409 -MANSOOR ALI-- 0439010100000373 -JAKA0SNMLEH</t>
  </si>
  <si>
    <t>MANSOOR ALI</t>
  </si>
  <si>
    <t>JAKA260330080409, 0439010100000373</t>
  </si>
  <si>
    <t>UPI/399886416217/ Sent using Payt/9469000891@ ptye/Jammu and Kashm/PTM22046fb 171ad4b20a21adc9 161dc1ba0</t>
  </si>
  <si>
    <t>22046, 399886416217</t>
  </si>
  <si>
    <t>UPI/399886731125/ Sent using Payt/9469000891@ ptye/Jammu and Kashm/PTM851fd1c c737a4aa68b07546 dab5a89c7</t>
  </si>
  <si>
    <t>07546, 399886731125</t>
  </si>
  <si>
    <t>UPI/609016978723/ Sent using Payt/9469000891@ ptax/Jammu and Kashm/PTMbd848c2 0551647edbbae22fc aa06e284</t>
  </si>
  <si>
    <t>609016978723, 0551647</t>
  </si>
  <si>
    <t>UPI/BLUE BIRD/bluebirdvehicl/ 4823bill/INDIAN OVE/609081402885/ ICIc2d2258b4caf47c f9014cc56c9663307</t>
  </si>
  <si>
    <t>9663307, 4823, 609081402885, 9014, 2258</t>
  </si>
  <si>
    <t>INF/NEFT/IN4260905 4932411/INDB0001 431/CAM PURCHASE /JUSTRACK IOT PR</t>
  </si>
  <si>
    <t>JUSTRACK IOT PR</t>
  </si>
  <si>
    <t>4260905, 0001, 4932411</t>
  </si>
  <si>
    <t>UPI/796746791209/ Payment from Ph/7507210174@ybl /UNION BANK OF I/YBL4c563e695a8b 4574b36719cb4dad 4dc2</t>
  </si>
  <si>
    <t>796746791209, 4574, 36719</t>
  </si>
  <si>
    <t>INF/NEFT/IN4260905 5267940/HDFC0000 589/AIS 004 COMPONE/ICAT</t>
  </si>
  <si>
    <t>AIS COMPONE</t>
  </si>
  <si>
    <t>0000, 4260905, 5267940</t>
  </si>
  <si>
    <t>NEFT- 000513692286- AVIS INDIA MOBILITY SOLUTIONS PRIVA- CMSNEFTAMP GROUP PR- 409000089167- RATN0000999</t>
  </si>
  <si>
    <t>409000089167, 000513692286</t>
  </si>
  <si>
    <t>RTGS SBINR12026033122631504 APM GROUP PRIVATE L</t>
  </si>
  <si>
    <t>RTGSINW- 0103976545, SBINR12026033122631504</t>
  </si>
  <si>
    <t>Txn Count</t>
  </si>
  <si>
    <t>Opening Balance</t>
  </si>
  <si>
    <t>Deposits</t>
  </si>
  <si>
    <t>Internal Transfers</t>
  </si>
  <si>
    <t>I/W Funds Transfer</t>
  </si>
  <si>
    <t xml:space="preserve"> Cheque Receipt</t>
  </si>
  <si>
    <t xml:space="preserve"> Online Receipt</t>
  </si>
  <si>
    <t xml:space="preserve"> Other Receipt</t>
  </si>
  <si>
    <t xml:space="preserve"> NACH</t>
  </si>
  <si>
    <t xml:space="preserve"> POS</t>
  </si>
  <si>
    <t>Return</t>
  </si>
  <si>
    <t>Withdrawals</t>
  </si>
  <si>
    <t>Card Settlement Debit</t>
  </si>
  <si>
    <t>Tax</t>
  </si>
  <si>
    <t>O/W Funds Transfer</t>
  </si>
  <si>
    <t xml:space="preserve"> Cheque Payment</t>
  </si>
  <si>
    <t xml:space="preserve"> Online Payment</t>
  </si>
  <si>
    <t xml:space="preserve"> Other Payment</t>
  </si>
  <si>
    <t>Net Cash Flows</t>
  </si>
  <si>
    <t>Closing Balance</t>
  </si>
  <si>
    <t>Avg EOD Balance</t>
  </si>
  <si>
    <t xml:space="preserve">  Cheque Receipt</t>
  </si>
  <si>
    <t xml:space="preserve">  Online Receipt</t>
  </si>
  <si>
    <t xml:space="preserve">  Other Receipt</t>
  </si>
  <si>
    <t xml:space="preserve">  NACH</t>
  </si>
  <si>
    <t xml:space="preserve">  POS</t>
  </si>
  <si>
    <t xml:space="preserve">  Cheque Payment</t>
  </si>
  <si>
    <t xml:space="preserve">  Online Payment</t>
  </si>
  <si>
    <t xml:space="preserve">  Other Payment</t>
  </si>
  <si>
    <t>Bounce and Charge Summary</t>
  </si>
  <si>
    <t>Count of Transactions</t>
  </si>
  <si>
    <t>Cleared Amount</t>
  </si>
  <si>
    <t>Same Day Clearance</t>
  </si>
  <si>
    <t>Count of Same Day Clearance Transactions</t>
  </si>
  <si>
    <t>Bounce and Charge Instances</t>
  </si>
  <si>
    <t>Cleared Date</t>
  </si>
  <si>
    <t>Cleared in Days</t>
  </si>
  <si>
    <t>Cheque No. / Ref. No.</t>
  </si>
  <si>
    <t>No Bounce &amp; Penal Transactions Were Observed</t>
  </si>
  <si>
    <t>Party Wise Credits (Rank wise)</t>
  </si>
  <si>
    <t>Ranking</t>
  </si>
  <si>
    <t>TRANSFER From</t>
  </si>
  <si>
    <t>AMOUNT</t>
  </si>
  <si>
    <t>% of Total Trade Receipts</t>
  </si>
  <si>
    <t>MONTHLY AVERAGE VALUE</t>
  </si>
  <si>
    <t>NO. OF MONTHS ACTIVE</t>
  </si>
  <si>
    <t>AVERAGE AMOUNT PER COUNT</t>
  </si>
  <si>
    <t>COUNT</t>
  </si>
  <si>
    <t>Sub Total (of Top 10)</t>
  </si>
  <si>
    <t>Total Party Wise Credits - (A)</t>
  </si>
  <si>
    <t>Total Other Trade Receipt - (B)</t>
  </si>
  <si>
    <t xml:space="preserve">Total Trade Receipt (A+B) </t>
  </si>
  <si>
    <t>Party Wise Debits (Rank wise)</t>
  </si>
  <si>
    <t>TRANSFER To</t>
  </si>
  <si>
    <t>% of Total Trade Payments</t>
  </si>
  <si>
    <t>Total Party Wise Debits - (A)</t>
  </si>
  <si>
    <t>Total Other Trade Payment - (B)</t>
  </si>
  <si>
    <t>Total Trade Payment (A+B)</t>
  </si>
  <si>
    <t>10 Highest Debit Transactions</t>
  </si>
  <si>
    <t>10 Highest Credit Transactions</t>
  </si>
  <si>
    <t>Month Wise Highest Debit Transactions</t>
  </si>
  <si>
    <t>Month Wise Highest Credit Transactions</t>
  </si>
  <si>
    <t>No data available</t>
  </si>
  <si>
    <t>Party Wise Internal and Related Party Debit</t>
  </si>
  <si>
    <t>Party Wise Internal and Related Party Credit</t>
  </si>
  <si>
    <t>Relationship</t>
  </si>
  <si>
    <t>Related Party Status</t>
  </si>
  <si>
    <t>Director</t>
  </si>
  <si>
    <t>Trade</t>
  </si>
  <si>
    <t>Internal-Self</t>
  </si>
  <si>
    <t>Not-Disclosed</t>
  </si>
  <si>
    <t>Internal txn instances</t>
  </si>
  <si>
    <t>Party Wise Debit(Circular)</t>
  </si>
  <si>
    <t>Party Wise Credit(Circular)</t>
  </si>
  <si>
    <t>Trade Entity</t>
  </si>
  <si>
    <t>Internal</t>
  </si>
  <si>
    <t>Circular txn instances</t>
  </si>
  <si>
    <t>No Circular Transactions found</t>
  </si>
  <si>
    <t>Net Debit Amount</t>
  </si>
  <si>
    <t>TOTAL</t>
  </si>
  <si>
    <t>Amount of Debit Transactions</t>
  </si>
  <si>
    <t>Less: Amount of Tax Paid Transactions</t>
  </si>
  <si>
    <t>Less: Amount of EMI / Interest servicing</t>
  </si>
  <si>
    <t>Less: Amount of Debit Internal Transactions</t>
  </si>
  <si>
    <t>Less: Amount of Debit Non-Trade Related Party</t>
  </si>
  <si>
    <t>Less: Amount of Reversals</t>
  </si>
  <si>
    <t>Net Credit Amount</t>
  </si>
  <si>
    <t>Amount of Credit Transactions</t>
  </si>
  <si>
    <t>Less: Amount of Loan Credit</t>
  </si>
  <si>
    <t>Less: Amount of Credit Internal Transactions</t>
  </si>
  <si>
    <t>Less: Amount of Credit Non-Trade Related Party</t>
  </si>
  <si>
    <t>Summary of Salary</t>
  </si>
  <si>
    <t>Salary Credit Instances</t>
  </si>
  <si>
    <t>Summary of Utility Bill Payments</t>
  </si>
  <si>
    <t>Fuel</t>
  </si>
  <si>
    <t>Gas</t>
  </si>
  <si>
    <t>Rent</t>
  </si>
  <si>
    <t>Summary of Statutory Payments</t>
  </si>
  <si>
    <t>Income Tax</t>
  </si>
  <si>
    <t>GST</t>
  </si>
  <si>
    <t>Payment Category</t>
  </si>
  <si>
    <t>Identified?</t>
  </si>
  <si>
    <t>Triggers</t>
  </si>
  <si>
    <t>Amount Balance Mismatch</t>
  </si>
  <si>
    <t>Transaction whose amount/balance do not match with previous transactions.</t>
  </si>
  <si>
    <t>N</t>
  </si>
  <si>
    <t>Irregular Interest Charges</t>
  </si>
  <si>
    <t>Interest Charges which are not in all months within narrow date range.</t>
  </si>
  <si>
    <t>Irregular Salary Credits</t>
  </si>
  <si>
    <t>Irregular Salary transactions found.</t>
  </si>
  <si>
    <t>Suspicious ATM Withdrawals</t>
  </si>
  <si>
    <t>ATM Withdrawals having amount not being multiple of 100 or outside of permissible range.</t>
  </si>
  <si>
    <t>Suspicious RTGS/IMPS Transactions</t>
  </si>
  <si>
    <t>RTGS/IMPS transaction having amount higher or lower than limit as prescribed by RBI.</t>
  </si>
  <si>
    <t>Round Figure Tax Payment</t>
  </si>
  <si>
    <t>Tax paid amounts are usually not in round figures (multiple of 100).</t>
  </si>
  <si>
    <t>Y</t>
  </si>
  <si>
    <t>ATM Withdrawal after big NEFT/RTGS transactions</t>
  </si>
  <si>
    <t>ATM Withdrawals happening on the same day or next day after NEFT/RTGS of more than 10 lacs in a day.</t>
  </si>
  <si>
    <t>Equal Credit Debit</t>
  </si>
  <si>
    <t>Total amount of credit/debit or total number of credit/debit cannot be the same.</t>
  </si>
  <si>
    <t>Interest Credit Transactions</t>
  </si>
  <si>
    <t>All Interest credit transactions are not periodic.</t>
  </si>
  <si>
    <t>ATM Cash withdrawal</t>
  </si>
  <si>
    <t>ATM withdrawals with cheque number.</t>
  </si>
  <si>
    <t>Negative EOD Balance</t>
  </si>
  <si>
    <t>End of day bank balance on any day in an Savings/Current account is negative.</t>
  </si>
  <si>
    <t>Immediate big debit after Salary credit</t>
  </si>
  <si>
    <t>Withdrawal of a big amount of money soon after salary credit .</t>
  </si>
  <si>
    <t>High Cash deposit in Salaried Account</t>
  </si>
  <si>
    <t>High cash deposit in Salary account.</t>
  </si>
  <si>
    <t>NEFT/IMPS/RTGS/UPI transactions with cheque number</t>
  </si>
  <si>
    <t>NEFT/IMPS/RTGS/UPI transactions with cheque number.</t>
  </si>
  <si>
    <t>Immediate cash withdrawals after cash deposit</t>
  </si>
  <si>
    <t>Withdrawal of huge % of cash deposited on the same day.</t>
  </si>
  <si>
    <t>Only cash transactions</t>
  </si>
  <si>
    <t>Maximum transactions involving cash deposit or cash withdrawals.</t>
  </si>
  <si>
    <t>IMPS/UPI Transactions Above Threshold</t>
  </si>
  <si>
    <t>Imps/UPI Debits whose cumulative sum on a day exceeds threshold value.</t>
  </si>
  <si>
    <t>Majority of transactions in round figures</t>
  </si>
  <si>
    <t>Triggered if 70% of total debit and credit transactions is in round figures.</t>
  </si>
  <si>
    <t>Suspicious Bank Statement</t>
  </si>
  <si>
    <t>Statement authenticity indicator with suspicious Statement.</t>
  </si>
  <si>
    <t>Total count of Irregularity Indicators</t>
  </si>
  <si>
    <t>01/Apr/2025</t>
  </si>
  <si>
    <t>GBM-0036695493</t>
  </si>
  <si>
    <t>02/Apr/2025</t>
  </si>
  <si>
    <t>08/Apr/2025</t>
  </si>
  <si>
    <t>05/May/2025</t>
  </si>
  <si>
    <t>11/Jun/2025</t>
  </si>
  <si>
    <t>20/Jun/2025</t>
  </si>
  <si>
    <t>07/Jul/2025</t>
  </si>
  <si>
    <t>07/Aug/2025</t>
  </si>
  <si>
    <t>31/Oct/2025</t>
  </si>
  <si>
    <t>07/Jan/2026</t>
  </si>
  <si>
    <t>07/Feb/2026</t>
  </si>
  <si>
    <t>07/Mar/2026</t>
  </si>
  <si>
    <t>28/Jul/2025</t>
  </si>
  <si>
    <t>25/Sep/2025</t>
  </si>
  <si>
    <t>03/Apr/2025</t>
  </si>
  <si>
    <t>IMPS- 509309689842</t>
  </si>
  <si>
    <t>IMPS- 509316191912</t>
  </si>
  <si>
    <t>UPI-509352625312</t>
  </si>
  <si>
    <t>UPI-509352658043</t>
  </si>
  <si>
    <t>UPI-509354608898</t>
  </si>
  <si>
    <t>UPI-509364134690</t>
  </si>
  <si>
    <t>04/Apr/2025</t>
  </si>
  <si>
    <t>UPI-509403636028</t>
  </si>
  <si>
    <t>05/Apr/2025</t>
  </si>
  <si>
    <t>07/Apr/2025</t>
  </si>
  <si>
    <t>09/Apr/2025</t>
  </si>
  <si>
    <t>IMPS- 509916007878</t>
  </si>
  <si>
    <t>IMPS- 509916009230</t>
  </si>
  <si>
    <t>10/Apr/2025</t>
  </si>
  <si>
    <t>11/Apr/2025</t>
  </si>
  <si>
    <t>12/Apr/2025</t>
  </si>
  <si>
    <t>14/Apr/2025</t>
  </si>
  <si>
    <t>15/Apr/2025</t>
  </si>
  <si>
    <t>16/Apr/2025</t>
  </si>
  <si>
    <t>IMPS- 510615389295</t>
  </si>
  <si>
    <t>17/Apr/2025</t>
  </si>
  <si>
    <t>18/Apr/2025</t>
  </si>
  <si>
    <t>19/Apr/2025</t>
  </si>
  <si>
    <t>21/Apr/2025</t>
  </si>
  <si>
    <t>22/Apr/2025</t>
  </si>
  <si>
    <t>23/Apr/2025</t>
  </si>
  <si>
    <t>24/Apr/2025</t>
  </si>
  <si>
    <t>25/Apr/2025</t>
  </si>
  <si>
    <t>26/Apr/2025</t>
  </si>
  <si>
    <t>28/Apr/2025</t>
  </si>
  <si>
    <t>29/Apr/2025</t>
  </si>
  <si>
    <t>30/Apr/2025</t>
  </si>
  <si>
    <t>01/May/2025</t>
  </si>
  <si>
    <t>02/May/2025</t>
  </si>
  <si>
    <t>03/May/2025</t>
  </si>
  <si>
    <t>06/May/2025</t>
  </si>
  <si>
    <t>07/May/2025</t>
  </si>
  <si>
    <t>08/May/2025</t>
  </si>
  <si>
    <t>09/May/2025</t>
  </si>
  <si>
    <t>10/May/2025</t>
  </si>
  <si>
    <t>11/May/2025</t>
  </si>
  <si>
    <t>12/May/2025</t>
  </si>
  <si>
    <t>13/May/2025</t>
  </si>
  <si>
    <t>14/May/2025</t>
  </si>
  <si>
    <t>15/May/2025</t>
  </si>
  <si>
    <t>16/May/2025</t>
  </si>
  <si>
    <t>17/May/2025</t>
  </si>
  <si>
    <t>19/May/2025</t>
  </si>
  <si>
    <t>20/May/2025</t>
  </si>
  <si>
    <t>21/May/2025</t>
  </si>
  <si>
    <t>22/May/2025</t>
  </si>
  <si>
    <t>23/May/2025</t>
  </si>
  <si>
    <t>24/May/2025</t>
  </si>
  <si>
    <t>26/May/2025</t>
  </si>
  <si>
    <t>27/May/2025</t>
  </si>
  <si>
    <t>28/May/2025</t>
  </si>
  <si>
    <t>29/May/2025</t>
  </si>
  <si>
    <t>30/May/2025</t>
  </si>
  <si>
    <t>31/May/2025</t>
  </si>
  <si>
    <t>02/Jun/2025</t>
  </si>
  <si>
    <t>03/Jun/2025</t>
  </si>
  <si>
    <t>04/Jun/2025</t>
  </si>
  <si>
    <t>05/Jun/2025</t>
  </si>
  <si>
    <t>06/Jun/2025</t>
  </si>
  <si>
    <t>07/Jun/2025</t>
  </si>
  <si>
    <t>09/Jun/2025</t>
  </si>
  <si>
    <t>10/Jun/2025</t>
  </si>
  <si>
    <t>12/Jun/2025</t>
  </si>
  <si>
    <t>13/Jun/2025</t>
  </si>
  <si>
    <t>14/Jun/2025</t>
  </si>
  <si>
    <t>16/Jun/2025</t>
  </si>
  <si>
    <t>17/Jun/2025</t>
  </si>
  <si>
    <t>18/Jun/2025</t>
  </si>
  <si>
    <t>19/Jun/2025</t>
  </si>
  <si>
    <t>21/Jun/2025</t>
  </si>
  <si>
    <t>22/Jun/2025</t>
  </si>
  <si>
    <t>23/Jun/2025</t>
  </si>
  <si>
    <t>24/Jun/2025</t>
  </si>
  <si>
    <t>25/Jun/2025</t>
  </si>
  <si>
    <t>26/Jun/2025</t>
  </si>
  <si>
    <t>27/Jun/2025</t>
  </si>
  <si>
    <t>28/Jun/2025</t>
  </si>
  <si>
    <t>30/Jun/2025</t>
  </si>
  <si>
    <t>01/Jul/2025</t>
  </si>
  <si>
    <t>02/Jul/2025</t>
  </si>
  <si>
    <t>03/Jul/2025</t>
  </si>
  <si>
    <t>04/Jul/2025</t>
  </si>
  <si>
    <t>05/Jul/2025</t>
  </si>
  <si>
    <t>08/Jul/2025</t>
  </si>
  <si>
    <t>09/Jul/2025</t>
  </si>
  <si>
    <t>10/Jul/2025</t>
  </si>
  <si>
    <t>12/Jul/2025</t>
  </si>
  <si>
    <t>14/Jul/2025</t>
  </si>
  <si>
    <t>15/Jul/2025</t>
  </si>
  <si>
    <t>16/Jul/2025</t>
  </si>
  <si>
    <t>17/Jul/2025</t>
  </si>
  <si>
    <t>18/Jul/2025</t>
  </si>
  <si>
    <t>19/Jul/2025</t>
  </si>
  <si>
    <t>21/Jul/2025</t>
  </si>
  <si>
    <t>22/Jul/2025</t>
  </si>
  <si>
    <t>23/Jul/2025</t>
  </si>
  <si>
    <t>24/Jul/2025</t>
  </si>
  <si>
    <t>25/Jul/2025</t>
  </si>
  <si>
    <t>26/Jul/2025</t>
  </si>
  <si>
    <t>29/Jul/2025</t>
  </si>
  <si>
    <t>30/Jul/2025</t>
  </si>
  <si>
    <t>31/Jul/2025</t>
  </si>
  <si>
    <t>01/Aug/2025</t>
  </si>
  <si>
    <t>02/Aug/2025</t>
  </si>
  <si>
    <t>03/Aug/2025</t>
  </si>
  <si>
    <t>04/Aug/2025</t>
  </si>
  <si>
    <t>05/Aug/2025</t>
  </si>
  <si>
    <t>06/Aug/2025</t>
  </si>
  <si>
    <t>08/Aug/2025</t>
  </si>
  <si>
    <t>09/Aug/2025</t>
  </si>
  <si>
    <t>10/Aug/2025</t>
  </si>
  <si>
    <t>11/Aug/2025</t>
  </si>
  <si>
    <t>12/Aug/2025</t>
  </si>
  <si>
    <t>13/Aug/2025</t>
  </si>
  <si>
    <t>14/Aug/2025</t>
  </si>
  <si>
    <t>16/Aug/2025</t>
  </si>
  <si>
    <t>17/Aug/2025</t>
  </si>
  <si>
    <t>18/Aug/2025</t>
  </si>
  <si>
    <t>19/Aug/2025</t>
  </si>
  <si>
    <t>20/Aug/2025</t>
  </si>
  <si>
    <t>21/Aug/2025</t>
  </si>
  <si>
    <t>22/Aug/2025</t>
  </si>
  <si>
    <t>UPI-523413171250</t>
  </si>
  <si>
    <t>IMPS- 523414171900</t>
  </si>
  <si>
    <t>IMPS- 523414173608</t>
  </si>
  <si>
    <t>UPI-523427532752</t>
  </si>
  <si>
    <t>UPI-523429115067</t>
  </si>
  <si>
    <t>UPI-523429885268</t>
  </si>
  <si>
    <t>UPI-523439186452</t>
  </si>
  <si>
    <t>23/Aug/2025</t>
  </si>
  <si>
    <t>UPI-523589121805</t>
  </si>
  <si>
    <t>UPI-523590920166</t>
  </si>
  <si>
    <t>UPI-523591860342</t>
  </si>
  <si>
    <t>UPI-523595115506</t>
  </si>
  <si>
    <t>25/Aug/2025</t>
  </si>
  <si>
    <t>IMPS- 523712274301</t>
  </si>
  <si>
    <t>UPI-523713341016</t>
  </si>
  <si>
    <t>NEFTINW- 1313048108</t>
  </si>
  <si>
    <t>26/Aug/2025</t>
  </si>
  <si>
    <t>UPI-523872962578</t>
  </si>
  <si>
    <t>27/Aug/2025</t>
  </si>
  <si>
    <t>28/Aug/2025</t>
  </si>
  <si>
    <t>UPI-524085478573</t>
  </si>
  <si>
    <t>UPI-524088999460</t>
  </si>
  <si>
    <t>UPI-524018291765</t>
  </si>
  <si>
    <t>29/Aug/2025</t>
  </si>
  <si>
    <t>UPI-524170750518</t>
  </si>
  <si>
    <t>UPI-524173726302</t>
  </si>
  <si>
    <t>UPI-524177116804</t>
  </si>
  <si>
    <t>30/Aug/2025</t>
  </si>
  <si>
    <t>UPI-524208624576</t>
  </si>
  <si>
    <t>UPI-524223042242</t>
  </si>
  <si>
    <t>UPI-524238214178</t>
  </si>
  <si>
    <t>01/Sep/2025</t>
  </si>
  <si>
    <t>02/Sep/2025</t>
  </si>
  <si>
    <t>03/Sep/2025</t>
  </si>
  <si>
    <t>04/Sep/2025</t>
  </si>
  <si>
    <t>06/Sep/2025</t>
  </si>
  <si>
    <t>UPI-524916661294</t>
  </si>
  <si>
    <t>08/Sep/2025</t>
  </si>
  <si>
    <t>09/Sep/2025</t>
  </si>
  <si>
    <t>10/Sep/2025</t>
  </si>
  <si>
    <t>11/Sep/2025</t>
  </si>
  <si>
    <t>12/Sep/2025</t>
  </si>
  <si>
    <t>13/Sep/2025</t>
  </si>
  <si>
    <t>UPI-525659194129</t>
  </si>
  <si>
    <t>15/Sep/2025</t>
  </si>
  <si>
    <t>IMPS- 525810726486</t>
  </si>
  <si>
    <t>16/Sep/2025</t>
  </si>
  <si>
    <t>17/Sep/2025</t>
  </si>
  <si>
    <t>18/Sep/2025</t>
  </si>
  <si>
    <t>19/Sep/2025</t>
  </si>
  <si>
    <t>20/Sep/2025</t>
  </si>
  <si>
    <t>22/Sep/2025</t>
  </si>
  <si>
    <t>23/Sep/2025</t>
  </si>
  <si>
    <t>24/Sep/2025</t>
  </si>
  <si>
    <t>IMPS- 526810996770</t>
  </si>
  <si>
    <t>26/Sep/2025</t>
  </si>
  <si>
    <t>29/Sep/2025</t>
  </si>
  <si>
    <t>RTGSINW- 0094225328</t>
  </si>
  <si>
    <t>30/Sep/2025</t>
  </si>
  <si>
    <t>03/Oct/2025</t>
  </si>
  <si>
    <t>04/Oct/2025</t>
  </si>
  <si>
    <t>06/Oct/2025</t>
  </si>
  <si>
    <t>07/Oct/2025</t>
  </si>
  <si>
    <t>08/Oct/2025</t>
  </si>
  <si>
    <t>09/Oct/2025</t>
  </si>
  <si>
    <t>10/Oct/2025</t>
  </si>
  <si>
    <t>12/Oct/2025</t>
  </si>
  <si>
    <t>13/Oct/2025</t>
  </si>
  <si>
    <t>14/Oct/2025</t>
  </si>
  <si>
    <t>15/Oct/2025</t>
  </si>
  <si>
    <t>16/Oct/2025</t>
  </si>
  <si>
    <t>17/Oct/2025</t>
  </si>
  <si>
    <t>19/Oct/2025</t>
  </si>
  <si>
    <t>21/Oct/2025</t>
  </si>
  <si>
    <t>22/Oct/2025</t>
  </si>
  <si>
    <t>23/Oct/2025</t>
  </si>
  <si>
    <t>24/Oct/2025</t>
  </si>
  <si>
    <t>27/Oct/2025</t>
  </si>
  <si>
    <t>28/Oct/2025</t>
  </si>
  <si>
    <t>29/Oct/2025</t>
  </si>
  <si>
    <t>30/Oct/2025</t>
  </si>
  <si>
    <t>01/Nov/2025</t>
  </si>
  <si>
    <t>03/Nov/2025</t>
  </si>
  <si>
    <t>04/Nov/2025</t>
  </si>
  <si>
    <t>05/Nov/2025</t>
  </si>
  <si>
    <t>06/Nov/2025</t>
  </si>
  <si>
    <t>10/Nov/2025</t>
  </si>
  <si>
    <t>11/Nov/2025</t>
  </si>
  <si>
    <t>12/Nov/2025</t>
  </si>
  <si>
    <t>13/Nov/2025</t>
  </si>
  <si>
    <t>14/Nov/2025</t>
  </si>
  <si>
    <t>15/Nov/2025</t>
  </si>
  <si>
    <t>17/Nov/2025</t>
  </si>
  <si>
    <t>18/Nov/2025</t>
  </si>
  <si>
    <t>19/Nov/2025</t>
  </si>
  <si>
    <t>20/Nov/2025</t>
  </si>
  <si>
    <t>21/Nov/2025</t>
  </si>
  <si>
    <t>22/Nov/2025</t>
  </si>
  <si>
    <t>23/Nov/2025</t>
  </si>
  <si>
    <t>24/Nov/2025</t>
  </si>
  <si>
    <t>26/Nov/2025</t>
  </si>
  <si>
    <t>27/Nov/2025</t>
  </si>
  <si>
    <t>28/Nov/2025</t>
  </si>
  <si>
    <t>29/Nov/2025</t>
  </si>
  <si>
    <t>01/Dec/2025</t>
  </si>
  <si>
    <t>02/Dec/2025</t>
  </si>
  <si>
    <t>03/Dec/2025</t>
  </si>
  <si>
    <t>04/Dec/2025</t>
  </si>
  <si>
    <t>05/Dec/2025</t>
  </si>
  <si>
    <t>06/Dec/2025</t>
  </si>
  <si>
    <t>09/Dec/2025</t>
  </si>
  <si>
    <t>10/Dec/2025</t>
  </si>
  <si>
    <t>11/Dec/2025</t>
  </si>
  <si>
    <t>12/Dec/2025</t>
  </si>
  <si>
    <t>13/Dec/2025</t>
  </si>
  <si>
    <t>15/Dec/2025</t>
  </si>
  <si>
    <t>16/Dec/2025</t>
  </si>
  <si>
    <t>18/Dec/2025</t>
  </si>
  <si>
    <t>19/Dec/2025</t>
  </si>
  <si>
    <t>RTGSINW- 0098277297</t>
  </si>
  <si>
    <t>20/Dec/2025</t>
  </si>
  <si>
    <t>22/Dec/2025</t>
  </si>
  <si>
    <t>23/Dec/2025</t>
  </si>
  <si>
    <t>24/Dec/2025</t>
  </si>
  <si>
    <t>26/Dec/2025</t>
  </si>
  <si>
    <t>29/Dec/2025</t>
  </si>
  <si>
    <t>30/Dec/2025</t>
  </si>
  <si>
    <t>31/Dec/2025</t>
  </si>
  <si>
    <t>02/Jan/2026</t>
  </si>
  <si>
    <t>03/Jan/2026</t>
  </si>
  <si>
    <t>05/Jan/2026</t>
  </si>
  <si>
    <t>06/Jan/2026</t>
  </si>
  <si>
    <t>08/Jan/2026</t>
  </si>
  <si>
    <t>09/Jan/2026</t>
  </si>
  <si>
    <t>10/Jan/2026</t>
  </si>
  <si>
    <t>12/Jan/2026</t>
  </si>
  <si>
    <t>17/Jan/2026</t>
  </si>
  <si>
    <t>19/Jan/2026</t>
  </si>
  <si>
    <t>20/Jan/2026</t>
  </si>
  <si>
    <t>IMPS- 602010782321</t>
  </si>
  <si>
    <t>21/Jan/2026</t>
  </si>
  <si>
    <t>22/Jan/2026</t>
  </si>
  <si>
    <t>23/Jan/2026</t>
  </si>
  <si>
    <t>27/Jan/2026</t>
  </si>
  <si>
    <t>IMPS- 602712445511</t>
  </si>
  <si>
    <t>28/Jan/2026</t>
  </si>
  <si>
    <t>29/Jan/2026</t>
  </si>
  <si>
    <t>30/Jan/2026</t>
  </si>
  <si>
    <t>31/Jan/2026</t>
  </si>
  <si>
    <t>02/Feb/2026</t>
  </si>
  <si>
    <t>03/Feb/2026</t>
  </si>
  <si>
    <t>04/Feb/2026</t>
  </si>
  <si>
    <t>05/Feb/2026</t>
  </si>
  <si>
    <t>06/Feb/2026</t>
  </si>
  <si>
    <t>09/Feb/2026</t>
  </si>
  <si>
    <t>10/Feb/2026</t>
  </si>
  <si>
    <t>11/Feb/2026</t>
  </si>
  <si>
    <t>12/Feb/2026</t>
  </si>
  <si>
    <t>IMPS- 604312718435</t>
  </si>
  <si>
    <t>13/Feb/2026</t>
  </si>
  <si>
    <t>16/Feb/2026</t>
  </si>
  <si>
    <t>IMPS- 604716150342</t>
  </si>
  <si>
    <t>18/Feb/2026</t>
  </si>
  <si>
    <t>20/Feb/2026</t>
  </si>
  <si>
    <t>21/Feb/2026</t>
  </si>
  <si>
    <t>23/Feb/2026</t>
  </si>
  <si>
    <t>25/Feb/2026</t>
  </si>
  <si>
    <t>26/Feb/2026</t>
  </si>
  <si>
    <t>02/Mar/2026</t>
  </si>
  <si>
    <t>03/Mar/2026</t>
  </si>
  <si>
    <t>IMPS- 606211006623</t>
  </si>
  <si>
    <t>04/Mar/2026</t>
  </si>
  <si>
    <t>05/Mar/2026</t>
  </si>
  <si>
    <t>06/Mar/2026</t>
  </si>
  <si>
    <t>RTGSINW- 0102332742</t>
  </si>
  <si>
    <t>10/Mar/2026</t>
  </si>
  <si>
    <t>11/Mar/2026</t>
  </si>
  <si>
    <t>13/Mar/2026</t>
  </si>
  <si>
    <t>14/Mar/2026</t>
  </si>
  <si>
    <t>16/Mar/2026</t>
  </si>
  <si>
    <t>17/Mar/2026</t>
  </si>
  <si>
    <t>20/Mar/2026</t>
  </si>
  <si>
    <t>22/Mar/2026</t>
  </si>
  <si>
    <t>23/Mar/2026</t>
  </si>
  <si>
    <t>24/Mar/2026</t>
  </si>
  <si>
    <t>25/Mar/2026</t>
  </si>
  <si>
    <t>26/Mar/2026</t>
  </si>
  <si>
    <t>27/Mar/2026</t>
  </si>
  <si>
    <t>28/Mar/2026</t>
  </si>
  <si>
    <t>29/Mar/2026</t>
  </si>
  <si>
    <t>30/Mar/2026</t>
  </si>
  <si>
    <t>31/Mar/2026</t>
  </si>
  <si>
    <t>RTGSINW- 0103976545</t>
  </si>
  <si>
    <t>3</t>
  </si>
  <si>
    <t>2</t>
  </si>
  <si>
    <t>Summary of Salary Debited</t>
  </si>
  <si>
    <t>No of Salary Debited</t>
  </si>
  <si>
    <t>Amount of Salary Debited</t>
  </si>
  <si>
    <t>Salary Debit Instances</t>
  </si>
  <si>
    <t>Summary of Spend Analysis</t>
  </si>
  <si>
    <t>E-COMMERCE</t>
  </si>
  <si>
    <t>TRAVEL</t>
  </si>
  <si>
    <t>FOOD</t>
  </si>
  <si>
    <t>INVESTMENT</t>
  </si>
  <si>
    <t>INSURANCE</t>
  </si>
  <si>
    <t>HEALTH</t>
  </si>
  <si>
    <t>CREDIT CARD</t>
  </si>
  <si>
    <t>WALLET TRANSFER</t>
  </si>
  <si>
    <t>TELEPHONE</t>
  </si>
  <si>
    <t>ELECTRICITY</t>
  </si>
  <si>
    <t>FUEL</t>
  </si>
  <si>
    <t>GAS</t>
  </si>
  <si>
    <t>STATUTORY PAYMENT</t>
  </si>
  <si>
    <t>Spend Analysis Instances</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</si>
</sst>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d/mmm/yyyy"/>
    <numFmt numFmtId="165" formatCode="&quot; &quot;* #,##0.00&quot; &quot;;&quot; &quot;* \(#,##0.00\);&quot; &quot;* &quot;-&quot;??&quot; &quot;"/>
    <numFmt numFmtId="166" formatCode="&quot; &quot;* #,##0&quot; &quot;;&quot; &quot;* \(#,##0\);&quot; &quot;* &quot;-&quot;??&quot; &quot;"/>
    <numFmt numFmtId="167" formatCode="#,##0.00;&quot;-&quot;#,##0.00"/>
    <numFmt numFmtId="168" formatCode="&quot; &quot;* #,##0.0&quot; &quot;;&quot; &quot;* \(#,##0.0\);&quot; &quot;* &quot;-&quot;??&quot; &quot;"/>
    <numFmt numFmtId="169" formatCode="dd&quot;-&quot;mmm&quot;-&quot;yy"/>
    <numFmt numFmtId="170" formatCode="dd&quot;-&quot;mmm&quot;-&quot;yyyy"/>
    <numFmt numFmtId="171" formatCode="##,##,##0.00;_(-##,##,##0.00_);_(* 0??_);_(@_)"/>
    <numFmt numFmtId="172" formatCode="#,##,##0.00_);(#,##,##0.00);_(* 0??_);_(@_)"/>
    <numFmt numFmtId="173" formatCode="dd-MM-yyyy"/>
    <numFmt numFmtId="174" formatCode="#,##,##0.00%_);"/>
    <numFmt numFmtId="175" formatCode="#,##,##0.00_);[Red](#,##,##0.00);_(* 0??_);_(@_)"/>
    <numFmt numFmtId="176" formatCode="##,##,###;_(-##,##,###_);_(* 0??_);_(@_)"/>
    <numFmt numFmtId="177" formatCode="##,##,##0.00;[Red]_(-##,##,##0.00_);_(* 0??_);_(@_)"/>
  </numFmts>
  <fonts count="139">
    <font>
      <sz val="10.0"/>
      <color rgb="FF000000"/>
      <name val="Calibri"/>
      <scheme val="minor"/>
    </font>
    <font>
      <sz val="10.0"/>
      <color theme="1"/>
      <name val="Calibri"/>
    </font>
    <font/>
    <font>
      <sz val="11.0"/>
      <color rgb="FFFFFFFF"/>
      <name val="Calibri"/>
    </font>
    <font>
      <sz val="11.0"/>
      <color theme="1"/>
      <name val="Calibri"/>
    </font>
    <font>
      <sz val="11.0"/>
      <color rgb="FF000000"/>
      <name val="Calibri"/>
    </font>
    <font>
      <u/>
      <sz val="11.0"/>
      <color rgb="FFFFFFFF"/>
      <name val="Calibri"/>
    </font>
    <font>
      <u/>
      <sz val="11.0"/>
      <color rgb="FF0563C1"/>
      <name val="Calibri"/>
    </font>
    <font>
      <u/>
      <sz val="11.0"/>
      <color rgb="FF0563C1"/>
      <name val="Calibri"/>
    </font>
    <font>
      <sz val="11.0"/>
      <color rgb="FF172B4D"/>
      <name val="Calibri"/>
    </font>
    <font>
      <u/>
      <sz val="11.0"/>
      <color rgb="FF0563C1"/>
      <name val="Calibri"/>
    </font>
    <font>
      <sz val="11.0"/>
      <color rgb="FFFF0000"/>
      <name val="Calibri"/>
    </font>
    <font>
      <sz val="10.0"/>
      <color rgb="FF000000"/>
      <name val="Calibri"/>
    </font>
    <font>
      <sz val="11.0"/>
      <color rgb="FF000000"/>
      <name val="Arial"/>
    </font>
    <font>
      <name val="Calibri"/>
      <sz val="11.0"/>
      <b val="true"/>
      <color rgb="FFFFFF"/>
    </font>
    <font>
      <name val="Calibri"/>
      <sz val="10.0"/>
      <u val="single"/>
    </font>
    <font>
      <name val="Calibri"/>
      <sz val="11.0"/>
      <b val="true"/>
    </font>
    <font>
      <name val="Calibri"/>
      <sz val="10.0"/>
      <u val="single"/>
    </font>
    <font>
      <name val="Calibri"/>
      <sz val="10.0"/>
      <u val="single"/>
    </font>
    <font>
      <name val="Calibri"/>
      <sz val="11.0"/>
      <b val="true"/>
      <color rgb="FFFFFF"/>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color rgb="2080D7"/>
    </font>
    <font>
      <name val="Calibri"/>
      <sz val="11.0"/>
      <color rgb="2080D7"/>
    </font>
    <font>
      <name val="Calibri"/>
      <sz val="11.0"/>
      <color rgb="2080D7"/>
    </font>
    <font>
      <name val="Calibri"/>
      <sz val="11.0"/>
    </font>
    <font>
      <name val="Calibri"/>
      <sz val="11.0"/>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color rgb="FFFFFF"/>
    </font>
    <font>
      <name val="Calibri"/>
      <sz val="11.0"/>
      <color rgb="FFFFFF"/>
    </font>
    <font>
      <name val="Calibri"/>
      <sz val="11.0"/>
      <color rgb="2080D7"/>
    </font>
    <font>
      <name val="Calibri"/>
      <sz val="11.0"/>
      <color rgb="2080D7"/>
    </font>
    <font>
      <name val="Calibri"/>
      <sz val="11.0"/>
      <color rgb="2080D7"/>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color indexed="10"/>
    </font>
    <font>
      <name val="Calibri"/>
      <sz val="11.0"/>
      <b val="true"/>
      <color indexed="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16">
    <fill>
      <patternFill patternType="none"/>
    </fill>
    <fill>
      <patternFill patternType="lightGray"/>
    </fill>
    <fill>
      <patternFill patternType="solid">
        <fgColor rgb="FFFFFFFF"/>
        <bgColor rgb="FFFFFFFF"/>
      </patternFill>
    </fill>
    <fill>
      <patternFill patternType="solid">
        <fgColor rgb="FF213056"/>
        <bgColor rgb="FF213056"/>
      </patternFill>
    </fill>
    <fill>
      <patternFill patternType="solid">
        <fgColor rgb="FF2F5496"/>
        <bgColor rgb="FF2F5496"/>
      </patternFill>
    </fill>
    <fill>
      <patternFill patternType="solid">
        <fgColor rgb="FFDEEAF6"/>
        <bgColor rgb="FFDEEAF6"/>
      </patternFill>
    </fill>
    <fill>
      <patternFill patternType="solid"/>
    </fill>
    <fill>
      <patternFill patternType="solid">
        <fgColor rgb="2F5496"/>
      </patternFill>
    </fill>
    <fill>
      <patternFill patternType="solid">
        <fgColor rgb="D9E2F3"/>
      </patternFill>
    </fill>
    <fill>
      <patternFill patternType="solid">
        <fgColor rgb="DEEAF6"/>
      </patternFill>
    </fill>
    <fill>
      <patternFill patternType="solid">
        <fgColor rgb="D8D8D8"/>
      </patternFill>
    </fill>
    <fill>
      <patternFill patternType="solid">
        <fgColor rgb="989494"/>
      </patternFill>
    </fill>
    <fill>
      <patternFill patternType="solid">
        <fgColor rgb="F57474"/>
      </patternFill>
    </fill>
    <fill>
      <patternFill patternType="solid">
        <fgColor rgb="FF0000"/>
      </patternFill>
    </fill>
    <fill>
      <patternFill patternType="solid">
        <fgColor rgb="008000"/>
      </patternFill>
    </fill>
    <fill>
      <patternFill patternType="solid">
        <fgColor rgb="FFFF00"/>
      </patternFill>
    </fill>
  </fills>
  <borders count="40">
    <border/>
    <border>
      <left style="medium">
        <color rgb="FFCCCCCC"/>
      </left>
      <right style="medium">
        <color rgb="FFCCCCCC"/>
      </right>
      <top style="medium">
        <color rgb="FFCCCCCC"/>
      </top>
    </border>
    <border>
      <left style="thin">
        <color rgb="FFAAAAAA"/>
      </left>
      <right style="thin">
        <color rgb="FFAAAAAA"/>
      </right>
      <top style="thin">
        <color rgb="FFAAAAAA"/>
      </top>
      <bottom style="thin">
        <color rgb="FFAAAAAA"/>
      </bottom>
    </border>
    <border>
      <left style="medium">
        <color rgb="FFCCCCCC"/>
      </left>
      <right style="medium">
        <color rgb="FFCCCCCC"/>
      </right>
    </border>
    <border>
      <left style="medium">
        <color rgb="FFCCCCCC"/>
      </left>
      <right style="medium">
        <color rgb="FFCCCCCC"/>
      </right>
      <bottom style="medium">
        <color rgb="FFCCCCCC"/>
      </bottom>
    </border>
    <border>
      <left style="thin">
        <color rgb="FFAAAAAA"/>
      </left>
      <right/>
      <top/>
      <bottom style="medium">
        <color rgb="FF000000"/>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left style="medium">
        <color rgb="FF000000"/>
      </left>
      <right style="thin">
        <color rgb="FFAAAAAA"/>
      </right>
      <top style="thin">
        <color rgb="FFAAAAAA"/>
      </top>
      <bottom style="thin">
        <color rgb="FFAAAAAA"/>
      </bottom>
    </border>
    <border>
      <left style="thin">
        <color rgb="FFAAAAAA"/>
      </left>
      <right style="thin">
        <color rgb="FFAAAAAA"/>
      </right>
      <top style="medium">
        <color rgb="FF000000"/>
      </top>
      <bottom style="thin">
        <color rgb="FFAAAAAA"/>
      </bottom>
    </border>
    <border>
      <left style="thin">
        <color rgb="FFAAAAAA"/>
      </left>
      <right/>
      <top style="thin">
        <color rgb="FFAAAAAA"/>
      </top>
      <bottom style="medium">
        <color rgb="FF000000"/>
      </bottom>
    </border>
    <border>
      <left/>
      <right/>
      <top style="thin">
        <color rgb="FFAAAAAA"/>
      </top>
      <bottom style="medium">
        <color rgb="FF000000"/>
      </bottom>
    </border>
    <border>
      <left/>
      <right/>
      <top style="thin">
        <color rgb="FFAAAAAA"/>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AAAAAA"/>
      </right>
      <top/>
      <bottom style="thin">
        <color rgb="FFAAAAAA"/>
      </bottom>
    </border>
    <border>
      <left style="thin">
        <color rgb="FFAAAAAA"/>
      </left>
      <right style="thin">
        <color rgb="FFAAAAAA"/>
      </right>
      <top/>
      <bottom style="thin">
        <color rgb="FFAAAAAA"/>
      </bottom>
    </border>
    <border>
      <left style="medium">
        <color rgb="FF000000"/>
      </left>
      <right style="medium">
        <color rgb="FF000000"/>
      </right>
      <top style="medium">
        <color rgb="FF000000"/>
      </top>
      <bottom style="thin">
        <color rgb="FFAAAAAA"/>
      </bottom>
    </border>
    <border>
      <left style="medium">
        <color rgb="FF000000"/>
      </left>
      <right style="medium">
        <color rgb="FF000000"/>
      </right>
      <top style="thin">
        <color rgb="FFAAAAAA"/>
      </top>
      <bottom style="thin">
        <color rgb="FFAAAAAA"/>
      </bottom>
    </border>
    <border>
      <left/>
      <right/>
      <top/>
      <bottom/>
    </border>
    <border>
      <left style="medium">
        <color rgb="FF000000"/>
      </left>
      <right style="medium">
        <color rgb="FF000000"/>
      </right>
      <top style="thin">
        <color rgb="FFAAAAAA"/>
      </top>
      <bottom style="medium">
        <color rgb="FF000000"/>
      </bottom>
    </border>
    <border>
      <bottom style="medium"/>
    </border>
    <border>
      <right style="medium"/>
      <bottom style="medium"/>
    </border>
    <border>
      <left style="medium"/>
      <right style="medium"/>
      <bottom style="medium"/>
    </border>
    <border>
      <left style="medium"/>
      <right style="medium"/>
      <top style="medium"/>
      <bottom style="medium"/>
    </border>
    <border>
      <right style="medium"/>
    </border>
    <border>
      <left style="medium"/>
      <right style="medium"/>
    </border>
    <border>
      <left style="medium"/>
      <right style="medium"/>
      <bottom style="thin"/>
    </border>
    <border>
      <left style="medium"/>
      <right style="medium"/>
      <top style="thin"/>
      <bottom style="thin"/>
    </border>
    <border>
      <left style="medium"/>
      <right style="medium"/>
      <top style="thin"/>
      <bottom style="medium"/>
    </border>
    <border>
      <left style="thin"/>
      <right style="medium"/>
      <bottom style="medium"/>
    </border>
    <border>
      <top style="medium"/>
    </border>
    <border>
      <left style="medium"/>
      <top style="medium"/>
    </border>
    <border>
      <left style="medium"/>
      <right style="medium"/>
      <top style="medium"/>
    </border>
    <border>
      <top style="thick"/>
    </border>
    <border>
      <left style="thick"/>
      <top style="thick"/>
    </border>
    <border>
      <left style="thick"/>
      <right style="thick"/>
      <top style="thick"/>
    </border>
    <border>
      <left style="thick"/>
      <right style="thick"/>
      <top style="thick"/>
      <bottom style="thick"/>
    </border>
    <border>
      <right style="medium"/>
      <bottom style="thin"/>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1" fillId="0" fontId="1" numFmtId="1" xfId="0" applyBorder="1" applyFont="1" applyNumberFormat="1"/>
    <xf borderId="2" fillId="0" fontId="1" numFmtId="1" xfId="0" applyBorder="1" applyFont="1" applyNumberFormat="1"/>
    <xf borderId="2" fillId="2" fontId="1" numFmtId="1" xfId="0" applyBorder="1" applyFill="1" applyFont="1" applyNumberFormat="1"/>
    <xf borderId="0" fillId="0" fontId="1" numFmtId="0" xfId="0" applyFont="1"/>
    <xf borderId="3" fillId="0" fontId="2" numFmtId="0" xfId="0" applyBorder="1" applyFont="1"/>
    <xf borderId="4" fillId="0" fontId="2" numFmtId="0" xfId="0" applyBorder="1" applyFont="1"/>
    <xf borderId="5" fillId="3" fontId="3" numFmtId="49" xfId="0" applyAlignment="1" applyBorder="1" applyFill="1" applyFont="1" applyNumberFormat="1">
      <alignment shrinkToFit="0" wrapText="1"/>
    </xf>
    <xf borderId="6" fillId="0" fontId="1" numFmtId="1" xfId="0" applyBorder="1" applyFont="1" applyNumberFormat="1"/>
    <xf borderId="7" fillId="2" fontId="4" numFmtId="49" xfId="0" applyAlignment="1" applyBorder="1" applyFont="1" applyNumberFormat="1">
      <alignment shrinkToFit="0" wrapText="1"/>
    </xf>
    <xf borderId="8" fillId="0" fontId="1" numFmtId="1" xfId="0" applyBorder="1" applyFont="1" applyNumberFormat="1"/>
    <xf borderId="9" fillId="2" fontId="1" numFmtId="1" xfId="0" applyBorder="1" applyFont="1" applyNumberFormat="1"/>
    <xf borderId="10" fillId="4" fontId="3" numFmtId="49" xfId="0" applyAlignment="1" applyBorder="1" applyFill="1" applyFont="1" applyNumberFormat="1">
      <alignment vertical="center"/>
    </xf>
    <xf borderId="11" fillId="4" fontId="5" numFmtId="1" xfId="0" applyBorder="1" applyFont="1" applyNumberFormat="1"/>
    <xf borderId="12" fillId="4" fontId="5" numFmtId="1" xfId="0" applyBorder="1" applyFont="1" applyNumberFormat="1"/>
    <xf borderId="12" fillId="4" fontId="6" numFmtId="1" xfId="0" applyBorder="1" applyFont="1" applyNumberFormat="1"/>
    <xf borderId="6" fillId="0" fontId="5" numFmtId="1" xfId="0" applyBorder="1" applyFont="1" applyNumberFormat="1"/>
    <xf borderId="2" fillId="0" fontId="5" numFmtId="1" xfId="0" applyBorder="1" applyFont="1" applyNumberFormat="1"/>
    <xf borderId="13" fillId="5" fontId="5" numFmtId="49" xfId="0" applyAlignment="1" applyBorder="1" applyFill="1" applyFont="1" applyNumberFormat="1">
      <alignment horizontal="center" shrinkToFit="0" vertical="center" wrapText="1"/>
    </xf>
    <xf borderId="14" fillId="5" fontId="5" numFmtId="49" xfId="0" applyAlignment="1" applyBorder="1" applyFont="1" applyNumberFormat="1">
      <alignment horizontal="center" shrinkToFit="0" vertical="center" wrapText="1"/>
    </xf>
    <xf borderId="15" fillId="5" fontId="5" numFmtId="49" xfId="0" applyAlignment="1" applyBorder="1" applyFont="1" applyNumberFormat="1">
      <alignment horizontal="center" shrinkToFit="0" vertical="center" wrapText="1"/>
    </xf>
    <xf borderId="16" fillId="2" fontId="5" numFmtId="1" xfId="0" applyBorder="1" applyFont="1" applyNumberFormat="1"/>
    <xf borderId="17" fillId="2" fontId="5" numFmtId="1" xfId="0" applyBorder="1" applyFont="1" applyNumberFormat="1"/>
    <xf borderId="18" fillId="2" fontId="5" numFmtId="1" xfId="0" applyAlignment="1" applyBorder="1" applyFont="1" applyNumberFormat="1">
      <alignment shrinkToFit="0" wrapText="1"/>
    </xf>
    <xf borderId="18" fillId="2" fontId="7" numFmtId="49" xfId="0" applyBorder="1" applyFont="1" applyNumberFormat="1"/>
    <xf borderId="18" fillId="2" fontId="5" numFmtId="49" xfId="0" applyBorder="1" applyFont="1" applyNumberFormat="1"/>
    <xf borderId="8" fillId="2" fontId="5" numFmtId="1" xfId="0" applyBorder="1" applyFont="1" applyNumberFormat="1"/>
    <xf borderId="2" fillId="2" fontId="5" numFmtId="1" xfId="0" applyBorder="1" applyFont="1" applyNumberFormat="1"/>
    <xf borderId="19" fillId="2" fontId="5" numFmtId="1" xfId="0" applyAlignment="1" applyBorder="1" applyFont="1" applyNumberFormat="1">
      <alignment shrinkToFit="0" wrapText="1"/>
    </xf>
    <xf borderId="19" fillId="2" fontId="8" numFmtId="49" xfId="0" applyBorder="1" applyFont="1" applyNumberFormat="1"/>
    <xf borderId="19" fillId="2" fontId="5" numFmtId="49" xfId="0" applyBorder="1" applyFont="1" applyNumberFormat="1"/>
    <xf borderId="20" fillId="2" fontId="9" numFmtId="49" xfId="0" applyBorder="1" applyFont="1" applyNumberFormat="1"/>
    <xf borderId="21" fillId="2" fontId="10" numFmtId="49" xfId="0" applyBorder="1" applyFont="1" applyNumberFormat="1"/>
    <xf borderId="21" fillId="2" fontId="5" numFmtId="49" xfId="0" applyBorder="1" applyFont="1" applyNumberFormat="1"/>
    <xf borderId="9" fillId="2" fontId="5" numFmtId="1" xfId="0" applyBorder="1" applyFont="1" applyNumberFormat="1"/>
    <xf borderId="2" fillId="2" fontId="11" numFmtId="1" xfId="0" applyBorder="1" applyFont="1" applyNumberFormat="1"/>
    <xf borderId="0" fillId="0" fontId="12" numFmtId="0" xfId="0" applyFont="1"/>
    <xf borderId="20" fillId="2" fontId="12" numFmtId="0" xfId="0" applyBorder="1" applyFont="1"/>
    <xf borderId="2" fillId="2" fontId="12" numFmtId="0" xfId="0" applyBorder="1" applyFont="1"/>
    <xf borderId="2" fillId="0" fontId="12" numFmtId="0" xfId="0" applyBorder="1" applyFont="1"/>
    <xf borderId="2" fillId="2" fontId="5" numFmtId="1" xfId="0" applyAlignment="1" applyBorder="1" applyFont="1" applyNumberFormat="1">
      <alignment shrinkToFit="0" wrapText="1"/>
    </xf>
    <xf borderId="2" fillId="2" fontId="5" numFmtId="164" xfId="0" applyAlignment="1" applyBorder="1" applyFont="1" applyNumberFormat="1">
      <alignment shrinkToFit="0" wrapText="1"/>
    </xf>
    <xf borderId="2" fillId="2" fontId="5" numFmtId="1" xfId="0" applyAlignment="1" applyBorder="1" applyFont="1" applyNumberFormat="1">
      <alignment shrinkToFit="0" vertical="top" wrapText="1"/>
    </xf>
    <xf borderId="2" fillId="2" fontId="13" numFmtId="165" xfId="0" applyAlignment="1" applyBorder="1" applyFont="1" applyNumberFormat="1">
      <alignment shrinkToFit="0" wrapText="1"/>
    </xf>
    <xf borderId="2" fillId="2" fontId="13" numFmtId="1" xfId="0" applyAlignment="1" applyBorder="1" applyFont="1" applyNumberFormat="1">
      <alignment shrinkToFit="0" wrapText="1"/>
    </xf>
    <xf borderId="2" fillId="2" fontId="5" numFmtId="1" xfId="0" applyAlignment="1" applyBorder="1" applyFont="1" applyNumberFormat="1">
      <alignment horizontal="center" shrinkToFit="0" wrapText="1"/>
    </xf>
    <xf borderId="2" fillId="2" fontId="12" numFmtId="1" xfId="0" applyAlignment="1" applyBorder="1" applyFont="1" applyNumberFormat="1">
      <alignment horizontal="left" vertical="top"/>
    </xf>
    <xf borderId="2" fillId="2" fontId="12" numFmtId="49" xfId="0" applyAlignment="1" applyBorder="1" applyFont="1" applyNumberFormat="1">
      <alignment horizontal="left" vertical="top"/>
    </xf>
    <xf borderId="2" fillId="2" fontId="12" numFmtId="1" xfId="0" applyBorder="1" applyFont="1" applyNumberFormat="1"/>
    <xf borderId="2" fillId="2" fontId="12" numFmtId="1" xfId="0" applyAlignment="1" applyBorder="1" applyFont="1" applyNumberFormat="1">
      <alignment vertical="top"/>
    </xf>
    <xf borderId="19" fillId="2" fontId="12" numFmtId="1" xfId="0" applyAlignment="1" applyBorder="1" applyFont="1" applyNumberFormat="1">
      <alignment shrinkToFit="0" vertical="top" wrapText="1"/>
    </xf>
    <xf borderId="8" fillId="2" fontId="12" numFmtId="0" xfId="0" applyBorder="1" applyFont="1"/>
    <xf borderId="2" fillId="2" fontId="5" numFmtId="166" xfId="0" applyBorder="1" applyFont="1" applyNumberFormat="1"/>
    <xf borderId="2" fillId="0" fontId="5" numFmtId="1" xfId="0" applyAlignment="1" applyBorder="1" applyFont="1" applyNumberFormat="1">
      <alignment horizontal="center"/>
    </xf>
    <xf borderId="2" fillId="2" fontId="5" numFmtId="1" xfId="0" applyAlignment="1" applyBorder="1" applyFont="1" applyNumberFormat="1">
      <alignment horizontal="center"/>
    </xf>
    <xf borderId="2" fillId="2" fontId="13" numFmtId="1" xfId="0" applyBorder="1" applyFont="1" applyNumberFormat="1"/>
    <xf borderId="2" fillId="2" fontId="13" numFmtId="165" xfId="0" applyBorder="1" applyFont="1" applyNumberFormat="1"/>
    <xf borderId="2" fillId="2" fontId="13" numFmtId="1" xfId="0" applyAlignment="1" applyBorder="1" applyFont="1" applyNumberFormat="1">
      <alignment horizontal="center"/>
    </xf>
    <xf borderId="2" fillId="2" fontId="5" numFmtId="167" xfId="0" applyBorder="1" applyFont="1" applyNumberFormat="1"/>
    <xf borderId="2" fillId="2" fontId="5" numFmtId="168" xfId="0" applyBorder="1" applyFont="1" applyNumberFormat="1"/>
    <xf borderId="2" fillId="2" fontId="11" numFmtId="1" xfId="0" applyAlignment="1" applyBorder="1" applyFont="1" applyNumberFormat="1">
      <alignment horizontal="center" shrinkToFit="0" vertical="center" wrapText="1"/>
    </xf>
    <xf borderId="2" fillId="2" fontId="5" numFmtId="1" xfId="0" applyAlignment="1" applyBorder="1" applyFont="1" applyNumberFormat="1">
      <alignment horizontal="center" shrinkToFit="0" vertical="center" wrapText="1"/>
    </xf>
    <xf borderId="2" fillId="2" fontId="12" numFmtId="1" xfId="0" applyAlignment="1" applyBorder="1" applyFont="1" applyNumberFormat="1">
      <alignment horizontal="center"/>
    </xf>
    <xf borderId="2" fillId="0" fontId="12" numFmtId="1" xfId="0" applyAlignment="1" applyBorder="1" applyFont="1" applyNumberFormat="1">
      <alignment horizontal="center"/>
    </xf>
    <xf borderId="2" fillId="2" fontId="5" numFmtId="1" xfId="0" applyAlignment="1" applyBorder="1" applyFont="1" applyNumberFormat="1">
      <alignment horizontal="left"/>
    </xf>
    <xf borderId="2" fillId="2" fontId="5" numFmtId="1" xfId="0" applyAlignment="1" applyBorder="1" applyFont="1" applyNumberFormat="1">
      <alignment shrinkToFit="0" vertical="center" wrapText="1"/>
    </xf>
    <xf borderId="2" fillId="2" fontId="5" numFmtId="169" xfId="0" applyBorder="1" applyFont="1" applyNumberFormat="1"/>
    <xf borderId="2" fillId="2" fontId="5" numFmtId="170" xfId="0" applyAlignment="1" applyBorder="1" applyFont="1" applyNumberFormat="1">
      <alignment horizontal="left"/>
    </xf>
    <xf borderId="2" fillId="2" fontId="5" numFmtId="4" xfId="0" applyBorder="1" applyFont="1" applyNumberFormat="1"/>
    <xf borderId="2" fillId="2" fontId="5" numFmtId="1" xfId="0" applyAlignment="1" applyBorder="1" applyFont="1" applyNumberFormat="1">
      <alignment horizontal="center" vertical="center"/>
    </xf>
    <xf borderId="2" fillId="2" fontId="5" numFmtId="164" xfId="0" applyAlignment="1" applyBorder="1" applyFont="1" applyNumberFormat="1">
      <alignment horizontal="left"/>
    </xf>
    <xf borderId="2" fillId="2" fontId="5" numFmtId="165" xfId="0" applyBorder="1" applyFont="1" applyNumberFormat="1"/>
    <xf numFmtId="0" fontId="14" fillId="7" borderId="0" xfId="0" applyAlignment="true" applyFill="true" applyFont="true">
      <alignment horizontal="left"/>
    </xf>
    <xf numFmtId="0" fontId="15" fillId="7" borderId="0" xfId="0" applyAlignment="true" applyFill="true" applyFont="true">
      <alignment horizontal="left"/>
    </xf>
    <xf numFmtId="0" fontId="16" fillId="8" borderId="0" xfId="0" applyAlignment="true" applyFill="true" applyFont="true">
      <alignment horizontal="left"/>
    </xf>
    <xf numFmtId="0" fontId="17" fillId="8" borderId="0" xfId="0" applyAlignment="true" applyFill="true" applyFont="true">
      <alignment horizontal="left"/>
    </xf>
    <xf numFmtId="0" fontId="18" fillId="0" borderId="0" xfId="0" applyAlignment="true" applyFont="true">
      <alignment horizontal="center" wrapText="true"/>
    </xf>
    <xf numFmtId="0" fontId="19" fillId="7" borderId="25" xfId="0" applyAlignment="true" applyBorder="true" applyFill="true" applyFont="true">
      <alignment wrapText="false" horizontal="left"/>
    </xf>
    <xf numFmtId="0" fontId="20" fillId="9" borderId="25" xfId="0" applyAlignment="true" applyBorder="true" applyFill="true" applyFont="true">
      <alignment wrapText="true" horizontal="left" vertical="top"/>
    </xf>
    <xf numFmtId="0" fontId="21" fillId="9" borderId="25" xfId="0" applyAlignment="true" applyBorder="true" applyFill="true" applyFont="true">
      <alignment wrapText="true" horizontal="left" vertical="center"/>
    </xf>
    <xf numFmtId="0" fontId="22" fillId="9" borderId="25" xfId="0" applyAlignment="true" applyBorder="true" applyFill="true" applyFont="true">
      <alignment wrapText="true" horizontal="center"/>
    </xf>
    <xf numFmtId="0" fontId="23" fillId="9" borderId="25" xfId="0" applyAlignment="true" applyBorder="true" applyFill="true" applyFont="true">
      <alignment wrapText="true" horizontal="right"/>
    </xf>
    <xf numFmtId="171" fontId="24" fillId="9" borderId="27" xfId="0" applyBorder="true" applyFill="true" applyFont="true" applyNumberFormat="true"/>
    <xf numFmtId="171" fontId="25" fillId="9" borderId="0" xfId="0" applyFill="true" applyFont="true" applyNumberFormat="true"/>
    <xf numFmtId="172" fontId="26" fillId="0" borderId="29" xfId="0" applyBorder="true" applyNumberFormat="true" applyFont="true">
      <alignment wrapText="true"/>
    </xf>
    <xf numFmtId="171" fontId="27" fillId="0" borderId="29" xfId="0" applyAlignment="true" applyBorder="true" applyNumberFormat="true" applyFont="true">
      <alignment wrapText="true" horizontal="right"/>
    </xf>
    <xf numFmtId="171" fontId="28" fillId="0" borderId="29" xfId="0" applyAlignment="true" applyBorder="true" applyNumberFormat="true" applyFont="true">
      <alignment wrapText="true" horizontal="center"/>
    </xf>
    <xf numFmtId="171" fontId="29" fillId="0" borderId="27" xfId="0" applyBorder="true" applyAlignment="true" applyNumberFormat="true" applyFont="true">
      <alignment wrapText="true" vertical="top"/>
    </xf>
    <xf numFmtId="171" fontId="30" fillId="0" borderId="27" xfId="0" applyBorder="true" applyAlignment="true" applyNumberFormat="true" applyFont="true">
      <alignment wrapText="true" vertical="top"/>
    </xf>
    <xf numFmtId="171" fontId="31" fillId="0" borderId="27" xfId="0" applyAlignment="true" applyBorder="true" applyNumberFormat="true" applyFont="true">
      <alignment wrapText="true" horizontal="right"/>
    </xf>
    <xf numFmtId="171" fontId="32" fillId="0" borderId="27" xfId="0" applyAlignment="true" applyBorder="true" applyNumberFormat="true" applyFont="true">
      <alignment wrapText="true" horizontal="center"/>
    </xf>
    <xf numFmtId="171" fontId="33" fillId="0" borderId="27" xfId="0" applyAlignment="true" applyBorder="true" applyNumberFormat="true" applyFont="true">
      <alignment wrapText="true" horizontal="center"/>
    </xf>
    <xf numFmtId="172" fontId="34" fillId="0" borderId="27" xfId="0" applyAlignment="true" applyBorder="true" applyNumberFormat="true" applyFont="true">
      <alignment wrapText="true" horizontal="right"/>
    </xf>
    <xf numFmtId="173" fontId="35" fillId="0" borderId="27" xfId="0" applyBorder="true" applyAlignment="true" applyNumberFormat="true" applyFont="true">
      <alignment wrapText="true" vertical="top"/>
    </xf>
    <xf numFmtId="172" fontId="36" fillId="0" borderId="27" xfId="0" applyAlignment="true" applyBorder="true" applyNumberFormat="true" applyFont="true">
      <alignment wrapText="true" horizontal="left"/>
    </xf>
    <xf numFmtId="174" fontId="37" fillId="0" borderId="27" xfId="0" applyAlignment="true" applyBorder="true" applyNumberFormat="true" applyFont="true">
      <alignment wrapText="true" horizontal="right"/>
    </xf>
    <xf numFmtId="174" fontId="38" fillId="0" borderId="27" xfId="0" applyAlignment="true" applyBorder="true" applyNumberFormat="true" applyFont="true">
      <alignment wrapText="true" horizontal="right"/>
    </xf>
    <xf numFmtId="174" fontId="39" fillId="0" borderId="27" xfId="0" applyAlignment="true" applyBorder="true" applyNumberFormat="true" applyFont="true">
      <alignment wrapText="true" horizontal="right"/>
    </xf>
    <xf numFmtId="175" fontId="40" fillId="0" borderId="27" xfId="0" applyAlignment="true" applyBorder="true" applyNumberFormat="true" applyFont="true">
      <alignment wrapText="true" horizontal="right"/>
    </xf>
    <xf numFmtId="175" fontId="41" fillId="0" borderId="27" xfId="0" applyAlignment="true" applyBorder="true" applyNumberFormat="true" applyFont="true">
      <alignment wrapText="true" horizontal="center"/>
    </xf>
    <xf numFmtId="172" fontId="42" fillId="0" borderId="27" xfId="0" applyAlignment="true" applyBorder="true" applyFont="true" applyNumberFormat="true">
      <alignment wrapText="true" horizontal="right"/>
    </xf>
    <xf numFmtId="176" fontId="43" fillId="0" borderId="27" xfId="0" applyAlignment="true" applyBorder="true" applyFont="true" applyNumberFormat="true">
      <alignment wrapText="true" horizontal="right"/>
    </xf>
    <xf numFmtId="174" fontId="44" fillId="0" borderId="27" xfId="0" applyAlignment="true" applyBorder="true" applyFont="true" applyNumberFormat="true">
      <alignment wrapText="true" horizontal="right"/>
    </xf>
    <xf numFmtId="171" fontId="53" fillId="0" borderId="24" xfId="0" applyBorder="true" applyAlignment="true" applyNumberFormat="true" applyFont="true">
      <alignment wrapText="true" vertical="top"/>
    </xf>
    <xf numFmtId="171" fontId="46" fillId="0" borderId="24" xfId="0" applyAlignment="true" applyBorder="true" applyNumberFormat="true" applyFont="true">
      <alignment wrapText="true" horizontal="right" vertical="top"/>
    </xf>
    <xf numFmtId="172" fontId="47" fillId="0" borderId="30" xfId="0" applyBorder="true" applyNumberFormat="true" applyFont="true">
      <alignment wrapText="true"/>
    </xf>
    <xf numFmtId="171" fontId="48" fillId="0" borderId="24" xfId="0" applyBorder="true" applyNumberFormat="true" applyFont="true">
      <alignment wrapText="true"/>
    </xf>
    <xf numFmtId="0" fontId="49" fillId="0" borderId="31" xfId="0" applyAlignment="true" applyBorder="true" applyFont="true">
      <alignment wrapText="true" horizontal="left"/>
    </xf>
    <xf numFmtId="171" fontId="50" fillId="0" borderId="24" xfId="0" applyAlignment="true" applyBorder="true" applyNumberFormat="true" applyFont="true">
      <alignment wrapText="true" horizontal="center"/>
    </xf>
    <xf numFmtId="172" fontId="51" fillId="0" borderId="24" xfId="0" applyAlignment="true" applyBorder="true" applyNumberFormat="true" applyFont="true">
      <alignment wrapText="true" horizontal="right"/>
    </xf>
    <xf numFmtId="172" fontId="52" fillId="0" borderId="24" xfId="0" applyAlignment="true" applyBorder="true" applyNumberFormat="true" applyFont="true">
      <alignment wrapText="true" horizontal="left"/>
    </xf>
    <xf numFmtId="173" fontId="0" fillId="0" borderId="24" xfId="0" applyBorder="true" applyAlignment="true" applyNumberFormat="true">
      <alignment wrapText="true" vertical="top"/>
    </xf>
    <xf numFmtId="174" fontId="54" fillId="0" borderId="24" xfId="0" applyAlignment="true" applyBorder="true" applyNumberFormat="true" applyFont="true">
      <alignment wrapText="true" horizontal="right"/>
    </xf>
    <xf numFmtId="174" fontId="55" fillId="0" borderId="24" xfId="0" applyAlignment="true" applyBorder="true" applyNumberFormat="true" applyFont="true">
      <alignment wrapText="true" horizontal="right"/>
    </xf>
    <xf numFmtId="174" fontId="56" fillId="0" borderId="24" xfId="0" applyAlignment="true" applyBorder="true" applyNumberFormat="true" applyFont="true">
      <alignment wrapText="true" horizontal="right"/>
    </xf>
    <xf numFmtId="176" fontId="57" fillId="0" borderId="27" xfId="0" applyAlignment="true" applyBorder="true" applyNumberFormat="true" applyFont="true">
      <alignment wrapText="true" horizontal="right"/>
    </xf>
    <xf numFmtId="171" fontId="58" fillId="0" borderId="27" xfId="0" applyAlignment="true" applyBorder="true" applyNumberFormat="true" applyFont="true">
      <alignment wrapText="true" horizontal="right"/>
    </xf>
    <xf numFmtId="0" fontId="59" fillId="0" borderId="27" xfId="0" applyAlignment="true" applyBorder="true" applyFont="true">
      <alignment wrapText="true" horizontal="center"/>
    </xf>
    <xf numFmtId="176" fontId="60" fillId="0" borderId="24" xfId="0" applyAlignment="true" applyBorder="true" applyNumberFormat="true" applyFont="true">
      <alignment wrapText="true" horizontal="right"/>
    </xf>
    <xf numFmtId="176" fontId="61" fillId="0" borderId="24" xfId="0" applyAlignment="true" applyBorder="true" applyNumberFormat="true" applyFont="true">
      <alignment wrapText="true" horizontal="right"/>
    </xf>
    <xf numFmtId="176" fontId="62" fillId="0" borderId="30" xfId="0" applyBorder="true" applyNumberFormat="true" applyFont="true">
      <alignment wrapText="true"/>
    </xf>
    <xf numFmtId="176" fontId="63" fillId="0" borderId="29" xfId="0" applyBorder="true" applyNumberFormat="true" applyFont="true">
      <alignment wrapText="true"/>
    </xf>
    <xf numFmtId="174" fontId="64" fillId="0" borderId="29" xfId="0" applyBorder="true" applyNumberFormat="true" applyFont="true">
      <alignment wrapText="true"/>
    </xf>
    <xf numFmtId="177" fontId="65" fillId="0" borderId="27" xfId="0" applyAlignment="true" applyBorder="true" applyNumberFormat="true" applyFont="true">
      <alignment wrapText="true" horizontal="right"/>
    </xf>
    <xf numFmtId="177" fontId="66" fillId="0" borderId="24" xfId="0" applyAlignment="true" applyBorder="true" applyNumberFormat="true" applyFont="true">
      <alignment wrapText="true" horizontal="right"/>
    </xf>
    <xf numFmtId="171" fontId="67" fillId="10" borderId="24" xfId="0" applyBorder="true" applyFill="true" applyNumberFormat="true" applyFont="true">
      <alignment wrapText="true"/>
    </xf>
    <xf numFmtId="176" fontId="68" fillId="10" borderId="24" xfId="0" applyAlignment="true" applyBorder="true" applyFill="true" applyNumberFormat="true" applyFont="true">
      <alignment wrapText="true" horizontal="right"/>
    </xf>
    <xf numFmtId="171" fontId="69" fillId="10" borderId="27" xfId="0" applyBorder="true" applyFill="true" applyNumberFormat="true" applyFont="true">
      <alignment wrapText="true"/>
    </xf>
    <xf numFmtId="172" fontId="70" fillId="10" borderId="27" xfId="0" applyAlignment="true" applyBorder="true" applyFill="true" applyNumberFormat="true" applyFont="true">
      <alignment wrapText="true" horizontal="right"/>
    </xf>
    <xf numFmtId="172" fontId="71" fillId="10" borderId="27" xfId="0" applyAlignment="true" applyBorder="true" applyFill="true" applyNumberFormat="true" applyFont="true">
      <alignment wrapText="true" horizontal="center"/>
    </xf>
    <xf numFmtId="176" fontId="72" fillId="10" borderId="27" xfId="0" applyAlignment="true" applyBorder="true" applyFill="true" applyNumberFormat="true" applyFont="true">
      <alignment wrapText="true" horizontal="center"/>
    </xf>
    <xf numFmtId="176" fontId="73" fillId="10" borderId="27" xfId="0" applyAlignment="true" applyBorder="true" applyFill="true" applyNumberFormat="true" applyFont="true">
      <alignment wrapText="true" horizontal="right"/>
    </xf>
    <xf numFmtId="172" fontId="74" fillId="10" borderId="27" xfId="0" applyAlignment="true" applyBorder="true" applyFill="true" applyNumberFormat="true" applyFont="true">
      <alignment wrapText="true" horizontal="right"/>
    </xf>
    <xf numFmtId="175" fontId="75" fillId="10" borderId="27" xfId="0" applyAlignment="true" applyBorder="true" applyFill="true" applyNumberFormat="true" applyFont="true">
      <alignment wrapText="true" horizontal="right"/>
    </xf>
    <xf numFmtId="172" fontId="76" fillId="10" borderId="27" xfId="0" applyAlignment="true" applyBorder="true" applyFill="true" applyNumberFormat="true" applyFont="true">
      <alignment wrapText="true" horizontal="center"/>
    </xf>
    <xf numFmtId="175" fontId="77" fillId="10" borderId="27" xfId="0" applyAlignment="true" applyBorder="true" applyFill="true" applyNumberFormat="true" applyFont="true">
      <alignment wrapText="true" horizontal="center"/>
    </xf>
    <xf numFmtId="175" fontId="78" fillId="10" borderId="24" xfId="0" applyBorder="true" applyFill="true" applyNumberFormat="true" applyFont="true">
      <alignment wrapText="true"/>
    </xf>
    <xf numFmtId="175" fontId="79" fillId="10" borderId="24" xfId="0" applyAlignment="true" applyBorder="true" applyFill="true" applyNumberFormat="true" applyFont="true">
      <alignment wrapText="true" horizontal="center"/>
    </xf>
    <xf numFmtId="0" fontId="80" fillId="11" borderId="27" xfId="0" applyBorder="true" applyFill="true" applyFont="true">
      <alignment wrapText="true"/>
    </xf>
    <xf numFmtId="0" fontId="81" fillId="11" borderId="24" xfId="0" applyBorder="true" applyFill="true" applyFont="true">
      <alignment wrapText="true"/>
    </xf>
    <xf numFmtId="172" fontId="82" fillId="10" borderId="24" xfId="0" applyAlignment="true" applyBorder="true" applyFill="true" applyFont="true" applyNumberFormat="true">
      <alignment wrapText="true" horizontal="right"/>
    </xf>
    <xf numFmtId="176" fontId="83" fillId="10" borderId="24" xfId="0" applyAlignment="true" applyBorder="true" applyFill="true" applyFont="true" applyNumberFormat="true">
      <alignment wrapText="true" horizontal="right"/>
    </xf>
    <xf numFmtId="174" fontId="84" fillId="10" borderId="24" xfId="0" applyAlignment="true" applyBorder="true" applyFill="true" applyFont="true" applyNumberFormat="true">
      <alignment wrapText="true" horizontal="right"/>
    </xf>
    <xf numFmtId="171" fontId="85" fillId="10" borderId="0" xfId="0" applyFill="true" applyNumberFormat="true" applyFont="true">
      <alignment wrapText="true"/>
    </xf>
    <xf numFmtId="172" fontId="86" fillId="0" borderId="0" xfId="0" applyAlignment="true" applyFont="true" applyNumberFormat="true">
      <alignment wrapText="true" horizontal="right"/>
    </xf>
    <xf numFmtId="174" fontId="87" fillId="0" borderId="0" xfId="0" applyAlignment="true" applyFont="true" applyNumberFormat="true">
      <alignment wrapText="true" horizontal="right"/>
    </xf>
    <xf numFmtId="176" fontId="88" fillId="0" borderId="25" xfId="0" applyAlignment="true" applyBorder="true" applyFont="true" applyNumberFormat="true">
      <alignment wrapText="true" horizontal="left" vertical="top"/>
    </xf>
    <xf numFmtId="176" fontId="89" fillId="0" borderId="25" xfId="0" applyAlignment="true" applyBorder="true" applyFont="true" applyNumberFormat="true">
      <alignment wrapText="true" horizontal="left" vertical="center"/>
    </xf>
    <xf numFmtId="171" fontId="90" fillId="12" borderId="24" xfId="0" applyBorder="true" applyFill="true" applyNumberFormat="true" applyFont="true">
      <alignment wrapText="true"/>
    </xf>
    <xf numFmtId="0" fontId="91" fillId="12" borderId="27" xfId="0" applyBorder="true" applyFill="true" applyFont="true">
      <alignment wrapText="true"/>
    </xf>
    <xf numFmtId="0" fontId="92" fillId="13" borderId="38" xfId="0" applyBorder="true" applyFont="true" applyFill="true">
      <alignment wrapText="true"/>
    </xf>
    <xf numFmtId="0" fontId="93" fillId="14" borderId="38" xfId="0" applyBorder="true" applyFont="true" applyFill="true">
      <alignment wrapText="true"/>
    </xf>
    <xf numFmtId="0" fontId="94" fillId="15" borderId="38" xfId="0" applyBorder="true" applyFont="true" applyFill="true">
      <alignment wrapText="true"/>
    </xf>
    <xf numFmtId="173" fontId="95" fillId="15" borderId="38" xfId="0" applyBorder="true" applyFont="true" applyFill="true" applyNumberFormat="true">
      <alignment wrapText="true"/>
    </xf>
    <xf numFmtId="175" fontId="96" fillId="0" borderId="27" xfId="0" applyAlignment="true" applyBorder="true" applyNumberFormat="true" applyFont="true">
      <alignment wrapText="true" horizontal="right"/>
    </xf>
    <xf numFmtId="172" fontId="97" fillId="10" borderId="27" xfId="0" applyAlignment="true" applyBorder="true" applyFill="true" applyNumberFormat="true" applyFont="true">
      <alignment wrapText="true" horizontal="right"/>
    </xf>
    <xf numFmtId="0" fontId="98" fillId="10" borderId="28" xfId="0" applyFill="true" applyBorder="true" applyFont="true">
      <alignment wrapText="true"/>
    </xf>
    <xf numFmtId="0" fontId="99" fillId="0" borderId="39" xfId="0" applyAlignment="true" applyBorder="true" applyFont="true">
      <alignment wrapText="true" horizontal="right"/>
    </xf>
    <xf numFmtId="0" fontId="100" fillId="0" borderId="39" xfId="0" applyAlignment="true" applyBorder="true" applyFont="true">
      <alignment wrapText="true" horizontal="right"/>
    </xf>
    <xf numFmtId="0" fontId="101" fillId="0" borderId="39" xfId="0" applyAlignment="true" applyBorder="true" applyFont="true">
      <alignment wrapText="true" horizontal="right"/>
    </xf>
    <xf numFmtId="0" fontId="102" fillId="0" borderId="39" xfId="0" applyAlignment="true" applyBorder="true" applyFont="true">
      <alignment wrapText="true" horizontal="right"/>
    </xf>
    <xf numFmtId="0" fontId="103" fillId="0" borderId="39" xfId="0" applyAlignment="true" applyBorder="true" applyFont="true">
      <alignment wrapText="true" horizontal="right"/>
    </xf>
    <xf numFmtId="0" fontId="104" fillId="0" borderId="39" xfId="0" applyAlignment="true" applyBorder="true" applyFont="true">
      <alignment wrapText="true" horizontal="right"/>
    </xf>
    <xf numFmtId="0" fontId="105" fillId="0" borderId="39" xfId="0" applyAlignment="true" applyBorder="true" applyFont="true">
      <alignment wrapText="true" horizontal="right"/>
    </xf>
    <xf numFmtId="0" fontId="106" fillId="0" borderId="39" xfId="0" applyAlignment="true" applyBorder="true" applyFont="true">
      <alignment wrapText="true" horizontal="right"/>
    </xf>
    <xf numFmtId="0" fontId="107" fillId="0" borderId="39" xfId="0" applyAlignment="true" applyBorder="true" applyFont="true">
      <alignment wrapText="true" horizontal="right"/>
    </xf>
    <xf numFmtId="0" fontId="108" fillId="0" borderId="39" xfId="0" applyAlignment="true" applyBorder="true" applyFont="true">
      <alignment wrapText="true" horizontal="right"/>
    </xf>
    <xf numFmtId="0" fontId="109" fillId="0" borderId="39" xfId="0" applyAlignment="true" applyBorder="true" applyFont="true">
      <alignment wrapText="true" horizontal="right"/>
    </xf>
    <xf numFmtId="0" fontId="110" fillId="0" borderId="39" xfId="0" applyAlignment="true" applyBorder="true" applyFont="true">
      <alignment wrapText="true" horizontal="right"/>
    </xf>
    <xf numFmtId="0" fontId="111" fillId="0" borderId="39" xfId="0" applyAlignment="true" applyBorder="true" applyFont="true">
      <alignment wrapText="true" horizontal="right"/>
    </xf>
    <xf numFmtId="0" fontId="112" fillId="0" borderId="39" xfId="0" applyAlignment="true" applyBorder="true" applyFont="true">
      <alignment wrapText="true" horizontal="right"/>
    </xf>
    <xf numFmtId="0" fontId="113" fillId="0" borderId="39" xfId="0" applyAlignment="true" applyBorder="true" applyFont="true">
      <alignment wrapText="true" horizontal="right"/>
    </xf>
    <xf numFmtId="0" fontId="114" fillId="0" borderId="39" xfId="0" applyAlignment="true" applyBorder="true" applyFont="true">
      <alignment wrapText="true" horizontal="right"/>
    </xf>
    <xf numFmtId="0" fontId="115" fillId="0" borderId="39" xfId="0" applyAlignment="true" applyBorder="true" applyFont="true">
      <alignment wrapText="true" horizontal="right"/>
    </xf>
    <xf numFmtId="0" fontId="116" fillId="0" borderId="39" xfId="0" applyAlignment="true" applyBorder="true" applyFont="true">
      <alignment wrapText="true" horizontal="right"/>
    </xf>
    <xf numFmtId="0" fontId="117" fillId="0" borderId="39" xfId="0" applyAlignment="true" applyBorder="true" applyFont="true">
      <alignment wrapText="true" horizontal="right"/>
    </xf>
    <xf numFmtId="0" fontId="118" fillId="0" borderId="39" xfId="0" applyAlignment="true" applyBorder="true" applyFont="true">
      <alignment wrapText="true" horizontal="right"/>
    </xf>
    <xf numFmtId="0" fontId="119" fillId="0" borderId="39" xfId="0" applyAlignment="true" applyBorder="true" applyFont="true">
      <alignment wrapText="true" horizontal="right"/>
    </xf>
    <xf numFmtId="0" fontId="120" fillId="0" borderId="39" xfId="0" applyAlignment="true" applyBorder="true" applyFont="true">
      <alignment wrapText="true" horizontal="right"/>
    </xf>
    <xf numFmtId="0" fontId="121" fillId="0" borderId="39" xfId="0" applyAlignment="true" applyBorder="true" applyFont="true">
      <alignment wrapText="true" horizontal="right"/>
    </xf>
    <xf numFmtId="0" fontId="122" fillId="0" borderId="39" xfId="0" applyAlignment="true" applyBorder="true" applyFont="true">
      <alignment wrapText="true" horizontal="right"/>
    </xf>
    <xf numFmtId="0" fontId="123" fillId="0" borderId="39" xfId="0" applyAlignment="true" applyBorder="true" applyFont="true">
      <alignment wrapText="true" horizontal="right"/>
    </xf>
    <xf numFmtId="0" fontId="124" fillId="0" borderId="39" xfId="0" applyAlignment="true" applyBorder="true" applyFont="true">
      <alignment wrapText="true" horizontal="right"/>
    </xf>
    <xf numFmtId="0" fontId="125" fillId="0" borderId="39" xfId="0" applyAlignment="true" applyBorder="true" applyFont="true">
      <alignment wrapText="true" horizontal="right"/>
    </xf>
    <xf numFmtId="0" fontId="126" fillId="0" borderId="39" xfId="0" applyAlignment="true" applyBorder="true" applyFont="true">
      <alignment wrapText="true" horizontal="right"/>
    </xf>
    <xf numFmtId="0" fontId="127" fillId="0" borderId="39" xfId="0" applyAlignment="true" applyBorder="true" applyFont="true">
      <alignment wrapText="true" horizontal="right"/>
    </xf>
    <xf numFmtId="0" fontId="128" fillId="0" borderId="39" xfId="0" applyAlignment="true" applyBorder="true" applyFont="true">
      <alignment wrapText="true" horizontal="right"/>
    </xf>
    <xf numFmtId="0" fontId="129" fillId="0" borderId="39" xfId="0" applyAlignment="true" applyBorder="true" applyFont="true">
      <alignment wrapText="true" horizontal="right"/>
    </xf>
    <xf numFmtId="0" fontId="130" fillId="0" borderId="39" xfId="0" applyAlignment="true" applyBorder="true" applyFont="true">
      <alignment wrapText="true" horizontal="right"/>
    </xf>
    <xf numFmtId="0" fontId="131" fillId="0" borderId="39" xfId="0" applyAlignment="true" applyBorder="true" applyFont="true">
      <alignment wrapText="true" horizontal="right"/>
    </xf>
    <xf numFmtId="0" fontId="132" fillId="0" borderId="39" xfId="0" applyAlignment="true" applyBorder="true" applyFont="true">
      <alignment wrapText="true" horizontal="right"/>
    </xf>
    <xf numFmtId="0" fontId="133" fillId="0" borderId="39" xfId="0" applyAlignment="true" applyBorder="true" applyFont="true">
      <alignment wrapText="true" horizontal="right"/>
    </xf>
    <xf numFmtId="0" fontId="134" fillId="0" borderId="39" xfId="0" applyAlignment="true" applyBorder="true" applyFont="true">
      <alignment wrapText="true" horizontal="right"/>
    </xf>
    <xf numFmtId="0" fontId="135" fillId="0" borderId="39" xfId="0" applyAlignment="true" applyBorder="true" applyFont="true">
      <alignment wrapText="true" horizontal="right"/>
    </xf>
    <xf numFmtId="0" fontId="136" fillId="0" borderId="23" xfId="0" applyAlignment="true" applyBorder="true" applyFont="true">
      <alignment wrapText="true" horizontal="right"/>
    </xf>
    <xf numFmtId="0" fontId="137" fillId="0" borderId="23" xfId="0" applyAlignment="true" applyBorder="true" applyFont="true">
      <alignment wrapText="true" horizontal="right"/>
    </xf>
    <xf numFmtId="0" fontId="138" fillId="0" borderId="23" xfId="0" applyAlignment="true" applyBorder="true" applyFont="true">
      <alignment wrapText="true" horizontal="right"/>
    </xf>
  </cellXfs>
  <cellStyles count="1">
    <cellStyle xfId="0" name="Normal" builtinId="0"/>
  </cellStyles>
  <dxfs count="3">
    <dxf>
      <font>
        <color rgb="FF9C0006"/>
      </font>
      <fill>
        <patternFill patternType="solid">
          <fgColor rgb="FFFFC7CE"/>
          <bgColor rgb="FFFFC7CE"/>
        </patternFill>
      </fill>
      <border/>
    </dxf>
    <dxf>
      <font>
        <color rgb="FF000000"/>
      </font>
      <fill>
        <patternFill patternType="solid">
          <fgColor rgb="FFFFFFFF"/>
          <bgColor rgb="FFFFFFFF"/>
        </patternFill>
      </fill>
      <border/>
    </dxf>
    <dxf>
      <font>
        <color rgb="FFFF0000"/>
      </font>
      <fill>
        <patternFill patternType="none"/>
      </fill>
      <border/>
    </dxf>
  </dxfs>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12" Target="worksheets/sheet9.xml" Type="http://schemas.openxmlformats.org/officeDocument/2006/relationships/worksheet"/><Relationship Id="rId13" Target="worksheets/sheet10.xml" Type="http://schemas.openxmlformats.org/officeDocument/2006/relationships/worksheet"/><Relationship Id="rId14" Target="worksheets/sheet11.xml" Type="http://schemas.openxmlformats.org/officeDocument/2006/relationships/worksheet"/><Relationship Id="rId15" Target="worksheets/sheet12.xml" Type="http://schemas.openxmlformats.org/officeDocument/2006/relationships/worksheet"/><Relationship Id="rId16" Target="worksheets/sheet13.xml" Type="http://schemas.openxmlformats.org/officeDocument/2006/relationships/worksheet"/><Relationship Id="rId17" Target="worksheets/sheet14.xml" Type="http://schemas.openxmlformats.org/officeDocument/2006/relationships/worksheet"/><Relationship Id="rId18" Target="worksheets/sheet15.xml" Type="http://schemas.openxmlformats.org/officeDocument/2006/relationships/worksheet"/><Relationship Id="rId19" Target="worksheets/sheet16.xml" Type="http://schemas.openxmlformats.org/officeDocument/2006/relationships/worksheet"/><Relationship Id="rId2" Target="styles.xml" Type="http://schemas.openxmlformats.org/officeDocument/2006/relationships/styles"/><Relationship Id="rId20" Target="worksheets/sheet17.xml" Type="http://schemas.openxmlformats.org/officeDocument/2006/relationships/worksheet"/><Relationship Id="rId21" Target="worksheets/sheet18.xml" Type="http://schemas.openxmlformats.org/officeDocument/2006/relationships/worksheet"/><Relationship Id="rId22" Target="worksheets/sheet19.xml" Type="http://schemas.openxmlformats.org/officeDocument/2006/relationships/worksheet"/><Relationship Id="rId23" Target="worksheets/sheet20.xml" Type="http://schemas.openxmlformats.org/officeDocument/2006/relationships/worksheet"/><Relationship Id="rId24" Target="worksheets/sheet21.xml" Type="http://schemas.openxmlformats.org/officeDocument/2006/relationships/worksheet"/><Relationship Id="rId25" Target="worksheets/sheet22.xml" Type="http://schemas.openxmlformats.org/officeDocument/2006/relationships/worksheet"/><Relationship Id="rId26" Target="worksheets/sheet23.xml" Type="http://schemas.openxmlformats.org/officeDocument/2006/relationships/worksheet"/><Relationship Id="rId27" Target="worksheets/sheet24.xml" Type="http://schemas.openxmlformats.org/officeDocument/2006/relationships/worksheet"/><Relationship Id="rId28" Target="worksheets/sheet25.xml" Type="http://schemas.openxmlformats.org/officeDocument/2006/relationships/worksheet"/><Relationship Id="rId29" Target="worksheets/sheet26.xml" Type="http://schemas.openxmlformats.org/officeDocument/2006/relationships/worksheet"/><Relationship Id="rId3" Target="sharedStrings.xml" Type="http://schemas.openxmlformats.org/officeDocument/2006/relationships/sharedStrings"/><Relationship Id="rId30" Target="worksheets/sheet27.xml" Type="http://schemas.openxmlformats.org/officeDocument/2006/relationships/worksheet"/><Relationship Id="rId31" Target="worksheets/sheet28.xml" Type="http://schemas.openxmlformats.org/officeDocument/2006/relationships/worksheet"/><Relationship Id="rId32" Target="worksheets/sheet29.xml" Type="http://schemas.openxmlformats.org/officeDocument/2006/relationships/worksheet"/><Relationship Id="rId33" Target="metadata" Type="http://customschemas.google.com/relationships/workbookmetadata"/><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Monthly Net Credits and Net Debits</a:t>
            </a:r>
          </a:p>
        </c:rich>
      </c:tx>
      <c:layout>
        <c:manualLayout>
          <c:xMode val="edge"/>
          <c:yMode val="edge"/>
          <c:x val="0.32543"/>
          <c:y val="0.0"/>
        </c:manualLayout>
      </c:layout>
      <c:overlay val="0"/>
    </c:title>
    <c:plotArea>
      <c:layout>
        <c:manualLayout>
          <c:xMode val="edge"/>
          <c:yMode val="edge"/>
          <c:x val="0.027597"/>
          <c:y val="0.0676058"/>
          <c:w val="0.967403"/>
          <c:h val="0.839035"/>
        </c:manualLayout>
      </c:layout>
      <c:barChart>
        <c:barDir val="col"/>
        <c:ser>
          <c:idx val="0"/>
          <c:order val="0"/>
          <c:tx>
            <c:strRef>
              <c:f>'for Chart'!$C$4</c:f>
            </c:strRef>
          </c:tx>
          <c:cat>
            <c:strRef>
              <c:f>'for Chart'!$A$5:$A$40</c:f>
            </c:strRef>
          </c:cat>
          <c:val>
            <c:numRef>
              <c:f>'for Chart'!$C$5:$C$40</c:f>
              <c:numCache/>
            </c:numRef>
          </c:val>
        </c:ser>
        <c:ser>
          <c:idx val="1"/>
          <c:order val="1"/>
          <c:tx>
            <c:strRef>
              <c:f>'for Chart'!$E$4</c:f>
            </c:strRef>
          </c:tx>
          <c:cat>
            <c:strRef>
              <c:f>'for Chart'!$A$5:$A$40</c:f>
            </c:strRef>
          </c:cat>
          <c:val>
            <c:numRef>
              <c:f>'for Chart'!$E$5:$E$40</c:f>
              <c:numCache/>
            </c:numRef>
          </c:val>
        </c:ser>
        <c:axId val="550804697"/>
        <c:axId val="758855827"/>
      </c:barChart>
      <c:catAx>
        <c:axId val="5508046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900">
                <a:solidFill>
                  <a:srgbClr val="000000"/>
                </a:solidFill>
                <a:latin typeface="Calibri"/>
              </a:defRPr>
            </a:pPr>
          </a:p>
        </c:txPr>
        <c:crossAx val="758855827"/>
      </c:catAx>
      <c:valAx>
        <c:axId val="758855827"/>
        <c:scaling>
          <c:orientation val="minMax"/>
        </c:scaling>
        <c:delete val="0"/>
        <c:axPos val="l"/>
        <c:tickLblPos val="nextTo"/>
        <c:spPr>
          <a:ln>
            <a:noFill/>
          </a:ln>
        </c:spPr>
        <c:crossAx val="550804697"/>
      </c:valAx>
    </c:plotArea>
    <c:legend>
      <c:legendPos val="b"/>
      <c:layout>
        <c:manualLayout>
          <c:xMode val="edge"/>
          <c:yMode val="edge"/>
          <c:x val="0.438972"/>
          <c:y val="0.962028"/>
        </c:manualLayout>
      </c:layout>
      <c:overlay val="0"/>
      <c:txPr>
        <a:bodyPr/>
        <a:lstStyle/>
        <a:p>
          <a:pPr lvl="0">
            <a:defRPr b="0" i="0" sz="900">
              <a:solidFill>
                <a:srgbClr val="1A1A1A"/>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ABB </a:t>
            </a:r>
          </a:p>
        </c:rich>
      </c:tx>
      <c:layout>
        <c:manualLayout>
          <c:xMode val="edge"/>
          <c:yMode val="edge"/>
          <c:x val="0.476614"/>
          <c:y val="0.0"/>
        </c:manualLayout>
      </c:layout>
      <c:overlay val="0"/>
    </c:title>
    <c:plotArea>
      <c:layout>
        <c:manualLayout>
          <c:xMode val="edge"/>
          <c:yMode val="edge"/>
          <c:x val="0.0283648"/>
          <c:y val="0.0833282"/>
          <c:w val="0.966635"/>
          <c:h val="0.85362"/>
        </c:manualLayout>
      </c:layout>
      <c:barChart>
        <c:barDir val="col"/>
        <c:ser>
          <c:idx val="0"/>
          <c:order val="0"/>
          <c:tx>
            <c:strRef>
              <c:f>'for Chart'!$P$4</c:f>
            </c:strRef>
          </c:tx>
          <c:cat>
            <c:strRef>
              <c:f>'for Chart'!$A$5:$A$40</c:f>
            </c:strRef>
          </c:cat>
          <c:val>
            <c:numRef>
              <c:f>'for Chart'!$P$5:$P$40</c:f>
              <c:numCache/>
            </c:numRef>
          </c:val>
        </c:ser>
        <c:axId val="1064568553"/>
        <c:axId val="2105448620"/>
      </c:barChart>
      <c:catAx>
        <c:axId val="10645685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900">
                <a:solidFill>
                  <a:srgbClr val="000000"/>
                </a:solidFill>
                <a:latin typeface="Calibri"/>
              </a:defRPr>
            </a:pPr>
          </a:p>
        </c:txPr>
        <c:crossAx val="2105448620"/>
      </c:catAx>
      <c:valAx>
        <c:axId val="2105448620"/>
        <c:scaling>
          <c:orientation val="minMax"/>
        </c:scaling>
        <c:delete val="0"/>
        <c:axPos val="l"/>
        <c:tickLblPos val="nextTo"/>
        <c:spPr>
          <a:ln>
            <a:noFill/>
          </a:ln>
        </c:spPr>
        <c:crossAx val="1064568553"/>
      </c:valAx>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 Utilisation %</a:t>
            </a:r>
          </a:p>
        </c:rich>
      </c:tx>
      <c:layout>
        <c:manualLayout>
          <c:xMode val="edge"/>
          <c:yMode val="edge"/>
          <c:x val="0.434359"/>
          <c:y val="0.0"/>
        </c:manualLayout>
      </c:layout>
      <c:overlay val="0"/>
    </c:title>
    <c:plotArea>
      <c:layout>
        <c:manualLayout>
          <c:xMode val="edge"/>
          <c:yMode val="edge"/>
          <c:x val="0.0283265"/>
          <c:y val="0.0661986"/>
          <c:w val="0.966674"/>
          <c:h val="0.881141"/>
        </c:manualLayout>
      </c:layout>
      <c:barChart>
        <c:barDir val="col"/>
        <c:ser>
          <c:idx val="0"/>
          <c:order val="0"/>
          <c:tx>
            <c:strRef>
              <c:f>'for Chart'!$Q$4</c:f>
            </c:strRef>
          </c:tx>
          <c:cat>
            <c:strRef>
              <c:f>'for Chart'!$A$5:$A$40</c:f>
            </c:strRef>
          </c:cat>
          <c:val>
            <c:numRef>
              <c:f>'for Chart'!$Q$5:$Q$40</c:f>
              <c:numCache/>
            </c:numRef>
          </c:val>
        </c:ser>
        <c:axId val="256396482"/>
        <c:axId val="158800503"/>
      </c:barChart>
      <c:catAx>
        <c:axId val="2563964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900">
                <a:solidFill>
                  <a:srgbClr val="000000"/>
                </a:solidFill>
                <a:latin typeface="Calibri"/>
              </a:defRPr>
            </a:pPr>
          </a:p>
        </c:txPr>
        <c:crossAx val="158800503"/>
      </c:catAx>
      <c:valAx>
        <c:axId val="158800503"/>
        <c:scaling>
          <c:orientation val="minMax"/>
        </c:scaling>
        <c:delete val="0"/>
        <c:axPos val="l"/>
        <c:tickLblPos val="nextTo"/>
        <c:spPr>
          <a:ln>
            <a:noFill/>
          </a:ln>
        </c:spPr>
        <c:crossAx val="256396482"/>
      </c:valAx>
    </c:plotArea>
    <c:plotVisOnly val="1"/>
  </c:chart>
  <c:spPr>
    <a:solidFill>
      <a:srgbClr val="FFFFFF"/>
    </a:solidFill>
  </c:spPr>
</c:chartSpace>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_rels/drawing3.xml.rels><?xml version="1.0" encoding="UTF-8" standalone="no"?><Relationships xmlns="http://schemas.openxmlformats.org/package/2006/relationships"><Relationship Id="rId1" Target="../media/image2.png" Type="http://schemas.openxmlformats.org/officeDocument/2006/relationships/image"/></Relationships>
</file>

<file path=xl/drawings/_rels/drawing4.xml.rels><?xml version="1.0" encoding="UTF-8" standalone="no"?><Relationships xmlns="http://schemas.openxmlformats.org/package/2006/relationships"><Relationship Id="rId1" Target="../charts/chart1.xml" Type="http://schemas.openxmlformats.org/officeDocument/2006/relationships/chart"/><Relationship Id="rId2" Target="../charts/chart2.xml" Type="http://schemas.openxmlformats.org/officeDocument/2006/relationships/chart"/><Relationship Id="rId3" Target="../charts/chart3.xml" Type="http://schemas.openxmlformats.org/officeDocument/2006/relationships/char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95250</xdr:rowOff>
    </xdr:from>
    <xdr:ext cx="3895725" cy="552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4</xdr:col>
      <xdr:colOff>0</xdr:colOff>
      <xdr:row>4</xdr:row>
      <xdr:rowOff>0</xdr:rowOff>
    </xdr:from>
    <xdr:to>
      <xdr:col>5</xdr:col>
      <xdr:colOff>0</xdr:colOff>
      <xdr:row>5</xdr:row>
      <xdr:rowOff>0</xdr:rowOff>
    </xdr:to>
    <xdr:pic>
      <xdr:nvPicPr>
        <xdr:cNvPr id="1" name="Picture 1" descr="Picture"/>
        <xdr:cNvPicPr>
          <a:picLocks noChangeAspect="true"/>
        </xdr:cNvPicPr>
      </xdr:nvPicPr>
      <xdr:blipFill>
        <a:blip r:embed="rId1"/>
        <a:stretch>
          <a:fillRect/>
        </a:stretch>
      </xdr:blipFill>
      <xdr:spPr>
        <a:xfrm>
          <a:off x="0" y="0"/>
          <a:ext cx="742950" cy="381000"/>
        </a:xfrm>
        <a:prstGeom prst="rect">
          <a:avLst/>
        </a:prstGeom>
      </xdr:spPr>
    </xdr:pic>
    <xdr:clientData/>
  </xdr:twoCellAnchor>
  <xdr:twoCellAnchor editAs="twoCell">
    <xdr:from>
      <xdr:col>4</xdr:col>
      <xdr:colOff>0</xdr:colOff>
      <xdr:row>5</xdr:row>
      <xdr:rowOff>0</xdr:rowOff>
    </xdr:from>
    <xdr:to>
      <xdr:col>5</xdr:col>
      <xdr:colOff>0</xdr:colOff>
      <xdr:row>6</xdr:row>
      <xdr:rowOff>0</xdr:rowOff>
    </xdr:to>
    <xdr:pic>
      <xdr:nvPicPr>
        <xdr:cNvPr id="2" name="Picture 1" descr="Picture"/>
        <xdr:cNvPicPr>
          <a:picLocks noChangeAspect="true"/>
        </xdr:cNvPicPr>
      </xdr:nvPicPr>
      <xdr:blipFill>
        <a:blip r:embed="rId1"/>
        <a:stretch>
          <a:fillRect/>
        </a:stretch>
      </xdr:blipFill>
      <xdr:spPr>
        <a:xfrm>
          <a:off x="0" y="0"/>
          <a:ext cx="742950" cy="381000"/>
        </a:xfrm>
        <a:prstGeom prst="rect">
          <a:avLst/>
        </a:prstGeom>
      </xdr:spPr>
    </xdr:pic>
    <xdr:clientData/>
  </xdr:twoCellAnchor>
  <xdr:twoCellAnchor editAs="twoCell">
    <xdr:from>
      <xdr:col>4</xdr:col>
      <xdr:colOff>0</xdr:colOff>
      <xdr:row>6</xdr:row>
      <xdr:rowOff>0</xdr:rowOff>
    </xdr:from>
    <xdr:to>
      <xdr:col>5</xdr:col>
      <xdr:colOff>0</xdr:colOff>
      <xdr:row>7</xdr:row>
      <xdr:rowOff>0</xdr:rowOff>
    </xdr:to>
    <xdr:pic>
      <xdr:nvPicPr>
        <xdr:cNvPr id="3" name="Picture 1" descr="Picture"/>
        <xdr:cNvPicPr>
          <a:picLocks noChangeAspect="true"/>
        </xdr:cNvPicPr>
      </xdr:nvPicPr>
      <xdr:blipFill>
        <a:blip r:embed="rId1"/>
        <a:stretch>
          <a:fillRect/>
        </a:stretch>
      </xdr:blipFill>
      <xdr:spPr>
        <a:xfrm>
          <a:off x="0" y="0"/>
          <a:ext cx="742950" cy="381000"/>
        </a:xfrm>
        <a:prstGeom prst="rect">
          <a:avLst/>
        </a:prstGeom>
      </xdr:spPr>
    </xdr:pic>
    <xdr:clientData/>
  </xdr:twoCellAnchor>
  <xdr:twoCellAnchor editAs="twoCell">
    <xdr:from>
      <xdr:col>4</xdr:col>
      <xdr:colOff>0</xdr:colOff>
      <xdr:row>7</xdr:row>
      <xdr:rowOff>0</xdr:rowOff>
    </xdr:from>
    <xdr:to>
      <xdr:col>5</xdr:col>
      <xdr:colOff>0</xdr:colOff>
      <xdr:row>8</xdr:row>
      <xdr:rowOff>0</xdr:rowOff>
    </xdr:to>
    <xdr:pic>
      <xdr:nvPicPr>
        <xdr:cNvPr id="4" name="Picture 1" descr="Picture"/>
        <xdr:cNvPicPr>
          <a:picLocks noChangeAspect="true"/>
        </xdr:cNvPicPr>
      </xdr:nvPicPr>
      <xdr:blipFill>
        <a:blip r:embed="rId1"/>
        <a:stretch>
          <a:fillRect/>
        </a:stretch>
      </xdr:blipFill>
      <xdr:spPr>
        <a:xfrm>
          <a:off x="0" y="0"/>
          <a:ext cx="742950" cy="381000"/>
        </a:xfrm>
        <a:prstGeom prst="rect">
          <a:avLst/>
        </a:prstGeom>
      </xdr:spPr>
    </xdr:pic>
    <xdr:clientData/>
  </xdr:twoCellAnchor>
  <xdr:twoCellAnchor editAs="twoCell">
    <xdr:from>
      <xdr:col>4</xdr:col>
      <xdr:colOff>0</xdr:colOff>
      <xdr:row>8</xdr:row>
      <xdr:rowOff>0</xdr:rowOff>
    </xdr:from>
    <xdr:to>
      <xdr:col>5</xdr:col>
      <xdr:colOff>0</xdr:colOff>
      <xdr:row>9</xdr:row>
      <xdr:rowOff>0</xdr:rowOff>
    </xdr:to>
    <xdr:pic>
      <xdr:nvPicPr>
        <xdr:cNvPr id="5" name="Picture 1" descr="Picture"/>
        <xdr:cNvPicPr>
          <a:picLocks noChangeAspect="true"/>
        </xdr:cNvPicPr>
      </xdr:nvPicPr>
      <xdr:blipFill>
        <a:blip r:embed="rId1"/>
        <a:stretch>
          <a:fillRect/>
        </a:stretch>
      </xdr:blipFill>
      <xdr:spPr>
        <a:xfrm>
          <a:off x="0" y="0"/>
          <a:ext cx="742950"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29</xdr:row>
      <xdr:rowOff>28575</xdr:rowOff>
    </xdr:from>
    <xdr:ext cx="11630025" cy="4486275"/>
    <xdr:graphicFrame>
      <xdr:nvGraphicFramePr>
        <xdr:cNvPr id="122831132"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66675</xdr:colOff>
      <xdr:row>56</xdr:row>
      <xdr:rowOff>28575</xdr:rowOff>
    </xdr:from>
    <xdr:ext cx="11620500" cy="3638550"/>
    <xdr:graphicFrame>
      <xdr:nvGraphicFramePr>
        <xdr:cNvPr id="2108912824"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57150</xdr:colOff>
      <xdr:row>77</xdr:row>
      <xdr:rowOff>28575</xdr:rowOff>
    </xdr:from>
    <xdr:ext cx="11620500" cy="4581525"/>
    <xdr:graphicFrame>
      <xdr:nvGraphicFramePr>
        <xdr:cNvPr id="78245932"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no"?><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no"?><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no"?><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no"?><Relationships xmlns="http://schemas.openxmlformats.org/package/2006/relationships"><Relationship Id="rId1" Target="../drawings/drawing6.xml" Type="http://schemas.openxmlformats.org/officeDocument/2006/relationships/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_rels/sheet8.xml.rels><?xml version="1.0" encoding="UTF-8" standalone="no"?><Relationships xmlns="http://schemas.openxmlformats.org/package/2006/relationships"><Relationship Id="rId1" Target="../drawings/drawing8.xml" Type="http://schemas.openxmlformats.org/officeDocument/2006/relationships/drawing"/></Relationships>
</file>

<file path=xl/worksheets/_rels/sheet9.xml.rels><?xml version="1.0" encoding="UTF-8" standalone="no"?><Relationships xmlns="http://schemas.openxmlformats.org/package/2006/relationships"><Relationship Id="rId1" Target="../drawings/drawing9.xml" Type="http://schemas.openxmlformats.org/officeDocument/2006/relationships/drawing"/></Relationships>
</file>

<file path=xl/worksheets/_rels/sheet10.xml.rels><?xml version="1.0" encoding="UTF-8" standalone="no"?><Relationships xmlns="http://schemas.openxmlformats.org/package/2006/relationships"><Relationship Id="rId1" Target="../drawings/drawing10.xml" Type="http://schemas.openxmlformats.org/officeDocument/2006/relationships/drawing"/></Relationships>
</file>

<file path=xl/worksheets/_rels/sheet11.xml.rels><?xml version="1.0" encoding="UTF-8" standalone="no"?><Relationships xmlns="http://schemas.openxmlformats.org/package/2006/relationships"><Relationship Id="rId1" Target="../drawings/drawing11.xml" Type="http://schemas.openxmlformats.org/officeDocument/2006/relationships/drawing"/></Relationships>
</file>

<file path=xl/worksheets/_rels/sheet12.xml.rels><?xml version="1.0" encoding="UTF-8" standalone="no"?><Relationships xmlns="http://schemas.openxmlformats.org/package/2006/relationships"><Relationship Id="rId1" Target="../drawings/drawing12.xml" Type="http://schemas.openxmlformats.org/officeDocument/2006/relationships/drawing"/></Relationships>
</file>

<file path=xl/worksheets/_rels/sheet13.xml.rels><?xml version="1.0" encoding="UTF-8" standalone="no"?><Relationships xmlns="http://schemas.openxmlformats.org/package/2006/relationships"><Relationship Id="rId1" Target="../drawings/drawing13.xml" Type="http://schemas.openxmlformats.org/officeDocument/2006/relationships/drawing"/></Relationships>
</file>

<file path=xl/worksheets/_rels/sheet14.xml.rels><?xml version="1.0" encoding="UTF-8" standalone="no"?><Relationships xmlns="http://schemas.openxmlformats.org/package/2006/relationships"><Relationship Id="rId1" Target="../drawings/drawing14.xml" Type="http://schemas.openxmlformats.org/officeDocument/2006/relationships/drawing"/></Relationships>
</file>

<file path=xl/worksheets/_rels/sheet15.xml.rels><?xml version="1.0" encoding="UTF-8" standalone="no"?><Relationships xmlns="http://schemas.openxmlformats.org/package/2006/relationships"><Relationship Id="rId1" Target="../drawings/drawing15.xml" Type="http://schemas.openxmlformats.org/officeDocument/2006/relationships/drawing"/></Relationships>
</file>

<file path=xl/worksheets/_rels/sheet16.xml.rels><?xml version="1.0" encoding="UTF-8" standalone="no"?><Relationships xmlns="http://schemas.openxmlformats.org/package/2006/relationships"><Relationship Id="rId1" Target="../drawings/drawing16.xml" Type="http://schemas.openxmlformats.org/officeDocument/2006/relationships/drawing"/></Relationships>
</file>

<file path=xl/worksheets/_rels/sheet17.xml.rels><?xml version="1.0" encoding="UTF-8" standalone="no"?><Relationships xmlns="http://schemas.openxmlformats.org/package/2006/relationships"><Relationship Id="rId1" Target="../drawings/drawing17.xml" Type="http://schemas.openxmlformats.org/officeDocument/2006/relationships/drawing"/></Relationships>
</file>

<file path=xl/worksheets/_rels/sheet18.xml.rels><?xml version="1.0" encoding="UTF-8" standalone="no"?><Relationships xmlns="http://schemas.openxmlformats.org/package/2006/relationships"><Relationship Id="rId1" Target="../drawings/drawing18.xml" Type="http://schemas.openxmlformats.org/officeDocument/2006/relationships/drawing"/></Relationships>
</file>

<file path=xl/worksheets/_rels/sheet19.xml.rels><?xml version="1.0" encoding="UTF-8" standalone="no"?><Relationships xmlns="http://schemas.openxmlformats.org/package/2006/relationships"><Relationship Id="rId1" Target="../drawings/drawing19.xml" Type="http://schemas.openxmlformats.org/officeDocument/2006/relationships/drawing"/></Relationships>
</file>

<file path=xl/worksheets/_rels/sheet20.xml.rels><?xml version="1.0" encoding="UTF-8" standalone="no"?><Relationships xmlns="http://schemas.openxmlformats.org/package/2006/relationships"><Relationship Id="rId1" Target="../drawings/drawing20.xml" Type="http://schemas.openxmlformats.org/officeDocument/2006/relationships/drawing"/></Relationships>
</file>

<file path=xl/worksheets/_rels/sheet21.xml.rels><?xml version="1.0" encoding="UTF-8" standalone="no"?><Relationships xmlns="http://schemas.openxmlformats.org/package/2006/relationships"><Relationship Id="rId1" Target="../drawings/drawing21.xml" Type="http://schemas.openxmlformats.org/officeDocument/2006/relationships/drawing"/></Relationships>
</file>

<file path=xl/worksheets/_rels/sheet22.xml.rels><?xml version="1.0" encoding="UTF-8" standalone="no"?><Relationships xmlns="http://schemas.openxmlformats.org/package/2006/relationships"><Relationship Id="rId1" Target="../drawings/drawing22.xml" Type="http://schemas.openxmlformats.org/officeDocument/2006/relationships/drawing"/></Relationships>
</file>

<file path=xl/worksheets/_rels/sheet23.xml.rels><?xml version="1.0" encoding="UTF-8" standalone="no"?><Relationships xmlns="http://schemas.openxmlformats.org/package/2006/relationships"><Relationship Id="rId1" Target="../drawings/drawing23.xml" Type="http://schemas.openxmlformats.org/officeDocument/2006/relationships/drawing"/></Relationships>
</file>

<file path=xl/worksheets/_rels/sheet24.xml.rels><?xml version="1.0" encoding="UTF-8" standalone="no"?><Relationships xmlns="http://schemas.openxmlformats.org/package/2006/relationships"><Relationship Id="rId1" Target="../drawings/drawing24.xml" Type="http://schemas.openxmlformats.org/officeDocument/2006/relationships/drawing"/></Relationships>
</file>

<file path=xl/worksheets/_rels/sheet25.xml.rels><?xml version="1.0" encoding="UTF-8" standalone="no"?><Relationships xmlns="http://schemas.openxmlformats.org/package/2006/relationships"><Relationship Id="rId1" Target="../drawings/drawing25.xml" Type="http://schemas.openxmlformats.org/officeDocument/2006/relationships/drawing"/></Relationships>
</file>

<file path=xl/worksheets/_rels/sheet26.xml.rels><?xml version="1.0" encoding="UTF-8" standalone="no"?><Relationships xmlns="http://schemas.openxmlformats.org/package/2006/relationships"><Relationship Id="rId1" Target="../drawings/drawing26.xml" Type="http://schemas.openxmlformats.org/officeDocument/2006/relationships/drawing"/></Relationships>
</file>

<file path=xl/worksheets/_rels/sheet27.xml.rels><?xml version="1.0" encoding="UTF-8" standalone="no"?><Relationships xmlns="http://schemas.openxmlformats.org/package/2006/relationships"><Relationship Id="rId1" Target="../drawings/drawing27.xml" Type="http://schemas.openxmlformats.org/officeDocument/2006/relationships/drawing"/></Relationships>
</file>

<file path=xl/worksheets/_rels/sheet28.xml.rels><?xml version="1.0" encoding="UTF-8" standalone="no"?><Relationships xmlns="http://schemas.openxmlformats.org/package/2006/relationships"><Relationship Id="rId1" Target="../drawings/drawing28.xml" Type="http://schemas.openxmlformats.org/officeDocument/2006/relationships/drawing"/></Relationships>
</file>

<file path=xl/worksheets/_rels/sheet29.xml.rels><?xml version="1.0" encoding="UTF-8" standalone="no"?><Relationships xmlns="http://schemas.openxmlformats.org/package/2006/relationships"><Relationship Id="rId1" Target="../drawings/drawing29.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sheetViews>
  <sheetFormatPr customHeight="1" defaultColWidth="14.43" defaultRowHeight="15.0"/>
  <cols>
    <col min="1" max="1" customWidth="true" width="67.43"/>
    <col min="7" max="21" customWidth="true" width="12.57"/>
  </cols>
  <sheetData>
    <row r="1" ht="12.75" customHeight="1">
      <c r="A1" s="1"/>
      <c r="B1" s="2"/>
      <c r="C1" s="2"/>
      <c r="D1" s="2"/>
      <c r="E1" s="2"/>
      <c r="F1" s="2"/>
      <c r="G1" s="3"/>
      <c r="H1" s="3"/>
      <c r="I1" s="3"/>
      <c r="J1" s="3"/>
      <c r="K1" s="3"/>
      <c r="L1" s="3"/>
      <c r="M1" s="3"/>
      <c r="N1" s="3"/>
      <c r="O1" s="3"/>
      <c r="P1" s="3"/>
      <c r="Q1" s="3"/>
      <c r="R1" s="3"/>
      <c r="S1" s="3"/>
      <c r="T1" s="3"/>
      <c r="U1" s="3"/>
      <c r="V1" s="4"/>
      <c r="W1" s="4"/>
      <c r="X1" s="4"/>
      <c r="Y1" s="4"/>
      <c r="Z1" s="4"/>
    </row>
    <row r="2" ht="15.75" customHeight="1">
      <c r="A2" s="5"/>
      <c r="B2" s="2"/>
      <c r="C2" s="2"/>
      <c r="D2" s="2"/>
      <c r="E2" s="2"/>
      <c r="F2" s="2"/>
      <c r="G2" s="3"/>
      <c r="H2" s="3"/>
      <c r="I2" s="3"/>
      <c r="J2" s="3"/>
      <c r="K2" s="3"/>
      <c r="L2" s="3"/>
      <c r="M2" s="3"/>
      <c r="N2" s="3"/>
      <c r="O2" s="3"/>
      <c r="P2" s="3"/>
      <c r="Q2" s="3"/>
      <c r="R2" s="3"/>
      <c r="S2" s="3"/>
      <c r="T2" s="3"/>
      <c r="U2" s="3"/>
      <c r="V2" s="4"/>
      <c r="W2" s="4"/>
      <c r="X2" s="4"/>
      <c r="Y2" s="4"/>
      <c r="Z2" s="4"/>
    </row>
    <row r="3" ht="15.75" customHeight="1">
      <c r="A3" s="5"/>
      <c r="B3" s="2"/>
      <c r="C3" s="2"/>
      <c r="D3" s="2"/>
      <c r="E3" s="2"/>
      <c r="F3" s="2"/>
      <c r="G3" s="3"/>
      <c r="H3" s="3"/>
      <c r="I3" s="3"/>
      <c r="J3" s="3"/>
      <c r="K3" s="3"/>
      <c r="L3" s="3"/>
      <c r="M3" s="3"/>
      <c r="N3" s="3"/>
      <c r="O3" s="3"/>
      <c r="P3" s="3"/>
      <c r="Q3" s="3"/>
      <c r="R3" s="3"/>
      <c r="S3" s="3"/>
      <c r="T3" s="3"/>
      <c r="U3" s="3"/>
      <c r="V3" s="4"/>
      <c r="W3" s="4"/>
      <c r="X3" s="4"/>
      <c r="Y3" s="4"/>
      <c r="Z3" s="4"/>
    </row>
    <row r="4" ht="16.5" customHeight="1">
      <c r="A4" s="6"/>
      <c r="B4" s="2"/>
      <c r="C4" s="2"/>
      <c r="D4" s="2"/>
      <c r="E4" s="2"/>
      <c r="F4" s="2"/>
      <c r="G4" s="3"/>
      <c r="H4" s="3"/>
      <c r="I4" s="3"/>
      <c r="J4" s="3"/>
      <c r="K4" s="3"/>
      <c r="L4" s="3"/>
      <c r="M4" s="3"/>
      <c r="N4" s="3"/>
      <c r="O4" s="3"/>
      <c r="P4" s="3"/>
      <c r="Q4" s="3"/>
      <c r="R4" s="3"/>
      <c r="S4" s="3"/>
      <c r="T4" s="3"/>
      <c r="U4" s="3"/>
      <c r="V4" s="4"/>
      <c r="W4" s="4"/>
      <c r="X4" s="4"/>
      <c r="Y4" s="4"/>
      <c r="Z4" s="4"/>
    </row>
    <row r="5" ht="12.75" customHeight="1">
      <c r="A5" s="7" t="s">
        <v>0</v>
      </c>
      <c r="B5" s="8"/>
      <c r="C5" s="2"/>
      <c r="D5" s="2"/>
      <c r="E5" s="2"/>
      <c r="F5" s="2"/>
      <c r="G5" s="3"/>
      <c r="H5" s="3"/>
      <c r="I5" s="3"/>
      <c r="J5" s="3"/>
      <c r="K5" s="3"/>
      <c r="L5" s="3"/>
      <c r="M5" s="3"/>
      <c r="N5" s="3"/>
      <c r="O5" s="3"/>
      <c r="P5" s="3"/>
      <c r="Q5" s="3"/>
      <c r="R5" s="3"/>
      <c r="S5" s="3"/>
      <c r="T5" s="3"/>
      <c r="U5" s="3"/>
      <c r="V5" s="4"/>
      <c r="W5" s="4"/>
      <c r="X5" s="4"/>
      <c r="Y5" s="4"/>
      <c r="Z5" s="4"/>
    </row>
    <row r="6" ht="18.0" customHeight="1">
      <c r="A6" s="9" t="s">
        <v>1</v>
      </c>
      <c r="B6" s="10"/>
      <c r="C6" s="2"/>
      <c r="D6" s="2"/>
      <c r="E6" s="2"/>
      <c r="F6" s="2"/>
      <c r="G6" s="3"/>
      <c r="H6" s="3"/>
      <c r="I6" s="3"/>
      <c r="J6" s="3"/>
      <c r="K6" s="3"/>
      <c r="L6" s="3"/>
      <c r="M6" s="3"/>
      <c r="N6" s="3"/>
      <c r="O6" s="3"/>
      <c r="P6" s="3"/>
      <c r="Q6" s="3"/>
      <c r="R6" s="3"/>
      <c r="S6" s="3"/>
      <c r="T6" s="3"/>
      <c r="U6" s="3"/>
      <c r="V6" s="4"/>
      <c r="W6" s="4"/>
      <c r="X6" s="4"/>
      <c r="Y6" s="4"/>
      <c r="Z6" s="4"/>
    </row>
    <row r="7" ht="225.75" customHeight="1">
      <c r="A7" s="9" t="s">
        <v>2</v>
      </c>
      <c r="B7" s="10"/>
      <c r="C7" s="2"/>
      <c r="D7" s="2"/>
      <c r="E7" s="2"/>
      <c r="F7" s="2"/>
      <c r="G7" s="3"/>
      <c r="H7" s="3"/>
      <c r="I7" s="3"/>
      <c r="J7" s="3"/>
      <c r="K7" s="3"/>
      <c r="L7" s="3"/>
      <c r="M7" s="3"/>
      <c r="N7" s="3"/>
      <c r="O7" s="3"/>
      <c r="P7" s="3"/>
      <c r="Q7" s="3"/>
      <c r="R7" s="3"/>
      <c r="S7" s="3"/>
      <c r="T7" s="3"/>
      <c r="U7" s="3"/>
      <c r="V7" s="4"/>
      <c r="W7" s="4"/>
      <c r="X7" s="4"/>
      <c r="Y7" s="4"/>
      <c r="Z7" s="4"/>
    </row>
    <row r="8" ht="12.75" customHeight="1">
      <c r="A8" s="11"/>
      <c r="B8" s="2"/>
      <c r="C8" s="2"/>
      <c r="D8" s="2"/>
      <c r="E8" s="2"/>
      <c r="F8" s="2"/>
      <c r="G8" s="3"/>
      <c r="H8" s="3"/>
      <c r="I8" s="3"/>
      <c r="J8" s="3"/>
      <c r="K8" s="3"/>
      <c r="L8" s="3"/>
      <c r="M8" s="3"/>
      <c r="N8" s="3"/>
      <c r="O8" s="3"/>
      <c r="P8" s="3"/>
      <c r="Q8" s="3"/>
      <c r="R8" s="3"/>
      <c r="S8" s="3"/>
      <c r="T8" s="3"/>
      <c r="U8" s="3"/>
      <c r="V8" s="4"/>
      <c r="W8" s="4"/>
      <c r="X8" s="4"/>
      <c r="Y8" s="4"/>
      <c r="Z8" s="4"/>
    </row>
    <row r="9" ht="12.75" customHeight="1">
      <c r="A9" s="3"/>
      <c r="B9" s="2"/>
      <c r="C9" s="2"/>
      <c r="D9" s="2"/>
      <c r="E9" s="2"/>
      <c r="F9" s="2"/>
      <c r="G9" s="3"/>
      <c r="H9" s="3"/>
      <c r="I9" s="3"/>
      <c r="J9" s="3"/>
      <c r="K9" s="3"/>
      <c r="L9" s="3"/>
      <c r="M9" s="3"/>
      <c r="N9" s="3"/>
      <c r="O9" s="3"/>
      <c r="P9" s="3"/>
      <c r="Q9" s="3"/>
      <c r="R9" s="3"/>
      <c r="S9" s="3"/>
      <c r="T9" s="3"/>
      <c r="U9" s="3"/>
      <c r="V9" s="4"/>
      <c r="W9" s="4"/>
      <c r="X9" s="4"/>
      <c r="Y9" s="4"/>
      <c r="Z9" s="4"/>
    </row>
    <row r="10" ht="12.75" customHeight="1">
      <c r="A10" s="3"/>
      <c r="B10" s="2"/>
      <c r="C10" s="2"/>
      <c r="D10" s="2"/>
      <c r="E10" s="2"/>
      <c r="F10" s="2"/>
      <c r="G10" s="3"/>
      <c r="H10" s="3"/>
      <c r="I10" s="3"/>
      <c r="J10" s="3"/>
      <c r="K10" s="3"/>
      <c r="L10" s="3"/>
      <c r="M10" s="3"/>
      <c r="N10" s="3"/>
      <c r="O10" s="3"/>
      <c r="P10" s="3"/>
      <c r="Q10" s="3"/>
      <c r="R10" s="3"/>
      <c r="S10" s="3"/>
      <c r="T10" s="3"/>
      <c r="U10" s="3"/>
      <c r="V10" s="4"/>
      <c r="W10" s="4"/>
      <c r="X10" s="4"/>
      <c r="Y10" s="4"/>
      <c r="Z10" s="4"/>
    </row>
    <row r="11" ht="12.75" customHeight="1">
      <c r="A11" s="3"/>
      <c r="B11" s="2"/>
      <c r="C11" s="2"/>
      <c r="D11" s="2"/>
      <c r="E11" s="2"/>
      <c r="F11" s="2"/>
      <c r="G11" s="3"/>
      <c r="H11" s="3"/>
      <c r="I11" s="3"/>
      <c r="J11" s="3"/>
      <c r="K11" s="3"/>
      <c r="L11" s="3"/>
      <c r="M11" s="3"/>
      <c r="N11" s="3"/>
      <c r="O11" s="3"/>
      <c r="P11" s="3"/>
      <c r="Q11" s="3"/>
      <c r="R11" s="3"/>
      <c r="S11" s="3"/>
      <c r="T11" s="3"/>
      <c r="U11" s="3"/>
      <c r="V11" s="4"/>
      <c r="W11" s="4"/>
      <c r="X11" s="4"/>
      <c r="Y11" s="4"/>
      <c r="Z11" s="4"/>
    </row>
    <row r="12" ht="12.75" customHeight="1">
      <c r="A12" s="3"/>
      <c r="B12" s="2"/>
      <c r="C12" s="2"/>
      <c r="D12" s="2"/>
      <c r="E12" s="2"/>
      <c r="F12" s="2"/>
      <c r="G12" s="3"/>
      <c r="H12" s="3"/>
      <c r="I12" s="3"/>
      <c r="J12" s="3"/>
      <c r="K12" s="3"/>
      <c r="L12" s="3"/>
      <c r="M12" s="3"/>
      <c r="N12" s="3"/>
      <c r="O12" s="3"/>
      <c r="P12" s="3"/>
      <c r="Q12" s="3"/>
      <c r="R12" s="3"/>
      <c r="S12" s="3"/>
      <c r="T12" s="3"/>
      <c r="U12" s="3"/>
      <c r="V12" s="4"/>
      <c r="W12" s="4"/>
      <c r="X12" s="4"/>
      <c r="Y12" s="4"/>
      <c r="Z12" s="4"/>
    </row>
    <row r="13" ht="12.75" customHeight="1">
      <c r="A13" s="3"/>
      <c r="B13" s="2"/>
      <c r="C13" s="2"/>
      <c r="D13" s="2"/>
      <c r="E13" s="2"/>
      <c r="F13" s="2"/>
      <c r="G13" s="3"/>
      <c r="H13" s="3"/>
      <c r="I13" s="3"/>
      <c r="J13" s="3"/>
      <c r="K13" s="3"/>
      <c r="L13" s="3"/>
      <c r="M13" s="3"/>
      <c r="N13" s="3"/>
      <c r="O13" s="3"/>
      <c r="P13" s="3"/>
      <c r="Q13" s="3"/>
      <c r="R13" s="3"/>
      <c r="S13" s="3"/>
      <c r="T13" s="3"/>
      <c r="U13" s="3"/>
      <c r="V13" s="4"/>
      <c r="W13" s="4"/>
      <c r="X13" s="4"/>
      <c r="Y13" s="4"/>
      <c r="Z13" s="4"/>
    </row>
    <row r="14" ht="12.75" customHeight="1">
      <c r="A14" s="3"/>
      <c r="B14" s="2"/>
      <c r="C14" s="2"/>
      <c r="D14" s="2"/>
      <c r="E14" s="2"/>
      <c r="F14" s="2"/>
      <c r="G14" s="3"/>
      <c r="H14" s="3"/>
      <c r="I14" s="3"/>
      <c r="J14" s="3"/>
      <c r="K14" s="3"/>
      <c r="L14" s="3"/>
      <c r="M14" s="3"/>
      <c r="N14" s="3"/>
      <c r="O14" s="3"/>
      <c r="P14" s="3"/>
      <c r="Q14" s="3"/>
      <c r="R14" s="3"/>
      <c r="S14" s="3"/>
      <c r="T14" s="3"/>
      <c r="U14" s="3"/>
      <c r="V14" s="4"/>
      <c r="W14" s="4"/>
      <c r="X14" s="4"/>
      <c r="Y14" s="4"/>
      <c r="Z14" s="4"/>
    </row>
    <row r="15" ht="12.75" customHeight="1">
      <c r="A15" s="3"/>
      <c r="B15" s="2"/>
      <c r="C15" s="2"/>
      <c r="D15" s="2"/>
      <c r="E15" s="2"/>
      <c r="F15" s="2"/>
      <c r="G15" s="3"/>
      <c r="H15" s="3"/>
      <c r="I15" s="3"/>
      <c r="J15" s="3"/>
      <c r="K15" s="3"/>
      <c r="L15" s="3"/>
      <c r="M15" s="3"/>
      <c r="N15" s="3"/>
      <c r="O15" s="3"/>
      <c r="P15" s="3"/>
      <c r="Q15" s="3"/>
      <c r="R15" s="3"/>
      <c r="S15" s="3"/>
      <c r="T15" s="3"/>
      <c r="U15" s="3"/>
      <c r="V15" s="4"/>
      <c r="W15" s="4"/>
      <c r="X15" s="4"/>
      <c r="Y15" s="4"/>
      <c r="Z15" s="4"/>
    </row>
    <row r="16" ht="12.75" customHeight="1">
      <c r="A16" s="3"/>
      <c r="B16" s="2"/>
      <c r="C16" s="2"/>
      <c r="D16" s="2"/>
      <c r="E16" s="2"/>
      <c r="F16" s="2"/>
      <c r="G16" s="3"/>
      <c r="H16" s="3"/>
      <c r="I16" s="3"/>
      <c r="J16" s="3"/>
      <c r="K16" s="3"/>
      <c r="L16" s="3"/>
      <c r="M16" s="3"/>
      <c r="N16" s="3"/>
      <c r="O16" s="3"/>
      <c r="P16" s="3"/>
      <c r="Q16" s="3"/>
      <c r="R16" s="3"/>
      <c r="S16" s="3"/>
      <c r="T16" s="3"/>
      <c r="U16" s="3"/>
      <c r="V16" s="4"/>
      <c r="W16" s="4"/>
      <c r="X16" s="4"/>
      <c r="Y16" s="4"/>
      <c r="Z16" s="4"/>
    </row>
    <row r="17" ht="12.75" customHeight="1">
      <c r="A17" s="3"/>
      <c r="B17" s="2"/>
      <c r="C17" s="2"/>
      <c r="D17" s="2"/>
      <c r="E17" s="2"/>
      <c r="F17" s="2"/>
      <c r="G17" s="3"/>
      <c r="H17" s="3"/>
      <c r="I17" s="3"/>
      <c r="J17" s="3"/>
      <c r="K17" s="3"/>
      <c r="L17" s="3"/>
      <c r="M17" s="3"/>
      <c r="N17" s="3"/>
      <c r="O17" s="3"/>
      <c r="P17" s="3"/>
      <c r="Q17" s="3"/>
      <c r="R17" s="3"/>
      <c r="S17" s="3"/>
      <c r="T17" s="3"/>
      <c r="U17" s="3"/>
      <c r="V17" s="4"/>
      <c r="W17" s="4"/>
      <c r="X17" s="4"/>
      <c r="Y17" s="4"/>
      <c r="Z17" s="4"/>
    </row>
    <row r="18" ht="12.75" customHeight="1">
      <c r="A18" s="3"/>
      <c r="B18" s="2"/>
      <c r="C18" s="2"/>
      <c r="D18" s="2"/>
      <c r="E18" s="2"/>
      <c r="F18" s="2"/>
      <c r="G18" s="3"/>
      <c r="H18" s="3"/>
      <c r="I18" s="3"/>
      <c r="J18" s="3"/>
      <c r="K18" s="3"/>
      <c r="L18" s="3"/>
      <c r="M18" s="3"/>
      <c r="N18" s="3"/>
      <c r="O18" s="3"/>
      <c r="P18" s="3"/>
      <c r="Q18" s="3"/>
      <c r="R18" s="3"/>
      <c r="S18" s="3"/>
      <c r="T18" s="3"/>
      <c r="U18" s="3"/>
      <c r="V18" s="4"/>
      <c r="W18" s="4"/>
      <c r="X18" s="4"/>
      <c r="Y18" s="4"/>
      <c r="Z18" s="4"/>
    </row>
    <row r="19" ht="12.75" customHeight="1">
      <c r="A19" s="3"/>
      <c r="B19" s="2"/>
      <c r="C19" s="2"/>
      <c r="D19" s="2"/>
      <c r="E19" s="2"/>
      <c r="F19" s="2"/>
      <c r="G19" s="3"/>
      <c r="H19" s="3"/>
      <c r="I19" s="3"/>
      <c r="J19" s="3"/>
      <c r="K19" s="3"/>
      <c r="L19" s="3"/>
      <c r="M19" s="3"/>
      <c r="N19" s="3"/>
      <c r="O19" s="3"/>
      <c r="P19" s="3"/>
      <c r="Q19" s="3"/>
      <c r="R19" s="3"/>
      <c r="S19" s="3"/>
      <c r="T19" s="3"/>
      <c r="U19" s="3"/>
      <c r="V19" s="4"/>
      <c r="W19" s="4"/>
      <c r="X19" s="4"/>
      <c r="Y19" s="4"/>
      <c r="Z19" s="4"/>
    </row>
    <row r="20" ht="12.75" customHeight="1">
      <c r="A20" s="3"/>
      <c r="B20" s="2"/>
      <c r="C20" s="2"/>
      <c r="D20" s="2"/>
      <c r="E20" s="2"/>
      <c r="F20" s="2"/>
      <c r="G20" s="3"/>
      <c r="H20" s="3"/>
      <c r="I20" s="3"/>
      <c r="J20" s="3"/>
      <c r="K20" s="3"/>
      <c r="L20" s="3"/>
      <c r="M20" s="3"/>
      <c r="N20" s="3"/>
      <c r="O20" s="3"/>
      <c r="P20" s="3"/>
      <c r="Q20" s="3"/>
      <c r="R20" s="3"/>
      <c r="S20" s="3"/>
      <c r="T20" s="3"/>
      <c r="U20" s="3"/>
      <c r="V20" s="4"/>
      <c r="W20" s="4"/>
      <c r="X20" s="4"/>
      <c r="Y20" s="4"/>
      <c r="Z20" s="4"/>
    </row>
    <row r="21" ht="12.75" customHeight="1">
      <c r="A21" s="3"/>
      <c r="B21" s="2"/>
      <c r="C21" s="2"/>
      <c r="D21" s="2"/>
      <c r="E21" s="2"/>
      <c r="F21" s="2"/>
      <c r="G21" s="3"/>
      <c r="H21" s="3"/>
      <c r="I21" s="3"/>
      <c r="J21" s="3"/>
      <c r="K21" s="3"/>
      <c r="L21" s="3"/>
      <c r="M21" s="3"/>
      <c r="N21" s="3"/>
      <c r="O21" s="3"/>
      <c r="P21" s="3"/>
      <c r="Q21" s="3"/>
      <c r="R21" s="3"/>
      <c r="S21" s="3"/>
      <c r="T21" s="3"/>
      <c r="U21" s="3"/>
      <c r="V21" s="4"/>
      <c r="W21" s="4"/>
      <c r="X21" s="4"/>
      <c r="Y21" s="4"/>
      <c r="Z21" s="4"/>
    </row>
    <row r="22" ht="12.75" customHeight="1">
      <c r="A22" s="3"/>
      <c r="B22" s="2"/>
      <c r="C22" s="2"/>
      <c r="D22" s="2"/>
      <c r="E22" s="2"/>
      <c r="F22" s="2"/>
      <c r="G22" s="3"/>
      <c r="H22" s="3"/>
      <c r="I22" s="3"/>
      <c r="J22" s="3"/>
      <c r="K22" s="3"/>
      <c r="L22" s="3"/>
      <c r="M22" s="3"/>
      <c r="N22" s="3"/>
      <c r="O22" s="3"/>
      <c r="P22" s="3"/>
      <c r="Q22" s="3"/>
      <c r="R22" s="3"/>
      <c r="S22" s="3"/>
      <c r="T22" s="3"/>
      <c r="U22" s="3"/>
      <c r="V22" s="4"/>
      <c r="W22" s="4"/>
      <c r="X22" s="4"/>
      <c r="Y22" s="4"/>
      <c r="Z22" s="4"/>
    </row>
    <row r="23" ht="12.75" customHeight="1">
      <c r="A23" s="3"/>
      <c r="B23" s="2"/>
      <c r="C23" s="2"/>
      <c r="D23" s="2"/>
      <c r="E23" s="2"/>
      <c r="F23" s="2"/>
      <c r="G23" s="3"/>
      <c r="H23" s="3"/>
      <c r="I23" s="3"/>
      <c r="J23" s="3"/>
      <c r="K23" s="3"/>
      <c r="L23" s="3"/>
      <c r="M23" s="3"/>
      <c r="N23" s="3"/>
      <c r="O23" s="3"/>
      <c r="P23" s="3"/>
      <c r="Q23" s="3"/>
      <c r="R23" s="3"/>
      <c r="S23" s="3"/>
      <c r="T23" s="3"/>
      <c r="U23" s="3"/>
      <c r="V23" s="4"/>
      <c r="W23" s="4"/>
      <c r="X23" s="4"/>
      <c r="Y23" s="4"/>
      <c r="Z23" s="4"/>
    </row>
    <row r="24" ht="12.75" customHeight="1">
      <c r="A24" s="3"/>
      <c r="B24" s="2"/>
      <c r="C24" s="2"/>
      <c r="D24" s="2"/>
      <c r="E24" s="2"/>
      <c r="F24" s="2"/>
      <c r="G24" s="3"/>
      <c r="H24" s="3"/>
      <c r="I24" s="3"/>
      <c r="J24" s="3"/>
      <c r="K24" s="3"/>
      <c r="L24" s="3"/>
      <c r="M24" s="3"/>
      <c r="N24" s="3"/>
      <c r="O24" s="3"/>
      <c r="P24" s="3"/>
      <c r="Q24" s="3"/>
      <c r="R24" s="3"/>
      <c r="S24" s="3"/>
      <c r="T24" s="3"/>
      <c r="U24" s="3"/>
      <c r="V24" s="4"/>
      <c r="W24" s="4"/>
      <c r="X24" s="4"/>
      <c r="Y24" s="4"/>
      <c r="Z24" s="4"/>
    </row>
    <row r="25" ht="12.75" customHeight="1">
      <c r="A25" s="3"/>
      <c r="B25" s="2"/>
      <c r="C25" s="2"/>
      <c r="D25" s="2"/>
      <c r="E25" s="2"/>
      <c r="F25" s="2"/>
      <c r="G25" s="3"/>
      <c r="H25" s="3"/>
      <c r="I25" s="3"/>
      <c r="J25" s="3"/>
      <c r="K25" s="3"/>
      <c r="L25" s="3"/>
      <c r="M25" s="3"/>
      <c r="N25" s="3"/>
      <c r="O25" s="3"/>
      <c r="P25" s="3"/>
      <c r="Q25" s="3"/>
      <c r="R25" s="3"/>
      <c r="S25" s="3"/>
      <c r="T25" s="3"/>
      <c r="U25" s="3"/>
      <c r="V25" s="4"/>
      <c r="W25" s="4"/>
      <c r="X25" s="4"/>
      <c r="Y25" s="4"/>
      <c r="Z25" s="4"/>
    </row>
    <row r="26" ht="12.75" customHeight="1">
      <c r="A26" s="3"/>
      <c r="B26" s="2"/>
      <c r="C26" s="2"/>
      <c r="D26" s="2"/>
      <c r="E26" s="2"/>
      <c r="F26" s="2"/>
      <c r="G26" s="3"/>
      <c r="H26" s="3"/>
      <c r="I26" s="3"/>
      <c r="J26" s="3"/>
      <c r="K26" s="3"/>
      <c r="L26" s="3"/>
      <c r="M26" s="3"/>
      <c r="N26" s="3"/>
      <c r="O26" s="3"/>
      <c r="P26" s="3"/>
      <c r="Q26" s="3"/>
      <c r="R26" s="3"/>
      <c r="S26" s="3"/>
      <c r="T26" s="3"/>
      <c r="U26" s="3"/>
      <c r="V26" s="4"/>
      <c r="W26" s="4"/>
      <c r="X26" s="4"/>
      <c r="Y26" s="4"/>
      <c r="Z26" s="4"/>
    </row>
    <row r="27" ht="12.75" customHeight="1">
      <c r="A27" s="3"/>
      <c r="B27" s="2"/>
      <c r="C27" s="2"/>
      <c r="D27" s="2"/>
      <c r="E27" s="2"/>
      <c r="F27" s="2"/>
      <c r="G27" s="3"/>
      <c r="H27" s="3"/>
      <c r="I27" s="3"/>
      <c r="J27" s="3"/>
      <c r="K27" s="3"/>
      <c r="L27" s="3"/>
      <c r="M27" s="3"/>
      <c r="N27" s="3"/>
      <c r="O27" s="3"/>
      <c r="P27" s="3"/>
      <c r="Q27" s="3"/>
      <c r="R27" s="3"/>
      <c r="S27" s="3"/>
      <c r="T27" s="3"/>
      <c r="U27" s="3"/>
      <c r="V27" s="4"/>
      <c r="W27" s="4"/>
      <c r="X27" s="4"/>
      <c r="Y27" s="4"/>
      <c r="Z27" s="4"/>
    </row>
    <row r="28" ht="12.75" customHeight="1">
      <c r="A28" s="3"/>
      <c r="B28" s="2"/>
      <c r="C28" s="2"/>
      <c r="D28" s="2"/>
      <c r="E28" s="2"/>
      <c r="F28" s="2"/>
      <c r="G28" s="3"/>
      <c r="H28" s="3"/>
      <c r="I28" s="3"/>
      <c r="J28" s="3"/>
      <c r="K28" s="3"/>
      <c r="L28" s="3"/>
      <c r="M28" s="3"/>
      <c r="N28" s="3"/>
      <c r="O28" s="3"/>
      <c r="P28" s="3"/>
      <c r="Q28" s="3"/>
      <c r="R28" s="3"/>
      <c r="S28" s="3"/>
      <c r="T28" s="3"/>
      <c r="U28" s="3"/>
      <c r="V28" s="4"/>
      <c r="W28" s="4"/>
      <c r="X28" s="4"/>
      <c r="Y28" s="4"/>
      <c r="Z28" s="4"/>
    </row>
    <row r="29" ht="12.75" customHeight="1">
      <c r="A29" s="3"/>
      <c r="B29" s="2"/>
      <c r="C29" s="2"/>
      <c r="D29" s="2"/>
      <c r="E29" s="2"/>
      <c r="F29" s="2"/>
      <c r="G29" s="3"/>
      <c r="H29" s="3"/>
      <c r="I29" s="3"/>
      <c r="J29" s="3"/>
      <c r="K29" s="3"/>
      <c r="L29" s="3"/>
      <c r="M29" s="3"/>
      <c r="N29" s="3"/>
      <c r="O29" s="3"/>
      <c r="P29" s="3"/>
      <c r="Q29" s="3"/>
      <c r="R29" s="3"/>
      <c r="S29" s="3"/>
      <c r="T29" s="3"/>
      <c r="U29" s="3"/>
      <c r="V29" s="4"/>
      <c r="W29" s="4"/>
      <c r="X29" s="4"/>
      <c r="Y29" s="4"/>
      <c r="Z29" s="4"/>
    </row>
    <row r="30" ht="12.75" customHeight="1">
      <c r="A30" s="3"/>
      <c r="B30" s="2"/>
      <c r="C30" s="2"/>
      <c r="D30" s="2"/>
      <c r="E30" s="2"/>
      <c r="F30" s="2"/>
      <c r="G30" s="3"/>
      <c r="H30" s="3"/>
      <c r="I30" s="3"/>
      <c r="J30" s="3"/>
      <c r="K30" s="3"/>
      <c r="L30" s="3"/>
      <c r="M30" s="3"/>
      <c r="N30" s="3"/>
      <c r="O30" s="3"/>
      <c r="P30" s="3"/>
      <c r="Q30" s="3"/>
      <c r="R30" s="3"/>
      <c r="S30" s="3"/>
      <c r="T30" s="3"/>
      <c r="U30" s="3"/>
      <c r="V30" s="4"/>
      <c r="W30" s="4"/>
      <c r="X30" s="4"/>
      <c r="Y30" s="4"/>
      <c r="Z30" s="4"/>
    </row>
    <row r="31" ht="12.75" customHeight="1">
      <c r="A31" s="3"/>
      <c r="B31" s="2"/>
      <c r="C31" s="2"/>
      <c r="D31" s="2"/>
      <c r="E31" s="2"/>
      <c r="F31" s="2"/>
      <c r="G31" s="3"/>
      <c r="H31" s="3"/>
      <c r="I31" s="3"/>
      <c r="J31" s="3"/>
      <c r="K31" s="3"/>
      <c r="L31" s="3"/>
      <c r="M31" s="3"/>
      <c r="N31" s="3"/>
      <c r="O31" s="3"/>
      <c r="P31" s="3"/>
      <c r="Q31" s="3"/>
      <c r="R31" s="3"/>
      <c r="S31" s="3"/>
      <c r="T31" s="3"/>
      <c r="U31" s="3"/>
      <c r="V31" s="4"/>
      <c r="W31" s="4"/>
      <c r="X31" s="4"/>
      <c r="Y31" s="4"/>
      <c r="Z31" s="4"/>
    </row>
    <row r="32" ht="12.75" customHeight="1">
      <c r="A32" s="3"/>
      <c r="B32" s="2"/>
      <c r="C32" s="2"/>
      <c r="D32" s="2"/>
      <c r="E32" s="2"/>
      <c r="F32" s="2"/>
      <c r="G32" s="3"/>
      <c r="H32" s="3"/>
      <c r="I32" s="3"/>
      <c r="J32" s="3"/>
      <c r="K32" s="3"/>
      <c r="L32" s="3"/>
      <c r="M32" s="3"/>
      <c r="N32" s="3"/>
      <c r="O32" s="3"/>
      <c r="P32" s="3"/>
      <c r="Q32" s="3"/>
      <c r="R32" s="3"/>
      <c r="S32" s="3"/>
      <c r="T32" s="3"/>
      <c r="U32" s="3"/>
      <c r="V32" s="4"/>
      <c r="W32" s="4"/>
      <c r="X32" s="4"/>
      <c r="Y32" s="4"/>
      <c r="Z32" s="4"/>
    </row>
    <row r="33" ht="12.75" customHeight="1">
      <c r="A33" s="3"/>
      <c r="B33" s="2"/>
      <c r="C33" s="2"/>
      <c r="D33" s="2"/>
      <c r="E33" s="2"/>
      <c r="F33" s="2"/>
      <c r="G33" s="3"/>
      <c r="H33" s="3"/>
      <c r="I33" s="3"/>
      <c r="J33" s="3"/>
      <c r="K33" s="3"/>
      <c r="L33" s="3"/>
      <c r="M33" s="3"/>
      <c r="N33" s="3"/>
      <c r="O33" s="3"/>
      <c r="P33" s="3"/>
      <c r="Q33" s="3"/>
      <c r="R33" s="3"/>
      <c r="S33" s="3"/>
      <c r="T33" s="3"/>
      <c r="U33" s="3"/>
      <c r="V33" s="4"/>
      <c r="W33" s="4"/>
      <c r="X33" s="4"/>
      <c r="Y33" s="4"/>
      <c r="Z33" s="4"/>
    </row>
    <row r="34" ht="12.75" customHeight="1">
      <c r="A34" s="3"/>
      <c r="B34" s="2"/>
      <c r="C34" s="2"/>
      <c r="D34" s="2"/>
      <c r="E34" s="2"/>
      <c r="F34" s="2"/>
      <c r="G34" s="3"/>
      <c r="H34" s="3"/>
      <c r="I34" s="3"/>
      <c r="J34" s="3"/>
      <c r="K34" s="3"/>
      <c r="L34" s="3"/>
      <c r="M34" s="3"/>
      <c r="N34" s="3"/>
      <c r="O34" s="3"/>
      <c r="P34" s="3"/>
      <c r="Q34" s="3"/>
      <c r="R34" s="3"/>
      <c r="S34" s="3"/>
      <c r="T34" s="3"/>
      <c r="U34" s="3"/>
      <c r="V34" s="4"/>
      <c r="W34" s="4"/>
      <c r="X34" s="4"/>
      <c r="Y34" s="4"/>
      <c r="Z34" s="4"/>
    </row>
    <row r="35" ht="12.75" customHeight="1">
      <c r="A35" s="3"/>
      <c r="B35" s="2"/>
      <c r="C35" s="2"/>
      <c r="D35" s="2"/>
      <c r="E35" s="2"/>
      <c r="F35" s="2"/>
      <c r="G35" s="3"/>
      <c r="H35" s="3"/>
      <c r="I35" s="3"/>
      <c r="J35" s="3"/>
      <c r="K35" s="3"/>
      <c r="L35" s="3"/>
      <c r="M35" s="3"/>
      <c r="N35" s="3"/>
      <c r="O35" s="3"/>
      <c r="P35" s="3"/>
      <c r="Q35" s="3"/>
      <c r="R35" s="3"/>
      <c r="S35" s="3"/>
      <c r="T35" s="3"/>
      <c r="U35" s="3"/>
      <c r="V35" s="4"/>
      <c r="W35" s="4"/>
      <c r="X35" s="4"/>
      <c r="Y35" s="4"/>
      <c r="Z35" s="4"/>
    </row>
    <row r="36" ht="12.75" customHeight="1">
      <c r="A36" s="3"/>
      <c r="B36" s="2"/>
      <c r="C36" s="2"/>
      <c r="D36" s="2"/>
      <c r="E36" s="2"/>
      <c r="F36" s="2"/>
      <c r="G36" s="3"/>
      <c r="H36" s="3"/>
      <c r="I36" s="3"/>
      <c r="J36" s="3"/>
      <c r="K36" s="3"/>
      <c r="L36" s="3"/>
      <c r="M36" s="3"/>
      <c r="N36" s="3"/>
      <c r="O36" s="3"/>
      <c r="P36" s="3"/>
      <c r="Q36" s="3"/>
      <c r="R36" s="3"/>
      <c r="S36" s="3"/>
      <c r="T36" s="3"/>
      <c r="U36" s="3"/>
      <c r="V36" s="4"/>
      <c r="W36" s="4"/>
      <c r="X36" s="4"/>
      <c r="Y36" s="4"/>
      <c r="Z36" s="4"/>
    </row>
    <row r="37" ht="12.75" customHeight="1">
      <c r="A37" s="3"/>
      <c r="B37" s="2"/>
      <c r="C37" s="2"/>
      <c r="D37" s="2"/>
      <c r="E37" s="2"/>
      <c r="F37" s="2"/>
      <c r="G37" s="3"/>
      <c r="H37" s="3"/>
      <c r="I37" s="3"/>
      <c r="J37" s="3"/>
      <c r="K37" s="3"/>
      <c r="L37" s="3"/>
      <c r="M37" s="3"/>
      <c r="N37" s="3"/>
      <c r="O37" s="3"/>
      <c r="P37" s="3"/>
      <c r="Q37" s="3"/>
      <c r="R37" s="3"/>
      <c r="S37" s="3"/>
      <c r="T37" s="3"/>
      <c r="U37" s="3"/>
      <c r="V37" s="4"/>
      <c r="W37" s="4"/>
      <c r="X37" s="4"/>
      <c r="Y37" s="4"/>
      <c r="Z37" s="4"/>
    </row>
    <row r="38" ht="12.75" customHeight="1">
      <c r="A38" s="3"/>
      <c r="B38" s="2"/>
      <c r="C38" s="2"/>
      <c r="D38" s="2"/>
      <c r="E38" s="2"/>
      <c r="F38" s="2"/>
      <c r="G38" s="3"/>
      <c r="H38" s="3"/>
      <c r="I38" s="3"/>
      <c r="J38" s="3"/>
      <c r="K38" s="3"/>
      <c r="L38" s="3"/>
      <c r="M38" s="3"/>
      <c r="N38" s="3"/>
      <c r="O38" s="3"/>
      <c r="P38" s="3"/>
      <c r="Q38" s="3"/>
      <c r="R38" s="3"/>
      <c r="S38" s="3"/>
      <c r="T38" s="3"/>
      <c r="U38" s="3"/>
      <c r="V38" s="4"/>
      <c r="W38" s="4"/>
      <c r="X38" s="4"/>
      <c r="Y38" s="4"/>
      <c r="Z38" s="4"/>
    </row>
    <row r="39" ht="12.75" customHeight="1">
      <c r="A39" s="3"/>
      <c r="B39" s="2"/>
      <c r="C39" s="2"/>
      <c r="D39" s="2"/>
      <c r="E39" s="2"/>
      <c r="F39" s="2"/>
      <c r="G39" s="3"/>
      <c r="H39" s="3"/>
      <c r="I39" s="3"/>
      <c r="J39" s="3"/>
      <c r="K39" s="3"/>
      <c r="L39" s="3"/>
      <c r="M39" s="3"/>
      <c r="N39" s="3"/>
      <c r="O39" s="3"/>
      <c r="P39" s="3"/>
      <c r="Q39" s="3"/>
      <c r="R39" s="3"/>
      <c r="S39" s="3"/>
      <c r="T39" s="3"/>
      <c r="U39" s="3"/>
      <c r="V39" s="4"/>
      <c r="W39" s="4"/>
      <c r="X39" s="4"/>
      <c r="Y39" s="4"/>
      <c r="Z39" s="4"/>
    </row>
    <row r="40" ht="12.75" customHeight="1">
      <c r="A40" s="3"/>
      <c r="B40" s="2"/>
      <c r="C40" s="2"/>
      <c r="D40" s="2"/>
      <c r="E40" s="2"/>
      <c r="F40" s="2"/>
      <c r="G40" s="3"/>
      <c r="H40" s="3"/>
      <c r="I40" s="3"/>
      <c r="J40" s="3"/>
      <c r="K40" s="3"/>
      <c r="L40" s="3"/>
      <c r="M40" s="3"/>
      <c r="N40" s="3"/>
      <c r="O40" s="3"/>
      <c r="P40" s="3"/>
      <c r="Q40" s="3"/>
      <c r="R40" s="3"/>
      <c r="S40" s="3"/>
      <c r="T40" s="3"/>
      <c r="U40" s="3"/>
      <c r="V40" s="4"/>
      <c r="W40" s="4"/>
      <c r="X40" s="4"/>
      <c r="Y40" s="4"/>
      <c r="Z40" s="4"/>
    </row>
    <row r="41" ht="12.75" customHeight="1">
      <c r="A41" s="3"/>
      <c r="B41" s="2"/>
      <c r="C41" s="2"/>
      <c r="D41" s="2"/>
      <c r="E41" s="2"/>
      <c r="F41" s="2"/>
      <c r="G41" s="3"/>
      <c r="H41" s="3"/>
      <c r="I41" s="3"/>
      <c r="J41" s="3"/>
      <c r="K41" s="3"/>
      <c r="L41" s="3"/>
      <c r="M41" s="3"/>
      <c r="N41" s="3"/>
      <c r="O41" s="3"/>
      <c r="P41" s="3"/>
      <c r="Q41" s="3"/>
      <c r="R41" s="3"/>
      <c r="S41" s="3"/>
      <c r="T41" s="3"/>
      <c r="U41" s="3"/>
      <c r="V41" s="4"/>
      <c r="W41" s="4"/>
      <c r="X41" s="4"/>
      <c r="Y41" s="4"/>
      <c r="Z41" s="4"/>
    </row>
    <row r="42" ht="12.75" customHeight="1">
      <c r="A42" s="3"/>
      <c r="B42" s="2"/>
      <c r="C42" s="2"/>
      <c r="D42" s="2"/>
      <c r="E42" s="2"/>
      <c r="F42" s="2"/>
      <c r="G42" s="3"/>
      <c r="H42" s="3"/>
      <c r="I42" s="3"/>
      <c r="J42" s="3"/>
      <c r="K42" s="3"/>
      <c r="L42" s="3"/>
      <c r="M42" s="3"/>
      <c r="N42" s="3"/>
      <c r="O42" s="3"/>
      <c r="P42" s="3"/>
      <c r="Q42" s="3"/>
      <c r="R42" s="3"/>
      <c r="S42" s="3"/>
      <c r="T42" s="3"/>
      <c r="U42" s="3"/>
      <c r="V42" s="4"/>
      <c r="W42" s="4"/>
      <c r="X42" s="4"/>
      <c r="Y42" s="4"/>
      <c r="Z42" s="4"/>
    </row>
    <row r="43" ht="12.75" customHeight="1">
      <c r="A43" s="3"/>
      <c r="B43" s="2"/>
      <c r="C43" s="2"/>
      <c r="D43" s="2"/>
      <c r="E43" s="2"/>
      <c r="F43" s="2"/>
      <c r="G43" s="3"/>
      <c r="H43" s="3"/>
      <c r="I43" s="3"/>
      <c r="J43" s="3"/>
      <c r="K43" s="3"/>
      <c r="L43" s="3"/>
      <c r="M43" s="3"/>
      <c r="N43" s="3"/>
      <c r="O43" s="3"/>
      <c r="P43" s="3"/>
      <c r="Q43" s="3"/>
      <c r="R43" s="3"/>
      <c r="S43" s="3"/>
      <c r="T43" s="3"/>
      <c r="U43" s="3"/>
      <c r="V43" s="4"/>
      <c r="W43" s="4"/>
      <c r="X43" s="4"/>
      <c r="Y43" s="4"/>
      <c r="Z43" s="4"/>
    </row>
    <row r="44" ht="12.75" customHeight="1">
      <c r="A44" s="3"/>
      <c r="B44" s="2"/>
      <c r="C44" s="2"/>
      <c r="D44" s="2"/>
      <c r="E44" s="2"/>
      <c r="F44" s="2"/>
      <c r="G44" s="3"/>
      <c r="H44" s="3"/>
      <c r="I44" s="3"/>
      <c r="J44" s="3"/>
      <c r="K44" s="3"/>
      <c r="L44" s="3"/>
      <c r="M44" s="3"/>
      <c r="N44" s="3"/>
      <c r="O44" s="3"/>
      <c r="P44" s="3"/>
      <c r="Q44" s="3"/>
      <c r="R44" s="3"/>
      <c r="S44" s="3"/>
      <c r="T44" s="3"/>
      <c r="U44" s="3"/>
      <c r="V44" s="4"/>
      <c r="W44" s="4"/>
      <c r="X44" s="4"/>
      <c r="Y44" s="4"/>
      <c r="Z44" s="4"/>
    </row>
    <row r="45" ht="12.75" customHeight="1">
      <c r="A45" s="3"/>
      <c r="B45" s="2"/>
      <c r="C45" s="2"/>
      <c r="D45" s="2"/>
      <c r="E45" s="2"/>
      <c r="F45" s="2"/>
      <c r="G45" s="3"/>
      <c r="H45" s="3"/>
      <c r="I45" s="3"/>
      <c r="J45" s="3"/>
      <c r="K45" s="3"/>
      <c r="L45" s="3"/>
      <c r="M45" s="3"/>
      <c r="N45" s="3"/>
      <c r="O45" s="3"/>
      <c r="P45" s="3"/>
      <c r="Q45" s="3"/>
      <c r="R45" s="3"/>
      <c r="S45" s="3"/>
      <c r="T45" s="3"/>
      <c r="U45" s="3"/>
      <c r="V45" s="4"/>
      <c r="W45" s="4"/>
      <c r="X45" s="4"/>
      <c r="Y45" s="4"/>
      <c r="Z45" s="4"/>
    </row>
    <row r="46" ht="12.75" customHeight="1">
      <c r="A46" s="3"/>
      <c r="B46" s="2"/>
      <c r="C46" s="2"/>
      <c r="D46" s="2"/>
      <c r="E46" s="2"/>
      <c r="F46" s="2"/>
      <c r="G46" s="3"/>
      <c r="H46" s="3"/>
      <c r="I46" s="3"/>
      <c r="J46" s="3"/>
      <c r="K46" s="3"/>
      <c r="L46" s="3"/>
      <c r="M46" s="3"/>
      <c r="N46" s="3"/>
      <c r="O46" s="3"/>
      <c r="P46" s="3"/>
      <c r="Q46" s="3"/>
      <c r="R46" s="3"/>
      <c r="S46" s="3"/>
      <c r="T46" s="3"/>
      <c r="U46" s="3"/>
      <c r="V46" s="4"/>
      <c r="W46" s="4"/>
      <c r="X46" s="4"/>
      <c r="Y46" s="4"/>
      <c r="Z46" s="4"/>
    </row>
    <row r="47" ht="12.75" customHeight="1">
      <c r="A47" s="3"/>
      <c r="B47" s="2"/>
      <c r="C47" s="2"/>
      <c r="D47" s="2"/>
      <c r="E47" s="2"/>
      <c r="F47" s="2"/>
      <c r="G47" s="3"/>
      <c r="H47" s="3"/>
      <c r="I47" s="3"/>
      <c r="J47" s="3"/>
      <c r="K47" s="3"/>
      <c r="L47" s="3"/>
      <c r="M47" s="3"/>
      <c r="N47" s="3"/>
      <c r="O47" s="3"/>
      <c r="P47" s="3"/>
      <c r="Q47" s="3"/>
      <c r="R47" s="3"/>
      <c r="S47" s="3"/>
      <c r="T47" s="3"/>
      <c r="U47" s="3"/>
      <c r="V47" s="4"/>
      <c r="W47" s="4"/>
      <c r="X47" s="4"/>
      <c r="Y47" s="4"/>
      <c r="Z47" s="4"/>
    </row>
    <row r="48" ht="12.75" customHeight="1">
      <c r="A48" s="3"/>
      <c r="B48" s="2"/>
      <c r="C48" s="2"/>
      <c r="D48" s="2"/>
      <c r="E48" s="2"/>
      <c r="F48" s="2"/>
      <c r="G48" s="3"/>
      <c r="H48" s="3"/>
      <c r="I48" s="3"/>
      <c r="J48" s="3"/>
      <c r="K48" s="3"/>
      <c r="L48" s="3"/>
      <c r="M48" s="3"/>
      <c r="N48" s="3"/>
      <c r="O48" s="3"/>
      <c r="P48" s="3"/>
      <c r="Q48" s="3"/>
      <c r="R48" s="3"/>
      <c r="S48" s="3"/>
      <c r="T48" s="3"/>
      <c r="U48" s="3"/>
      <c r="V48" s="4"/>
      <c r="W48" s="4"/>
      <c r="X48" s="4"/>
      <c r="Y48" s="4"/>
      <c r="Z48" s="4"/>
    </row>
    <row r="49" ht="12.75" customHeight="1">
      <c r="A49" s="3"/>
      <c r="B49" s="2"/>
      <c r="C49" s="2"/>
      <c r="D49" s="2"/>
      <c r="E49" s="2"/>
      <c r="F49" s="2"/>
      <c r="G49" s="3"/>
      <c r="H49" s="3"/>
      <c r="I49" s="3"/>
      <c r="J49" s="3"/>
      <c r="K49" s="3"/>
      <c r="L49" s="3"/>
      <c r="M49" s="3"/>
      <c r="N49" s="3"/>
      <c r="O49" s="3"/>
      <c r="P49" s="3"/>
      <c r="Q49" s="3"/>
      <c r="R49" s="3"/>
      <c r="S49" s="3"/>
      <c r="T49" s="3"/>
      <c r="U49" s="3"/>
      <c r="V49" s="4"/>
      <c r="W49" s="4"/>
      <c r="X49" s="4"/>
      <c r="Y49" s="4"/>
      <c r="Z49" s="4"/>
    </row>
    <row r="50" ht="12.75" customHeight="1">
      <c r="A50" s="3"/>
      <c r="B50" s="2"/>
      <c r="C50" s="2"/>
      <c r="D50" s="2"/>
      <c r="E50" s="2"/>
      <c r="F50" s="2"/>
      <c r="G50" s="3"/>
      <c r="H50" s="3"/>
      <c r="I50" s="3"/>
      <c r="J50" s="3"/>
      <c r="K50" s="3"/>
      <c r="L50" s="3"/>
      <c r="M50" s="3"/>
      <c r="N50" s="3"/>
      <c r="O50" s="3"/>
      <c r="P50" s="3"/>
      <c r="Q50" s="3"/>
      <c r="R50" s="3"/>
      <c r="S50" s="3"/>
      <c r="T50" s="3"/>
      <c r="U50" s="3"/>
      <c r="V50" s="4"/>
      <c r="W50" s="4"/>
      <c r="X50" s="4"/>
      <c r="Y50" s="4"/>
      <c r="Z50" s="4"/>
    </row>
    <row r="51" ht="12.75" customHeight="1">
      <c r="A51" s="3"/>
      <c r="B51" s="2"/>
      <c r="C51" s="2"/>
      <c r="D51" s="2"/>
      <c r="E51" s="2"/>
      <c r="F51" s="2"/>
      <c r="G51" s="3"/>
      <c r="H51" s="3"/>
      <c r="I51" s="3"/>
      <c r="J51" s="3"/>
      <c r="K51" s="3"/>
      <c r="L51" s="3"/>
      <c r="M51" s="3"/>
      <c r="N51" s="3"/>
      <c r="O51" s="3"/>
      <c r="P51" s="3"/>
      <c r="Q51" s="3"/>
      <c r="R51" s="3"/>
      <c r="S51" s="3"/>
      <c r="T51" s="3"/>
      <c r="U51" s="3"/>
      <c r="V51" s="4"/>
      <c r="W51" s="4"/>
      <c r="X51" s="4"/>
      <c r="Y51" s="4"/>
      <c r="Z51" s="4"/>
    </row>
    <row r="52" ht="12.75" customHeight="1">
      <c r="A52" s="3"/>
      <c r="B52" s="2"/>
      <c r="C52" s="2"/>
      <c r="D52" s="2"/>
      <c r="E52" s="2"/>
      <c r="F52" s="2"/>
      <c r="G52" s="3"/>
      <c r="H52" s="3"/>
      <c r="I52" s="3"/>
      <c r="J52" s="3"/>
      <c r="K52" s="3"/>
      <c r="L52" s="3"/>
      <c r="M52" s="3"/>
      <c r="N52" s="3"/>
      <c r="O52" s="3"/>
      <c r="P52" s="3"/>
      <c r="Q52" s="3"/>
      <c r="R52" s="3"/>
      <c r="S52" s="3"/>
      <c r="T52" s="3"/>
      <c r="U52" s="3"/>
      <c r="V52" s="4"/>
      <c r="W52" s="4"/>
      <c r="X52" s="4"/>
      <c r="Y52" s="4"/>
      <c r="Z52" s="4"/>
    </row>
    <row r="53" ht="12.75" customHeight="1">
      <c r="A53" s="3"/>
      <c r="B53" s="2"/>
      <c r="C53" s="2"/>
      <c r="D53" s="2"/>
      <c r="E53" s="2"/>
      <c r="F53" s="2"/>
      <c r="G53" s="3"/>
      <c r="H53" s="3"/>
      <c r="I53" s="3"/>
      <c r="J53" s="3"/>
      <c r="K53" s="3"/>
      <c r="L53" s="3"/>
      <c r="M53" s="3"/>
      <c r="N53" s="3"/>
      <c r="O53" s="3"/>
      <c r="P53" s="3"/>
      <c r="Q53" s="3"/>
      <c r="R53" s="3"/>
      <c r="S53" s="3"/>
      <c r="T53" s="3"/>
      <c r="U53" s="3"/>
      <c r="V53" s="4"/>
      <c r="W53" s="4"/>
      <c r="X53" s="4"/>
      <c r="Y53" s="4"/>
      <c r="Z53" s="4"/>
    </row>
    <row r="54" ht="12.75" customHeight="1">
      <c r="A54" s="3"/>
      <c r="B54" s="2"/>
      <c r="C54" s="2"/>
      <c r="D54" s="2"/>
      <c r="E54" s="2"/>
      <c r="F54" s="2"/>
      <c r="G54" s="3"/>
      <c r="H54" s="3"/>
      <c r="I54" s="3"/>
      <c r="J54" s="3"/>
      <c r="K54" s="3"/>
      <c r="L54" s="3"/>
      <c r="M54" s="3"/>
      <c r="N54" s="3"/>
      <c r="O54" s="3"/>
      <c r="P54" s="3"/>
      <c r="Q54" s="3"/>
      <c r="R54" s="3"/>
      <c r="S54" s="3"/>
      <c r="T54" s="3"/>
      <c r="U54" s="3"/>
      <c r="V54" s="4"/>
      <c r="W54" s="4"/>
      <c r="X54" s="4"/>
      <c r="Y54" s="4"/>
      <c r="Z54" s="4"/>
    </row>
    <row r="55" ht="12.75" customHeight="1">
      <c r="A55" s="3"/>
      <c r="B55" s="2"/>
      <c r="C55" s="2"/>
      <c r="D55" s="2"/>
      <c r="E55" s="2"/>
      <c r="F55" s="2"/>
      <c r="G55" s="3"/>
      <c r="H55" s="3"/>
      <c r="I55" s="3"/>
      <c r="J55" s="3"/>
      <c r="K55" s="3"/>
      <c r="L55" s="3"/>
      <c r="M55" s="3"/>
      <c r="N55" s="3"/>
      <c r="O55" s="3"/>
      <c r="P55" s="3"/>
      <c r="Q55" s="3"/>
      <c r="R55" s="3"/>
      <c r="S55" s="3"/>
      <c r="T55" s="3"/>
      <c r="U55" s="3"/>
      <c r="V55" s="4"/>
      <c r="W55" s="4"/>
      <c r="X55" s="4"/>
      <c r="Y55" s="4"/>
      <c r="Z55" s="4"/>
    </row>
    <row r="56" ht="12.75" customHeight="1">
      <c r="A56" s="3"/>
      <c r="B56" s="2"/>
      <c r="C56" s="2"/>
      <c r="D56" s="2"/>
      <c r="E56" s="2"/>
      <c r="F56" s="2"/>
      <c r="G56" s="3"/>
      <c r="H56" s="3"/>
      <c r="I56" s="3"/>
      <c r="J56" s="3"/>
      <c r="K56" s="3"/>
      <c r="L56" s="3"/>
      <c r="M56" s="3"/>
      <c r="N56" s="3"/>
      <c r="O56" s="3"/>
      <c r="P56" s="3"/>
      <c r="Q56" s="3"/>
      <c r="R56" s="3"/>
      <c r="S56" s="3"/>
      <c r="T56" s="3"/>
      <c r="U56" s="3"/>
      <c r="V56" s="4"/>
      <c r="W56" s="4"/>
      <c r="X56" s="4"/>
      <c r="Y56" s="4"/>
      <c r="Z56" s="4"/>
    </row>
    <row r="57" ht="12.75" customHeight="1">
      <c r="A57" s="3"/>
      <c r="B57" s="2"/>
      <c r="C57" s="2"/>
      <c r="D57" s="2"/>
      <c r="E57" s="2"/>
      <c r="F57" s="2"/>
      <c r="G57" s="3"/>
      <c r="H57" s="3"/>
      <c r="I57" s="3"/>
      <c r="J57" s="3"/>
      <c r="K57" s="3"/>
      <c r="L57" s="3"/>
      <c r="M57" s="3"/>
      <c r="N57" s="3"/>
      <c r="O57" s="3"/>
      <c r="P57" s="3"/>
      <c r="Q57" s="3"/>
      <c r="R57" s="3"/>
      <c r="S57" s="3"/>
      <c r="T57" s="3"/>
      <c r="U57" s="3"/>
      <c r="V57" s="4"/>
      <c r="W57" s="4"/>
      <c r="X57" s="4"/>
      <c r="Y57" s="4"/>
      <c r="Z57" s="4"/>
    </row>
    <row r="58" ht="12.75" customHeight="1">
      <c r="A58" s="3"/>
      <c r="B58" s="2"/>
      <c r="C58" s="2"/>
      <c r="D58" s="2"/>
      <c r="E58" s="2"/>
      <c r="F58" s="2"/>
      <c r="G58" s="3"/>
      <c r="H58" s="3"/>
      <c r="I58" s="3"/>
      <c r="J58" s="3"/>
      <c r="K58" s="3"/>
      <c r="L58" s="3"/>
      <c r="M58" s="3"/>
      <c r="N58" s="3"/>
      <c r="O58" s="3"/>
      <c r="P58" s="3"/>
      <c r="Q58" s="3"/>
      <c r="R58" s="3"/>
      <c r="S58" s="3"/>
      <c r="T58" s="3"/>
      <c r="U58" s="3"/>
      <c r="V58" s="4"/>
      <c r="W58" s="4"/>
      <c r="X58" s="4"/>
      <c r="Y58" s="4"/>
      <c r="Z58" s="4"/>
    </row>
    <row r="59" ht="12.75" customHeight="1">
      <c r="A59" s="3"/>
      <c r="B59" s="2"/>
      <c r="C59" s="2"/>
      <c r="D59" s="2"/>
      <c r="E59" s="2"/>
      <c r="F59" s="2"/>
      <c r="G59" s="3"/>
      <c r="H59" s="3"/>
      <c r="I59" s="3"/>
      <c r="J59" s="3"/>
      <c r="K59" s="3"/>
      <c r="L59" s="3"/>
      <c r="M59" s="3"/>
      <c r="N59" s="3"/>
      <c r="O59" s="3"/>
      <c r="P59" s="3"/>
      <c r="Q59" s="3"/>
      <c r="R59" s="3"/>
      <c r="S59" s="3"/>
      <c r="T59" s="3"/>
      <c r="U59" s="3"/>
      <c r="V59" s="4"/>
      <c r="W59" s="4"/>
      <c r="X59" s="4"/>
      <c r="Y59" s="4"/>
      <c r="Z59" s="4"/>
    </row>
    <row r="60" ht="12.75" customHeight="1">
      <c r="A60" s="3"/>
      <c r="B60" s="2"/>
      <c r="C60" s="2"/>
      <c r="D60" s="2"/>
      <c r="E60" s="2"/>
      <c r="F60" s="2"/>
      <c r="G60" s="3"/>
      <c r="H60" s="3"/>
      <c r="I60" s="3"/>
      <c r="J60" s="3"/>
      <c r="K60" s="3"/>
      <c r="L60" s="3"/>
      <c r="M60" s="3"/>
      <c r="N60" s="3"/>
      <c r="O60" s="3"/>
      <c r="P60" s="3"/>
      <c r="Q60" s="3"/>
      <c r="R60" s="3"/>
      <c r="S60" s="3"/>
      <c r="T60" s="3"/>
      <c r="U60" s="3"/>
      <c r="V60" s="4"/>
      <c r="W60" s="4"/>
      <c r="X60" s="4"/>
      <c r="Y60" s="4"/>
      <c r="Z60" s="4"/>
    </row>
    <row r="61" ht="12.75" customHeight="1">
      <c r="A61" s="3"/>
      <c r="B61" s="2"/>
      <c r="C61" s="2"/>
      <c r="D61" s="2"/>
      <c r="E61" s="2"/>
      <c r="F61" s="2"/>
      <c r="G61" s="3"/>
      <c r="H61" s="3"/>
      <c r="I61" s="3"/>
      <c r="J61" s="3"/>
      <c r="K61" s="3"/>
      <c r="L61" s="3"/>
      <c r="M61" s="3"/>
      <c r="N61" s="3"/>
      <c r="O61" s="3"/>
      <c r="P61" s="3"/>
      <c r="Q61" s="3"/>
      <c r="R61" s="3"/>
      <c r="S61" s="3"/>
      <c r="T61" s="3"/>
      <c r="U61" s="3"/>
      <c r="V61" s="4"/>
      <c r="W61" s="4"/>
      <c r="X61" s="4"/>
      <c r="Y61" s="4"/>
      <c r="Z61" s="4"/>
    </row>
    <row r="62" ht="12.75" customHeight="1">
      <c r="A62" s="3"/>
      <c r="B62" s="2"/>
      <c r="C62" s="2"/>
      <c r="D62" s="2"/>
      <c r="E62" s="2"/>
      <c r="F62" s="2"/>
      <c r="G62" s="3"/>
      <c r="H62" s="3"/>
      <c r="I62" s="3"/>
      <c r="J62" s="3"/>
      <c r="K62" s="3"/>
      <c r="L62" s="3"/>
      <c r="M62" s="3"/>
      <c r="N62" s="3"/>
      <c r="O62" s="3"/>
      <c r="P62" s="3"/>
      <c r="Q62" s="3"/>
      <c r="R62" s="3"/>
      <c r="S62" s="3"/>
      <c r="T62" s="3"/>
      <c r="U62" s="3"/>
      <c r="V62" s="4"/>
      <c r="W62" s="4"/>
      <c r="X62" s="4"/>
      <c r="Y62" s="4"/>
      <c r="Z62" s="4"/>
    </row>
    <row r="63" ht="12.75" customHeight="1">
      <c r="A63" s="3"/>
      <c r="B63" s="2"/>
      <c r="C63" s="2"/>
      <c r="D63" s="2"/>
      <c r="E63" s="2"/>
      <c r="F63" s="2"/>
      <c r="G63" s="3"/>
      <c r="H63" s="3"/>
      <c r="I63" s="3"/>
      <c r="J63" s="3"/>
      <c r="K63" s="3"/>
      <c r="L63" s="3"/>
      <c r="M63" s="3"/>
      <c r="N63" s="3"/>
      <c r="O63" s="3"/>
      <c r="P63" s="3"/>
      <c r="Q63" s="3"/>
      <c r="R63" s="3"/>
      <c r="S63" s="3"/>
      <c r="T63" s="3"/>
      <c r="U63" s="3"/>
      <c r="V63" s="4"/>
      <c r="W63" s="4"/>
      <c r="X63" s="4"/>
      <c r="Y63" s="4"/>
      <c r="Z63" s="4"/>
    </row>
    <row r="64" ht="12.75" customHeight="1">
      <c r="A64" s="3"/>
      <c r="B64" s="2"/>
      <c r="C64" s="2"/>
      <c r="D64" s="2"/>
      <c r="E64" s="2"/>
      <c r="F64" s="2"/>
      <c r="G64" s="3"/>
      <c r="H64" s="3"/>
      <c r="I64" s="3"/>
      <c r="J64" s="3"/>
      <c r="K64" s="3"/>
      <c r="L64" s="3"/>
      <c r="M64" s="3"/>
      <c r="N64" s="3"/>
      <c r="O64" s="3"/>
      <c r="P64" s="3"/>
      <c r="Q64" s="3"/>
      <c r="R64" s="3"/>
      <c r="S64" s="3"/>
      <c r="T64" s="3"/>
      <c r="U64" s="3"/>
      <c r="V64" s="4"/>
      <c r="W64" s="4"/>
      <c r="X64" s="4"/>
      <c r="Y64" s="4"/>
      <c r="Z64" s="4"/>
    </row>
    <row r="65" ht="12.75" customHeight="1">
      <c r="A65" s="3"/>
      <c r="B65" s="2"/>
      <c r="C65" s="2"/>
      <c r="D65" s="2"/>
      <c r="E65" s="2"/>
      <c r="F65" s="2"/>
      <c r="G65" s="3"/>
      <c r="H65" s="3"/>
      <c r="I65" s="3"/>
      <c r="J65" s="3"/>
      <c r="K65" s="3"/>
      <c r="L65" s="3"/>
      <c r="M65" s="3"/>
      <c r="N65" s="3"/>
      <c r="O65" s="3"/>
      <c r="P65" s="3"/>
      <c r="Q65" s="3"/>
      <c r="R65" s="3"/>
      <c r="S65" s="3"/>
      <c r="T65" s="3"/>
      <c r="U65" s="3"/>
      <c r="V65" s="4"/>
      <c r="W65" s="4"/>
      <c r="X65" s="4"/>
      <c r="Y65" s="4"/>
      <c r="Z65" s="4"/>
    </row>
    <row r="66" ht="12.75" customHeight="1">
      <c r="A66" s="3"/>
      <c r="B66" s="2"/>
      <c r="C66" s="2"/>
      <c r="D66" s="2"/>
      <c r="E66" s="2"/>
      <c r="F66" s="2"/>
      <c r="G66" s="3"/>
      <c r="H66" s="3"/>
      <c r="I66" s="3"/>
      <c r="J66" s="3"/>
      <c r="K66" s="3"/>
      <c r="L66" s="3"/>
      <c r="M66" s="3"/>
      <c r="N66" s="3"/>
      <c r="O66" s="3"/>
      <c r="P66" s="3"/>
      <c r="Q66" s="3"/>
      <c r="R66" s="3"/>
      <c r="S66" s="3"/>
      <c r="T66" s="3"/>
      <c r="U66" s="3"/>
      <c r="V66" s="4"/>
      <c r="W66" s="4"/>
      <c r="X66" s="4"/>
      <c r="Y66" s="4"/>
      <c r="Z66" s="4"/>
    </row>
    <row r="67" ht="12.75" customHeight="1">
      <c r="A67" s="3"/>
      <c r="B67" s="2"/>
      <c r="C67" s="2"/>
      <c r="D67" s="2"/>
      <c r="E67" s="2"/>
      <c r="F67" s="2"/>
      <c r="G67" s="3"/>
      <c r="H67" s="3"/>
      <c r="I67" s="3"/>
      <c r="J67" s="3"/>
      <c r="K67" s="3"/>
      <c r="L67" s="3"/>
      <c r="M67" s="3"/>
      <c r="N67" s="3"/>
      <c r="O67" s="3"/>
      <c r="P67" s="3"/>
      <c r="Q67" s="3"/>
      <c r="R67" s="3"/>
      <c r="S67" s="3"/>
      <c r="T67" s="3"/>
      <c r="U67" s="3"/>
      <c r="V67" s="4"/>
      <c r="W67" s="4"/>
      <c r="X67" s="4"/>
      <c r="Y67" s="4"/>
      <c r="Z67" s="4"/>
    </row>
    <row r="68" ht="12.75" customHeight="1">
      <c r="A68" s="3"/>
      <c r="B68" s="2"/>
      <c r="C68" s="2"/>
      <c r="D68" s="2"/>
      <c r="E68" s="2"/>
      <c r="F68" s="2"/>
      <c r="G68" s="3"/>
      <c r="H68" s="3"/>
      <c r="I68" s="3"/>
      <c r="J68" s="3"/>
      <c r="K68" s="3"/>
      <c r="L68" s="3"/>
      <c r="M68" s="3"/>
      <c r="N68" s="3"/>
      <c r="O68" s="3"/>
      <c r="P68" s="3"/>
      <c r="Q68" s="3"/>
      <c r="R68" s="3"/>
      <c r="S68" s="3"/>
      <c r="T68" s="3"/>
      <c r="U68" s="3"/>
      <c r="V68" s="4"/>
      <c r="W68" s="4"/>
      <c r="X68" s="4"/>
      <c r="Y68" s="4"/>
      <c r="Z68" s="4"/>
    </row>
    <row r="69" ht="12.75" customHeight="1">
      <c r="A69" s="3"/>
      <c r="B69" s="2"/>
      <c r="C69" s="2"/>
      <c r="D69" s="2"/>
      <c r="E69" s="2"/>
      <c r="F69" s="2"/>
      <c r="G69" s="3"/>
      <c r="H69" s="3"/>
      <c r="I69" s="3"/>
      <c r="J69" s="3"/>
      <c r="K69" s="3"/>
      <c r="L69" s="3"/>
      <c r="M69" s="3"/>
      <c r="N69" s="3"/>
      <c r="O69" s="3"/>
      <c r="P69" s="3"/>
      <c r="Q69" s="3"/>
      <c r="R69" s="3"/>
      <c r="S69" s="3"/>
      <c r="T69" s="3"/>
      <c r="U69" s="3"/>
      <c r="V69" s="4"/>
      <c r="W69" s="4"/>
      <c r="X69" s="4"/>
      <c r="Y69" s="4"/>
      <c r="Z69" s="4"/>
    </row>
    <row r="70" ht="12.75" customHeight="1">
      <c r="A70" s="3"/>
      <c r="B70" s="2"/>
      <c r="C70" s="2"/>
      <c r="D70" s="2"/>
      <c r="E70" s="2"/>
      <c r="F70" s="2"/>
      <c r="G70" s="3"/>
      <c r="H70" s="3"/>
      <c r="I70" s="3"/>
      <c r="J70" s="3"/>
      <c r="K70" s="3"/>
      <c r="L70" s="3"/>
      <c r="M70" s="3"/>
      <c r="N70" s="3"/>
      <c r="O70" s="3"/>
      <c r="P70" s="3"/>
      <c r="Q70" s="3"/>
      <c r="R70" s="3"/>
      <c r="S70" s="3"/>
      <c r="T70" s="3"/>
      <c r="U70" s="3"/>
      <c r="V70" s="4"/>
      <c r="W70" s="4"/>
      <c r="X70" s="4"/>
      <c r="Y70" s="4"/>
      <c r="Z70" s="4"/>
    </row>
    <row r="71" ht="12.75" customHeight="1">
      <c r="A71" s="3"/>
      <c r="B71" s="2"/>
      <c r="C71" s="2"/>
      <c r="D71" s="2"/>
      <c r="E71" s="2"/>
      <c r="F71" s="2"/>
      <c r="G71" s="3"/>
      <c r="H71" s="3"/>
      <c r="I71" s="3"/>
      <c r="J71" s="3"/>
      <c r="K71" s="3"/>
      <c r="L71" s="3"/>
      <c r="M71" s="3"/>
      <c r="N71" s="3"/>
      <c r="O71" s="3"/>
      <c r="P71" s="3"/>
      <c r="Q71" s="3"/>
      <c r="R71" s="3"/>
      <c r="S71" s="3"/>
      <c r="T71" s="3"/>
      <c r="U71" s="3"/>
      <c r="V71" s="4"/>
      <c r="W71" s="4"/>
      <c r="X71" s="4"/>
      <c r="Y71" s="4"/>
      <c r="Z71" s="4"/>
    </row>
    <row r="72" ht="12.75" customHeight="1">
      <c r="A72" s="3"/>
      <c r="B72" s="2"/>
      <c r="C72" s="2"/>
      <c r="D72" s="2"/>
      <c r="E72" s="2"/>
      <c r="F72" s="2"/>
      <c r="G72" s="3"/>
      <c r="H72" s="3"/>
      <c r="I72" s="3"/>
      <c r="J72" s="3"/>
      <c r="K72" s="3"/>
      <c r="L72" s="3"/>
      <c r="M72" s="3"/>
      <c r="N72" s="3"/>
      <c r="O72" s="3"/>
      <c r="P72" s="3"/>
      <c r="Q72" s="3"/>
      <c r="R72" s="3"/>
      <c r="S72" s="3"/>
      <c r="T72" s="3"/>
      <c r="U72" s="3"/>
      <c r="V72" s="4"/>
      <c r="W72" s="4"/>
      <c r="X72" s="4"/>
      <c r="Y72" s="4"/>
      <c r="Z72" s="4"/>
    </row>
    <row r="73" ht="12.75" customHeight="1">
      <c r="A73" s="3"/>
      <c r="B73" s="2"/>
      <c r="C73" s="2"/>
      <c r="D73" s="2"/>
      <c r="E73" s="2"/>
      <c r="F73" s="2"/>
      <c r="G73" s="3"/>
      <c r="H73" s="3"/>
      <c r="I73" s="3"/>
      <c r="J73" s="3"/>
      <c r="K73" s="3"/>
      <c r="L73" s="3"/>
      <c r="M73" s="3"/>
      <c r="N73" s="3"/>
      <c r="O73" s="3"/>
      <c r="P73" s="3"/>
      <c r="Q73" s="3"/>
      <c r="R73" s="3"/>
      <c r="S73" s="3"/>
      <c r="T73" s="3"/>
      <c r="U73" s="3"/>
      <c r="V73" s="4"/>
      <c r="W73" s="4"/>
      <c r="X73" s="4"/>
      <c r="Y73" s="4"/>
      <c r="Z73" s="4"/>
    </row>
    <row r="74" ht="12.75" customHeight="1">
      <c r="A74" s="3"/>
      <c r="B74" s="2"/>
      <c r="C74" s="2"/>
      <c r="D74" s="2"/>
      <c r="E74" s="2"/>
      <c r="F74" s="2"/>
      <c r="G74" s="3"/>
      <c r="H74" s="3"/>
      <c r="I74" s="3"/>
      <c r="J74" s="3"/>
      <c r="K74" s="3"/>
      <c r="L74" s="3"/>
      <c r="M74" s="3"/>
      <c r="N74" s="3"/>
      <c r="O74" s="3"/>
      <c r="P74" s="3"/>
      <c r="Q74" s="3"/>
      <c r="R74" s="3"/>
      <c r="S74" s="3"/>
      <c r="T74" s="3"/>
      <c r="U74" s="3"/>
      <c r="V74" s="4"/>
      <c r="W74" s="4"/>
      <c r="X74" s="4"/>
      <c r="Y74" s="4"/>
      <c r="Z74" s="4"/>
    </row>
    <row r="75" ht="12.75" customHeight="1">
      <c r="A75" s="3"/>
      <c r="B75" s="2"/>
      <c r="C75" s="2"/>
      <c r="D75" s="2"/>
      <c r="E75" s="2"/>
      <c r="F75" s="2"/>
      <c r="G75" s="3"/>
      <c r="H75" s="3"/>
      <c r="I75" s="3"/>
      <c r="J75" s="3"/>
      <c r="K75" s="3"/>
      <c r="L75" s="3"/>
      <c r="M75" s="3"/>
      <c r="N75" s="3"/>
      <c r="O75" s="3"/>
      <c r="P75" s="3"/>
      <c r="Q75" s="3"/>
      <c r="R75" s="3"/>
      <c r="S75" s="3"/>
      <c r="T75" s="3"/>
      <c r="U75" s="3"/>
      <c r="V75" s="4"/>
      <c r="W75" s="4"/>
      <c r="X75" s="4"/>
      <c r="Y75" s="4"/>
      <c r="Z75" s="4"/>
    </row>
    <row r="76" ht="12.75" customHeight="1">
      <c r="A76" s="3"/>
      <c r="B76" s="2"/>
      <c r="C76" s="2"/>
      <c r="D76" s="2"/>
      <c r="E76" s="2"/>
      <c r="F76" s="2"/>
      <c r="G76" s="3"/>
      <c r="H76" s="3"/>
      <c r="I76" s="3"/>
      <c r="J76" s="3"/>
      <c r="K76" s="3"/>
      <c r="L76" s="3"/>
      <c r="M76" s="3"/>
      <c r="N76" s="3"/>
      <c r="O76" s="3"/>
      <c r="P76" s="3"/>
      <c r="Q76" s="3"/>
      <c r="R76" s="3"/>
      <c r="S76" s="3"/>
      <c r="T76" s="3"/>
      <c r="U76" s="3"/>
      <c r="V76" s="4"/>
      <c r="W76" s="4"/>
      <c r="X76" s="4"/>
      <c r="Y76" s="4"/>
      <c r="Z76" s="4"/>
    </row>
    <row r="77" ht="12.75" customHeight="1">
      <c r="A77" s="3"/>
      <c r="B77" s="2"/>
      <c r="C77" s="2"/>
      <c r="D77" s="2"/>
      <c r="E77" s="2"/>
      <c r="F77" s="2"/>
      <c r="G77" s="3"/>
      <c r="H77" s="3"/>
      <c r="I77" s="3"/>
      <c r="J77" s="3"/>
      <c r="K77" s="3"/>
      <c r="L77" s="3"/>
      <c r="M77" s="3"/>
      <c r="N77" s="3"/>
      <c r="O77" s="3"/>
      <c r="P77" s="3"/>
      <c r="Q77" s="3"/>
      <c r="R77" s="3"/>
      <c r="S77" s="3"/>
      <c r="T77" s="3"/>
      <c r="U77" s="3"/>
      <c r="V77" s="4"/>
      <c r="W77" s="4"/>
      <c r="X77" s="4"/>
      <c r="Y77" s="4"/>
      <c r="Z77" s="4"/>
    </row>
    <row r="78" ht="12.75" customHeight="1">
      <c r="A78" s="3"/>
      <c r="B78" s="2"/>
      <c r="C78" s="2"/>
      <c r="D78" s="2"/>
      <c r="E78" s="2"/>
      <c r="F78" s="2"/>
      <c r="G78" s="3"/>
      <c r="H78" s="3"/>
      <c r="I78" s="3"/>
      <c r="J78" s="3"/>
      <c r="K78" s="3"/>
      <c r="L78" s="3"/>
      <c r="M78" s="3"/>
      <c r="N78" s="3"/>
      <c r="O78" s="3"/>
      <c r="P78" s="3"/>
      <c r="Q78" s="3"/>
      <c r="R78" s="3"/>
      <c r="S78" s="3"/>
      <c r="T78" s="3"/>
      <c r="U78" s="3"/>
      <c r="V78" s="4"/>
      <c r="W78" s="4"/>
      <c r="X78" s="4"/>
      <c r="Y78" s="4"/>
      <c r="Z78" s="4"/>
    </row>
    <row r="79" ht="12.75" customHeight="1">
      <c r="A79" s="3"/>
      <c r="B79" s="2"/>
      <c r="C79" s="2"/>
      <c r="D79" s="2"/>
      <c r="E79" s="2"/>
      <c r="F79" s="2"/>
      <c r="G79" s="3"/>
      <c r="H79" s="3"/>
      <c r="I79" s="3"/>
      <c r="J79" s="3"/>
      <c r="K79" s="3"/>
      <c r="L79" s="3"/>
      <c r="M79" s="3"/>
      <c r="N79" s="3"/>
      <c r="O79" s="3"/>
      <c r="P79" s="3"/>
      <c r="Q79" s="3"/>
      <c r="R79" s="3"/>
      <c r="S79" s="3"/>
      <c r="T79" s="3"/>
      <c r="U79" s="3"/>
      <c r="V79" s="4"/>
      <c r="W79" s="4"/>
      <c r="X79" s="4"/>
      <c r="Y79" s="4"/>
      <c r="Z79" s="4"/>
    </row>
    <row r="80" ht="12.75" customHeight="1">
      <c r="A80" s="3"/>
      <c r="B80" s="2"/>
      <c r="C80" s="2"/>
      <c r="D80" s="2"/>
      <c r="E80" s="2"/>
      <c r="F80" s="2"/>
      <c r="G80" s="3"/>
      <c r="H80" s="3"/>
      <c r="I80" s="3"/>
      <c r="J80" s="3"/>
      <c r="K80" s="3"/>
      <c r="L80" s="3"/>
      <c r="M80" s="3"/>
      <c r="N80" s="3"/>
      <c r="O80" s="3"/>
      <c r="P80" s="3"/>
      <c r="Q80" s="3"/>
      <c r="R80" s="3"/>
      <c r="S80" s="3"/>
      <c r="T80" s="3"/>
      <c r="U80" s="3"/>
      <c r="V80" s="4"/>
      <c r="W80" s="4"/>
      <c r="X80" s="4"/>
      <c r="Y80" s="4"/>
      <c r="Z80" s="4"/>
    </row>
    <row r="81" ht="12.75" customHeight="1">
      <c r="A81" s="3"/>
      <c r="B81" s="2"/>
      <c r="C81" s="2"/>
      <c r="D81" s="2"/>
      <c r="E81" s="2"/>
      <c r="F81" s="2"/>
      <c r="G81" s="3"/>
      <c r="H81" s="3"/>
      <c r="I81" s="3"/>
      <c r="J81" s="3"/>
      <c r="K81" s="3"/>
      <c r="L81" s="3"/>
      <c r="M81" s="3"/>
      <c r="N81" s="3"/>
      <c r="O81" s="3"/>
      <c r="P81" s="3"/>
      <c r="Q81" s="3"/>
      <c r="R81" s="3"/>
      <c r="S81" s="3"/>
      <c r="T81" s="3"/>
      <c r="U81" s="3"/>
      <c r="V81" s="4"/>
      <c r="W81" s="4"/>
      <c r="X81" s="4"/>
      <c r="Y81" s="4"/>
      <c r="Z81" s="4"/>
    </row>
    <row r="82" ht="12.75" customHeight="1">
      <c r="A82" s="3"/>
      <c r="B82" s="2"/>
      <c r="C82" s="2"/>
      <c r="D82" s="2"/>
      <c r="E82" s="2"/>
      <c r="F82" s="2"/>
      <c r="G82" s="3"/>
      <c r="H82" s="3"/>
      <c r="I82" s="3"/>
      <c r="J82" s="3"/>
      <c r="K82" s="3"/>
      <c r="L82" s="3"/>
      <c r="M82" s="3"/>
      <c r="N82" s="3"/>
      <c r="O82" s="3"/>
      <c r="P82" s="3"/>
      <c r="Q82" s="3"/>
      <c r="R82" s="3"/>
      <c r="S82" s="3"/>
      <c r="T82" s="3"/>
      <c r="U82" s="3"/>
      <c r="V82" s="4"/>
      <c r="W82" s="4"/>
      <c r="X82" s="4"/>
      <c r="Y82" s="4"/>
      <c r="Z82" s="4"/>
    </row>
    <row r="83" ht="12.75" customHeight="1">
      <c r="A83" s="3"/>
      <c r="B83" s="2"/>
      <c r="C83" s="2"/>
      <c r="D83" s="2"/>
      <c r="E83" s="2"/>
      <c r="F83" s="2"/>
      <c r="G83" s="3"/>
      <c r="H83" s="3"/>
      <c r="I83" s="3"/>
      <c r="J83" s="3"/>
      <c r="K83" s="3"/>
      <c r="L83" s="3"/>
      <c r="M83" s="3"/>
      <c r="N83" s="3"/>
      <c r="O83" s="3"/>
      <c r="P83" s="3"/>
      <c r="Q83" s="3"/>
      <c r="R83" s="3"/>
      <c r="S83" s="3"/>
      <c r="T83" s="3"/>
      <c r="U83" s="3"/>
      <c r="V83" s="4"/>
      <c r="W83" s="4"/>
      <c r="X83" s="4"/>
      <c r="Y83" s="4"/>
      <c r="Z83" s="4"/>
    </row>
    <row r="84" ht="12.75" customHeight="1">
      <c r="A84" s="3"/>
      <c r="B84" s="2"/>
      <c r="C84" s="2"/>
      <c r="D84" s="2"/>
      <c r="E84" s="2"/>
      <c r="F84" s="2"/>
      <c r="G84" s="3"/>
      <c r="H84" s="3"/>
      <c r="I84" s="3"/>
      <c r="J84" s="3"/>
      <c r="K84" s="3"/>
      <c r="L84" s="3"/>
      <c r="M84" s="3"/>
      <c r="N84" s="3"/>
      <c r="O84" s="3"/>
      <c r="P84" s="3"/>
      <c r="Q84" s="3"/>
      <c r="R84" s="3"/>
      <c r="S84" s="3"/>
      <c r="T84" s="3"/>
      <c r="U84" s="3"/>
      <c r="V84" s="4"/>
      <c r="W84" s="4"/>
      <c r="X84" s="4"/>
      <c r="Y84" s="4"/>
      <c r="Z84" s="4"/>
    </row>
    <row r="85" ht="12.75" customHeight="1">
      <c r="A85" s="3"/>
      <c r="B85" s="2"/>
      <c r="C85" s="2"/>
      <c r="D85" s="2"/>
      <c r="E85" s="2"/>
      <c r="F85" s="2"/>
      <c r="G85" s="3"/>
      <c r="H85" s="3"/>
      <c r="I85" s="3"/>
      <c r="J85" s="3"/>
      <c r="K85" s="3"/>
      <c r="L85" s="3"/>
      <c r="M85" s="3"/>
      <c r="N85" s="3"/>
      <c r="O85" s="3"/>
      <c r="P85" s="3"/>
      <c r="Q85" s="3"/>
      <c r="R85" s="3"/>
      <c r="S85" s="3"/>
      <c r="T85" s="3"/>
      <c r="U85" s="3"/>
      <c r="V85" s="4"/>
      <c r="W85" s="4"/>
      <c r="X85" s="4"/>
      <c r="Y85" s="4"/>
      <c r="Z85" s="4"/>
    </row>
    <row r="86" ht="12.75" customHeight="1">
      <c r="A86" s="3"/>
      <c r="B86" s="2"/>
      <c r="C86" s="2"/>
      <c r="D86" s="2"/>
      <c r="E86" s="2"/>
      <c r="F86" s="2"/>
      <c r="G86" s="3"/>
      <c r="H86" s="3"/>
      <c r="I86" s="3"/>
      <c r="J86" s="3"/>
      <c r="K86" s="3"/>
      <c r="L86" s="3"/>
      <c r="M86" s="3"/>
      <c r="N86" s="3"/>
      <c r="O86" s="3"/>
      <c r="P86" s="3"/>
      <c r="Q86" s="3"/>
      <c r="R86" s="3"/>
      <c r="S86" s="3"/>
      <c r="T86" s="3"/>
      <c r="U86" s="3"/>
      <c r="V86" s="4"/>
      <c r="W86" s="4"/>
      <c r="X86" s="4"/>
      <c r="Y86" s="4"/>
      <c r="Z86" s="4"/>
    </row>
    <row r="87" ht="12.75" customHeight="1">
      <c r="A87" s="3"/>
      <c r="B87" s="2"/>
      <c r="C87" s="2"/>
      <c r="D87" s="2"/>
      <c r="E87" s="2"/>
      <c r="F87" s="2"/>
      <c r="G87" s="3"/>
      <c r="H87" s="3"/>
      <c r="I87" s="3"/>
      <c r="J87" s="3"/>
      <c r="K87" s="3"/>
      <c r="L87" s="3"/>
      <c r="M87" s="3"/>
      <c r="N87" s="3"/>
      <c r="O87" s="3"/>
      <c r="P87" s="3"/>
      <c r="Q87" s="3"/>
      <c r="R87" s="3"/>
      <c r="S87" s="3"/>
      <c r="T87" s="3"/>
      <c r="U87" s="3"/>
      <c r="V87" s="4"/>
      <c r="W87" s="4"/>
      <c r="X87" s="4"/>
      <c r="Y87" s="4"/>
      <c r="Z87" s="4"/>
    </row>
    <row r="88" ht="12.75" customHeight="1">
      <c r="A88" s="3"/>
      <c r="B88" s="2"/>
      <c r="C88" s="2"/>
      <c r="D88" s="2"/>
      <c r="E88" s="2"/>
      <c r="F88" s="2"/>
      <c r="G88" s="3"/>
      <c r="H88" s="3"/>
      <c r="I88" s="3"/>
      <c r="J88" s="3"/>
      <c r="K88" s="3"/>
      <c r="L88" s="3"/>
      <c r="M88" s="3"/>
      <c r="N88" s="3"/>
      <c r="O88" s="3"/>
      <c r="P88" s="3"/>
      <c r="Q88" s="3"/>
      <c r="R88" s="3"/>
      <c r="S88" s="3"/>
      <c r="T88" s="3"/>
      <c r="U88" s="3"/>
      <c r="V88" s="4"/>
      <c r="W88" s="4"/>
      <c r="X88" s="4"/>
      <c r="Y88" s="4"/>
      <c r="Z88" s="4"/>
    </row>
    <row r="89" ht="12.75" customHeight="1">
      <c r="A89" s="3"/>
      <c r="B89" s="2"/>
      <c r="C89" s="2"/>
      <c r="D89" s="2"/>
      <c r="E89" s="2"/>
      <c r="F89" s="2"/>
      <c r="G89" s="3"/>
      <c r="H89" s="3"/>
      <c r="I89" s="3"/>
      <c r="J89" s="3"/>
      <c r="K89" s="3"/>
      <c r="L89" s="3"/>
      <c r="M89" s="3"/>
      <c r="N89" s="3"/>
      <c r="O89" s="3"/>
      <c r="P89" s="3"/>
      <c r="Q89" s="3"/>
      <c r="R89" s="3"/>
      <c r="S89" s="3"/>
      <c r="T89" s="3"/>
      <c r="U89" s="3"/>
      <c r="V89" s="4"/>
      <c r="W89" s="4"/>
      <c r="X89" s="4"/>
      <c r="Y89" s="4"/>
      <c r="Z89" s="4"/>
    </row>
    <row r="90" ht="12.75" customHeight="1">
      <c r="A90" s="3"/>
      <c r="B90" s="2"/>
      <c r="C90" s="2"/>
      <c r="D90" s="2"/>
      <c r="E90" s="2"/>
      <c r="F90" s="2"/>
      <c r="G90" s="3"/>
      <c r="H90" s="3"/>
      <c r="I90" s="3"/>
      <c r="J90" s="3"/>
      <c r="K90" s="3"/>
      <c r="L90" s="3"/>
      <c r="M90" s="3"/>
      <c r="N90" s="3"/>
      <c r="O90" s="3"/>
      <c r="P90" s="3"/>
      <c r="Q90" s="3"/>
      <c r="R90" s="3"/>
      <c r="S90" s="3"/>
      <c r="T90" s="3"/>
      <c r="U90" s="3"/>
      <c r="V90" s="4"/>
      <c r="W90" s="4"/>
      <c r="X90" s="4"/>
      <c r="Y90" s="4"/>
      <c r="Z90" s="4"/>
    </row>
    <row r="91" ht="12.75" customHeight="1">
      <c r="A91" s="3"/>
      <c r="B91" s="2"/>
      <c r="C91" s="2"/>
      <c r="D91" s="2"/>
      <c r="E91" s="2"/>
      <c r="F91" s="2"/>
      <c r="G91" s="3"/>
      <c r="H91" s="3"/>
      <c r="I91" s="3"/>
      <c r="J91" s="3"/>
      <c r="K91" s="3"/>
      <c r="L91" s="3"/>
      <c r="M91" s="3"/>
      <c r="N91" s="3"/>
      <c r="O91" s="3"/>
      <c r="P91" s="3"/>
      <c r="Q91" s="3"/>
      <c r="R91" s="3"/>
      <c r="S91" s="3"/>
      <c r="T91" s="3"/>
      <c r="U91" s="3"/>
      <c r="V91" s="4"/>
      <c r="W91" s="4"/>
      <c r="X91" s="4"/>
      <c r="Y91" s="4"/>
      <c r="Z91" s="4"/>
    </row>
    <row r="92" ht="12.75" customHeight="1">
      <c r="A92" s="3"/>
      <c r="B92" s="2"/>
      <c r="C92" s="2"/>
      <c r="D92" s="2"/>
      <c r="E92" s="2"/>
      <c r="F92" s="2"/>
      <c r="G92" s="3"/>
      <c r="H92" s="3"/>
      <c r="I92" s="3"/>
      <c r="J92" s="3"/>
      <c r="K92" s="3"/>
      <c r="L92" s="3"/>
      <c r="M92" s="3"/>
      <c r="N92" s="3"/>
      <c r="O92" s="3"/>
      <c r="P92" s="3"/>
      <c r="Q92" s="3"/>
      <c r="R92" s="3"/>
      <c r="S92" s="3"/>
      <c r="T92" s="3"/>
      <c r="U92" s="3"/>
      <c r="V92" s="4"/>
      <c r="W92" s="4"/>
      <c r="X92" s="4"/>
      <c r="Y92" s="4"/>
      <c r="Z92" s="4"/>
    </row>
    <row r="93" ht="12.75" customHeight="1">
      <c r="A93" s="3"/>
      <c r="B93" s="2"/>
      <c r="C93" s="2"/>
      <c r="D93" s="2"/>
      <c r="E93" s="2"/>
      <c r="F93" s="2"/>
      <c r="G93" s="3"/>
      <c r="H93" s="3"/>
      <c r="I93" s="3"/>
      <c r="J93" s="3"/>
      <c r="K93" s="3"/>
      <c r="L93" s="3"/>
      <c r="M93" s="3"/>
      <c r="N93" s="3"/>
      <c r="O93" s="3"/>
      <c r="P93" s="3"/>
      <c r="Q93" s="3"/>
      <c r="R93" s="3"/>
      <c r="S93" s="3"/>
      <c r="T93" s="3"/>
      <c r="U93" s="3"/>
      <c r="V93" s="4"/>
      <c r="W93" s="4"/>
      <c r="X93" s="4"/>
      <c r="Y93" s="4"/>
      <c r="Z93" s="4"/>
    </row>
    <row r="94" ht="12.75" customHeight="1">
      <c r="A94" s="3"/>
      <c r="B94" s="2"/>
      <c r="C94" s="2"/>
      <c r="D94" s="2"/>
      <c r="E94" s="2"/>
      <c r="F94" s="2"/>
      <c r="G94" s="3"/>
      <c r="H94" s="3"/>
      <c r="I94" s="3"/>
      <c r="J94" s="3"/>
      <c r="K94" s="3"/>
      <c r="L94" s="3"/>
      <c r="M94" s="3"/>
      <c r="N94" s="3"/>
      <c r="O94" s="3"/>
      <c r="P94" s="3"/>
      <c r="Q94" s="3"/>
      <c r="R94" s="3"/>
      <c r="S94" s="3"/>
      <c r="T94" s="3"/>
      <c r="U94" s="3"/>
      <c r="V94" s="4"/>
      <c r="W94" s="4"/>
      <c r="X94" s="4"/>
      <c r="Y94" s="4"/>
      <c r="Z94" s="4"/>
    </row>
    <row r="95" ht="12.75" customHeight="1">
      <c r="A95" s="3"/>
      <c r="B95" s="2"/>
      <c r="C95" s="2"/>
      <c r="D95" s="2"/>
      <c r="E95" s="2"/>
      <c r="F95" s="2"/>
      <c r="G95" s="3"/>
      <c r="H95" s="3"/>
      <c r="I95" s="3"/>
      <c r="J95" s="3"/>
      <c r="K95" s="3"/>
      <c r="L95" s="3"/>
      <c r="M95" s="3"/>
      <c r="N95" s="3"/>
      <c r="O95" s="3"/>
      <c r="P95" s="3"/>
      <c r="Q95" s="3"/>
      <c r="R95" s="3"/>
      <c r="S95" s="3"/>
      <c r="T95" s="3"/>
      <c r="U95" s="3"/>
      <c r="V95" s="4"/>
      <c r="W95" s="4"/>
      <c r="X95" s="4"/>
      <c r="Y95" s="4"/>
      <c r="Z95" s="4"/>
    </row>
    <row r="96" ht="12.75" customHeight="1">
      <c r="A96" s="3"/>
      <c r="B96" s="2"/>
      <c r="C96" s="2"/>
      <c r="D96" s="2"/>
      <c r="E96" s="2"/>
      <c r="F96" s="2"/>
      <c r="G96" s="3"/>
      <c r="H96" s="3"/>
      <c r="I96" s="3"/>
      <c r="J96" s="3"/>
      <c r="K96" s="3"/>
      <c r="L96" s="3"/>
      <c r="M96" s="3"/>
      <c r="N96" s="3"/>
      <c r="O96" s="3"/>
      <c r="P96" s="3"/>
      <c r="Q96" s="3"/>
      <c r="R96" s="3"/>
      <c r="S96" s="3"/>
      <c r="T96" s="3"/>
      <c r="U96" s="3"/>
      <c r="V96" s="4"/>
      <c r="W96" s="4"/>
      <c r="X96" s="4"/>
      <c r="Y96" s="4"/>
      <c r="Z96" s="4"/>
    </row>
    <row r="97" ht="12.75" customHeight="1">
      <c r="A97" s="3"/>
      <c r="B97" s="2"/>
      <c r="C97" s="2"/>
      <c r="D97" s="2"/>
      <c r="E97" s="2"/>
      <c r="F97" s="2"/>
      <c r="G97" s="3"/>
      <c r="H97" s="3"/>
      <c r="I97" s="3"/>
      <c r="J97" s="3"/>
      <c r="K97" s="3"/>
      <c r="L97" s="3"/>
      <c r="M97" s="3"/>
      <c r="N97" s="3"/>
      <c r="O97" s="3"/>
      <c r="P97" s="3"/>
      <c r="Q97" s="3"/>
      <c r="R97" s="3"/>
      <c r="S97" s="3"/>
      <c r="T97" s="3"/>
      <c r="U97" s="3"/>
      <c r="V97" s="4"/>
      <c r="W97" s="4"/>
      <c r="X97" s="4"/>
      <c r="Y97" s="4"/>
      <c r="Z97" s="4"/>
    </row>
    <row r="98" ht="12.75" customHeight="1">
      <c r="A98" s="3"/>
      <c r="B98" s="2"/>
      <c r="C98" s="2"/>
      <c r="D98" s="2"/>
      <c r="E98" s="2"/>
      <c r="F98" s="2"/>
      <c r="G98" s="3"/>
      <c r="H98" s="3"/>
      <c r="I98" s="3"/>
      <c r="J98" s="3"/>
      <c r="K98" s="3"/>
      <c r="L98" s="3"/>
      <c r="M98" s="3"/>
      <c r="N98" s="3"/>
      <c r="O98" s="3"/>
      <c r="P98" s="3"/>
      <c r="Q98" s="3"/>
      <c r="R98" s="3"/>
      <c r="S98" s="3"/>
      <c r="T98" s="3"/>
      <c r="U98" s="3"/>
      <c r="V98" s="4"/>
      <c r="W98" s="4"/>
      <c r="X98" s="4"/>
      <c r="Y98" s="4"/>
      <c r="Z98" s="4"/>
    </row>
    <row r="99" ht="12.75" customHeight="1">
      <c r="A99" s="3"/>
      <c r="B99" s="2"/>
      <c r="C99" s="2"/>
      <c r="D99" s="2"/>
      <c r="E99" s="2"/>
      <c r="F99" s="2"/>
      <c r="G99" s="3"/>
      <c r="H99" s="3"/>
      <c r="I99" s="3"/>
      <c r="J99" s="3"/>
      <c r="K99" s="3"/>
      <c r="L99" s="3"/>
      <c r="M99" s="3"/>
      <c r="N99" s="3"/>
      <c r="O99" s="3"/>
      <c r="P99" s="3"/>
      <c r="Q99" s="3"/>
      <c r="R99" s="3"/>
      <c r="S99" s="3"/>
      <c r="T99" s="3"/>
      <c r="U99" s="3"/>
      <c r="V99" s="4"/>
      <c r="W99" s="4"/>
      <c r="X99" s="4"/>
      <c r="Y99" s="4"/>
      <c r="Z99" s="4"/>
    </row>
    <row r="100" ht="12.75" customHeight="1">
      <c r="A100" s="3"/>
      <c r="B100" s="2"/>
      <c r="C100" s="2"/>
      <c r="D100" s="2"/>
      <c r="E100" s="2"/>
      <c r="F100" s="2"/>
      <c r="G100" s="3"/>
      <c r="H100" s="3"/>
      <c r="I100" s="3"/>
      <c r="J100" s="3"/>
      <c r="K100" s="3"/>
      <c r="L100" s="3"/>
      <c r="M100" s="3"/>
      <c r="N100" s="3"/>
      <c r="O100" s="3"/>
      <c r="P100" s="3"/>
      <c r="Q100" s="3"/>
      <c r="R100" s="3"/>
      <c r="S100" s="3"/>
      <c r="T100" s="3"/>
      <c r="U100" s="3"/>
      <c r="V100" s="4"/>
      <c r="W100" s="4"/>
      <c r="X100" s="4"/>
      <c r="Y100" s="4"/>
      <c r="Z100" s="4"/>
    </row>
    <row r="101" ht="12.75" customHeight="1">
      <c r="A101" s="3"/>
      <c r="B101" s="2"/>
      <c r="C101" s="2"/>
      <c r="D101" s="2"/>
      <c r="E101" s="2"/>
      <c r="F101" s="2"/>
      <c r="G101" s="3"/>
      <c r="H101" s="3"/>
      <c r="I101" s="3"/>
      <c r="J101" s="3"/>
      <c r="K101" s="3"/>
      <c r="L101" s="3"/>
      <c r="M101" s="3"/>
      <c r="N101" s="3"/>
      <c r="O101" s="3"/>
      <c r="P101" s="3"/>
      <c r="Q101" s="3"/>
      <c r="R101" s="3"/>
      <c r="S101" s="3"/>
      <c r="T101" s="3"/>
      <c r="U101" s="3"/>
      <c r="V101" s="4"/>
      <c r="W101" s="4"/>
      <c r="X101" s="4"/>
      <c r="Y101" s="4"/>
      <c r="Z101" s="4"/>
    </row>
    <row r="102" ht="12.75" customHeight="1">
      <c r="A102" s="3"/>
      <c r="B102" s="2"/>
      <c r="C102" s="2"/>
      <c r="D102" s="2"/>
      <c r="E102" s="2"/>
      <c r="F102" s="2"/>
      <c r="G102" s="3"/>
      <c r="H102" s="3"/>
      <c r="I102" s="3"/>
      <c r="J102" s="3"/>
      <c r="K102" s="3"/>
      <c r="L102" s="3"/>
      <c r="M102" s="3"/>
      <c r="N102" s="3"/>
      <c r="O102" s="3"/>
      <c r="P102" s="3"/>
      <c r="Q102" s="3"/>
      <c r="R102" s="3"/>
      <c r="S102" s="3"/>
      <c r="T102" s="3"/>
      <c r="U102" s="3"/>
      <c r="V102" s="4"/>
      <c r="W102" s="4"/>
      <c r="X102" s="4"/>
      <c r="Y102" s="4"/>
      <c r="Z102" s="4"/>
    </row>
    <row r="103" ht="12.75" customHeight="1">
      <c r="A103" s="3"/>
      <c r="B103" s="2"/>
      <c r="C103" s="2"/>
      <c r="D103" s="2"/>
      <c r="E103" s="2"/>
      <c r="F103" s="2"/>
      <c r="G103" s="3"/>
      <c r="H103" s="3"/>
      <c r="I103" s="3"/>
      <c r="J103" s="3"/>
      <c r="K103" s="3"/>
      <c r="L103" s="3"/>
      <c r="M103" s="3"/>
      <c r="N103" s="3"/>
      <c r="O103" s="3"/>
      <c r="P103" s="3"/>
      <c r="Q103" s="3"/>
      <c r="R103" s="3"/>
      <c r="S103" s="3"/>
      <c r="T103" s="3"/>
      <c r="U103" s="3"/>
      <c r="V103" s="4"/>
      <c r="W103" s="4"/>
      <c r="X103" s="4"/>
      <c r="Y103" s="4"/>
      <c r="Z103" s="4"/>
    </row>
    <row r="104" ht="12.75" customHeight="1">
      <c r="A104" s="3"/>
      <c r="B104" s="2"/>
      <c r="C104" s="2"/>
      <c r="D104" s="2"/>
      <c r="E104" s="2"/>
      <c r="F104" s="2"/>
      <c r="G104" s="3"/>
      <c r="H104" s="3"/>
      <c r="I104" s="3"/>
      <c r="J104" s="3"/>
      <c r="K104" s="3"/>
      <c r="L104" s="3"/>
      <c r="M104" s="3"/>
      <c r="N104" s="3"/>
      <c r="O104" s="3"/>
      <c r="P104" s="3"/>
      <c r="Q104" s="3"/>
      <c r="R104" s="3"/>
      <c r="S104" s="3"/>
      <c r="T104" s="3"/>
      <c r="U104" s="3"/>
      <c r="V104" s="4"/>
      <c r="W104" s="4"/>
      <c r="X104" s="4"/>
      <c r="Y104" s="4"/>
      <c r="Z104" s="4"/>
    </row>
    <row r="105" ht="12.75" customHeight="1">
      <c r="A105" s="3"/>
      <c r="B105" s="2"/>
      <c r="C105" s="2"/>
      <c r="D105" s="2"/>
      <c r="E105" s="2"/>
      <c r="F105" s="2"/>
      <c r="G105" s="3"/>
      <c r="H105" s="3"/>
      <c r="I105" s="3"/>
      <c r="J105" s="3"/>
      <c r="K105" s="3"/>
      <c r="L105" s="3"/>
      <c r="M105" s="3"/>
      <c r="N105" s="3"/>
      <c r="O105" s="3"/>
      <c r="P105" s="3"/>
      <c r="Q105" s="3"/>
      <c r="R105" s="3"/>
      <c r="S105" s="3"/>
      <c r="T105" s="3"/>
      <c r="U105" s="3"/>
      <c r="V105" s="4"/>
      <c r="W105" s="4"/>
      <c r="X105" s="4"/>
      <c r="Y105" s="4"/>
      <c r="Z105" s="4"/>
    </row>
    <row r="106" ht="12.75" customHeight="1">
      <c r="A106" s="3"/>
      <c r="B106" s="2"/>
      <c r="C106" s="2"/>
      <c r="D106" s="2"/>
      <c r="E106" s="2"/>
      <c r="F106" s="2"/>
      <c r="G106" s="3"/>
      <c r="H106" s="3"/>
      <c r="I106" s="3"/>
      <c r="J106" s="3"/>
      <c r="K106" s="3"/>
      <c r="L106" s="3"/>
      <c r="M106" s="3"/>
      <c r="N106" s="3"/>
      <c r="O106" s="3"/>
      <c r="P106" s="3"/>
      <c r="Q106" s="3"/>
      <c r="R106" s="3"/>
      <c r="S106" s="3"/>
      <c r="T106" s="3"/>
      <c r="U106" s="3"/>
      <c r="V106" s="4"/>
      <c r="W106" s="4"/>
      <c r="X106" s="4"/>
      <c r="Y106" s="4"/>
      <c r="Z106" s="4"/>
    </row>
    <row r="107" ht="12.75" customHeight="1">
      <c r="A107" s="3"/>
      <c r="B107" s="2"/>
      <c r="C107" s="2"/>
      <c r="D107" s="2"/>
      <c r="E107" s="2"/>
      <c r="F107" s="2"/>
      <c r="G107" s="3"/>
      <c r="H107" s="3"/>
      <c r="I107" s="3"/>
      <c r="J107" s="3"/>
      <c r="K107" s="3"/>
      <c r="L107" s="3"/>
      <c r="M107" s="3"/>
      <c r="N107" s="3"/>
      <c r="O107" s="3"/>
      <c r="P107" s="3"/>
      <c r="Q107" s="3"/>
      <c r="R107" s="3"/>
      <c r="S107" s="3"/>
      <c r="T107" s="3"/>
      <c r="U107" s="3"/>
      <c r="V107" s="4"/>
      <c r="W107" s="4"/>
      <c r="X107" s="4"/>
      <c r="Y107" s="4"/>
      <c r="Z107" s="4"/>
    </row>
    <row r="108" ht="12.75" customHeight="1">
      <c r="A108" s="3"/>
      <c r="B108" s="2"/>
      <c r="C108" s="2"/>
      <c r="D108" s="2"/>
      <c r="E108" s="2"/>
      <c r="F108" s="2"/>
      <c r="G108" s="3"/>
      <c r="H108" s="3"/>
      <c r="I108" s="3"/>
      <c r="J108" s="3"/>
      <c r="K108" s="3"/>
      <c r="L108" s="3"/>
      <c r="M108" s="3"/>
      <c r="N108" s="3"/>
      <c r="O108" s="3"/>
      <c r="P108" s="3"/>
      <c r="Q108" s="3"/>
      <c r="R108" s="3"/>
      <c r="S108" s="3"/>
      <c r="T108" s="3"/>
      <c r="U108" s="3"/>
      <c r="V108" s="4"/>
      <c r="W108" s="4"/>
      <c r="X108" s="4"/>
      <c r="Y108" s="4"/>
      <c r="Z108" s="4"/>
    </row>
    <row r="109" ht="12.75" customHeight="1">
      <c r="A109" s="3"/>
      <c r="B109" s="2"/>
      <c r="C109" s="2"/>
      <c r="D109" s="2"/>
      <c r="E109" s="2"/>
      <c r="F109" s="2"/>
      <c r="G109" s="3"/>
      <c r="H109" s="3"/>
      <c r="I109" s="3"/>
      <c r="J109" s="3"/>
      <c r="K109" s="3"/>
      <c r="L109" s="3"/>
      <c r="M109" s="3"/>
      <c r="N109" s="3"/>
      <c r="O109" s="3"/>
      <c r="P109" s="3"/>
      <c r="Q109" s="3"/>
      <c r="R109" s="3"/>
      <c r="S109" s="3"/>
      <c r="T109" s="3"/>
      <c r="U109" s="3"/>
      <c r="V109" s="4"/>
      <c r="W109" s="4"/>
      <c r="X109" s="4"/>
      <c r="Y109" s="4"/>
      <c r="Z109" s="4"/>
    </row>
    <row r="110" ht="12.75" customHeight="1">
      <c r="A110" s="3"/>
      <c r="B110" s="2"/>
      <c r="C110" s="2"/>
      <c r="D110" s="2"/>
      <c r="E110" s="2"/>
      <c r="F110" s="2"/>
      <c r="G110" s="3"/>
      <c r="H110" s="3"/>
      <c r="I110" s="3"/>
      <c r="J110" s="3"/>
      <c r="K110" s="3"/>
      <c r="L110" s="3"/>
      <c r="M110" s="3"/>
      <c r="N110" s="3"/>
      <c r="O110" s="3"/>
      <c r="P110" s="3"/>
      <c r="Q110" s="3"/>
      <c r="R110" s="3"/>
      <c r="S110" s="3"/>
      <c r="T110" s="3"/>
      <c r="U110" s="3"/>
      <c r="V110" s="4"/>
      <c r="W110" s="4"/>
      <c r="X110" s="4"/>
      <c r="Y110" s="4"/>
      <c r="Z110" s="4"/>
    </row>
    <row r="111" ht="12.75" customHeight="1">
      <c r="A111" s="3"/>
      <c r="B111" s="2"/>
      <c r="C111" s="2"/>
      <c r="D111" s="2"/>
      <c r="E111" s="2"/>
      <c r="F111" s="2"/>
      <c r="G111" s="3"/>
      <c r="H111" s="3"/>
      <c r="I111" s="3"/>
      <c r="J111" s="3"/>
      <c r="K111" s="3"/>
      <c r="L111" s="3"/>
      <c r="M111" s="3"/>
      <c r="N111" s="3"/>
      <c r="O111" s="3"/>
      <c r="P111" s="3"/>
      <c r="Q111" s="3"/>
      <c r="R111" s="3"/>
      <c r="S111" s="3"/>
      <c r="T111" s="3"/>
      <c r="U111" s="3"/>
      <c r="V111" s="4"/>
      <c r="W111" s="4"/>
      <c r="X111" s="4"/>
      <c r="Y111" s="4"/>
      <c r="Z111" s="4"/>
    </row>
    <row r="112" ht="12.75" customHeight="1">
      <c r="A112" s="3"/>
      <c r="B112" s="2"/>
      <c r="C112" s="2"/>
      <c r="D112" s="2"/>
      <c r="E112" s="2"/>
      <c r="F112" s="2"/>
      <c r="G112" s="3"/>
      <c r="H112" s="3"/>
      <c r="I112" s="3"/>
      <c r="J112" s="3"/>
      <c r="K112" s="3"/>
      <c r="L112" s="3"/>
      <c r="M112" s="3"/>
      <c r="N112" s="3"/>
      <c r="O112" s="3"/>
      <c r="P112" s="3"/>
      <c r="Q112" s="3"/>
      <c r="R112" s="3"/>
      <c r="S112" s="3"/>
      <c r="T112" s="3"/>
      <c r="U112" s="3"/>
      <c r="V112" s="4"/>
      <c r="W112" s="4"/>
      <c r="X112" s="4"/>
      <c r="Y112" s="4"/>
      <c r="Z112" s="4"/>
    </row>
    <row r="113" ht="12.75" customHeight="1">
      <c r="A113" s="3"/>
      <c r="B113" s="2"/>
      <c r="C113" s="2"/>
      <c r="D113" s="2"/>
      <c r="E113" s="2"/>
      <c r="F113" s="2"/>
      <c r="G113" s="3"/>
      <c r="H113" s="3"/>
      <c r="I113" s="3"/>
      <c r="J113" s="3"/>
      <c r="K113" s="3"/>
      <c r="L113" s="3"/>
      <c r="M113" s="3"/>
      <c r="N113" s="3"/>
      <c r="O113" s="3"/>
      <c r="P113" s="3"/>
      <c r="Q113" s="3"/>
      <c r="R113" s="3"/>
      <c r="S113" s="3"/>
      <c r="T113" s="3"/>
      <c r="U113" s="3"/>
      <c r="V113" s="4"/>
      <c r="W113" s="4"/>
      <c r="X113" s="4"/>
      <c r="Y113" s="4"/>
      <c r="Z113" s="4"/>
    </row>
    <row r="114" ht="12.75" customHeight="1">
      <c r="A114" s="3"/>
      <c r="B114" s="2"/>
      <c r="C114" s="2"/>
      <c r="D114" s="2"/>
      <c r="E114" s="2"/>
      <c r="F114" s="2"/>
      <c r="G114" s="3"/>
      <c r="H114" s="3"/>
      <c r="I114" s="3"/>
      <c r="J114" s="3"/>
      <c r="K114" s="3"/>
      <c r="L114" s="3"/>
      <c r="M114" s="3"/>
      <c r="N114" s="3"/>
      <c r="O114" s="3"/>
      <c r="P114" s="3"/>
      <c r="Q114" s="3"/>
      <c r="R114" s="3"/>
      <c r="S114" s="3"/>
      <c r="T114" s="3"/>
      <c r="U114" s="3"/>
      <c r="V114" s="4"/>
      <c r="W114" s="4"/>
      <c r="X114" s="4"/>
      <c r="Y114" s="4"/>
      <c r="Z114" s="4"/>
    </row>
    <row r="115" ht="12.75" customHeight="1">
      <c r="A115" s="3"/>
      <c r="B115" s="2"/>
      <c r="C115" s="2"/>
      <c r="D115" s="2"/>
      <c r="E115" s="2"/>
      <c r="F115" s="2"/>
      <c r="G115" s="3"/>
      <c r="H115" s="3"/>
      <c r="I115" s="3"/>
      <c r="J115" s="3"/>
      <c r="K115" s="3"/>
      <c r="L115" s="3"/>
      <c r="M115" s="3"/>
      <c r="N115" s="3"/>
      <c r="O115" s="3"/>
      <c r="P115" s="3"/>
      <c r="Q115" s="3"/>
      <c r="R115" s="3"/>
      <c r="S115" s="3"/>
      <c r="T115" s="3"/>
      <c r="U115" s="3"/>
      <c r="V115" s="4"/>
      <c r="W115" s="4"/>
      <c r="X115" s="4"/>
      <c r="Y115" s="4"/>
      <c r="Z115" s="4"/>
    </row>
    <row r="116" ht="12.75" customHeight="1">
      <c r="A116" s="3"/>
      <c r="B116" s="2"/>
      <c r="C116" s="2"/>
      <c r="D116" s="2"/>
      <c r="E116" s="2"/>
      <c r="F116" s="2"/>
      <c r="G116" s="3"/>
      <c r="H116" s="3"/>
      <c r="I116" s="3"/>
      <c r="J116" s="3"/>
      <c r="K116" s="3"/>
      <c r="L116" s="3"/>
      <c r="M116" s="3"/>
      <c r="N116" s="3"/>
      <c r="O116" s="3"/>
      <c r="P116" s="3"/>
      <c r="Q116" s="3"/>
      <c r="R116" s="3"/>
      <c r="S116" s="3"/>
      <c r="T116" s="3"/>
      <c r="U116" s="3"/>
      <c r="V116" s="4"/>
      <c r="W116" s="4"/>
      <c r="X116" s="4"/>
      <c r="Y116" s="4"/>
      <c r="Z116" s="4"/>
    </row>
    <row r="117" ht="12.75" customHeight="1">
      <c r="A117" s="3"/>
      <c r="B117" s="2"/>
      <c r="C117" s="2"/>
      <c r="D117" s="2"/>
      <c r="E117" s="2"/>
      <c r="F117" s="2"/>
      <c r="G117" s="3"/>
      <c r="H117" s="3"/>
      <c r="I117" s="3"/>
      <c r="J117" s="3"/>
      <c r="K117" s="3"/>
      <c r="L117" s="3"/>
      <c r="M117" s="3"/>
      <c r="N117" s="3"/>
      <c r="O117" s="3"/>
      <c r="P117" s="3"/>
      <c r="Q117" s="3"/>
      <c r="R117" s="3"/>
      <c r="S117" s="3"/>
      <c r="T117" s="3"/>
      <c r="U117" s="3"/>
      <c r="V117" s="4"/>
      <c r="W117" s="4"/>
      <c r="X117" s="4"/>
      <c r="Y117" s="4"/>
      <c r="Z117" s="4"/>
    </row>
    <row r="118" ht="12.75" customHeight="1">
      <c r="A118" s="3"/>
      <c r="B118" s="2"/>
      <c r="C118" s="2"/>
      <c r="D118" s="2"/>
      <c r="E118" s="2"/>
      <c r="F118" s="2"/>
      <c r="G118" s="3"/>
      <c r="H118" s="3"/>
      <c r="I118" s="3"/>
      <c r="J118" s="3"/>
      <c r="K118" s="3"/>
      <c r="L118" s="3"/>
      <c r="M118" s="3"/>
      <c r="N118" s="3"/>
      <c r="O118" s="3"/>
      <c r="P118" s="3"/>
      <c r="Q118" s="3"/>
      <c r="R118" s="3"/>
      <c r="S118" s="3"/>
      <c r="T118" s="3"/>
      <c r="U118" s="3"/>
      <c r="V118" s="4"/>
      <c r="W118" s="4"/>
      <c r="X118" s="4"/>
      <c r="Y118" s="4"/>
      <c r="Z118" s="4"/>
    </row>
    <row r="119" ht="12.75" customHeight="1">
      <c r="A119" s="3"/>
      <c r="B119" s="2"/>
      <c r="C119" s="2"/>
      <c r="D119" s="2"/>
      <c r="E119" s="2"/>
      <c r="F119" s="2"/>
      <c r="G119" s="3"/>
      <c r="H119" s="3"/>
      <c r="I119" s="3"/>
      <c r="J119" s="3"/>
      <c r="K119" s="3"/>
      <c r="L119" s="3"/>
      <c r="M119" s="3"/>
      <c r="N119" s="3"/>
      <c r="O119" s="3"/>
      <c r="P119" s="3"/>
      <c r="Q119" s="3"/>
      <c r="R119" s="3"/>
      <c r="S119" s="3"/>
      <c r="T119" s="3"/>
      <c r="U119" s="3"/>
      <c r="V119" s="4"/>
      <c r="W119" s="4"/>
      <c r="X119" s="4"/>
      <c r="Y119" s="4"/>
      <c r="Z119" s="4"/>
    </row>
    <row r="120" ht="12.75" customHeight="1">
      <c r="A120" s="3"/>
      <c r="B120" s="2"/>
      <c r="C120" s="2"/>
      <c r="D120" s="2"/>
      <c r="E120" s="2"/>
      <c r="F120" s="2"/>
      <c r="G120" s="3"/>
      <c r="H120" s="3"/>
      <c r="I120" s="3"/>
      <c r="J120" s="3"/>
      <c r="K120" s="3"/>
      <c r="L120" s="3"/>
      <c r="M120" s="3"/>
      <c r="N120" s="3"/>
      <c r="O120" s="3"/>
      <c r="P120" s="3"/>
      <c r="Q120" s="3"/>
      <c r="R120" s="3"/>
      <c r="S120" s="3"/>
      <c r="T120" s="3"/>
      <c r="U120" s="3"/>
      <c r="V120" s="4"/>
      <c r="W120" s="4"/>
      <c r="X120" s="4"/>
      <c r="Y120" s="4"/>
      <c r="Z120" s="4"/>
    </row>
    <row r="121" ht="12.75" customHeight="1">
      <c r="A121" s="3"/>
      <c r="B121" s="2"/>
      <c r="C121" s="2"/>
      <c r="D121" s="2"/>
      <c r="E121" s="2"/>
      <c r="F121" s="2"/>
      <c r="G121" s="3"/>
      <c r="H121" s="3"/>
      <c r="I121" s="3"/>
      <c r="J121" s="3"/>
      <c r="K121" s="3"/>
      <c r="L121" s="3"/>
      <c r="M121" s="3"/>
      <c r="N121" s="3"/>
      <c r="O121" s="3"/>
      <c r="P121" s="3"/>
      <c r="Q121" s="3"/>
      <c r="R121" s="3"/>
      <c r="S121" s="3"/>
      <c r="T121" s="3"/>
      <c r="U121" s="3"/>
      <c r="V121" s="4"/>
      <c r="W121" s="4"/>
      <c r="X121" s="4"/>
      <c r="Y121" s="4"/>
      <c r="Z121" s="4"/>
    </row>
    <row r="122" ht="12.75" customHeight="1">
      <c r="A122" s="3"/>
      <c r="B122" s="2"/>
      <c r="C122" s="2"/>
      <c r="D122" s="2"/>
      <c r="E122" s="2"/>
      <c r="F122" s="2"/>
      <c r="G122" s="3"/>
      <c r="H122" s="3"/>
      <c r="I122" s="3"/>
      <c r="J122" s="3"/>
      <c r="K122" s="3"/>
      <c r="L122" s="3"/>
      <c r="M122" s="3"/>
      <c r="N122" s="3"/>
      <c r="O122" s="3"/>
      <c r="P122" s="3"/>
      <c r="Q122" s="3"/>
      <c r="R122" s="3"/>
      <c r="S122" s="3"/>
      <c r="T122" s="3"/>
      <c r="U122" s="3"/>
      <c r="V122" s="4"/>
      <c r="W122" s="4"/>
      <c r="X122" s="4"/>
      <c r="Y122" s="4"/>
      <c r="Z122" s="4"/>
    </row>
    <row r="123" ht="12.75" customHeight="1">
      <c r="A123" s="3"/>
      <c r="B123" s="2"/>
      <c r="C123" s="2"/>
      <c r="D123" s="2"/>
      <c r="E123" s="2"/>
      <c r="F123" s="2"/>
      <c r="G123" s="3"/>
      <c r="H123" s="3"/>
      <c r="I123" s="3"/>
      <c r="J123" s="3"/>
      <c r="K123" s="3"/>
      <c r="L123" s="3"/>
      <c r="M123" s="3"/>
      <c r="N123" s="3"/>
      <c r="O123" s="3"/>
      <c r="P123" s="3"/>
      <c r="Q123" s="3"/>
      <c r="R123" s="3"/>
      <c r="S123" s="3"/>
      <c r="T123" s="3"/>
      <c r="U123" s="3"/>
      <c r="V123" s="4"/>
      <c r="W123" s="4"/>
      <c r="X123" s="4"/>
      <c r="Y123" s="4"/>
      <c r="Z123" s="4"/>
    </row>
    <row r="124" ht="12.75" customHeight="1">
      <c r="A124" s="3"/>
      <c r="B124" s="2"/>
      <c r="C124" s="2"/>
      <c r="D124" s="2"/>
      <c r="E124" s="2"/>
      <c r="F124" s="2"/>
      <c r="G124" s="3"/>
      <c r="H124" s="3"/>
      <c r="I124" s="3"/>
      <c r="J124" s="3"/>
      <c r="K124" s="3"/>
      <c r="L124" s="3"/>
      <c r="M124" s="3"/>
      <c r="N124" s="3"/>
      <c r="O124" s="3"/>
      <c r="P124" s="3"/>
      <c r="Q124" s="3"/>
      <c r="R124" s="3"/>
      <c r="S124" s="3"/>
      <c r="T124" s="3"/>
      <c r="U124" s="3"/>
      <c r="V124" s="4"/>
      <c r="W124" s="4"/>
      <c r="X124" s="4"/>
      <c r="Y124" s="4"/>
      <c r="Z124" s="4"/>
    </row>
    <row r="125" ht="12.75" customHeight="1">
      <c r="A125" s="3"/>
      <c r="B125" s="2"/>
      <c r="C125" s="2"/>
      <c r="D125" s="2"/>
      <c r="E125" s="2"/>
      <c r="F125" s="2"/>
      <c r="G125" s="3"/>
      <c r="H125" s="3"/>
      <c r="I125" s="3"/>
      <c r="J125" s="3"/>
      <c r="K125" s="3"/>
      <c r="L125" s="3"/>
      <c r="M125" s="3"/>
      <c r="N125" s="3"/>
      <c r="O125" s="3"/>
      <c r="P125" s="3"/>
      <c r="Q125" s="3"/>
      <c r="R125" s="3"/>
      <c r="S125" s="3"/>
      <c r="T125" s="3"/>
      <c r="U125" s="3"/>
      <c r="V125" s="4"/>
      <c r="W125" s="4"/>
      <c r="X125" s="4"/>
      <c r="Y125" s="4"/>
      <c r="Z125" s="4"/>
    </row>
    <row r="126" ht="12.75" customHeight="1">
      <c r="A126" s="3"/>
      <c r="B126" s="2"/>
      <c r="C126" s="2"/>
      <c r="D126" s="2"/>
      <c r="E126" s="2"/>
      <c r="F126" s="2"/>
      <c r="G126" s="3"/>
      <c r="H126" s="3"/>
      <c r="I126" s="3"/>
      <c r="J126" s="3"/>
      <c r="K126" s="3"/>
      <c r="L126" s="3"/>
      <c r="M126" s="3"/>
      <c r="N126" s="3"/>
      <c r="O126" s="3"/>
      <c r="P126" s="3"/>
      <c r="Q126" s="3"/>
      <c r="R126" s="3"/>
      <c r="S126" s="3"/>
      <c r="T126" s="3"/>
      <c r="U126" s="3"/>
      <c r="V126" s="4"/>
      <c r="W126" s="4"/>
      <c r="X126" s="4"/>
      <c r="Y126" s="4"/>
      <c r="Z126" s="4"/>
    </row>
    <row r="127" ht="12.75" customHeight="1">
      <c r="A127" s="3"/>
      <c r="B127" s="2"/>
      <c r="C127" s="2"/>
      <c r="D127" s="2"/>
      <c r="E127" s="2"/>
      <c r="F127" s="2"/>
      <c r="G127" s="3"/>
      <c r="H127" s="3"/>
      <c r="I127" s="3"/>
      <c r="J127" s="3"/>
      <c r="K127" s="3"/>
      <c r="L127" s="3"/>
      <c r="M127" s="3"/>
      <c r="N127" s="3"/>
      <c r="O127" s="3"/>
      <c r="P127" s="3"/>
      <c r="Q127" s="3"/>
      <c r="R127" s="3"/>
      <c r="S127" s="3"/>
      <c r="T127" s="3"/>
      <c r="U127" s="3"/>
      <c r="V127" s="4"/>
      <c r="W127" s="4"/>
      <c r="X127" s="4"/>
      <c r="Y127" s="4"/>
      <c r="Z127" s="4"/>
    </row>
    <row r="128" ht="12.75" customHeight="1">
      <c r="A128" s="3"/>
      <c r="B128" s="2"/>
      <c r="C128" s="2"/>
      <c r="D128" s="2"/>
      <c r="E128" s="2"/>
      <c r="F128" s="2"/>
      <c r="G128" s="3"/>
      <c r="H128" s="3"/>
      <c r="I128" s="3"/>
      <c r="J128" s="3"/>
      <c r="K128" s="3"/>
      <c r="L128" s="3"/>
      <c r="M128" s="3"/>
      <c r="N128" s="3"/>
      <c r="O128" s="3"/>
      <c r="P128" s="3"/>
      <c r="Q128" s="3"/>
      <c r="R128" s="3"/>
      <c r="S128" s="3"/>
      <c r="T128" s="3"/>
      <c r="U128" s="3"/>
      <c r="V128" s="4"/>
      <c r="W128" s="4"/>
      <c r="X128" s="4"/>
      <c r="Y128" s="4"/>
      <c r="Z128" s="4"/>
    </row>
    <row r="129" ht="12.75" customHeight="1">
      <c r="A129" s="3"/>
      <c r="B129" s="2"/>
      <c r="C129" s="2"/>
      <c r="D129" s="2"/>
      <c r="E129" s="2"/>
      <c r="F129" s="2"/>
      <c r="G129" s="3"/>
      <c r="H129" s="3"/>
      <c r="I129" s="3"/>
      <c r="J129" s="3"/>
      <c r="K129" s="3"/>
      <c r="L129" s="3"/>
      <c r="M129" s="3"/>
      <c r="N129" s="3"/>
      <c r="O129" s="3"/>
      <c r="P129" s="3"/>
      <c r="Q129" s="3"/>
      <c r="R129" s="3"/>
      <c r="S129" s="3"/>
      <c r="T129" s="3"/>
      <c r="U129" s="3"/>
      <c r="V129" s="4"/>
      <c r="W129" s="4"/>
      <c r="X129" s="4"/>
      <c r="Y129" s="4"/>
      <c r="Z129" s="4"/>
    </row>
    <row r="130" ht="12.75" customHeight="1">
      <c r="A130" s="3"/>
      <c r="B130" s="2"/>
      <c r="C130" s="2"/>
      <c r="D130" s="2"/>
      <c r="E130" s="2"/>
      <c r="F130" s="2"/>
      <c r="G130" s="3"/>
      <c r="H130" s="3"/>
      <c r="I130" s="3"/>
      <c r="J130" s="3"/>
      <c r="K130" s="3"/>
      <c r="L130" s="3"/>
      <c r="M130" s="3"/>
      <c r="N130" s="3"/>
      <c r="O130" s="3"/>
      <c r="P130" s="3"/>
      <c r="Q130" s="3"/>
      <c r="R130" s="3"/>
      <c r="S130" s="3"/>
      <c r="T130" s="3"/>
      <c r="U130" s="3"/>
      <c r="V130" s="4"/>
      <c r="W130" s="4"/>
      <c r="X130" s="4"/>
      <c r="Y130" s="4"/>
      <c r="Z130" s="4"/>
    </row>
    <row r="131" ht="12.75" customHeight="1">
      <c r="A131" s="3"/>
      <c r="B131" s="2"/>
      <c r="C131" s="2"/>
      <c r="D131" s="2"/>
      <c r="E131" s="2"/>
      <c r="F131" s="2"/>
      <c r="G131" s="3"/>
      <c r="H131" s="3"/>
      <c r="I131" s="3"/>
      <c r="J131" s="3"/>
      <c r="K131" s="3"/>
      <c r="L131" s="3"/>
      <c r="M131" s="3"/>
      <c r="N131" s="3"/>
      <c r="O131" s="3"/>
      <c r="P131" s="3"/>
      <c r="Q131" s="3"/>
      <c r="R131" s="3"/>
      <c r="S131" s="3"/>
      <c r="T131" s="3"/>
      <c r="U131" s="3"/>
      <c r="V131" s="4"/>
      <c r="W131" s="4"/>
      <c r="X131" s="4"/>
      <c r="Y131" s="4"/>
      <c r="Z131" s="4"/>
    </row>
    <row r="132" ht="12.75" customHeight="1">
      <c r="A132" s="3"/>
      <c r="B132" s="2"/>
      <c r="C132" s="2"/>
      <c r="D132" s="2"/>
      <c r="E132" s="2"/>
      <c r="F132" s="2"/>
      <c r="G132" s="3"/>
      <c r="H132" s="3"/>
      <c r="I132" s="3"/>
      <c r="J132" s="3"/>
      <c r="K132" s="3"/>
      <c r="L132" s="3"/>
      <c r="M132" s="3"/>
      <c r="N132" s="3"/>
      <c r="O132" s="3"/>
      <c r="P132" s="3"/>
      <c r="Q132" s="3"/>
      <c r="R132" s="3"/>
      <c r="S132" s="3"/>
      <c r="T132" s="3"/>
      <c r="U132" s="3"/>
      <c r="V132" s="4"/>
      <c r="W132" s="4"/>
      <c r="X132" s="4"/>
      <c r="Y132" s="4"/>
      <c r="Z132" s="4"/>
    </row>
    <row r="133" ht="12.75" customHeight="1">
      <c r="A133" s="3"/>
      <c r="B133" s="2"/>
      <c r="C133" s="2"/>
      <c r="D133" s="2"/>
      <c r="E133" s="2"/>
      <c r="F133" s="2"/>
      <c r="G133" s="3"/>
      <c r="H133" s="3"/>
      <c r="I133" s="3"/>
      <c r="J133" s="3"/>
      <c r="K133" s="3"/>
      <c r="L133" s="3"/>
      <c r="M133" s="3"/>
      <c r="N133" s="3"/>
      <c r="O133" s="3"/>
      <c r="P133" s="3"/>
      <c r="Q133" s="3"/>
      <c r="R133" s="3"/>
      <c r="S133" s="3"/>
      <c r="T133" s="3"/>
      <c r="U133" s="3"/>
      <c r="V133" s="4"/>
      <c r="W133" s="4"/>
      <c r="X133" s="4"/>
      <c r="Y133" s="4"/>
      <c r="Z133" s="4"/>
    </row>
    <row r="134" ht="12.75" customHeight="1">
      <c r="A134" s="3"/>
      <c r="B134" s="2"/>
      <c r="C134" s="2"/>
      <c r="D134" s="2"/>
      <c r="E134" s="2"/>
      <c r="F134" s="2"/>
      <c r="G134" s="3"/>
      <c r="H134" s="3"/>
      <c r="I134" s="3"/>
      <c r="J134" s="3"/>
      <c r="K134" s="3"/>
      <c r="L134" s="3"/>
      <c r="M134" s="3"/>
      <c r="N134" s="3"/>
      <c r="O134" s="3"/>
      <c r="P134" s="3"/>
      <c r="Q134" s="3"/>
      <c r="R134" s="3"/>
      <c r="S134" s="3"/>
      <c r="T134" s="3"/>
      <c r="U134" s="3"/>
      <c r="V134" s="4"/>
      <c r="W134" s="4"/>
      <c r="X134" s="4"/>
      <c r="Y134" s="4"/>
      <c r="Z134" s="4"/>
    </row>
    <row r="135" ht="12.75" customHeight="1">
      <c r="A135" s="3"/>
      <c r="B135" s="2"/>
      <c r="C135" s="2"/>
      <c r="D135" s="2"/>
      <c r="E135" s="2"/>
      <c r="F135" s="2"/>
      <c r="G135" s="3"/>
      <c r="H135" s="3"/>
      <c r="I135" s="3"/>
      <c r="J135" s="3"/>
      <c r="K135" s="3"/>
      <c r="L135" s="3"/>
      <c r="M135" s="3"/>
      <c r="N135" s="3"/>
      <c r="O135" s="3"/>
      <c r="P135" s="3"/>
      <c r="Q135" s="3"/>
      <c r="R135" s="3"/>
      <c r="S135" s="3"/>
      <c r="T135" s="3"/>
      <c r="U135" s="3"/>
      <c r="V135" s="4"/>
      <c r="W135" s="4"/>
      <c r="X135" s="4"/>
      <c r="Y135" s="4"/>
      <c r="Z135" s="4"/>
    </row>
    <row r="136" ht="12.75" customHeight="1">
      <c r="A136" s="3"/>
      <c r="B136" s="2"/>
      <c r="C136" s="2"/>
      <c r="D136" s="2"/>
      <c r="E136" s="2"/>
      <c r="F136" s="2"/>
      <c r="G136" s="3"/>
      <c r="H136" s="3"/>
      <c r="I136" s="3"/>
      <c r="J136" s="3"/>
      <c r="K136" s="3"/>
      <c r="L136" s="3"/>
      <c r="M136" s="3"/>
      <c r="N136" s="3"/>
      <c r="O136" s="3"/>
      <c r="P136" s="3"/>
      <c r="Q136" s="3"/>
      <c r="R136" s="3"/>
      <c r="S136" s="3"/>
      <c r="T136" s="3"/>
      <c r="U136" s="3"/>
      <c r="V136" s="4"/>
      <c r="W136" s="4"/>
      <c r="X136" s="4"/>
      <c r="Y136" s="4"/>
      <c r="Z136" s="4"/>
    </row>
    <row r="137" ht="12.75" customHeight="1">
      <c r="A137" s="3"/>
      <c r="B137" s="2"/>
      <c r="C137" s="2"/>
      <c r="D137" s="2"/>
      <c r="E137" s="2"/>
      <c r="F137" s="2"/>
      <c r="G137" s="3"/>
      <c r="H137" s="3"/>
      <c r="I137" s="3"/>
      <c r="J137" s="3"/>
      <c r="K137" s="3"/>
      <c r="L137" s="3"/>
      <c r="M137" s="3"/>
      <c r="N137" s="3"/>
      <c r="O137" s="3"/>
      <c r="P137" s="3"/>
      <c r="Q137" s="3"/>
      <c r="R137" s="3"/>
      <c r="S137" s="3"/>
      <c r="T137" s="3"/>
      <c r="U137" s="3"/>
      <c r="V137" s="4"/>
      <c r="W137" s="4"/>
      <c r="X137" s="4"/>
      <c r="Y137" s="4"/>
      <c r="Z137" s="4"/>
    </row>
    <row r="138" ht="12.75" customHeight="1">
      <c r="A138" s="3"/>
      <c r="B138" s="2"/>
      <c r="C138" s="2"/>
      <c r="D138" s="2"/>
      <c r="E138" s="2"/>
      <c r="F138" s="2"/>
      <c r="G138" s="3"/>
      <c r="H138" s="3"/>
      <c r="I138" s="3"/>
      <c r="J138" s="3"/>
      <c r="K138" s="3"/>
      <c r="L138" s="3"/>
      <c r="M138" s="3"/>
      <c r="N138" s="3"/>
      <c r="O138" s="3"/>
      <c r="P138" s="3"/>
      <c r="Q138" s="3"/>
      <c r="R138" s="3"/>
      <c r="S138" s="3"/>
      <c r="T138" s="3"/>
      <c r="U138" s="3"/>
      <c r="V138" s="4"/>
      <c r="W138" s="4"/>
      <c r="X138" s="4"/>
      <c r="Y138" s="4"/>
      <c r="Z138" s="4"/>
    </row>
    <row r="139" ht="12.75" customHeight="1">
      <c r="A139" s="3"/>
      <c r="B139" s="2"/>
      <c r="C139" s="2"/>
      <c r="D139" s="2"/>
      <c r="E139" s="2"/>
      <c r="F139" s="2"/>
      <c r="G139" s="3"/>
      <c r="H139" s="3"/>
      <c r="I139" s="3"/>
      <c r="J139" s="3"/>
      <c r="K139" s="3"/>
      <c r="L139" s="3"/>
      <c r="M139" s="3"/>
      <c r="N139" s="3"/>
      <c r="O139" s="3"/>
      <c r="P139" s="3"/>
      <c r="Q139" s="3"/>
      <c r="R139" s="3"/>
      <c r="S139" s="3"/>
      <c r="T139" s="3"/>
      <c r="U139" s="3"/>
      <c r="V139" s="4"/>
      <c r="W139" s="4"/>
      <c r="X139" s="4"/>
      <c r="Y139" s="4"/>
      <c r="Z139" s="4"/>
    </row>
    <row r="140" ht="12.75" customHeight="1">
      <c r="A140" s="3"/>
      <c r="B140" s="2"/>
      <c r="C140" s="2"/>
      <c r="D140" s="2"/>
      <c r="E140" s="2"/>
      <c r="F140" s="2"/>
      <c r="G140" s="3"/>
      <c r="H140" s="3"/>
      <c r="I140" s="3"/>
      <c r="J140" s="3"/>
      <c r="K140" s="3"/>
      <c r="L140" s="3"/>
      <c r="M140" s="3"/>
      <c r="N140" s="3"/>
      <c r="O140" s="3"/>
      <c r="P140" s="3"/>
      <c r="Q140" s="3"/>
      <c r="R140" s="3"/>
      <c r="S140" s="3"/>
      <c r="T140" s="3"/>
      <c r="U140" s="3"/>
      <c r="V140" s="4"/>
      <c r="W140" s="4"/>
      <c r="X140" s="4"/>
      <c r="Y140" s="4"/>
      <c r="Z140" s="4"/>
    </row>
    <row r="141" ht="12.75" customHeight="1">
      <c r="A141" s="3"/>
      <c r="B141" s="2"/>
      <c r="C141" s="2"/>
      <c r="D141" s="2"/>
      <c r="E141" s="2"/>
      <c r="F141" s="2"/>
      <c r="G141" s="3"/>
      <c r="H141" s="3"/>
      <c r="I141" s="3"/>
      <c r="J141" s="3"/>
      <c r="K141" s="3"/>
      <c r="L141" s="3"/>
      <c r="M141" s="3"/>
      <c r="N141" s="3"/>
      <c r="O141" s="3"/>
      <c r="P141" s="3"/>
      <c r="Q141" s="3"/>
      <c r="R141" s="3"/>
      <c r="S141" s="3"/>
      <c r="T141" s="3"/>
      <c r="U141" s="3"/>
      <c r="V141" s="4"/>
      <c r="W141" s="4"/>
      <c r="X141" s="4"/>
      <c r="Y141" s="4"/>
      <c r="Z141" s="4"/>
    </row>
    <row r="142" ht="12.75" customHeight="1">
      <c r="A142" s="3"/>
      <c r="B142" s="2"/>
      <c r="C142" s="2"/>
      <c r="D142" s="2"/>
      <c r="E142" s="2"/>
      <c r="F142" s="2"/>
      <c r="G142" s="3"/>
      <c r="H142" s="3"/>
      <c r="I142" s="3"/>
      <c r="J142" s="3"/>
      <c r="K142" s="3"/>
      <c r="L142" s="3"/>
      <c r="M142" s="3"/>
      <c r="N142" s="3"/>
      <c r="O142" s="3"/>
      <c r="P142" s="3"/>
      <c r="Q142" s="3"/>
      <c r="R142" s="3"/>
      <c r="S142" s="3"/>
      <c r="T142" s="3"/>
      <c r="U142" s="3"/>
      <c r="V142" s="4"/>
      <c r="W142" s="4"/>
      <c r="X142" s="4"/>
      <c r="Y142" s="4"/>
      <c r="Z142" s="4"/>
    </row>
    <row r="143" ht="12.75" customHeight="1">
      <c r="A143" s="3"/>
      <c r="B143" s="2"/>
      <c r="C143" s="2"/>
      <c r="D143" s="2"/>
      <c r="E143" s="2"/>
      <c r="F143" s="2"/>
      <c r="G143" s="3"/>
      <c r="H143" s="3"/>
      <c r="I143" s="3"/>
      <c r="J143" s="3"/>
      <c r="K143" s="3"/>
      <c r="L143" s="3"/>
      <c r="M143" s="3"/>
      <c r="N143" s="3"/>
      <c r="O143" s="3"/>
      <c r="P143" s="3"/>
      <c r="Q143" s="3"/>
      <c r="R143" s="3"/>
      <c r="S143" s="3"/>
      <c r="T143" s="3"/>
      <c r="U143" s="3"/>
      <c r="V143" s="4"/>
      <c r="W143" s="4"/>
      <c r="X143" s="4"/>
      <c r="Y143" s="4"/>
      <c r="Z143" s="4"/>
    </row>
    <row r="144" ht="12.75" customHeight="1">
      <c r="A144" s="3"/>
      <c r="B144" s="2"/>
      <c r="C144" s="2"/>
      <c r="D144" s="2"/>
      <c r="E144" s="2"/>
      <c r="F144" s="2"/>
      <c r="G144" s="3"/>
      <c r="H144" s="3"/>
      <c r="I144" s="3"/>
      <c r="J144" s="3"/>
      <c r="K144" s="3"/>
      <c r="L144" s="3"/>
      <c r="M144" s="3"/>
      <c r="N144" s="3"/>
      <c r="O144" s="3"/>
      <c r="P144" s="3"/>
      <c r="Q144" s="3"/>
      <c r="R144" s="3"/>
      <c r="S144" s="3"/>
      <c r="T144" s="3"/>
      <c r="U144" s="3"/>
      <c r="V144" s="4"/>
      <c r="W144" s="4"/>
      <c r="X144" s="4"/>
      <c r="Y144" s="4"/>
      <c r="Z144" s="4"/>
    </row>
    <row r="145" ht="12.75" customHeight="1">
      <c r="A145" s="3"/>
      <c r="B145" s="2"/>
      <c r="C145" s="2"/>
      <c r="D145" s="2"/>
      <c r="E145" s="2"/>
      <c r="F145" s="2"/>
      <c r="G145" s="3"/>
      <c r="H145" s="3"/>
      <c r="I145" s="3"/>
      <c r="J145" s="3"/>
      <c r="K145" s="3"/>
      <c r="L145" s="3"/>
      <c r="M145" s="3"/>
      <c r="N145" s="3"/>
      <c r="O145" s="3"/>
      <c r="P145" s="3"/>
      <c r="Q145" s="3"/>
      <c r="R145" s="3"/>
      <c r="S145" s="3"/>
      <c r="T145" s="3"/>
      <c r="U145" s="3"/>
      <c r="V145" s="4"/>
      <c r="W145" s="4"/>
      <c r="X145" s="4"/>
      <c r="Y145" s="4"/>
      <c r="Z145" s="4"/>
    </row>
    <row r="146" ht="12.75" customHeight="1">
      <c r="A146" s="3"/>
      <c r="B146" s="2"/>
      <c r="C146" s="2"/>
      <c r="D146" s="2"/>
      <c r="E146" s="2"/>
      <c r="F146" s="2"/>
      <c r="G146" s="3"/>
      <c r="H146" s="3"/>
      <c r="I146" s="3"/>
      <c r="J146" s="3"/>
      <c r="K146" s="3"/>
      <c r="L146" s="3"/>
      <c r="M146" s="3"/>
      <c r="N146" s="3"/>
      <c r="O146" s="3"/>
      <c r="P146" s="3"/>
      <c r="Q146" s="3"/>
      <c r="R146" s="3"/>
      <c r="S146" s="3"/>
      <c r="T146" s="3"/>
      <c r="U146" s="3"/>
      <c r="V146" s="4"/>
      <c r="W146" s="4"/>
      <c r="X146" s="4"/>
      <c r="Y146" s="4"/>
      <c r="Z146" s="4"/>
    </row>
    <row r="147" ht="12.75" customHeight="1">
      <c r="A147" s="3"/>
      <c r="B147" s="2"/>
      <c r="C147" s="2"/>
      <c r="D147" s="2"/>
      <c r="E147" s="2"/>
      <c r="F147" s="2"/>
      <c r="G147" s="3"/>
      <c r="H147" s="3"/>
      <c r="I147" s="3"/>
      <c r="J147" s="3"/>
      <c r="K147" s="3"/>
      <c r="L147" s="3"/>
      <c r="M147" s="3"/>
      <c r="N147" s="3"/>
      <c r="O147" s="3"/>
      <c r="P147" s="3"/>
      <c r="Q147" s="3"/>
      <c r="R147" s="3"/>
      <c r="S147" s="3"/>
      <c r="T147" s="3"/>
      <c r="U147" s="3"/>
      <c r="V147" s="4"/>
      <c r="W147" s="4"/>
      <c r="X147" s="4"/>
      <c r="Y147" s="4"/>
      <c r="Z147" s="4"/>
    </row>
    <row r="148" ht="12.75" customHeight="1">
      <c r="A148" s="3"/>
      <c r="B148" s="2"/>
      <c r="C148" s="2"/>
      <c r="D148" s="2"/>
      <c r="E148" s="2"/>
      <c r="F148" s="2"/>
      <c r="G148" s="3"/>
      <c r="H148" s="3"/>
      <c r="I148" s="3"/>
      <c r="J148" s="3"/>
      <c r="K148" s="3"/>
      <c r="L148" s="3"/>
      <c r="M148" s="3"/>
      <c r="N148" s="3"/>
      <c r="O148" s="3"/>
      <c r="P148" s="3"/>
      <c r="Q148" s="3"/>
      <c r="R148" s="3"/>
      <c r="S148" s="3"/>
      <c r="T148" s="3"/>
      <c r="U148" s="3"/>
      <c r="V148" s="4"/>
      <c r="W148" s="4"/>
      <c r="X148" s="4"/>
      <c r="Y148" s="4"/>
      <c r="Z148" s="4"/>
    </row>
    <row r="149" ht="12.75" customHeight="1">
      <c r="A149" s="3"/>
      <c r="B149" s="2"/>
      <c r="C149" s="2"/>
      <c r="D149" s="2"/>
      <c r="E149" s="2"/>
      <c r="F149" s="2"/>
      <c r="G149" s="3"/>
      <c r="H149" s="3"/>
      <c r="I149" s="3"/>
      <c r="J149" s="3"/>
      <c r="K149" s="3"/>
      <c r="L149" s="3"/>
      <c r="M149" s="3"/>
      <c r="N149" s="3"/>
      <c r="O149" s="3"/>
      <c r="P149" s="3"/>
      <c r="Q149" s="3"/>
      <c r="R149" s="3"/>
      <c r="S149" s="3"/>
      <c r="T149" s="3"/>
      <c r="U149" s="3"/>
      <c r="V149" s="4"/>
      <c r="W149" s="4"/>
      <c r="X149" s="4"/>
      <c r="Y149" s="4"/>
      <c r="Z149" s="4"/>
    </row>
    <row r="150" ht="12.75" customHeight="1">
      <c r="A150" s="3"/>
      <c r="B150" s="2"/>
      <c r="C150" s="2"/>
      <c r="D150" s="2"/>
      <c r="E150" s="2"/>
      <c r="F150" s="2"/>
      <c r="G150" s="3"/>
      <c r="H150" s="3"/>
      <c r="I150" s="3"/>
      <c r="J150" s="3"/>
      <c r="K150" s="3"/>
      <c r="L150" s="3"/>
      <c r="M150" s="3"/>
      <c r="N150" s="3"/>
      <c r="O150" s="3"/>
      <c r="P150" s="3"/>
      <c r="Q150" s="3"/>
      <c r="R150" s="3"/>
      <c r="S150" s="3"/>
      <c r="T150" s="3"/>
      <c r="U150" s="3"/>
      <c r="V150" s="4"/>
      <c r="W150" s="4"/>
      <c r="X150" s="4"/>
      <c r="Y150" s="4"/>
      <c r="Z150" s="4"/>
    </row>
    <row r="151" ht="12.75" customHeight="1">
      <c r="A151" s="3"/>
      <c r="B151" s="2"/>
      <c r="C151" s="2"/>
      <c r="D151" s="2"/>
      <c r="E151" s="2"/>
      <c r="F151" s="2"/>
      <c r="G151" s="3"/>
      <c r="H151" s="3"/>
      <c r="I151" s="3"/>
      <c r="J151" s="3"/>
      <c r="K151" s="3"/>
      <c r="L151" s="3"/>
      <c r="M151" s="3"/>
      <c r="N151" s="3"/>
      <c r="O151" s="3"/>
      <c r="P151" s="3"/>
      <c r="Q151" s="3"/>
      <c r="R151" s="3"/>
      <c r="S151" s="3"/>
      <c r="T151" s="3"/>
      <c r="U151" s="3"/>
      <c r="V151" s="4"/>
      <c r="W151" s="4"/>
      <c r="X151" s="4"/>
      <c r="Y151" s="4"/>
      <c r="Z151" s="4"/>
    </row>
    <row r="152" ht="12.75" customHeight="1">
      <c r="A152" s="3"/>
      <c r="B152" s="2"/>
      <c r="C152" s="2"/>
      <c r="D152" s="2"/>
      <c r="E152" s="2"/>
      <c r="F152" s="2"/>
      <c r="G152" s="3"/>
      <c r="H152" s="3"/>
      <c r="I152" s="3"/>
      <c r="J152" s="3"/>
      <c r="K152" s="3"/>
      <c r="L152" s="3"/>
      <c r="M152" s="3"/>
      <c r="N152" s="3"/>
      <c r="O152" s="3"/>
      <c r="P152" s="3"/>
      <c r="Q152" s="3"/>
      <c r="R152" s="3"/>
      <c r="S152" s="3"/>
      <c r="T152" s="3"/>
      <c r="U152" s="3"/>
      <c r="V152" s="4"/>
      <c r="W152" s="4"/>
      <c r="X152" s="4"/>
      <c r="Y152" s="4"/>
      <c r="Z152" s="4"/>
    </row>
    <row r="153" ht="12.75" customHeight="1">
      <c r="A153" s="3"/>
      <c r="B153" s="2"/>
      <c r="C153" s="2"/>
      <c r="D153" s="2"/>
      <c r="E153" s="2"/>
      <c r="F153" s="2"/>
      <c r="G153" s="3"/>
      <c r="H153" s="3"/>
      <c r="I153" s="3"/>
      <c r="J153" s="3"/>
      <c r="K153" s="3"/>
      <c r="L153" s="3"/>
      <c r="M153" s="3"/>
      <c r="N153" s="3"/>
      <c r="O153" s="3"/>
      <c r="P153" s="3"/>
      <c r="Q153" s="3"/>
      <c r="R153" s="3"/>
      <c r="S153" s="3"/>
      <c r="T153" s="3"/>
      <c r="U153" s="3"/>
      <c r="V153" s="4"/>
      <c r="W153" s="4"/>
      <c r="X153" s="4"/>
      <c r="Y153" s="4"/>
      <c r="Z153" s="4"/>
    </row>
    <row r="154" ht="12.75" customHeight="1">
      <c r="A154" s="3"/>
      <c r="B154" s="2"/>
      <c r="C154" s="2"/>
      <c r="D154" s="2"/>
      <c r="E154" s="2"/>
      <c r="F154" s="2"/>
      <c r="G154" s="3"/>
      <c r="H154" s="3"/>
      <c r="I154" s="3"/>
      <c r="J154" s="3"/>
      <c r="K154" s="3"/>
      <c r="L154" s="3"/>
      <c r="M154" s="3"/>
      <c r="N154" s="3"/>
      <c r="O154" s="3"/>
      <c r="P154" s="3"/>
      <c r="Q154" s="3"/>
      <c r="R154" s="3"/>
      <c r="S154" s="3"/>
      <c r="T154" s="3"/>
      <c r="U154" s="3"/>
      <c r="V154" s="4"/>
      <c r="W154" s="4"/>
      <c r="X154" s="4"/>
      <c r="Y154" s="4"/>
      <c r="Z154" s="4"/>
    </row>
    <row r="155" ht="12.75" customHeight="1">
      <c r="A155" s="3"/>
      <c r="B155" s="2"/>
      <c r="C155" s="2"/>
      <c r="D155" s="2"/>
      <c r="E155" s="2"/>
      <c r="F155" s="2"/>
      <c r="G155" s="3"/>
      <c r="H155" s="3"/>
      <c r="I155" s="3"/>
      <c r="J155" s="3"/>
      <c r="K155" s="3"/>
      <c r="L155" s="3"/>
      <c r="M155" s="3"/>
      <c r="N155" s="3"/>
      <c r="O155" s="3"/>
      <c r="P155" s="3"/>
      <c r="Q155" s="3"/>
      <c r="R155" s="3"/>
      <c r="S155" s="3"/>
      <c r="T155" s="3"/>
      <c r="U155" s="3"/>
      <c r="V155" s="4"/>
      <c r="W155" s="4"/>
      <c r="X155" s="4"/>
      <c r="Y155" s="4"/>
      <c r="Z155" s="4"/>
    </row>
    <row r="156" ht="12.75" customHeight="1">
      <c r="A156" s="3"/>
      <c r="B156" s="2"/>
      <c r="C156" s="2"/>
      <c r="D156" s="2"/>
      <c r="E156" s="2"/>
      <c r="F156" s="2"/>
      <c r="G156" s="3"/>
      <c r="H156" s="3"/>
      <c r="I156" s="3"/>
      <c r="J156" s="3"/>
      <c r="K156" s="3"/>
      <c r="L156" s="3"/>
      <c r="M156" s="3"/>
      <c r="N156" s="3"/>
      <c r="O156" s="3"/>
      <c r="P156" s="3"/>
      <c r="Q156" s="3"/>
      <c r="R156" s="3"/>
      <c r="S156" s="3"/>
      <c r="T156" s="3"/>
      <c r="U156" s="3"/>
      <c r="V156" s="4"/>
      <c r="W156" s="4"/>
      <c r="X156" s="4"/>
      <c r="Y156" s="4"/>
      <c r="Z156" s="4"/>
    </row>
    <row r="157" ht="12.75" customHeight="1">
      <c r="A157" s="3"/>
      <c r="B157" s="2"/>
      <c r="C157" s="2"/>
      <c r="D157" s="2"/>
      <c r="E157" s="2"/>
      <c r="F157" s="2"/>
      <c r="G157" s="3"/>
      <c r="H157" s="3"/>
      <c r="I157" s="3"/>
      <c r="J157" s="3"/>
      <c r="K157" s="3"/>
      <c r="L157" s="3"/>
      <c r="M157" s="3"/>
      <c r="N157" s="3"/>
      <c r="O157" s="3"/>
      <c r="P157" s="3"/>
      <c r="Q157" s="3"/>
      <c r="R157" s="3"/>
      <c r="S157" s="3"/>
      <c r="T157" s="3"/>
      <c r="U157" s="3"/>
      <c r="V157" s="4"/>
      <c r="W157" s="4"/>
      <c r="X157" s="4"/>
      <c r="Y157" s="4"/>
      <c r="Z157" s="4"/>
    </row>
    <row r="158" ht="12.75" customHeight="1">
      <c r="A158" s="3"/>
      <c r="B158" s="2"/>
      <c r="C158" s="2"/>
      <c r="D158" s="2"/>
      <c r="E158" s="2"/>
      <c r="F158" s="2"/>
      <c r="G158" s="3"/>
      <c r="H158" s="3"/>
      <c r="I158" s="3"/>
      <c r="J158" s="3"/>
      <c r="K158" s="3"/>
      <c r="L158" s="3"/>
      <c r="M158" s="3"/>
      <c r="N158" s="3"/>
      <c r="O158" s="3"/>
      <c r="P158" s="3"/>
      <c r="Q158" s="3"/>
      <c r="R158" s="3"/>
      <c r="S158" s="3"/>
      <c r="T158" s="3"/>
      <c r="U158" s="3"/>
      <c r="V158" s="4"/>
      <c r="W158" s="4"/>
      <c r="X158" s="4"/>
      <c r="Y158" s="4"/>
      <c r="Z158" s="4"/>
    </row>
    <row r="159" ht="12.75" customHeight="1">
      <c r="A159" s="3"/>
      <c r="B159" s="2"/>
      <c r="C159" s="2"/>
      <c r="D159" s="2"/>
      <c r="E159" s="2"/>
      <c r="F159" s="2"/>
      <c r="G159" s="3"/>
      <c r="H159" s="3"/>
      <c r="I159" s="3"/>
      <c r="J159" s="3"/>
      <c r="K159" s="3"/>
      <c r="L159" s="3"/>
      <c r="M159" s="3"/>
      <c r="N159" s="3"/>
      <c r="O159" s="3"/>
      <c r="P159" s="3"/>
      <c r="Q159" s="3"/>
      <c r="R159" s="3"/>
      <c r="S159" s="3"/>
      <c r="T159" s="3"/>
      <c r="U159" s="3"/>
      <c r="V159" s="4"/>
      <c r="W159" s="4"/>
      <c r="X159" s="4"/>
      <c r="Y159" s="4"/>
      <c r="Z159" s="4"/>
    </row>
    <row r="160" ht="12.75" customHeight="1">
      <c r="A160" s="3"/>
      <c r="B160" s="2"/>
      <c r="C160" s="2"/>
      <c r="D160" s="2"/>
      <c r="E160" s="2"/>
      <c r="F160" s="2"/>
      <c r="G160" s="3"/>
      <c r="H160" s="3"/>
      <c r="I160" s="3"/>
      <c r="J160" s="3"/>
      <c r="K160" s="3"/>
      <c r="L160" s="3"/>
      <c r="M160" s="3"/>
      <c r="N160" s="3"/>
      <c r="O160" s="3"/>
      <c r="P160" s="3"/>
      <c r="Q160" s="3"/>
      <c r="R160" s="3"/>
      <c r="S160" s="3"/>
      <c r="T160" s="3"/>
      <c r="U160" s="3"/>
      <c r="V160" s="4"/>
      <c r="W160" s="4"/>
      <c r="X160" s="4"/>
      <c r="Y160" s="4"/>
      <c r="Z160" s="4"/>
    </row>
    <row r="161" ht="12.75" customHeight="1">
      <c r="A161" s="3"/>
      <c r="B161" s="2"/>
      <c r="C161" s="2"/>
      <c r="D161" s="2"/>
      <c r="E161" s="2"/>
      <c r="F161" s="2"/>
      <c r="G161" s="3"/>
      <c r="H161" s="3"/>
      <c r="I161" s="3"/>
      <c r="J161" s="3"/>
      <c r="K161" s="3"/>
      <c r="L161" s="3"/>
      <c r="M161" s="3"/>
      <c r="N161" s="3"/>
      <c r="O161" s="3"/>
      <c r="P161" s="3"/>
      <c r="Q161" s="3"/>
      <c r="R161" s="3"/>
      <c r="S161" s="3"/>
      <c r="T161" s="3"/>
      <c r="U161" s="3"/>
      <c r="V161" s="4"/>
      <c r="W161" s="4"/>
      <c r="X161" s="4"/>
      <c r="Y161" s="4"/>
      <c r="Z161" s="4"/>
    </row>
    <row r="162" ht="12.75" customHeight="1">
      <c r="A162" s="3"/>
      <c r="B162" s="2"/>
      <c r="C162" s="2"/>
      <c r="D162" s="2"/>
      <c r="E162" s="2"/>
      <c r="F162" s="2"/>
      <c r="G162" s="3"/>
      <c r="H162" s="3"/>
      <c r="I162" s="3"/>
      <c r="J162" s="3"/>
      <c r="K162" s="3"/>
      <c r="L162" s="3"/>
      <c r="M162" s="3"/>
      <c r="N162" s="3"/>
      <c r="O162" s="3"/>
      <c r="P162" s="3"/>
      <c r="Q162" s="3"/>
      <c r="R162" s="3"/>
      <c r="S162" s="3"/>
      <c r="T162" s="3"/>
      <c r="U162" s="3"/>
      <c r="V162" s="4"/>
      <c r="W162" s="4"/>
      <c r="X162" s="4"/>
      <c r="Y162" s="4"/>
      <c r="Z162" s="4"/>
    </row>
    <row r="163" ht="12.75" customHeight="1">
      <c r="A163" s="3"/>
      <c r="B163" s="2"/>
      <c r="C163" s="2"/>
      <c r="D163" s="2"/>
      <c r="E163" s="2"/>
      <c r="F163" s="2"/>
      <c r="G163" s="3"/>
      <c r="H163" s="3"/>
      <c r="I163" s="3"/>
      <c r="J163" s="3"/>
      <c r="K163" s="3"/>
      <c r="L163" s="3"/>
      <c r="M163" s="3"/>
      <c r="N163" s="3"/>
      <c r="O163" s="3"/>
      <c r="P163" s="3"/>
      <c r="Q163" s="3"/>
      <c r="R163" s="3"/>
      <c r="S163" s="3"/>
      <c r="T163" s="3"/>
      <c r="U163" s="3"/>
      <c r="V163" s="4"/>
      <c r="W163" s="4"/>
      <c r="X163" s="4"/>
      <c r="Y163" s="4"/>
      <c r="Z163" s="4"/>
    </row>
    <row r="164" ht="12.75" customHeight="1">
      <c r="A164" s="3"/>
      <c r="B164" s="2"/>
      <c r="C164" s="2"/>
      <c r="D164" s="2"/>
      <c r="E164" s="2"/>
      <c r="F164" s="2"/>
      <c r="G164" s="3"/>
      <c r="H164" s="3"/>
      <c r="I164" s="3"/>
      <c r="J164" s="3"/>
      <c r="K164" s="3"/>
      <c r="L164" s="3"/>
      <c r="M164" s="3"/>
      <c r="N164" s="3"/>
      <c r="O164" s="3"/>
      <c r="P164" s="3"/>
      <c r="Q164" s="3"/>
      <c r="R164" s="3"/>
      <c r="S164" s="3"/>
      <c r="T164" s="3"/>
      <c r="U164" s="3"/>
      <c r="V164" s="4"/>
      <c r="W164" s="4"/>
      <c r="X164" s="4"/>
      <c r="Y164" s="4"/>
      <c r="Z164" s="4"/>
    </row>
    <row r="165" ht="12.75" customHeight="1">
      <c r="A165" s="3"/>
      <c r="B165" s="2"/>
      <c r="C165" s="2"/>
      <c r="D165" s="2"/>
      <c r="E165" s="2"/>
      <c r="F165" s="2"/>
      <c r="G165" s="3"/>
      <c r="H165" s="3"/>
      <c r="I165" s="3"/>
      <c r="J165" s="3"/>
      <c r="K165" s="3"/>
      <c r="L165" s="3"/>
      <c r="M165" s="3"/>
      <c r="N165" s="3"/>
      <c r="O165" s="3"/>
      <c r="P165" s="3"/>
      <c r="Q165" s="3"/>
      <c r="R165" s="3"/>
      <c r="S165" s="3"/>
      <c r="T165" s="3"/>
      <c r="U165" s="3"/>
      <c r="V165" s="4"/>
      <c r="W165" s="4"/>
      <c r="X165" s="4"/>
      <c r="Y165" s="4"/>
      <c r="Z165" s="4"/>
    </row>
    <row r="166" ht="12.75" customHeight="1">
      <c r="A166" s="3"/>
      <c r="B166" s="2"/>
      <c r="C166" s="2"/>
      <c r="D166" s="2"/>
      <c r="E166" s="2"/>
      <c r="F166" s="2"/>
      <c r="G166" s="3"/>
      <c r="H166" s="3"/>
      <c r="I166" s="3"/>
      <c r="J166" s="3"/>
      <c r="K166" s="3"/>
      <c r="L166" s="3"/>
      <c r="M166" s="3"/>
      <c r="N166" s="3"/>
      <c r="O166" s="3"/>
      <c r="P166" s="3"/>
      <c r="Q166" s="3"/>
      <c r="R166" s="3"/>
      <c r="S166" s="3"/>
      <c r="T166" s="3"/>
      <c r="U166" s="3"/>
      <c r="V166" s="4"/>
      <c r="W166" s="4"/>
      <c r="X166" s="4"/>
      <c r="Y166" s="4"/>
      <c r="Z166" s="4"/>
    </row>
    <row r="167" ht="12.75" customHeight="1">
      <c r="A167" s="3"/>
      <c r="B167" s="2"/>
      <c r="C167" s="2"/>
      <c r="D167" s="2"/>
      <c r="E167" s="2"/>
      <c r="F167" s="2"/>
      <c r="G167" s="3"/>
      <c r="H167" s="3"/>
      <c r="I167" s="3"/>
      <c r="J167" s="3"/>
      <c r="K167" s="3"/>
      <c r="L167" s="3"/>
      <c r="M167" s="3"/>
      <c r="N167" s="3"/>
      <c r="O167" s="3"/>
      <c r="P167" s="3"/>
      <c r="Q167" s="3"/>
      <c r="R167" s="3"/>
      <c r="S167" s="3"/>
      <c r="T167" s="3"/>
      <c r="U167" s="3"/>
      <c r="V167" s="4"/>
      <c r="W167" s="4"/>
      <c r="X167" s="4"/>
      <c r="Y167" s="4"/>
      <c r="Z167" s="4"/>
    </row>
    <row r="168" ht="12.75" customHeight="1">
      <c r="A168" s="3"/>
      <c r="B168" s="2"/>
      <c r="C168" s="2"/>
      <c r="D168" s="2"/>
      <c r="E168" s="2"/>
      <c r="F168" s="2"/>
      <c r="G168" s="3"/>
      <c r="H168" s="3"/>
      <c r="I168" s="3"/>
      <c r="J168" s="3"/>
      <c r="K168" s="3"/>
      <c r="L168" s="3"/>
      <c r="M168" s="3"/>
      <c r="N168" s="3"/>
      <c r="O168" s="3"/>
      <c r="P168" s="3"/>
      <c r="Q168" s="3"/>
      <c r="R168" s="3"/>
      <c r="S168" s="3"/>
      <c r="T168" s="3"/>
      <c r="U168" s="3"/>
      <c r="V168" s="4"/>
      <c r="W168" s="4"/>
      <c r="X168" s="4"/>
      <c r="Y168" s="4"/>
      <c r="Z168" s="4"/>
    </row>
    <row r="169" ht="12.75" customHeight="1">
      <c r="A169" s="3"/>
      <c r="B169" s="2"/>
      <c r="C169" s="2"/>
      <c r="D169" s="2"/>
      <c r="E169" s="2"/>
      <c r="F169" s="2"/>
      <c r="G169" s="3"/>
      <c r="H169" s="3"/>
      <c r="I169" s="3"/>
      <c r="J169" s="3"/>
      <c r="K169" s="3"/>
      <c r="L169" s="3"/>
      <c r="M169" s="3"/>
      <c r="N169" s="3"/>
      <c r="O169" s="3"/>
      <c r="P169" s="3"/>
      <c r="Q169" s="3"/>
      <c r="R169" s="3"/>
      <c r="S169" s="3"/>
      <c r="T169" s="3"/>
      <c r="U169" s="3"/>
      <c r="V169" s="4"/>
      <c r="W169" s="4"/>
      <c r="X169" s="4"/>
      <c r="Y169" s="4"/>
      <c r="Z169" s="4"/>
    </row>
    <row r="170" ht="12.75" customHeight="1">
      <c r="A170" s="3"/>
      <c r="B170" s="2"/>
      <c r="C170" s="2"/>
      <c r="D170" s="2"/>
      <c r="E170" s="2"/>
      <c r="F170" s="2"/>
      <c r="G170" s="3"/>
      <c r="H170" s="3"/>
      <c r="I170" s="3"/>
      <c r="J170" s="3"/>
      <c r="K170" s="3"/>
      <c r="L170" s="3"/>
      <c r="M170" s="3"/>
      <c r="N170" s="3"/>
      <c r="O170" s="3"/>
      <c r="P170" s="3"/>
      <c r="Q170" s="3"/>
      <c r="R170" s="3"/>
      <c r="S170" s="3"/>
      <c r="T170" s="3"/>
      <c r="U170" s="3"/>
      <c r="V170" s="4"/>
      <c r="W170" s="4"/>
      <c r="X170" s="4"/>
      <c r="Y170" s="4"/>
      <c r="Z170" s="4"/>
    </row>
    <row r="171" ht="12.75" customHeight="1">
      <c r="A171" s="3"/>
      <c r="B171" s="2"/>
      <c r="C171" s="2"/>
      <c r="D171" s="2"/>
      <c r="E171" s="2"/>
      <c r="F171" s="2"/>
      <c r="G171" s="3"/>
      <c r="H171" s="3"/>
      <c r="I171" s="3"/>
      <c r="J171" s="3"/>
      <c r="K171" s="3"/>
      <c r="L171" s="3"/>
      <c r="M171" s="3"/>
      <c r="N171" s="3"/>
      <c r="O171" s="3"/>
      <c r="P171" s="3"/>
      <c r="Q171" s="3"/>
      <c r="R171" s="3"/>
      <c r="S171" s="3"/>
      <c r="T171" s="3"/>
      <c r="U171" s="3"/>
      <c r="V171" s="4"/>
      <c r="W171" s="4"/>
      <c r="X171" s="4"/>
      <c r="Y171" s="4"/>
      <c r="Z171" s="4"/>
    </row>
    <row r="172" ht="12.75" customHeight="1">
      <c r="A172" s="3"/>
      <c r="B172" s="2"/>
      <c r="C172" s="2"/>
      <c r="D172" s="2"/>
      <c r="E172" s="2"/>
      <c r="F172" s="2"/>
      <c r="G172" s="3"/>
      <c r="H172" s="3"/>
      <c r="I172" s="3"/>
      <c r="J172" s="3"/>
      <c r="K172" s="3"/>
      <c r="L172" s="3"/>
      <c r="M172" s="3"/>
      <c r="N172" s="3"/>
      <c r="O172" s="3"/>
      <c r="P172" s="3"/>
      <c r="Q172" s="3"/>
      <c r="R172" s="3"/>
      <c r="S172" s="3"/>
      <c r="T172" s="3"/>
      <c r="U172" s="3"/>
      <c r="V172" s="4"/>
      <c r="W172" s="4"/>
      <c r="X172" s="4"/>
      <c r="Y172" s="4"/>
      <c r="Z172" s="4"/>
    </row>
    <row r="173" ht="12.75" customHeight="1">
      <c r="A173" s="3"/>
      <c r="B173" s="2"/>
      <c r="C173" s="2"/>
      <c r="D173" s="2"/>
      <c r="E173" s="2"/>
      <c r="F173" s="2"/>
      <c r="G173" s="3"/>
      <c r="H173" s="3"/>
      <c r="I173" s="3"/>
      <c r="J173" s="3"/>
      <c r="K173" s="3"/>
      <c r="L173" s="3"/>
      <c r="M173" s="3"/>
      <c r="N173" s="3"/>
      <c r="O173" s="3"/>
      <c r="P173" s="3"/>
      <c r="Q173" s="3"/>
      <c r="R173" s="3"/>
      <c r="S173" s="3"/>
      <c r="T173" s="3"/>
      <c r="U173" s="3"/>
      <c r="V173" s="4"/>
      <c r="W173" s="4"/>
      <c r="X173" s="4"/>
      <c r="Y173" s="4"/>
      <c r="Z173" s="4"/>
    </row>
    <row r="174" ht="12.75" customHeight="1">
      <c r="A174" s="3"/>
      <c r="B174" s="2"/>
      <c r="C174" s="2"/>
      <c r="D174" s="2"/>
      <c r="E174" s="2"/>
      <c r="F174" s="2"/>
      <c r="G174" s="3"/>
      <c r="H174" s="3"/>
      <c r="I174" s="3"/>
      <c r="J174" s="3"/>
      <c r="K174" s="3"/>
      <c r="L174" s="3"/>
      <c r="M174" s="3"/>
      <c r="N174" s="3"/>
      <c r="O174" s="3"/>
      <c r="P174" s="3"/>
      <c r="Q174" s="3"/>
      <c r="R174" s="3"/>
      <c r="S174" s="3"/>
      <c r="T174" s="3"/>
      <c r="U174" s="3"/>
      <c r="V174" s="4"/>
      <c r="W174" s="4"/>
      <c r="X174" s="4"/>
      <c r="Y174" s="4"/>
      <c r="Z174" s="4"/>
    </row>
    <row r="175" ht="12.75" customHeight="1">
      <c r="A175" s="3"/>
      <c r="B175" s="2"/>
      <c r="C175" s="2"/>
      <c r="D175" s="2"/>
      <c r="E175" s="2"/>
      <c r="F175" s="2"/>
      <c r="G175" s="3"/>
      <c r="H175" s="3"/>
      <c r="I175" s="3"/>
      <c r="J175" s="3"/>
      <c r="K175" s="3"/>
      <c r="L175" s="3"/>
      <c r="M175" s="3"/>
      <c r="N175" s="3"/>
      <c r="O175" s="3"/>
      <c r="P175" s="3"/>
      <c r="Q175" s="3"/>
      <c r="R175" s="3"/>
      <c r="S175" s="3"/>
      <c r="T175" s="3"/>
      <c r="U175" s="3"/>
      <c r="V175" s="4"/>
      <c r="W175" s="4"/>
      <c r="X175" s="4"/>
      <c r="Y175" s="4"/>
      <c r="Z175" s="4"/>
    </row>
    <row r="176" ht="12.75" customHeight="1">
      <c r="A176" s="3"/>
      <c r="B176" s="2"/>
      <c r="C176" s="2"/>
      <c r="D176" s="2"/>
      <c r="E176" s="2"/>
      <c r="F176" s="2"/>
      <c r="G176" s="3"/>
      <c r="H176" s="3"/>
      <c r="I176" s="3"/>
      <c r="J176" s="3"/>
      <c r="K176" s="3"/>
      <c r="L176" s="3"/>
      <c r="M176" s="3"/>
      <c r="N176" s="3"/>
      <c r="O176" s="3"/>
      <c r="P176" s="3"/>
      <c r="Q176" s="3"/>
      <c r="R176" s="3"/>
      <c r="S176" s="3"/>
      <c r="T176" s="3"/>
      <c r="U176" s="3"/>
      <c r="V176" s="4"/>
      <c r="W176" s="4"/>
      <c r="X176" s="4"/>
      <c r="Y176" s="4"/>
      <c r="Z176" s="4"/>
    </row>
    <row r="177" ht="12.75" customHeight="1">
      <c r="A177" s="3"/>
      <c r="B177" s="2"/>
      <c r="C177" s="2"/>
      <c r="D177" s="2"/>
      <c r="E177" s="2"/>
      <c r="F177" s="2"/>
      <c r="G177" s="3"/>
      <c r="H177" s="3"/>
      <c r="I177" s="3"/>
      <c r="J177" s="3"/>
      <c r="K177" s="3"/>
      <c r="L177" s="3"/>
      <c r="M177" s="3"/>
      <c r="N177" s="3"/>
      <c r="O177" s="3"/>
      <c r="P177" s="3"/>
      <c r="Q177" s="3"/>
      <c r="R177" s="3"/>
      <c r="S177" s="3"/>
      <c r="T177" s="3"/>
      <c r="U177" s="3"/>
      <c r="V177" s="4"/>
      <c r="W177" s="4"/>
      <c r="X177" s="4"/>
      <c r="Y177" s="4"/>
      <c r="Z177" s="4"/>
    </row>
    <row r="178" ht="12.75" customHeight="1">
      <c r="A178" s="3"/>
      <c r="B178" s="2"/>
      <c r="C178" s="2"/>
      <c r="D178" s="2"/>
      <c r="E178" s="2"/>
      <c r="F178" s="2"/>
      <c r="G178" s="3"/>
      <c r="H178" s="3"/>
      <c r="I178" s="3"/>
      <c r="J178" s="3"/>
      <c r="K178" s="3"/>
      <c r="L178" s="3"/>
      <c r="M178" s="3"/>
      <c r="N178" s="3"/>
      <c r="O178" s="3"/>
      <c r="P178" s="3"/>
      <c r="Q178" s="3"/>
      <c r="R178" s="3"/>
      <c r="S178" s="3"/>
      <c r="T178" s="3"/>
      <c r="U178" s="3"/>
      <c r="V178" s="4"/>
      <c r="W178" s="4"/>
      <c r="X178" s="4"/>
      <c r="Y178" s="4"/>
      <c r="Z178" s="4"/>
    </row>
    <row r="179" ht="12.75" customHeight="1">
      <c r="A179" s="3"/>
      <c r="B179" s="2"/>
      <c r="C179" s="2"/>
      <c r="D179" s="2"/>
      <c r="E179" s="2"/>
      <c r="F179" s="2"/>
      <c r="G179" s="3"/>
      <c r="H179" s="3"/>
      <c r="I179" s="3"/>
      <c r="J179" s="3"/>
      <c r="K179" s="3"/>
      <c r="L179" s="3"/>
      <c r="M179" s="3"/>
      <c r="N179" s="3"/>
      <c r="O179" s="3"/>
      <c r="P179" s="3"/>
      <c r="Q179" s="3"/>
      <c r="R179" s="3"/>
      <c r="S179" s="3"/>
      <c r="T179" s="3"/>
      <c r="U179" s="3"/>
      <c r="V179" s="4"/>
      <c r="W179" s="4"/>
      <c r="X179" s="4"/>
      <c r="Y179" s="4"/>
      <c r="Z179" s="4"/>
    </row>
    <row r="180" ht="12.75" customHeight="1">
      <c r="A180" s="3"/>
      <c r="B180" s="2"/>
      <c r="C180" s="2"/>
      <c r="D180" s="2"/>
      <c r="E180" s="2"/>
      <c r="F180" s="2"/>
      <c r="G180" s="3"/>
      <c r="H180" s="3"/>
      <c r="I180" s="3"/>
      <c r="J180" s="3"/>
      <c r="K180" s="3"/>
      <c r="L180" s="3"/>
      <c r="M180" s="3"/>
      <c r="N180" s="3"/>
      <c r="O180" s="3"/>
      <c r="P180" s="3"/>
      <c r="Q180" s="3"/>
      <c r="R180" s="3"/>
      <c r="S180" s="3"/>
      <c r="T180" s="3"/>
      <c r="U180" s="3"/>
      <c r="V180" s="4"/>
      <c r="W180" s="4"/>
      <c r="X180" s="4"/>
      <c r="Y180" s="4"/>
      <c r="Z180" s="4"/>
    </row>
    <row r="181" ht="12.75" customHeight="1">
      <c r="A181" s="3"/>
      <c r="B181" s="2"/>
      <c r="C181" s="2"/>
      <c r="D181" s="2"/>
      <c r="E181" s="2"/>
      <c r="F181" s="2"/>
      <c r="G181" s="3"/>
      <c r="H181" s="3"/>
      <c r="I181" s="3"/>
      <c r="J181" s="3"/>
      <c r="K181" s="3"/>
      <c r="L181" s="3"/>
      <c r="M181" s="3"/>
      <c r="N181" s="3"/>
      <c r="O181" s="3"/>
      <c r="P181" s="3"/>
      <c r="Q181" s="3"/>
      <c r="R181" s="3"/>
      <c r="S181" s="3"/>
      <c r="T181" s="3"/>
      <c r="U181" s="3"/>
      <c r="V181" s="4"/>
      <c r="W181" s="4"/>
      <c r="X181" s="4"/>
      <c r="Y181" s="4"/>
      <c r="Z181" s="4"/>
    </row>
    <row r="182" ht="12.75" customHeight="1">
      <c r="A182" s="3"/>
      <c r="B182" s="2"/>
      <c r="C182" s="2"/>
      <c r="D182" s="2"/>
      <c r="E182" s="2"/>
      <c r="F182" s="2"/>
      <c r="G182" s="3"/>
      <c r="H182" s="3"/>
      <c r="I182" s="3"/>
      <c r="J182" s="3"/>
      <c r="K182" s="3"/>
      <c r="L182" s="3"/>
      <c r="M182" s="3"/>
      <c r="N182" s="3"/>
      <c r="O182" s="3"/>
      <c r="P182" s="3"/>
      <c r="Q182" s="3"/>
      <c r="R182" s="3"/>
      <c r="S182" s="3"/>
      <c r="T182" s="3"/>
      <c r="U182" s="3"/>
      <c r="V182" s="4"/>
      <c r="W182" s="4"/>
      <c r="X182" s="4"/>
      <c r="Y182" s="4"/>
      <c r="Z182" s="4"/>
    </row>
    <row r="183" ht="12.75" customHeight="1">
      <c r="A183" s="3"/>
      <c r="B183" s="2"/>
      <c r="C183" s="2"/>
      <c r="D183" s="2"/>
      <c r="E183" s="2"/>
      <c r="F183" s="2"/>
      <c r="G183" s="3"/>
      <c r="H183" s="3"/>
      <c r="I183" s="3"/>
      <c r="J183" s="3"/>
      <c r="K183" s="3"/>
      <c r="L183" s="3"/>
      <c r="M183" s="3"/>
      <c r="N183" s="3"/>
      <c r="O183" s="3"/>
      <c r="P183" s="3"/>
      <c r="Q183" s="3"/>
      <c r="R183" s="3"/>
      <c r="S183" s="3"/>
      <c r="T183" s="3"/>
      <c r="U183" s="3"/>
      <c r="V183" s="4"/>
      <c r="W183" s="4"/>
      <c r="X183" s="4"/>
      <c r="Y183" s="4"/>
      <c r="Z183" s="4"/>
    </row>
    <row r="184" ht="12.75" customHeight="1">
      <c r="A184" s="3"/>
      <c r="B184" s="2"/>
      <c r="C184" s="2"/>
      <c r="D184" s="2"/>
      <c r="E184" s="2"/>
      <c r="F184" s="2"/>
      <c r="G184" s="3"/>
      <c r="H184" s="3"/>
      <c r="I184" s="3"/>
      <c r="J184" s="3"/>
      <c r="K184" s="3"/>
      <c r="L184" s="3"/>
      <c r="M184" s="3"/>
      <c r="N184" s="3"/>
      <c r="O184" s="3"/>
      <c r="P184" s="3"/>
      <c r="Q184" s="3"/>
      <c r="R184" s="3"/>
      <c r="S184" s="3"/>
      <c r="T184" s="3"/>
      <c r="U184" s="3"/>
      <c r="V184" s="4"/>
      <c r="W184" s="4"/>
      <c r="X184" s="4"/>
      <c r="Y184" s="4"/>
      <c r="Z184" s="4"/>
    </row>
    <row r="185" ht="12.75" customHeight="1">
      <c r="A185" s="3"/>
      <c r="B185" s="2"/>
      <c r="C185" s="2"/>
      <c r="D185" s="2"/>
      <c r="E185" s="2"/>
      <c r="F185" s="2"/>
      <c r="G185" s="3"/>
      <c r="H185" s="3"/>
      <c r="I185" s="3"/>
      <c r="J185" s="3"/>
      <c r="K185" s="3"/>
      <c r="L185" s="3"/>
      <c r="M185" s="3"/>
      <c r="N185" s="3"/>
      <c r="O185" s="3"/>
      <c r="P185" s="3"/>
      <c r="Q185" s="3"/>
      <c r="R185" s="3"/>
      <c r="S185" s="3"/>
      <c r="T185" s="3"/>
      <c r="U185" s="3"/>
      <c r="V185" s="4"/>
      <c r="W185" s="4"/>
      <c r="X185" s="4"/>
      <c r="Y185" s="4"/>
      <c r="Z185" s="4"/>
    </row>
    <row r="186" ht="12.75" customHeight="1">
      <c r="A186" s="3"/>
      <c r="B186" s="2"/>
      <c r="C186" s="2"/>
      <c r="D186" s="2"/>
      <c r="E186" s="2"/>
      <c r="F186" s="2"/>
      <c r="G186" s="3"/>
      <c r="H186" s="3"/>
      <c r="I186" s="3"/>
      <c r="J186" s="3"/>
      <c r="K186" s="3"/>
      <c r="L186" s="3"/>
      <c r="M186" s="3"/>
      <c r="N186" s="3"/>
      <c r="O186" s="3"/>
      <c r="P186" s="3"/>
      <c r="Q186" s="3"/>
      <c r="R186" s="3"/>
      <c r="S186" s="3"/>
      <c r="T186" s="3"/>
      <c r="U186" s="3"/>
      <c r="V186" s="4"/>
      <c r="W186" s="4"/>
      <c r="X186" s="4"/>
      <c r="Y186" s="4"/>
      <c r="Z186" s="4"/>
    </row>
    <row r="187" ht="12.75" customHeight="1">
      <c r="A187" s="3"/>
      <c r="B187" s="2"/>
      <c r="C187" s="2"/>
      <c r="D187" s="2"/>
      <c r="E187" s="2"/>
      <c r="F187" s="2"/>
      <c r="G187" s="3"/>
      <c r="H187" s="3"/>
      <c r="I187" s="3"/>
      <c r="J187" s="3"/>
      <c r="K187" s="3"/>
      <c r="L187" s="3"/>
      <c r="M187" s="3"/>
      <c r="N187" s="3"/>
      <c r="O187" s="3"/>
      <c r="P187" s="3"/>
      <c r="Q187" s="3"/>
      <c r="R187" s="3"/>
      <c r="S187" s="3"/>
      <c r="T187" s="3"/>
      <c r="U187" s="3"/>
      <c r="V187" s="4"/>
      <c r="W187" s="4"/>
      <c r="X187" s="4"/>
      <c r="Y187" s="4"/>
      <c r="Z187" s="4"/>
    </row>
    <row r="188" ht="12.75" customHeight="1">
      <c r="A188" s="3"/>
      <c r="B188" s="2"/>
      <c r="C188" s="2"/>
      <c r="D188" s="2"/>
      <c r="E188" s="2"/>
      <c r="F188" s="2"/>
      <c r="G188" s="3"/>
      <c r="H188" s="3"/>
      <c r="I188" s="3"/>
      <c r="J188" s="3"/>
      <c r="K188" s="3"/>
      <c r="L188" s="3"/>
      <c r="M188" s="3"/>
      <c r="N188" s="3"/>
      <c r="O188" s="3"/>
      <c r="P188" s="3"/>
      <c r="Q188" s="3"/>
      <c r="R188" s="3"/>
      <c r="S188" s="3"/>
      <c r="T188" s="3"/>
      <c r="U188" s="3"/>
      <c r="V188" s="4"/>
      <c r="W188" s="4"/>
      <c r="X188" s="4"/>
      <c r="Y188" s="4"/>
      <c r="Z188" s="4"/>
    </row>
    <row r="189" ht="12.75" customHeight="1">
      <c r="A189" s="3"/>
      <c r="B189" s="2"/>
      <c r="C189" s="2"/>
      <c r="D189" s="2"/>
      <c r="E189" s="2"/>
      <c r="F189" s="2"/>
      <c r="G189" s="3"/>
      <c r="H189" s="3"/>
      <c r="I189" s="3"/>
      <c r="J189" s="3"/>
      <c r="K189" s="3"/>
      <c r="L189" s="3"/>
      <c r="M189" s="3"/>
      <c r="N189" s="3"/>
      <c r="O189" s="3"/>
      <c r="P189" s="3"/>
      <c r="Q189" s="3"/>
      <c r="R189" s="3"/>
      <c r="S189" s="3"/>
      <c r="T189" s="3"/>
      <c r="U189" s="3"/>
      <c r="V189" s="4"/>
      <c r="W189" s="4"/>
      <c r="X189" s="4"/>
      <c r="Y189" s="4"/>
      <c r="Z189" s="4"/>
    </row>
    <row r="190" ht="12.75" customHeight="1">
      <c r="A190" s="3"/>
      <c r="B190" s="2"/>
      <c r="C190" s="2"/>
      <c r="D190" s="2"/>
      <c r="E190" s="2"/>
      <c r="F190" s="2"/>
      <c r="G190" s="3"/>
      <c r="H190" s="3"/>
      <c r="I190" s="3"/>
      <c r="J190" s="3"/>
      <c r="K190" s="3"/>
      <c r="L190" s="3"/>
      <c r="M190" s="3"/>
      <c r="N190" s="3"/>
      <c r="O190" s="3"/>
      <c r="P190" s="3"/>
      <c r="Q190" s="3"/>
      <c r="R190" s="3"/>
      <c r="S190" s="3"/>
      <c r="T190" s="3"/>
      <c r="U190" s="3"/>
      <c r="V190" s="4"/>
      <c r="W190" s="4"/>
      <c r="X190" s="4"/>
      <c r="Y190" s="4"/>
      <c r="Z190" s="4"/>
    </row>
    <row r="191" ht="12.75" customHeight="1">
      <c r="A191" s="3"/>
      <c r="B191" s="2"/>
      <c r="C191" s="2"/>
      <c r="D191" s="2"/>
      <c r="E191" s="2"/>
      <c r="F191" s="2"/>
      <c r="G191" s="3"/>
      <c r="H191" s="3"/>
      <c r="I191" s="3"/>
      <c r="J191" s="3"/>
      <c r="K191" s="3"/>
      <c r="L191" s="3"/>
      <c r="M191" s="3"/>
      <c r="N191" s="3"/>
      <c r="O191" s="3"/>
      <c r="P191" s="3"/>
      <c r="Q191" s="3"/>
      <c r="R191" s="3"/>
      <c r="S191" s="3"/>
      <c r="T191" s="3"/>
      <c r="U191" s="3"/>
      <c r="V191" s="4"/>
      <c r="W191" s="4"/>
      <c r="X191" s="4"/>
      <c r="Y191" s="4"/>
      <c r="Z191" s="4"/>
    </row>
    <row r="192" ht="12.75" customHeight="1">
      <c r="A192" s="3"/>
      <c r="B192" s="2"/>
      <c r="C192" s="2"/>
      <c r="D192" s="2"/>
      <c r="E192" s="2"/>
      <c r="F192" s="2"/>
      <c r="G192" s="3"/>
      <c r="H192" s="3"/>
      <c r="I192" s="3"/>
      <c r="J192" s="3"/>
      <c r="K192" s="3"/>
      <c r="L192" s="3"/>
      <c r="M192" s="3"/>
      <c r="N192" s="3"/>
      <c r="O192" s="3"/>
      <c r="P192" s="3"/>
      <c r="Q192" s="3"/>
      <c r="R192" s="3"/>
      <c r="S192" s="3"/>
      <c r="T192" s="3"/>
      <c r="U192" s="3"/>
      <c r="V192" s="4"/>
      <c r="W192" s="4"/>
      <c r="X192" s="4"/>
      <c r="Y192" s="4"/>
      <c r="Z192" s="4"/>
    </row>
    <row r="193" ht="12.75" customHeight="1">
      <c r="A193" s="3"/>
      <c r="B193" s="2"/>
      <c r="C193" s="2"/>
      <c r="D193" s="2"/>
      <c r="E193" s="2"/>
      <c r="F193" s="2"/>
      <c r="G193" s="3"/>
      <c r="H193" s="3"/>
      <c r="I193" s="3"/>
      <c r="J193" s="3"/>
      <c r="K193" s="3"/>
      <c r="L193" s="3"/>
      <c r="M193" s="3"/>
      <c r="N193" s="3"/>
      <c r="O193" s="3"/>
      <c r="P193" s="3"/>
      <c r="Q193" s="3"/>
      <c r="R193" s="3"/>
      <c r="S193" s="3"/>
      <c r="T193" s="3"/>
      <c r="U193" s="3"/>
      <c r="V193" s="4"/>
      <c r="W193" s="4"/>
      <c r="X193" s="4"/>
      <c r="Y193" s="4"/>
      <c r="Z193" s="4"/>
    </row>
    <row r="194" ht="12.75" customHeight="1">
      <c r="A194" s="3"/>
      <c r="B194" s="2"/>
      <c r="C194" s="2"/>
      <c r="D194" s="2"/>
      <c r="E194" s="2"/>
      <c r="F194" s="2"/>
      <c r="G194" s="3"/>
      <c r="H194" s="3"/>
      <c r="I194" s="3"/>
      <c r="J194" s="3"/>
      <c r="K194" s="3"/>
      <c r="L194" s="3"/>
      <c r="M194" s="3"/>
      <c r="N194" s="3"/>
      <c r="O194" s="3"/>
      <c r="P194" s="3"/>
      <c r="Q194" s="3"/>
      <c r="R194" s="3"/>
      <c r="S194" s="3"/>
      <c r="T194" s="3"/>
      <c r="U194" s="3"/>
      <c r="V194" s="4"/>
      <c r="W194" s="4"/>
      <c r="X194" s="4"/>
      <c r="Y194" s="4"/>
      <c r="Z194" s="4"/>
    </row>
    <row r="195" ht="12.75" customHeight="1">
      <c r="A195" s="3"/>
      <c r="B195" s="2"/>
      <c r="C195" s="2"/>
      <c r="D195" s="2"/>
      <c r="E195" s="2"/>
      <c r="F195" s="2"/>
      <c r="G195" s="3"/>
      <c r="H195" s="3"/>
      <c r="I195" s="3"/>
      <c r="J195" s="3"/>
      <c r="K195" s="3"/>
      <c r="L195" s="3"/>
      <c r="M195" s="3"/>
      <c r="N195" s="3"/>
      <c r="O195" s="3"/>
      <c r="P195" s="3"/>
      <c r="Q195" s="3"/>
      <c r="R195" s="3"/>
      <c r="S195" s="3"/>
      <c r="T195" s="3"/>
      <c r="U195" s="3"/>
      <c r="V195" s="4"/>
      <c r="W195" s="4"/>
      <c r="X195" s="4"/>
      <c r="Y195" s="4"/>
      <c r="Z195" s="4"/>
    </row>
    <row r="196" ht="12.75" customHeight="1">
      <c r="A196" s="3"/>
      <c r="B196" s="2"/>
      <c r="C196" s="2"/>
      <c r="D196" s="2"/>
      <c r="E196" s="2"/>
      <c r="F196" s="2"/>
      <c r="G196" s="3"/>
      <c r="H196" s="3"/>
      <c r="I196" s="3"/>
      <c r="J196" s="3"/>
      <c r="K196" s="3"/>
      <c r="L196" s="3"/>
      <c r="M196" s="3"/>
      <c r="N196" s="3"/>
      <c r="O196" s="3"/>
      <c r="P196" s="3"/>
      <c r="Q196" s="3"/>
      <c r="R196" s="3"/>
      <c r="S196" s="3"/>
      <c r="T196" s="3"/>
      <c r="U196" s="3"/>
      <c r="V196" s="4"/>
      <c r="W196" s="4"/>
      <c r="X196" s="4"/>
      <c r="Y196" s="4"/>
      <c r="Z196" s="4"/>
    </row>
    <row r="197" ht="12.75" customHeight="1">
      <c r="A197" s="3"/>
      <c r="B197" s="2"/>
      <c r="C197" s="2"/>
      <c r="D197" s="2"/>
      <c r="E197" s="2"/>
      <c r="F197" s="2"/>
      <c r="G197" s="3"/>
      <c r="H197" s="3"/>
      <c r="I197" s="3"/>
      <c r="J197" s="3"/>
      <c r="K197" s="3"/>
      <c r="L197" s="3"/>
      <c r="M197" s="3"/>
      <c r="N197" s="3"/>
      <c r="O197" s="3"/>
      <c r="P197" s="3"/>
      <c r="Q197" s="3"/>
      <c r="R197" s="3"/>
      <c r="S197" s="3"/>
      <c r="T197" s="3"/>
      <c r="U197" s="3"/>
      <c r="V197" s="4"/>
      <c r="W197" s="4"/>
      <c r="X197" s="4"/>
      <c r="Y197" s="4"/>
      <c r="Z197" s="4"/>
    </row>
    <row r="198" ht="12.75" customHeight="1">
      <c r="A198" s="3"/>
      <c r="B198" s="2"/>
      <c r="C198" s="2"/>
      <c r="D198" s="2"/>
      <c r="E198" s="2"/>
      <c r="F198" s="2"/>
      <c r="G198" s="3"/>
      <c r="H198" s="3"/>
      <c r="I198" s="3"/>
      <c r="J198" s="3"/>
      <c r="K198" s="3"/>
      <c r="L198" s="3"/>
      <c r="M198" s="3"/>
      <c r="N198" s="3"/>
      <c r="O198" s="3"/>
      <c r="P198" s="3"/>
      <c r="Q198" s="3"/>
      <c r="R198" s="3"/>
      <c r="S198" s="3"/>
      <c r="T198" s="3"/>
      <c r="U198" s="3"/>
      <c r="V198" s="4"/>
      <c r="W198" s="4"/>
      <c r="X198" s="4"/>
      <c r="Y198" s="4"/>
      <c r="Z198" s="4"/>
    </row>
    <row r="199" ht="12.75" customHeight="1">
      <c r="A199" s="3"/>
      <c r="B199" s="2"/>
      <c r="C199" s="2"/>
      <c r="D199" s="2"/>
      <c r="E199" s="2"/>
      <c r="F199" s="2"/>
      <c r="G199" s="3"/>
      <c r="H199" s="3"/>
      <c r="I199" s="3"/>
      <c r="J199" s="3"/>
      <c r="K199" s="3"/>
      <c r="L199" s="3"/>
      <c r="M199" s="3"/>
      <c r="N199" s="3"/>
      <c r="O199" s="3"/>
      <c r="P199" s="3"/>
      <c r="Q199" s="3"/>
      <c r="R199" s="3"/>
      <c r="S199" s="3"/>
      <c r="T199" s="3"/>
      <c r="U199" s="3"/>
      <c r="V199" s="4"/>
      <c r="W199" s="4"/>
      <c r="X199" s="4"/>
      <c r="Y199" s="4"/>
      <c r="Z199" s="4"/>
    </row>
    <row r="200" ht="12.75" customHeight="1">
      <c r="A200" s="3"/>
      <c r="B200" s="2"/>
      <c r="C200" s="2"/>
      <c r="D200" s="2"/>
      <c r="E200" s="2"/>
      <c r="F200" s="2"/>
      <c r="G200" s="3"/>
      <c r="H200" s="3"/>
      <c r="I200" s="3"/>
      <c r="J200" s="3"/>
      <c r="K200" s="3"/>
      <c r="L200" s="3"/>
      <c r="M200" s="3"/>
      <c r="N200" s="3"/>
      <c r="O200" s="3"/>
      <c r="P200" s="3"/>
      <c r="Q200" s="3"/>
      <c r="R200" s="3"/>
      <c r="S200" s="3"/>
      <c r="T200" s="3"/>
      <c r="U200" s="3"/>
      <c r="V200" s="4"/>
      <c r="W200" s="4"/>
      <c r="X200" s="4"/>
      <c r="Y200" s="4"/>
      <c r="Z200" s="4"/>
    </row>
    <row r="201" ht="12.75" customHeight="1">
      <c r="A201" s="3"/>
      <c r="B201" s="2"/>
      <c r="C201" s="2"/>
      <c r="D201" s="2"/>
      <c r="E201" s="2"/>
      <c r="F201" s="2"/>
      <c r="G201" s="3"/>
      <c r="H201" s="3"/>
      <c r="I201" s="3"/>
      <c r="J201" s="3"/>
      <c r="K201" s="3"/>
      <c r="L201" s="3"/>
      <c r="M201" s="3"/>
      <c r="N201" s="3"/>
      <c r="O201" s="3"/>
      <c r="P201" s="3"/>
      <c r="Q201" s="3"/>
      <c r="R201" s="3"/>
      <c r="S201" s="3"/>
      <c r="T201" s="3"/>
      <c r="U201" s="3"/>
      <c r="V201" s="4"/>
      <c r="W201" s="4"/>
      <c r="X201" s="4"/>
      <c r="Y201" s="4"/>
      <c r="Z201" s="4"/>
    </row>
    <row r="202" ht="12.75" customHeight="1">
      <c r="A202" s="3"/>
      <c r="B202" s="2"/>
      <c r="C202" s="2"/>
      <c r="D202" s="2"/>
      <c r="E202" s="2"/>
      <c r="F202" s="2"/>
      <c r="G202" s="3"/>
      <c r="H202" s="3"/>
      <c r="I202" s="3"/>
      <c r="J202" s="3"/>
      <c r="K202" s="3"/>
      <c r="L202" s="3"/>
      <c r="M202" s="3"/>
      <c r="N202" s="3"/>
      <c r="O202" s="3"/>
      <c r="P202" s="3"/>
      <c r="Q202" s="3"/>
      <c r="R202" s="3"/>
      <c r="S202" s="3"/>
      <c r="T202" s="3"/>
      <c r="U202" s="3"/>
      <c r="V202" s="4"/>
      <c r="W202" s="4"/>
      <c r="X202" s="4"/>
      <c r="Y202" s="4"/>
      <c r="Z202" s="4"/>
    </row>
    <row r="203" ht="12.75" customHeight="1">
      <c r="A203" s="3"/>
      <c r="B203" s="2"/>
      <c r="C203" s="2"/>
      <c r="D203" s="2"/>
      <c r="E203" s="2"/>
      <c r="F203" s="2"/>
      <c r="G203" s="3"/>
      <c r="H203" s="3"/>
      <c r="I203" s="3"/>
      <c r="J203" s="3"/>
      <c r="K203" s="3"/>
      <c r="L203" s="3"/>
      <c r="M203" s="3"/>
      <c r="N203" s="3"/>
      <c r="O203" s="3"/>
      <c r="P203" s="3"/>
      <c r="Q203" s="3"/>
      <c r="R203" s="3"/>
      <c r="S203" s="3"/>
      <c r="T203" s="3"/>
      <c r="U203" s="3"/>
      <c r="V203" s="4"/>
      <c r="W203" s="4"/>
      <c r="X203" s="4"/>
      <c r="Y203" s="4"/>
      <c r="Z203" s="4"/>
    </row>
    <row r="204" ht="12.75" customHeight="1">
      <c r="A204" s="3"/>
      <c r="B204" s="2"/>
      <c r="C204" s="2"/>
      <c r="D204" s="2"/>
      <c r="E204" s="2"/>
      <c r="F204" s="2"/>
      <c r="G204" s="3"/>
      <c r="H204" s="3"/>
      <c r="I204" s="3"/>
      <c r="J204" s="3"/>
      <c r="K204" s="3"/>
      <c r="L204" s="3"/>
      <c r="M204" s="3"/>
      <c r="N204" s="3"/>
      <c r="O204" s="3"/>
      <c r="P204" s="3"/>
      <c r="Q204" s="3"/>
      <c r="R204" s="3"/>
      <c r="S204" s="3"/>
      <c r="T204" s="3"/>
      <c r="U204" s="3"/>
      <c r="V204" s="4"/>
      <c r="W204" s="4"/>
      <c r="X204" s="4"/>
      <c r="Y204" s="4"/>
      <c r="Z204" s="4"/>
    </row>
    <row r="205" ht="12.75" customHeight="1">
      <c r="A205" s="3"/>
      <c r="B205" s="2"/>
      <c r="C205" s="2"/>
      <c r="D205" s="2"/>
      <c r="E205" s="2"/>
      <c r="F205" s="2"/>
      <c r="G205" s="3"/>
      <c r="H205" s="3"/>
      <c r="I205" s="3"/>
      <c r="J205" s="3"/>
      <c r="K205" s="3"/>
      <c r="L205" s="3"/>
      <c r="M205" s="3"/>
      <c r="N205" s="3"/>
      <c r="O205" s="3"/>
      <c r="P205" s="3"/>
      <c r="Q205" s="3"/>
      <c r="R205" s="3"/>
      <c r="S205" s="3"/>
      <c r="T205" s="3"/>
      <c r="U205" s="3"/>
      <c r="V205" s="4"/>
      <c r="W205" s="4"/>
      <c r="X205" s="4"/>
      <c r="Y205" s="4"/>
      <c r="Z205" s="4"/>
    </row>
    <row r="206" ht="12.75" customHeight="1">
      <c r="A206" s="3"/>
      <c r="B206" s="2"/>
      <c r="C206" s="2"/>
      <c r="D206" s="2"/>
      <c r="E206" s="2"/>
      <c r="F206" s="2"/>
      <c r="G206" s="3"/>
      <c r="H206" s="3"/>
      <c r="I206" s="3"/>
      <c r="J206" s="3"/>
      <c r="K206" s="3"/>
      <c r="L206" s="3"/>
      <c r="M206" s="3"/>
      <c r="N206" s="3"/>
      <c r="O206" s="3"/>
      <c r="P206" s="3"/>
      <c r="Q206" s="3"/>
      <c r="R206" s="3"/>
      <c r="S206" s="3"/>
      <c r="T206" s="3"/>
      <c r="U206" s="3"/>
      <c r="V206" s="4"/>
      <c r="W206" s="4"/>
      <c r="X206" s="4"/>
      <c r="Y206" s="4"/>
      <c r="Z206" s="4"/>
    </row>
    <row r="207" ht="12.75" customHeight="1">
      <c r="A207" s="3"/>
      <c r="B207" s="2"/>
      <c r="C207" s="2"/>
      <c r="D207" s="2"/>
      <c r="E207" s="2"/>
      <c r="F207" s="2"/>
      <c r="G207" s="3"/>
      <c r="H207" s="3"/>
      <c r="I207" s="3"/>
      <c r="J207" s="3"/>
      <c r="K207" s="3"/>
      <c r="L207" s="3"/>
      <c r="M207" s="3"/>
      <c r="N207" s="3"/>
      <c r="O207" s="3"/>
      <c r="P207" s="3"/>
      <c r="Q207" s="3"/>
      <c r="R207" s="3"/>
      <c r="S207" s="3"/>
      <c r="T207" s="3"/>
      <c r="U207" s="3"/>
      <c r="V207" s="4"/>
      <c r="W207" s="4"/>
      <c r="X207" s="4"/>
      <c r="Y207" s="4"/>
      <c r="Z207" s="4"/>
    </row>
    <row r="208" ht="12.75" customHeight="1">
      <c r="A208" s="3"/>
      <c r="B208" s="2"/>
      <c r="C208" s="2"/>
      <c r="D208" s="2"/>
      <c r="E208" s="2"/>
      <c r="F208" s="2"/>
      <c r="G208" s="3"/>
      <c r="H208" s="3"/>
      <c r="I208" s="3"/>
      <c r="J208" s="3"/>
      <c r="K208" s="3"/>
      <c r="L208" s="3"/>
      <c r="M208" s="3"/>
      <c r="N208" s="3"/>
      <c r="O208" s="3"/>
      <c r="P208" s="3"/>
      <c r="Q208" s="3"/>
      <c r="R208" s="3"/>
      <c r="S208" s="3"/>
      <c r="T208" s="3"/>
      <c r="U208" s="3"/>
      <c r="V208" s="4"/>
      <c r="W208" s="4"/>
      <c r="X208" s="4"/>
      <c r="Y208" s="4"/>
      <c r="Z208" s="4"/>
    </row>
    <row r="209" ht="12.75" customHeight="1">
      <c r="A209" s="3"/>
      <c r="B209" s="2"/>
      <c r="C209" s="2"/>
      <c r="D209" s="2"/>
      <c r="E209" s="2"/>
      <c r="F209" s="2"/>
      <c r="G209" s="3"/>
      <c r="H209" s="3"/>
      <c r="I209" s="3"/>
      <c r="J209" s="3"/>
      <c r="K209" s="3"/>
      <c r="L209" s="3"/>
      <c r="M209" s="3"/>
      <c r="N209" s="3"/>
      <c r="O209" s="3"/>
      <c r="P209" s="3"/>
      <c r="Q209" s="3"/>
      <c r="R209" s="3"/>
      <c r="S209" s="3"/>
      <c r="T209" s="3"/>
      <c r="U209" s="3"/>
      <c r="V209" s="4"/>
      <c r="W209" s="4"/>
      <c r="X209" s="4"/>
      <c r="Y209" s="4"/>
      <c r="Z209" s="4"/>
    </row>
    <row r="210" ht="12.75" customHeight="1">
      <c r="A210" s="3"/>
      <c r="B210" s="2"/>
      <c r="C210" s="2"/>
      <c r="D210" s="2"/>
      <c r="E210" s="2"/>
      <c r="F210" s="2"/>
      <c r="G210" s="3"/>
      <c r="H210" s="3"/>
      <c r="I210" s="3"/>
      <c r="J210" s="3"/>
      <c r="K210" s="3"/>
      <c r="L210" s="3"/>
      <c r="M210" s="3"/>
      <c r="N210" s="3"/>
      <c r="O210" s="3"/>
      <c r="P210" s="3"/>
      <c r="Q210" s="3"/>
      <c r="R210" s="3"/>
      <c r="S210" s="3"/>
      <c r="T210" s="3"/>
      <c r="U210" s="3"/>
      <c r="V210" s="4"/>
      <c r="W210" s="4"/>
      <c r="X210" s="4"/>
      <c r="Y210" s="4"/>
      <c r="Z210" s="4"/>
    </row>
    <row r="211" ht="12.75" customHeight="1">
      <c r="A211" s="3"/>
      <c r="B211" s="2"/>
      <c r="C211" s="2"/>
      <c r="D211" s="2"/>
      <c r="E211" s="2"/>
      <c r="F211" s="2"/>
      <c r="G211" s="3"/>
      <c r="H211" s="3"/>
      <c r="I211" s="3"/>
      <c r="J211" s="3"/>
      <c r="K211" s="3"/>
      <c r="L211" s="3"/>
      <c r="M211" s="3"/>
      <c r="N211" s="3"/>
      <c r="O211" s="3"/>
      <c r="P211" s="3"/>
      <c r="Q211" s="3"/>
      <c r="R211" s="3"/>
      <c r="S211" s="3"/>
      <c r="T211" s="3"/>
      <c r="U211" s="3"/>
      <c r="V211" s="4"/>
      <c r="W211" s="4"/>
      <c r="X211" s="4"/>
      <c r="Y211" s="4"/>
      <c r="Z211" s="4"/>
    </row>
    <row r="212" ht="12.75" customHeight="1">
      <c r="A212" s="3"/>
      <c r="B212" s="2"/>
      <c r="C212" s="2"/>
      <c r="D212" s="2"/>
      <c r="E212" s="2"/>
      <c r="F212" s="2"/>
      <c r="G212" s="3"/>
      <c r="H212" s="3"/>
      <c r="I212" s="3"/>
      <c r="J212" s="3"/>
      <c r="K212" s="3"/>
      <c r="L212" s="3"/>
      <c r="M212" s="3"/>
      <c r="N212" s="3"/>
      <c r="O212" s="3"/>
      <c r="P212" s="3"/>
      <c r="Q212" s="3"/>
      <c r="R212" s="3"/>
      <c r="S212" s="3"/>
      <c r="T212" s="3"/>
      <c r="U212" s="3"/>
      <c r="V212" s="4"/>
      <c r="W212" s="4"/>
      <c r="X212" s="4"/>
      <c r="Y212" s="4"/>
      <c r="Z212" s="4"/>
    </row>
    <row r="213" ht="12.75" customHeight="1">
      <c r="A213" s="3"/>
      <c r="B213" s="2"/>
      <c r="C213" s="2"/>
      <c r="D213" s="2"/>
      <c r="E213" s="2"/>
      <c r="F213" s="2"/>
      <c r="G213" s="3"/>
      <c r="H213" s="3"/>
      <c r="I213" s="3"/>
      <c r="J213" s="3"/>
      <c r="K213" s="3"/>
      <c r="L213" s="3"/>
      <c r="M213" s="3"/>
      <c r="N213" s="3"/>
      <c r="O213" s="3"/>
      <c r="P213" s="3"/>
      <c r="Q213" s="3"/>
      <c r="R213" s="3"/>
      <c r="S213" s="3"/>
      <c r="T213" s="3"/>
      <c r="U213" s="3"/>
      <c r="V213" s="4"/>
      <c r="W213" s="4"/>
      <c r="X213" s="4"/>
      <c r="Y213" s="4"/>
      <c r="Z213" s="4"/>
    </row>
    <row r="214" ht="12.75" customHeight="1">
      <c r="A214" s="3"/>
      <c r="B214" s="2"/>
      <c r="C214" s="2"/>
      <c r="D214" s="2"/>
      <c r="E214" s="2"/>
      <c r="F214" s="2"/>
      <c r="G214" s="3"/>
      <c r="H214" s="3"/>
      <c r="I214" s="3"/>
      <c r="J214" s="3"/>
      <c r="K214" s="3"/>
      <c r="L214" s="3"/>
      <c r="M214" s="3"/>
      <c r="N214" s="3"/>
      <c r="O214" s="3"/>
      <c r="P214" s="3"/>
      <c r="Q214" s="3"/>
      <c r="R214" s="3"/>
      <c r="S214" s="3"/>
      <c r="T214" s="3"/>
      <c r="U214" s="3"/>
      <c r="V214" s="4"/>
      <c r="W214" s="4"/>
      <c r="X214" s="4"/>
      <c r="Y214" s="4"/>
      <c r="Z214" s="4"/>
    </row>
    <row r="215" ht="12.75" customHeight="1">
      <c r="A215" s="3"/>
      <c r="B215" s="2"/>
      <c r="C215" s="2"/>
      <c r="D215" s="2"/>
      <c r="E215" s="2"/>
      <c r="F215" s="2"/>
      <c r="G215" s="3"/>
      <c r="H215" s="3"/>
      <c r="I215" s="3"/>
      <c r="J215" s="3"/>
      <c r="K215" s="3"/>
      <c r="L215" s="3"/>
      <c r="M215" s="3"/>
      <c r="N215" s="3"/>
      <c r="O215" s="3"/>
      <c r="P215" s="3"/>
      <c r="Q215" s="3"/>
      <c r="R215" s="3"/>
      <c r="S215" s="3"/>
      <c r="T215" s="3"/>
      <c r="U215" s="3"/>
      <c r="V215" s="4"/>
      <c r="W215" s="4"/>
      <c r="X215" s="4"/>
      <c r="Y215" s="4"/>
      <c r="Z215" s="4"/>
    </row>
    <row r="216" ht="12.75" customHeight="1">
      <c r="A216" s="3"/>
      <c r="B216" s="2"/>
      <c r="C216" s="2"/>
      <c r="D216" s="2"/>
      <c r="E216" s="2"/>
      <c r="F216" s="2"/>
      <c r="G216" s="3"/>
      <c r="H216" s="3"/>
      <c r="I216" s="3"/>
      <c r="J216" s="3"/>
      <c r="K216" s="3"/>
      <c r="L216" s="3"/>
      <c r="M216" s="3"/>
      <c r="N216" s="3"/>
      <c r="O216" s="3"/>
      <c r="P216" s="3"/>
      <c r="Q216" s="3"/>
      <c r="R216" s="3"/>
      <c r="S216" s="3"/>
      <c r="T216" s="3"/>
      <c r="U216" s="3"/>
      <c r="V216" s="4"/>
      <c r="W216" s="4"/>
      <c r="X216" s="4"/>
      <c r="Y216" s="4"/>
      <c r="Z216" s="4"/>
    </row>
    <row r="217" ht="12.75" customHeight="1">
      <c r="A217" s="3"/>
      <c r="B217" s="2"/>
      <c r="C217" s="2"/>
      <c r="D217" s="2"/>
      <c r="E217" s="2"/>
      <c r="F217" s="2"/>
      <c r="G217" s="3"/>
      <c r="H217" s="3"/>
      <c r="I217" s="3"/>
      <c r="J217" s="3"/>
      <c r="K217" s="3"/>
      <c r="L217" s="3"/>
      <c r="M217" s="3"/>
      <c r="N217" s="3"/>
      <c r="O217" s="3"/>
      <c r="P217" s="3"/>
      <c r="Q217" s="3"/>
      <c r="R217" s="3"/>
      <c r="S217" s="3"/>
      <c r="T217" s="3"/>
      <c r="U217" s="3"/>
      <c r="V217" s="4"/>
      <c r="W217" s="4"/>
      <c r="X217" s="4"/>
      <c r="Y217" s="4"/>
      <c r="Z217" s="4"/>
    </row>
    <row r="218" ht="12.75" customHeight="1">
      <c r="A218" s="3"/>
      <c r="B218" s="2"/>
      <c r="C218" s="2"/>
      <c r="D218" s="2"/>
      <c r="E218" s="2"/>
      <c r="F218" s="2"/>
      <c r="G218" s="3"/>
      <c r="H218" s="3"/>
      <c r="I218" s="3"/>
      <c r="J218" s="3"/>
      <c r="K218" s="3"/>
      <c r="L218" s="3"/>
      <c r="M218" s="3"/>
      <c r="N218" s="3"/>
      <c r="O218" s="3"/>
      <c r="P218" s="3"/>
      <c r="Q218" s="3"/>
      <c r="R218" s="3"/>
      <c r="S218" s="3"/>
      <c r="T218" s="3"/>
      <c r="U218" s="3"/>
      <c r="V218" s="4"/>
      <c r="W218" s="4"/>
      <c r="X218" s="4"/>
      <c r="Y218" s="4"/>
      <c r="Z218" s="4"/>
    </row>
    <row r="219" ht="12.75" customHeight="1">
      <c r="A219" s="3"/>
      <c r="B219" s="2"/>
      <c r="C219" s="2"/>
      <c r="D219" s="2"/>
      <c r="E219" s="2"/>
      <c r="F219" s="2"/>
      <c r="G219" s="3"/>
      <c r="H219" s="3"/>
      <c r="I219" s="3"/>
      <c r="J219" s="3"/>
      <c r="K219" s="3"/>
      <c r="L219" s="3"/>
      <c r="M219" s="3"/>
      <c r="N219" s="3"/>
      <c r="O219" s="3"/>
      <c r="P219" s="3"/>
      <c r="Q219" s="3"/>
      <c r="R219" s="3"/>
      <c r="S219" s="3"/>
      <c r="T219" s="3"/>
      <c r="U219" s="3"/>
      <c r="V219" s="4"/>
      <c r="W219" s="4"/>
      <c r="X219" s="4"/>
      <c r="Y219" s="4"/>
      <c r="Z219" s="4"/>
    </row>
    <row r="220" ht="12.75" customHeight="1">
      <c r="A220" s="3"/>
      <c r="B220" s="2"/>
      <c r="C220" s="2"/>
      <c r="D220" s="2"/>
      <c r="E220" s="2"/>
      <c r="F220" s="2"/>
      <c r="G220" s="3"/>
      <c r="H220" s="3"/>
      <c r="I220" s="3"/>
      <c r="J220" s="3"/>
      <c r="K220" s="3"/>
      <c r="L220" s="3"/>
      <c r="M220" s="3"/>
      <c r="N220" s="3"/>
      <c r="O220" s="3"/>
      <c r="P220" s="3"/>
      <c r="Q220" s="3"/>
      <c r="R220" s="3"/>
      <c r="S220" s="3"/>
      <c r="T220" s="3"/>
      <c r="U220" s="3"/>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A4"/>
  </mergeCells>
  <printOptions/>
  <pageMargins bottom="0.984028" footer="0.0" header="0.0" left="0.747917" right="0.747917" top="0.984028"/>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3"/>
  <sheetViews>
    <sheetView showGridLines="0" workbookViewId="0"/>
  </sheetViews>
  <sheetFormatPr customHeight="1" defaultColWidth="14.43" defaultRowHeight="15.0"/>
  <cols>
    <col min="1" max="1" customWidth="true" width="7.86"/>
    <col min="2" max="2" customWidth="true" width="51.43"/>
    <col min="3" max="3" customWidth="true" width="169.14"/>
    <col min="4" max="23" customWidth="true" width="8.57"/>
  </cols>
  <sheetData>
    <row r="1" ht="12.75" customHeight="1">
      <c r="A1" s="12" t="s">
        <v>3</v>
      </c>
      <c r="B1" s="13"/>
      <c r="C1" s="13"/>
      <c r="D1" s="14"/>
      <c r="E1" s="14"/>
      <c r="F1" s="15"/>
      <c r="G1" s="14"/>
      <c r="H1" s="14"/>
      <c r="I1" s="14"/>
      <c r="J1" s="14"/>
      <c r="K1" s="14"/>
      <c r="L1" s="14"/>
      <c r="M1" s="14"/>
      <c r="N1" s="14"/>
      <c r="O1" s="14"/>
      <c r="P1" s="14"/>
      <c r="Q1" s="14"/>
      <c r="R1" s="14"/>
      <c r="S1" s="14"/>
      <c r="T1" s="14"/>
      <c r="U1" s="14"/>
      <c r="V1" s="14"/>
      <c r="W1" s="14"/>
      <c r="X1" s="16"/>
      <c r="Y1" s="17"/>
      <c r="Z1" s="17"/>
    </row>
    <row r="2" ht="12.75" customHeight="1">
      <c r="A2" s="18" t="s">
        <v>4</v>
      </c>
      <c r="B2" s="19" t="s">
        <v>5</v>
      </c>
      <c r="C2" s="20" t="s">
        <v>6</v>
      </c>
      <c r="D2" s="21"/>
      <c r="E2" s="22"/>
      <c r="F2" s="22"/>
      <c r="G2" s="22"/>
      <c r="H2" s="22"/>
      <c r="I2" s="22"/>
      <c r="J2" s="22"/>
      <c r="K2" s="22"/>
      <c r="L2" s="22"/>
      <c r="M2" s="22"/>
      <c r="N2" s="22"/>
      <c r="O2" s="22"/>
      <c r="P2" s="22"/>
      <c r="Q2" s="22"/>
      <c r="R2" s="22"/>
      <c r="S2" s="22"/>
      <c r="T2" s="22"/>
      <c r="U2" s="22"/>
      <c r="V2" s="22"/>
      <c r="W2" s="22"/>
      <c r="X2" s="17"/>
      <c r="Y2" s="17"/>
      <c r="Z2" s="17"/>
    </row>
    <row r="3" ht="12.75" customHeight="1">
      <c r="A3" s="23">
        <v>1.0</v>
      </c>
      <c r="B3" s="24" t="s">
        <v>7</v>
      </c>
      <c r="C3" s="25" t="s">
        <v>8</v>
      </c>
      <c r="D3" s="26"/>
      <c r="E3" s="27"/>
      <c r="F3" s="27"/>
      <c r="G3" s="27"/>
      <c r="H3" s="27"/>
      <c r="I3" s="27"/>
      <c r="J3" s="27"/>
      <c r="K3" s="27"/>
      <c r="L3" s="27"/>
      <c r="M3" s="27"/>
      <c r="N3" s="27"/>
      <c r="O3" s="27"/>
      <c r="P3" s="27"/>
      <c r="Q3" s="27"/>
      <c r="R3" s="27"/>
      <c r="S3" s="27"/>
      <c r="T3" s="27"/>
      <c r="U3" s="27"/>
      <c r="V3" s="27"/>
      <c r="W3" s="27"/>
      <c r="X3" s="17"/>
      <c r="Y3" s="17"/>
      <c r="Z3" s="17"/>
    </row>
    <row r="4" ht="12.75" customHeight="1">
      <c r="A4" s="28">
        <f t="shared" ref="A4:A27" si="1">A3+1</f>
        <v>2</v>
      </c>
      <c r="B4" s="29" t="s">
        <v>9</v>
      </c>
      <c r="C4" s="30" t="s">
        <v>10</v>
      </c>
      <c r="D4" s="26"/>
      <c r="E4" s="27"/>
      <c r="F4" s="27"/>
      <c r="G4" s="27"/>
      <c r="H4" s="27"/>
      <c r="I4" s="27"/>
      <c r="J4" s="27"/>
      <c r="K4" s="27"/>
      <c r="L4" s="27"/>
      <c r="M4" s="27"/>
      <c r="N4" s="27"/>
      <c r="O4" s="27"/>
      <c r="P4" s="27"/>
      <c r="Q4" s="27"/>
      <c r="R4" s="27"/>
      <c r="S4" s="27"/>
      <c r="T4" s="27"/>
      <c r="U4" s="27"/>
      <c r="V4" s="27"/>
      <c r="W4" s="27"/>
      <c r="X4" s="17"/>
      <c r="Y4" s="17"/>
      <c r="Z4" s="17"/>
    </row>
    <row r="5" ht="12.75" customHeight="1">
      <c r="A5" s="28">
        <f t="shared" si="1"/>
        <v>3</v>
      </c>
      <c r="B5" s="29" t="s">
        <v>11</v>
      </c>
      <c r="C5" s="30" t="s">
        <v>12</v>
      </c>
      <c r="D5" s="26"/>
      <c r="E5" s="27"/>
      <c r="F5" s="27"/>
      <c r="G5" s="27"/>
      <c r="H5" s="27"/>
      <c r="I5" s="27"/>
      <c r="J5" s="27"/>
      <c r="K5" s="27"/>
      <c r="L5" s="27"/>
      <c r="M5" s="27"/>
      <c r="N5" s="27"/>
      <c r="O5" s="27"/>
      <c r="P5" s="27"/>
      <c r="Q5" s="27"/>
      <c r="R5" s="27"/>
      <c r="S5" s="27"/>
      <c r="T5" s="27"/>
      <c r="U5" s="27"/>
      <c r="V5" s="27"/>
      <c r="W5" s="27"/>
      <c r="X5" s="17"/>
      <c r="Y5" s="17"/>
      <c r="Z5" s="17"/>
    </row>
    <row r="6" ht="12.75" customHeight="1">
      <c r="A6" s="28">
        <f t="shared" si="1"/>
        <v>4</v>
      </c>
      <c r="B6" s="29" t="s">
        <v>13</v>
      </c>
      <c r="C6" s="30" t="s">
        <v>14</v>
      </c>
      <c r="D6" s="26"/>
      <c r="E6" s="27"/>
      <c r="F6" s="27"/>
      <c r="G6" s="27"/>
      <c r="H6" s="27"/>
      <c r="I6" s="27"/>
      <c r="J6" s="27"/>
      <c r="K6" s="27"/>
      <c r="L6" s="27"/>
      <c r="M6" s="27"/>
      <c r="N6" s="27"/>
      <c r="O6" s="27"/>
      <c r="P6" s="27"/>
      <c r="Q6" s="27"/>
      <c r="R6" s="27"/>
      <c r="S6" s="27"/>
      <c r="T6" s="27"/>
      <c r="U6" s="27"/>
      <c r="V6" s="27"/>
      <c r="W6" s="27"/>
      <c r="X6" s="17"/>
      <c r="Y6" s="17"/>
      <c r="Z6" s="17"/>
    </row>
    <row r="7" ht="12.75" customHeight="1">
      <c r="A7" s="28">
        <f t="shared" si="1"/>
        <v>5</v>
      </c>
      <c r="B7" s="29" t="s">
        <v>15</v>
      </c>
      <c r="C7" s="30" t="s">
        <v>16</v>
      </c>
      <c r="D7" s="26"/>
      <c r="E7" s="27"/>
      <c r="F7" s="27"/>
      <c r="G7" s="27"/>
      <c r="H7" s="27"/>
      <c r="I7" s="27"/>
      <c r="J7" s="27"/>
      <c r="K7" s="27"/>
      <c r="L7" s="27"/>
      <c r="M7" s="27"/>
      <c r="N7" s="27"/>
      <c r="O7" s="27"/>
      <c r="P7" s="27"/>
      <c r="Q7" s="27"/>
      <c r="R7" s="27"/>
      <c r="S7" s="27"/>
      <c r="T7" s="27"/>
      <c r="U7" s="27"/>
      <c r="V7" s="27"/>
      <c r="W7" s="27"/>
      <c r="X7" s="17"/>
      <c r="Y7" s="17"/>
      <c r="Z7" s="17"/>
    </row>
    <row r="8" ht="12.75" customHeight="1">
      <c r="A8" s="28">
        <f t="shared" si="1"/>
        <v>6</v>
      </c>
      <c r="B8" s="29" t="s">
        <v>17</v>
      </c>
      <c r="C8" s="30" t="s">
        <v>18</v>
      </c>
      <c r="D8" s="26"/>
      <c r="E8" s="27"/>
      <c r="F8" s="27"/>
      <c r="G8" s="27"/>
      <c r="H8" s="27"/>
      <c r="I8" s="27"/>
      <c r="J8" s="27"/>
      <c r="K8" s="27"/>
      <c r="L8" s="27"/>
      <c r="M8" s="27"/>
      <c r="N8" s="27"/>
      <c r="O8" s="27"/>
      <c r="P8" s="27"/>
      <c r="Q8" s="27"/>
      <c r="R8" s="27"/>
      <c r="S8" s="27"/>
      <c r="T8" s="27"/>
      <c r="U8" s="27"/>
      <c r="V8" s="27"/>
      <c r="W8" s="27"/>
      <c r="X8" s="17"/>
      <c r="Y8" s="17"/>
      <c r="Z8" s="17"/>
    </row>
    <row r="9" ht="12.75" customHeight="1">
      <c r="A9" s="28">
        <f t="shared" si="1"/>
        <v>7</v>
      </c>
      <c r="B9" s="29" t="s">
        <v>19</v>
      </c>
      <c r="C9" s="30" t="s">
        <v>20</v>
      </c>
      <c r="D9" s="26"/>
      <c r="E9" s="27"/>
      <c r="F9" s="27"/>
      <c r="G9" s="27"/>
      <c r="H9" s="27"/>
      <c r="I9" s="27"/>
      <c r="J9" s="27"/>
      <c r="K9" s="27"/>
      <c r="L9" s="27"/>
      <c r="M9" s="27"/>
      <c r="N9" s="27"/>
      <c r="O9" s="27"/>
      <c r="P9" s="27"/>
      <c r="Q9" s="27"/>
      <c r="R9" s="27"/>
      <c r="S9" s="27"/>
      <c r="T9" s="27"/>
      <c r="U9" s="27"/>
      <c r="V9" s="27"/>
      <c r="W9" s="27"/>
      <c r="X9" s="17"/>
      <c r="Y9" s="17"/>
      <c r="Z9" s="17"/>
    </row>
    <row r="10" ht="12.75" customHeight="1">
      <c r="A10" s="28">
        <f t="shared" si="1"/>
        <v>8</v>
      </c>
      <c r="B10" s="29" t="s">
        <v>21</v>
      </c>
      <c r="C10" s="30" t="s">
        <v>22</v>
      </c>
      <c r="D10" s="26"/>
      <c r="E10" s="27"/>
      <c r="F10" s="27"/>
      <c r="G10" s="27"/>
      <c r="H10" s="27"/>
      <c r="I10" s="27"/>
      <c r="J10" s="27"/>
      <c r="K10" s="27"/>
      <c r="L10" s="27"/>
      <c r="M10" s="27"/>
      <c r="N10" s="27"/>
      <c r="O10" s="27"/>
      <c r="P10" s="27"/>
      <c r="Q10" s="27"/>
      <c r="R10" s="27"/>
      <c r="S10" s="27"/>
      <c r="T10" s="27"/>
      <c r="U10" s="27"/>
      <c r="V10" s="27"/>
      <c r="W10" s="27"/>
      <c r="X10" s="17"/>
      <c r="Y10" s="17"/>
      <c r="Z10" s="17"/>
    </row>
    <row r="11" ht="12.75" customHeight="1">
      <c r="A11" s="28">
        <f t="shared" si="1"/>
        <v>9</v>
      </c>
      <c r="B11" s="29" t="s">
        <v>23</v>
      </c>
      <c r="C11" s="30" t="s">
        <v>24</v>
      </c>
      <c r="D11" s="26"/>
      <c r="E11" s="27"/>
      <c r="F11" s="27"/>
      <c r="G11" s="27"/>
      <c r="H11" s="27"/>
      <c r="I11" s="27"/>
      <c r="J11" s="27"/>
      <c r="K11" s="27"/>
      <c r="L11" s="27"/>
      <c r="M11" s="27"/>
      <c r="N11" s="27"/>
      <c r="O11" s="27"/>
      <c r="P11" s="27"/>
      <c r="Q11" s="27"/>
      <c r="R11" s="27"/>
      <c r="S11" s="27"/>
      <c r="T11" s="27"/>
      <c r="U11" s="27"/>
      <c r="V11" s="27"/>
      <c r="W11" s="27"/>
      <c r="X11" s="17"/>
      <c r="Y11" s="17"/>
      <c r="Z11" s="17"/>
    </row>
    <row r="12" ht="12.75" customHeight="1">
      <c r="A12" s="28">
        <f t="shared" si="1"/>
        <v>10</v>
      </c>
      <c r="B12" s="29" t="s">
        <v>25</v>
      </c>
      <c r="C12" s="30" t="s">
        <v>26</v>
      </c>
      <c r="D12" s="26"/>
      <c r="E12" s="27"/>
      <c r="F12" s="27"/>
      <c r="G12" s="27"/>
      <c r="H12" s="27"/>
      <c r="I12" s="27"/>
      <c r="J12" s="27"/>
      <c r="K12" s="27"/>
      <c r="L12" s="27"/>
      <c r="M12" s="27"/>
      <c r="N12" s="27"/>
      <c r="O12" s="27"/>
      <c r="P12" s="27"/>
      <c r="Q12" s="27"/>
      <c r="R12" s="27"/>
      <c r="S12" s="27"/>
      <c r="T12" s="27"/>
      <c r="U12" s="27"/>
      <c r="V12" s="27"/>
      <c r="W12" s="27"/>
      <c r="X12" s="17"/>
      <c r="Y12" s="17"/>
      <c r="Z12" s="17"/>
    </row>
    <row r="13" ht="12.75" customHeight="1">
      <c r="A13" s="28">
        <f t="shared" si="1"/>
        <v>11</v>
      </c>
      <c r="B13" s="29" t="s">
        <v>27</v>
      </c>
      <c r="C13" s="30" t="s">
        <v>28</v>
      </c>
      <c r="D13" s="26"/>
      <c r="E13" s="27"/>
      <c r="F13" s="27"/>
      <c r="G13" s="27"/>
      <c r="H13" s="27"/>
      <c r="I13" s="27"/>
      <c r="J13" s="27"/>
      <c r="K13" s="27"/>
      <c r="L13" s="27"/>
      <c r="M13" s="27"/>
      <c r="N13" s="27"/>
      <c r="O13" s="27"/>
      <c r="P13" s="27"/>
      <c r="Q13" s="27"/>
      <c r="R13" s="27"/>
      <c r="S13" s="27"/>
      <c r="T13" s="27"/>
      <c r="U13" s="27"/>
      <c r="V13" s="27"/>
      <c r="W13" s="27"/>
      <c r="X13" s="17"/>
      <c r="Y13" s="17"/>
      <c r="Z13" s="17"/>
    </row>
    <row r="14" ht="12.75" customHeight="1">
      <c r="A14" s="28">
        <f t="shared" si="1"/>
        <v>12</v>
      </c>
      <c r="B14" s="29" t="s">
        <v>29</v>
      </c>
      <c r="C14" s="30" t="s">
        <v>30</v>
      </c>
      <c r="D14" s="26"/>
      <c r="E14" s="27"/>
      <c r="F14" s="27"/>
      <c r="G14" s="27"/>
      <c r="H14" s="27"/>
      <c r="I14" s="27"/>
      <c r="J14" s="27"/>
      <c r="K14" s="27"/>
      <c r="L14" s="27"/>
      <c r="M14" s="27"/>
      <c r="N14" s="27"/>
      <c r="O14" s="27"/>
      <c r="P14" s="27"/>
      <c r="Q14" s="27"/>
      <c r="R14" s="27"/>
      <c r="S14" s="27"/>
      <c r="T14" s="27"/>
      <c r="U14" s="27"/>
      <c r="V14" s="27"/>
      <c r="W14" s="27"/>
      <c r="X14" s="17"/>
      <c r="Y14" s="17"/>
      <c r="Z14" s="17"/>
    </row>
    <row r="15" ht="12.75" customHeight="1">
      <c r="A15" s="28">
        <f t="shared" si="1"/>
        <v>13</v>
      </c>
      <c r="B15" s="29" t="s">
        <v>31</v>
      </c>
      <c r="C15" s="30" t="s">
        <v>32</v>
      </c>
      <c r="D15" s="26"/>
      <c r="E15" s="27"/>
      <c r="F15" s="27"/>
      <c r="G15" s="27"/>
      <c r="H15" s="27"/>
      <c r="I15" s="27"/>
      <c r="J15" s="27"/>
      <c r="K15" s="27"/>
      <c r="L15" s="27"/>
      <c r="M15" s="27"/>
      <c r="N15" s="27"/>
      <c r="O15" s="27"/>
      <c r="P15" s="27"/>
      <c r="Q15" s="27"/>
      <c r="R15" s="27"/>
      <c r="S15" s="27"/>
      <c r="T15" s="27"/>
      <c r="U15" s="27"/>
      <c r="V15" s="27"/>
      <c r="W15" s="27"/>
      <c r="X15" s="17"/>
      <c r="Y15" s="17"/>
      <c r="Z15" s="17"/>
    </row>
    <row r="16" ht="12.75" customHeight="1">
      <c r="A16" s="28">
        <f t="shared" si="1"/>
        <v>14</v>
      </c>
      <c r="B16" s="29" t="s">
        <v>33</v>
      </c>
      <c r="C16" s="30" t="s">
        <v>34</v>
      </c>
      <c r="D16" s="26"/>
      <c r="E16" s="27"/>
      <c r="F16" s="27"/>
      <c r="G16" s="27"/>
      <c r="H16" s="27"/>
      <c r="I16" s="27"/>
      <c r="J16" s="27"/>
      <c r="K16" s="27"/>
      <c r="L16" s="27"/>
      <c r="M16" s="27"/>
      <c r="N16" s="27"/>
      <c r="O16" s="27"/>
      <c r="P16" s="27"/>
      <c r="Q16" s="27"/>
      <c r="R16" s="27"/>
      <c r="S16" s="27"/>
      <c r="T16" s="27"/>
      <c r="U16" s="27"/>
      <c r="V16" s="27"/>
      <c r="W16" s="27"/>
      <c r="X16" s="17"/>
      <c r="Y16" s="17"/>
      <c r="Z16" s="17"/>
    </row>
    <row r="17" ht="12.75" customHeight="1">
      <c r="A17" s="28">
        <f t="shared" si="1"/>
        <v>15</v>
      </c>
      <c r="B17" s="29" t="s">
        <v>35</v>
      </c>
      <c r="C17" s="30" t="s">
        <v>36</v>
      </c>
      <c r="D17" s="26"/>
      <c r="E17" s="27"/>
      <c r="F17" s="27"/>
      <c r="G17" s="27"/>
      <c r="H17" s="27"/>
      <c r="I17" s="27"/>
      <c r="J17" s="27"/>
      <c r="K17" s="27"/>
      <c r="L17" s="27"/>
      <c r="M17" s="27"/>
      <c r="N17" s="27"/>
      <c r="O17" s="27"/>
      <c r="P17" s="27"/>
      <c r="Q17" s="27"/>
      <c r="R17" s="27"/>
      <c r="S17" s="27"/>
      <c r="T17" s="27"/>
      <c r="U17" s="27"/>
      <c r="V17" s="27"/>
      <c r="W17" s="27"/>
      <c r="X17" s="17"/>
      <c r="Y17" s="17"/>
      <c r="Z17" s="17"/>
    </row>
    <row r="18" ht="12.75" customHeight="1">
      <c r="A18" s="28">
        <f t="shared" si="1"/>
        <v>16</v>
      </c>
      <c r="B18" s="29" t="s">
        <v>37</v>
      </c>
      <c r="C18" s="30" t="s">
        <v>38</v>
      </c>
      <c r="D18" s="26"/>
      <c r="E18" s="27"/>
      <c r="F18" s="27"/>
      <c r="G18" s="27"/>
      <c r="H18" s="27"/>
      <c r="I18" s="27"/>
      <c r="J18" s="27"/>
      <c r="K18" s="27"/>
      <c r="L18" s="27"/>
      <c r="M18" s="27"/>
      <c r="N18" s="27"/>
      <c r="O18" s="27"/>
      <c r="P18" s="27"/>
      <c r="Q18" s="27"/>
      <c r="R18" s="27"/>
      <c r="S18" s="27"/>
      <c r="T18" s="27"/>
      <c r="U18" s="27"/>
      <c r="V18" s="27"/>
      <c r="W18" s="27"/>
      <c r="X18" s="17"/>
      <c r="Y18" s="17"/>
      <c r="Z18" s="17"/>
    </row>
    <row r="19" ht="12.75" customHeight="1">
      <c r="A19" s="28">
        <f t="shared" si="1"/>
        <v>17</v>
      </c>
      <c r="B19" s="29" t="s">
        <v>39</v>
      </c>
      <c r="C19" s="30" t="s">
        <v>40</v>
      </c>
      <c r="D19" s="26"/>
      <c r="E19" s="27"/>
      <c r="F19" s="27"/>
      <c r="G19" s="27"/>
      <c r="H19" s="27"/>
      <c r="I19" s="27"/>
      <c r="J19" s="27"/>
      <c r="K19" s="27"/>
      <c r="L19" s="27"/>
      <c r="M19" s="27"/>
      <c r="N19" s="27"/>
      <c r="O19" s="27"/>
      <c r="P19" s="27"/>
      <c r="Q19" s="27"/>
      <c r="R19" s="27"/>
      <c r="S19" s="27"/>
      <c r="T19" s="27"/>
      <c r="U19" s="27"/>
      <c r="V19" s="27"/>
      <c r="W19" s="27"/>
      <c r="X19" s="17"/>
      <c r="Y19" s="17"/>
      <c r="Z19" s="17"/>
    </row>
    <row r="20" ht="12.75" customHeight="1">
      <c r="A20" s="28">
        <f t="shared" si="1"/>
        <v>18</v>
      </c>
      <c r="B20" s="29" t="s">
        <v>41</v>
      </c>
      <c r="C20" s="30" t="s">
        <v>42</v>
      </c>
      <c r="D20" s="26"/>
      <c r="E20" s="27"/>
      <c r="F20" s="27"/>
      <c r="G20" s="27"/>
      <c r="H20" s="27"/>
      <c r="I20" s="27"/>
      <c r="J20" s="27"/>
      <c r="K20" s="27"/>
      <c r="L20" s="27"/>
      <c r="M20" s="27"/>
      <c r="N20" s="27"/>
      <c r="O20" s="27"/>
      <c r="P20" s="27"/>
      <c r="Q20" s="27"/>
      <c r="R20" s="27"/>
      <c r="S20" s="27"/>
      <c r="T20" s="27"/>
      <c r="U20" s="27"/>
      <c r="V20" s="27"/>
      <c r="W20" s="27"/>
      <c r="X20" s="17"/>
      <c r="Y20" s="17"/>
      <c r="Z20" s="17"/>
    </row>
    <row r="21" ht="12.75" customHeight="1">
      <c r="A21" s="28">
        <f t="shared" si="1"/>
        <v>19</v>
      </c>
      <c r="B21" s="29" t="s">
        <v>43</v>
      </c>
      <c r="C21" s="31" t="s">
        <v>44</v>
      </c>
      <c r="D21" s="26"/>
      <c r="E21" s="27"/>
      <c r="F21" s="27"/>
      <c r="G21" s="27"/>
      <c r="H21" s="27"/>
      <c r="I21" s="27"/>
      <c r="J21" s="27"/>
      <c r="K21" s="27"/>
      <c r="L21" s="27"/>
      <c r="M21" s="27"/>
      <c r="N21" s="27"/>
      <c r="O21" s="27"/>
      <c r="P21" s="27"/>
      <c r="Q21" s="27"/>
      <c r="R21" s="27"/>
      <c r="S21" s="27"/>
      <c r="T21" s="27"/>
      <c r="U21" s="27"/>
      <c r="V21" s="27"/>
      <c r="W21" s="27"/>
      <c r="X21" s="17"/>
      <c r="Y21" s="17"/>
      <c r="Z21" s="17"/>
    </row>
    <row r="22" ht="12.75" customHeight="1">
      <c r="A22" s="28">
        <f t="shared" si="1"/>
        <v>20</v>
      </c>
      <c r="B22" s="29" t="s">
        <v>45</v>
      </c>
      <c r="C22" s="30" t="s">
        <v>46</v>
      </c>
      <c r="D22" s="26"/>
      <c r="E22" s="27"/>
      <c r="F22" s="27"/>
      <c r="G22" s="27"/>
      <c r="H22" s="27"/>
      <c r="I22" s="27"/>
      <c r="J22" s="27"/>
      <c r="K22" s="27"/>
      <c r="L22" s="27"/>
      <c r="M22" s="27"/>
      <c r="N22" s="27"/>
      <c r="O22" s="27"/>
      <c r="P22" s="27"/>
      <c r="Q22" s="27"/>
      <c r="R22" s="27"/>
      <c r="S22" s="27"/>
      <c r="T22" s="27"/>
      <c r="U22" s="27"/>
      <c r="V22" s="27"/>
      <c r="W22" s="27"/>
      <c r="X22" s="17"/>
      <c r="Y22" s="17"/>
      <c r="Z22" s="17"/>
    </row>
    <row r="23" ht="12.75" customHeight="1">
      <c r="A23" s="28">
        <f t="shared" si="1"/>
        <v>21</v>
      </c>
      <c r="B23" s="29" t="s">
        <v>47</v>
      </c>
      <c r="C23" s="30" t="s">
        <v>48</v>
      </c>
      <c r="D23" s="26"/>
      <c r="E23" s="27"/>
      <c r="F23" s="27"/>
      <c r="G23" s="27"/>
      <c r="H23" s="27"/>
      <c r="I23" s="27"/>
      <c r="J23" s="27"/>
      <c r="K23" s="27"/>
      <c r="L23" s="27"/>
      <c r="M23" s="27"/>
      <c r="N23" s="27"/>
      <c r="O23" s="27"/>
      <c r="P23" s="27"/>
      <c r="Q23" s="27"/>
      <c r="R23" s="27"/>
      <c r="S23" s="27"/>
      <c r="T23" s="27"/>
      <c r="U23" s="27"/>
      <c r="V23" s="27"/>
      <c r="W23" s="27"/>
      <c r="X23" s="17"/>
      <c r="Y23" s="17"/>
      <c r="Z23" s="17"/>
    </row>
    <row r="24" ht="12.75" customHeight="1">
      <c r="A24" s="28">
        <f t="shared" si="1"/>
        <v>22</v>
      </c>
      <c r="B24" s="29" t="s">
        <v>49</v>
      </c>
      <c r="C24" s="30" t="s">
        <v>50</v>
      </c>
      <c r="D24" s="26"/>
      <c r="E24" s="27"/>
      <c r="F24" s="27"/>
      <c r="G24" s="27"/>
      <c r="H24" s="27"/>
      <c r="I24" s="27"/>
      <c r="J24" s="27"/>
      <c r="K24" s="27"/>
      <c r="L24" s="27"/>
      <c r="M24" s="27"/>
      <c r="N24" s="27"/>
      <c r="O24" s="27"/>
      <c r="P24" s="27"/>
      <c r="Q24" s="27"/>
      <c r="R24" s="27"/>
      <c r="S24" s="27"/>
      <c r="T24" s="27"/>
      <c r="U24" s="27"/>
      <c r="V24" s="27"/>
      <c r="W24" s="27"/>
      <c r="X24" s="17"/>
      <c r="Y24" s="17"/>
      <c r="Z24" s="17"/>
    </row>
    <row r="25" ht="12.75" customHeight="1">
      <c r="A25" s="28">
        <f t="shared" si="1"/>
        <v>23</v>
      </c>
      <c r="B25" s="29" t="s">
        <v>51</v>
      </c>
      <c r="C25" s="30" t="s">
        <v>52</v>
      </c>
      <c r="D25" s="26"/>
      <c r="E25" s="27"/>
      <c r="F25" s="27"/>
      <c r="G25" s="27"/>
      <c r="H25" s="27"/>
      <c r="I25" s="27"/>
      <c r="J25" s="27"/>
      <c r="K25" s="27"/>
      <c r="L25" s="27"/>
      <c r="M25" s="27"/>
      <c r="N25" s="27"/>
      <c r="O25" s="27"/>
      <c r="P25" s="27"/>
      <c r="Q25" s="27"/>
      <c r="R25" s="27"/>
      <c r="S25" s="27"/>
      <c r="T25" s="27"/>
      <c r="U25" s="27"/>
      <c r="V25" s="27"/>
      <c r="W25" s="27"/>
      <c r="X25" s="17"/>
      <c r="Y25" s="17"/>
      <c r="Z25" s="17"/>
    </row>
    <row r="26" ht="12.75" customHeight="1">
      <c r="A26" s="28">
        <f t="shared" si="1"/>
        <v>24</v>
      </c>
      <c r="B26" s="29" t="s">
        <v>53</v>
      </c>
      <c r="C26" s="30" t="s">
        <v>54</v>
      </c>
      <c r="D26" s="26"/>
      <c r="E26" s="27"/>
      <c r="F26" s="27"/>
      <c r="G26" s="27"/>
      <c r="H26" s="27"/>
      <c r="I26" s="27"/>
      <c r="J26" s="27"/>
      <c r="K26" s="27"/>
      <c r="L26" s="27"/>
      <c r="M26" s="27"/>
      <c r="N26" s="27"/>
      <c r="O26" s="27"/>
      <c r="P26" s="27"/>
      <c r="Q26" s="27"/>
      <c r="R26" s="27"/>
      <c r="S26" s="27"/>
      <c r="T26" s="27"/>
      <c r="U26" s="27"/>
      <c r="V26" s="27"/>
      <c r="W26" s="27"/>
      <c r="X26" s="17"/>
      <c r="Y26" s="17"/>
      <c r="Z26" s="17"/>
    </row>
    <row r="27" ht="12.75" customHeight="1">
      <c r="A27" s="28">
        <f t="shared" si="1"/>
        <v>25</v>
      </c>
      <c r="B27" s="32" t="s">
        <v>55</v>
      </c>
      <c r="C27" s="33" t="s">
        <v>56</v>
      </c>
      <c r="D27" s="26"/>
      <c r="E27" s="27"/>
      <c r="F27" s="27"/>
      <c r="G27" s="27"/>
      <c r="H27" s="27"/>
      <c r="I27" s="27"/>
      <c r="J27" s="27"/>
      <c r="K27" s="27"/>
      <c r="L27" s="27"/>
      <c r="M27" s="27"/>
      <c r="N27" s="27"/>
      <c r="O27" s="27"/>
      <c r="P27" s="27"/>
      <c r="Q27" s="27"/>
      <c r="R27" s="27"/>
      <c r="S27" s="27"/>
      <c r="T27" s="27"/>
      <c r="U27" s="27"/>
      <c r="V27" s="27"/>
      <c r="W27" s="27"/>
      <c r="X27" s="17"/>
      <c r="Y27" s="17"/>
      <c r="Z27" s="17"/>
    </row>
    <row r="28" ht="12.75" customHeight="1">
      <c r="A28" s="34"/>
      <c r="B28" s="34"/>
      <c r="C28" s="34"/>
      <c r="D28" s="27"/>
      <c r="E28" s="27"/>
      <c r="F28" s="27"/>
      <c r="G28" s="27"/>
      <c r="H28" s="27"/>
      <c r="I28" s="27"/>
      <c r="J28" s="27"/>
      <c r="K28" s="27"/>
      <c r="L28" s="27"/>
      <c r="M28" s="27"/>
      <c r="N28" s="27"/>
      <c r="O28" s="27"/>
      <c r="P28" s="27"/>
      <c r="Q28" s="27"/>
      <c r="R28" s="27"/>
      <c r="S28" s="27"/>
      <c r="T28" s="27"/>
      <c r="U28" s="27"/>
      <c r="V28" s="27"/>
      <c r="W28" s="27"/>
      <c r="X28" s="17"/>
      <c r="Y28" s="17"/>
      <c r="Z28" s="17"/>
    </row>
    <row r="29" ht="12.75" customHeight="1">
      <c r="A29" s="27"/>
      <c r="B29" s="35"/>
      <c r="C29" s="27"/>
      <c r="D29" s="27"/>
      <c r="E29" s="27"/>
      <c r="F29" s="27"/>
      <c r="G29" s="27"/>
      <c r="H29" s="27"/>
      <c r="I29" s="27"/>
      <c r="J29" s="27"/>
      <c r="K29" s="27"/>
      <c r="L29" s="27"/>
      <c r="M29" s="27"/>
      <c r="N29" s="27"/>
      <c r="O29" s="27"/>
      <c r="P29" s="27"/>
      <c r="Q29" s="27"/>
      <c r="R29" s="27"/>
      <c r="S29" s="27"/>
      <c r="T29" s="27"/>
      <c r="U29" s="27"/>
      <c r="V29" s="27"/>
      <c r="W29" s="27"/>
      <c r="X29" s="17"/>
      <c r="Y29" s="17"/>
      <c r="Z29" s="17"/>
    </row>
    <row r="30" ht="12.75" customHeight="1">
      <c r="A30" s="27"/>
      <c r="B30" s="27"/>
      <c r="C30" s="27"/>
      <c r="D30" s="27"/>
      <c r="E30" s="27"/>
      <c r="F30" s="27"/>
      <c r="G30" s="27"/>
      <c r="H30" s="27"/>
      <c r="I30" s="27"/>
      <c r="J30" s="27"/>
      <c r="K30" s="27"/>
      <c r="L30" s="27"/>
      <c r="M30" s="27"/>
      <c r="N30" s="27"/>
      <c r="O30" s="27"/>
      <c r="P30" s="27"/>
      <c r="Q30" s="27"/>
      <c r="R30" s="27"/>
      <c r="S30" s="27"/>
      <c r="T30" s="27"/>
      <c r="U30" s="27"/>
      <c r="V30" s="27"/>
      <c r="W30" s="27"/>
      <c r="X30" s="17"/>
      <c r="Y30" s="17"/>
      <c r="Z30" s="17"/>
    </row>
    <row r="31" ht="12.75" customHeight="1">
      <c r="A31" s="27"/>
      <c r="B31" s="27"/>
      <c r="C31" s="27"/>
      <c r="D31" s="27"/>
      <c r="E31" s="27"/>
      <c r="F31" s="27"/>
      <c r="G31" s="27"/>
      <c r="H31" s="27"/>
      <c r="I31" s="27"/>
      <c r="J31" s="27"/>
      <c r="K31" s="27"/>
      <c r="L31" s="27"/>
      <c r="M31" s="27"/>
      <c r="N31" s="27"/>
      <c r="O31" s="27"/>
      <c r="P31" s="27"/>
      <c r="Q31" s="27"/>
      <c r="R31" s="27"/>
      <c r="S31" s="27"/>
      <c r="T31" s="27"/>
      <c r="U31" s="27"/>
      <c r="V31" s="27"/>
      <c r="W31" s="27"/>
      <c r="X31" s="17"/>
      <c r="Y31" s="17"/>
      <c r="Z31" s="17"/>
    </row>
    <row r="32" ht="12.75" customHeight="1">
      <c r="A32" s="27"/>
      <c r="B32" s="27"/>
      <c r="C32" s="27"/>
      <c r="D32" s="27"/>
      <c r="E32" s="27"/>
      <c r="F32" s="27"/>
      <c r="G32" s="27"/>
      <c r="H32" s="27"/>
      <c r="I32" s="27"/>
      <c r="J32" s="27"/>
      <c r="K32" s="27"/>
      <c r="L32" s="27"/>
      <c r="M32" s="27"/>
      <c r="N32" s="27"/>
      <c r="O32" s="27"/>
      <c r="P32" s="27"/>
      <c r="Q32" s="27"/>
      <c r="R32" s="27"/>
      <c r="S32" s="27"/>
      <c r="T32" s="27"/>
      <c r="U32" s="27"/>
      <c r="V32" s="27"/>
      <c r="W32" s="27"/>
      <c r="X32" s="17"/>
      <c r="Y32" s="17"/>
      <c r="Z32" s="17"/>
    </row>
    <row r="33" ht="12.75" customHeight="1">
      <c r="A33" s="27"/>
      <c r="B33" s="27"/>
      <c r="C33" s="27"/>
      <c r="D33" s="27"/>
      <c r="E33" s="27"/>
      <c r="F33" s="27"/>
      <c r="G33" s="27"/>
      <c r="H33" s="27"/>
      <c r="I33" s="27"/>
      <c r="J33" s="27"/>
      <c r="K33" s="27"/>
      <c r="L33" s="27"/>
      <c r="M33" s="27"/>
      <c r="N33" s="27"/>
      <c r="O33" s="27"/>
      <c r="P33" s="27"/>
      <c r="Q33" s="27"/>
      <c r="R33" s="27"/>
      <c r="S33" s="27"/>
      <c r="T33" s="27"/>
      <c r="U33" s="27"/>
      <c r="V33" s="27"/>
      <c r="W33" s="27"/>
      <c r="X33" s="17"/>
      <c r="Y33" s="17"/>
      <c r="Z33" s="17"/>
    </row>
    <row r="34" ht="12.75" customHeight="1">
      <c r="A34" s="27"/>
      <c r="B34" s="27"/>
      <c r="C34" s="27"/>
      <c r="D34" s="27"/>
      <c r="E34" s="27"/>
      <c r="F34" s="27"/>
      <c r="G34" s="27"/>
      <c r="H34" s="27"/>
      <c r="I34" s="27"/>
      <c r="J34" s="27"/>
      <c r="K34" s="27"/>
      <c r="L34" s="27"/>
      <c r="M34" s="27"/>
      <c r="N34" s="27"/>
      <c r="O34" s="27"/>
      <c r="P34" s="27"/>
      <c r="Q34" s="27"/>
      <c r="R34" s="27"/>
      <c r="S34" s="27"/>
      <c r="T34" s="27"/>
      <c r="U34" s="27"/>
      <c r="V34" s="27"/>
      <c r="W34" s="27"/>
      <c r="X34" s="17"/>
      <c r="Y34" s="17"/>
      <c r="Z34" s="17"/>
    </row>
    <row r="35" ht="12.75" customHeight="1">
      <c r="A35" s="27"/>
      <c r="B35" s="27"/>
      <c r="C35" s="27"/>
      <c r="D35" s="27"/>
      <c r="E35" s="27"/>
      <c r="F35" s="27"/>
      <c r="G35" s="27"/>
      <c r="H35" s="27"/>
      <c r="I35" s="27"/>
      <c r="J35" s="27"/>
      <c r="K35" s="27"/>
      <c r="L35" s="27"/>
      <c r="M35" s="27"/>
      <c r="N35" s="27"/>
      <c r="O35" s="27"/>
      <c r="P35" s="27"/>
      <c r="Q35" s="27"/>
      <c r="R35" s="27"/>
      <c r="S35" s="27"/>
      <c r="T35" s="27"/>
      <c r="U35" s="27"/>
      <c r="V35" s="27"/>
      <c r="W35" s="27"/>
      <c r="X35" s="17"/>
      <c r="Y35" s="17"/>
      <c r="Z35" s="17"/>
    </row>
    <row r="36" ht="12.75" customHeight="1">
      <c r="A36" s="27"/>
      <c r="B36" s="27"/>
      <c r="C36" s="27"/>
      <c r="D36" s="27"/>
      <c r="E36" s="27"/>
      <c r="F36" s="27"/>
      <c r="G36" s="27"/>
      <c r="H36" s="27"/>
      <c r="I36" s="27"/>
      <c r="J36" s="27"/>
      <c r="K36" s="27"/>
      <c r="L36" s="27"/>
      <c r="M36" s="27"/>
      <c r="N36" s="27"/>
      <c r="O36" s="27"/>
      <c r="P36" s="27"/>
      <c r="Q36" s="27"/>
      <c r="R36" s="27"/>
      <c r="S36" s="27"/>
      <c r="T36" s="27"/>
      <c r="U36" s="27"/>
      <c r="V36" s="27"/>
      <c r="W36" s="27"/>
      <c r="X36" s="17"/>
      <c r="Y36" s="17"/>
      <c r="Z36" s="17"/>
    </row>
    <row r="37" ht="12.75" customHeight="1">
      <c r="A37" s="27"/>
      <c r="B37" s="27"/>
      <c r="C37" s="27"/>
      <c r="D37" s="27"/>
      <c r="E37" s="27"/>
      <c r="F37" s="27"/>
      <c r="G37" s="27"/>
      <c r="H37" s="27"/>
      <c r="I37" s="27"/>
      <c r="J37" s="27"/>
      <c r="K37" s="27"/>
      <c r="L37" s="27"/>
      <c r="M37" s="27"/>
      <c r="N37" s="27"/>
      <c r="O37" s="27"/>
      <c r="P37" s="27"/>
      <c r="Q37" s="27"/>
      <c r="R37" s="27"/>
      <c r="S37" s="27"/>
      <c r="T37" s="27"/>
      <c r="U37" s="27"/>
      <c r="V37" s="27"/>
      <c r="W37" s="27"/>
      <c r="X37" s="17"/>
      <c r="Y37" s="17"/>
      <c r="Z37" s="17"/>
    </row>
    <row r="38" ht="12.75" customHeight="1">
      <c r="A38" s="27"/>
      <c r="B38" s="27"/>
      <c r="C38" s="27"/>
      <c r="D38" s="27"/>
      <c r="E38" s="27"/>
      <c r="F38" s="27"/>
      <c r="G38" s="27"/>
      <c r="H38" s="27"/>
      <c r="I38" s="27"/>
      <c r="J38" s="27"/>
      <c r="K38" s="27"/>
      <c r="L38" s="27"/>
      <c r="M38" s="27"/>
      <c r="N38" s="27"/>
      <c r="O38" s="27"/>
      <c r="P38" s="27"/>
      <c r="Q38" s="27"/>
      <c r="R38" s="27"/>
      <c r="S38" s="27"/>
      <c r="T38" s="27"/>
      <c r="U38" s="27"/>
      <c r="V38" s="27"/>
      <c r="W38" s="27"/>
      <c r="X38" s="17"/>
      <c r="Y38" s="17"/>
      <c r="Z38" s="17"/>
    </row>
    <row r="39" ht="12.75" customHeight="1">
      <c r="A39" s="27"/>
      <c r="B39" s="27"/>
      <c r="C39" s="27"/>
      <c r="D39" s="27"/>
      <c r="E39" s="27"/>
      <c r="F39" s="27"/>
      <c r="G39" s="27"/>
      <c r="H39" s="27"/>
      <c r="I39" s="27"/>
      <c r="J39" s="27"/>
      <c r="K39" s="27"/>
      <c r="L39" s="27"/>
      <c r="M39" s="27"/>
      <c r="N39" s="27"/>
      <c r="O39" s="27"/>
      <c r="P39" s="27"/>
      <c r="Q39" s="27"/>
      <c r="R39" s="27"/>
      <c r="S39" s="27"/>
      <c r="T39" s="27"/>
      <c r="U39" s="27"/>
      <c r="V39" s="27"/>
      <c r="W39" s="27"/>
      <c r="X39" s="17"/>
      <c r="Y39" s="17"/>
      <c r="Z39" s="17"/>
    </row>
    <row r="40" ht="12.75" customHeight="1">
      <c r="A40" s="27"/>
      <c r="B40" s="27"/>
      <c r="C40" s="27"/>
      <c r="D40" s="27"/>
      <c r="E40" s="27"/>
      <c r="F40" s="27"/>
      <c r="G40" s="27"/>
      <c r="H40" s="27"/>
      <c r="I40" s="27"/>
      <c r="J40" s="27"/>
      <c r="K40" s="27"/>
      <c r="L40" s="27"/>
      <c r="M40" s="27"/>
      <c r="N40" s="27"/>
      <c r="O40" s="27"/>
      <c r="P40" s="27"/>
      <c r="Q40" s="27"/>
      <c r="R40" s="27"/>
      <c r="S40" s="27"/>
      <c r="T40" s="27"/>
      <c r="U40" s="27"/>
      <c r="V40" s="27"/>
      <c r="W40" s="27"/>
      <c r="X40" s="17"/>
      <c r="Y40" s="17"/>
      <c r="Z40" s="17"/>
    </row>
    <row r="41" ht="12.75" customHeight="1">
      <c r="A41" s="27"/>
      <c r="B41" s="27"/>
      <c r="C41" s="27"/>
      <c r="D41" s="27"/>
      <c r="E41" s="27"/>
      <c r="F41" s="27"/>
      <c r="G41" s="27"/>
      <c r="H41" s="27"/>
      <c r="I41" s="27"/>
      <c r="J41" s="27"/>
      <c r="K41" s="27"/>
      <c r="L41" s="27"/>
      <c r="M41" s="27"/>
      <c r="N41" s="27"/>
      <c r="O41" s="27"/>
      <c r="P41" s="27"/>
      <c r="Q41" s="27"/>
      <c r="R41" s="27"/>
      <c r="S41" s="27"/>
      <c r="T41" s="27"/>
      <c r="U41" s="27"/>
      <c r="V41" s="27"/>
      <c r="W41" s="27"/>
      <c r="X41" s="17"/>
      <c r="Y41" s="17"/>
      <c r="Z41" s="17"/>
    </row>
    <row r="42" ht="12.75" customHeight="1">
      <c r="A42" s="27"/>
      <c r="B42" s="27"/>
      <c r="C42" s="27"/>
      <c r="D42" s="27"/>
      <c r="E42" s="27"/>
      <c r="F42" s="27"/>
      <c r="G42" s="27"/>
      <c r="H42" s="27"/>
      <c r="I42" s="27"/>
      <c r="J42" s="27"/>
      <c r="K42" s="27"/>
      <c r="L42" s="27"/>
      <c r="M42" s="27"/>
      <c r="N42" s="27"/>
      <c r="O42" s="27"/>
      <c r="P42" s="27"/>
      <c r="Q42" s="27"/>
      <c r="R42" s="27"/>
      <c r="S42" s="27"/>
      <c r="T42" s="27"/>
      <c r="U42" s="27"/>
      <c r="V42" s="27"/>
      <c r="W42" s="27"/>
      <c r="X42" s="17"/>
      <c r="Y42" s="17"/>
      <c r="Z42" s="17"/>
    </row>
    <row r="43" ht="12.75" customHeight="1">
      <c r="A43" s="27"/>
      <c r="B43" s="27"/>
      <c r="C43" s="27"/>
      <c r="D43" s="27"/>
      <c r="E43" s="27"/>
      <c r="F43" s="27"/>
      <c r="G43" s="27"/>
      <c r="H43" s="27"/>
      <c r="I43" s="27"/>
      <c r="J43" s="27"/>
      <c r="K43" s="27"/>
      <c r="L43" s="27"/>
      <c r="M43" s="27"/>
      <c r="N43" s="27"/>
      <c r="O43" s="27"/>
      <c r="P43" s="27"/>
      <c r="Q43" s="27"/>
      <c r="R43" s="27"/>
      <c r="S43" s="27"/>
      <c r="T43" s="27"/>
      <c r="U43" s="27"/>
      <c r="V43" s="27"/>
      <c r="W43" s="27"/>
      <c r="X43" s="17"/>
      <c r="Y43" s="17"/>
      <c r="Z43" s="17"/>
    </row>
    <row r="44" ht="12.75" customHeight="1">
      <c r="A44" s="27"/>
      <c r="B44" s="27"/>
      <c r="C44" s="27"/>
      <c r="D44" s="27"/>
      <c r="E44" s="27"/>
      <c r="F44" s="27"/>
      <c r="G44" s="27"/>
      <c r="H44" s="27"/>
      <c r="I44" s="27"/>
      <c r="J44" s="27"/>
      <c r="K44" s="27"/>
      <c r="L44" s="27"/>
      <c r="M44" s="27"/>
      <c r="N44" s="27"/>
      <c r="O44" s="27"/>
      <c r="P44" s="27"/>
      <c r="Q44" s="27"/>
      <c r="R44" s="27"/>
      <c r="S44" s="27"/>
      <c r="T44" s="27"/>
      <c r="U44" s="27"/>
      <c r="V44" s="27"/>
      <c r="W44" s="27"/>
      <c r="X44" s="17"/>
      <c r="Y44" s="17"/>
      <c r="Z44" s="17"/>
    </row>
    <row r="45" ht="12.75" customHeight="1">
      <c r="A45" s="27"/>
      <c r="B45" s="27"/>
      <c r="C45" s="27"/>
      <c r="D45" s="27"/>
      <c r="E45" s="27"/>
      <c r="F45" s="27"/>
      <c r="G45" s="27"/>
      <c r="H45" s="27"/>
      <c r="I45" s="27"/>
      <c r="J45" s="27"/>
      <c r="K45" s="27"/>
      <c r="L45" s="27"/>
      <c r="M45" s="27"/>
      <c r="N45" s="27"/>
      <c r="O45" s="27"/>
      <c r="P45" s="27"/>
      <c r="Q45" s="27"/>
      <c r="R45" s="27"/>
      <c r="S45" s="27"/>
      <c r="T45" s="27"/>
      <c r="U45" s="27"/>
      <c r="V45" s="27"/>
      <c r="W45" s="27"/>
      <c r="X45" s="17"/>
      <c r="Y45" s="17"/>
      <c r="Z45" s="17"/>
    </row>
    <row r="46" ht="12.75" customHeight="1">
      <c r="A46" s="27"/>
      <c r="B46" s="27"/>
      <c r="C46" s="27"/>
      <c r="D46" s="27"/>
      <c r="E46" s="27"/>
      <c r="F46" s="27"/>
      <c r="G46" s="27"/>
      <c r="H46" s="27"/>
      <c r="I46" s="27"/>
      <c r="J46" s="27"/>
      <c r="K46" s="27"/>
      <c r="L46" s="27"/>
      <c r="M46" s="27"/>
      <c r="N46" s="27"/>
      <c r="O46" s="27"/>
      <c r="P46" s="27"/>
      <c r="Q46" s="27"/>
      <c r="R46" s="27"/>
      <c r="S46" s="27"/>
      <c r="T46" s="27"/>
      <c r="U46" s="27"/>
      <c r="V46" s="27"/>
      <c r="W46" s="27"/>
      <c r="X46" s="17"/>
      <c r="Y46" s="17"/>
      <c r="Z46" s="17"/>
    </row>
    <row r="47" ht="12.75" customHeight="1">
      <c r="A47" s="27"/>
      <c r="B47" s="27"/>
      <c r="C47" s="27"/>
      <c r="D47" s="27"/>
      <c r="E47" s="27"/>
      <c r="F47" s="27"/>
      <c r="G47" s="27"/>
      <c r="H47" s="27"/>
      <c r="I47" s="27"/>
      <c r="J47" s="27"/>
      <c r="K47" s="27"/>
      <c r="L47" s="27"/>
      <c r="M47" s="27"/>
      <c r="N47" s="27"/>
      <c r="O47" s="27"/>
      <c r="P47" s="27"/>
      <c r="Q47" s="27"/>
      <c r="R47" s="27"/>
      <c r="S47" s="27"/>
      <c r="T47" s="27"/>
      <c r="U47" s="27"/>
      <c r="V47" s="27"/>
      <c r="W47" s="27"/>
      <c r="X47" s="17"/>
      <c r="Y47" s="17"/>
      <c r="Z47" s="17"/>
    </row>
    <row r="48" ht="12.75" customHeight="1">
      <c r="A48" s="27"/>
      <c r="B48" s="27"/>
      <c r="C48" s="27"/>
      <c r="D48" s="27"/>
      <c r="E48" s="27"/>
      <c r="F48" s="27"/>
      <c r="G48" s="27"/>
      <c r="H48" s="27"/>
      <c r="I48" s="27"/>
      <c r="J48" s="27"/>
      <c r="K48" s="27"/>
      <c r="L48" s="27"/>
      <c r="M48" s="27"/>
      <c r="N48" s="27"/>
      <c r="O48" s="27"/>
      <c r="P48" s="27"/>
      <c r="Q48" s="27"/>
      <c r="R48" s="27"/>
      <c r="S48" s="27"/>
      <c r="T48" s="27"/>
      <c r="U48" s="27"/>
      <c r="V48" s="27"/>
      <c r="W48" s="27"/>
      <c r="X48" s="17"/>
      <c r="Y48" s="17"/>
      <c r="Z48" s="17"/>
    </row>
    <row r="49" ht="12.75" customHeight="1">
      <c r="A49" s="27"/>
      <c r="B49" s="27"/>
      <c r="C49" s="27"/>
      <c r="D49" s="27"/>
      <c r="E49" s="27"/>
      <c r="F49" s="27"/>
      <c r="G49" s="27"/>
      <c r="H49" s="27"/>
      <c r="I49" s="27"/>
      <c r="J49" s="27"/>
      <c r="K49" s="27"/>
      <c r="L49" s="27"/>
      <c r="M49" s="27"/>
      <c r="N49" s="27"/>
      <c r="O49" s="27"/>
      <c r="P49" s="27"/>
      <c r="Q49" s="27"/>
      <c r="R49" s="27"/>
      <c r="S49" s="27"/>
      <c r="T49" s="27"/>
      <c r="U49" s="27"/>
      <c r="V49" s="27"/>
      <c r="W49" s="27"/>
      <c r="X49" s="17"/>
      <c r="Y49" s="17"/>
      <c r="Z49" s="17"/>
    </row>
    <row r="50" ht="12.75" customHeight="1">
      <c r="A50" s="27"/>
      <c r="B50" s="27"/>
      <c r="C50" s="27"/>
      <c r="D50" s="27"/>
      <c r="E50" s="27"/>
      <c r="F50" s="27"/>
      <c r="G50" s="27"/>
      <c r="H50" s="27"/>
      <c r="I50" s="27"/>
      <c r="J50" s="27"/>
      <c r="K50" s="27"/>
      <c r="L50" s="27"/>
      <c r="M50" s="27"/>
      <c r="N50" s="27"/>
      <c r="O50" s="27"/>
      <c r="P50" s="27"/>
      <c r="Q50" s="27"/>
      <c r="R50" s="27"/>
      <c r="S50" s="27"/>
      <c r="T50" s="27"/>
      <c r="U50" s="27"/>
      <c r="V50" s="27"/>
      <c r="W50" s="27"/>
      <c r="X50" s="17"/>
      <c r="Y50" s="17"/>
      <c r="Z50" s="17"/>
    </row>
    <row r="51" ht="12.75" customHeight="1">
      <c r="A51" s="27"/>
      <c r="B51" s="27"/>
      <c r="C51" s="27"/>
      <c r="D51" s="27"/>
      <c r="E51" s="27"/>
      <c r="F51" s="27"/>
      <c r="G51" s="27"/>
      <c r="H51" s="27"/>
      <c r="I51" s="27"/>
      <c r="J51" s="27"/>
      <c r="K51" s="27"/>
      <c r="L51" s="27"/>
      <c r="M51" s="27"/>
      <c r="N51" s="27"/>
      <c r="O51" s="27"/>
      <c r="P51" s="27"/>
      <c r="Q51" s="27"/>
      <c r="R51" s="27"/>
      <c r="S51" s="27"/>
      <c r="T51" s="27"/>
      <c r="U51" s="27"/>
      <c r="V51" s="27"/>
      <c r="W51" s="27"/>
      <c r="X51" s="17"/>
      <c r="Y51" s="17"/>
      <c r="Z51" s="17"/>
    </row>
    <row r="52" ht="12.75" customHeight="1">
      <c r="A52" s="27"/>
      <c r="B52" s="27"/>
      <c r="C52" s="27"/>
      <c r="D52" s="27"/>
      <c r="E52" s="27"/>
      <c r="F52" s="27"/>
      <c r="G52" s="27"/>
      <c r="H52" s="27"/>
      <c r="I52" s="27"/>
      <c r="J52" s="27"/>
      <c r="K52" s="27"/>
      <c r="L52" s="27"/>
      <c r="M52" s="27"/>
      <c r="N52" s="27"/>
      <c r="O52" s="27"/>
      <c r="P52" s="27"/>
      <c r="Q52" s="27"/>
      <c r="R52" s="27"/>
      <c r="S52" s="27"/>
      <c r="T52" s="27"/>
      <c r="U52" s="27"/>
      <c r="V52" s="27"/>
      <c r="W52" s="27"/>
      <c r="X52" s="17"/>
      <c r="Y52" s="17"/>
      <c r="Z52" s="17"/>
    </row>
    <row r="53" ht="12.75" customHeight="1">
      <c r="A53" s="27"/>
      <c r="B53" s="27"/>
      <c r="C53" s="27"/>
      <c r="D53" s="27"/>
      <c r="E53" s="27"/>
      <c r="F53" s="27"/>
      <c r="G53" s="27"/>
      <c r="H53" s="27"/>
      <c r="I53" s="27"/>
      <c r="J53" s="27"/>
      <c r="K53" s="27"/>
      <c r="L53" s="27"/>
      <c r="M53" s="27"/>
      <c r="N53" s="27"/>
      <c r="O53" s="27"/>
      <c r="P53" s="27"/>
      <c r="Q53" s="27"/>
      <c r="R53" s="27"/>
      <c r="S53" s="27"/>
      <c r="T53" s="27"/>
      <c r="U53" s="27"/>
      <c r="V53" s="27"/>
      <c r="W53" s="27"/>
      <c r="X53" s="17"/>
      <c r="Y53" s="17"/>
      <c r="Z53" s="17"/>
    </row>
    <row r="54" ht="12.75" customHeight="1">
      <c r="A54" s="27"/>
      <c r="B54" s="27"/>
      <c r="C54" s="27"/>
      <c r="D54" s="27"/>
      <c r="E54" s="27"/>
      <c r="F54" s="27"/>
      <c r="G54" s="27"/>
      <c r="H54" s="27"/>
      <c r="I54" s="27"/>
      <c r="J54" s="27"/>
      <c r="K54" s="27"/>
      <c r="L54" s="27"/>
      <c r="M54" s="27"/>
      <c r="N54" s="27"/>
      <c r="O54" s="27"/>
      <c r="P54" s="27"/>
      <c r="Q54" s="27"/>
      <c r="R54" s="27"/>
      <c r="S54" s="27"/>
      <c r="T54" s="27"/>
      <c r="U54" s="27"/>
      <c r="V54" s="27"/>
      <c r="W54" s="27"/>
      <c r="X54" s="17"/>
      <c r="Y54" s="17"/>
      <c r="Z54" s="17"/>
    </row>
    <row r="55" ht="12.75" customHeight="1">
      <c r="A55" s="27"/>
      <c r="B55" s="27"/>
      <c r="C55" s="27"/>
      <c r="D55" s="27"/>
      <c r="E55" s="27"/>
      <c r="F55" s="27"/>
      <c r="G55" s="27"/>
      <c r="H55" s="27"/>
      <c r="I55" s="27"/>
      <c r="J55" s="27"/>
      <c r="K55" s="27"/>
      <c r="L55" s="27"/>
      <c r="M55" s="27"/>
      <c r="N55" s="27"/>
      <c r="O55" s="27"/>
      <c r="P55" s="27"/>
      <c r="Q55" s="27"/>
      <c r="R55" s="27"/>
      <c r="S55" s="27"/>
      <c r="T55" s="27"/>
      <c r="U55" s="27"/>
      <c r="V55" s="27"/>
      <c r="W55" s="27"/>
      <c r="X55" s="17"/>
      <c r="Y55" s="17"/>
      <c r="Z55" s="17"/>
    </row>
    <row r="56" ht="12.75" customHeight="1">
      <c r="A56" s="27"/>
      <c r="B56" s="27"/>
      <c r="C56" s="27"/>
      <c r="D56" s="27"/>
      <c r="E56" s="27"/>
      <c r="F56" s="27"/>
      <c r="G56" s="27"/>
      <c r="H56" s="27"/>
      <c r="I56" s="27"/>
      <c r="J56" s="27"/>
      <c r="K56" s="27"/>
      <c r="L56" s="27"/>
      <c r="M56" s="27"/>
      <c r="N56" s="27"/>
      <c r="O56" s="27"/>
      <c r="P56" s="27"/>
      <c r="Q56" s="27"/>
      <c r="R56" s="27"/>
      <c r="S56" s="27"/>
      <c r="T56" s="27"/>
      <c r="U56" s="27"/>
      <c r="V56" s="27"/>
      <c r="W56" s="27"/>
      <c r="X56" s="17"/>
      <c r="Y56" s="17"/>
      <c r="Z56" s="17"/>
    </row>
    <row r="57" ht="12.75" customHeight="1">
      <c r="A57" s="27"/>
      <c r="B57" s="27"/>
      <c r="C57" s="27"/>
      <c r="D57" s="27"/>
      <c r="E57" s="27"/>
      <c r="F57" s="27"/>
      <c r="G57" s="27"/>
      <c r="H57" s="27"/>
      <c r="I57" s="27"/>
      <c r="J57" s="27"/>
      <c r="K57" s="27"/>
      <c r="L57" s="27"/>
      <c r="M57" s="27"/>
      <c r="N57" s="27"/>
      <c r="O57" s="27"/>
      <c r="P57" s="27"/>
      <c r="Q57" s="27"/>
      <c r="R57" s="27"/>
      <c r="S57" s="27"/>
      <c r="T57" s="27"/>
      <c r="U57" s="27"/>
      <c r="V57" s="27"/>
      <c r="W57" s="27"/>
      <c r="X57" s="17"/>
      <c r="Y57" s="17"/>
      <c r="Z57" s="17"/>
    </row>
    <row r="58" ht="12.75" customHeight="1">
      <c r="A58" s="27"/>
      <c r="B58" s="27"/>
      <c r="C58" s="27"/>
      <c r="D58" s="27"/>
      <c r="E58" s="27"/>
      <c r="F58" s="27"/>
      <c r="G58" s="27"/>
      <c r="H58" s="27"/>
      <c r="I58" s="27"/>
      <c r="J58" s="27"/>
      <c r="K58" s="27"/>
      <c r="L58" s="27"/>
      <c r="M58" s="27"/>
      <c r="N58" s="27"/>
      <c r="O58" s="27"/>
      <c r="P58" s="27"/>
      <c r="Q58" s="27"/>
      <c r="R58" s="27"/>
      <c r="S58" s="27"/>
      <c r="T58" s="27"/>
      <c r="U58" s="27"/>
      <c r="V58" s="27"/>
      <c r="W58" s="27"/>
      <c r="X58" s="17"/>
      <c r="Y58" s="17"/>
      <c r="Z58" s="17"/>
    </row>
    <row r="59" ht="12.75" customHeight="1">
      <c r="A59" s="27"/>
      <c r="B59" s="27"/>
      <c r="C59" s="27"/>
      <c r="D59" s="27"/>
      <c r="E59" s="27"/>
      <c r="F59" s="27"/>
      <c r="G59" s="27"/>
      <c r="H59" s="27"/>
      <c r="I59" s="27"/>
      <c r="J59" s="27"/>
      <c r="K59" s="27"/>
      <c r="L59" s="27"/>
      <c r="M59" s="27"/>
      <c r="N59" s="27"/>
      <c r="O59" s="27"/>
      <c r="P59" s="27"/>
      <c r="Q59" s="27"/>
      <c r="R59" s="27"/>
      <c r="S59" s="27"/>
      <c r="T59" s="27"/>
      <c r="U59" s="27"/>
      <c r="V59" s="27"/>
      <c r="W59" s="27"/>
      <c r="X59" s="17"/>
      <c r="Y59" s="17"/>
      <c r="Z59" s="17"/>
    </row>
    <row r="60" ht="12.75" customHeight="1">
      <c r="A60" s="27"/>
      <c r="B60" s="27"/>
      <c r="C60" s="27"/>
      <c r="D60" s="27"/>
      <c r="E60" s="27"/>
      <c r="F60" s="27"/>
      <c r="G60" s="27"/>
      <c r="H60" s="27"/>
      <c r="I60" s="27"/>
      <c r="J60" s="27"/>
      <c r="K60" s="27"/>
      <c r="L60" s="27"/>
      <c r="M60" s="27"/>
      <c r="N60" s="27"/>
      <c r="O60" s="27"/>
      <c r="P60" s="27"/>
      <c r="Q60" s="27"/>
      <c r="R60" s="27"/>
      <c r="S60" s="27"/>
      <c r="T60" s="27"/>
      <c r="U60" s="27"/>
      <c r="V60" s="27"/>
      <c r="W60" s="27"/>
      <c r="X60" s="17"/>
      <c r="Y60" s="17"/>
      <c r="Z60" s="17"/>
    </row>
    <row r="61" ht="12.75" customHeight="1">
      <c r="A61" s="27"/>
      <c r="B61" s="27"/>
      <c r="C61" s="27"/>
      <c r="D61" s="27"/>
      <c r="E61" s="27"/>
      <c r="F61" s="27"/>
      <c r="G61" s="27"/>
      <c r="H61" s="27"/>
      <c r="I61" s="27"/>
      <c r="J61" s="27"/>
      <c r="K61" s="27"/>
      <c r="L61" s="27"/>
      <c r="M61" s="27"/>
      <c r="N61" s="27"/>
      <c r="O61" s="27"/>
      <c r="P61" s="27"/>
      <c r="Q61" s="27"/>
      <c r="R61" s="27"/>
      <c r="S61" s="27"/>
      <c r="T61" s="27"/>
      <c r="U61" s="27"/>
      <c r="V61" s="27"/>
      <c r="W61" s="27"/>
      <c r="X61" s="17"/>
      <c r="Y61" s="17"/>
      <c r="Z61" s="17"/>
    </row>
    <row r="62" ht="12.75" customHeight="1">
      <c r="A62" s="27"/>
      <c r="B62" s="27"/>
      <c r="C62" s="27"/>
      <c r="D62" s="27"/>
      <c r="E62" s="27"/>
      <c r="F62" s="27"/>
      <c r="G62" s="27"/>
      <c r="H62" s="27"/>
      <c r="I62" s="27"/>
      <c r="J62" s="27"/>
      <c r="K62" s="27"/>
      <c r="L62" s="27"/>
      <c r="M62" s="27"/>
      <c r="N62" s="27"/>
      <c r="O62" s="27"/>
      <c r="P62" s="27"/>
      <c r="Q62" s="27"/>
      <c r="R62" s="27"/>
      <c r="S62" s="27"/>
      <c r="T62" s="27"/>
      <c r="U62" s="27"/>
      <c r="V62" s="27"/>
      <c r="W62" s="27"/>
      <c r="X62" s="17"/>
      <c r="Y62" s="17"/>
      <c r="Z62" s="17"/>
    </row>
    <row r="63" ht="12.75" customHeight="1">
      <c r="A63" s="27"/>
      <c r="B63" s="27"/>
      <c r="C63" s="27"/>
      <c r="D63" s="27"/>
      <c r="E63" s="27"/>
      <c r="F63" s="27"/>
      <c r="G63" s="27"/>
      <c r="H63" s="27"/>
      <c r="I63" s="27"/>
      <c r="J63" s="27"/>
      <c r="K63" s="27"/>
      <c r="L63" s="27"/>
      <c r="M63" s="27"/>
      <c r="N63" s="27"/>
      <c r="O63" s="27"/>
      <c r="P63" s="27"/>
      <c r="Q63" s="27"/>
      <c r="R63" s="27"/>
      <c r="S63" s="27"/>
      <c r="T63" s="27"/>
      <c r="U63" s="27"/>
      <c r="V63" s="27"/>
      <c r="W63" s="27"/>
      <c r="X63" s="17"/>
      <c r="Y63" s="17"/>
      <c r="Z63" s="17"/>
    </row>
    <row r="64" ht="12.75" customHeight="1">
      <c r="A64" s="27"/>
      <c r="B64" s="27"/>
      <c r="C64" s="27"/>
      <c r="D64" s="27"/>
      <c r="E64" s="27"/>
      <c r="F64" s="27"/>
      <c r="G64" s="27"/>
      <c r="H64" s="27"/>
      <c r="I64" s="27"/>
      <c r="J64" s="27"/>
      <c r="K64" s="27"/>
      <c r="L64" s="27"/>
      <c r="M64" s="27"/>
      <c r="N64" s="27"/>
      <c r="O64" s="27"/>
      <c r="P64" s="27"/>
      <c r="Q64" s="27"/>
      <c r="R64" s="27"/>
      <c r="S64" s="27"/>
      <c r="T64" s="27"/>
      <c r="U64" s="27"/>
      <c r="V64" s="27"/>
      <c r="W64" s="27"/>
      <c r="X64" s="17"/>
      <c r="Y64" s="17"/>
      <c r="Z64" s="17"/>
    </row>
    <row r="65" ht="12.75" customHeight="1">
      <c r="A65" s="27"/>
      <c r="B65" s="27"/>
      <c r="C65" s="27"/>
      <c r="D65" s="27"/>
      <c r="E65" s="27"/>
      <c r="F65" s="27"/>
      <c r="G65" s="27"/>
      <c r="H65" s="27"/>
      <c r="I65" s="27"/>
      <c r="J65" s="27"/>
      <c r="K65" s="27"/>
      <c r="L65" s="27"/>
      <c r="M65" s="27"/>
      <c r="N65" s="27"/>
      <c r="O65" s="27"/>
      <c r="P65" s="27"/>
      <c r="Q65" s="27"/>
      <c r="R65" s="27"/>
      <c r="S65" s="27"/>
      <c r="T65" s="27"/>
      <c r="U65" s="27"/>
      <c r="V65" s="27"/>
      <c r="W65" s="27"/>
      <c r="X65" s="17"/>
      <c r="Y65" s="17"/>
      <c r="Z65" s="17"/>
    </row>
    <row r="66" ht="12.75" customHeight="1">
      <c r="A66" s="27"/>
      <c r="B66" s="27"/>
      <c r="C66" s="27"/>
      <c r="D66" s="27"/>
      <c r="E66" s="27"/>
      <c r="F66" s="27"/>
      <c r="G66" s="27"/>
      <c r="H66" s="27"/>
      <c r="I66" s="27"/>
      <c r="J66" s="27"/>
      <c r="K66" s="27"/>
      <c r="L66" s="27"/>
      <c r="M66" s="27"/>
      <c r="N66" s="27"/>
      <c r="O66" s="27"/>
      <c r="P66" s="27"/>
      <c r="Q66" s="27"/>
      <c r="R66" s="27"/>
      <c r="S66" s="27"/>
      <c r="T66" s="27"/>
      <c r="U66" s="27"/>
      <c r="V66" s="27"/>
      <c r="W66" s="27"/>
      <c r="X66" s="17"/>
      <c r="Y66" s="17"/>
      <c r="Z66" s="17"/>
    </row>
    <row r="67" ht="12.75" customHeight="1">
      <c r="A67" s="27"/>
      <c r="B67" s="27"/>
      <c r="C67" s="27"/>
      <c r="D67" s="27"/>
      <c r="E67" s="27"/>
      <c r="F67" s="27"/>
      <c r="G67" s="27"/>
      <c r="H67" s="27"/>
      <c r="I67" s="27"/>
      <c r="J67" s="27"/>
      <c r="K67" s="27"/>
      <c r="L67" s="27"/>
      <c r="M67" s="27"/>
      <c r="N67" s="27"/>
      <c r="O67" s="27"/>
      <c r="P67" s="27"/>
      <c r="Q67" s="27"/>
      <c r="R67" s="27"/>
      <c r="S67" s="27"/>
      <c r="T67" s="27"/>
      <c r="U67" s="27"/>
      <c r="V67" s="27"/>
      <c r="W67" s="27"/>
      <c r="X67" s="17"/>
      <c r="Y67" s="17"/>
      <c r="Z67" s="17"/>
    </row>
    <row r="68" ht="12.75" customHeight="1">
      <c r="A68" s="27"/>
      <c r="B68" s="27"/>
      <c r="C68" s="27"/>
      <c r="D68" s="27"/>
      <c r="E68" s="27"/>
      <c r="F68" s="27"/>
      <c r="G68" s="27"/>
      <c r="H68" s="27"/>
      <c r="I68" s="27"/>
      <c r="J68" s="27"/>
      <c r="K68" s="27"/>
      <c r="L68" s="27"/>
      <c r="M68" s="27"/>
      <c r="N68" s="27"/>
      <c r="O68" s="27"/>
      <c r="P68" s="27"/>
      <c r="Q68" s="27"/>
      <c r="R68" s="27"/>
      <c r="S68" s="27"/>
      <c r="T68" s="27"/>
      <c r="U68" s="27"/>
      <c r="V68" s="27"/>
      <c r="W68" s="27"/>
      <c r="X68" s="17"/>
      <c r="Y68" s="17"/>
      <c r="Z68" s="17"/>
    </row>
    <row r="69" ht="12.75" customHeight="1">
      <c r="A69" s="27"/>
      <c r="B69" s="27"/>
      <c r="C69" s="27"/>
      <c r="D69" s="27"/>
      <c r="E69" s="27"/>
      <c r="F69" s="27"/>
      <c r="G69" s="27"/>
      <c r="H69" s="27"/>
      <c r="I69" s="27"/>
      <c r="J69" s="27"/>
      <c r="K69" s="27"/>
      <c r="L69" s="27"/>
      <c r="M69" s="27"/>
      <c r="N69" s="27"/>
      <c r="O69" s="27"/>
      <c r="P69" s="27"/>
      <c r="Q69" s="27"/>
      <c r="R69" s="27"/>
      <c r="S69" s="27"/>
      <c r="T69" s="27"/>
      <c r="U69" s="27"/>
      <c r="V69" s="27"/>
      <c r="W69" s="27"/>
      <c r="X69" s="17"/>
      <c r="Y69" s="17"/>
      <c r="Z69" s="17"/>
    </row>
    <row r="70" ht="12.75" customHeight="1">
      <c r="A70" s="27"/>
      <c r="B70" s="27"/>
      <c r="C70" s="27"/>
      <c r="D70" s="27"/>
      <c r="E70" s="27"/>
      <c r="F70" s="27"/>
      <c r="G70" s="27"/>
      <c r="H70" s="27"/>
      <c r="I70" s="27"/>
      <c r="J70" s="27"/>
      <c r="K70" s="27"/>
      <c r="L70" s="27"/>
      <c r="M70" s="27"/>
      <c r="N70" s="27"/>
      <c r="O70" s="27"/>
      <c r="P70" s="27"/>
      <c r="Q70" s="27"/>
      <c r="R70" s="27"/>
      <c r="S70" s="27"/>
      <c r="T70" s="27"/>
      <c r="U70" s="27"/>
      <c r="V70" s="27"/>
      <c r="W70" s="27"/>
      <c r="X70" s="17"/>
      <c r="Y70" s="17"/>
      <c r="Z70" s="17"/>
    </row>
    <row r="71" ht="12.75" customHeight="1">
      <c r="A71" s="27"/>
      <c r="B71" s="27"/>
      <c r="C71" s="27"/>
      <c r="D71" s="27"/>
      <c r="E71" s="27"/>
      <c r="F71" s="27"/>
      <c r="G71" s="27"/>
      <c r="H71" s="27"/>
      <c r="I71" s="27"/>
      <c r="J71" s="27"/>
      <c r="K71" s="27"/>
      <c r="L71" s="27"/>
      <c r="M71" s="27"/>
      <c r="N71" s="27"/>
      <c r="O71" s="27"/>
      <c r="P71" s="27"/>
      <c r="Q71" s="27"/>
      <c r="R71" s="27"/>
      <c r="S71" s="27"/>
      <c r="T71" s="27"/>
      <c r="U71" s="27"/>
      <c r="V71" s="27"/>
      <c r="W71" s="27"/>
      <c r="X71" s="17"/>
      <c r="Y71" s="17"/>
      <c r="Z71" s="17"/>
    </row>
    <row r="72" ht="12.75" customHeight="1">
      <c r="A72" s="27"/>
      <c r="B72" s="27"/>
      <c r="C72" s="27"/>
      <c r="D72" s="27"/>
      <c r="E72" s="27"/>
      <c r="F72" s="27"/>
      <c r="G72" s="27"/>
      <c r="H72" s="27"/>
      <c r="I72" s="27"/>
      <c r="J72" s="27"/>
      <c r="K72" s="27"/>
      <c r="L72" s="27"/>
      <c r="M72" s="27"/>
      <c r="N72" s="27"/>
      <c r="O72" s="27"/>
      <c r="P72" s="27"/>
      <c r="Q72" s="27"/>
      <c r="R72" s="27"/>
      <c r="S72" s="27"/>
      <c r="T72" s="27"/>
      <c r="U72" s="27"/>
      <c r="V72" s="27"/>
      <c r="W72" s="27"/>
      <c r="X72" s="17"/>
      <c r="Y72" s="17"/>
      <c r="Z72" s="17"/>
    </row>
    <row r="73" ht="12.75" customHeight="1">
      <c r="A73" s="27"/>
      <c r="B73" s="27"/>
      <c r="C73" s="27"/>
      <c r="D73" s="27"/>
      <c r="E73" s="27"/>
      <c r="F73" s="27"/>
      <c r="G73" s="27"/>
      <c r="H73" s="27"/>
      <c r="I73" s="27"/>
      <c r="J73" s="27"/>
      <c r="K73" s="27"/>
      <c r="L73" s="27"/>
      <c r="M73" s="27"/>
      <c r="N73" s="27"/>
      <c r="O73" s="27"/>
      <c r="P73" s="27"/>
      <c r="Q73" s="27"/>
      <c r="R73" s="27"/>
      <c r="S73" s="27"/>
      <c r="T73" s="27"/>
      <c r="U73" s="27"/>
      <c r="V73" s="27"/>
      <c r="W73" s="27"/>
      <c r="X73" s="17"/>
      <c r="Y73" s="17"/>
      <c r="Z73" s="17"/>
    </row>
    <row r="74" ht="12.75" customHeight="1">
      <c r="A74" s="27"/>
      <c r="B74" s="27"/>
      <c r="C74" s="27"/>
      <c r="D74" s="27"/>
      <c r="E74" s="27"/>
      <c r="F74" s="27"/>
      <c r="G74" s="27"/>
      <c r="H74" s="27"/>
      <c r="I74" s="27"/>
      <c r="J74" s="27"/>
      <c r="K74" s="27"/>
      <c r="L74" s="27"/>
      <c r="M74" s="27"/>
      <c r="N74" s="27"/>
      <c r="O74" s="27"/>
      <c r="P74" s="27"/>
      <c r="Q74" s="27"/>
      <c r="R74" s="27"/>
      <c r="S74" s="27"/>
      <c r="T74" s="27"/>
      <c r="U74" s="27"/>
      <c r="V74" s="27"/>
      <c r="W74" s="27"/>
      <c r="X74" s="17"/>
      <c r="Y74" s="17"/>
      <c r="Z74" s="17"/>
    </row>
    <row r="75" ht="12.75" customHeight="1">
      <c r="A75" s="27"/>
      <c r="B75" s="27"/>
      <c r="C75" s="27"/>
      <c r="D75" s="27"/>
      <c r="E75" s="27"/>
      <c r="F75" s="27"/>
      <c r="G75" s="27"/>
      <c r="H75" s="27"/>
      <c r="I75" s="27"/>
      <c r="J75" s="27"/>
      <c r="K75" s="27"/>
      <c r="L75" s="27"/>
      <c r="M75" s="27"/>
      <c r="N75" s="27"/>
      <c r="O75" s="27"/>
      <c r="P75" s="27"/>
      <c r="Q75" s="27"/>
      <c r="R75" s="27"/>
      <c r="S75" s="27"/>
      <c r="T75" s="27"/>
      <c r="U75" s="27"/>
      <c r="V75" s="27"/>
      <c r="W75" s="27"/>
      <c r="X75" s="17"/>
      <c r="Y75" s="17"/>
      <c r="Z75" s="17"/>
    </row>
    <row r="76" ht="12.75" customHeight="1">
      <c r="A76" s="27"/>
      <c r="B76" s="27"/>
      <c r="C76" s="27"/>
      <c r="D76" s="27"/>
      <c r="E76" s="27"/>
      <c r="F76" s="27"/>
      <c r="G76" s="27"/>
      <c r="H76" s="27"/>
      <c r="I76" s="27"/>
      <c r="J76" s="27"/>
      <c r="K76" s="27"/>
      <c r="L76" s="27"/>
      <c r="M76" s="27"/>
      <c r="N76" s="27"/>
      <c r="O76" s="27"/>
      <c r="P76" s="27"/>
      <c r="Q76" s="27"/>
      <c r="R76" s="27"/>
      <c r="S76" s="27"/>
      <c r="T76" s="27"/>
      <c r="U76" s="27"/>
      <c r="V76" s="27"/>
      <c r="W76" s="27"/>
      <c r="X76" s="17"/>
      <c r="Y76" s="17"/>
      <c r="Z76" s="17"/>
    </row>
    <row r="77" ht="12.75" customHeight="1">
      <c r="A77" s="27"/>
      <c r="B77" s="27"/>
      <c r="C77" s="27"/>
      <c r="D77" s="27"/>
      <c r="E77" s="27"/>
      <c r="F77" s="27"/>
      <c r="G77" s="27"/>
      <c r="H77" s="27"/>
      <c r="I77" s="27"/>
      <c r="J77" s="27"/>
      <c r="K77" s="27"/>
      <c r="L77" s="27"/>
      <c r="M77" s="27"/>
      <c r="N77" s="27"/>
      <c r="O77" s="27"/>
      <c r="P77" s="27"/>
      <c r="Q77" s="27"/>
      <c r="R77" s="27"/>
      <c r="S77" s="27"/>
      <c r="T77" s="27"/>
      <c r="U77" s="27"/>
      <c r="V77" s="27"/>
      <c r="W77" s="27"/>
      <c r="X77" s="17"/>
      <c r="Y77" s="17"/>
      <c r="Z77" s="17"/>
    </row>
    <row r="78" ht="12.75" customHeight="1">
      <c r="A78" s="27"/>
      <c r="B78" s="27"/>
      <c r="C78" s="27"/>
      <c r="D78" s="27"/>
      <c r="E78" s="27"/>
      <c r="F78" s="27"/>
      <c r="G78" s="27"/>
      <c r="H78" s="27"/>
      <c r="I78" s="27"/>
      <c r="J78" s="27"/>
      <c r="K78" s="27"/>
      <c r="L78" s="27"/>
      <c r="M78" s="27"/>
      <c r="N78" s="27"/>
      <c r="O78" s="27"/>
      <c r="P78" s="27"/>
      <c r="Q78" s="27"/>
      <c r="R78" s="27"/>
      <c r="S78" s="27"/>
      <c r="T78" s="27"/>
      <c r="U78" s="27"/>
      <c r="V78" s="27"/>
      <c r="W78" s="27"/>
      <c r="X78" s="17"/>
      <c r="Y78" s="17"/>
      <c r="Z78" s="17"/>
    </row>
    <row r="79" ht="12.75" customHeight="1">
      <c r="A79" s="27"/>
      <c r="B79" s="27"/>
      <c r="C79" s="27"/>
      <c r="D79" s="27"/>
      <c r="E79" s="27"/>
      <c r="F79" s="27"/>
      <c r="G79" s="27"/>
      <c r="H79" s="27"/>
      <c r="I79" s="27"/>
      <c r="J79" s="27"/>
      <c r="K79" s="27"/>
      <c r="L79" s="27"/>
      <c r="M79" s="27"/>
      <c r="N79" s="27"/>
      <c r="O79" s="27"/>
      <c r="P79" s="27"/>
      <c r="Q79" s="27"/>
      <c r="R79" s="27"/>
      <c r="S79" s="27"/>
      <c r="T79" s="27"/>
      <c r="U79" s="27"/>
      <c r="V79" s="27"/>
      <c r="W79" s="27"/>
      <c r="X79" s="17"/>
      <c r="Y79" s="17"/>
      <c r="Z79" s="17"/>
    </row>
    <row r="80" ht="12.75" customHeight="1">
      <c r="A80" s="27"/>
      <c r="B80" s="27"/>
      <c r="C80" s="27"/>
      <c r="D80" s="27"/>
      <c r="E80" s="27"/>
      <c r="F80" s="27"/>
      <c r="G80" s="27"/>
      <c r="H80" s="27"/>
      <c r="I80" s="27"/>
      <c r="J80" s="27"/>
      <c r="K80" s="27"/>
      <c r="L80" s="27"/>
      <c r="M80" s="27"/>
      <c r="N80" s="27"/>
      <c r="O80" s="27"/>
      <c r="P80" s="27"/>
      <c r="Q80" s="27"/>
      <c r="R80" s="27"/>
      <c r="S80" s="27"/>
      <c r="T80" s="27"/>
      <c r="U80" s="27"/>
      <c r="V80" s="27"/>
      <c r="W80" s="27"/>
      <c r="X80" s="17"/>
      <c r="Y80" s="17"/>
      <c r="Z80" s="17"/>
    </row>
    <row r="81" ht="12.75" customHeight="1">
      <c r="A81" s="27"/>
      <c r="B81" s="27"/>
      <c r="C81" s="27"/>
      <c r="D81" s="27"/>
      <c r="E81" s="27"/>
      <c r="F81" s="27"/>
      <c r="G81" s="27"/>
      <c r="H81" s="27"/>
      <c r="I81" s="27"/>
      <c r="J81" s="27"/>
      <c r="K81" s="27"/>
      <c r="L81" s="27"/>
      <c r="M81" s="27"/>
      <c r="N81" s="27"/>
      <c r="O81" s="27"/>
      <c r="P81" s="27"/>
      <c r="Q81" s="27"/>
      <c r="R81" s="27"/>
      <c r="S81" s="27"/>
      <c r="T81" s="27"/>
      <c r="U81" s="27"/>
      <c r="V81" s="27"/>
      <c r="W81" s="27"/>
      <c r="X81" s="17"/>
      <c r="Y81" s="17"/>
      <c r="Z81" s="17"/>
    </row>
    <row r="82" ht="12.75" customHeight="1">
      <c r="A82" s="27"/>
      <c r="B82" s="27"/>
      <c r="C82" s="27"/>
      <c r="D82" s="27"/>
      <c r="E82" s="27"/>
      <c r="F82" s="27"/>
      <c r="G82" s="27"/>
      <c r="H82" s="27"/>
      <c r="I82" s="27"/>
      <c r="J82" s="27"/>
      <c r="K82" s="27"/>
      <c r="L82" s="27"/>
      <c r="M82" s="27"/>
      <c r="N82" s="27"/>
      <c r="O82" s="27"/>
      <c r="P82" s="27"/>
      <c r="Q82" s="27"/>
      <c r="R82" s="27"/>
      <c r="S82" s="27"/>
      <c r="T82" s="27"/>
      <c r="U82" s="27"/>
      <c r="V82" s="27"/>
      <c r="W82" s="27"/>
      <c r="X82" s="17"/>
      <c r="Y82" s="17"/>
      <c r="Z82" s="17"/>
    </row>
    <row r="83" ht="12.75" customHeight="1">
      <c r="A83" s="27"/>
      <c r="B83" s="27"/>
      <c r="C83" s="27"/>
      <c r="D83" s="27"/>
      <c r="E83" s="27"/>
      <c r="F83" s="27"/>
      <c r="G83" s="27"/>
      <c r="H83" s="27"/>
      <c r="I83" s="27"/>
      <c r="J83" s="27"/>
      <c r="K83" s="27"/>
      <c r="L83" s="27"/>
      <c r="M83" s="27"/>
      <c r="N83" s="27"/>
      <c r="O83" s="27"/>
      <c r="P83" s="27"/>
      <c r="Q83" s="27"/>
      <c r="R83" s="27"/>
      <c r="S83" s="27"/>
      <c r="T83" s="27"/>
      <c r="U83" s="27"/>
      <c r="V83" s="27"/>
      <c r="W83" s="27"/>
      <c r="X83" s="17"/>
      <c r="Y83" s="17"/>
      <c r="Z83" s="17"/>
    </row>
    <row r="84" ht="12.75" customHeight="1">
      <c r="A84" s="27"/>
      <c r="B84" s="27"/>
      <c r="C84" s="27"/>
      <c r="D84" s="27"/>
      <c r="E84" s="27"/>
      <c r="F84" s="27"/>
      <c r="G84" s="27"/>
      <c r="H84" s="27"/>
      <c r="I84" s="27"/>
      <c r="J84" s="27"/>
      <c r="K84" s="27"/>
      <c r="L84" s="27"/>
      <c r="M84" s="27"/>
      <c r="N84" s="27"/>
      <c r="O84" s="27"/>
      <c r="P84" s="27"/>
      <c r="Q84" s="27"/>
      <c r="R84" s="27"/>
      <c r="S84" s="27"/>
      <c r="T84" s="27"/>
      <c r="U84" s="27"/>
      <c r="V84" s="27"/>
      <c r="W84" s="27"/>
      <c r="X84" s="17"/>
      <c r="Y84" s="17"/>
      <c r="Z84" s="17"/>
    </row>
    <row r="85" ht="12.75" customHeight="1">
      <c r="A85" s="27"/>
      <c r="B85" s="27"/>
      <c r="C85" s="27"/>
      <c r="D85" s="27"/>
      <c r="E85" s="27"/>
      <c r="F85" s="27"/>
      <c r="G85" s="27"/>
      <c r="H85" s="27"/>
      <c r="I85" s="27"/>
      <c r="J85" s="27"/>
      <c r="K85" s="27"/>
      <c r="L85" s="27"/>
      <c r="M85" s="27"/>
      <c r="N85" s="27"/>
      <c r="O85" s="27"/>
      <c r="P85" s="27"/>
      <c r="Q85" s="27"/>
      <c r="R85" s="27"/>
      <c r="S85" s="27"/>
      <c r="T85" s="27"/>
      <c r="U85" s="27"/>
      <c r="V85" s="27"/>
      <c r="W85" s="27"/>
      <c r="X85" s="17"/>
      <c r="Y85" s="17"/>
      <c r="Z85" s="17"/>
    </row>
    <row r="86" ht="12.75" customHeight="1">
      <c r="A86" s="27"/>
      <c r="B86" s="27"/>
      <c r="C86" s="27"/>
      <c r="D86" s="27"/>
      <c r="E86" s="27"/>
      <c r="F86" s="27"/>
      <c r="G86" s="27"/>
      <c r="H86" s="27"/>
      <c r="I86" s="27"/>
      <c r="J86" s="27"/>
      <c r="K86" s="27"/>
      <c r="L86" s="27"/>
      <c r="M86" s="27"/>
      <c r="N86" s="27"/>
      <c r="O86" s="27"/>
      <c r="P86" s="27"/>
      <c r="Q86" s="27"/>
      <c r="R86" s="27"/>
      <c r="S86" s="27"/>
      <c r="T86" s="27"/>
      <c r="U86" s="27"/>
      <c r="V86" s="27"/>
      <c r="W86" s="27"/>
      <c r="X86" s="17"/>
      <c r="Y86" s="17"/>
      <c r="Z86" s="17"/>
    </row>
    <row r="87" ht="12.75" customHeight="1">
      <c r="A87" s="27"/>
      <c r="B87" s="27"/>
      <c r="C87" s="27"/>
      <c r="D87" s="27"/>
      <c r="E87" s="27"/>
      <c r="F87" s="27"/>
      <c r="G87" s="27"/>
      <c r="H87" s="27"/>
      <c r="I87" s="27"/>
      <c r="J87" s="27"/>
      <c r="K87" s="27"/>
      <c r="L87" s="27"/>
      <c r="M87" s="27"/>
      <c r="N87" s="27"/>
      <c r="O87" s="27"/>
      <c r="P87" s="27"/>
      <c r="Q87" s="27"/>
      <c r="R87" s="27"/>
      <c r="S87" s="27"/>
      <c r="T87" s="27"/>
      <c r="U87" s="27"/>
      <c r="V87" s="27"/>
      <c r="W87" s="27"/>
      <c r="X87" s="17"/>
      <c r="Y87" s="17"/>
      <c r="Z87" s="17"/>
    </row>
    <row r="88" ht="12.75" customHeight="1">
      <c r="A88" s="27"/>
      <c r="B88" s="27"/>
      <c r="C88" s="27"/>
      <c r="D88" s="27"/>
      <c r="E88" s="27"/>
      <c r="F88" s="27"/>
      <c r="G88" s="27"/>
      <c r="H88" s="27"/>
      <c r="I88" s="27"/>
      <c r="J88" s="27"/>
      <c r="K88" s="27"/>
      <c r="L88" s="27"/>
      <c r="M88" s="27"/>
      <c r="N88" s="27"/>
      <c r="O88" s="27"/>
      <c r="P88" s="27"/>
      <c r="Q88" s="27"/>
      <c r="R88" s="27"/>
      <c r="S88" s="27"/>
      <c r="T88" s="27"/>
      <c r="U88" s="27"/>
      <c r="V88" s="27"/>
      <c r="W88" s="27"/>
      <c r="X88" s="17"/>
      <c r="Y88" s="17"/>
      <c r="Z88" s="17"/>
    </row>
    <row r="89" ht="12.75" customHeight="1">
      <c r="A89" s="27"/>
      <c r="B89" s="27"/>
      <c r="C89" s="27"/>
      <c r="D89" s="27"/>
      <c r="E89" s="27"/>
      <c r="F89" s="27"/>
      <c r="G89" s="27"/>
      <c r="H89" s="27"/>
      <c r="I89" s="27"/>
      <c r="J89" s="27"/>
      <c r="K89" s="27"/>
      <c r="L89" s="27"/>
      <c r="M89" s="27"/>
      <c r="N89" s="27"/>
      <c r="O89" s="27"/>
      <c r="P89" s="27"/>
      <c r="Q89" s="27"/>
      <c r="R89" s="27"/>
      <c r="S89" s="27"/>
      <c r="T89" s="27"/>
      <c r="U89" s="27"/>
      <c r="V89" s="27"/>
      <c r="W89" s="27"/>
      <c r="X89" s="17"/>
      <c r="Y89" s="17"/>
      <c r="Z89" s="17"/>
    </row>
    <row r="90" ht="12.75" customHeight="1">
      <c r="A90" s="27"/>
      <c r="B90" s="27"/>
      <c r="C90" s="27"/>
      <c r="D90" s="27"/>
      <c r="E90" s="27"/>
      <c r="F90" s="27"/>
      <c r="G90" s="27"/>
      <c r="H90" s="27"/>
      <c r="I90" s="27"/>
      <c r="J90" s="27"/>
      <c r="K90" s="27"/>
      <c r="L90" s="27"/>
      <c r="M90" s="27"/>
      <c r="N90" s="27"/>
      <c r="O90" s="27"/>
      <c r="P90" s="27"/>
      <c r="Q90" s="27"/>
      <c r="R90" s="27"/>
      <c r="S90" s="27"/>
      <c r="T90" s="27"/>
      <c r="U90" s="27"/>
      <c r="V90" s="27"/>
      <c r="W90" s="27"/>
      <c r="X90" s="17"/>
      <c r="Y90" s="17"/>
      <c r="Z90" s="17"/>
    </row>
    <row r="91" ht="12.75" customHeight="1">
      <c r="A91" s="27"/>
      <c r="B91" s="27"/>
      <c r="C91" s="27"/>
      <c r="D91" s="27"/>
      <c r="E91" s="27"/>
      <c r="F91" s="27"/>
      <c r="G91" s="27"/>
      <c r="H91" s="27"/>
      <c r="I91" s="27"/>
      <c r="J91" s="27"/>
      <c r="K91" s="27"/>
      <c r="L91" s="27"/>
      <c r="M91" s="27"/>
      <c r="N91" s="27"/>
      <c r="O91" s="27"/>
      <c r="P91" s="27"/>
      <c r="Q91" s="27"/>
      <c r="R91" s="27"/>
      <c r="S91" s="27"/>
      <c r="T91" s="27"/>
      <c r="U91" s="27"/>
      <c r="V91" s="27"/>
      <c r="W91" s="27"/>
      <c r="X91" s="17"/>
      <c r="Y91" s="17"/>
      <c r="Z91" s="17"/>
    </row>
    <row r="92" ht="12.75" customHeight="1">
      <c r="A92" s="27"/>
      <c r="B92" s="27"/>
      <c r="C92" s="27"/>
      <c r="D92" s="27"/>
      <c r="E92" s="27"/>
      <c r="F92" s="27"/>
      <c r="G92" s="27"/>
      <c r="H92" s="27"/>
      <c r="I92" s="27"/>
      <c r="J92" s="27"/>
      <c r="K92" s="27"/>
      <c r="L92" s="27"/>
      <c r="M92" s="27"/>
      <c r="N92" s="27"/>
      <c r="O92" s="27"/>
      <c r="P92" s="27"/>
      <c r="Q92" s="27"/>
      <c r="R92" s="27"/>
      <c r="S92" s="27"/>
      <c r="T92" s="27"/>
      <c r="U92" s="27"/>
      <c r="V92" s="27"/>
      <c r="W92" s="27"/>
      <c r="X92" s="17"/>
      <c r="Y92" s="17"/>
      <c r="Z92" s="17"/>
    </row>
    <row r="93" ht="12.75" customHeight="1">
      <c r="A93" s="27"/>
      <c r="B93" s="27"/>
      <c r="C93" s="27"/>
      <c r="D93" s="27"/>
      <c r="E93" s="27"/>
      <c r="F93" s="27"/>
      <c r="G93" s="27"/>
      <c r="H93" s="27"/>
      <c r="I93" s="27"/>
      <c r="J93" s="27"/>
      <c r="K93" s="27"/>
      <c r="L93" s="27"/>
      <c r="M93" s="27"/>
      <c r="N93" s="27"/>
      <c r="O93" s="27"/>
      <c r="P93" s="27"/>
      <c r="Q93" s="27"/>
      <c r="R93" s="27"/>
      <c r="S93" s="27"/>
      <c r="T93" s="27"/>
      <c r="U93" s="27"/>
      <c r="V93" s="27"/>
      <c r="W93" s="27"/>
      <c r="X93" s="17"/>
      <c r="Y93" s="17"/>
      <c r="Z93" s="17"/>
    </row>
    <row r="94" ht="12.75" customHeight="1">
      <c r="A94" s="27"/>
      <c r="B94" s="27"/>
      <c r="C94" s="27"/>
      <c r="D94" s="27"/>
      <c r="E94" s="27"/>
      <c r="F94" s="27"/>
      <c r="G94" s="27"/>
      <c r="H94" s="27"/>
      <c r="I94" s="27"/>
      <c r="J94" s="27"/>
      <c r="K94" s="27"/>
      <c r="L94" s="27"/>
      <c r="M94" s="27"/>
      <c r="N94" s="27"/>
      <c r="O94" s="27"/>
      <c r="P94" s="27"/>
      <c r="Q94" s="27"/>
      <c r="R94" s="27"/>
      <c r="S94" s="27"/>
      <c r="T94" s="27"/>
      <c r="U94" s="27"/>
      <c r="V94" s="27"/>
      <c r="W94" s="27"/>
      <c r="X94" s="17"/>
      <c r="Y94" s="17"/>
      <c r="Z94" s="17"/>
    </row>
    <row r="95" ht="12.75" customHeight="1">
      <c r="A95" s="27"/>
      <c r="B95" s="27"/>
      <c r="C95" s="27"/>
      <c r="D95" s="27"/>
      <c r="E95" s="27"/>
      <c r="F95" s="27"/>
      <c r="G95" s="27"/>
      <c r="H95" s="27"/>
      <c r="I95" s="27"/>
      <c r="J95" s="27"/>
      <c r="K95" s="27"/>
      <c r="L95" s="27"/>
      <c r="M95" s="27"/>
      <c r="N95" s="27"/>
      <c r="O95" s="27"/>
      <c r="P95" s="27"/>
      <c r="Q95" s="27"/>
      <c r="R95" s="27"/>
      <c r="S95" s="27"/>
      <c r="T95" s="27"/>
      <c r="U95" s="27"/>
      <c r="V95" s="27"/>
      <c r="W95" s="27"/>
      <c r="X95" s="17"/>
      <c r="Y95" s="17"/>
      <c r="Z95" s="17"/>
    </row>
    <row r="96" ht="12.75" customHeight="1">
      <c r="A96" s="27"/>
      <c r="B96" s="27"/>
      <c r="C96" s="27"/>
      <c r="D96" s="27"/>
      <c r="E96" s="27"/>
      <c r="F96" s="27"/>
      <c r="G96" s="27"/>
      <c r="H96" s="27"/>
      <c r="I96" s="27"/>
      <c r="J96" s="27"/>
      <c r="K96" s="27"/>
      <c r="L96" s="27"/>
      <c r="M96" s="27"/>
      <c r="N96" s="27"/>
      <c r="O96" s="27"/>
      <c r="P96" s="27"/>
      <c r="Q96" s="27"/>
      <c r="R96" s="27"/>
      <c r="S96" s="27"/>
      <c r="T96" s="27"/>
      <c r="U96" s="27"/>
      <c r="V96" s="27"/>
      <c r="W96" s="27"/>
      <c r="X96" s="17"/>
      <c r="Y96" s="17"/>
      <c r="Z96" s="17"/>
    </row>
    <row r="97" ht="12.75" customHeight="1">
      <c r="A97" s="27"/>
      <c r="B97" s="27"/>
      <c r="C97" s="27"/>
      <c r="D97" s="27"/>
      <c r="E97" s="27"/>
      <c r="F97" s="27"/>
      <c r="G97" s="27"/>
      <c r="H97" s="27"/>
      <c r="I97" s="27"/>
      <c r="J97" s="27"/>
      <c r="K97" s="27"/>
      <c r="L97" s="27"/>
      <c r="M97" s="27"/>
      <c r="N97" s="27"/>
      <c r="O97" s="27"/>
      <c r="P97" s="27"/>
      <c r="Q97" s="27"/>
      <c r="R97" s="27"/>
      <c r="S97" s="27"/>
      <c r="T97" s="27"/>
      <c r="U97" s="27"/>
      <c r="V97" s="27"/>
      <c r="W97" s="27"/>
      <c r="X97" s="17"/>
      <c r="Y97" s="17"/>
      <c r="Z97" s="17"/>
    </row>
    <row r="98" ht="12.75" customHeight="1">
      <c r="A98" s="27"/>
      <c r="B98" s="27"/>
      <c r="C98" s="27"/>
      <c r="D98" s="27"/>
      <c r="E98" s="27"/>
      <c r="F98" s="27"/>
      <c r="G98" s="27"/>
      <c r="H98" s="27"/>
      <c r="I98" s="27"/>
      <c r="J98" s="27"/>
      <c r="K98" s="27"/>
      <c r="L98" s="27"/>
      <c r="M98" s="27"/>
      <c r="N98" s="27"/>
      <c r="O98" s="27"/>
      <c r="P98" s="27"/>
      <c r="Q98" s="27"/>
      <c r="R98" s="27"/>
      <c r="S98" s="27"/>
      <c r="T98" s="27"/>
      <c r="U98" s="27"/>
      <c r="V98" s="27"/>
      <c r="W98" s="27"/>
      <c r="X98" s="17"/>
      <c r="Y98" s="17"/>
      <c r="Z98" s="17"/>
    </row>
    <row r="99" ht="12.75" customHeight="1">
      <c r="A99" s="27"/>
      <c r="B99" s="27"/>
      <c r="C99" s="27"/>
      <c r="D99" s="27"/>
      <c r="E99" s="27"/>
      <c r="F99" s="27"/>
      <c r="G99" s="27"/>
      <c r="H99" s="27"/>
      <c r="I99" s="27"/>
      <c r="J99" s="27"/>
      <c r="K99" s="27"/>
      <c r="L99" s="27"/>
      <c r="M99" s="27"/>
      <c r="N99" s="27"/>
      <c r="O99" s="27"/>
      <c r="P99" s="27"/>
      <c r="Q99" s="27"/>
      <c r="R99" s="27"/>
      <c r="S99" s="27"/>
      <c r="T99" s="27"/>
      <c r="U99" s="27"/>
      <c r="V99" s="27"/>
      <c r="W99" s="27"/>
      <c r="X99" s="17"/>
      <c r="Y99" s="17"/>
      <c r="Z99" s="17"/>
    </row>
    <row r="100" ht="12.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17"/>
      <c r="Y100" s="17"/>
      <c r="Z100" s="17"/>
    </row>
    <row r="101" ht="12.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17"/>
      <c r="Y101" s="17"/>
      <c r="Z101" s="17"/>
    </row>
    <row r="102" ht="12.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17"/>
      <c r="Y102" s="17"/>
      <c r="Z102" s="17"/>
    </row>
    <row r="103" ht="12.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17"/>
      <c r="Y103" s="17"/>
      <c r="Z103" s="17"/>
    </row>
    <row r="104" ht="12.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17"/>
      <c r="Y104" s="17"/>
      <c r="Z104" s="17"/>
    </row>
    <row r="105" ht="12.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17"/>
      <c r="Y105" s="17"/>
      <c r="Z105" s="17"/>
    </row>
    <row r="106" ht="12.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17"/>
      <c r="Y106" s="17"/>
      <c r="Z106" s="17"/>
    </row>
    <row r="107" ht="12.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17"/>
      <c r="Y107" s="17"/>
      <c r="Z107" s="17"/>
    </row>
    <row r="108" ht="12.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17"/>
      <c r="Y108" s="17"/>
      <c r="Z108" s="17"/>
    </row>
    <row r="109" ht="12.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17"/>
      <c r="Y109" s="17"/>
      <c r="Z109" s="17"/>
    </row>
    <row r="110" ht="12.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17"/>
      <c r="Y110" s="17"/>
      <c r="Z110" s="17"/>
    </row>
    <row r="111" ht="12.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17"/>
      <c r="Y111" s="17"/>
      <c r="Z111" s="17"/>
    </row>
    <row r="112" ht="12.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17"/>
      <c r="Y112" s="17"/>
      <c r="Z112" s="17"/>
    </row>
    <row r="113" ht="12.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17"/>
      <c r="Y113" s="17"/>
      <c r="Z113" s="17"/>
    </row>
    <row r="114" ht="12.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17"/>
      <c r="Y114" s="17"/>
      <c r="Z114" s="17"/>
    </row>
    <row r="115" ht="12.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17"/>
      <c r="Y115" s="17"/>
      <c r="Z115" s="17"/>
    </row>
    <row r="116" ht="12.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17"/>
      <c r="Y116" s="17"/>
      <c r="Z116" s="17"/>
    </row>
    <row r="117" ht="12.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17"/>
      <c r="Y117" s="17"/>
      <c r="Z117" s="17"/>
    </row>
    <row r="118" ht="12.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17"/>
      <c r="Y118" s="17"/>
      <c r="Z118" s="17"/>
    </row>
    <row r="119" ht="12.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17"/>
      <c r="Y119" s="17"/>
      <c r="Z119" s="17"/>
    </row>
    <row r="120" ht="12.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17"/>
      <c r="Y120" s="17"/>
      <c r="Z120" s="17"/>
    </row>
    <row r="121" ht="12.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17"/>
      <c r="Y121" s="17"/>
      <c r="Z121" s="17"/>
    </row>
    <row r="122" ht="12.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17"/>
      <c r="Y122" s="17"/>
      <c r="Z122" s="17"/>
    </row>
    <row r="123" ht="12.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17"/>
      <c r="Y123" s="17"/>
      <c r="Z123" s="17"/>
    </row>
    <row r="124" ht="12.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17"/>
      <c r="Y124" s="17"/>
      <c r="Z124" s="17"/>
    </row>
    <row r="125" ht="12.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17"/>
      <c r="Y125" s="17"/>
      <c r="Z125" s="17"/>
    </row>
    <row r="126" ht="12.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17"/>
      <c r="Y126" s="17"/>
      <c r="Z126" s="17"/>
    </row>
    <row r="127" ht="12.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17"/>
      <c r="Y127" s="17"/>
      <c r="Z127" s="17"/>
    </row>
    <row r="128" ht="12.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17"/>
      <c r="Y128" s="17"/>
      <c r="Z128" s="17"/>
    </row>
    <row r="129" ht="12.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17"/>
      <c r="Y129" s="17"/>
      <c r="Z129" s="17"/>
    </row>
    <row r="130" ht="12.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17"/>
      <c r="Y130" s="17"/>
      <c r="Z130" s="17"/>
    </row>
    <row r="131" ht="12.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17"/>
      <c r="Y131" s="17"/>
      <c r="Z131" s="17"/>
    </row>
    <row r="132" ht="12.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17"/>
      <c r="Y132" s="17"/>
      <c r="Z132" s="17"/>
    </row>
    <row r="133" ht="12.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17"/>
      <c r="Y133" s="17"/>
      <c r="Z133" s="17"/>
    </row>
    <row r="134" ht="12.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17"/>
      <c r="Y134" s="17"/>
      <c r="Z134" s="17"/>
    </row>
    <row r="135" ht="12.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17"/>
      <c r="Y135" s="17"/>
      <c r="Z135" s="17"/>
    </row>
    <row r="136" ht="12.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17"/>
      <c r="Y136" s="17"/>
      <c r="Z136" s="17"/>
    </row>
    <row r="137" ht="12.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17"/>
      <c r="Y137" s="17"/>
      <c r="Z137" s="17"/>
    </row>
    <row r="138" ht="12.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17"/>
      <c r="Y138" s="17"/>
      <c r="Z138" s="17"/>
    </row>
    <row r="139" ht="12.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17"/>
      <c r="Y139" s="17"/>
      <c r="Z139" s="17"/>
    </row>
    <row r="140" ht="12.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17"/>
      <c r="Y140" s="17"/>
      <c r="Z140" s="17"/>
    </row>
    <row r="141" ht="12.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17"/>
      <c r="Y141" s="17"/>
      <c r="Z141" s="17"/>
    </row>
    <row r="142" ht="12.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17"/>
      <c r="Y142" s="17"/>
      <c r="Z142" s="17"/>
    </row>
    <row r="143" ht="12.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17"/>
      <c r="Y143" s="17"/>
      <c r="Z143" s="17"/>
    </row>
    <row r="144" ht="12.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17"/>
      <c r="Y144" s="17"/>
      <c r="Z144" s="17"/>
    </row>
    <row r="145" ht="12.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17"/>
      <c r="Y145" s="17"/>
      <c r="Z145" s="17"/>
    </row>
    <row r="146" ht="12.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17"/>
      <c r="Y146" s="17"/>
      <c r="Z146" s="17"/>
    </row>
    <row r="147" ht="12.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17"/>
      <c r="Y147" s="17"/>
      <c r="Z147" s="17"/>
    </row>
    <row r="148" ht="12.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17"/>
      <c r="Y148" s="17"/>
      <c r="Z148" s="17"/>
    </row>
    <row r="149" ht="12.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17"/>
      <c r="Y149" s="17"/>
      <c r="Z149" s="17"/>
    </row>
    <row r="150" ht="12.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17"/>
      <c r="Y150" s="17"/>
      <c r="Z150" s="17"/>
    </row>
    <row r="151" ht="12.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17"/>
      <c r="Y151" s="17"/>
      <c r="Z151" s="17"/>
    </row>
    <row r="152" ht="12.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17"/>
      <c r="Y152" s="17"/>
      <c r="Z152" s="17"/>
    </row>
    <row r="153" ht="12.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17"/>
      <c r="Y153" s="17"/>
      <c r="Z153" s="17"/>
    </row>
    <row r="154" ht="12.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17"/>
      <c r="Y154" s="17"/>
      <c r="Z154" s="17"/>
    </row>
    <row r="155" ht="12.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17"/>
      <c r="Y155" s="17"/>
      <c r="Z155" s="17"/>
    </row>
    <row r="156" ht="12.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17"/>
      <c r="Y156" s="17"/>
      <c r="Z156" s="17"/>
    </row>
    <row r="157" ht="12.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17"/>
      <c r="Y157" s="17"/>
      <c r="Z157" s="17"/>
    </row>
    <row r="158" ht="12.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17"/>
      <c r="Y158" s="17"/>
      <c r="Z158" s="17"/>
    </row>
    <row r="159" ht="12.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17"/>
      <c r="Y159" s="17"/>
      <c r="Z159" s="17"/>
    </row>
    <row r="160" ht="12.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17"/>
      <c r="Y160" s="17"/>
      <c r="Z160" s="17"/>
    </row>
    <row r="161" ht="12.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17"/>
      <c r="Y161" s="17"/>
      <c r="Z161" s="17"/>
    </row>
    <row r="162" ht="12.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17"/>
      <c r="Y162" s="17"/>
      <c r="Z162" s="17"/>
    </row>
    <row r="163" ht="12.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17"/>
      <c r="Y163" s="17"/>
      <c r="Z163" s="17"/>
    </row>
    <row r="164" ht="12.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17"/>
      <c r="Y164" s="17"/>
      <c r="Z164" s="17"/>
    </row>
    <row r="165" ht="12.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17"/>
      <c r="Y165" s="17"/>
      <c r="Z165" s="17"/>
    </row>
    <row r="166" ht="12.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17"/>
      <c r="Y166" s="17"/>
      <c r="Z166" s="17"/>
    </row>
    <row r="167" ht="12.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17"/>
      <c r="Y167" s="17"/>
      <c r="Z167" s="17"/>
    </row>
    <row r="168" ht="12.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17"/>
      <c r="Y168" s="17"/>
      <c r="Z168" s="17"/>
    </row>
    <row r="169" ht="12.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17"/>
      <c r="Y169" s="17"/>
      <c r="Z169" s="17"/>
    </row>
    <row r="170" ht="12.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17"/>
      <c r="Y170" s="17"/>
      <c r="Z170" s="17"/>
    </row>
    <row r="171" ht="12.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17"/>
      <c r="Y171" s="17"/>
      <c r="Z171" s="17"/>
    </row>
    <row r="172" ht="12.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17"/>
      <c r="Y172" s="17"/>
      <c r="Z172" s="17"/>
    </row>
    <row r="173" ht="12.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17"/>
      <c r="Y173" s="17"/>
      <c r="Z173" s="17"/>
    </row>
    <row r="174" ht="12.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17"/>
      <c r="Y174" s="17"/>
      <c r="Z174" s="17"/>
    </row>
    <row r="175" ht="12.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17"/>
      <c r="Y175" s="17"/>
      <c r="Z175" s="17"/>
    </row>
    <row r="176" ht="12.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17"/>
      <c r="Y176" s="17"/>
      <c r="Z176" s="17"/>
    </row>
    <row r="177" ht="12.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17"/>
      <c r="Y177" s="17"/>
      <c r="Z177" s="17"/>
    </row>
    <row r="178" ht="12.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17"/>
      <c r="Y178" s="17"/>
      <c r="Z178" s="17"/>
    </row>
    <row r="179" ht="12.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17"/>
      <c r="Y179" s="17"/>
      <c r="Z179" s="17"/>
    </row>
    <row r="180" ht="12.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17"/>
      <c r="Y180" s="17"/>
      <c r="Z180" s="17"/>
    </row>
    <row r="181" ht="12.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17"/>
      <c r="Y181" s="17"/>
      <c r="Z181" s="17"/>
    </row>
    <row r="182" ht="12.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17"/>
      <c r="Y182" s="17"/>
      <c r="Z182" s="17"/>
    </row>
    <row r="183" ht="12.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17"/>
      <c r="Y183" s="17"/>
      <c r="Z183" s="17"/>
    </row>
    <row r="184" ht="12.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17"/>
      <c r="Y184" s="17"/>
      <c r="Z184" s="17"/>
    </row>
    <row r="185" ht="12.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17"/>
      <c r="Y185" s="17"/>
      <c r="Z185" s="17"/>
    </row>
    <row r="186" ht="12.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17"/>
      <c r="Y186" s="17"/>
      <c r="Z186" s="17"/>
    </row>
    <row r="187" ht="12.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17"/>
      <c r="Y187" s="17"/>
      <c r="Z187" s="17"/>
    </row>
    <row r="188" ht="12.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17"/>
      <c r="Y188" s="17"/>
      <c r="Z188" s="17"/>
    </row>
    <row r="189" ht="12.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17"/>
      <c r="Y189" s="17"/>
      <c r="Z189" s="17"/>
    </row>
    <row r="190" ht="12.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17"/>
      <c r="Y190" s="17"/>
      <c r="Z190" s="17"/>
    </row>
    <row r="191" ht="12.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17"/>
      <c r="Y191" s="17"/>
      <c r="Z191" s="17"/>
    </row>
    <row r="192" ht="12.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17"/>
      <c r="Y192" s="17"/>
      <c r="Z192" s="17"/>
    </row>
    <row r="193" ht="12.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17"/>
      <c r="Y193" s="17"/>
      <c r="Z193" s="17"/>
    </row>
    <row r="194" ht="12.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17"/>
      <c r="Y194" s="17"/>
      <c r="Z194" s="17"/>
    </row>
    <row r="195" ht="12.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17"/>
      <c r="Y195" s="17"/>
      <c r="Z195" s="17"/>
    </row>
    <row r="196" ht="12.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17"/>
      <c r="Y196" s="17"/>
      <c r="Z196" s="17"/>
    </row>
    <row r="197" ht="12.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17"/>
      <c r="Y197" s="17"/>
      <c r="Z197" s="17"/>
    </row>
    <row r="198" ht="12.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17"/>
      <c r="Y198" s="17"/>
      <c r="Z198" s="17"/>
    </row>
    <row r="199" ht="12.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17"/>
      <c r="Y199" s="17"/>
      <c r="Z199" s="17"/>
    </row>
    <row r="200" ht="12.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17"/>
      <c r="Y200" s="17"/>
      <c r="Z200" s="17"/>
    </row>
    <row r="201" ht="12.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17"/>
      <c r="Y201" s="17"/>
      <c r="Z201" s="17"/>
    </row>
    <row r="202" ht="12.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17"/>
      <c r="Y202" s="17"/>
      <c r="Z202" s="17"/>
    </row>
    <row r="203" ht="12.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17"/>
      <c r="Y203" s="17"/>
      <c r="Z203" s="17"/>
    </row>
    <row r="204" ht="12.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17"/>
      <c r="Y204" s="17"/>
      <c r="Z204" s="17"/>
    </row>
    <row r="205" ht="12.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17"/>
      <c r="Y205" s="17"/>
      <c r="Z205" s="17"/>
    </row>
    <row r="206" ht="12.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17"/>
      <c r="Y206" s="17"/>
      <c r="Z206" s="17"/>
    </row>
    <row r="207" ht="12.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17"/>
      <c r="Y207" s="17"/>
      <c r="Z207" s="17"/>
    </row>
    <row r="208" ht="12.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17"/>
      <c r="Y208" s="17"/>
      <c r="Z208" s="17"/>
    </row>
    <row r="209" ht="12.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17"/>
      <c r="Y209" s="17"/>
      <c r="Z209" s="17"/>
    </row>
    <row r="210" ht="12.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17"/>
      <c r="Y210" s="17"/>
      <c r="Z210" s="17"/>
    </row>
    <row r="211" ht="12.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17"/>
      <c r="Y211" s="17"/>
      <c r="Z211" s="17"/>
    </row>
    <row r="212" ht="12.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17"/>
      <c r="Y212" s="17"/>
      <c r="Z212" s="17"/>
    </row>
    <row r="213" ht="12.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17"/>
      <c r="Y213" s="17"/>
      <c r="Z213" s="17"/>
    </row>
    <row r="214" ht="12.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17"/>
      <c r="Y214" s="17"/>
      <c r="Z214" s="17"/>
    </row>
    <row r="215" ht="12.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17"/>
      <c r="Y215" s="17"/>
      <c r="Z215" s="17"/>
    </row>
    <row r="216" ht="12.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17"/>
      <c r="Y216" s="17"/>
      <c r="Z216" s="17"/>
    </row>
    <row r="217" ht="12.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17"/>
      <c r="Y217" s="17"/>
      <c r="Z217" s="17"/>
    </row>
    <row r="218" ht="12.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17"/>
      <c r="Y218" s="17"/>
      <c r="Z218" s="17"/>
    </row>
    <row r="219" ht="12.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17"/>
      <c r="Y219" s="17"/>
      <c r="Z219" s="17"/>
    </row>
    <row r="220" ht="12.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17"/>
      <c r="Y220" s="17"/>
      <c r="Z220" s="17"/>
    </row>
    <row r="221" ht="12.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17"/>
      <c r="Y221" s="17"/>
      <c r="Z221" s="17"/>
    </row>
    <row r="222" ht="12.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17"/>
      <c r="Y222" s="17"/>
      <c r="Z222" s="17"/>
    </row>
    <row r="223" ht="12.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17"/>
      <c r="Y223" s="17"/>
      <c r="Z223" s="17"/>
    </row>
    <row r="224" ht="12.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17"/>
      <c r="Y224" s="17"/>
      <c r="Z224" s="17"/>
    </row>
    <row r="225" ht="12.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17"/>
      <c r="Y225" s="17"/>
      <c r="Z225" s="17"/>
    </row>
    <row r="226" ht="12.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17"/>
      <c r="Y226" s="17"/>
      <c r="Z226" s="17"/>
    </row>
    <row r="227" ht="12.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17"/>
      <c r="Y227" s="17"/>
      <c r="Z227" s="17"/>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row r="1001" ht="15.75" customHeight="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row>
    <row r="1002" ht="15.75" customHeight="1">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row>
    <row r="1003" ht="15.75" customHeight="1">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row>
  </sheetData>
  <conditionalFormatting sqref="A1">
    <cfRule type="cellIs" dxfId="0" priority="1" stopIfTrue="1" operator="lessThan">
      <formula>0</formula>
    </cfRule>
  </conditionalFormatting>
  <conditionalFormatting sqref="A2:C2">
    <cfRule type="cellIs" dxfId="1" priority="2" stopIfTrue="1" operator="lessThan">
      <formula>0</formula>
    </cfRule>
  </conditionalFormatting>
  <hyperlinks>
    <hyperlink display="Flags" location="Flags!R1C1" ref="B3"/>
    <hyperlink display="Exec Summary" location="'Exec Summary'!R1C1" ref="B4"/>
    <hyperlink display="CAM Analysis" location="'CAM Analysis'!R1C1" ref="B5"/>
    <hyperlink display="MoM Summary" location="'MoM Summary'!R1C1" ref="B6"/>
    <hyperlink display="Raw Data" location="'Raw Data'!R1C1" ref="B7"/>
    <hyperlink display="Monthly CF" location="'Monthly CF'!R1C1" ref="B8"/>
    <hyperlink display="Bounce &amp; Penal" location="'Bounce &amp; Penal'!R1C1" ref="B9"/>
    <hyperlink display="Loans and EMI" location="'Loans and EMI'!R1C1" ref="B10"/>
    <hyperlink display="EMI Tracker" location="'EMI Tracker'!R1C1" ref="B11"/>
    <hyperlink display="Trade Credits" location="'Trade Credits'!R1C1" ref="B12"/>
    <hyperlink display="Trade Debits" location="'Trade Debits'!R1C1" ref="B13"/>
    <hyperlink display="Highest Tns" location="'Highest Tns'!R1C1" ref="B14"/>
    <hyperlink display="Daily Balances" location="'Daily Balances'!R1C1" ref="B15"/>
    <hyperlink display="Utilization" location="Utilization!R1C1" ref="B16"/>
    <hyperlink display="Internal &amp; Group" location="'Internal &amp; Group'!R1C1" ref="B17"/>
    <hyperlink display="Circular " location="Circular!R1C1" ref="B18"/>
    <hyperlink display="Net Transactions" location="'Net Transactions'!R1C1" ref="B19"/>
    <hyperlink display="Salary" location="Salary!A1" ref="B20"/>
    <hyperlink display="Staff Emoluments" location="'Staff Emoluments'!A1" ref="B21"/>
    <hyperlink display="Spend Analysis" location="'Spend Analysis'!A1" ref="B22"/>
    <hyperlink display="Bill Payments" location="'Bill Payments'!R1C1" ref="B23"/>
    <hyperlink display="Statutory Payments" location="'Statutory Payments'!R1C1" ref="B24"/>
    <hyperlink display="Recurring Debit" location="'Recurring Debit'!R1C1" ref="B25"/>
    <hyperlink display="Recurring Credit" location="'Recurring Credit'!R1C1" ref="B26"/>
    <hyperlink display="Irregularity Indicators" location="'Irregularity Indicators'!R1C1" ref="B27"/>
  </hyperlinks>
  <printOptions/>
  <pageMargins bottom="0.75" footer="0.0" header="0.0" left="0.7" right="0.7" top="0.75"/>
  <pageSetup orientation="landscape"/>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pane ySplit="2.0" state="frozen" topLeftCell="A3" activePane="bottomLeft"/>
      <selection pane="bottomLeft"/>
    </sheetView>
  </sheetViews>
  <sheetFormatPr customHeight="1" defaultColWidth="14.43" defaultRowHeight="15.0"/>
  <cols>
    <col min="1" max="1" customWidth="true" width="10.57"/>
    <col min="2" max="2" customWidth="true" width="19.14"/>
    <col min="3" max="3" customWidth="true" width="26.43"/>
    <col min="4" max="4" customWidth="true" width="77.57"/>
    <col min="5" max="5" customWidth="true" width="11.14"/>
    <col min="6" max="6" customWidth="true" width="8.57"/>
  </cols>
  <sheetData>
    <row r="1">
      <c r="A1" s="72" t="s">
        <v>86</v>
      </c>
      <c r="B1" s="72"/>
      <c r="C1" s="72"/>
      <c r="D1" s="72"/>
      <c r="E1" s="73" t="s">
        <v>3</v>
      </c>
      <c r="F1" s="72"/>
      <c r="G1" s="72"/>
      <c r="H1" s="72"/>
      <c r="I1" s="72"/>
      <c r="J1" s="72"/>
      <c r="K1" s="72"/>
      <c r="L1" s="72"/>
      <c r="M1" s="72"/>
      <c r="N1" s="72"/>
      <c r="O1" s="72"/>
      <c r="P1" s="72"/>
      <c r="Q1" s="72"/>
      <c r="R1" s="72"/>
      <c r="S1" s="72"/>
      <c r="T1" s="72"/>
      <c r="U1" s="72"/>
      <c r="V1" s="72"/>
      <c r="W1" s="72"/>
      <c r="X1" s="72"/>
      <c r="Y1" s="72"/>
      <c r="Z1" s="72"/>
    </row>
    <row r="2">
      <c r="A2" s="74" t="s">
        <v>87</v>
      </c>
      <c r="B2" s="74"/>
      <c r="C2" s="74"/>
      <c r="D2" s="74"/>
      <c r="E2" s="75" t="s">
        <v>88</v>
      </c>
      <c r="F2" s="74"/>
      <c r="G2" s="74"/>
      <c r="H2" s="74"/>
      <c r="I2" s="74"/>
      <c r="J2" s="74"/>
      <c r="K2" s="74"/>
      <c r="L2" s="74"/>
      <c r="M2" s="74"/>
      <c r="N2" s="74"/>
      <c r="O2" s="74"/>
      <c r="P2" s="74"/>
      <c r="Q2" s="74"/>
      <c r="R2" s="74"/>
      <c r="S2" s="74"/>
      <c r="T2" s="74"/>
      <c r="U2" s="74"/>
      <c r="V2" s="74"/>
      <c r="W2" s="74"/>
      <c r="X2" s="74"/>
      <c r="Y2" s="74"/>
      <c r="Z2" s="74"/>
    </row>
    <row r="3" ht="34.5" customHeight="1">
      <c r="A3" s="27"/>
      <c r="B3" s="27"/>
      <c r="C3" s="27"/>
      <c r="D3" s="27"/>
      <c r="E3" s="27"/>
      <c r="F3" s="27"/>
      <c r="G3" s="17"/>
      <c r="H3" s="17"/>
      <c r="I3" s="17"/>
      <c r="J3" s="17"/>
      <c r="K3" s="17"/>
      <c r="L3" s="17"/>
      <c r="M3" s="17"/>
      <c r="N3" s="17"/>
      <c r="O3" s="17"/>
      <c r="P3" s="17"/>
      <c r="Q3" s="17"/>
      <c r="R3" s="17"/>
      <c r="S3" s="17"/>
      <c r="T3" s="17"/>
      <c r="U3" s="17"/>
      <c r="V3" s="17"/>
      <c r="W3" s="17"/>
      <c r="X3" s="17"/>
      <c r="Y3" s="17"/>
      <c r="Z3" s="17"/>
    </row>
    <row r="4">
      <c r="A4" s="78" t="s">
        <v>4</v>
      </c>
      <c r="B4" s="78" t="s">
        <v>89</v>
      </c>
      <c r="C4" s="78" t="s">
        <v>90</v>
      </c>
      <c r="D4" s="78" t="s">
        <v>91</v>
      </c>
      <c r="E4" s="78" t="s">
        <v>92</v>
      </c>
    </row>
    <row r="5" ht="30.0" customHeight="true">
      <c r="A5" s="146" t="n">
        <v>1.0</v>
      </c>
      <c r="B5" s="147" t="s">
        <v>93</v>
      </c>
      <c r="C5" s="147" t="s">
        <v>94</v>
      </c>
      <c r="D5" s="147" t="s">
        <v>95</v>
      </c>
      <c r="E5" s="152"/>
    </row>
    <row r="6" ht="30.0" customHeight="true">
      <c r="A6" s="146" t="n">
        <v>2.0</v>
      </c>
      <c r="B6" s="147" t="s">
        <v>93</v>
      </c>
      <c r="C6" s="147" t="s">
        <v>96</v>
      </c>
      <c r="D6" s="147" t="s">
        <v>97</v>
      </c>
      <c r="E6" s="150"/>
    </row>
    <row r="7" ht="30.0" customHeight="true">
      <c r="A7" s="146" t="n">
        <v>3.0</v>
      </c>
      <c r="B7" s="147" t="s">
        <v>93</v>
      </c>
      <c r="C7" s="147" t="s">
        <v>98</v>
      </c>
      <c r="D7" s="147" t="s">
        <v>99</v>
      </c>
      <c r="E7" s="152"/>
    </row>
    <row r="8" ht="30.0" customHeight="true">
      <c r="A8" s="146" t="n">
        <v>4.0</v>
      </c>
      <c r="B8" s="147" t="s">
        <v>93</v>
      </c>
      <c r="C8" s="147" t="s">
        <v>100</v>
      </c>
      <c r="D8" s="147" t="s">
        <v>101</v>
      </c>
      <c r="E8" s="150"/>
    </row>
    <row r="9" ht="30.0" customHeight="true">
      <c r="A9" s="146" t="n">
        <v>5.0</v>
      </c>
      <c r="B9" s="147" t="s">
        <v>102</v>
      </c>
      <c r="C9" s="147" t="s">
        <v>103</v>
      </c>
      <c r="D9" s="147" t="s">
        <v>104</v>
      </c>
      <c r="E9" s="150"/>
    </row>
    <row r="10" ht="34.5" customHeight="1">
      <c r="A10" s="27"/>
      <c r="B10" s="27"/>
      <c r="C10" s="27"/>
      <c r="D10" s="27"/>
      <c r="E10" s="27"/>
      <c r="F10" s="27"/>
      <c r="G10" s="17"/>
      <c r="H10" s="17"/>
      <c r="I10" s="17"/>
      <c r="J10" s="17"/>
      <c r="K10" s="17"/>
      <c r="L10" s="17"/>
      <c r="M10" s="17"/>
      <c r="N10" s="17"/>
      <c r="O10" s="17"/>
      <c r="P10" s="17"/>
      <c r="Q10" s="17"/>
      <c r="R10" s="17"/>
      <c r="S10" s="17"/>
      <c r="T10" s="17"/>
      <c r="U10" s="17"/>
      <c r="V10" s="17"/>
      <c r="W10" s="17"/>
      <c r="X10" s="17"/>
      <c r="Y10" s="17"/>
      <c r="Z10" s="17"/>
    </row>
    <row r="11" ht="34.5" customHeight="1">
      <c r="A11" s="27"/>
      <c r="B11" s="27"/>
      <c r="C11" s="27"/>
      <c r="D11" s="27"/>
      <c r="E11" s="27"/>
      <c r="F11" s="27"/>
      <c r="G11" s="17"/>
      <c r="H11" s="17"/>
      <c r="I11" s="17"/>
      <c r="J11" s="17"/>
      <c r="K11" s="17"/>
      <c r="L11" s="17"/>
      <c r="M11" s="17"/>
      <c r="N11" s="17"/>
      <c r="O11" s="17"/>
      <c r="P11" s="17"/>
      <c r="Q11" s="17"/>
      <c r="R11" s="17"/>
      <c r="S11" s="17"/>
      <c r="T11" s="17"/>
      <c r="U11" s="17"/>
      <c r="V11" s="17"/>
      <c r="W11" s="17"/>
      <c r="X11" s="17"/>
      <c r="Y11" s="17"/>
      <c r="Z11" s="17"/>
    </row>
    <row r="12" ht="34.5" customHeight="1">
      <c r="A12" s="27"/>
      <c r="B12" s="27"/>
      <c r="C12" s="27"/>
      <c r="D12" s="27"/>
      <c r="E12" s="27"/>
      <c r="F12" s="27"/>
      <c r="G12" s="17"/>
      <c r="H12" s="17"/>
      <c r="I12" s="17"/>
      <c r="J12" s="17"/>
      <c r="K12" s="17"/>
      <c r="L12" s="17"/>
      <c r="M12" s="17"/>
      <c r="N12" s="17"/>
      <c r="O12" s="17"/>
      <c r="P12" s="17"/>
      <c r="Q12" s="17"/>
      <c r="R12" s="17"/>
      <c r="S12" s="17"/>
      <c r="T12" s="17"/>
      <c r="U12" s="17"/>
      <c r="V12" s="17"/>
      <c r="W12" s="17"/>
      <c r="X12" s="17"/>
      <c r="Y12" s="17"/>
      <c r="Z12" s="17"/>
    </row>
    <row r="13" ht="34.5" customHeight="1">
      <c r="A13" s="27"/>
      <c r="B13" s="27"/>
      <c r="C13" s="27"/>
      <c r="D13" s="27"/>
      <c r="E13" s="27"/>
      <c r="F13" s="27"/>
      <c r="G13" s="17"/>
      <c r="H13" s="17"/>
      <c r="I13" s="17"/>
      <c r="J13" s="17"/>
      <c r="K13" s="17"/>
      <c r="L13" s="17"/>
      <c r="M13" s="17"/>
      <c r="N13" s="17"/>
      <c r="O13" s="17"/>
      <c r="P13" s="17"/>
      <c r="Q13" s="17"/>
      <c r="R13" s="17"/>
      <c r="S13" s="17"/>
      <c r="T13" s="17"/>
      <c r="U13" s="17"/>
      <c r="V13" s="17"/>
      <c r="W13" s="17"/>
      <c r="X13" s="17"/>
      <c r="Y13" s="17"/>
      <c r="Z13" s="17"/>
    </row>
    <row r="14" ht="34.5" customHeight="1">
      <c r="A14" s="27"/>
      <c r="B14" s="27"/>
      <c r="C14" s="27"/>
      <c r="D14" s="27"/>
      <c r="E14" s="27"/>
      <c r="F14" s="27"/>
      <c r="G14" s="17"/>
      <c r="H14" s="17"/>
      <c r="I14" s="17"/>
      <c r="J14" s="17"/>
      <c r="K14" s="17"/>
      <c r="L14" s="17"/>
      <c r="M14" s="17"/>
      <c r="N14" s="17"/>
      <c r="O14" s="17"/>
      <c r="P14" s="17"/>
      <c r="Q14" s="17"/>
      <c r="R14" s="17"/>
      <c r="S14" s="17"/>
      <c r="T14" s="17"/>
      <c r="U14" s="17"/>
      <c r="V14" s="17"/>
      <c r="W14" s="17"/>
      <c r="X14" s="17"/>
      <c r="Y14" s="17"/>
      <c r="Z14" s="17"/>
    </row>
    <row r="15" ht="34.5" customHeight="1">
      <c r="A15" s="27"/>
      <c r="B15" s="27"/>
      <c r="C15" s="27"/>
      <c r="D15" s="27"/>
      <c r="E15" s="27"/>
      <c r="F15" s="27"/>
      <c r="G15" s="17"/>
      <c r="H15" s="17"/>
      <c r="I15" s="17"/>
      <c r="J15" s="17"/>
      <c r="K15" s="17"/>
      <c r="L15" s="17"/>
      <c r="M15" s="17"/>
      <c r="N15" s="17"/>
      <c r="O15" s="17"/>
      <c r="P15" s="17"/>
      <c r="Q15" s="17"/>
      <c r="R15" s="17"/>
      <c r="S15" s="17"/>
      <c r="T15" s="17"/>
      <c r="U15" s="17"/>
      <c r="V15" s="17"/>
      <c r="W15" s="17"/>
      <c r="X15" s="17"/>
      <c r="Y15" s="17"/>
      <c r="Z15" s="17"/>
    </row>
    <row r="16" ht="34.5" customHeight="1">
      <c r="A16" s="27"/>
      <c r="B16" s="27"/>
      <c r="C16" s="27"/>
      <c r="D16" s="27"/>
      <c r="E16" s="27"/>
      <c r="F16" s="27"/>
      <c r="G16" s="17"/>
      <c r="H16" s="17"/>
      <c r="I16" s="17"/>
      <c r="J16" s="17"/>
      <c r="K16" s="17"/>
      <c r="L16" s="17"/>
      <c r="M16" s="17"/>
      <c r="N16" s="17"/>
      <c r="O16" s="17"/>
      <c r="P16" s="17"/>
      <c r="Q16" s="17"/>
      <c r="R16" s="17"/>
      <c r="S16" s="17"/>
      <c r="T16" s="17"/>
      <c r="U16" s="17"/>
      <c r="V16" s="17"/>
      <c r="W16" s="17"/>
      <c r="X16" s="17"/>
      <c r="Y16" s="17"/>
      <c r="Z16" s="17"/>
    </row>
    <row r="17" ht="34.5" customHeight="1">
      <c r="A17" s="27"/>
      <c r="B17" s="27"/>
      <c r="C17" s="27"/>
      <c r="D17" s="27"/>
      <c r="E17" s="27"/>
      <c r="F17" s="27"/>
      <c r="G17" s="17"/>
      <c r="H17" s="17"/>
      <c r="I17" s="17"/>
      <c r="J17" s="17"/>
      <c r="K17" s="17"/>
      <c r="L17" s="17"/>
      <c r="M17" s="17"/>
      <c r="N17" s="17"/>
      <c r="O17" s="17"/>
      <c r="P17" s="17"/>
      <c r="Q17" s="17"/>
      <c r="R17" s="17"/>
      <c r="S17" s="17"/>
      <c r="T17" s="17"/>
      <c r="U17" s="17"/>
      <c r="V17" s="17"/>
      <c r="W17" s="17"/>
      <c r="X17" s="17"/>
      <c r="Y17" s="17"/>
      <c r="Z17" s="17"/>
    </row>
    <row r="18" ht="34.5" customHeight="1">
      <c r="A18" s="27"/>
      <c r="B18" s="27"/>
      <c r="C18" s="27"/>
      <c r="D18" s="27"/>
      <c r="E18" s="27"/>
      <c r="F18" s="27"/>
      <c r="G18" s="17"/>
      <c r="H18" s="17"/>
      <c r="I18" s="17"/>
      <c r="J18" s="17"/>
      <c r="K18" s="17"/>
      <c r="L18" s="17"/>
      <c r="M18" s="17"/>
      <c r="N18" s="17"/>
      <c r="O18" s="17"/>
      <c r="P18" s="17"/>
      <c r="Q18" s="17"/>
      <c r="R18" s="17"/>
      <c r="S18" s="17"/>
      <c r="T18" s="17"/>
      <c r="U18" s="17"/>
      <c r="V18" s="17"/>
      <c r="W18" s="17"/>
      <c r="X18" s="17"/>
      <c r="Y18" s="17"/>
      <c r="Z18" s="17"/>
    </row>
    <row r="19" ht="14.25" customHeight="1">
      <c r="A19" s="27"/>
      <c r="B19" s="27"/>
      <c r="C19" s="27"/>
      <c r="D19" s="27"/>
      <c r="E19" s="27"/>
      <c r="F19" s="27"/>
      <c r="G19" s="17"/>
      <c r="H19" s="17"/>
      <c r="I19" s="17"/>
      <c r="J19" s="17"/>
      <c r="K19" s="17"/>
      <c r="L19" s="17"/>
      <c r="M19" s="17"/>
      <c r="N19" s="17"/>
      <c r="O19" s="17"/>
      <c r="P19" s="17"/>
      <c r="Q19" s="17"/>
      <c r="R19" s="17"/>
      <c r="S19" s="17"/>
      <c r="T19" s="17"/>
      <c r="U19" s="17"/>
      <c r="V19" s="17"/>
      <c r="W19" s="17"/>
      <c r="X19" s="17"/>
      <c r="Y19" s="17"/>
      <c r="Z19" s="17"/>
    </row>
    <row r="20" ht="14.25" customHeight="1">
      <c r="A20" s="27"/>
      <c r="B20" s="27"/>
      <c r="C20" s="27"/>
      <c r="D20" s="27"/>
      <c r="E20" s="27"/>
      <c r="F20" s="27"/>
      <c r="G20" s="17"/>
      <c r="H20" s="17"/>
      <c r="I20" s="17"/>
      <c r="J20" s="17"/>
      <c r="K20" s="17"/>
      <c r="L20" s="17"/>
      <c r="M20" s="17"/>
      <c r="N20" s="17"/>
      <c r="O20" s="17"/>
      <c r="P20" s="17"/>
      <c r="Q20" s="17"/>
      <c r="R20" s="17"/>
      <c r="S20" s="17"/>
      <c r="T20" s="17"/>
      <c r="U20" s="17"/>
      <c r="V20" s="17"/>
      <c r="W20" s="17"/>
      <c r="X20" s="17"/>
      <c r="Y20" s="17"/>
      <c r="Z20" s="17"/>
    </row>
    <row r="21" ht="14.25" customHeight="1">
      <c r="A21" s="27"/>
      <c r="B21" s="27"/>
      <c r="C21" s="27"/>
      <c r="D21" s="27"/>
      <c r="E21" s="27"/>
      <c r="F21" s="27"/>
      <c r="G21" s="17"/>
      <c r="H21" s="17"/>
      <c r="I21" s="17"/>
      <c r="J21" s="17"/>
      <c r="K21" s="17"/>
      <c r="L21" s="17"/>
      <c r="M21" s="17"/>
      <c r="N21" s="17"/>
      <c r="O21" s="17"/>
      <c r="P21" s="17"/>
      <c r="Q21" s="17"/>
      <c r="R21" s="17"/>
      <c r="S21" s="17"/>
      <c r="T21" s="17"/>
      <c r="U21" s="17"/>
      <c r="V21" s="17"/>
      <c r="W21" s="17"/>
      <c r="X21" s="17"/>
      <c r="Y21" s="17"/>
      <c r="Z21" s="17"/>
    </row>
    <row r="22" ht="14.25" customHeight="1">
      <c r="A22" s="27"/>
      <c r="B22" s="27"/>
      <c r="C22" s="27"/>
      <c r="D22" s="27"/>
      <c r="E22" s="27"/>
      <c r="F22" s="27"/>
      <c r="G22" s="17"/>
      <c r="H22" s="17"/>
      <c r="I22" s="17"/>
      <c r="J22" s="17"/>
      <c r="K22" s="17"/>
      <c r="L22" s="17"/>
      <c r="M22" s="17"/>
      <c r="N22" s="17"/>
      <c r="O22" s="17"/>
      <c r="P22" s="17"/>
      <c r="Q22" s="17"/>
      <c r="R22" s="17"/>
      <c r="S22" s="17"/>
      <c r="T22" s="17"/>
      <c r="U22" s="17"/>
      <c r="V22" s="17"/>
      <c r="W22" s="17"/>
      <c r="X22" s="17"/>
      <c r="Y22" s="17"/>
      <c r="Z22" s="17"/>
    </row>
    <row r="23" ht="14.25" customHeight="1">
      <c r="A23" s="27"/>
      <c r="B23" s="27"/>
      <c r="C23" s="27"/>
      <c r="D23" s="27"/>
      <c r="E23" s="27"/>
      <c r="F23" s="27"/>
      <c r="G23" s="17"/>
      <c r="H23" s="17"/>
      <c r="I23" s="17"/>
      <c r="J23" s="17"/>
      <c r="K23" s="17"/>
      <c r="L23" s="17"/>
      <c r="M23" s="17"/>
      <c r="N23" s="17"/>
      <c r="O23" s="17"/>
      <c r="P23" s="17"/>
      <c r="Q23" s="17"/>
      <c r="R23" s="17"/>
      <c r="S23" s="17"/>
      <c r="T23" s="17"/>
      <c r="U23" s="17"/>
      <c r="V23" s="17"/>
      <c r="W23" s="17"/>
      <c r="X23" s="17"/>
      <c r="Y23" s="17"/>
      <c r="Z23" s="17"/>
    </row>
    <row r="24" ht="14.25" customHeight="1">
      <c r="A24" s="27"/>
      <c r="B24" s="27"/>
      <c r="C24" s="27"/>
      <c r="D24" s="27"/>
      <c r="E24" s="27"/>
      <c r="F24" s="27"/>
      <c r="G24" s="17"/>
      <c r="H24" s="17"/>
      <c r="I24" s="17"/>
      <c r="J24" s="17"/>
      <c r="K24" s="17"/>
      <c r="L24" s="17"/>
      <c r="M24" s="17"/>
      <c r="N24" s="17"/>
      <c r="O24" s="17"/>
      <c r="P24" s="17"/>
      <c r="Q24" s="17"/>
      <c r="R24" s="17"/>
      <c r="S24" s="17"/>
      <c r="T24" s="17"/>
      <c r="U24" s="17"/>
      <c r="V24" s="17"/>
      <c r="W24" s="17"/>
      <c r="X24" s="17"/>
      <c r="Y24" s="17"/>
      <c r="Z24" s="17"/>
    </row>
    <row r="25" ht="14.25" customHeight="1">
      <c r="A25" s="27"/>
      <c r="B25" s="27"/>
      <c r="C25" s="27"/>
      <c r="D25" s="27"/>
      <c r="E25" s="27"/>
      <c r="F25" s="27"/>
      <c r="G25" s="17"/>
      <c r="H25" s="17"/>
      <c r="I25" s="17"/>
      <c r="J25" s="17"/>
      <c r="K25" s="17"/>
      <c r="L25" s="17"/>
      <c r="M25" s="17"/>
      <c r="N25" s="17"/>
      <c r="O25" s="17"/>
      <c r="P25" s="17"/>
      <c r="Q25" s="17"/>
      <c r="R25" s="17"/>
      <c r="S25" s="17"/>
      <c r="T25" s="17"/>
      <c r="U25" s="17"/>
      <c r="V25" s="17"/>
      <c r="W25" s="17"/>
      <c r="X25" s="17"/>
      <c r="Y25" s="17"/>
      <c r="Z25" s="17"/>
    </row>
    <row r="26" ht="14.25" customHeight="1">
      <c r="A26" s="27"/>
      <c r="B26" s="27"/>
      <c r="C26" s="27"/>
      <c r="D26" s="27"/>
      <c r="E26" s="27"/>
      <c r="F26" s="27"/>
      <c r="G26" s="17"/>
      <c r="H26" s="17"/>
      <c r="I26" s="17"/>
      <c r="J26" s="17"/>
      <c r="K26" s="17"/>
      <c r="L26" s="17"/>
      <c r="M26" s="17"/>
      <c r="N26" s="17"/>
      <c r="O26" s="17"/>
      <c r="P26" s="17"/>
      <c r="Q26" s="17"/>
      <c r="R26" s="17"/>
      <c r="S26" s="17"/>
      <c r="T26" s="17"/>
      <c r="U26" s="17"/>
      <c r="V26" s="17"/>
      <c r="W26" s="17"/>
      <c r="X26" s="17"/>
      <c r="Y26" s="17"/>
      <c r="Z26" s="17"/>
    </row>
    <row r="27" ht="14.25" customHeight="1">
      <c r="A27" s="27"/>
      <c r="B27" s="27"/>
      <c r="C27" s="27"/>
      <c r="D27" s="27"/>
      <c r="E27" s="27"/>
      <c r="F27" s="27"/>
      <c r="G27" s="17"/>
      <c r="H27" s="17"/>
      <c r="I27" s="17"/>
      <c r="J27" s="17"/>
      <c r="K27" s="17"/>
      <c r="L27" s="17"/>
      <c r="M27" s="17"/>
      <c r="N27" s="17"/>
      <c r="O27" s="17"/>
      <c r="P27" s="17"/>
      <c r="Q27" s="17"/>
      <c r="R27" s="17"/>
      <c r="S27" s="17"/>
      <c r="T27" s="17"/>
      <c r="U27" s="17"/>
      <c r="V27" s="17"/>
      <c r="W27" s="17"/>
      <c r="X27" s="17"/>
      <c r="Y27" s="17"/>
      <c r="Z27" s="17"/>
    </row>
    <row r="28" ht="14.25" customHeight="1">
      <c r="A28" s="27"/>
      <c r="B28" s="27"/>
      <c r="C28" s="27"/>
      <c r="D28" s="27"/>
      <c r="E28" s="27"/>
      <c r="F28" s="27"/>
      <c r="G28" s="17"/>
      <c r="H28" s="17"/>
      <c r="I28" s="17"/>
      <c r="J28" s="17"/>
      <c r="K28" s="17"/>
      <c r="L28" s="17"/>
      <c r="M28" s="17"/>
      <c r="N28" s="17"/>
      <c r="O28" s="17"/>
      <c r="P28" s="17"/>
      <c r="Q28" s="17"/>
      <c r="R28" s="17"/>
      <c r="S28" s="17"/>
      <c r="T28" s="17"/>
      <c r="U28" s="17"/>
      <c r="V28" s="17"/>
      <c r="W28" s="17"/>
      <c r="X28" s="17"/>
      <c r="Y28" s="17"/>
      <c r="Z28" s="17"/>
    </row>
    <row r="29" ht="14.25" customHeight="1">
      <c r="A29" s="27"/>
      <c r="B29" s="27"/>
      <c r="C29" s="27"/>
      <c r="D29" s="27"/>
      <c r="E29" s="27"/>
      <c r="F29" s="27"/>
      <c r="G29" s="17"/>
      <c r="H29" s="17"/>
      <c r="I29" s="17"/>
      <c r="J29" s="17"/>
      <c r="K29" s="17"/>
      <c r="L29" s="17"/>
      <c r="M29" s="17"/>
      <c r="N29" s="17"/>
      <c r="O29" s="17"/>
      <c r="P29" s="17"/>
      <c r="Q29" s="17"/>
      <c r="R29" s="17"/>
      <c r="S29" s="17"/>
      <c r="T29" s="17"/>
      <c r="U29" s="17"/>
      <c r="V29" s="17"/>
      <c r="W29" s="17"/>
      <c r="X29" s="17"/>
      <c r="Y29" s="17"/>
      <c r="Z29" s="17"/>
    </row>
    <row r="30" ht="14.25" customHeight="1">
      <c r="A30" s="27"/>
      <c r="B30" s="27"/>
      <c r="C30" s="27"/>
      <c r="D30" s="27"/>
      <c r="E30" s="27"/>
      <c r="F30" s="27"/>
      <c r="G30" s="17"/>
      <c r="H30" s="17"/>
      <c r="I30" s="17"/>
      <c r="J30" s="17"/>
      <c r="K30" s="17"/>
      <c r="L30" s="17"/>
      <c r="M30" s="17"/>
      <c r="N30" s="17"/>
      <c r="O30" s="17"/>
      <c r="P30" s="17"/>
      <c r="Q30" s="17"/>
      <c r="R30" s="17"/>
      <c r="S30" s="17"/>
      <c r="T30" s="17"/>
      <c r="U30" s="17"/>
      <c r="V30" s="17"/>
      <c r="W30" s="17"/>
      <c r="X30" s="17"/>
      <c r="Y30" s="17"/>
      <c r="Z30" s="17"/>
    </row>
    <row r="31" ht="14.25" customHeight="1">
      <c r="A31" s="27"/>
      <c r="B31" s="27"/>
      <c r="C31" s="27"/>
      <c r="D31" s="27"/>
      <c r="E31" s="27"/>
      <c r="F31" s="27"/>
      <c r="G31" s="17"/>
      <c r="H31" s="17"/>
      <c r="I31" s="17"/>
      <c r="J31" s="17"/>
      <c r="K31" s="17"/>
      <c r="L31" s="17"/>
      <c r="M31" s="17"/>
      <c r="N31" s="17"/>
      <c r="O31" s="17"/>
      <c r="P31" s="17"/>
      <c r="Q31" s="17"/>
      <c r="R31" s="17"/>
      <c r="S31" s="17"/>
      <c r="T31" s="17"/>
      <c r="U31" s="17"/>
      <c r="V31" s="17"/>
      <c r="W31" s="17"/>
      <c r="X31" s="17"/>
      <c r="Y31" s="17"/>
      <c r="Z31" s="17"/>
    </row>
    <row r="32" ht="14.25" customHeight="1">
      <c r="A32" s="27"/>
      <c r="B32" s="27"/>
      <c r="C32" s="27"/>
      <c r="D32" s="27"/>
      <c r="E32" s="27"/>
      <c r="F32" s="27"/>
      <c r="G32" s="17"/>
      <c r="H32" s="17"/>
      <c r="I32" s="17"/>
      <c r="J32" s="17"/>
      <c r="K32" s="17"/>
      <c r="L32" s="17"/>
      <c r="M32" s="17"/>
      <c r="N32" s="17"/>
      <c r="O32" s="17"/>
      <c r="P32" s="17"/>
      <c r="Q32" s="17"/>
      <c r="R32" s="17"/>
      <c r="S32" s="17"/>
      <c r="T32" s="17"/>
      <c r="U32" s="17"/>
      <c r="V32" s="17"/>
      <c r="W32" s="17"/>
      <c r="X32" s="17"/>
      <c r="Y32" s="17"/>
      <c r="Z32" s="17"/>
    </row>
    <row r="33" ht="14.25" customHeight="1">
      <c r="A33" s="27"/>
      <c r="B33" s="27"/>
      <c r="C33" s="27"/>
      <c r="D33" s="27"/>
      <c r="E33" s="27"/>
      <c r="F33" s="27"/>
      <c r="G33" s="17"/>
      <c r="H33" s="17"/>
      <c r="I33" s="17"/>
      <c r="J33" s="17"/>
      <c r="K33" s="17"/>
      <c r="L33" s="17"/>
      <c r="M33" s="17"/>
      <c r="N33" s="17"/>
      <c r="O33" s="17"/>
      <c r="P33" s="17"/>
      <c r="Q33" s="17"/>
      <c r="R33" s="17"/>
      <c r="S33" s="17"/>
      <c r="T33" s="17"/>
      <c r="U33" s="17"/>
      <c r="V33" s="17"/>
      <c r="W33" s="17"/>
      <c r="X33" s="17"/>
      <c r="Y33" s="17"/>
      <c r="Z33" s="17"/>
    </row>
    <row r="34" ht="14.25" customHeight="1">
      <c r="A34" s="27"/>
      <c r="B34" s="27"/>
      <c r="C34" s="27"/>
      <c r="D34" s="27"/>
      <c r="E34" s="27"/>
      <c r="F34" s="27"/>
      <c r="G34" s="17"/>
      <c r="H34" s="17"/>
      <c r="I34" s="17"/>
      <c r="J34" s="17"/>
      <c r="K34" s="17"/>
      <c r="L34" s="17"/>
      <c r="M34" s="17"/>
      <c r="N34" s="17"/>
      <c r="O34" s="17"/>
      <c r="P34" s="17"/>
      <c r="Q34" s="17"/>
      <c r="R34" s="17"/>
      <c r="S34" s="17"/>
      <c r="T34" s="17"/>
      <c r="U34" s="17"/>
      <c r="V34" s="17"/>
      <c r="W34" s="17"/>
      <c r="X34" s="17"/>
      <c r="Y34" s="17"/>
      <c r="Z34" s="17"/>
    </row>
    <row r="35" ht="14.25" customHeight="1">
      <c r="A35" s="27"/>
      <c r="B35" s="27"/>
      <c r="C35" s="27"/>
      <c r="D35" s="27"/>
      <c r="E35" s="27"/>
      <c r="F35" s="27"/>
      <c r="G35" s="17"/>
      <c r="H35" s="17"/>
      <c r="I35" s="17"/>
      <c r="J35" s="17"/>
      <c r="K35" s="17"/>
      <c r="L35" s="17"/>
      <c r="M35" s="17"/>
      <c r="N35" s="17"/>
      <c r="O35" s="17"/>
      <c r="P35" s="17"/>
      <c r="Q35" s="17"/>
      <c r="R35" s="17"/>
      <c r="S35" s="17"/>
      <c r="T35" s="17"/>
      <c r="U35" s="17"/>
      <c r="V35" s="17"/>
      <c r="W35" s="17"/>
      <c r="X35" s="17"/>
      <c r="Y35" s="17"/>
      <c r="Z35" s="17"/>
    </row>
    <row r="36" ht="14.25" customHeight="1">
      <c r="A36" s="27"/>
      <c r="B36" s="27"/>
      <c r="C36" s="27"/>
      <c r="D36" s="27"/>
      <c r="E36" s="27"/>
      <c r="F36" s="27"/>
      <c r="G36" s="17"/>
      <c r="H36" s="17"/>
      <c r="I36" s="17"/>
      <c r="J36" s="17"/>
      <c r="K36" s="17"/>
      <c r="L36" s="17"/>
      <c r="M36" s="17"/>
      <c r="N36" s="17"/>
      <c r="O36" s="17"/>
      <c r="P36" s="17"/>
      <c r="Q36" s="17"/>
      <c r="R36" s="17"/>
      <c r="S36" s="17"/>
      <c r="T36" s="17"/>
      <c r="U36" s="17"/>
      <c r="V36" s="17"/>
      <c r="W36" s="17"/>
      <c r="X36" s="17"/>
      <c r="Y36" s="17"/>
      <c r="Z36" s="17"/>
    </row>
    <row r="37" ht="14.25" customHeight="1">
      <c r="A37" s="27"/>
      <c r="B37" s="27"/>
      <c r="C37" s="27"/>
      <c r="D37" s="27"/>
      <c r="E37" s="27"/>
      <c r="F37" s="27"/>
      <c r="G37" s="17"/>
      <c r="H37" s="17"/>
      <c r="I37" s="17"/>
      <c r="J37" s="17"/>
      <c r="K37" s="17"/>
      <c r="L37" s="17"/>
      <c r="M37" s="17"/>
      <c r="N37" s="17"/>
      <c r="O37" s="17"/>
      <c r="P37" s="17"/>
      <c r="Q37" s="17"/>
      <c r="R37" s="17"/>
      <c r="S37" s="17"/>
      <c r="T37" s="17"/>
      <c r="U37" s="17"/>
      <c r="V37" s="17"/>
      <c r="W37" s="17"/>
      <c r="X37" s="17"/>
      <c r="Y37" s="17"/>
      <c r="Z37" s="17"/>
    </row>
    <row r="38" ht="14.25" customHeight="1">
      <c r="A38" s="27"/>
      <c r="B38" s="27"/>
      <c r="C38" s="27"/>
      <c r="D38" s="27"/>
      <c r="E38" s="27"/>
      <c r="F38" s="27"/>
      <c r="G38" s="17"/>
      <c r="H38" s="17"/>
      <c r="I38" s="17"/>
      <c r="J38" s="17"/>
      <c r="K38" s="17"/>
      <c r="L38" s="17"/>
      <c r="M38" s="17"/>
      <c r="N38" s="17"/>
      <c r="O38" s="17"/>
      <c r="P38" s="17"/>
      <c r="Q38" s="17"/>
      <c r="R38" s="17"/>
      <c r="S38" s="17"/>
      <c r="T38" s="17"/>
      <c r="U38" s="17"/>
      <c r="V38" s="17"/>
      <c r="W38" s="17"/>
      <c r="X38" s="17"/>
      <c r="Y38" s="17"/>
      <c r="Z38" s="17"/>
    </row>
    <row r="39" ht="14.25" customHeight="1">
      <c r="A39" s="27"/>
      <c r="B39" s="27"/>
      <c r="C39" s="27"/>
      <c r="D39" s="27"/>
      <c r="E39" s="27"/>
      <c r="F39" s="27"/>
      <c r="G39" s="17"/>
      <c r="H39" s="17"/>
      <c r="I39" s="17"/>
      <c r="J39" s="17"/>
      <c r="K39" s="17"/>
      <c r="L39" s="17"/>
      <c r="M39" s="17"/>
      <c r="N39" s="17"/>
      <c r="O39" s="17"/>
      <c r="P39" s="17"/>
      <c r="Q39" s="17"/>
      <c r="R39" s="17"/>
      <c r="S39" s="17"/>
      <c r="T39" s="17"/>
      <c r="U39" s="17"/>
      <c r="V39" s="17"/>
      <c r="W39" s="17"/>
      <c r="X39" s="17"/>
      <c r="Y39" s="17"/>
      <c r="Z39" s="17"/>
    </row>
    <row r="40" ht="14.25" customHeight="1">
      <c r="A40" s="27"/>
      <c r="B40" s="27"/>
      <c r="C40" s="27"/>
      <c r="D40" s="27"/>
      <c r="E40" s="27"/>
      <c r="F40" s="27"/>
      <c r="G40" s="17"/>
      <c r="H40" s="17"/>
      <c r="I40" s="17"/>
      <c r="J40" s="17"/>
      <c r="K40" s="17"/>
      <c r="L40" s="17"/>
      <c r="M40" s="17"/>
      <c r="N40" s="17"/>
      <c r="O40" s="17"/>
      <c r="P40" s="17"/>
      <c r="Q40" s="17"/>
      <c r="R40" s="17"/>
      <c r="S40" s="17"/>
      <c r="T40" s="17"/>
      <c r="U40" s="17"/>
      <c r="V40" s="17"/>
      <c r="W40" s="17"/>
      <c r="X40" s="17"/>
      <c r="Y40" s="17"/>
      <c r="Z40" s="17"/>
    </row>
    <row r="41" ht="14.25" customHeight="1">
      <c r="A41" s="27"/>
      <c r="B41" s="27"/>
      <c r="C41" s="27"/>
      <c r="D41" s="27"/>
      <c r="E41" s="27"/>
      <c r="F41" s="27"/>
      <c r="G41" s="17"/>
      <c r="H41" s="17"/>
      <c r="I41" s="17"/>
      <c r="J41" s="17"/>
      <c r="K41" s="17"/>
      <c r="L41" s="17"/>
      <c r="M41" s="17"/>
      <c r="N41" s="17"/>
      <c r="O41" s="17"/>
      <c r="P41" s="17"/>
      <c r="Q41" s="17"/>
      <c r="R41" s="17"/>
      <c r="S41" s="17"/>
      <c r="T41" s="17"/>
      <c r="U41" s="17"/>
      <c r="V41" s="17"/>
      <c r="W41" s="17"/>
      <c r="X41" s="17"/>
      <c r="Y41" s="17"/>
      <c r="Z41" s="17"/>
    </row>
    <row r="42" ht="14.25" customHeight="1">
      <c r="A42" s="27"/>
      <c r="B42" s="27"/>
      <c r="C42" s="27"/>
      <c r="D42" s="27"/>
      <c r="E42" s="27"/>
      <c r="F42" s="27"/>
      <c r="G42" s="17"/>
      <c r="H42" s="17"/>
      <c r="I42" s="17"/>
      <c r="J42" s="17"/>
      <c r="K42" s="17"/>
      <c r="L42" s="17"/>
      <c r="M42" s="17"/>
      <c r="N42" s="17"/>
      <c r="O42" s="17"/>
      <c r="P42" s="17"/>
      <c r="Q42" s="17"/>
      <c r="R42" s="17"/>
      <c r="S42" s="17"/>
      <c r="T42" s="17"/>
      <c r="U42" s="17"/>
      <c r="V42" s="17"/>
      <c r="W42" s="17"/>
      <c r="X42" s="17"/>
      <c r="Y42" s="17"/>
      <c r="Z42" s="17"/>
    </row>
    <row r="43" ht="14.25" customHeight="1">
      <c r="A43" s="27"/>
      <c r="B43" s="27"/>
      <c r="C43" s="27"/>
      <c r="D43" s="27"/>
      <c r="E43" s="27"/>
      <c r="F43" s="27"/>
      <c r="G43" s="17"/>
      <c r="H43" s="17"/>
      <c r="I43" s="17"/>
      <c r="J43" s="17"/>
      <c r="K43" s="17"/>
      <c r="L43" s="17"/>
      <c r="M43" s="17"/>
      <c r="N43" s="17"/>
      <c r="O43" s="17"/>
      <c r="P43" s="17"/>
      <c r="Q43" s="17"/>
      <c r="R43" s="17"/>
      <c r="S43" s="17"/>
      <c r="T43" s="17"/>
      <c r="U43" s="17"/>
      <c r="V43" s="17"/>
      <c r="W43" s="17"/>
      <c r="X43" s="17"/>
      <c r="Y43" s="17"/>
      <c r="Z43" s="17"/>
    </row>
    <row r="44" ht="14.25" customHeight="1">
      <c r="A44" s="27"/>
      <c r="B44" s="27"/>
      <c r="C44" s="27"/>
      <c r="D44" s="27"/>
      <c r="E44" s="27"/>
      <c r="F44" s="27"/>
      <c r="G44" s="17"/>
      <c r="H44" s="17"/>
      <c r="I44" s="17"/>
      <c r="J44" s="17"/>
      <c r="K44" s="17"/>
      <c r="L44" s="17"/>
      <c r="M44" s="17"/>
      <c r="N44" s="17"/>
      <c r="O44" s="17"/>
      <c r="P44" s="17"/>
      <c r="Q44" s="17"/>
      <c r="R44" s="17"/>
      <c r="S44" s="17"/>
      <c r="T44" s="17"/>
      <c r="U44" s="17"/>
      <c r="V44" s="17"/>
      <c r="W44" s="17"/>
      <c r="X44" s="17"/>
      <c r="Y44" s="17"/>
      <c r="Z44" s="17"/>
    </row>
    <row r="45" ht="14.25" customHeight="1">
      <c r="A45" s="27"/>
      <c r="B45" s="27"/>
      <c r="C45" s="27"/>
      <c r="D45" s="27"/>
      <c r="E45" s="27"/>
      <c r="F45" s="27"/>
      <c r="G45" s="17"/>
      <c r="H45" s="17"/>
      <c r="I45" s="17"/>
      <c r="J45" s="17"/>
      <c r="K45" s="17"/>
      <c r="L45" s="17"/>
      <c r="M45" s="17"/>
      <c r="N45" s="17"/>
      <c r="O45" s="17"/>
      <c r="P45" s="17"/>
      <c r="Q45" s="17"/>
      <c r="R45" s="17"/>
      <c r="S45" s="17"/>
      <c r="T45" s="17"/>
      <c r="U45" s="17"/>
      <c r="V45" s="17"/>
      <c r="W45" s="17"/>
      <c r="X45" s="17"/>
      <c r="Y45" s="17"/>
      <c r="Z45" s="17"/>
    </row>
    <row r="46" ht="14.25" customHeight="1">
      <c r="A46" s="27"/>
      <c r="B46" s="27"/>
      <c r="C46" s="27"/>
      <c r="D46" s="27"/>
      <c r="E46" s="27"/>
      <c r="F46" s="27"/>
      <c r="G46" s="17"/>
      <c r="H46" s="17"/>
      <c r="I46" s="17"/>
      <c r="J46" s="17"/>
      <c r="K46" s="17"/>
      <c r="L46" s="17"/>
      <c r="M46" s="17"/>
      <c r="N46" s="17"/>
      <c r="O46" s="17"/>
      <c r="P46" s="17"/>
      <c r="Q46" s="17"/>
      <c r="R46" s="17"/>
      <c r="S46" s="17"/>
      <c r="T46" s="17"/>
      <c r="U46" s="17"/>
      <c r="V46" s="17"/>
      <c r="W46" s="17"/>
      <c r="X46" s="17"/>
      <c r="Y46" s="17"/>
      <c r="Z46" s="17"/>
    </row>
    <row r="47" ht="14.25" customHeight="1">
      <c r="A47" s="27"/>
      <c r="B47" s="27"/>
      <c r="C47" s="27"/>
      <c r="D47" s="27"/>
      <c r="E47" s="27"/>
      <c r="F47" s="27"/>
      <c r="G47" s="17"/>
      <c r="H47" s="17"/>
      <c r="I47" s="17"/>
      <c r="J47" s="17"/>
      <c r="K47" s="17"/>
      <c r="L47" s="17"/>
      <c r="M47" s="17"/>
      <c r="N47" s="17"/>
      <c r="O47" s="17"/>
      <c r="P47" s="17"/>
      <c r="Q47" s="17"/>
      <c r="R47" s="17"/>
      <c r="S47" s="17"/>
      <c r="T47" s="17"/>
      <c r="U47" s="17"/>
      <c r="V47" s="17"/>
      <c r="W47" s="17"/>
      <c r="X47" s="17"/>
      <c r="Y47" s="17"/>
      <c r="Z47" s="17"/>
    </row>
    <row r="48" ht="14.25" customHeight="1">
      <c r="A48" s="27"/>
      <c r="B48" s="27"/>
      <c r="C48" s="27"/>
      <c r="D48" s="27"/>
      <c r="E48" s="27"/>
      <c r="F48" s="27"/>
      <c r="G48" s="17"/>
      <c r="H48" s="17"/>
      <c r="I48" s="17"/>
      <c r="J48" s="17"/>
      <c r="K48" s="17"/>
      <c r="L48" s="17"/>
      <c r="M48" s="17"/>
      <c r="N48" s="17"/>
      <c r="O48" s="17"/>
      <c r="P48" s="17"/>
      <c r="Q48" s="17"/>
      <c r="R48" s="17"/>
      <c r="S48" s="17"/>
      <c r="T48" s="17"/>
      <c r="U48" s="17"/>
      <c r="V48" s="17"/>
      <c r="W48" s="17"/>
      <c r="X48" s="17"/>
      <c r="Y48" s="17"/>
      <c r="Z48" s="17"/>
    </row>
    <row r="49" ht="14.25" customHeight="1">
      <c r="A49" s="27"/>
      <c r="B49" s="27"/>
      <c r="C49" s="27"/>
      <c r="D49" s="27"/>
      <c r="E49" s="27"/>
      <c r="F49" s="27"/>
      <c r="G49" s="17"/>
      <c r="H49" s="17"/>
      <c r="I49" s="17"/>
      <c r="J49" s="17"/>
      <c r="K49" s="17"/>
      <c r="L49" s="17"/>
      <c r="M49" s="17"/>
      <c r="N49" s="17"/>
      <c r="O49" s="17"/>
      <c r="P49" s="17"/>
      <c r="Q49" s="17"/>
      <c r="R49" s="17"/>
      <c r="S49" s="17"/>
      <c r="T49" s="17"/>
      <c r="U49" s="17"/>
      <c r="V49" s="17"/>
      <c r="W49" s="17"/>
      <c r="X49" s="17"/>
      <c r="Y49" s="17"/>
      <c r="Z49" s="17"/>
    </row>
    <row r="50" ht="14.25" customHeight="1">
      <c r="A50" s="27"/>
      <c r="B50" s="27"/>
      <c r="C50" s="27"/>
      <c r="D50" s="27"/>
      <c r="E50" s="27"/>
      <c r="F50" s="27"/>
      <c r="G50" s="17"/>
      <c r="H50" s="17"/>
      <c r="I50" s="17"/>
      <c r="J50" s="17"/>
      <c r="K50" s="17"/>
      <c r="L50" s="17"/>
      <c r="M50" s="17"/>
      <c r="N50" s="17"/>
      <c r="O50" s="17"/>
      <c r="P50" s="17"/>
      <c r="Q50" s="17"/>
      <c r="R50" s="17"/>
      <c r="S50" s="17"/>
      <c r="T50" s="17"/>
      <c r="U50" s="17"/>
      <c r="V50" s="17"/>
      <c r="W50" s="17"/>
      <c r="X50" s="17"/>
      <c r="Y50" s="17"/>
      <c r="Z50" s="17"/>
    </row>
    <row r="51" ht="14.25" customHeight="1">
      <c r="A51" s="27"/>
      <c r="B51" s="27"/>
      <c r="C51" s="27"/>
      <c r="D51" s="27"/>
      <c r="E51" s="27"/>
      <c r="F51" s="27"/>
      <c r="G51" s="17"/>
      <c r="H51" s="17"/>
      <c r="I51" s="17"/>
      <c r="J51" s="17"/>
      <c r="K51" s="17"/>
      <c r="L51" s="17"/>
      <c r="M51" s="17"/>
      <c r="N51" s="17"/>
      <c r="O51" s="17"/>
      <c r="P51" s="17"/>
      <c r="Q51" s="17"/>
      <c r="R51" s="17"/>
      <c r="S51" s="17"/>
      <c r="T51" s="17"/>
      <c r="U51" s="17"/>
      <c r="V51" s="17"/>
      <c r="W51" s="17"/>
      <c r="X51" s="17"/>
      <c r="Y51" s="17"/>
      <c r="Z51" s="17"/>
    </row>
    <row r="52" ht="14.25" customHeight="1">
      <c r="A52" s="27"/>
      <c r="B52" s="27"/>
      <c r="C52" s="27"/>
      <c r="D52" s="27"/>
      <c r="E52" s="27"/>
      <c r="F52" s="27"/>
      <c r="G52" s="17"/>
      <c r="H52" s="17"/>
      <c r="I52" s="17"/>
      <c r="J52" s="17"/>
      <c r="K52" s="17"/>
      <c r="L52" s="17"/>
      <c r="M52" s="17"/>
      <c r="N52" s="17"/>
      <c r="O52" s="17"/>
      <c r="P52" s="17"/>
      <c r="Q52" s="17"/>
      <c r="R52" s="17"/>
      <c r="S52" s="17"/>
      <c r="T52" s="17"/>
      <c r="U52" s="17"/>
      <c r="V52" s="17"/>
      <c r="W52" s="17"/>
      <c r="X52" s="17"/>
      <c r="Y52" s="17"/>
      <c r="Z52" s="17"/>
    </row>
    <row r="53" ht="14.25" customHeight="1">
      <c r="A53" s="27"/>
      <c r="B53" s="27"/>
      <c r="C53" s="27"/>
      <c r="D53" s="27"/>
      <c r="E53" s="27"/>
      <c r="F53" s="27"/>
      <c r="G53" s="17"/>
      <c r="H53" s="17"/>
      <c r="I53" s="17"/>
      <c r="J53" s="17"/>
      <c r="K53" s="17"/>
      <c r="L53" s="17"/>
      <c r="M53" s="17"/>
      <c r="N53" s="17"/>
      <c r="O53" s="17"/>
      <c r="P53" s="17"/>
      <c r="Q53" s="17"/>
      <c r="R53" s="17"/>
      <c r="S53" s="17"/>
      <c r="T53" s="17"/>
      <c r="U53" s="17"/>
      <c r="V53" s="17"/>
      <c r="W53" s="17"/>
      <c r="X53" s="17"/>
      <c r="Y53" s="17"/>
      <c r="Z53" s="17"/>
    </row>
    <row r="54" ht="14.25" customHeight="1">
      <c r="A54" s="27"/>
      <c r="B54" s="27"/>
      <c r="C54" s="27"/>
      <c r="D54" s="27"/>
      <c r="E54" s="27"/>
      <c r="F54" s="27"/>
      <c r="G54" s="17"/>
      <c r="H54" s="17"/>
      <c r="I54" s="17"/>
      <c r="J54" s="17"/>
      <c r="K54" s="17"/>
      <c r="L54" s="17"/>
      <c r="M54" s="17"/>
      <c r="N54" s="17"/>
      <c r="O54" s="17"/>
      <c r="P54" s="17"/>
      <c r="Q54" s="17"/>
      <c r="R54" s="17"/>
      <c r="S54" s="17"/>
      <c r="T54" s="17"/>
      <c r="U54" s="17"/>
      <c r="V54" s="17"/>
      <c r="W54" s="17"/>
      <c r="X54" s="17"/>
      <c r="Y54" s="17"/>
      <c r="Z54" s="17"/>
    </row>
    <row r="55" ht="14.25" customHeight="1">
      <c r="A55" s="27"/>
      <c r="B55" s="27"/>
      <c r="C55" s="27"/>
      <c r="D55" s="27"/>
      <c r="E55" s="27"/>
      <c r="F55" s="27"/>
      <c r="G55" s="17"/>
      <c r="H55" s="17"/>
      <c r="I55" s="17"/>
      <c r="J55" s="17"/>
      <c r="K55" s="17"/>
      <c r="L55" s="17"/>
      <c r="M55" s="17"/>
      <c r="N55" s="17"/>
      <c r="O55" s="17"/>
      <c r="P55" s="17"/>
      <c r="Q55" s="17"/>
      <c r="R55" s="17"/>
      <c r="S55" s="17"/>
      <c r="T55" s="17"/>
      <c r="U55" s="17"/>
      <c r="V55" s="17"/>
      <c r="W55" s="17"/>
      <c r="X55" s="17"/>
      <c r="Y55" s="17"/>
      <c r="Z55" s="17"/>
    </row>
    <row r="56" ht="14.25" customHeight="1">
      <c r="A56" s="27"/>
      <c r="B56" s="27"/>
      <c r="C56" s="27"/>
      <c r="D56" s="27"/>
      <c r="E56" s="27"/>
      <c r="F56" s="27"/>
      <c r="G56" s="17"/>
      <c r="H56" s="17"/>
      <c r="I56" s="17"/>
      <c r="J56" s="17"/>
      <c r="K56" s="17"/>
      <c r="L56" s="17"/>
      <c r="M56" s="17"/>
      <c r="N56" s="17"/>
      <c r="O56" s="17"/>
      <c r="P56" s="17"/>
      <c r="Q56" s="17"/>
      <c r="R56" s="17"/>
      <c r="S56" s="17"/>
      <c r="T56" s="17"/>
      <c r="U56" s="17"/>
      <c r="V56" s="17"/>
      <c r="W56" s="17"/>
      <c r="X56" s="17"/>
      <c r="Y56" s="17"/>
      <c r="Z56" s="17"/>
    </row>
    <row r="57" ht="14.25" customHeight="1">
      <c r="A57" s="27"/>
      <c r="B57" s="27"/>
      <c r="C57" s="27"/>
      <c r="D57" s="27"/>
      <c r="E57" s="27"/>
      <c r="F57" s="27"/>
      <c r="G57" s="17"/>
      <c r="H57" s="17"/>
      <c r="I57" s="17"/>
      <c r="J57" s="17"/>
      <c r="K57" s="17"/>
      <c r="L57" s="17"/>
      <c r="M57" s="17"/>
      <c r="N57" s="17"/>
      <c r="O57" s="17"/>
      <c r="P57" s="17"/>
      <c r="Q57" s="17"/>
      <c r="R57" s="17"/>
      <c r="S57" s="17"/>
      <c r="T57" s="17"/>
      <c r="U57" s="17"/>
      <c r="V57" s="17"/>
      <c r="W57" s="17"/>
      <c r="X57" s="17"/>
      <c r="Y57" s="17"/>
      <c r="Z57" s="17"/>
    </row>
    <row r="58" ht="14.25" customHeight="1">
      <c r="A58" s="27"/>
      <c r="B58" s="27"/>
      <c r="C58" s="27"/>
      <c r="D58" s="27"/>
      <c r="E58" s="27"/>
      <c r="F58" s="27"/>
      <c r="G58" s="17"/>
      <c r="H58" s="17"/>
      <c r="I58" s="17"/>
      <c r="J58" s="17"/>
      <c r="K58" s="17"/>
      <c r="L58" s="17"/>
      <c r="M58" s="17"/>
      <c r="N58" s="17"/>
      <c r="O58" s="17"/>
      <c r="P58" s="17"/>
      <c r="Q58" s="17"/>
      <c r="R58" s="17"/>
      <c r="S58" s="17"/>
      <c r="T58" s="17"/>
      <c r="U58" s="17"/>
      <c r="V58" s="17"/>
      <c r="W58" s="17"/>
      <c r="X58" s="17"/>
      <c r="Y58" s="17"/>
      <c r="Z58" s="17"/>
    </row>
    <row r="59" ht="14.25" customHeight="1">
      <c r="A59" s="27"/>
      <c r="B59" s="27"/>
      <c r="C59" s="27"/>
      <c r="D59" s="27"/>
      <c r="E59" s="27"/>
      <c r="F59" s="27"/>
      <c r="G59" s="17"/>
      <c r="H59" s="17"/>
      <c r="I59" s="17"/>
      <c r="J59" s="17"/>
      <c r="K59" s="17"/>
      <c r="L59" s="17"/>
      <c r="M59" s="17"/>
      <c r="N59" s="17"/>
      <c r="O59" s="17"/>
      <c r="P59" s="17"/>
      <c r="Q59" s="17"/>
      <c r="R59" s="17"/>
      <c r="S59" s="17"/>
      <c r="T59" s="17"/>
      <c r="U59" s="17"/>
      <c r="V59" s="17"/>
      <c r="W59" s="17"/>
      <c r="X59" s="17"/>
      <c r="Y59" s="17"/>
      <c r="Z59" s="17"/>
    </row>
    <row r="60" ht="14.25" customHeight="1">
      <c r="A60" s="27"/>
      <c r="B60" s="27"/>
      <c r="C60" s="27"/>
      <c r="D60" s="27"/>
      <c r="E60" s="27"/>
      <c r="F60" s="27"/>
      <c r="G60" s="17"/>
      <c r="H60" s="17"/>
      <c r="I60" s="17"/>
      <c r="J60" s="17"/>
      <c r="K60" s="17"/>
      <c r="L60" s="17"/>
      <c r="M60" s="17"/>
      <c r="N60" s="17"/>
      <c r="O60" s="17"/>
      <c r="P60" s="17"/>
      <c r="Q60" s="17"/>
      <c r="R60" s="17"/>
      <c r="S60" s="17"/>
      <c r="T60" s="17"/>
      <c r="U60" s="17"/>
      <c r="V60" s="17"/>
      <c r="W60" s="17"/>
      <c r="X60" s="17"/>
      <c r="Y60" s="17"/>
      <c r="Z60" s="17"/>
    </row>
    <row r="61" ht="14.25" customHeight="1">
      <c r="A61" s="27"/>
      <c r="B61" s="27"/>
      <c r="C61" s="27"/>
      <c r="D61" s="27"/>
      <c r="E61" s="27"/>
      <c r="F61" s="27"/>
      <c r="G61" s="17"/>
      <c r="H61" s="17"/>
      <c r="I61" s="17"/>
      <c r="J61" s="17"/>
      <c r="K61" s="17"/>
      <c r="L61" s="17"/>
      <c r="M61" s="17"/>
      <c r="N61" s="17"/>
      <c r="O61" s="17"/>
      <c r="P61" s="17"/>
      <c r="Q61" s="17"/>
      <c r="R61" s="17"/>
      <c r="S61" s="17"/>
      <c r="T61" s="17"/>
      <c r="U61" s="17"/>
      <c r="V61" s="17"/>
      <c r="W61" s="17"/>
      <c r="X61" s="17"/>
      <c r="Y61" s="17"/>
      <c r="Z61" s="17"/>
    </row>
    <row r="62" ht="14.25" customHeight="1">
      <c r="A62" s="27"/>
      <c r="B62" s="27"/>
      <c r="C62" s="27"/>
      <c r="D62" s="27"/>
      <c r="E62" s="27"/>
      <c r="F62" s="27"/>
      <c r="G62" s="17"/>
      <c r="H62" s="17"/>
      <c r="I62" s="17"/>
      <c r="J62" s="17"/>
      <c r="K62" s="17"/>
      <c r="L62" s="17"/>
      <c r="M62" s="17"/>
      <c r="N62" s="17"/>
      <c r="O62" s="17"/>
      <c r="P62" s="17"/>
      <c r="Q62" s="17"/>
      <c r="R62" s="17"/>
      <c r="S62" s="17"/>
      <c r="T62" s="17"/>
      <c r="U62" s="17"/>
      <c r="V62" s="17"/>
      <c r="W62" s="17"/>
      <c r="X62" s="17"/>
      <c r="Y62" s="17"/>
      <c r="Z62" s="17"/>
    </row>
    <row r="63" ht="14.25" customHeight="1">
      <c r="A63" s="27"/>
      <c r="B63" s="27"/>
      <c r="C63" s="27"/>
      <c r="D63" s="27"/>
      <c r="E63" s="27"/>
      <c r="F63" s="27"/>
      <c r="G63" s="17"/>
      <c r="H63" s="17"/>
      <c r="I63" s="17"/>
      <c r="J63" s="17"/>
      <c r="K63" s="17"/>
      <c r="L63" s="17"/>
      <c r="M63" s="17"/>
      <c r="N63" s="17"/>
      <c r="O63" s="17"/>
      <c r="P63" s="17"/>
      <c r="Q63" s="17"/>
      <c r="R63" s="17"/>
      <c r="S63" s="17"/>
      <c r="T63" s="17"/>
      <c r="U63" s="17"/>
      <c r="V63" s="17"/>
      <c r="W63" s="17"/>
      <c r="X63" s="17"/>
      <c r="Y63" s="17"/>
      <c r="Z63" s="17"/>
    </row>
    <row r="64" ht="14.25" customHeight="1">
      <c r="A64" s="27"/>
      <c r="B64" s="27"/>
      <c r="C64" s="27"/>
      <c r="D64" s="27"/>
      <c r="E64" s="27"/>
      <c r="F64" s="27"/>
      <c r="G64" s="17"/>
      <c r="H64" s="17"/>
      <c r="I64" s="17"/>
      <c r="J64" s="17"/>
      <c r="K64" s="17"/>
      <c r="L64" s="17"/>
      <c r="M64" s="17"/>
      <c r="N64" s="17"/>
      <c r="O64" s="17"/>
      <c r="P64" s="17"/>
      <c r="Q64" s="17"/>
      <c r="R64" s="17"/>
      <c r="S64" s="17"/>
      <c r="T64" s="17"/>
      <c r="U64" s="17"/>
      <c r="V64" s="17"/>
      <c r="W64" s="17"/>
      <c r="X64" s="17"/>
      <c r="Y64" s="17"/>
      <c r="Z64" s="17"/>
    </row>
    <row r="65" ht="14.25" customHeight="1">
      <c r="A65" s="27"/>
      <c r="B65" s="27"/>
      <c r="C65" s="27"/>
      <c r="D65" s="27"/>
      <c r="E65" s="27"/>
      <c r="F65" s="27"/>
      <c r="G65" s="17"/>
      <c r="H65" s="17"/>
      <c r="I65" s="17"/>
      <c r="J65" s="17"/>
      <c r="K65" s="17"/>
      <c r="L65" s="17"/>
      <c r="M65" s="17"/>
      <c r="N65" s="17"/>
      <c r="O65" s="17"/>
      <c r="P65" s="17"/>
      <c r="Q65" s="17"/>
      <c r="R65" s="17"/>
      <c r="S65" s="17"/>
      <c r="T65" s="17"/>
      <c r="U65" s="17"/>
      <c r="V65" s="17"/>
      <c r="W65" s="17"/>
      <c r="X65" s="17"/>
      <c r="Y65" s="17"/>
      <c r="Z65" s="17"/>
    </row>
    <row r="66" ht="14.25" customHeight="1">
      <c r="A66" s="27"/>
      <c r="B66" s="27"/>
      <c r="C66" s="27"/>
      <c r="D66" s="27"/>
      <c r="E66" s="27"/>
      <c r="F66" s="27"/>
      <c r="G66" s="17"/>
      <c r="H66" s="17"/>
      <c r="I66" s="17"/>
      <c r="J66" s="17"/>
      <c r="K66" s="17"/>
      <c r="L66" s="17"/>
      <c r="M66" s="17"/>
      <c r="N66" s="17"/>
      <c r="O66" s="17"/>
      <c r="P66" s="17"/>
      <c r="Q66" s="17"/>
      <c r="R66" s="17"/>
      <c r="S66" s="17"/>
      <c r="T66" s="17"/>
      <c r="U66" s="17"/>
      <c r="V66" s="17"/>
      <c r="W66" s="17"/>
      <c r="X66" s="17"/>
      <c r="Y66" s="17"/>
      <c r="Z66" s="17"/>
    </row>
    <row r="67" ht="14.25" customHeight="1">
      <c r="A67" s="27"/>
      <c r="B67" s="27"/>
      <c r="C67" s="27"/>
      <c r="D67" s="27"/>
      <c r="E67" s="27"/>
      <c r="F67" s="27"/>
      <c r="G67" s="17"/>
      <c r="H67" s="17"/>
      <c r="I67" s="17"/>
      <c r="J67" s="17"/>
      <c r="K67" s="17"/>
      <c r="L67" s="17"/>
      <c r="M67" s="17"/>
      <c r="N67" s="17"/>
      <c r="O67" s="17"/>
      <c r="P67" s="17"/>
      <c r="Q67" s="17"/>
      <c r="R67" s="17"/>
      <c r="S67" s="17"/>
      <c r="T67" s="17"/>
      <c r="U67" s="17"/>
      <c r="V67" s="17"/>
      <c r="W67" s="17"/>
      <c r="X67" s="17"/>
      <c r="Y67" s="17"/>
      <c r="Z67" s="17"/>
    </row>
    <row r="68" ht="14.25" customHeight="1">
      <c r="A68" s="27"/>
      <c r="B68" s="27"/>
      <c r="C68" s="27"/>
      <c r="D68" s="27"/>
      <c r="E68" s="27"/>
      <c r="F68" s="27"/>
      <c r="G68" s="17"/>
      <c r="H68" s="17"/>
      <c r="I68" s="17"/>
      <c r="J68" s="17"/>
      <c r="K68" s="17"/>
      <c r="L68" s="17"/>
      <c r="M68" s="17"/>
      <c r="N68" s="17"/>
      <c r="O68" s="17"/>
      <c r="P68" s="17"/>
      <c r="Q68" s="17"/>
      <c r="R68" s="17"/>
      <c r="S68" s="17"/>
      <c r="T68" s="17"/>
      <c r="U68" s="17"/>
      <c r="V68" s="17"/>
      <c r="W68" s="17"/>
      <c r="X68" s="17"/>
      <c r="Y68" s="17"/>
      <c r="Z68" s="17"/>
    </row>
    <row r="69" ht="14.25" customHeight="1">
      <c r="A69" s="27"/>
      <c r="B69" s="27"/>
      <c r="C69" s="27"/>
      <c r="D69" s="27"/>
      <c r="E69" s="27"/>
      <c r="F69" s="27"/>
      <c r="G69" s="17"/>
      <c r="H69" s="17"/>
      <c r="I69" s="17"/>
      <c r="J69" s="17"/>
      <c r="K69" s="17"/>
      <c r="L69" s="17"/>
      <c r="M69" s="17"/>
      <c r="N69" s="17"/>
      <c r="O69" s="17"/>
      <c r="P69" s="17"/>
      <c r="Q69" s="17"/>
      <c r="R69" s="17"/>
      <c r="S69" s="17"/>
      <c r="T69" s="17"/>
      <c r="U69" s="17"/>
      <c r="V69" s="17"/>
      <c r="W69" s="17"/>
      <c r="X69" s="17"/>
      <c r="Y69" s="17"/>
      <c r="Z69" s="17"/>
    </row>
    <row r="70" ht="14.25" customHeight="1">
      <c r="A70" s="27"/>
      <c r="B70" s="27"/>
      <c r="C70" s="27"/>
      <c r="D70" s="27"/>
      <c r="E70" s="27"/>
      <c r="F70" s="27"/>
      <c r="G70" s="17"/>
      <c r="H70" s="17"/>
      <c r="I70" s="17"/>
      <c r="J70" s="17"/>
      <c r="K70" s="17"/>
      <c r="L70" s="17"/>
      <c r="M70" s="17"/>
      <c r="N70" s="17"/>
      <c r="O70" s="17"/>
      <c r="P70" s="17"/>
      <c r="Q70" s="17"/>
      <c r="R70" s="17"/>
      <c r="S70" s="17"/>
      <c r="T70" s="17"/>
      <c r="U70" s="17"/>
      <c r="V70" s="17"/>
      <c r="W70" s="17"/>
      <c r="X70" s="17"/>
      <c r="Y70" s="17"/>
      <c r="Z70" s="17"/>
    </row>
    <row r="71" ht="14.25" customHeight="1">
      <c r="A71" s="27"/>
      <c r="B71" s="27"/>
      <c r="C71" s="27"/>
      <c r="D71" s="27"/>
      <c r="E71" s="27"/>
      <c r="F71" s="27"/>
      <c r="G71" s="17"/>
      <c r="H71" s="17"/>
      <c r="I71" s="17"/>
      <c r="J71" s="17"/>
      <c r="K71" s="17"/>
      <c r="L71" s="17"/>
      <c r="M71" s="17"/>
      <c r="N71" s="17"/>
      <c r="O71" s="17"/>
      <c r="P71" s="17"/>
      <c r="Q71" s="17"/>
      <c r="R71" s="17"/>
      <c r="S71" s="17"/>
      <c r="T71" s="17"/>
      <c r="U71" s="17"/>
      <c r="V71" s="17"/>
      <c r="W71" s="17"/>
      <c r="X71" s="17"/>
      <c r="Y71" s="17"/>
      <c r="Z71" s="17"/>
    </row>
    <row r="72" ht="14.25" customHeight="1">
      <c r="A72" s="27"/>
      <c r="B72" s="27"/>
      <c r="C72" s="27"/>
      <c r="D72" s="27"/>
      <c r="E72" s="27"/>
      <c r="F72" s="27"/>
      <c r="G72" s="17"/>
      <c r="H72" s="17"/>
      <c r="I72" s="17"/>
      <c r="J72" s="17"/>
      <c r="K72" s="17"/>
      <c r="L72" s="17"/>
      <c r="M72" s="17"/>
      <c r="N72" s="17"/>
      <c r="O72" s="17"/>
      <c r="P72" s="17"/>
      <c r="Q72" s="17"/>
      <c r="R72" s="17"/>
      <c r="S72" s="17"/>
      <c r="T72" s="17"/>
      <c r="U72" s="17"/>
      <c r="V72" s="17"/>
      <c r="W72" s="17"/>
      <c r="X72" s="17"/>
      <c r="Y72" s="17"/>
      <c r="Z72" s="17"/>
    </row>
    <row r="73" ht="14.25" customHeight="1">
      <c r="A73" s="27"/>
      <c r="B73" s="27"/>
      <c r="C73" s="27"/>
      <c r="D73" s="27"/>
      <c r="E73" s="27"/>
      <c r="F73" s="27"/>
      <c r="G73" s="17"/>
      <c r="H73" s="17"/>
      <c r="I73" s="17"/>
      <c r="J73" s="17"/>
      <c r="K73" s="17"/>
      <c r="L73" s="17"/>
      <c r="M73" s="17"/>
      <c r="N73" s="17"/>
      <c r="O73" s="17"/>
      <c r="P73" s="17"/>
      <c r="Q73" s="17"/>
      <c r="R73" s="17"/>
      <c r="S73" s="17"/>
      <c r="T73" s="17"/>
      <c r="U73" s="17"/>
      <c r="V73" s="17"/>
      <c r="W73" s="17"/>
      <c r="X73" s="17"/>
      <c r="Y73" s="17"/>
      <c r="Z73" s="17"/>
    </row>
    <row r="74" ht="14.25" customHeight="1">
      <c r="A74" s="27"/>
      <c r="B74" s="27"/>
      <c r="C74" s="27"/>
      <c r="D74" s="27"/>
      <c r="E74" s="27"/>
      <c r="F74" s="27"/>
      <c r="G74" s="17"/>
      <c r="H74" s="17"/>
      <c r="I74" s="17"/>
      <c r="J74" s="17"/>
      <c r="K74" s="17"/>
      <c r="L74" s="17"/>
      <c r="M74" s="17"/>
      <c r="N74" s="17"/>
      <c r="O74" s="17"/>
      <c r="P74" s="17"/>
      <c r="Q74" s="17"/>
      <c r="R74" s="17"/>
      <c r="S74" s="17"/>
      <c r="T74" s="17"/>
      <c r="U74" s="17"/>
      <c r="V74" s="17"/>
      <c r="W74" s="17"/>
      <c r="X74" s="17"/>
      <c r="Y74" s="17"/>
      <c r="Z74" s="17"/>
    </row>
    <row r="75" ht="14.25" customHeight="1">
      <c r="A75" s="27"/>
      <c r="B75" s="27"/>
      <c r="C75" s="27"/>
      <c r="D75" s="27"/>
      <c r="E75" s="27"/>
      <c r="F75" s="27"/>
      <c r="G75" s="17"/>
      <c r="H75" s="17"/>
      <c r="I75" s="17"/>
      <c r="J75" s="17"/>
      <c r="K75" s="17"/>
      <c r="L75" s="17"/>
      <c r="M75" s="17"/>
      <c r="N75" s="17"/>
      <c r="O75" s="17"/>
      <c r="P75" s="17"/>
      <c r="Q75" s="17"/>
      <c r="R75" s="17"/>
      <c r="S75" s="17"/>
      <c r="T75" s="17"/>
      <c r="U75" s="17"/>
      <c r="V75" s="17"/>
      <c r="W75" s="17"/>
      <c r="X75" s="17"/>
      <c r="Y75" s="17"/>
      <c r="Z75" s="17"/>
    </row>
    <row r="76" ht="14.25" customHeight="1">
      <c r="A76" s="27"/>
      <c r="B76" s="27"/>
      <c r="C76" s="27"/>
      <c r="D76" s="27"/>
      <c r="E76" s="27"/>
      <c r="F76" s="27"/>
      <c r="G76" s="17"/>
      <c r="H76" s="17"/>
      <c r="I76" s="17"/>
      <c r="J76" s="17"/>
      <c r="K76" s="17"/>
      <c r="L76" s="17"/>
      <c r="M76" s="17"/>
      <c r="N76" s="17"/>
      <c r="O76" s="17"/>
      <c r="P76" s="17"/>
      <c r="Q76" s="17"/>
      <c r="R76" s="17"/>
      <c r="S76" s="17"/>
      <c r="T76" s="17"/>
      <c r="U76" s="17"/>
      <c r="V76" s="17"/>
      <c r="W76" s="17"/>
      <c r="X76" s="17"/>
      <c r="Y76" s="17"/>
      <c r="Z76" s="17"/>
    </row>
    <row r="77" ht="14.25" customHeight="1">
      <c r="A77" s="27"/>
      <c r="B77" s="27"/>
      <c r="C77" s="27"/>
      <c r="D77" s="27"/>
      <c r="E77" s="27"/>
      <c r="F77" s="27"/>
      <c r="G77" s="17"/>
      <c r="H77" s="17"/>
      <c r="I77" s="17"/>
      <c r="J77" s="17"/>
      <c r="K77" s="17"/>
      <c r="L77" s="17"/>
      <c r="M77" s="17"/>
      <c r="N77" s="17"/>
      <c r="O77" s="17"/>
      <c r="P77" s="17"/>
      <c r="Q77" s="17"/>
      <c r="R77" s="17"/>
      <c r="S77" s="17"/>
      <c r="T77" s="17"/>
      <c r="U77" s="17"/>
      <c r="V77" s="17"/>
      <c r="W77" s="17"/>
      <c r="X77" s="17"/>
      <c r="Y77" s="17"/>
      <c r="Z77" s="17"/>
    </row>
    <row r="78" ht="14.25" customHeight="1">
      <c r="A78" s="27"/>
      <c r="B78" s="27"/>
      <c r="C78" s="27"/>
      <c r="D78" s="27"/>
      <c r="E78" s="27"/>
      <c r="F78" s="27"/>
      <c r="G78" s="17"/>
      <c r="H78" s="17"/>
      <c r="I78" s="17"/>
      <c r="J78" s="17"/>
      <c r="K78" s="17"/>
      <c r="L78" s="17"/>
      <c r="M78" s="17"/>
      <c r="N78" s="17"/>
      <c r="O78" s="17"/>
      <c r="P78" s="17"/>
      <c r="Q78" s="17"/>
      <c r="R78" s="17"/>
      <c r="S78" s="17"/>
      <c r="T78" s="17"/>
      <c r="U78" s="17"/>
      <c r="V78" s="17"/>
      <c r="W78" s="17"/>
      <c r="X78" s="17"/>
      <c r="Y78" s="17"/>
      <c r="Z78" s="17"/>
    </row>
    <row r="79" ht="14.25" customHeight="1">
      <c r="A79" s="27"/>
      <c r="B79" s="27"/>
      <c r="C79" s="27"/>
      <c r="D79" s="27"/>
      <c r="E79" s="27"/>
      <c r="F79" s="27"/>
      <c r="G79" s="17"/>
      <c r="H79" s="17"/>
      <c r="I79" s="17"/>
      <c r="J79" s="17"/>
      <c r="K79" s="17"/>
      <c r="L79" s="17"/>
      <c r="M79" s="17"/>
      <c r="N79" s="17"/>
      <c r="O79" s="17"/>
      <c r="P79" s="17"/>
      <c r="Q79" s="17"/>
      <c r="R79" s="17"/>
      <c r="S79" s="17"/>
      <c r="T79" s="17"/>
      <c r="U79" s="17"/>
      <c r="V79" s="17"/>
      <c r="W79" s="17"/>
      <c r="X79" s="17"/>
      <c r="Y79" s="17"/>
      <c r="Z79" s="17"/>
    </row>
    <row r="80" ht="14.25" customHeight="1">
      <c r="A80" s="27"/>
      <c r="B80" s="27"/>
      <c r="C80" s="27"/>
      <c r="D80" s="27"/>
      <c r="E80" s="27"/>
      <c r="F80" s="27"/>
      <c r="G80" s="17"/>
      <c r="H80" s="17"/>
      <c r="I80" s="17"/>
      <c r="J80" s="17"/>
      <c r="K80" s="17"/>
      <c r="L80" s="17"/>
      <c r="M80" s="17"/>
      <c r="N80" s="17"/>
      <c r="O80" s="17"/>
      <c r="P80" s="17"/>
      <c r="Q80" s="17"/>
      <c r="R80" s="17"/>
      <c r="S80" s="17"/>
      <c r="T80" s="17"/>
      <c r="U80" s="17"/>
      <c r="V80" s="17"/>
      <c r="W80" s="17"/>
      <c r="X80" s="17"/>
      <c r="Y80" s="17"/>
      <c r="Z80" s="17"/>
    </row>
    <row r="81" ht="14.25" customHeight="1">
      <c r="A81" s="27"/>
      <c r="B81" s="27"/>
      <c r="C81" s="27"/>
      <c r="D81" s="27"/>
      <c r="E81" s="27"/>
      <c r="F81" s="27"/>
      <c r="G81" s="17"/>
      <c r="H81" s="17"/>
      <c r="I81" s="17"/>
      <c r="J81" s="17"/>
      <c r="K81" s="17"/>
      <c r="L81" s="17"/>
      <c r="M81" s="17"/>
      <c r="N81" s="17"/>
      <c r="O81" s="17"/>
      <c r="P81" s="17"/>
      <c r="Q81" s="17"/>
      <c r="R81" s="17"/>
      <c r="S81" s="17"/>
      <c r="T81" s="17"/>
      <c r="U81" s="17"/>
      <c r="V81" s="17"/>
      <c r="W81" s="17"/>
      <c r="X81" s="17"/>
      <c r="Y81" s="17"/>
      <c r="Z81" s="17"/>
    </row>
    <row r="82" ht="14.25" customHeight="1">
      <c r="A82" s="27"/>
      <c r="B82" s="27"/>
      <c r="C82" s="27"/>
      <c r="D82" s="27"/>
      <c r="E82" s="27"/>
      <c r="F82" s="27"/>
      <c r="G82" s="17"/>
      <c r="H82" s="17"/>
      <c r="I82" s="17"/>
      <c r="J82" s="17"/>
      <c r="K82" s="17"/>
      <c r="L82" s="17"/>
      <c r="M82" s="17"/>
      <c r="N82" s="17"/>
      <c r="O82" s="17"/>
      <c r="P82" s="17"/>
      <c r="Q82" s="17"/>
      <c r="R82" s="17"/>
      <c r="S82" s="17"/>
      <c r="T82" s="17"/>
      <c r="U82" s="17"/>
      <c r="V82" s="17"/>
      <c r="W82" s="17"/>
      <c r="X82" s="17"/>
      <c r="Y82" s="17"/>
      <c r="Z82" s="17"/>
    </row>
    <row r="83" ht="14.25" customHeight="1">
      <c r="A83" s="27"/>
      <c r="B83" s="27"/>
      <c r="C83" s="27"/>
      <c r="D83" s="27"/>
      <c r="E83" s="27"/>
      <c r="F83" s="27"/>
      <c r="G83" s="17"/>
      <c r="H83" s="17"/>
      <c r="I83" s="17"/>
      <c r="J83" s="17"/>
      <c r="K83" s="17"/>
      <c r="L83" s="17"/>
      <c r="M83" s="17"/>
      <c r="N83" s="17"/>
      <c r="O83" s="17"/>
      <c r="P83" s="17"/>
      <c r="Q83" s="17"/>
      <c r="R83" s="17"/>
      <c r="S83" s="17"/>
      <c r="T83" s="17"/>
      <c r="U83" s="17"/>
      <c r="V83" s="17"/>
      <c r="W83" s="17"/>
      <c r="X83" s="17"/>
      <c r="Y83" s="17"/>
      <c r="Z83" s="17"/>
    </row>
    <row r="84" ht="14.25" customHeight="1">
      <c r="A84" s="27"/>
      <c r="B84" s="27"/>
      <c r="C84" s="27"/>
      <c r="D84" s="27"/>
      <c r="E84" s="27"/>
      <c r="F84" s="27"/>
      <c r="G84" s="17"/>
      <c r="H84" s="17"/>
      <c r="I84" s="17"/>
      <c r="J84" s="17"/>
      <c r="K84" s="17"/>
      <c r="L84" s="17"/>
      <c r="M84" s="17"/>
      <c r="N84" s="17"/>
      <c r="O84" s="17"/>
      <c r="P84" s="17"/>
      <c r="Q84" s="17"/>
      <c r="R84" s="17"/>
      <c r="S84" s="17"/>
      <c r="T84" s="17"/>
      <c r="U84" s="17"/>
      <c r="V84" s="17"/>
      <c r="W84" s="17"/>
      <c r="X84" s="17"/>
      <c r="Y84" s="17"/>
      <c r="Z84" s="17"/>
    </row>
    <row r="85" ht="14.25" customHeight="1">
      <c r="A85" s="27"/>
      <c r="B85" s="27"/>
      <c r="C85" s="27"/>
      <c r="D85" s="27"/>
      <c r="E85" s="27"/>
      <c r="F85" s="27"/>
      <c r="G85" s="17"/>
      <c r="H85" s="17"/>
      <c r="I85" s="17"/>
      <c r="J85" s="17"/>
      <c r="K85" s="17"/>
      <c r="L85" s="17"/>
      <c r="M85" s="17"/>
      <c r="N85" s="17"/>
      <c r="O85" s="17"/>
      <c r="P85" s="17"/>
      <c r="Q85" s="17"/>
      <c r="R85" s="17"/>
      <c r="S85" s="17"/>
      <c r="T85" s="17"/>
      <c r="U85" s="17"/>
      <c r="V85" s="17"/>
      <c r="W85" s="17"/>
      <c r="X85" s="17"/>
      <c r="Y85" s="17"/>
      <c r="Z85" s="17"/>
    </row>
    <row r="86" ht="14.25" customHeight="1">
      <c r="A86" s="27"/>
      <c r="B86" s="27"/>
      <c r="C86" s="27"/>
      <c r="D86" s="27"/>
      <c r="E86" s="27"/>
      <c r="F86" s="27"/>
      <c r="G86" s="17"/>
      <c r="H86" s="17"/>
      <c r="I86" s="17"/>
      <c r="J86" s="17"/>
      <c r="K86" s="17"/>
      <c r="L86" s="17"/>
      <c r="M86" s="17"/>
      <c r="N86" s="17"/>
      <c r="O86" s="17"/>
      <c r="P86" s="17"/>
      <c r="Q86" s="17"/>
      <c r="R86" s="17"/>
      <c r="S86" s="17"/>
      <c r="T86" s="17"/>
      <c r="U86" s="17"/>
      <c r="V86" s="17"/>
      <c r="W86" s="17"/>
      <c r="X86" s="17"/>
      <c r="Y86" s="17"/>
      <c r="Z86" s="17"/>
    </row>
    <row r="87" ht="14.25" customHeight="1">
      <c r="A87" s="27"/>
      <c r="B87" s="27"/>
      <c r="C87" s="27"/>
      <c r="D87" s="27"/>
      <c r="E87" s="27"/>
      <c r="F87" s="27"/>
      <c r="G87" s="17"/>
      <c r="H87" s="17"/>
      <c r="I87" s="17"/>
      <c r="J87" s="17"/>
      <c r="K87" s="17"/>
      <c r="L87" s="17"/>
      <c r="M87" s="17"/>
      <c r="N87" s="17"/>
      <c r="O87" s="17"/>
      <c r="P87" s="17"/>
      <c r="Q87" s="17"/>
      <c r="R87" s="17"/>
      <c r="S87" s="17"/>
      <c r="T87" s="17"/>
      <c r="U87" s="17"/>
      <c r="V87" s="17"/>
      <c r="W87" s="17"/>
      <c r="X87" s="17"/>
      <c r="Y87" s="17"/>
      <c r="Z87" s="17"/>
    </row>
    <row r="88" ht="14.25" customHeight="1">
      <c r="A88" s="27"/>
      <c r="B88" s="27"/>
      <c r="C88" s="27"/>
      <c r="D88" s="27"/>
      <c r="E88" s="27"/>
      <c r="F88" s="27"/>
      <c r="G88" s="17"/>
      <c r="H88" s="17"/>
      <c r="I88" s="17"/>
      <c r="J88" s="17"/>
      <c r="K88" s="17"/>
      <c r="L88" s="17"/>
      <c r="M88" s="17"/>
      <c r="N88" s="17"/>
      <c r="O88" s="17"/>
      <c r="P88" s="17"/>
      <c r="Q88" s="17"/>
      <c r="R88" s="17"/>
      <c r="S88" s="17"/>
      <c r="T88" s="17"/>
      <c r="U88" s="17"/>
      <c r="V88" s="17"/>
      <c r="W88" s="17"/>
      <c r="X88" s="17"/>
      <c r="Y88" s="17"/>
      <c r="Z88" s="17"/>
    </row>
    <row r="89" ht="14.25" customHeight="1">
      <c r="A89" s="27"/>
      <c r="B89" s="27"/>
      <c r="C89" s="27"/>
      <c r="D89" s="27"/>
      <c r="E89" s="27"/>
      <c r="F89" s="27"/>
      <c r="G89" s="17"/>
      <c r="H89" s="17"/>
      <c r="I89" s="17"/>
      <c r="J89" s="17"/>
      <c r="K89" s="17"/>
      <c r="L89" s="17"/>
      <c r="M89" s="17"/>
      <c r="N89" s="17"/>
      <c r="O89" s="17"/>
      <c r="P89" s="17"/>
      <c r="Q89" s="17"/>
      <c r="R89" s="17"/>
      <c r="S89" s="17"/>
      <c r="T89" s="17"/>
      <c r="U89" s="17"/>
      <c r="V89" s="17"/>
      <c r="W89" s="17"/>
      <c r="X89" s="17"/>
      <c r="Y89" s="17"/>
      <c r="Z89" s="17"/>
    </row>
    <row r="90" ht="14.25" customHeight="1">
      <c r="A90" s="27"/>
      <c r="B90" s="27"/>
      <c r="C90" s="27"/>
      <c r="D90" s="27"/>
      <c r="E90" s="27"/>
      <c r="F90" s="27"/>
      <c r="G90" s="17"/>
      <c r="H90" s="17"/>
      <c r="I90" s="17"/>
      <c r="J90" s="17"/>
      <c r="K90" s="17"/>
      <c r="L90" s="17"/>
      <c r="M90" s="17"/>
      <c r="N90" s="17"/>
      <c r="O90" s="17"/>
      <c r="P90" s="17"/>
      <c r="Q90" s="17"/>
      <c r="R90" s="17"/>
      <c r="S90" s="17"/>
      <c r="T90" s="17"/>
      <c r="U90" s="17"/>
      <c r="V90" s="17"/>
      <c r="W90" s="17"/>
      <c r="X90" s="17"/>
      <c r="Y90" s="17"/>
      <c r="Z90" s="17"/>
    </row>
    <row r="91" ht="14.25" customHeight="1">
      <c r="A91" s="27"/>
      <c r="B91" s="27"/>
      <c r="C91" s="27"/>
      <c r="D91" s="27"/>
      <c r="E91" s="27"/>
      <c r="F91" s="27"/>
      <c r="G91" s="17"/>
      <c r="H91" s="17"/>
      <c r="I91" s="17"/>
      <c r="J91" s="17"/>
      <c r="K91" s="17"/>
      <c r="L91" s="17"/>
      <c r="M91" s="17"/>
      <c r="N91" s="17"/>
      <c r="O91" s="17"/>
      <c r="P91" s="17"/>
      <c r="Q91" s="17"/>
      <c r="R91" s="17"/>
      <c r="S91" s="17"/>
      <c r="T91" s="17"/>
      <c r="U91" s="17"/>
      <c r="V91" s="17"/>
      <c r="W91" s="17"/>
      <c r="X91" s="17"/>
      <c r="Y91" s="17"/>
      <c r="Z91" s="17"/>
    </row>
    <row r="92" ht="14.25" customHeight="1">
      <c r="A92" s="27"/>
      <c r="B92" s="27"/>
      <c r="C92" s="27"/>
      <c r="D92" s="27"/>
      <c r="E92" s="27"/>
      <c r="F92" s="27"/>
      <c r="G92" s="17"/>
      <c r="H92" s="17"/>
      <c r="I92" s="17"/>
      <c r="J92" s="17"/>
      <c r="K92" s="17"/>
      <c r="L92" s="17"/>
      <c r="M92" s="17"/>
      <c r="N92" s="17"/>
      <c r="O92" s="17"/>
      <c r="P92" s="17"/>
      <c r="Q92" s="17"/>
      <c r="R92" s="17"/>
      <c r="S92" s="17"/>
      <c r="T92" s="17"/>
      <c r="U92" s="17"/>
      <c r="V92" s="17"/>
      <c r="W92" s="17"/>
      <c r="X92" s="17"/>
      <c r="Y92" s="17"/>
      <c r="Z92" s="17"/>
    </row>
    <row r="93" ht="14.25" customHeight="1">
      <c r="A93" s="27"/>
      <c r="B93" s="27"/>
      <c r="C93" s="27"/>
      <c r="D93" s="27"/>
      <c r="E93" s="27"/>
      <c r="F93" s="27"/>
      <c r="G93" s="17"/>
      <c r="H93" s="17"/>
      <c r="I93" s="17"/>
      <c r="J93" s="17"/>
      <c r="K93" s="17"/>
      <c r="L93" s="17"/>
      <c r="M93" s="17"/>
      <c r="N93" s="17"/>
      <c r="O93" s="17"/>
      <c r="P93" s="17"/>
      <c r="Q93" s="17"/>
      <c r="R93" s="17"/>
      <c r="S93" s="17"/>
      <c r="T93" s="17"/>
      <c r="U93" s="17"/>
      <c r="V93" s="17"/>
      <c r="W93" s="17"/>
      <c r="X93" s="17"/>
      <c r="Y93" s="17"/>
      <c r="Z93" s="17"/>
    </row>
    <row r="94" ht="14.25" customHeight="1">
      <c r="A94" s="27"/>
      <c r="B94" s="27"/>
      <c r="C94" s="27"/>
      <c r="D94" s="27"/>
      <c r="E94" s="27"/>
      <c r="F94" s="27"/>
      <c r="G94" s="17"/>
      <c r="H94" s="17"/>
      <c r="I94" s="17"/>
      <c r="J94" s="17"/>
      <c r="K94" s="17"/>
      <c r="L94" s="17"/>
      <c r="M94" s="17"/>
      <c r="N94" s="17"/>
      <c r="O94" s="17"/>
      <c r="P94" s="17"/>
      <c r="Q94" s="17"/>
      <c r="R94" s="17"/>
      <c r="S94" s="17"/>
      <c r="T94" s="17"/>
      <c r="U94" s="17"/>
      <c r="V94" s="17"/>
      <c r="W94" s="17"/>
      <c r="X94" s="17"/>
      <c r="Y94" s="17"/>
      <c r="Z94" s="17"/>
    </row>
    <row r="95" ht="14.25" customHeight="1">
      <c r="A95" s="27"/>
      <c r="B95" s="27"/>
      <c r="C95" s="27"/>
      <c r="D95" s="27"/>
      <c r="E95" s="27"/>
      <c r="F95" s="27"/>
      <c r="G95" s="17"/>
      <c r="H95" s="17"/>
      <c r="I95" s="17"/>
      <c r="J95" s="17"/>
      <c r="K95" s="17"/>
      <c r="L95" s="17"/>
      <c r="M95" s="17"/>
      <c r="N95" s="17"/>
      <c r="O95" s="17"/>
      <c r="P95" s="17"/>
      <c r="Q95" s="17"/>
      <c r="R95" s="17"/>
      <c r="S95" s="17"/>
      <c r="T95" s="17"/>
      <c r="U95" s="17"/>
      <c r="V95" s="17"/>
      <c r="W95" s="17"/>
      <c r="X95" s="17"/>
      <c r="Y95" s="17"/>
      <c r="Z95" s="17"/>
    </row>
    <row r="96" ht="14.25" customHeight="1">
      <c r="A96" s="27"/>
      <c r="B96" s="27"/>
      <c r="C96" s="27"/>
      <c r="D96" s="27"/>
      <c r="E96" s="27"/>
      <c r="F96" s="27"/>
      <c r="G96" s="17"/>
      <c r="H96" s="17"/>
      <c r="I96" s="17"/>
      <c r="J96" s="17"/>
      <c r="K96" s="17"/>
      <c r="L96" s="17"/>
      <c r="M96" s="17"/>
      <c r="N96" s="17"/>
      <c r="O96" s="17"/>
      <c r="P96" s="17"/>
      <c r="Q96" s="17"/>
      <c r="R96" s="17"/>
      <c r="S96" s="17"/>
      <c r="T96" s="17"/>
      <c r="U96" s="17"/>
      <c r="V96" s="17"/>
      <c r="W96" s="17"/>
      <c r="X96" s="17"/>
      <c r="Y96" s="17"/>
      <c r="Z96" s="17"/>
    </row>
    <row r="97" ht="14.25" customHeight="1">
      <c r="A97" s="27"/>
      <c r="B97" s="27"/>
      <c r="C97" s="27"/>
      <c r="D97" s="27"/>
      <c r="E97" s="27"/>
      <c r="F97" s="27"/>
      <c r="G97" s="17"/>
      <c r="H97" s="17"/>
      <c r="I97" s="17"/>
      <c r="J97" s="17"/>
      <c r="K97" s="17"/>
      <c r="L97" s="17"/>
      <c r="M97" s="17"/>
      <c r="N97" s="17"/>
      <c r="O97" s="17"/>
      <c r="P97" s="17"/>
      <c r="Q97" s="17"/>
      <c r="R97" s="17"/>
      <c r="S97" s="17"/>
      <c r="T97" s="17"/>
      <c r="U97" s="17"/>
      <c r="V97" s="17"/>
      <c r="W97" s="17"/>
      <c r="X97" s="17"/>
      <c r="Y97" s="17"/>
      <c r="Z97" s="17"/>
    </row>
    <row r="98" ht="14.25" customHeight="1">
      <c r="A98" s="27"/>
      <c r="B98" s="27"/>
      <c r="C98" s="27"/>
      <c r="D98" s="27"/>
      <c r="E98" s="27"/>
      <c r="F98" s="27"/>
      <c r="G98" s="17"/>
      <c r="H98" s="17"/>
      <c r="I98" s="17"/>
      <c r="J98" s="17"/>
      <c r="K98" s="17"/>
      <c r="L98" s="17"/>
      <c r="M98" s="17"/>
      <c r="N98" s="17"/>
      <c r="O98" s="17"/>
      <c r="P98" s="17"/>
      <c r="Q98" s="17"/>
      <c r="R98" s="17"/>
      <c r="S98" s="17"/>
      <c r="T98" s="17"/>
      <c r="U98" s="17"/>
      <c r="V98" s="17"/>
      <c r="W98" s="17"/>
      <c r="X98" s="17"/>
      <c r="Y98" s="17"/>
      <c r="Z98" s="17"/>
    </row>
    <row r="99" ht="14.25" customHeight="1">
      <c r="A99" s="27"/>
      <c r="B99" s="27"/>
      <c r="C99" s="27"/>
      <c r="D99" s="27"/>
      <c r="E99" s="27"/>
      <c r="F99" s="27"/>
      <c r="G99" s="17"/>
      <c r="H99" s="17"/>
      <c r="I99" s="17"/>
      <c r="J99" s="17"/>
      <c r="K99" s="17"/>
      <c r="L99" s="17"/>
      <c r="M99" s="17"/>
      <c r="N99" s="17"/>
      <c r="O99" s="17"/>
      <c r="P99" s="17"/>
      <c r="Q99" s="17"/>
      <c r="R99" s="17"/>
      <c r="S99" s="17"/>
      <c r="T99" s="17"/>
      <c r="U99" s="17"/>
      <c r="V99" s="17"/>
      <c r="W99" s="17"/>
      <c r="X99" s="17"/>
      <c r="Y99" s="17"/>
      <c r="Z99" s="17"/>
    </row>
    <row r="100" ht="14.25" customHeight="1">
      <c r="A100" s="27"/>
      <c r="B100" s="27"/>
      <c r="C100" s="27"/>
      <c r="D100" s="27"/>
      <c r="E100" s="27"/>
      <c r="F100" s="27"/>
      <c r="G100" s="17"/>
      <c r="H100" s="17"/>
      <c r="I100" s="17"/>
      <c r="J100" s="17"/>
      <c r="K100" s="17"/>
      <c r="L100" s="17"/>
      <c r="M100" s="17"/>
      <c r="N100" s="17"/>
      <c r="O100" s="17"/>
      <c r="P100" s="17"/>
      <c r="Q100" s="17"/>
      <c r="R100" s="17"/>
      <c r="S100" s="17"/>
      <c r="T100" s="17"/>
      <c r="U100" s="17"/>
      <c r="V100" s="17"/>
      <c r="W100" s="17"/>
      <c r="X100" s="17"/>
      <c r="Y100" s="17"/>
      <c r="Z100" s="17"/>
    </row>
    <row r="101" ht="14.25" customHeight="1">
      <c r="A101" s="27"/>
      <c r="B101" s="27"/>
      <c r="C101" s="27"/>
      <c r="D101" s="27"/>
      <c r="E101" s="27"/>
      <c r="F101" s="27"/>
      <c r="G101" s="17"/>
      <c r="H101" s="17"/>
      <c r="I101" s="17"/>
      <c r="J101" s="17"/>
      <c r="K101" s="17"/>
      <c r="L101" s="17"/>
      <c r="M101" s="17"/>
      <c r="N101" s="17"/>
      <c r="O101" s="17"/>
      <c r="P101" s="17"/>
      <c r="Q101" s="17"/>
      <c r="R101" s="17"/>
      <c r="S101" s="17"/>
      <c r="T101" s="17"/>
      <c r="U101" s="17"/>
      <c r="V101" s="17"/>
      <c r="W101" s="17"/>
      <c r="X101" s="17"/>
      <c r="Y101" s="17"/>
      <c r="Z101" s="17"/>
    </row>
    <row r="102" ht="14.25" customHeight="1">
      <c r="A102" s="27"/>
      <c r="B102" s="27"/>
      <c r="C102" s="27"/>
      <c r="D102" s="27"/>
      <c r="E102" s="27"/>
      <c r="F102" s="27"/>
      <c r="G102" s="17"/>
      <c r="H102" s="17"/>
      <c r="I102" s="17"/>
      <c r="J102" s="17"/>
      <c r="K102" s="17"/>
      <c r="L102" s="17"/>
      <c r="M102" s="17"/>
      <c r="N102" s="17"/>
      <c r="O102" s="17"/>
      <c r="P102" s="17"/>
      <c r="Q102" s="17"/>
      <c r="R102" s="17"/>
      <c r="S102" s="17"/>
      <c r="T102" s="17"/>
      <c r="U102" s="17"/>
      <c r="V102" s="17"/>
      <c r="W102" s="17"/>
      <c r="X102" s="17"/>
      <c r="Y102" s="17"/>
      <c r="Z102" s="17"/>
    </row>
    <row r="103" ht="14.25" customHeight="1">
      <c r="A103" s="27"/>
      <c r="B103" s="27"/>
      <c r="C103" s="27"/>
      <c r="D103" s="27"/>
      <c r="E103" s="27"/>
      <c r="F103" s="27"/>
      <c r="G103" s="17"/>
      <c r="H103" s="17"/>
      <c r="I103" s="17"/>
      <c r="J103" s="17"/>
      <c r="K103" s="17"/>
      <c r="L103" s="17"/>
      <c r="M103" s="17"/>
      <c r="N103" s="17"/>
      <c r="O103" s="17"/>
      <c r="P103" s="17"/>
      <c r="Q103" s="17"/>
      <c r="R103" s="17"/>
      <c r="S103" s="17"/>
      <c r="T103" s="17"/>
      <c r="U103" s="17"/>
      <c r="V103" s="17"/>
      <c r="W103" s="17"/>
      <c r="X103" s="17"/>
      <c r="Y103" s="17"/>
      <c r="Z103" s="17"/>
    </row>
    <row r="104" ht="14.25" customHeight="1">
      <c r="A104" s="27"/>
      <c r="B104" s="27"/>
      <c r="C104" s="27"/>
      <c r="D104" s="27"/>
      <c r="E104" s="27"/>
      <c r="F104" s="27"/>
      <c r="G104" s="17"/>
      <c r="H104" s="17"/>
      <c r="I104" s="17"/>
      <c r="J104" s="17"/>
      <c r="K104" s="17"/>
      <c r="L104" s="17"/>
      <c r="M104" s="17"/>
      <c r="N104" s="17"/>
      <c r="O104" s="17"/>
      <c r="P104" s="17"/>
      <c r="Q104" s="17"/>
      <c r="R104" s="17"/>
      <c r="S104" s="17"/>
      <c r="T104" s="17"/>
      <c r="U104" s="17"/>
      <c r="V104" s="17"/>
      <c r="W104" s="17"/>
      <c r="X104" s="17"/>
      <c r="Y104" s="17"/>
      <c r="Z104" s="17"/>
    </row>
    <row r="105" ht="14.25" customHeight="1">
      <c r="A105" s="27"/>
      <c r="B105" s="27"/>
      <c r="C105" s="27"/>
      <c r="D105" s="27"/>
      <c r="E105" s="27"/>
      <c r="F105" s="27"/>
      <c r="G105" s="17"/>
      <c r="H105" s="17"/>
      <c r="I105" s="17"/>
      <c r="J105" s="17"/>
      <c r="K105" s="17"/>
      <c r="L105" s="17"/>
      <c r="M105" s="17"/>
      <c r="N105" s="17"/>
      <c r="O105" s="17"/>
      <c r="P105" s="17"/>
      <c r="Q105" s="17"/>
      <c r="R105" s="17"/>
      <c r="S105" s="17"/>
      <c r="T105" s="17"/>
      <c r="U105" s="17"/>
      <c r="V105" s="17"/>
      <c r="W105" s="17"/>
      <c r="X105" s="17"/>
      <c r="Y105" s="17"/>
      <c r="Z105" s="17"/>
    </row>
    <row r="106" ht="14.25" customHeight="1">
      <c r="A106" s="27"/>
      <c r="B106" s="27"/>
      <c r="C106" s="27"/>
      <c r="D106" s="27"/>
      <c r="E106" s="27"/>
      <c r="F106" s="27"/>
      <c r="G106" s="17"/>
      <c r="H106" s="17"/>
      <c r="I106" s="17"/>
      <c r="J106" s="17"/>
      <c r="K106" s="17"/>
      <c r="L106" s="17"/>
      <c r="M106" s="17"/>
      <c r="N106" s="17"/>
      <c r="O106" s="17"/>
      <c r="P106" s="17"/>
      <c r="Q106" s="17"/>
      <c r="R106" s="17"/>
      <c r="S106" s="17"/>
      <c r="T106" s="17"/>
      <c r="U106" s="17"/>
      <c r="V106" s="17"/>
      <c r="W106" s="17"/>
      <c r="X106" s="17"/>
      <c r="Y106" s="17"/>
      <c r="Z106" s="17"/>
    </row>
    <row r="107" ht="14.25" customHeight="1">
      <c r="A107" s="27"/>
      <c r="B107" s="27"/>
      <c r="C107" s="27"/>
      <c r="D107" s="27"/>
      <c r="E107" s="27"/>
      <c r="F107" s="27"/>
      <c r="G107" s="17"/>
      <c r="H107" s="17"/>
      <c r="I107" s="17"/>
      <c r="J107" s="17"/>
      <c r="K107" s="17"/>
      <c r="L107" s="17"/>
      <c r="M107" s="17"/>
      <c r="N107" s="17"/>
      <c r="O107" s="17"/>
      <c r="P107" s="17"/>
      <c r="Q107" s="17"/>
      <c r="R107" s="17"/>
      <c r="S107" s="17"/>
      <c r="T107" s="17"/>
      <c r="U107" s="17"/>
      <c r="V107" s="17"/>
      <c r="W107" s="17"/>
      <c r="X107" s="17"/>
      <c r="Y107" s="17"/>
      <c r="Z107" s="17"/>
    </row>
    <row r="108" ht="14.25" customHeight="1">
      <c r="A108" s="27"/>
      <c r="B108" s="27"/>
      <c r="C108" s="27"/>
      <c r="D108" s="27"/>
      <c r="E108" s="27"/>
      <c r="F108" s="27"/>
      <c r="G108" s="17"/>
      <c r="H108" s="17"/>
      <c r="I108" s="17"/>
      <c r="J108" s="17"/>
      <c r="K108" s="17"/>
      <c r="L108" s="17"/>
      <c r="M108" s="17"/>
      <c r="N108" s="17"/>
      <c r="O108" s="17"/>
      <c r="P108" s="17"/>
      <c r="Q108" s="17"/>
      <c r="R108" s="17"/>
      <c r="S108" s="17"/>
      <c r="T108" s="17"/>
      <c r="U108" s="17"/>
      <c r="V108" s="17"/>
      <c r="W108" s="17"/>
      <c r="X108" s="17"/>
      <c r="Y108" s="17"/>
      <c r="Z108" s="17"/>
    </row>
    <row r="109" ht="14.25" customHeight="1">
      <c r="A109" s="27"/>
      <c r="B109" s="27"/>
      <c r="C109" s="27"/>
      <c r="D109" s="27"/>
      <c r="E109" s="27"/>
      <c r="F109" s="27"/>
      <c r="G109" s="17"/>
      <c r="H109" s="17"/>
      <c r="I109" s="17"/>
      <c r="J109" s="17"/>
      <c r="K109" s="17"/>
      <c r="L109" s="17"/>
      <c r="M109" s="17"/>
      <c r="N109" s="17"/>
      <c r="O109" s="17"/>
      <c r="P109" s="17"/>
      <c r="Q109" s="17"/>
      <c r="R109" s="17"/>
      <c r="S109" s="17"/>
      <c r="T109" s="17"/>
      <c r="U109" s="17"/>
      <c r="V109" s="17"/>
      <c r="W109" s="17"/>
      <c r="X109" s="17"/>
      <c r="Y109" s="17"/>
      <c r="Z109" s="17"/>
    </row>
    <row r="110" ht="14.25" customHeight="1">
      <c r="A110" s="27"/>
      <c r="B110" s="27"/>
      <c r="C110" s="27"/>
      <c r="D110" s="27"/>
      <c r="E110" s="27"/>
      <c r="F110" s="27"/>
      <c r="G110" s="17"/>
      <c r="H110" s="17"/>
      <c r="I110" s="17"/>
      <c r="J110" s="17"/>
      <c r="K110" s="17"/>
      <c r="L110" s="17"/>
      <c r="M110" s="17"/>
      <c r="N110" s="17"/>
      <c r="O110" s="17"/>
      <c r="P110" s="17"/>
      <c r="Q110" s="17"/>
      <c r="R110" s="17"/>
      <c r="S110" s="17"/>
      <c r="T110" s="17"/>
      <c r="U110" s="17"/>
      <c r="V110" s="17"/>
      <c r="W110" s="17"/>
      <c r="X110" s="17"/>
      <c r="Y110" s="17"/>
      <c r="Z110" s="17"/>
    </row>
    <row r="111" ht="14.25" customHeight="1">
      <c r="A111" s="27"/>
      <c r="B111" s="27"/>
      <c r="C111" s="27"/>
      <c r="D111" s="27"/>
      <c r="E111" s="27"/>
      <c r="F111" s="27"/>
      <c r="G111" s="17"/>
      <c r="H111" s="17"/>
      <c r="I111" s="17"/>
      <c r="J111" s="17"/>
      <c r="K111" s="17"/>
      <c r="L111" s="17"/>
      <c r="M111" s="17"/>
      <c r="N111" s="17"/>
      <c r="O111" s="17"/>
      <c r="P111" s="17"/>
      <c r="Q111" s="17"/>
      <c r="R111" s="17"/>
      <c r="S111" s="17"/>
      <c r="T111" s="17"/>
      <c r="U111" s="17"/>
      <c r="V111" s="17"/>
      <c r="W111" s="17"/>
      <c r="X111" s="17"/>
      <c r="Y111" s="17"/>
      <c r="Z111" s="17"/>
    </row>
    <row r="112" ht="14.25" customHeight="1">
      <c r="A112" s="27"/>
      <c r="B112" s="27"/>
      <c r="C112" s="27"/>
      <c r="D112" s="27"/>
      <c r="E112" s="27"/>
      <c r="F112" s="27"/>
      <c r="G112" s="17"/>
      <c r="H112" s="17"/>
      <c r="I112" s="17"/>
      <c r="J112" s="17"/>
      <c r="K112" s="17"/>
      <c r="L112" s="17"/>
      <c r="M112" s="17"/>
      <c r="N112" s="17"/>
      <c r="O112" s="17"/>
      <c r="P112" s="17"/>
      <c r="Q112" s="17"/>
      <c r="R112" s="17"/>
      <c r="S112" s="17"/>
      <c r="T112" s="17"/>
      <c r="U112" s="17"/>
      <c r="V112" s="17"/>
      <c r="W112" s="17"/>
      <c r="X112" s="17"/>
      <c r="Y112" s="17"/>
      <c r="Z112" s="17"/>
    </row>
    <row r="113" ht="14.25" customHeight="1">
      <c r="A113" s="27"/>
      <c r="B113" s="27"/>
      <c r="C113" s="27"/>
      <c r="D113" s="27"/>
      <c r="E113" s="27"/>
      <c r="F113" s="27"/>
      <c r="G113" s="17"/>
      <c r="H113" s="17"/>
      <c r="I113" s="17"/>
      <c r="J113" s="17"/>
      <c r="K113" s="17"/>
      <c r="L113" s="17"/>
      <c r="M113" s="17"/>
      <c r="N113" s="17"/>
      <c r="O113" s="17"/>
      <c r="P113" s="17"/>
      <c r="Q113" s="17"/>
      <c r="R113" s="17"/>
      <c r="S113" s="17"/>
      <c r="T113" s="17"/>
      <c r="U113" s="17"/>
      <c r="V113" s="17"/>
      <c r="W113" s="17"/>
      <c r="X113" s="17"/>
      <c r="Y113" s="17"/>
      <c r="Z113" s="17"/>
    </row>
    <row r="114" ht="14.25" customHeight="1">
      <c r="A114" s="27"/>
      <c r="B114" s="27"/>
      <c r="C114" s="27"/>
      <c r="D114" s="27"/>
      <c r="E114" s="27"/>
      <c r="F114" s="27"/>
      <c r="G114" s="17"/>
      <c r="H114" s="17"/>
      <c r="I114" s="17"/>
      <c r="J114" s="17"/>
      <c r="K114" s="17"/>
      <c r="L114" s="17"/>
      <c r="M114" s="17"/>
      <c r="N114" s="17"/>
      <c r="O114" s="17"/>
      <c r="P114" s="17"/>
      <c r="Q114" s="17"/>
      <c r="R114" s="17"/>
      <c r="S114" s="17"/>
      <c r="T114" s="17"/>
      <c r="U114" s="17"/>
      <c r="V114" s="17"/>
      <c r="W114" s="17"/>
      <c r="X114" s="17"/>
      <c r="Y114" s="17"/>
      <c r="Z114" s="17"/>
    </row>
    <row r="115" ht="14.25" customHeight="1">
      <c r="A115" s="27"/>
      <c r="B115" s="27"/>
      <c r="C115" s="27"/>
      <c r="D115" s="27"/>
      <c r="E115" s="27"/>
      <c r="F115" s="27"/>
      <c r="G115" s="17"/>
      <c r="H115" s="17"/>
      <c r="I115" s="17"/>
      <c r="J115" s="17"/>
      <c r="K115" s="17"/>
      <c r="L115" s="17"/>
      <c r="M115" s="17"/>
      <c r="N115" s="17"/>
      <c r="O115" s="17"/>
      <c r="P115" s="17"/>
      <c r="Q115" s="17"/>
      <c r="R115" s="17"/>
      <c r="S115" s="17"/>
      <c r="T115" s="17"/>
      <c r="U115" s="17"/>
      <c r="V115" s="17"/>
      <c r="W115" s="17"/>
      <c r="X115" s="17"/>
      <c r="Y115" s="17"/>
      <c r="Z115" s="17"/>
    </row>
    <row r="116" ht="14.25" customHeight="1">
      <c r="A116" s="27"/>
      <c r="B116" s="27"/>
      <c r="C116" s="27"/>
      <c r="D116" s="27"/>
      <c r="E116" s="27"/>
      <c r="F116" s="27"/>
      <c r="G116" s="17"/>
      <c r="H116" s="17"/>
      <c r="I116" s="17"/>
      <c r="J116" s="17"/>
      <c r="K116" s="17"/>
      <c r="L116" s="17"/>
      <c r="M116" s="17"/>
      <c r="N116" s="17"/>
      <c r="O116" s="17"/>
      <c r="P116" s="17"/>
      <c r="Q116" s="17"/>
      <c r="R116" s="17"/>
      <c r="S116" s="17"/>
      <c r="T116" s="17"/>
      <c r="U116" s="17"/>
      <c r="V116" s="17"/>
      <c r="W116" s="17"/>
      <c r="X116" s="17"/>
      <c r="Y116" s="17"/>
      <c r="Z116" s="17"/>
    </row>
    <row r="117" ht="14.25" customHeight="1">
      <c r="A117" s="27"/>
      <c r="B117" s="27"/>
      <c r="C117" s="27"/>
      <c r="D117" s="27"/>
      <c r="E117" s="27"/>
      <c r="F117" s="27"/>
      <c r="G117" s="17"/>
      <c r="H117" s="17"/>
      <c r="I117" s="17"/>
      <c r="J117" s="17"/>
      <c r="K117" s="17"/>
      <c r="L117" s="17"/>
      <c r="M117" s="17"/>
      <c r="N117" s="17"/>
      <c r="O117" s="17"/>
      <c r="P117" s="17"/>
      <c r="Q117" s="17"/>
      <c r="R117" s="17"/>
      <c r="S117" s="17"/>
      <c r="T117" s="17"/>
      <c r="U117" s="17"/>
      <c r="V117" s="17"/>
      <c r="W117" s="17"/>
      <c r="X117" s="17"/>
      <c r="Y117" s="17"/>
      <c r="Z117" s="17"/>
    </row>
    <row r="118" ht="14.25" customHeight="1">
      <c r="A118" s="27"/>
      <c r="B118" s="27"/>
      <c r="C118" s="27"/>
      <c r="D118" s="27"/>
      <c r="E118" s="27"/>
      <c r="F118" s="27"/>
      <c r="G118" s="17"/>
      <c r="H118" s="17"/>
      <c r="I118" s="17"/>
      <c r="J118" s="17"/>
      <c r="K118" s="17"/>
      <c r="L118" s="17"/>
      <c r="M118" s="17"/>
      <c r="N118" s="17"/>
      <c r="O118" s="17"/>
      <c r="P118" s="17"/>
      <c r="Q118" s="17"/>
      <c r="R118" s="17"/>
      <c r="S118" s="17"/>
      <c r="T118" s="17"/>
      <c r="U118" s="17"/>
      <c r="V118" s="17"/>
      <c r="W118" s="17"/>
      <c r="X118" s="17"/>
      <c r="Y118" s="17"/>
      <c r="Z118" s="17"/>
    </row>
    <row r="119" ht="14.25" customHeight="1">
      <c r="A119" s="27"/>
      <c r="B119" s="27"/>
      <c r="C119" s="27"/>
      <c r="D119" s="27"/>
      <c r="E119" s="27"/>
      <c r="F119" s="27"/>
      <c r="G119" s="17"/>
      <c r="H119" s="17"/>
      <c r="I119" s="17"/>
      <c r="J119" s="17"/>
      <c r="K119" s="17"/>
      <c r="L119" s="17"/>
      <c r="M119" s="17"/>
      <c r="N119" s="17"/>
      <c r="O119" s="17"/>
      <c r="P119" s="17"/>
      <c r="Q119" s="17"/>
      <c r="R119" s="17"/>
      <c r="S119" s="17"/>
      <c r="T119" s="17"/>
      <c r="U119" s="17"/>
      <c r="V119" s="17"/>
      <c r="W119" s="17"/>
      <c r="X119" s="17"/>
      <c r="Y119" s="17"/>
      <c r="Z119" s="17"/>
    </row>
    <row r="120" ht="14.25" customHeight="1">
      <c r="A120" s="27"/>
      <c r="B120" s="27"/>
      <c r="C120" s="27"/>
      <c r="D120" s="27"/>
      <c r="E120" s="27"/>
      <c r="F120" s="27"/>
      <c r="G120" s="17"/>
      <c r="H120" s="17"/>
      <c r="I120" s="17"/>
      <c r="J120" s="17"/>
      <c r="K120" s="17"/>
      <c r="L120" s="17"/>
      <c r="M120" s="17"/>
      <c r="N120" s="17"/>
      <c r="O120" s="17"/>
      <c r="P120" s="17"/>
      <c r="Q120" s="17"/>
      <c r="R120" s="17"/>
      <c r="S120" s="17"/>
      <c r="T120" s="17"/>
      <c r="U120" s="17"/>
      <c r="V120" s="17"/>
      <c r="W120" s="17"/>
      <c r="X120" s="17"/>
      <c r="Y120" s="17"/>
      <c r="Z120" s="17"/>
    </row>
    <row r="121" ht="14.25" customHeight="1">
      <c r="A121" s="27"/>
      <c r="B121" s="27"/>
      <c r="C121" s="27"/>
      <c r="D121" s="27"/>
      <c r="E121" s="27"/>
      <c r="F121" s="27"/>
      <c r="G121" s="17"/>
      <c r="H121" s="17"/>
      <c r="I121" s="17"/>
      <c r="J121" s="17"/>
      <c r="K121" s="17"/>
      <c r="L121" s="17"/>
      <c r="M121" s="17"/>
      <c r="N121" s="17"/>
      <c r="O121" s="17"/>
      <c r="P121" s="17"/>
      <c r="Q121" s="17"/>
      <c r="R121" s="17"/>
      <c r="S121" s="17"/>
      <c r="T121" s="17"/>
      <c r="U121" s="17"/>
      <c r="V121" s="17"/>
      <c r="W121" s="17"/>
      <c r="X121" s="17"/>
      <c r="Y121" s="17"/>
      <c r="Z121" s="17"/>
    </row>
    <row r="122" ht="14.25" customHeight="1">
      <c r="A122" s="27"/>
      <c r="B122" s="27"/>
      <c r="C122" s="27"/>
      <c r="D122" s="27"/>
      <c r="E122" s="27"/>
      <c r="F122" s="27"/>
      <c r="G122" s="17"/>
      <c r="H122" s="17"/>
      <c r="I122" s="17"/>
      <c r="J122" s="17"/>
      <c r="K122" s="17"/>
      <c r="L122" s="17"/>
      <c r="M122" s="17"/>
      <c r="N122" s="17"/>
      <c r="O122" s="17"/>
      <c r="P122" s="17"/>
      <c r="Q122" s="17"/>
      <c r="R122" s="17"/>
      <c r="S122" s="17"/>
      <c r="T122" s="17"/>
      <c r="U122" s="17"/>
      <c r="V122" s="17"/>
      <c r="W122" s="17"/>
      <c r="X122" s="17"/>
      <c r="Y122" s="17"/>
      <c r="Z122" s="17"/>
    </row>
    <row r="123" ht="14.25" customHeight="1">
      <c r="A123" s="27"/>
      <c r="B123" s="27"/>
      <c r="C123" s="27"/>
      <c r="D123" s="27"/>
      <c r="E123" s="27"/>
      <c r="F123" s="27"/>
      <c r="G123" s="17"/>
      <c r="H123" s="17"/>
      <c r="I123" s="17"/>
      <c r="J123" s="17"/>
      <c r="K123" s="17"/>
      <c r="L123" s="17"/>
      <c r="M123" s="17"/>
      <c r="N123" s="17"/>
      <c r="O123" s="17"/>
      <c r="P123" s="17"/>
      <c r="Q123" s="17"/>
      <c r="R123" s="17"/>
      <c r="S123" s="17"/>
      <c r="T123" s="17"/>
      <c r="U123" s="17"/>
      <c r="V123" s="17"/>
      <c r="W123" s="17"/>
      <c r="X123" s="17"/>
      <c r="Y123" s="17"/>
      <c r="Z123" s="17"/>
    </row>
    <row r="124" ht="14.25" customHeight="1">
      <c r="A124" s="27"/>
      <c r="B124" s="27"/>
      <c r="C124" s="27"/>
      <c r="D124" s="27"/>
      <c r="E124" s="27"/>
      <c r="F124" s="27"/>
      <c r="G124" s="17"/>
      <c r="H124" s="17"/>
      <c r="I124" s="17"/>
      <c r="J124" s="17"/>
      <c r="K124" s="17"/>
      <c r="L124" s="17"/>
      <c r="M124" s="17"/>
      <c r="N124" s="17"/>
      <c r="O124" s="17"/>
      <c r="P124" s="17"/>
      <c r="Q124" s="17"/>
      <c r="R124" s="17"/>
      <c r="S124" s="17"/>
      <c r="T124" s="17"/>
      <c r="U124" s="17"/>
      <c r="V124" s="17"/>
      <c r="W124" s="17"/>
      <c r="X124" s="17"/>
      <c r="Y124" s="17"/>
      <c r="Z124" s="17"/>
    </row>
    <row r="125" ht="14.25" customHeight="1">
      <c r="A125" s="27"/>
      <c r="B125" s="27"/>
      <c r="C125" s="27"/>
      <c r="D125" s="27"/>
      <c r="E125" s="27"/>
      <c r="F125" s="27"/>
      <c r="G125" s="17"/>
      <c r="H125" s="17"/>
      <c r="I125" s="17"/>
      <c r="J125" s="17"/>
      <c r="K125" s="17"/>
      <c r="L125" s="17"/>
      <c r="M125" s="17"/>
      <c r="N125" s="17"/>
      <c r="O125" s="17"/>
      <c r="P125" s="17"/>
      <c r="Q125" s="17"/>
      <c r="R125" s="17"/>
      <c r="S125" s="17"/>
      <c r="T125" s="17"/>
      <c r="U125" s="17"/>
      <c r="V125" s="17"/>
      <c r="W125" s="17"/>
      <c r="X125" s="17"/>
      <c r="Y125" s="17"/>
      <c r="Z125" s="17"/>
    </row>
    <row r="126" ht="14.25" customHeight="1">
      <c r="A126" s="27"/>
      <c r="B126" s="27"/>
      <c r="C126" s="27"/>
      <c r="D126" s="27"/>
      <c r="E126" s="27"/>
      <c r="F126" s="27"/>
      <c r="G126" s="17"/>
      <c r="H126" s="17"/>
      <c r="I126" s="17"/>
      <c r="J126" s="17"/>
      <c r="K126" s="17"/>
      <c r="L126" s="17"/>
      <c r="M126" s="17"/>
      <c r="N126" s="17"/>
      <c r="O126" s="17"/>
      <c r="P126" s="17"/>
      <c r="Q126" s="17"/>
      <c r="R126" s="17"/>
      <c r="S126" s="17"/>
      <c r="T126" s="17"/>
      <c r="U126" s="17"/>
      <c r="V126" s="17"/>
      <c r="W126" s="17"/>
      <c r="X126" s="17"/>
      <c r="Y126" s="17"/>
      <c r="Z126" s="17"/>
    </row>
    <row r="127" ht="14.25" customHeight="1">
      <c r="A127" s="27"/>
      <c r="B127" s="27"/>
      <c r="C127" s="27"/>
      <c r="D127" s="27"/>
      <c r="E127" s="27"/>
      <c r="F127" s="27"/>
      <c r="G127" s="17"/>
      <c r="H127" s="17"/>
      <c r="I127" s="17"/>
      <c r="J127" s="17"/>
      <c r="K127" s="17"/>
      <c r="L127" s="17"/>
      <c r="M127" s="17"/>
      <c r="N127" s="17"/>
      <c r="O127" s="17"/>
      <c r="P127" s="17"/>
      <c r="Q127" s="17"/>
      <c r="R127" s="17"/>
      <c r="S127" s="17"/>
      <c r="T127" s="17"/>
      <c r="U127" s="17"/>
      <c r="V127" s="17"/>
      <c r="W127" s="17"/>
      <c r="X127" s="17"/>
      <c r="Y127" s="17"/>
      <c r="Z127" s="17"/>
    </row>
    <row r="128" ht="14.25" customHeight="1">
      <c r="A128" s="27"/>
      <c r="B128" s="27"/>
      <c r="C128" s="27"/>
      <c r="D128" s="27"/>
      <c r="E128" s="27"/>
      <c r="F128" s="27"/>
      <c r="G128" s="17"/>
      <c r="H128" s="17"/>
      <c r="I128" s="17"/>
      <c r="J128" s="17"/>
      <c r="K128" s="17"/>
      <c r="L128" s="17"/>
      <c r="M128" s="17"/>
      <c r="N128" s="17"/>
      <c r="O128" s="17"/>
      <c r="P128" s="17"/>
      <c r="Q128" s="17"/>
      <c r="R128" s="17"/>
      <c r="S128" s="17"/>
      <c r="T128" s="17"/>
      <c r="U128" s="17"/>
      <c r="V128" s="17"/>
      <c r="W128" s="17"/>
      <c r="X128" s="17"/>
      <c r="Y128" s="17"/>
      <c r="Z128" s="17"/>
    </row>
    <row r="129" ht="14.25" customHeight="1">
      <c r="A129" s="27"/>
      <c r="B129" s="27"/>
      <c r="C129" s="27"/>
      <c r="D129" s="27"/>
      <c r="E129" s="27"/>
      <c r="F129" s="27"/>
      <c r="G129" s="17"/>
      <c r="H129" s="17"/>
      <c r="I129" s="17"/>
      <c r="J129" s="17"/>
      <c r="K129" s="17"/>
      <c r="L129" s="17"/>
      <c r="M129" s="17"/>
      <c r="N129" s="17"/>
      <c r="O129" s="17"/>
      <c r="P129" s="17"/>
      <c r="Q129" s="17"/>
      <c r="R129" s="17"/>
      <c r="S129" s="17"/>
      <c r="T129" s="17"/>
      <c r="U129" s="17"/>
      <c r="V129" s="17"/>
      <c r="W129" s="17"/>
      <c r="X129" s="17"/>
      <c r="Y129" s="17"/>
      <c r="Z129" s="17"/>
    </row>
    <row r="130" ht="14.25" customHeight="1">
      <c r="A130" s="27"/>
      <c r="B130" s="27"/>
      <c r="C130" s="27"/>
      <c r="D130" s="27"/>
      <c r="E130" s="27"/>
      <c r="F130" s="27"/>
      <c r="G130" s="17"/>
      <c r="H130" s="17"/>
      <c r="I130" s="17"/>
      <c r="J130" s="17"/>
      <c r="K130" s="17"/>
      <c r="L130" s="17"/>
      <c r="M130" s="17"/>
      <c r="N130" s="17"/>
      <c r="O130" s="17"/>
      <c r="P130" s="17"/>
      <c r="Q130" s="17"/>
      <c r="R130" s="17"/>
      <c r="S130" s="17"/>
      <c r="T130" s="17"/>
      <c r="U130" s="17"/>
      <c r="V130" s="17"/>
      <c r="W130" s="17"/>
      <c r="X130" s="17"/>
      <c r="Y130" s="17"/>
      <c r="Z130" s="17"/>
    </row>
    <row r="131" ht="14.25" customHeight="1">
      <c r="A131" s="27"/>
      <c r="B131" s="27"/>
      <c r="C131" s="27"/>
      <c r="D131" s="27"/>
      <c r="E131" s="27"/>
      <c r="F131" s="27"/>
      <c r="G131" s="17"/>
      <c r="H131" s="17"/>
      <c r="I131" s="17"/>
      <c r="J131" s="17"/>
      <c r="K131" s="17"/>
      <c r="L131" s="17"/>
      <c r="M131" s="17"/>
      <c r="N131" s="17"/>
      <c r="O131" s="17"/>
      <c r="P131" s="17"/>
      <c r="Q131" s="17"/>
      <c r="R131" s="17"/>
      <c r="S131" s="17"/>
      <c r="T131" s="17"/>
      <c r="U131" s="17"/>
      <c r="V131" s="17"/>
      <c r="W131" s="17"/>
      <c r="X131" s="17"/>
      <c r="Y131" s="17"/>
      <c r="Z131" s="17"/>
    </row>
    <row r="132" ht="14.25" customHeight="1">
      <c r="A132" s="27"/>
      <c r="B132" s="27"/>
      <c r="C132" s="27"/>
      <c r="D132" s="27"/>
      <c r="E132" s="27"/>
      <c r="F132" s="27"/>
      <c r="G132" s="17"/>
      <c r="H132" s="17"/>
      <c r="I132" s="17"/>
      <c r="J132" s="17"/>
      <c r="K132" s="17"/>
      <c r="L132" s="17"/>
      <c r="M132" s="17"/>
      <c r="N132" s="17"/>
      <c r="O132" s="17"/>
      <c r="P132" s="17"/>
      <c r="Q132" s="17"/>
      <c r="R132" s="17"/>
      <c r="S132" s="17"/>
      <c r="T132" s="17"/>
      <c r="U132" s="17"/>
      <c r="V132" s="17"/>
      <c r="W132" s="17"/>
      <c r="X132" s="17"/>
      <c r="Y132" s="17"/>
      <c r="Z132" s="17"/>
    </row>
    <row r="133" ht="14.25" customHeight="1">
      <c r="A133" s="27"/>
      <c r="B133" s="27"/>
      <c r="C133" s="27"/>
      <c r="D133" s="27"/>
      <c r="E133" s="27"/>
      <c r="F133" s="27"/>
      <c r="G133" s="17"/>
      <c r="H133" s="17"/>
      <c r="I133" s="17"/>
      <c r="J133" s="17"/>
      <c r="K133" s="17"/>
      <c r="L133" s="17"/>
      <c r="M133" s="17"/>
      <c r="N133" s="17"/>
      <c r="O133" s="17"/>
      <c r="P133" s="17"/>
      <c r="Q133" s="17"/>
      <c r="R133" s="17"/>
      <c r="S133" s="17"/>
      <c r="T133" s="17"/>
      <c r="U133" s="17"/>
      <c r="V133" s="17"/>
      <c r="W133" s="17"/>
      <c r="X133" s="17"/>
      <c r="Y133" s="17"/>
      <c r="Z133" s="17"/>
    </row>
    <row r="134" ht="14.25" customHeight="1">
      <c r="A134" s="27"/>
      <c r="B134" s="27"/>
      <c r="C134" s="27"/>
      <c r="D134" s="27"/>
      <c r="E134" s="27"/>
      <c r="F134" s="27"/>
      <c r="G134" s="17"/>
      <c r="H134" s="17"/>
      <c r="I134" s="17"/>
      <c r="J134" s="17"/>
      <c r="K134" s="17"/>
      <c r="L134" s="17"/>
      <c r="M134" s="17"/>
      <c r="N134" s="17"/>
      <c r="O134" s="17"/>
      <c r="P134" s="17"/>
      <c r="Q134" s="17"/>
      <c r="R134" s="17"/>
      <c r="S134" s="17"/>
      <c r="T134" s="17"/>
      <c r="U134" s="17"/>
      <c r="V134" s="17"/>
      <c r="W134" s="17"/>
      <c r="X134" s="17"/>
      <c r="Y134" s="17"/>
      <c r="Z134" s="17"/>
    </row>
    <row r="135" ht="14.25" customHeight="1">
      <c r="A135" s="27"/>
      <c r="B135" s="27"/>
      <c r="C135" s="27"/>
      <c r="D135" s="27"/>
      <c r="E135" s="27"/>
      <c r="F135" s="27"/>
      <c r="G135" s="17"/>
      <c r="H135" s="17"/>
      <c r="I135" s="17"/>
      <c r="J135" s="17"/>
      <c r="K135" s="17"/>
      <c r="L135" s="17"/>
      <c r="M135" s="17"/>
      <c r="N135" s="17"/>
      <c r="O135" s="17"/>
      <c r="P135" s="17"/>
      <c r="Q135" s="17"/>
      <c r="R135" s="17"/>
      <c r="S135" s="17"/>
      <c r="T135" s="17"/>
      <c r="U135" s="17"/>
      <c r="V135" s="17"/>
      <c r="W135" s="17"/>
      <c r="X135" s="17"/>
      <c r="Y135" s="17"/>
      <c r="Z135" s="17"/>
    </row>
    <row r="136" ht="14.25" customHeight="1">
      <c r="A136" s="27"/>
      <c r="B136" s="27"/>
      <c r="C136" s="27"/>
      <c r="D136" s="27"/>
      <c r="E136" s="27"/>
      <c r="F136" s="27"/>
      <c r="G136" s="17"/>
      <c r="H136" s="17"/>
      <c r="I136" s="17"/>
      <c r="J136" s="17"/>
      <c r="K136" s="17"/>
      <c r="L136" s="17"/>
      <c r="M136" s="17"/>
      <c r="N136" s="17"/>
      <c r="O136" s="17"/>
      <c r="P136" s="17"/>
      <c r="Q136" s="17"/>
      <c r="R136" s="17"/>
      <c r="S136" s="17"/>
      <c r="T136" s="17"/>
      <c r="U136" s="17"/>
      <c r="V136" s="17"/>
      <c r="W136" s="17"/>
      <c r="X136" s="17"/>
      <c r="Y136" s="17"/>
      <c r="Z136" s="17"/>
    </row>
    <row r="137" ht="14.25" customHeight="1">
      <c r="A137" s="27"/>
      <c r="B137" s="27"/>
      <c r="C137" s="27"/>
      <c r="D137" s="27"/>
      <c r="E137" s="27"/>
      <c r="F137" s="27"/>
      <c r="G137" s="17"/>
      <c r="H137" s="17"/>
      <c r="I137" s="17"/>
      <c r="J137" s="17"/>
      <c r="K137" s="17"/>
      <c r="L137" s="17"/>
      <c r="M137" s="17"/>
      <c r="N137" s="17"/>
      <c r="O137" s="17"/>
      <c r="P137" s="17"/>
      <c r="Q137" s="17"/>
      <c r="R137" s="17"/>
      <c r="S137" s="17"/>
      <c r="T137" s="17"/>
      <c r="U137" s="17"/>
      <c r="V137" s="17"/>
      <c r="W137" s="17"/>
      <c r="X137" s="17"/>
      <c r="Y137" s="17"/>
      <c r="Z137" s="17"/>
    </row>
    <row r="138" ht="14.25" customHeight="1">
      <c r="A138" s="27"/>
      <c r="B138" s="27"/>
      <c r="C138" s="27"/>
      <c r="D138" s="27"/>
      <c r="E138" s="27"/>
      <c r="F138" s="27"/>
      <c r="G138" s="17"/>
      <c r="H138" s="17"/>
      <c r="I138" s="17"/>
      <c r="J138" s="17"/>
      <c r="K138" s="17"/>
      <c r="L138" s="17"/>
      <c r="M138" s="17"/>
      <c r="N138" s="17"/>
      <c r="O138" s="17"/>
      <c r="P138" s="17"/>
      <c r="Q138" s="17"/>
      <c r="R138" s="17"/>
      <c r="S138" s="17"/>
      <c r="T138" s="17"/>
      <c r="U138" s="17"/>
      <c r="V138" s="17"/>
      <c r="W138" s="17"/>
      <c r="X138" s="17"/>
      <c r="Y138" s="17"/>
      <c r="Z138" s="17"/>
    </row>
    <row r="139" ht="14.25" customHeight="1">
      <c r="A139" s="27"/>
      <c r="B139" s="27"/>
      <c r="C139" s="27"/>
      <c r="D139" s="27"/>
      <c r="E139" s="27"/>
      <c r="F139" s="27"/>
      <c r="G139" s="17"/>
      <c r="H139" s="17"/>
      <c r="I139" s="17"/>
      <c r="J139" s="17"/>
      <c r="K139" s="17"/>
      <c r="L139" s="17"/>
      <c r="M139" s="17"/>
      <c r="N139" s="17"/>
      <c r="O139" s="17"/>
      <c r="P139" s="17"/>
      <c r="Q139" s="17"/>
      <c r="R139" s="17"/>
      <c r="S139" s="17"/>
      <c r="T139" s="17"/>
      <c r="U139" s="17"/>
      <c r="V139" s="17"/>
      <c r="W139" s="17"/>
      <c r="X139" s="17"/>
      <c r="Y139" s="17"/>
      <c r="Z139" s="17"/>
    </row>
    <row r="140" ht="14.25" customHeight="1">
      <c r="A140" s="27"/>
      <c r="B140" s="27"/>
      <c r="C140" s="27"/>
      <c r="D140" s="27"/>
      <c r="E140" s="27"/>
      <c r="F140" s="27"/>
      <c r="G140" s="17"/>
      <c r="H140" s="17"/>
      <c r="I140" s="17"/>
      <c r="J140" s="17"/>
      <c r="K140" s="17"/>
      <c r="L140" s="17"/>
      <c r="M140" s="17"/>
      <c r="N140" s="17"/>
      <c r="O140" s="17"/>
      <c r="P140" s="17"/>
      <c r="Q140" s="17"/>
      <c r="R140" s="17"/>
      <c r="S140" s="17"/>
      <c r="T140" s="17"/>
      <c r="U140" s="17"/>
      <c r="V140" s="17"/>
      <c r="W140" s="17"/>
      <c r="X140" s="17"/>
      <c r="Y140" s="17"/>
      <c r="Z140" s="17"/>
    </row>
    <row r="141" ht="14.25" customHeight="1">
      <c r="A141" s="27"/>
      <c r="B141" s="27"/>
      <c r="C141" s="27"/>
      <c r="D141" s="27"/>
      <c r="E141" s="27"/>
      <c r="F141" s="27"/>
      <c r="G141" s="17"/>
      <c r="H141" s="17"/>
      <c r="I141" s="17"/>
      <c r="J141" s="17"/>
      <c r="K141" s="17"/>
      <c r="L141" s="17"/>
      <c r="M141" s="17"/>
      <c r="N141" s="17"/>
      <c r="O141" s="17"/>
      <c r="P141" s="17"/>
      <c r="Q141" s="17"/>
      <c r="R141" s="17"/>
      <c r="S141" s="17"/>
      <c r="T141" s="17"/>
      <c r="U141" s="17"/>
      <c r="V141" s="17"/>
      <c r="W141" s="17"/>
      <c r="X141" s="17"/>
      <c r="Y141" s="17"/>
      <c r="Z141" s="17"/>
    </row>
    <row r="142" ht="14.25" customHeight="1">
      <c r="A142" s="27"/>
      <c r="B142" s="27"/>
      <c r="C142" s="27"/>
      <c r="D142" s="27"/>
      <c r="E142" s="27"/>
      <c r="F142" s="27"/>
      <c r="G142" s="17"/>
      <c r="H142" s="17"/>
      <c r="I142" s="17"/>
      <c r="J142" s="17"/>
      <c r="K142" s="17"/>
      <c r="L142" s="17"/>
      <c r="M142" s="17"/>
      <c r="N142" s="17"/>
      <c r="O142" s="17"/>
      <c r="P142" s="17"/>
      <c r="Q142" s="17"/>
      <c r="R142" s="17"/>
      <c r="S142" s="17"/>
      <c r="T142" s="17"/>
      <c r="U142" s="17"/>
      <c r="V142" s="17"/>
      <c r="W142" s="17"/>
      <c r="X142" s="17"/>
      <c r="Y142" s="17"/>
      <c r="Z142" s="17"/>
    </row>
    <row r="143" ht="14.25" customHeight="1">
      <c r="A143" s="27"/>
      <c r="B143" s="27"/>
      <c r="C143" s="27"/>
      <c r="D143" s="27"/>
      <c r="E143" s="27"/>
      <c r="F143" s="27"/>
      <c r="G143" s="17"/>
      <c r="H143" s="17"/>
      <c r="I143" s="17"/>
      <c r="J143" s="17"/>
      <c r="K143" s="17"/>
      <c r="L143" s="17"/>
      <c r="M143" s="17"/>
      <c r="N143" s="17"/>
      <c r="O143" s="17"/>
      <c r="P143" s="17"/>
      <c r="Q143" s="17"/>
      <c r="R143" s="17"/>
      <c r="S143" s="17"/>
      <c r="T143" s="17"/>
      <c r="U143" s="17"/>
      <c r="V143" s="17"/>
      <c r="W143" s="17"/>
      <c r="X143" s="17"/>
      <c r="Y143" s="17"/>
      <c r="Z143" s="17"/>
    </row>
    <row r="144" ht="14.25" customHeight="1">
      <c r="A144" s="27"/>
      <c r="B144" s="27"/>
      <c r="C144" s="27"/>
      <c r="D144" s="27"/>
      <c r="E144" s="27"/>
      <c r="F144" s="27"/>
      <c r="G144" s="17"/>
      <c r="H144" s="17"/>
      <c r="I144" s="17"/>
      <c r="J144" s="17"/>
      <c r="K144" s="17"/>
      <c r="L144" s="17"/>
      <c r="M144" s="17"/>
      <c r="N144" s="17"/>
      <c r="O144" s="17"/>
      <c r="P144" s="17"/>
      <c r="Q144" s="17"/>
      <c r="R144" s="17"/>
      <c r="S144" s="17"/>
      <c r="T144" s="17"/>
      <c r="U144" s="17"/>
      <c r="V144" s="17"/>
      <c r="W144" s="17"/>
      <c r="X144" s="17"/>
      <c r="Y144" s="17"/>
      <c r="Z144" s="17"/>
    </row>
    <row r="145" ht="14.25" customHeight="1">
      <c r="A145" s="27"/>
      <c r="B145" s="27"/>
      <c r="C145" s="27"/>
      <c r="D145" s="27"/>
      <c r="E145" s="27"/>
      <c r="F145" s="27"/>
      <c r="G145" s="17"/>
      <c r="H145" s="17"/>
      <c r="I145" s="17"/>
      <c r="J145" s="17"/>
      <c r="K145" s="17"/>
      <c r="L145" s="17"/>
      <c r="M145" s="17"/>
      <c r="N145" s="17"/>
      <c r="O145" s="17"/>
      <c r="P145" s="17"/>
      <c r="Q145" s="17"/>
      <c r="R145" s="17"/>
      <c r="S145" s="17"/>
      <c r="T145" s="17"/>
      <c r="U145" s="17"/>
      <c r="V145" s="17"/>
      <c r="W145" s="17"/>
      <c r="X145" s="17"/>
      <c r="Y145" s="17"/>
      <c r="Z145" s="17"/>
    </row>
    <row r="146" ht="14.25" customHeight="1">
      <c r="A146" s="27"/>
      <c r="B146" s="27"/>
      <c r="C146" s="27"/>
      <c r="D146" s="27"/>
      <c r="E146" s="27"/>
      <c r="F146" s="27"/>
      <c r="G146" s="17"/>
      <c r="H146" s="17"/>
      <c r="I146" s="17"/>
      <c r="J146" s="17"/>
      <c r="K146" s="17"/>
      <c r="L146" s="17"/>
      <c r="M146" s="17"/>
      <c r="N146" s="17"/>
      <c r="O146" s="17"/>
      <c r="P146" s="17"/>
      <c r="Q146" s="17"/>
      <c r="R146" s="17"/>
      <c r="S146" s="17"/>
      <c r="T146" s="17"/>
      <c r="U146" s="17"/>
      <c r="V146" s="17"/>
      <c r="W146" s="17"/>
      <c r="X146" s="17"/>
      <c r="Y146" s="17"/>
      <c r="Z146" s="17"/>
    </row>
    <row r="147" ht="14.25" customHeight="1">
      <c r="A147" s="27"/>
      <c r="B147" s="27"/>
      <c r="C147" s="27"/>
      <c r="D147" s="27"/>
      <c r="E147" s="27"/>
      <c r="F147" s="27"/>
      <c r="G147" s="17"/>
      <c r="H147" s="17"/>
      <c r="I147" s="17"/>
      <c r="J147" s="17"/>
      <c r="K147" s="17"/>
      <c r="L147" s="17"/>
      <c r="M147" s="17"/>
      <c r="N147" s="17"/>
      <c r="O147" s="17"/>
      <c r="P147" s="17"/>
      <c r="Q147" s="17"/>
      <c r="R147" s="17"/>
      <c r="S147" s="17"/>
      <c r="T147" s="17"/>
      <c r="U147" s="17"/>
      <c r="V147" s="17"/>
      <c r="W147" s="17"/>
      <c r="X147" s="17"/>
      <c r="Y147" s="17"/>
      <c r="Z147" s="17"/>
    </row>
    <row r="148" ht="14.25" customHeight="1">
      <c r="A148" s="27"/>
      <c r="B148" s="27"/>
      <c r="C148" s="27"/>
      <c r="D148" s="27"/>
      <c r="E148" s="27"/>
      <c r="F148" s="27"/>
      <c r="G148" s="17"/>
      <c r="H148" s="17"/>
      <c r="I148" s="17"/>
      <c r="J148" s="17"/>
      <c r="K148" s="17"/>
      <c r="L148" s="17"/>
      <c r="M148" s="17"/>
      <c r="N148" s="17"/>
      <c r="O148" s="17"/>
      <c r="P148" s="17"/>
      <c r="Q148" s="17"/>
      <c r="R148" s="17"/>
      <c r="S148" s="17"/>
      <c r="T148" s="17"/>
      <c r="U148" s="17"/>
      <c r="V148" s="17"/>
      <c r="W148" s="17"/>
      <c r="X148" s="17"/>
      <c r="Y148" s="17"/>
      <c r="Z148" s="17"/>
    </row>
    <row r="149" ht="14.25" customHeight="1">
      <c r="A149" s="27"/>
      <c r="B149" s="27"/>
      <c r="C149" s="27"/>
      <c r="D149" s="27"/>
      <c r="E149" s="27"/>
      <c r="F149" s="27"/>
      <c r="G149" s="17"/>
      <c r="H149" s="17"/>
      <c r="I149" s="17"/>
      <c r="J149" s="17"/>
      <c r="K149" s="17"/>
      <c r="L149" s="17"/>
      <c r="M149" s="17"/>
      <c r="N149" s="17"/>
      <c r="O149" s="17"/>
      <c r="P149" s="17"/>
      <c r="Q149" s="17"/>
      <c r="R149" s="17"/>
      <c r="S149" s="17"/>
      <c r="T149" s="17"/>
      <c r="U149" s="17"/>
      <c r="V149" s="17"/>
      <c r="W149" s="17"/>
      <c r="X149" s="17"/>
      <c r="Y149" s="17"/>
      <c r="Z149" s="17"/>
    </row>
    <row r="150" ht="14.25" customHeight="1">
      <c r="A150" s="27"/>
      <c r="B150" s="27"/>
      <c r="C150" s="27"/>
      <c r="D150" s="27"/>
      <c r="E150" s="27"/>
      <c r="F150" s="27"/>
      <c r="G150" s="17"/>
      <c r="H150" s="17"/>
      <c r="I150" s="17"/>
      <c r="J150" s="17"/>
      <c r="K150" s="17"/>
      <c r="L150" s="17"/>
      <c r="M150" s="17"/>
      <c r="N150" s="17"/>
      <c r="O150" s="17"/>
      <c r="P150" s="17"/>
      <c r="Q150" s="17"/>
      <c r="R150" s="17"/>
      <c r="S150" s="17"/>
      <c r="T150" s="17"/>
      <c r="U150" s="17"/>
      <c r="V150" s="17"/>
      <c r="W150" s="17"/>
      <c r="X150" s="17"/>
      <c r="Y150" s="17"/>
      <c r="Z150" s="17"/>
    </row>
    <row r="151" ht="14.25" customHeight="1">
      <c r="A151" s="27"/>
      <c r="B151" s="27"/>
      <c r="C151" s="27"/>
      <c r="D151" s="27"/>
      <c r="E151" s="27"/>
      <c r="F151" s="27"/>
      <c r="G151" s="17"/>
      <c r="H151" s="17"/>
      <c r="I151" s="17"/>
      <c r="J151" s="17"/>
      <c r="K151" s="17"/>
      <c r="L151" s="17"/>
      <c r="M151" s="17"/>
      <c r="N151" s="17"/>
      <c r="O151" s="17"/>
      <c r="P151" s="17"/>
      <c r="Q151" s="17"/>
      <c r="R151" s="17"/>
      <c r="S151" s="17"/>
      <c r="T151" s="17"/>
      <c r="U151" s="17"/>
      <c r="V151" s="17"/>
      <c r="W151" s="17"/>
      <c r="X151" s="17"/>
      <c r="Y151" s="17"/>
      <c r="Z151" s="17"/>
    </row>
    <row r="152" ht="14.25" customHeight="1">
      <c r="A152" s="27"/>
      <c r="B152" s="27"/>
      <c r="C152" s="27"/>
      <c r="D152" s="27"/>
      <c r="E152" s="27"/>
      <c r="F152" s="27"/>
      <c r="G152" s="17"/>
      <c r="H152" s="17"/>
      <c r="I152" s="17"/>
      <c r="J152" s="17"/>
      <c r="K152" s="17"/>
      <c r="L152" s="17"/>
      <c r="M152" s="17"/>
      <c r="N152" s="17"/>
      <c r="O152" s="17"/>
      <c r="P152" s="17"/>
      <c r="Q152" s="17"/>
      <c r="R152" s="17"/>
      <c r="S152" s="17"/>
      <c r="T152" s="17"/>
      <c r="U152" s="17"/>
      <c r="V152" s="17"/>
      <c r="W152" s="17"/>
      <c r="X152" s="17"/>
      <c r="Y152" s="17"/>
      <c r="Z152" s="17"/>
    </row>
    <row r="153" ht="14.25" customHeight="1">
      <c r="A153" s="27"/>
      <c r="B153" s="27"/>
      <c r="C153" s="27"/>
      <c r="D153" s="27"/>
      <c r="E153" s="27"/>
      <c r="F153" s="27"/>
      <c r="G153" s="17"/>
      <c r="H153" s="17"/>
      <c r="I153" s="17"/>
      <c r="J153" s="17"/>
      <c r="K153" s="17"/>
      <c r="L153" s="17"/>
      <c r="M153" s="17"/>
      <c r="N153" s="17"/>
      <c r="O153" s="17"/>
      <c r="P153" s="17"/>
      <c r="Q153" s="17"/>
      <c r="R153" s="17"/>
      <c r="S153" s="17"/>
      <c r="T153" s="17"/>
      <c r="U153" s="17"/>
      <c r="V153" s="17"/>
      <c r="W153" s="17"/>
      <c r="X153" s="17"/>
      <c r="Y153" s="17"/>
      <c r="Z153" s="17"/>
    </row>
    <row r="154" ht="14.25" customHeight="1">
      <c r="A154" s="27"/>
      <c r="B154" s="27"/>
      <c r="C154" s="27"/>
      <c r="D154" s="27"/>
      <c r="E154" s="27"/>
      <c r="F154" s="27"/>
      <c r="G154" s="17"/>
      <c r="H154" s="17"/>
      <c r="I154" s="17"/>
      <c r="J154" s="17"/>
      <c r="K154" s="17"/>
      <c r="L154" s="17"/>
      <c r="M154" s="17"/>
      <c r="N154" s="17"/>
      <c r="O154" s="17"/>
      <c r="P154" s="17"/>
      <c r="Q154" s="17"/>
      <c r="R154" s="17"/>
      <c r="S154" s="17"/>
      <c r="T154" s="17"/>
      <c r="U154" s="17"/>
      <c r="V154" s="17"/>
      <c r="W154" s="17"/>
      <c r="X154" s="17"/>
      <c r="Y154" s="17"/>
      <c r="Z154" s="17"/>
    </row>
    <row r="155" ht="14.25" customHeight="1">
      <c r="A155" s="27"/>
      <c r="B155" s="27"/>
      <c r="C155" s="27"/>
      <c r="D155" s="27"/>
      <c r="E155" s="27"/>
      <c r="F155" s="27"/>
      <c r="G155" s="17"/>
      <c r="H155" s="17"/>
      <c r="I155" s="17"/>
      <c r="J155" s="17"/>
      <c r="K155" s="17"/>
      <c r="L155" s="17"/>
      <c r="M155" s="17"/>
      <c r="N155" s="17"/>
      <c r="O155" s="17"/>
      <c r="P155" s="17"/>
      <c r="Q155" s="17"/>
      <c r="R155" s="17"/>
      <c r="S155" s="17"/>
      <c r="T155" s="17"/>
      <c r="U155" s="17"/>
      <c r="V155" s="17"/>
      <c r="W155" s="17"/>
      <c r="X155" s="17"/>
      <c r="Y155" s="17"/>
      <c r="Z155" s="17"/>
    </row>
    <row r="156" ht="14.25" customHeight="1">
      <c r="A156" s="27"/>
      <c r="B156" s="27"/>
      <c r="C156" s="27"/>
      <c r="D156" s="27"/>
      <c r="E156" s="27"/>
      <c r="F156" s="27"/>
      <c r="G156" s="17"/>
      <c r="H156" s="17"/>
      <c r="I156" s="17"/>
      <c r="J156" s="17"/>
      <c r="K156" s="17"/>
      <c r="L156" s="17"/>
      <c r="M156" s="17"/>
      <c r="N156" s="17"/>
      <c r="O156" s="17"/>
      <c r="P156" s="17"/>
      <c r="Q156" s="17"/>
      <c r="R156" s="17"/>
      <c r="S156" s="17"/>
      <c r="T156" s="17"/>
      <c r="U156" s="17"/>
      <c r="V156" s="17"/>
      <c r="W156" s="17"/>
      <c r="X156" s="17"/>
      <c r="Y156" s="17"/>
      <c r="Z156" s="17"/>
    </row>
    <row r="157" ht="14.25" customHeight="1">
      <c r="A157" s="27"/>
      <c r="B157" s="27"/>
      <c r="C157" s="27"/>
      <c r="D157" s="27"/>
      <c r="E157" s="27"/>
      <c r="F157" s="27"/>
      <c r="G157" s="17"/>
      <c r="H157" s="17"/>
      <c r="I157" s="17"/>
      <c r="J157" s="17"/>
      <c r="K157" s="17"/>
      <c r="L157" s="17"/>
      <c r="M157" s="17"/>
      <c r="N157" s="17"/>
      <c r="O157" s="17"/>
      <c r="P157" s="17"/>
      <c r="Q157" s="17"/>
      <c r="R157" s="17"/>
      <c r="S157" s="17"/>
      <c r="T157" s="17"/>
      <c r="U157" s="17"/>
      <c r="V157" s="17"/>
      <c r="W157" s="17"/>
      <c r="X157" s="17"/>
      <c r="Y157" s="17"/>
      <c r="Z157" s="17"/>
    </row>
    <row r="158" ht="14.25" customHeight="1">
      <c r="A158" s="27"/>
      <c r="B158" s="27"/>
      <c r="C158" s="27"/>
      <c r="D158" s="27"/>
      <c r="E158" s="27"/>
      <c r="F158" s="27"/>
      <c r="G158" s="17"/>
      <c r="H158" s="17"/>
      <c r="I158" s="17"/>
      <c r="J158" s="17"/>
      <c r="K158" s="17"/>
      <c r="L158" s="17"/>
      <c r="M158" s="17"/>
      <c r="N158" s="17"/>
      <c r="O158" s="17"/>
      <c r="P158" s="17"/>
      <c r="Q158" s="17"/>
      <c r="R158" s="17"/>
      <c r="S158" s="17"/>
      <c r="T158" s="17"/>
      <c r="U158" s="17"/>
      <c r="V158" s="17"/>
      <c r="W158" s="17"/>
      <c r="X158" s="17"/>
      <c r="Y158" s="17"/>
      <c r="Z158" s="17"/>
    </row>
    <row r="159" ht="14.25" customHeight="1">
      <c r="A159" s="27"/>
      <c r="B159" s="27"/>
      <c r="C159" s="27"/>
      <c r="D159" s="27"/>
      <c r="E159" s="27"/>
      <c r="F159" s="27"/>
      <c r="G159" s="17"/>
      <c r="H159" s="17"/>
      <c r="I159" s="17"/>
      <c r="J159" s="17"/>
      <c r="K159" s="17"/>
      <c r="L159" s="17"/>
      <c r="M159" s="17"/>
      <c r="N159" s="17"/>
      <c r="O159" s="17"/>
      <c r="P159" s="17"/>
      <c r="Q159" s="17"/>
      <c r="R159" s="17"/>
      <c r="S159" s="17"/>
      <c r="T159" s="17"/>
      <c r="U159" s="17"/>
      <c r="V159" s="17"/>
      <c r="W159" s="17"/>
      <c r="X159" s="17"/>
      <c r="Y159" s="17"/>
      <c r="Z159" s="17"/>
    </row>
    <row r="160" ht="14.25" customHeight="1">
      <c r="A160" s="27"/>
      <c r="B160" s="27"/>
      <c r="C160" s="27"/>
      <c r="D160" s="27"/>
      <c r="E160" s="27"/>
      <c r="F160" s="27"/>
      <c r="G160" s="17"/>
      <c r="H160" s="17"/>
      <c r="I160" s="17"/>
      <c r="J160" s="17"/>
      <c r="K160" s="17"/>
      <c r="L160" s="17"/>
      <c r="M160" s="17"/>
      <c r="N160" s="17"/>
      <c r="O160" s="17"/>
      <c r="P160" s="17"/>
      <c r="Q160" s="17"/>
      <c r="R160" s="17"/>
      <c r="S160" s="17"/>
      <c r="T160" s="17"/>
      <c r="U160" s="17"/>
      <c r="V160" s="17"/>
      <c r="W160" s="17"/>
      <c r="X160" s="17"/>
      <c r="Y160" s="17"/>
      <c r="Z160" s="17"/>
    </row>
    <row r="161" ht="14.25" customHeight="1">
      <c r="A161" s="27"/>
      <c r="B161" s="27"/>
      <c r="C161" s="27"/>
      <c r="D161" s="27"/>
      <c r="E161" s="27"/>
      <c r="F161" s="27"/>
      <c r="G161" s="17"/>
      <c r="H161" s="17"/>
      <c r="I161" s="17"/>
      <c r="J161" s="17"/>
      <c r="K161" s="17"/>
      <c r="L161" s="17"/>
      <c r="M161" s="17"/>
      <c r="N161" s="17"/>
      <c r="O161" s="17"/>
      <c r="P161" s="17"/>
      <c r="Q161" s="17"/>
      <c r="R161" s="17"/>
      <c r="S161" s="17"/>
      <c r="T161" s="17"/>
      <c r="U161" s="17"/>
      <c r="V161" s="17"/>
      <c r="W161" s="17"/>
      <c r="X161" s="17"/>
      <c r="Y161" s="17"/>
      <c r="Z161" s="17"/>
    </row>
    <row r="162" ht="14.25" customHeight="1">
      <c r="A162" s="27"/>
      <c r="B162" s="27"/>
      <c r="C162" s="27"/>
      <c r="D162" s="27"/>
      <c r="E162" s="27"/>
      <c r="F162" s="27"/>
      <c r="G162" s="17"/>
      <c r="H162" s="17"/>
      <c r="I162" s="17"/>
      <c r="J162" s="17"/>
      <c r="K162" s="17"/>
      <c r="L162" s="17"/>
      <c r="M162" s="17"/>
      <c r="N162" s="17"/>
      <c r="O162" s="17"/>
      <c r="P162" s="17"/>
      <c r="Q162" s="17"/>
      <c r="R162" s="17"/>
      <c r="S162" s="17"/>
      <c r="T162" s="17"/>
      <c r="U162" s="17"/>
      <c r="V162" s="17"/>
      <c r="W162" s="17"/>
      <c r="X162" s="17"/>
      <c r="Y162" s="17"/>
      <c r="Z162" s="17"/>
    </row>
    <row r="163" ht="14.25" customHeight="1">
      <c r="A163" s="27"/>
      <c r="B163" s="27"/>
      <c r="C163" s="27"/>
      <c r="D163" s="27"/>
      <c r="E163" s="27"/>
      <c r="F163" s="27"/>
      <c r="G163" s="17"/>
      <c r="H163" s="17"/>
      <c r="I163" s="17"/>
      <c r="J163" s="17"/>
      <c r="K163" s="17"/>
      <c r="L163" s="17"/>
      <c r="M163" s="17"/>
      <c r="N163" s="17"/>
      <c r="O163" s="17"/>
      <c r="P163" s="17"/>
      <c r="Q163" s="17"/>
      <c r="R163" s="17"/>
      <c r="S163" s="17"/>
      <c r="T163" s="17"/>
      <c r="U163" s="17"/>
      <c r="V163" s="17"/>
      <c r="W163" s="17"/>
      <c r="X163" s="17"/>
      <c r="Y163" s="17"/>
      <c r="Z163" s="17"/>
    </row>
    <row r="164" ht="14.25" customHeight="1">
      <c r="A164" s="27"/>
      <c r="B164" s="27"/>
      <c r="C164" s="27"/>
      <c r="D164" s="27"/>
      <c r="E164" s="27"/>
      <c r="F164" s="27"/>
      <c r="G164" s="17"/>
      <c r="H164" s="17"/>
      <c r="I164" s="17"/>
      <c r="J164" s="17"/>
      <c r="K164" s="17"/>
      <c r="L164" s="17"/>
      <c r="M164" s="17"/>
      <c r="N164" s="17"/>
      <c r="O164" s="17"/>
      <c r="P164" s="17"/>
      <c r="Q164" s="17"/>
      <c r="R164" s="17"/>
      <c r="S164" s="17"/>
      <c r="T164" s="17"/>
      <c r="U164" s="17"/>
      <c r="V164" s="17"/>
      <c r="W164" s="17"/>
      <c r="X164" s="17"/>
      <c r="Y164" s="17"/>
      <c r="Z164" s="17"/>
    </row>
    <row r="165" ht="14.25" customHeight="1">
      <c r="A165" s="27"/>
      <c r="B165" s="27"/>
      <c r="C165" s="27"/>
      <c r="D165" s="27"/>
      <c r="E165" s="27"/>
      <c r="F165" s="27"/>
      <c r="G165" s="17"/>
      <c r="H165" s="17"/>
      <c r="I165" s="17"/>
      <c r="J165" s="17"/>
      <c r="K165" s="17"/>
      <c r="L165" s="17"/>
      <c r="M165" s="17"/>
      <c r="N165" s="17"/>
      <c r="O165" s="17"/>
      <c r="P165" s="17"/>
      <c r="Q165" s="17"/>
      <c r="R165" s="17"/>
      <c r="S165" s="17"/>
      <c r="T165" s="17"/>
      <c r="U165" s="17"/>
      <c r="V165" s="17"/>
      <c r="W165" s="17"/>
      <c r="X165" s="17"/>
      <c r="Y165" s="17"/>
      <c r="Z165" s="17"/>
    </row>
    <row r="166" ht="14.25" customHeight="1">
      <c r="A166" s="27"/>
      <c r="B166" s="27"/>
      <c r="C166" s="27"/>
      <c r="D166" s="27"/>
      <c r="E166" s="27"/>
      <c r="F166" s="27"/>
      <c r="G166" s="17"/>
      <c r="H166" s="17"/>
      <c r="I166" s="17"/>
      <c r="J166" s="17"/>
      <c r="K166" s="17"/>
      <c r="L166" s="17"/>
      <c r="M166" s="17"/>
      <c r="N166" s="17"/>
      <c r="O166" s="17"/>
      <c r="P166" s="17"/>
      <c r="Q166" s="17"/>
      <c r="R166" s="17"/>
      <c r="S166" s="17"/>
      <c r="T166" s="17"/>
      <c r="U166" s="17"/>
      <c r="V166" s="17"/>
      <c r="W166" s="17"/>
      <c r="X166" s="17"/>
      <c r="Y166" s="17"/>
      <c r="Z166" s="17"/>
    </row>
    <row r="167" ht="14.25" customHeight="1">
      <c r="A167" s="27"/>
      <c r="B167" s="27"/>
      <c r="C167" s="27"/>
      <c r="D167" s="27"/>
      <c r="E167" s="27"/>
      <c r="F167" s="27"/>
      <c r="G167" s="17"/>
      <c r="H167" s="17"/>
      <c r="I167" s="17"/>
      <c r="J167" s="17"/>
      <c r="K167" s="17"/>
      <c r="L167" s="17"/>
      <c r="M167" s="17"/>
      <c r="N167" s="17"/>
      <c r="O167" s="17"/>
      <c r="P167" s="17"/>
      <c r="Q167" s="17"/>
      <c r="R167" s="17"/>
      <c r="S167" s="17"/>
      <c r="T167" s="17"/>
      <c r="U167" s="17"/>
      <c r="V167" s="17"/>
      <c r="W167" s="17"/>
      <c r="X167" s="17"/>
      <c r="Y167" s="17"/>
      <c r="Z167" s="17"/>
    </row>
    <row r="168" ht="14.25" customHeight="1">
      <c r="A168" s="27"/>
      <c r="B168" s="27"/>
      <c r="C168" s="27"/>
      <c r="D168" s="27"/>
      <c r="E168" s="27"/>
      <c r="F168" s="27"/>
      <c r="G168" s="17"/>
      <c r="H168" s="17"/>
      <c r="I168" s="17"/>
      <c r="J168" s="17"/>
      <c r="K168" s="17"/>
      <c r="L168" s="17"/>
      <c r="M168" s="17"/>
      <c r="N168" s="17"/>
      <c r="O168" s="17"/>
      <c r="P168" s="17"/>
      <c r="Q168" s="17"/>
      <c r="R168" s="17"/>
      <c r="S168" s="17"/>
      <c r="T168" s="17"/>
      <c r="U168" s="17"/>
      <c r="V168" s="17"/>
      <c r="W168" s="17"/>
      <c r="X168" s="17"/>
      <c r="Y168" s="17"/>
      <c r="Z168" s="17"/>
    </row>
    <row r="169" ht="14.25" customHeight="1">
      <c r="A169" s="27"/>
      <c r="B169" s="27"/>
      <c r="C169" s="27"/>
      <c r="D169" s="27"/>
      <c r="E169" s="27"/>
      <c r="F169" s="27"/>
      <c r="G169" s="17"/>
      <c r="H169" s="17"/>
      <c r="I169" s="17"/>
      <c r="J169" s="17"/>
      <c r="K169" s="17"/>
      <c r="L169" s="17"/>
      <c r="M169" s="17"/>
      <c r="N169" s="17"/>
      <c r="O169" s="17"/>
      <c r="P169" s="17"/>
      <c r="Q169" s="17"/>
      <c r="R169" s="17"/>
      <c r="S169" s="17"/>
      <c r="T169" s="17"/>
      <c r="U169" s="17"/>
      <c r="V169" s="17"/>
      <c r="W169" s="17"/>
      <c r="X169" s="17"/>
      <c r="Y169" s="17"/>
      <c r="Z169" s="17"/>
    </row>
    <row r="170" ht="14.25" customHeight="1">
      <c r="A170" s="27"/>
      <c r="B170" s="27"/>
      <c r="C170" s="27"/>
      <c r="D170" s="27"/>
      <c r="E170" s="27"/>
      <c r="F170" s="27"/>
      <c r="G170" s="17"/>
      <c r="H170" s="17"/>
      <c r="I170" s="17"/>
      <c r="J170" s="17"/>
      <c r="K170" s="17"/>
      <c r="L170" s="17"/>
      <c r="M170" s="17"/>
      <c r="N170" s="17"/>
      <c r="O170" s="17"/>
      <c r="P170" s="17"/>
      <c r="Q170" s="17"/>
      <c r="R170" s="17"/>
      <c r="S170" s="17"/>
      <c r="T170" s="17"/>
      <c r="U170" s="17"/>
      <c r="V170" s="17"/>
      <c r="W170" s="17"/>
      <c r="X170" s="17"/>
      <c r="Y170" s="17"/>
      <c r="Z170" s="17"/>
    </row>
    <row r="171" ht="14.25" customHeight="1">
      <c r="A171" s="27"/>
      <c r="B171" s="27"/>
      <c r="C171" s="27"/>
      <c r="D171" s="27"/>
      <c r="E171" s="27"/>
      <c r="F171" s="27"/>
      <c r="G171" s="17"/>
      <c r="H171" s="17"/>
      <c r="I171" s="17"/>
      <c r="J171" s="17"/>
      <c r="K171" s="17"/>
      <c r="L171" s="17"/>
      <c r="M171" s="17"/>
      <c r="N171" s="17"/>
      <c r="O171" s="17"/>
      <c r="P171" s="17"/>
      <c r="Q171" s="17"/>
      <c r="R171" s="17"/>
      <c r="S171" s="17"/>
      <c r="T171" s="17"/>
      <c r="U171" s="17"/>
      <c r="V171" s="17"/>
      <c r="W171" s="17"/>
      <c r="X171" s="17"/>
      <c r="Y171" s="17"/>
      <c r="Z171" s="17"/>
    </row>
    <row r="172" ht="14.25" customHeight="1">
      <c r="A172" s="27"/>
      <c r="B172" s="27"/>
      <c r="C172" s="27"/>
      <c r="D172" s="27"/>
      <c r="E172" s="27"/>
      <c r="F172" s="27"/>
      <c r="G172" s="17"/>
      <c r="H172" s="17"/>
      <c r="I172" s="17"/>
      <c r="J172" s="17"/>
      <c r="K172" s="17"/>
      <c r="L172" s="17"/>
      <c r="M172" s="17"/>
      <c r="N172" s="17"/>
      <c r="O172" s="17"/>
      <c r="P172" s="17"/>
      <c r="Q172" s="17"/>
      <c r="R172" s="17"/>
      <c r="S172" s="17"/>
      <c r="T172" s="17"/>
      <c r="U172" s="17"/>
      <c r="V172" s="17"/>
      <c r="W172" s="17"/>
      <c r="X172" s="17"/>
      <c r="Y172" s="17"/>
      <c r="Z172" s="17"/>
    </row>
    <row r="173" ht="14.25" customHeight="1">
      <c r="A173" s="27"/>
      <c r="B173" s="27"/>
      <c r="C173" s="27"/>
      <c r="D173" s="27"/>
      <c r="E173" s="27"/>
      <c r="F173" s="27"/>
      <c r="G173" s="17"/>
      <c r="H173" s="17"/>
      <c r="I173" s="17"/>
      <c r="J173" s="17"/>
      <c r="K173" s="17"/>
      <c r="L173" s="17"/>
      <c r="M173" s="17"/>
      <c r="N173" s="17"/>
      <c r="O173" s="17"/>
      <c r="P173" s="17"/>
      <c r="Q173" s="17"/>
      <c r="R173" s="17"/>
      <c r="S173" s="17"/>
      <c r="T173" s="17"/>
      <c r="U173" s="17"/>
      <c r="V173" s="17"/>
      <c r="W173" s="17"/>
      <c r="X173" s="17"/>
      <c r="Y173" s="17"/>
      <c r="Z173" s="17"/>
    </row>
    <row r="174" ht="14.25" customHeight="1">
      <c r="A174" s="27"/>
      <c r="B174" s="27"/>
      <c r="C174" s="27"/>
      <c r="D174" s="27"/>
      <c r="E174" s="27"/>
      <c r="F174" s="27"/>
      <c r="G174" s="17"/>
      <c r="H174" s="17"/>
      <c r="I174" s="17"/>
      <c r="J174" s="17"/>
      <c r="K174" s="17"/>
      <c r="L174" s="17"/>
      <c r="M174" s="17"/>
      <c r="N174" s="17"/>
      <c r="O174" s="17"/>
      <c r="P174" s="17"/>
      <c r="Q174" s="17"/>
      <c r="R174" s="17"/>
      <c r="S174" s="17"/>
      <c r="T174" s="17"/>
      <c r="U174" s="17"/>
      <c r="V174" s="17"/>
      <c r="W174" s="17"/>
      <c r="X174" s="17"/>
      <c r="Y174" s="17"/>
      <c r="Z174" s="17"/>
    </row>
    <row r="175" ht="14.25" customHeight="1">
      <c r="A175" s="27"/>
      <c r="B175" s="27"/>
      <c r="C175" s="27"/>
      <c r="D175" s="27"/>
      <c r="E175" s="27"/>
      <c r="F175" s="27"/>
      <c r="G175" s="17"/>
      <c r="H175" s="17"/>
      <c r="I175" s="17"/>
      <c r="J175" s="17"/>
      <c r="K175" s="17"/>
      <c r="L175" s="17"/>
      <c r="M175" s="17"/>
      <c r="N175" s="17"/>
      <c r="O175" s="17"/>
      <c r="P175" s="17"/>
      <c r="Q175" s="17"/>
      <c r="R175" s="17"/>
      <c r="S175" s="17"/>
      <c r="T175" s="17"/>
      <c r="U175" s="17"/>
      <c r="V175" s="17"/>
      <c r="W175" s="17"/>
      <c r="X175" s="17"/>
      <c r="Y175" s="17"/>
      <c r="Z175" s="17"/>
    </row>
    <row r="176" ht="14.25" customHeight="1">
      <c r="A176" s="27"/>
      <c r="B176" s="27"/>
      <c r="C176" s="27"/>
      <c r="D176" s="27"/>
      <c r="E176" s="27"/>
      <c r="F176" s="27"/>
      <c r="G176" s="17"/>
      <c r="H176" s="17"/>
      <c r="I176" s="17"/>
      <c r="J176" s="17"/>
      <c r="K176" s="17"/>
      <c r="L176" s="17"/>
      <c r="M176" s="17"/>
      <c r="N176" s="17"/>
      <c r="O176" s="17"/>
      <c r="P176" s="17"/>
      <c r="Q176" s="17"/>
      <c r="R176" s="17"/>
      <c r="S176" s="17"/>
      <c r="T176" s="17"/>
      <c r="U176" s="17"/>
      <c r="V176" s="17"/>
      <c r="W176" s="17"/>
      <c r="X176" s="17"/>
      <c r="Y176" s="17"/>
      <c r="Z176" s="17"/>
    </row>
    <row r="177" ht="14.25" customHeight="1">
      <c r="A177" s="27"/>
      <c r="B177" s="27"/>
      <c r="C177" s="27"/>
      <c r="D177" s="27"/>
      <c r="E177" s="27"/>
      <c r="F177" s="27"/>
      <c r="G177" s="17"/>
      <c r="H177" s="17"/>
      <c r="I177" s="17"/>
      <c r="J177" s="17"/>
      <c r="K177" s="17"/>
      <c r="L177" s="17"/>
      <c r="M177" s="17"/>
      <c r="N177" s="17"/>
      <c r="O177" s="17"/>
      <c r="P177" s="17"/>
      <c r="Q177" s="17"/>
      <c r="R177" s="17"/>
      <c r="S177" s="17"/>
      <c r="T177" s="17"/>
      <c r="U177" s="17"/>
      <c r="V177" s="17"/>
      <c r="W177" s="17"/>
      <c r="X177" s="17"/>
      <c r="Y177" s="17"/>
      <c r="Z177" s="17"/>
    </row>
    <row r="178" ht="14.25" customHeight="1">
      <c r="A178" s="27"/>
      <c r="B178" s="27"/>
      <c r="C178" s="27"/>
      <c r="D178" s="27"/>
      <c r="E178" s="27"/>
      <c r="F178" s="27"/>
      <c r="G178" s="17"/>
      <c r="H178" s="17"/>
      <c r="I178" s="17"/>
      <c r="J178" s="17"/>
      <c r="K178" s="17"/>
      <c r="L178" s="17"/>
      <c r="M178" s="17"/>
      <c r="N178" s="17"/>
      <c r="O178" s="17"/>
      <c r="P178" s="17"/>
      <c r="Q178" s="17"/>
      <c r="R178" s="17"/>
      <c r="S178" s="17"/>
      <c r="T178" s="17"/>
      <c r="U178" s="17"/>
      <c r="V178" s="17"/>
      <c r="W178" s="17"/>
      <c r="X178" s="17"/>
      <c r="Y178" s="17"/>
      <c r="Z178" s="17"/>
    </row>
    <row r="179" ht="14.25" customHeight="1">
      <c r="A179" s="27"/>
      <c r="B179" s="27"/>
      <c r="C179" s="27"/>
      <c r="D179" s="27"/>
      <c r="E179" s="27"/>
      <c r="F179" s="27"/>
      <c r="G179" s="17"/>
      <c r="H179" s="17"/>
      <c r="I179" s="17"/>
      <c r="J179" s="17"/>
      <c r="K179" s="17"/>
      <c r="L179" s="17"/>
      <c r="M179" s="17"/>
      <c r="N179" s="17"/>
      <c r="O179" s="17"/>
      <c r="P179" s="17"/>
      <c r="Q179" s="17"/>
      <c r="R179" s="17"/>
      <c r="S179" s="17"/>
      <c r="T179" s="17"/>
      <c r="U179" s="17"/>
      <c r="V179" s="17"/>
      <c r="W179" s="17"/>
      <c r="X179" s="17"/>
      <c r="Y179" s="17"/>
      <c r="Z179" s="17"/>
    </row>
    <row r="180" ht="14.25" customHeight="1">
      <c r="A180" s="27"/>
      <c r="B180" s="27"/>
      <c r="C180" s="27"/>
      <c r="D180" s="27"/>
      <c r="E180" s="27"/>
      <c r="F180" s="27"/>
      <c r="G180" s="17"/>
      <c r="H180" s="17"/>
      <c r="I180" s="17"/>
      <c r="J180" s="17"/>
      <c r="K180" s="17"/>
      <c r="L180" s="17"/>
      <c r="M180" s="17"/>
      <c r="N180" s="17"/>
      <c r="O180" s="17"/>
      <c r="P180" s="17"/>
      <c r="Q180" s="17"/>
      <c r="R180" s="17"/>
      <c r="S180" s="17"/>
      <c r="T180" s="17"/>
      <c r="U180" s="17"/>
      <c r="V180" s="17"/>
      <c r="W180" s="17"/>
      <c r="X180" s="17"/>
      <c r="Y180" s="17"/>
      <c r="Z180" s="17"/>
    </row>
    <row r="181" ht="14.25" customHeight="1">
      <c r="A181" s="27"/>
      <c r="B181" s="27"/>
      <c r="C181" s="27"/>
      <c r="D181" s="27"/>
      <c r="E181" s="27"/>
      <c r="F181" s="27"/>
      <c r="G181" s="17"/>
      <c r="H181" s="17"/>
      <c r="I181" s="17"/>
      <c r="J181" s="17"/>
      <c r="K181" s="17"/>
      <c r="L181" s="17"/>
      <c r="M181" s="17"/>
      <c r="N181" s="17"/>
      <c r="O181" s="17"/>
      <c r="P181" s="17"/>
      <c r="Q181" s="17"/>
      <c r="R181" s="17"/>
      <c r="S181" s="17"/>
      <c r="T181" s="17"/>
      <c r="U181" s="17"/>
      <c r="V181" s="17"/>
      <c r="W181" s="17"/>
      <c r="X181" s="17"/>
      <c r="Y181" s="17"/>
      <c r="Z181" s="17"/>
    </row>
    <row r="182" ht="14.25" customHeight="1">
      <c r="A182" s="27"/>
      <c r="B182" s="27"/>
      <c r="C182" s="27"/>
      <c r="D182" s="27"/>
      <c r="E182" s="27"/>
      <c r="F182" s="27"/>
      <c r="G182" s="17"/>
      <c r="H182" s="17"/>
      <c r="I182" s="17"/>
      <c r="J182" s="17"/>
      <c r="K182" s="17"/>
      <c r="L182" s="17"/>
      <c r="M182" s="17"/>
      <c r="N182" s="17"/>
      <c r="O182" s="17"/>
      <c r="P182" s="17"/>
      <c r="Q182" s="17"/>
      <c r="R182" s="17"/>
      <c r="S182" s="17"/>
      <c r="T182" s="17"/>
      <c r="U182" s="17"/>
      <c r="V182" s="17"/>
      <c r="W182" s="17"/>
      <c r="X182" s="17"/>
      <c r="Y182" s="17"/>
      <c r="Z182" s="17"/>
    </row>
    <row r="183" ht="14.25" customHeight="1">
      <c r="A183" s="27"/>
      <c r="B183" s="27"/>
      <c r="C183" s="27"/>
      <c r="D183" s="27"/>
      <c r="E183" s="27"/>
      <c r="F183" s="27"/>
      <c r="G183" s="17"/>
      <c r="H183" s="17"/>
      <c r="I183" s="17"/>
      <c r="J183" s="17"/>
      <c r="K183" s="17"/>
      <c r="L183" s="17"/>
      <c r="M183" s="17"/>
      <c r="N183" s="17"/>
      <c r="O183" s="17"/>
      <c r="P183" s="17"/>
      <c r="Q183" s="17"/>
      <c r="R183" s="17"/>
      <c r="S183" s="17"/>
      <c r="T183" s="17"/>
      <c r="U183" s="17"/>
      <c r="V183" s="17"/>
      <c r="W183" s="17"/>
      <c r="X183" s="17"/>
      <c r="Y183" s="17"/>
      <c r="Z183" s="17"/>
    </row>
    <row r="184" ht="14.25" customHeight="1">
      <c r="A184" s="27"/>
      <c r="B184" s="27"/>
      <c r="C184" s="27"/>
      <c r="D184" s="27"/>
      <c r="E184" s="27"/>
      <c r="F184" s="27"/>
      <c r="G184" s="17"/>
      <c r="H184" s="17"/>
      <c r="I184" s="17"/>
      <c r="J184" s="17"/>
      <c r="K184" s="17"/>
      <c r="L184" s="17"/>
      <c r="M184" s="17"/>
      <c r="N184" s="17"/>
      <c r="O184" s="17"/>
      <c r="P184" s="17"/>
      <c r="Q184" s="17"/>
      <c r="R184" s="17"/>
      <c r="S184" s="17"/>
      <c r="T184" s="17"/>
      <c r="U184" s="17"/>
      <c r="V184" s="17"/>
      <c r="W184" s="17"/>
      <c r="X184" s="17"/>
      <c r="Y184" s="17"/>
      <c r="Z184" s="17"/>
    </row>
    <row r="185" ht="14.25" customHeight="1">
      <c r="A185" s="27"/>
      <c r="B185" s="27"/>
      <c r="C185" s="27"/>
      <c r="D185" s="27"/>
      <c r="E185" s="27"/>
      <c r="F185" s="27"/>
      <c r="G185" s="17"/>
      <c r="H185" s="17"/>
      <c r="I185" s="17"/>
      <c r="J185" s="17"/>
      <c r="K185" s="17"/>
      <c r="L185" s="17"/>
      <c r="M185" s="17"/>
      <c r="N185" s="17"/>
      <c r="O185" s="17"/>
      <c r="P185" s="17"/>
      <c r="Q185" s="17"/>
      <c r="R185" s="17"/>
      <c r="S185" s="17"/>
      <c r="T185" s="17"/>
      <c r="U185" s="17"/>
      <c r="V185" s="17"/>
      <c r="W185" s="17"/>
      <c r="X185" s="17"/>
      <c r="Y185" s="17"/>
      <c r="Z185" s="17"/>
    </row>
    <row r="186" ht="14.25" customHeight="1">
      <c r="A186" s="27"/>
      <c r="B186" s="27"/>
      <c r="C186" s="27"/>
      <c r="D186" s="27"/>
      <c r="E186" s="27"/>
      <c r="F186" s="27"/>
      <c r="G186" s="17"/>
      <c r="H186" s="17"/>
      <c r="I186" s="17"/>
      <c r="J186" s="17"/>
      <c r="K186" s="17"/>
      <c r="L186" s="17"/>
      <c r="M186" s="17"/>
      <c r="N186" s="17"/>
      <c r="O186" s="17"/>
      <c r="P186" s="17"/>
      <c r="Q186" s="17"/>
      <c r="R186" s="17"/>
      <c r="S186" s="17"/>
      <c r="T186" s="17"/>
      <c r="U186" s="17"/>
      <c r="V186" s="17"/>
      <c r="W186" s="17"/>
      <c r="X186" s="17"/>
      <c r="Y186" s="17"/>
      <c r="Z186" s="17"/>
    </row>
    <row r="187" ht="14.25" customHeight="1">
      <c r="A187" s="27"/>
      <c r="B187" s="27"/>
      <c r="C187" s="27"/>
      <c r="D187" s="27"/>
      <c r="E187" s="27"/>
      <c r="F187" s="27"/>
      <c r="G187" s="17"/>
      <c r="H187" s="17"/>
      <c r="I187" s="17"/>
      <c r="J187" s="17"/>
      <c r="K187" s="17"/>
      <c r="L187" s="17"/>
      <c r="M187" s="17"/>
      <c r="N187" s="17"/>
      <c r="O187" s="17"/>
      <c r="P187" s="17"/>
      <c r="Q187" s="17"/>
      <c r="R187" s="17"/>
      <c r="S187" s="17"/>
      <c r="T187" s="17"/>
      <c r="U187" s="17"/>
      <c r="V187" s="17"/>
      <c r="W187" s="17"/>
      <c r="X187" s="17"/>
      <c r="Y187" s="17"/>
      <c r="Z187" s="17"/>
    </row>
    <row r="188" ht="14.25" customHeight="1">
      <c r="A188" s="27"/>
      <c r="B188" s="27"/>
      <c r="C188" s="27"/>
      <c r="D188" s="27"/>
      <c r="E188" s="27"/>
      <c r="F188" s="27"/>
      <c r="G188" s="17"/>
      <c r="H188" s="17"/>
      <c r="I188" s="17"/>
      <c r="J188" s="17"/>
      <c r="K188" s="17"/>
      <c r="L188" s="17"/>
      <c r="M188" s="17"/>
      <c r="N188" s="17"/>
      <c r="O188" s="17"/>
      <c r="P188" s="17"/>
      <c r="Q188" s="17"/>
      <c r="R188" s="17"/>
      <c r="S188" s="17"/>
      <c r="T188" s="17"/>
      <c r="U188" s="17"/>
      <c r="V188" s="17"/>
      <c r="W188" s="17"/>
      <c r="X188" s="17"/>
      <c r="Y188" s="17"/>
      <c r="Z188" s="17"/>
    </row>
    <row r="189" ht="14.25" customHeight="1">
      <c r="A189" s="27"/>
      <c r="B189" s="27"/>
      <c r="C189" s="27"/>
      <c r="D189" s="27"/>
      <c r="E189" s="27"/>
      <c r="F189" s="27"/>
      <c r="G189" s="17"/>
      <c r="H189" s="17"/>
      <c r="I189" s="17"/>
      <c r="J189" s="17"/>
      <c r="K189" s="17"/>
      <c r="L189" s="17"/>
      <c r="M189" s="17"/>
      <c r="N189" s="17"/>
      <c r="O189" s="17"/>
      <c r="P189" s="17"/>
      <c r="Q189" s="17"/>
      <c r="R189" s="17"/>
      <c r="S189" s="17"/>
      <c r="T189" s="17"/>
      <c r="U189" s="17"/>
      <c r="V189" s="17"/>
      <c r="W189" s="17"/>
      <c r="X189" s="17"/>
      <c r="Y189" s="17"/>
      <c r="Z189" s="17"/>
    </row>
    <row r="190" ht="14.25" customHeight="1">
      <c r="A190" s="27"/>
      <c r="B190" s="27"/>
      <c r="C190" s="27"/>
      <c r="D190" s="27"/>
      <c r="E190" s="27"/>
      <c r="F190" s="27"/>
      <c r="G190" s="17"/>
      <c r="H190" s="17"/>
      <c r="I190" s="17"/>
      <c r="J190" s="17"/>
      <c r="K190" s="17"/>
      <c r="L190" s="17"/>
      <c r="M190" s="17"/>
      <c r="N190" s="17"/>
      <c r="O190" s="17"/>
      <c r="P190" s="17"/>
      <c r="Q190" s="17"/>
      <c r="R190" s="17"/>
      <c r="S190" s="17"/>
      <c r="T190" s="17"/>
      <c r="U190" s="17"/>
      <c r="V190" s="17"/>
      <c r="W190" s="17"/>
      <c r="X190" s="17"/>
      <c r="Y190" s="17"/>
      <c r="Z190" s="17"/>
    </row>
    <row r="191" ht="14.25" customHeight="1">
      <c r="A191" s="27"/>
      <c r="B191" s="27"/>
      <c r="C191" s="27"/>
      <c r="D191" s="27"/>
      <c r="E191" s="27"/>
      <c r="F191" s="27"/>
      <c r="G191" s="17"/>
      <c r="H191" s="17"/>
      <c r="I191" s="17"/>
      <c r="J191" s="17"/>
      <c r="K191" s="17"/>
      <c r="L191" s="17"/>
      <c r="M191" s="17"/>
      <c r="N191" s="17"/>
      <c r="O191" s="17"/>
      <c r="P191" s="17"/>
      <c r="Q191" s="17"/>
      <c r="R191" s="17"/>
      <c r="S191" s="17"/>
      <c r="T191" s="17"/>
      <c r="U191" s="17"/>
      <c r="V191" s="17"/>
      <c r="W191" s="17"/>
      <c r="X191" s="17"/>
      <c r="Y191" s="17"/>
      <c r="Z191" s="17"/>
    </row>
    <row r="192" ht="14.25" customHeight="1">
      <c r="A192" s="27"/>
      <c r="B192" s="27"/>
      <c r="C192" s="27"/>
      <c r="D192" s="27"/>
      <c r="E192" s="27"/>
      <c r="F192" s="27"/>
      <c r="G192" s="17"/>
      <c r="H192" s="17"/>
      <c r="I192" s="17"/>
      <c r="J192" s="17"/>
      <c r="K192" s="17"/>
      <c r="L192" s="17"/>
      <c r="M192" s="17"/>
      <c r="N192" s="17"/>
      <c r="O192" s="17"/>
      <c r="P192" s="17"/>
      <c r="Q192" s="17"/>
      <c r="R192" s="17"/>
      <c r="S192" s="17"/>
      <c r="T192" s="17"/>
      <c r="U192" s="17"/>
      <c r="V192" s="17"/>
      <c r="W192" s="17"/>
      <c r="X192" s="17"/>
      <c r="Y192" s="17"/>
      <c r="Z192" s="17"/>
    </row>
    <row r="193" ht="14.25" customHeight="1">
      <c r="A193" s="27"/>
      <c r="B193" s="27"/>
      <c r="C193" s="27"/>
      <c r="D193" s="27"/>
      <c r="E193" s="27"/>
      <c r="F193" s="27"/>
      <c r="G193" s="17"/>
      <c r="H193" s="17"/>
      <c r="I193" s="17"/>
      <c r="J193" s="17"/>
      <c r="K193" s="17"/>
      <c r="L193" s="17"/>
      <c r="M193" s="17"/>
      <c r="N193" s="17"/>
      <c r="O193" s="17"/>
      <c r="P193" s="17"/>
      <c r="Q193" s="17"/>
      <c r="R193" s="17"/>
      <c r="S193" s="17"/>
      <c r="T193" s="17"/>
      <c r="U193" s="17"/>
      <c r="V193" s="17"/>
      <c r="W193" s="17"/>
      <c r="X193" s="17"/>
      <c r="Y193" s="17"/>
      <c r="Z193" s="17"/>
    </row>
    <row r="194" ht="14.25" customHeight="1">
      <c r="A194" s="27"/>
      <c r="B194" s="27"/>
      <c r="C194" s="27"/>
      <c r="D194" s="27"/>
      <c r="E194" s="27"/>
      <c r="F194" s="27"/>
      <c r="G194" s="17"/>
      <c r="H194" s="17"/>
      <c r="I194" s="17"/>
      <c r="J194" s="17"/>
      <c r="K194" s="17"/>
      <c r="L194" s="17"/>
      <c r="M194" s="17"/>
      <c r="N194" s="17"/>
      <c r="O194" s="17"/>
      <c r="P194" s="17"/>
      <c r="Q194" s="17"/>
      <c r="R194" s="17"/>
      <c r="S194" s="17"/>
      <c r="T194" s="17"/>
      <c r="U194" s="17"/>
      <c r="V194" s="17"/>
      <c r="W194" s="17"/>
      <c r="X194" s="17"/>
      <c r="Y194" s="17"/>
      <c r="Z194" s="17"/>
    </row>
    <row r="195" ht="14.25" customHeight="1">
      <c r="A195" s="27"/>
      <c r="B195" s="27"/>
      <c r="C195" s="27"/>
      <c r="D195" s="27"/>
      <c r="E195" s="27"/>
      <c r="F195" s="27"/>
      <c r="G195" s="17"/>
      <c r="H195" s="17"/>
      <c r="I195" s="17"/>
      <c r="J195" s="17"/>
      <c r="K195" s="17"/>
      <c r="L195" s="17"/>
      <c r="M195" s="17"/>
      <c r="N195" s="17"/>
      <c r="O195" s="17"/>
      <c r="P195" s="17"/>
      <c r="Q195" s="17"/>
      <c r="R195" s="17"/>
      <c r="S195" s="17"/>
      <c r="T195" s="17"/>
      <c r="U195" s="17"/>
      <c r="V195" s="17"/>
      <c r="W195" s="17"/>
      <c r="X195" s="17"/>
      <c r="Y195" s="17"/>
      <c r="Z195" s="17"/>
    </row>
    <row r="196" ht="14.25" customHeight="1">
      <c r="A196" s="27"/>
      <c r="B196" s="27"/>
      <c r="C196" s="27"/>
      <c r="D196" s="27"/>
      <c r="E196" s="27"/>
      <c r="F196" s="27"/>
      <c r="G196" s="17"/>
      <c r="H196" s="17"/>
      <c r="I196" s="17"/>
      <c r="J196" s="17"/>
      <c r="K196" s="17"/>
      <c r="L196" s="17"/>
      <c r="M196" s="17"/>
      <c r="N196" s="17"/>
      <c r="O196" s="17"/>
      <c r="P196" s="17"/>
      <c r="Q196" s="17"/>
      <c r="R196" s="17"/>
      <c r="S196" s="17"/>
      <c r="T196" s="17"/>
      <c r="U196" s="17"/>
      <c r="V196" s="17"/>
      <c r="W196" s="17"/>
      <c r="X196" s="17"/>
      <c r="Y196" s="17"/>
      <c r="Z196" s="17"/>
    </row>
    <row r="197" ht="14.25" customHeight="1">
      <c r="A197" s="27"/>
      <c r="B197" s="27"/>
      <c r="C197" s="27"/>
      <c r="D197" s="27"/>
      <c r="E197" s="27"/>
      <c r="F197" s="27"/>
      <c r="G197" s="17"/>
      <c r="H197" s="17"/>
      <c r="I197" s="17"/>
      <c r="J197" s="17"/>
      <c r="K197" s="17"/>
      <c r="L197" s="17"/>
      <c r="M197" s="17"/>
      <c r="N197" s="17"/>
      <c r="O197" s="17"/>
      <c r="P197" s="17"/>
      <c r="Q197" s="17"/>
      <c r="R197" s="17"/>
      <c r="S197" s="17"/>
      <c r="T197" s="17"/>
      <c r="U197" s="17"/>
      <c r="V197" s="17"/>
      <c r="W197" s="17"/>
      <c r="X197" s="17"/>
      <c r="Y197" s="17"/>
      <c r="Z197" s="17"/>
    </row>
    <row r="198" ht="14.25" customHeight="1">
      <c r="A198" s="27"/>
      <c r="B198" s="27"/>
      <c r="C198" s="27"/>
      <c r="D198" s="27"/>
      <c r="E198" s="27"/>
      <c r="F198" s="27"/>
      <c r="G198" s="17"/>
      <c r="H198" s="17"/>
      <c r="I198" s="17"/>
      <c r="J198" s="17"/>
      <c r="K198" s="17"/>
      <c r="L198" s="17"/>
      <c r="M198" s="17"/>
      <c r="N198" s="17"/>
      <c r="O198" s="17"/>
      <c r="P198" s="17"/>
      <c r="Q198" s="17"/>
      <c r="R198" s="17"/>
      <c r="S198" s="17"/>
      <c r="T198" s="17"/>
      <c r="U198" s="17"/>
      <c r="V198" s="17"/>
      <c r="W198" s="17"/>
      <c r="X198" s="17"/>
      <c r="Y198" s="17"/>
      <c r="Z198" s="17"/>
    </row>
    <row r="199" ht="14.25" customHeight="1">
      <c r="A199" s="27"/>
      <c r="B199" s="27"/>
      <c r="C199" s="27"/>
      <c r="D199" s="27"/>
      <c r="E199" s="27"/>
      <c r="F199" s="27"/>
      <c r="G199" s="17"/>
      <c r="H199" s="17"/>
      <c r="I199" s="17"/>
      <c r="J199" s="17"/>
      <c r="K199" s="17"/>
      <c r="L199" s="17"/>
      <c r="M199" s="17"/>
      <c r="N199" s="17"/>
      <c r="O199" s="17"/>
      <c r="P199" s="17"/>
      <c r="Q199" s="17"/>
      <c r="R199" s="17"/>
      <c r="S199" s="17"/>
      <c r="T199" s="17"/>
      <c r="U199" s="17"/>
      <c r="V199" s="17"/>
      <c r="W199" s="17"/>
      <c r="X199" s="17"/>
      <c r="Y199" s="17"/>
      <c r="Z199" s="17"/>
    </row>
    <row r="200" ht="14.25" customHeight="1">
      <c r="A200" s="27"/>
      <c r="B200" s="27"/>
      <c r="C200" s="27"/>
      <c r="D200" s="27"/>
      <c r="E200" s="27"/>
      <c r="F200" s="27"/>
      <c r="G200" s="17"/>
      <c r="H200" s="17"/>
      <c r="I200" s="17"/>
      <c r="J200" s="17"/>
      <c r="K200" s="17"/>
      <c r="L200" s="17"/>
      <c r="M200" s="17"/>
      <c r="N200" s="17"/>
      <c r="O200" s="17"/>
      <c r="P200" s="17"/>
      <c r="Q200" s="17"/>
      <c r="R200" s="17"/>
      <c r="S200" s="17"/>
      <c r="T200" s="17"/>
      <c r="U200" s="17"/>
      <c r="V200" s="17"/>
      <c r="W200" s="17"/>
      <c r="X200" s="17"/>
      <c r="Y200" s="17"/>
      <c r="Z200" s="17"/>
    </row>
    <row r="201" ht="14.25" customHeight="1">
      <c r="A201" s="27"/>
      <c r="B201" s="27"/>
      <c r="C201" s="27"/>
      <c r="D201" s="27"/>
      <c r="E201" s="27"/>
      <c r="F201" s="27"/>
      <c r="G201" s="17"/>
      <c r="H201" s="17"/>
      <c r="I201" s="17"/>
      <c r="J201" s="17"/>
      <c r="K201" s="17"/>
      <c r="L201" s="17"/>
      <c r="M201" s="17"/>
      <c r="N201" s="17"/>
      <c r="O201" s="17"/>
      <c r="P201" s="17"/>
      <c r="Q201" s="17"/>
      <c r="R201" s="17"/>
      <c r="S201" s="17"/>
      <c r="T201" s="17"/>
      <c r="U201" s="17"/>
      <c r="V201" s="17"/>
      <c r="W201" s="17"/>
      <c r="X201" s="17"/>
      <c r="Y201" s="17"/>
      <c r="Z201" s="17"/>
    </row>
    <row r="202" ht="14.25" customHeight="1">
      <c r="A202" s="27"/>
      <c r="B202" s="27"/>
      <c r="C202" s="27"/>
      <c r="D202" s="27"/>
      <c r="E202" s="27"/>
      <c r="F202" s="27"/>
      <c r="G202" s="17"/>
      <c r="H202" s="17"/>
      <c r="I202" s="17"/>
      <c r="J202" s="17"/>
      <c r="K202" s="17"/>
      <c r="L202" s="17"/>
      <c r="M202" s="17"/>
      <c r="N202" s="17"/>
      <c r="O202" s="17"/>
      <c r="P202" s="17"/>
      <c r="Q202" s="17"/>
      <c r="R202" s="17"/>
      <c r="S202" s="17"/>
      <c r="T202" s="17"/>
      <c r="U202" s="17"/>
      <c r="V202" s="17"/>
      <c r="W202" s="17"/>
      <c r="X202" s="17"/>
      <c r="Y202" s="17"/>
      <c r="Z202" s="17"/>
    </row>
    <row r="203" ht="14.25" customHeight="1">
      <c r="A203" s="27"/>
      <c r="B203" s="27"/>
      <c r="C203" s="27"/>
      <c r="D203" s="27"/>
      <c r="E203" s="27"/>
      <c r="F203" s="27"/>
      <c r="G203" s="17"/>
      <c r="H203" s="17"/>
      <c r="I203" s="17"/>
      <c r="J203" s="17"/>
      <c r="K203" s="17"/>
      <c r="L203" s="17"/>
      <c r="M203" s="17"/>
      <c r="N203" s="17"/>
      <c r="O203" s="17"/>
      <c r="P203" s="17"/>
      <c r="Q203" s="17"/>
      <c r="R203" s="17"/>
      <c r="S203" s="17"/>
      <c r="T203" s="17"/>
      <c r="U203" s="17"/>
      <c r="V203" s="17"/>
      <c r="W203" s="17"/>
      <c r="X203" s="17"/>
      <c r="Y203" s="17"/>
      <c r="Z203" s="17"/>
    </row>
    <row r="204" ht="14.25" customHeight="1">
      <c r="A204" s="27"/>
      <c r="B204" s="27"/>
      <c r="C204" s="27"/>
      <c r="D204" s="27"/>
      <c r="E204" s="27"/>
      <c r="F204" s="27"/>
      <c r="G204" s="17"/>
      <c r="H204" s="17"/>
      <c r="I204" s="17"/>
      <c r="J204" s="17"/>
      <c r="K204" s="17"/>
      <c r="L204" s="17"/>
      <c r="M204" s="17"/>
      <c r="N204" s="17"/>
      <c r="O204" s="17"/>
      <c r="P204" s="17"/>
      <c r="Q204" s="17"/>
      <c r="R204" s="17"/>
      <c r="S204" s="17"/>
      <c r="T204" s="17"/>
      <c r="U204" s="17"/>
      <c r="V204" s="17"/>
      <c r="W204" s="17"/>
      <c r="X204" s="17"/>
      <c r="Y204" s="17"/>
      <c r="Z204" s="17"/>
    </row>
    <row r="205" ht="14.25" customHeight="1">
      <c r="A205" s="27"/>
      <c r="B205" s="27"/>
      <c r="C205" s="27"/>
      <c r="D205" s="27"/>
      <c r="E205" s="27"/>
      <c r="F205" s="27"/>
      <c r="G205" s="17"/>
      <c r="H205" s="17"/>
      <c r="I205" s="17"/>
      <c r="J205" s="17"/>
      <c r="K205" s="17"/>
      <c r="L205" s="17"/>
      <c r="M205" s="17"/>
      <c r="N205" s="17"/>
      <c r="O205" s="17"/>
      <c r="P205" s="17"/>
      <c r="Q205" s="17"/>
      <c r="R205" s="17"/>
      <c r="S205" s="17"/>
      <c r="T205" s="17"/>
      <c r="U205" s="17"/>
      <c r="V205" s="17"/>
      <c r="W205" s="17"/>
      <c r="X205" s="17"/>
      <c r="Y205" s="17"/>
      <c r="Z205" s="17"/>
    </row>
    <row r="206" ht="14.25" customHeight="1">
      <c r="A206" s="27"/>
      <c r="B206" s="27"/>
      <c r="C206" s="27"/>
      <c r="D206" s="27"/>
      <c r="E206" s="27"/>
      <c r="F206" s="27"/>
      <c r="G206" s="17"/>
      <c r="H206" s="17"/>
      <c r="I206" s="17"/>
      <c r="J206" s="17"/>
      <c r="K206" s="17"/>
      <c r="L206" s="17"/>
      <c r="M206" s="17"/>
      <c r="N206" s="17"/>
      <c r="O206" s="17"/>
      <c r="P206" s="17"/>
      <c r="Q206" s="17"/>
      <c r="R206" s="17"/>
      <c r="S206" s="17"/>
      <c r="T206" s="17"/>
      <c r="U206" s="17"/>
      <c r="V206" s="17"/>
      <c r="W206" s="17"/>
      <c r="X206" s="17"/>
      <c r="Y206" s="17"/>
      <c r="Z206" s="17"/>
    </row>
    <row r="207" ht="14.25" customHeight="1">
      <c r="A207" s="27"/>
      <c r="B207" s="27"/>
      <c r="C207" s="27"/>
      <c r="D207" s="27"/>
      <c r="E207" s="27"/>
      <c r="F207" s="27"/>
      <c r="G207" s="17"/>
      <c r="H207" s="17"/>
      <c r="I207" s="17"/>
      <c r="J207" s="17"/>
      <c r="K207" s="17"/>
      <c r="L207" s="17"/>
      <c r="M207" s="17"/>
      <c r="N207" s="17"/>
      <c r="O207" s="17"/>
      <c r="P207" s="17"/>
      <c r="Q207" s="17"/>
      <c r="R207" s="17"/>
      <c r="S207" s="17"/>
      <c r="T207" s="17"/>
      <c r="U207" s="17"/>
      <c r="V207" s="17"/>
      <c r="W207" s="17"/>
      <c r="X207" s="17"/>
      <c r="Y207" s="17"/>
      <c r="Z207" s="17"/>
    </row>
    <row r="208" ht="14.25" customHeight="1">
      <c r="A208" s="27"/>
      <c r="B208" s="27"/>
      <c r="C208" s="27"/>
      <c r="D208" s="27"/>
      <c r="E208" s="27"/>
      <c r="F208" s="27"/>
      <c r="G208" s="17"/>
      <c r="H208" s="17"/>
      <c r="I208" s="17"/>
      <c r="J208" s="17"/>
      <c r="K208" s="17"/>
      <c r="L208" s="17"/>
      <c r="M208" s="17"/>
      <c r="N208" s="17"/>
      <c r="O208" s="17"/>
      <c r="P208" s="17"/>
      <c r="Q208" s="17"/>
      <c r="R208" s="17"/>
      <c r="S208" s="17"/>
      <c r="T208" s="17"/>
      <c r="U208" s="17"/>
      <c r="V208" s="17"/>
      <c r="W208" s="17"/>
      <c r="X208" s="17"/>
      <c r="Y208" s="17"/>
      <c r="Z208" s="17"/>
    </row>
    <row r="209" ht="14.25" customHeight="1">
      <c r="A209" s="27"/>
      <c r="B209" s="27"/>
      <c r="C209" s="27"/>
      <c r="D209" s="27"/>
      <c r="E209" s="27"/>
      <c r="F209" s="27"/>
      <c r="G209" s="17"/>
      <c r="H209" s="17"/>
      <c r="I209" s="17"/>
      <c r="J209" s="17"/>
      <c r="K209" s="17"/>
      <c r="L209" s="17"/>
      <c r="M209" s="17"/>
      <c r="N209" s="17"/>
      <c r="O209" s="17"/>
      <c r="P209" s="17"/>
      <c r="Q209" s="17"/>
      <c r="R209" s="17"/>
      <c r="S209" s="17"/>
      <c r="T209" s="17"/>
      <c r="U209" s="17"/>
      <c r="V209" s="17"/>
      <c r="W209" s="17"/>
      <c r="X209" s="17"/>
      <c r="Y209" s="17"/>
      <c r="Z209" s="17"/>
    </row>
    <row r="210" ht="14.25" customHeight="1">
      <c r="A210" s="27"/>
      <c r="B210" s="27"/>
      <c r="C210" s="27"/>
      <c r="D210" s="27"/>
      <c r="E210" s="27"/>
      <c r="F210" s="27"/>
      <c r="G210" s="17"/>
      <c r="H210" s="17"/>
      <c r="I210" s="17"/>
      <c r="J210" s="17"/>
      <c r="K210" s="17"/>
      <c r="L210" s="17"/>
      <c r="M210" s="17"/>
      <c r="N210" s="17"/>
      <c r="O210" s="17"/>
      <c r="P210" s="17"/>
      <c r="Q210" s="17"/>
      <c r="R210" s="17"/>
      <c r="S210" s="17"/>
      <c r="T210" s="17"/>
      <c r="U210" s="17"/>
      <c r="V210" s="17"/>
      <c r="W210" s="17"/>
      <c r="X210" s="17"/>
      <c r="Y210" s="17"/>
      <c r="Z210" s="17"/>
    </row>
    <row r="211" ht="14.25" customHeight="1">
      <c r="A211" s="27"/>
      <c r="B211" s="27"/>
      <c r="C211" s="27"/>
      <c r="D211" s="27"/>
      <c r="E211" s="27"/>
      <c r="F211" s="27"/>
      <c r="G211" s="17"/>
      <c r="H211" s="17"/>
      <c r="I211" s="17"/>
      <c r="J211" s="17"/>
      <c r="K211" s="17"/>
      <c r="L211" s="17"/>
      <c r="M211" s="17"/>
      <c r="N211" s="17"/>
      <c r="O211" s="17"/>
      <c r="P211" s="17"/>
      <c r="Q211" s="17"/>
      <c r="R211" s="17"/>
      <c r="S211" s="17"/>
      <c r="T211" s="17"/>
      <c r="U211" s="17"/>
      <c r="V211" s="17"/>
      <c r="W211" s="17"/>
      <c r="X211" s="17"/>
      <c r="Y211" s="17"/>
      <c r="Z211" s="17"/>
    </row>
    <row r="212" ht="14.25" customHeight="1">
      <c r="A212" s="27"/>
      <c r="B212" s="27"/>
      <c r="C212" s="27"/>
      <c r="D212" s="27"/>
      <c r="E212" s="27"/>
      <c r="F212" s="27"/>
      <c r="G212" s="17"/>
      <c r="H212" s="17"/>
      <c r="I212" s="17"/>
      <c r="J212" s="17"/>
      <c r="K212" s="17"/>
      <c r="L212" s="17"/>
      <c r="M212" s="17"/>
      <c r="N212" s="17"/>
      <c r="O212" s="17"/>
      <c r="P212" s="17"/>
      <c r="Q212" s="17"/>
      <c r="R212" s="17"/>
      <c r="S212" s="17"/>
      <c r="T212" s="17"/>
      <c r="U212" s="17"/>
      <c r="V212" s="17"/>
      <c r="W212" s="17"/>
      <c r="X212" s="17"/>
      <c r="Y212" s="17"/>
      <c r="Z212" s="17"/>
    </row>
    <row r="213" ht="14.25" customHeight="1">
      <c r="A213" s="27"/>
      <c r="B213" s="27"/>
      <c r="C213" s="27"/>
      <c r="D213" s="27"/>
      <c r="E213" s="27"/>
      <c r="F213" s="27"/>
      <c r="G213" s="17"/>
      <c r="H213" s="17"/>
      <c r="I213" s="17"/>
      <c r="J213" s="17"/>
      <c r="K213" s="17"/>
      <c r="L213" s="17"/>
      <c r="M213" s="17"/>
      <c r="N213" s="17"/>
      <c r="O213" s="17"/>
      <c r="P213" s="17"/>
      <c r="Q213" s="17"/>
      <c r="R213" s="17"/>
      <c r="S213" s="17"/>
      <c r="T213" s="17"/>
      <c r="U213" s="17"/>
      <c r="V213" s="17"/>
      <c r="W213" s="17"/>
      <c r="X213" s="17"/>
      <c r="Y213" s="17"/>
      <c r="Z213" s="17"/>
    </row>
    <row r="214" ht="14.25" customHeight="1">
      <c r="A214" s="27"/>
      <c r="B214" s="27"/>
      <c r="C214" s="27"/>
      <c r="D214" s="27"/>
      <c r="E214" s="27"/>
      <c r="F214" s="27"/>
      <c r="G214" s="17"/>
      <c r="H214" s="17"/>
      <c r="I214" s="17"/>
      <c r="J214" s="17"/>
      <c r="K214" s="17"/>
      <c r="L214" s="17"/>
      <c r="M214" s="17"/>
      <c r="N214" s="17"/>
      <c r="O214" s="17"/>
      <c r="P214" s="17"/>
      <c r="Q214" s="17"/>
      <c r="R214" s="17"/>
      <c r="S214" s="17"/>
      <c r="T214" s="17"/>
      <c r="U214" s="17"/>
      <c r="V214" s="17"/>
      <c r="W214" s="17"/>
      <c r="X214" s="17"/>
      <c r="Y214" s="17"/>
      <c r="Z214" s="17"/>
    </row>
    <row r="215" ht="14.25" customHeight="1">
      <c r="A215" s="27"/>
      <c r="B215" s="27"/>
      <c r="C215" s="27"/>
      <c r="D215" s="27"/>
      <c r="E215" s="27"/>
      <c r="F215" s="27"/>
      <c r="G215" s="17"/>
      <c r="H215" s="17"/>
      <c r="I215" s="17"/>
      <c r="J215" s="17"/>
      <c r="K215" s="17"/>
      <c r="L215" s="17"/>
      <c r="M215" s="17"/>
      <c r="N215" s="17"/>
      <c r="O215" s="17"/>
      <c r="P215" s="17"/>
      <c r="Q215" s="17"/>
      <c r="R215" s="17"/>
      <c r="S215" s="17"/>
      <c r="T215" s="17"/>
      <c r="U215" s="17"/>
      <c r="V215" s="17"/>
      <c r="W215" s="17"/>
      <c r="X215" s="17"/>
      <c r="Y215" s="17"/>
      <c r="Z215" s="17"/>
    </row>
    <row r="216" ht="14.25" customHeight="1">
      <c r="A216" s="27"/>
      <c r="B216" s="27"/>
      <c r="C216" s="27"/>
      <c r="D216" s="27"/>
      <c r="E216" s="27"/>
      <c r="F216" s="27"/>
      <c r="G216" s="17"/>
      <c r="H216" s="17"/>
      <c r="I216" s="17"/>
      <c r="J216" s="17"/>
      <c r="K216" s="17"/>
      <c r="L216" s="17"/>
      <c r="M216" s="17"/>
      <c r="N216" s="17"/>
      <c r="O216" s="17"/>
      <c r="P216" s="17"/>
      <c r="Q216" s="17"/>
      <c r="R216" s="17"/>
      <c r="S216" s="17"/>
      <c r="T216" s="17"/>
      <c r="U216" s="17"/>
      <c r="V216" s="17"/>
      <c r="W216" s="17"/>
      <c r="X216" s="17"/>
      <c r="Y216" s="17"/>
      <c r="Z216" s="17"/>
    </row>
    <row r="217" ht="14.25" customHeight="1">
      <c r="A217" s="27"/>
      <c r="B217" s="27"/>
      <c r="C217" s="27"/>
      <c r="D217" s="27"/>
      <c r="E217" s="27"/>
      <c r="F217" s="27"/>
      <c r="G217" s="17"/>
      <c r="H217" s="17"/>
      <c r="I217" s="17"/>
      <c r="J217" s="17"/>
      <c r="K217" s="17"/>
      <c r="L217" s="17"/>
      <c r="M217" s="17"/>
      <c r="N217" s="17"/>
      <c r="O217" s="17"/>
      <c r="P217" s="17"/>
      <c r="Q217" s="17"/>
      <c r="R217" s="17"/>
      <c r="S217" s="17"/>
      <c r="T217" s="17"/>
      <c r="U217" s="17"/>
      <c r="V217" s="17"/>
      <c r="W217" s="17"/>
      <c r="X217" s="17"/>
      <c r="Y217" s="17"/>
      <c r="Z217" s="17"/>
    </row>
    <row r="218" ht="14.25" customHeight="1">
      <c r="A218" s="27"/>
      <c r="B218" s="27"/>
      <c r="C218" s="27"/>
      <c r="D218" s="27"/>
      <c r="E218" s="27"/>
      <c r="F218" s="27"/>
      <c r="G218" s="17"/>
      <c r="H218" s="17"/>
      <c r="I218" s="17"/>
      <c r="J218" s="17"/>
      <c r="K218" s="17"/>
      <c r="L218" s="17"/>
      <c r="M218" s="17"/>
      <c r="N218" s="17"/>
      <c r="O218" s="17"/>
      <c r="P218" s="17"/>
      <c r="Q218" s="17"/>
      <c r="R218" s="17"/>
      <c r="S218" s="17"/>
      <c r="T218" s="17"/>
      <c r="U218" s="17"/>
      <c r="V218" s="17"/>
      <c r="W218" s="17"/>
      <c r="X218" s="17"/>
      <c r="Y218" s="17"/>
      <c r="Z218" s="17"/>
    </row>
    <row r="219" ht="14.25" customHeight="1">
      <c r="A219" s="27"/>
      <c r="B219" s="27"/>
      <c r="C219" s="27"/>
      <c r="D219" s="27"/>
      <c r="E219" s="27"/>
      <c r="F219" s="27"/>
      <c r="G219" s="17"/>
      <c r="H219" s="17"/>
      <c r="I219" s="17"/>
      <c r="J219" s="17"/>
      <c r="K219" s="17"/>
      <c r="L219" s="17"/>
      <c r="M219" s="17"/>
      <c r="N219" s="17"/>
      <c r="O219" s="17"/>
      <c r="P219" s="17"/>
      <c r="Q219" s="17"/>
      <c r="R219" s="17"/>
      <c r="S219" s="17"/>
      <c r="T219" s="17"/>
      <c r="U219" s="17"/>
      <c r="V219" s="17"/>
      <c r="W219" s="17"/>
      <c r="X219" s="17"/>
      <c r="Y219" s="17"/>
      <c r="Z219" s="17"/>
    </row>
    <row r="220" ht="14.25" customHeight="1">
      <c r="A220" s="27"/>
      <c r="B220" s="27"/>
      <c r="C220" s="27"/>
      <c r="D220" s="27"/>
      <c r="E220" s="27"/>
      <c r="F220" s="2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conditionalFormatting sqref="A2:E2">
    <cfRule type="cellIs" dxfId="0" priority="1" stopIfTrue="1" operator="lessThan">
      <formula>0</formula>
    </cfRule>
  </conditionalFormatting>
  <hyperlinks>
    <hyperlink location="'Index'!A1" display="Index" ref="E1"/>
    <hyperlink location="A3" display="Go to top" ref="E2"/>
  </hyperlinks>
  <printOptions/>
  <pageMargins bottom="0.75" footer="0.0" header="0.0" left="0.7" right="0.7" top="0.75"/>
  <pageSetup orientation="landscape"/>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pane ySplit="2.0" state="frozen" topLeftCell="A3" activePane="bottomLeft"/>
      <selection pane="bottomLeft"/>
    </sheetView>
  </sheetViews>
  <sheetFormatPr customHeight="1" defaultColWidth="14.43" defaultRowHeight="15.0"/>
  <cols>
    <col min="5" max="5" customWidth="true" width="9.14"/>
    <col min="4" max="4" customWidth="true" width="30.0"/>
    <col min="1" max="1" customWidth="true" width="50.0"/>
    <col min="2" max="2" customWidth="true" width="30.0"/>
    <col min="3" max="3" customWidth="true" width="30.0"/>
    <col min="6" max="21" customWidth="true" width="8.57"/>
  </cols>
  <sheetData>
    <row r="1">
      <c r="A1" s="72" t="s">
        <v>86</v>
      </c>
      <c r="B1" s="72"/>
      <c r="C1" s="72"/>
      <c r="D1" s="72"/>
      <c r="E1" s="73" t="s">
        <v>3</v>
      </c>
      <c r="F1" s="72"/>
      <c r="G1" s="72"/>
      <c r="H1" s="72"/>
      <c r="I1" s="72"/>
      <c r="J1" s="72"/>
    </row>
    <row r="2">
      <c r="A2" s="74" t="s">
        <v>87</v>
      </c>
      <c r="B2" s="74"/>
      <c r="C2" s="74"/>
      <c r="D2" s="74"/>
      <c r="E2" s="75" t="s">
        <v>88</v>
      </c>
      <c r="F2" s="74"/>
      <c r="G2" s="74"/>
      <c r="H2" s="74"/>
      <c r="I2" s="74"/>
      <c r="J2" s="74"/>
    </row>
    <row r="3" ht="15.0" customHeight="1">
      <c r="A3" s="27"/>
      <c r="B3" s="27"/>
      <c r="C3" s="27"/>
      <c r="D3" s="27"/>
      <c r="E3" s="27"/>
      <c r="F3" s="27"/>
      <c r="G3" s="27"/>
      <c r="H3" s="27"/>
      <c r="I3" s="27"/>
      <c r="J3" s="27"/>
      <c r="K3" s="27"/>
      <c r="L3" s="27"/>
      <c r="M3" s="27"/>
      <c r="N3" s="27"/>
      <c r="O3" s="27"/>
      <c r="P3" s="27"/>
      <c r="Q3" s="27"/>
      <c r="R3" s="27"/>
      <c r="S3" s="27"/>
      <c r="T3" s="27"/>
      <c r="U3" s="27"/>
      <c r="V3" s="17"/>
      <c r="W3" s="17"/>
      <c r="X3" s="17"/>
      <c r="Y3" s="17"/>
      <c r="Z3" s="17"/>
    </row>
    <row r="4">
      <c r="A4" s="77" t="s">
        <v>105</v>
      </c>
    </row>
    <row r="5" ht="45.0" customHeight="true">
      <c r="A5" s="78" t="s">
        <v>106</v>
      </c>
      <c r="B5" s="78" t="s">
        <v>87</v>
      </c>
      <c r="C5" s="78" t="s">
        <v>131</v>
      </c>
      <c r="D5" s="78" t="s">
        <v>136</v>
      </c>
    </row>
    <row r="6">
      <c r="A6" s="84" t="s">
        <v>107</v>
      </c>
      <c r="B6" s="84" t="s">
        <v>86</v>
      </c>
      <c r="C6" s="84" t="s">
        <v>86</v>
      </c>
      <c r="D6" s="84" t="s">
        <v>137</v>
      </c>
    </row>
    <row r="7">
      <c r="A7" s="84" t="s">
        <v>108</v>
      </c>
      <c r="B7" s="84" t="s">
        <v>109</v>
      </c>
      <c r="C7" s="84" t="s">
        <v>132</v>
      </c>
      <c r="D7" s="84" t="s">
        <v>138</v>
      </c>
    </row>
    <row r="8">
      <c r="A8" s="84" t="s">
        <v>110</v>
      </c>
      <c r="B8" s="84" t="s">
        <v>109</v>
      </c>
      <c r="C8" s="84" t="s">
        <v>133</v>
      </c>
      <c r="D8" s="84" t="s">
        <v>139</v>
      </c>
    </row>
    <row r="9">
      <c r="A9" s="84" t="s">
        <v>111</v>
      </c>
      <c r="B9" s="84" t="s">
        <v>109</v>
      </c>
      <c r="C9" s="84" t="s">
        <v>134</v>
      </c>
      <c r="D9" s="84" t="s">
        <v>134</v>
      </c>
    </row>
    <row r="10">
      <c r="A10" s="84" t="s">
        <v>112</v>
      </c>
      <c r="B10" s="84" t="s">
        <v>109</v>
      </c>
      <c r="C10" s="84" t="s">
        <v>109</v>
      </c>
      <c r="D10" s="84" t="s">
        <v>109</v>
      </c>
    </row>
    <row r="11">
      <c r="A11" s="84" t="s">
        <v>113</v>
      </c>
      <c r="B11" s="84" t="s">
        <v>109</v>
      </c>
      <c r="C11" s="84" t="s">
        <v>109</v>
      </c>
      <c r="D11" s="84" t="s">
        <v>109</v>
      </c>
    </row>
    <row r="12">
      <c r="A12" s="84" t="s">
        <v>114</v>
      </c>
      <c r="B12" s="84" t="s">
        <v>109</v>
      </c>
      <c r="C12" s="84" t="s">
        <v>135</v>
      </c>
      <c r="D12" s="84" t="s">
        <v>135</v>
      </c>
    </row>
    <row r="13">
      <c r="A13" s="84" t="s">
        <v>115</v>
      </c>
      <c r="B13" s="121" t="n">
        <v>12.0</v>
      </c>
      <c r="C13" s="121" t="n">
        <v>12.0</v>
      </c>
      <c r="D13" s="121" t="n">
        <v>8.0</v>
      </c>
    </row>
    <row r="14">
      <c r="A14" s="84" t="s">
        <v>116</v>
      </c>
      <c r="B14" s="176" t="s">
        <v>262</v>
      </c>
      <c r="C14" s="162" t="s">
        <v>254</v>
      </c>
      <c r="D14" s="168" t="s">
        <v>258</v>
      </c>
    </row>
    <row r="15">
      <c r="A15" s="84" t="s">
        <v>117</v>
      </c>
      <c r="B15" s="172" t="s">
        <v>263</v>
      </c>
      <c r="C15" s="160" t="s">
        <v>255</v>
      </c>
      <c r="D15" s="166" t="s">
        <v>259</v>
      </c>
    </row>
    <row r="16">
      <c r="A16" s="84" t="s">
        <v>118</v>
      </c>
      <c r="B16" s="175" t="s">
        <v>260</v>
      </c>
      <c r="C16" s="161" t="s">
        <v>252</v>
      </c>
      <c r="D16" s="167" t="s">
        <v>256</v>
      </c>
    </row>
    <row r="17">
      <c r="A17" s="84" t="s">
        <v>119</v>
      </c>
      <c r="B17" s="170" t="s">
        <v>261</v>
      </c>
      <c r="C17" s="158" t="s">
        <v>253</v>
      </c>
      <c r="D17" s="164" t="s">
        <v>257</v>
      </c>
    </row>
    <row r="18">
      <c r="A18" s="84" t="s">
        <v>120</v>
      </c>
      <c r="B18" s="84" t="s">
        <v>109</v>
      </c>
      <c r="C18" s="84" t="s">
        <v>109</v>
      </c>
      <c r="D18" s="84" t="s">
        <v>109</v>
      </c>
    </row>
    <row r="19">
      <c r="A19" s="84" t="s">
        <v>121</v>
      </c>
      <c r="B19" s="84" t="s">
        <v>109</v>
      </c>
      <c r="C19" s="84" t="s">
        <v>109</v>
      </c>
      <c r="D19" s="84" t="s">
        <v>109</v>
      </c>
    </row>
    <row r="20">
      <c r="A20" s="84" t="s">
        <v>122</v>
      </c>
      <c r="B20" s="188" t="s">
        <v>264</v>
      </c>
      <c r="C20" s="180" t="s">
        <v>264</v>
      </c>
      <c r="D20" s="184" t="s">
        <v>264</v>
      </c>
    </row>
    <row r="21">
      <c r="A21" s="84" t="s">
        <v>123</v>
      </c>
      <c r="B21" s="177" t="s">
        <v>264</v>
      </c>
      <c r="C21" s="177" t="s">
        <v>264</v>
      </c>
      <c r="D21" s="177" t="s">
        <v>264</v>
      </c>
    </row>
    <row r="22">
      <c r="A22" s="84" t="s">
        <v>124</v>
      </c>
      <c r="B22" s="174" t="s">
        <v>264</v>
      </c>
      <c r="C22" s="84" t="n">
        <v>0.0</v>
      </c>
      <c r="D22" s="84" t="n">
        <v>0.0</v>
      </c>
    </row>
    <row r="23">
      <c r="A23" s="84" t="s">
        <v>125</v>
      </c>
      <c r="B23" s="187" t="s">
        <v>354</v>
      </c>
      <c r="C23" s="179" t="s">
        <v>341</v>
      </c>
      <c r="D23" s="183" t="s">
        <v>352</v>
      </c>
    </row>
    <row r="24">
      <c r="A24" s="84" t="s">
        <v>126</v>
      </c>
      <c r="B24" s="173" t="s">
        <v>109</v>
      </c>
      <c r="C24" s="122" t="s">
        <v>109</v>
      </c>
      <c r="D24" s="122" t="s">
        <v>109</v>
      </c>
    </row>
    <row r="25">
      <c r="A25" s="84" t="s">
        <v>127</v>
      </c>
      <c r="B25" s="186" t="s">
        <v>340</v>
      </c>
      <c r="C25" s="178" t="s">
        <v>340</v>
      </c>
      <c r="D25" s="182" t="s">
        <v>351</v>
      </c>
    </row>
    <row r="26">
      <c r="A26" s="84" t="s">
        <v>128</v>
      </c>
      <c r="B26" s="189" t="s">
        <v>355</v>
      </c>
      <c r="C26" s="181" t="s">
        <v>347</v>
      </c>
      <c r="D26" s="185" t="s">
        <v>353</v>
      </c>
    </row>
    <row r="27">
      <c r="A27" s="84" t="s">
        <v>129</v>
      </c>
      <c r="B27" s="190" t="s">
        <v>264</v>
      </c>
      <c r="C27" s="192" t="s">
        <v>264</v>
      </c>
      <c r="D27" s="84" t="n">
        <v>0.0</v>
      </c>
    </row>
    <row r="28">
      <c r="A28" s="84" t="s">
        <v>130</v>
      </c>
      <c r="B28" s="191" t="s">
        <v>351</v>
      </c>
      <c r="C28" s="193" t="s">
        <v>351</v>
      </c>
      <c r="D28" s="84" t="n">
        <v>0.0</v>
      </c>
    </row>
    <row r="29">
      <c r="A29" s="105" t="s">
        <v>55</v>
      </c>
      <c r="B29" s="194" t="s">
        <v>330</v>
      </c>
      <c r="C29" s="195" t="s">
        <v>6467</v>
      </c>
      <c r="D29" s="196" t="s">
        <v>6468</v>
      </c>
    </row>
    <row r="30" ht="15.0" customHeight="1">
      <c r="A30" s="27"/>
      <c r="B30" s="27"/>
      <c r="C30" s="27"/>
      <c r="D30" s="27"/>
      <c r="E30" s="27"/>
      <c r="F30" s="27"/>
      <c r="G30" s="27"/>
      <c r="H30" s="27"/>
      <c r="I30" s="27"/>
      <c r="J30" s="27"/>
      <c r="K30" s="27"/>
      <c r="L30" s="27"/>
      <c r="M30" s="27"/>
      <c r="N30" s="27"/>
      <c r="O30" s="27"/>
      <c r="P30" s="27"/>
      <c r="Q30" s="27"/>
      <c r="R30" s="27"/>
      <c r="S30" s="27"/>
      <c r="T30" s="27"/>
      <c r="U30" s="27"/>
      <c r="V30" s="17"/>
      <c r="W30" s="17"/>
      <c r="X30" s="17"/>
      <c r="Y30" s="17"/>
      <c r="Z30" s="17"/>
    </row>
    <row r="31" ht="15.0" customHeight="1">
      <c r="A31" s="27"/>
      <c r="B31" s="27"/>
      <c r="C31" s="27"/>
      <c r="D31" s="27"/>
      <c r="E31" s="27"/>
      <c r="F31" s="27"/>
      <c r="G31" s="27"/>
      <c r="H31" s="27"/>
      <c r="I31" s="27"/>
      <c r="J31" s="27"/>
      <c r="K31" s="27"/>
      <c r="L31" s="27"/>
      <c r="M31" s="27"/>
      <c r="N31" s="27"/>
      <c r="O31" s="27"/>
      <c r="P31" s="27"/>
      <c r="Q31" s="27"/>
      <c r="R31" s="27"/>
      <c r="S31" s="27"/>
      <c r="T31" s="27"/>
      <c r="U31" s="27"/>
      <c r="V31" s="17"/>
      <c r="W31" s="17"/>
      <c r="X31" s="17"/>
      <c r="Y31" s="17"/>
      <c r="Z31" s="17"/>
    </row>
    <row r="32" ht="15.0" customHeight="1">
      <c r="A32" s="27"/>
      <c r="B32" s="27"/>
      <c r="C32" s="27"/>
      <c r="D32" s="27"/>
      <c r="E32" s="27"/>
      <c r="F32" s="27"/>
      <c r="G32" s="27"/>
      <c r="H32" s="27"/>
      <c r="I32" s="27"/>
      <c r="J32" s="27"/>
      <c r="K32" s="27"/>
      <c r="L32" s="27"/>
      <c r="M32" s="27"/>
      <c r="N32" s="27"/>
      <c r="O32" s="27"/>
      <c r="P32" s="27"/>
      <c r="Q32" s="27"/>
      <c r="R32" s="27"/>
      <c r="S32" s="27"/>
      <c r="T32" s="27"/>
      <c r="U32" s="27"/>
      <c r="V32" s="17"/>
      <c r="W32" s="17"/>
      <c r="X32" s="17"/>
      <c r="Y32" s="17"/>
      <c r="Z32" s="17"/>
    </row>
    <row r="33" ht="15.0" customHeight="1">
      <c r="A33" s="27"/>
      <c r="B33" s="27"/>
      <c r="C33" s="27"/>
      <c r="D33" s="27"/>
      <c r="E33" s="27"/>
      <c r="F33" s="27"/>
      <c r="G33" s="27"/>
      <c r="H33" s="27"/>
      <c r="I33" s="27"/>
      <c r="J33" s="27"/>
      <c r="K33" s="27"/>
      <c r="L33" s="27"/>
      <c r="M33" s="27"/>
      <c r="N33" s="27"/>
      <c r="O33" s="27"/>
      <c r="P33" s="27"/>
      <c r="Q33" s="27"/>
      <c r="R33" s="27"/>
      <c r="S33" s="27"/>
      <c r="T33" s="27"/>
      <c r="U33" s="27"/>
      <c r="V33" s="17"/>
      <c r="W33" s="17"/>
      <c r="X33" s="17"/>
      <c r="Y33" s="17"/>
      <c r="Z33" s="17"/>
    </row>
    <row r="34" ht="15.0" customHeight="1">
      <c r="A34" s="27"/>
      <c r="B34" s="27"/>
      <c r="C34" s="27"/>
      <c r="D34" s="27"/>
      <c r="E34" s="27"/>
      <c r="F34" s="27"/>
      <c r="G34" s="27"/>
      <c r="H34" s="27"/>
      <c r="I34" s="27"/>
      <c r="J34" s="27"/>
      <c r="K34" s="27"/>
      <c r="L34" s="27"/>
      <c r="M34" s="27"/>
      <c r="N34" s="27"/>
      <c r="O34" s="27"/>
      <c r="P34" s="27"/>
      <c r="Q34" s="27"/>
      <c r="R34" s="27"/>
      <c r="S34" s="27"/>
      <c r="T34" s="27"/>
      <c r="U34" s="27"/>
      <c r="V34" s="17"/>
      <c r="W34" s="17"/>
      <c r="X34" s="17"/>
      <c r="Y34" s="17"/>
      <c r="Z34" s="17"/>
    </row>
    <row r="35" ht="15.0" customHeight="1">
      <c r="A35" s="27"/>
      <c r="B35" s="27"/>
      <c r="C35" s="27"/>
      <c r="D35" s="27"/>
      <c r="E35" s="27"/>
      <c r="F35" s="27"/>
      <c r="G35" s="27"/>
      <c r="H35" s="27"/>
      <c r="I35" s="27"/>
      <c r="J35" s="27"/>
      <c r="K35" s="27"/>
      <c r="L35" s="27"/>
      <c r="M35" s="27"/>
      <c r="N35" s="27"/>
      <c r="O35" s="27"/>
      <c r="P35" s="27"/>
      <c r="Q35" s="27"/>
      <c r="R35" s="27"/>
      <c r="S35" s="27"/>
      <c r="T35" s="27"/>
      <c r="U35" s="27"/>
      <c r="V35" s="17"/>
      <c r="W35" s="17"/>
      <c r="X35" s="17"/>
      <c r="Y35" s="17"/>
      <c r="Z35" s="17"/>
    </row>
    <row r="36" ht="15.0" customHeight="1">
      <c r="A36" s="27"/>
      <c r="B36" s="27"/>
      <c r="C36" s="27"/>
      <c r="D36" s="27"/>
      <c r="E36" s="27"/>
      <c r="F36" s="27"/>
      <c r="G36" s="27"/>
      <c r="H36" s="27"/>
      <c r="I36" s="27"/>
      <c r="J36" s="27"/>
      <c r="K36" s="27"/>
      <c r="L36" s="27"/>
      <c r="M36" s="27"/>
      <c r="N36" s="27"/>
      <c r="O36" s="27"/>
      <c r="P36" s="27"/>
      <c r="Q36" s="27"/>
      <c r="R36" s="27"/>
      <c r="S36" s="27"/>
      <c r="T36" s="27"/>
      <c r="U36" s="27"/>
      <c r="V36" s="17"/>
      <c r="W36" s="17"/>
      <c r="X36" s="17"/>
      <c r="Y36" s="17"/>
      <c r="Z36" s="17"/>
    </row>
    <row r="37" ht="15.0" customHeight="1">
      <c r="A37" s="27"/>
      <c r="B37" s="27"/>
      <c r="C37" s="27"/>
      <c r="D37" s="27"/>
      <c r="E37" s="27"/>
      <c r="F37" s="27"/>
      <c r="G37" s="27"/>
      <c r="H37" s="27"/>
      <c r="I37" s="27"/>
      <c r="J37" s="27"/>
      <c r="K37" s="27"/>
      <c r="L37" s="27"/>
      <c r="M37" s="27"/>
      <c r="N37" s="27"/>
      <c r="O37" s="27"/>
      <c r="P37" s="27"/>
      <c r="Q37" s="27"/>
      <c r="R37" s="27"/>
      <c r="S37" s="27"/>
      <c r="T37" s="27"/>
      <c r="U37" s="27"/>
      <c r="V37" s="17"/>
      <c r="W37" s="17"/>
      <c r="X37" s="17"/>
      <c r="Y37" s="17"/>
      <c r="Z37" s="17"/>
    </row>
    <row r="38" ht="15.0" customHeight="1">
      <c r="A38" s="27"/>
      <c r="B38" s="27"/>
      <c r="C38" s="27"/>
      <c r="D38" s="27"/>
      <c r="E38" s="27"/>
      <c r="F38" s="27"/>
      <c r="G38" s="27"/>
      <c r="H38" s="27"/>
      <c r="I38" s="27"/>
      <c r="J38" s="27"/>
      <c r="K38" s="27"/>
      <c r="L38" s="27"/>
      <c r="M38" s="27"/>
      <c r="N38" s="27"/>
      <c r="O38" s="27"/>
      <c r="P38" s="27"/>
      <c r="Q38" s="27"/>
      <c r="R38" s="27"/>
      <c r="S38" s="27"/>
      <c r="T38" s="27"/>
      <c r="U38" s="27"/>
      <c r="V38" s="17"/>
      <c r="W38" s="17"/>
      <c r="X38" s="17"/>
      <c r="Y38" s="17"/>
      <c r="Z38" s="17"/>
    </row>
    <row r="39" ht="15.0" customHeight="1">
      <c r="A39" s="27"/>
      <c r="B39" s="27"/>
      <c r="C39" s="27"/>
      <c r="D39" s="27"/>
      <c r="E39" s="27"/>
      <c r="F39" s="27"/>
      <c r="G39" s="27"/>
      <c r="H39" s="27"/>
      <c r="I39" s="27"/>
      <c r="J39" s="27"/>
      <c r="K39" s="27"/>
      <c r="L39" s="27"/>
      <c r="M39" s="27"/>
      <c r="N39" s="27"/>
      <c r="O39" s="27"/>
      <c r="P39" s="27"/>
      <c r="Q39" s="27"/>
      <c r="R39" s="27"/>
      <c r="S39" s="27"/>
      <c r="T39" s="27"/>
      <c r="U39" s="27"/>
      <c r="V39" s="17"/>
      <c r="W39" s="17"/>
      <c r="X39" s="17"/>
      <c r="Y39" s="17"/>
      <c r="Z39" s="17"/>
    </row>
    <row r="40" ht="15.0" customHeight="1">
      <c r="A40" s="27"/>
      <c r="B40" s="27"/>
      <c r="C40" s="27"/>
      <c r="D40" s="27"/>
      <c r="E40" s="27"/>
      <c r="F40" s="27"/>
      <c r="G40" s="27"/>
      <c r="H40" s="27"/>
      <c r="I40" s="27"/>
      <c r="J40" s="27"/>
      <c r="K40" s="27"/>
      <c r="L40" s="27"/>
      <c r="M40" s="27"/>
      <c r="N40" s="27"/>
      <c r="O40" s="27"/>
      <c r="P40" s="27"/>
      <c r="Q40" s="27"/>
      <c r="R40" s="27"/>
      <c r="S40" s="27"/>
      <c r="T40" s="27"/>
      <c r="U40" s="27"/>
      <c r="V40" s="17"/>
      <c r="W40" s="17"/>
      <c r="X40" s="17"/>
      <c r="Y40" s="17"/>
      <c r="Z40" s="17"/>
    </row>
    <row r="41" ht="15.0" customHeight="1">
      <c r="A41" s="27"/>
      <c r="B41" s="27"/>
      <c r="C41" s="27"/>
      <c r="D41" s="27"/>
      <c r="E41" s="27"/>
      <c r="F41" s="27"/>
      <c r="G41" s="27"/>
      <c r="H41" s="27"/>
      <c r="I41" s="27"/>
      <c r="J41" s="27"/>
      <c r="K41" s="27"/>
      <c r="L41" s="27"/>
      <c r="M41" s="27"/>
      <c r="N41" s="27"/>
      <c r="O41" s="27"/>
      <c r="P41" s="27"/>
      <c r="Q41" s="27"/>
      <c r="R41" s="27"/>
      <c r="S41" s="27"/>
      <c r="T41" s="27"/>
      <c r="U41" s="27"/>
      <c r="V41" s="17"/>
      <c r="W41" s="17"/>
      <c r="X41" s="17"/>
      <c r="Y41" s="17"/>
      <c r="Z41" s="17"/>
    </row>
    <row r="42" ht="15.0" customHeight="1">
      <c r="A42" s="27"/>
      <c r="B42" s="27"/>
      <c r="C42" s="27"/>
      <c r="D42" s="27"/>
      <c r="E42" s="27"/>
      <c r="F42" s="27"/>
      <c r="G42" s="27"/>
      <c r="H42" s="27"/>
      <c r="I42" s="27"/>
      <c r="J42" s="27"/>
      <c r="K42" s="27"/>
      <c r="L42" s="27"/>
      <c r="M42" s="27"/>
      <c r="N42" s="27"/>
      <c r="O42" s="27"/>
      <c r="P42" s="27"/>
      <c r="Q42" s="27"/>
      <c r="R42" s="27"/>
      <c r="S42" s="27"/>
      <c r="T42" s="27"/>
      <c r="U42" s="27"/>
      <c r="V42" s="17"/>
      <c r="W42" s="17"/>
      <c r="X42" s="17"/>
      <c r="Y42" s="17"/>
      <c r="Z42" s="17"/>
    </row>
    <row r="43" ht="15.0" customHeight="1">
      <c r="A43" s="27"/>
      <c r="B43" s="27"/>
      <c r="C43" s="27"/>
      <c r="D43" s="27"/>
      <c r="E43" s="27"/>
      <c r="F43" s="27"/>
      <c r="G43" s="27"/>
      <c r="H43" s="27"/>
      <c r="I43" s="27"/>
      <c r="J43" s="27"/>
      <c r="K43" s="27"/>
      <c r="L43" s="27"/>
      <c r="M43" s="27"/>
      <c r="N43" s="27"/>
      <c r="O43" s="27"/>
      <c r="P43" s="27"/>
      <c r="Q43" s="27"/>
      <c r="R43" s="27"/>
      <c r="S43" s="27"/>
      <c r="T43" s="27"/>
      <c r="U43" s="27"/>
      <c r="V43" s="17"/>
      <c r="W43" s="17"/>
      <c r="X43" s="17"/>
      <c r="Y43" s="17"/>
      <c r="Z43" s="17"/>
    </row>
    <row r="44" ht="15.0" customHeight="1">
      <c r="A44" s="27"/>
      <c r="B44" s="27"/>
      <c r="C44" s="27"/>
      <c r="D44" s="27"/>
      <c r="E44" s="27"/>
      <c r="F44" s="27"/>
      <c r="G44" s="27"/>
      <c r="H44" s="27"/>
      <c r="I44" s="27"/>
      <c r="J44" s="27"/>
      <c r="K44" s="27"/>
      <c r="L44" s="27"/>
      <c r="M44" s="27"/>
      <c r="N44" s="27"/>
      <c r="O44" s="27"/>
      <c r="P44" s="27"/>
      <c r="Q44" s="27"/>
      <c r="R44" s="27"/>
      <c r="S44" s="27"/>
      <c r="T44" s="27"/>
      <c r="U44" s="27"/>
      <c r="V44" s="17"/>
      <c r="W44" s="17"/>
      <c r="X44" s="17"/>
      <c r="Y44" s="17"/>
      <c r="Z44" s="17"/>
    </row>
    <row r="45" ht="15.0" customHeight="1">
      <c r="A45" s="27"/>
      <c r="B45" s="27"/>
      <c r="C45" s="27"/>
      <c r="D45" s="27"/>
      <c r="E45" s="27"/>
      <c r="F45" s="27"/>
      <c r="G45" s="27"/>
      <c r="H45" s="27"/>
      <c r="I45" s="27"/>
      <c r="J45" s="27"/>
      <c r="K45" s="27"/>
      <c r="L45" s="27"/>
      <c r="M45" s="27"/>
      <c r="N45" s="27"/>
      <c r="O45" s="27"/>
      <c r="P45" s="27"/>
      <c r="Q45" s="27"/>
      <c r="R45" s="27"/>
      <c r="S45" s="27"/>
      <c r="T45" s="27"/>
      <c r="U45" s="27"/>
      <c r="V45" s="17"/>
      <c r="W45" s="17"/>
      <c r="X45" s="17"/>
      <c r="Y45" s="17"/>
      <c r="Z45" s="17"/>
    </row>
    <row r="46" ht="15.0" customHeight="1">
      <c r="A46" s="27"/>
      <c r="B46" s="27"/>
      <c r="C46" s="27"/>
      <c r="D46" s="27"/>
      <c r="E46" s="27"/>
      <c r="F46" s="27"/>
      <c r="G46" s="27"/>
      <c r="H46" s="27"/>
      <c r="I46" s="27"/>
      <c r="J46" s="27"/>
      <c r="K46" s="27"/>
      <c r="L46" s="27"/>
      <c r="M46" s="27"/>
      <c r="N46" s="27"/>
      <c r="O46" s="27"/>
      <c r="P46" s="27"/>
      <c r="Q46" s="27"/>
      <c r="R46" s="27"/>
      <c r="S46" s="27"/>
      <c r="T46" s="27"/>
      <c r="U46" s="27"/>
      <c r="V46" s="17"/>
      <c r="W46" s="17"/>
      <c r="X46" s="17"/>
      <c r="Y46" s="17"/>
      <c r="Z46" s="17"/>
    </row>
    <row r="47" ht="15.0" customHeight="1">
      <c r="A47" s="27"/>
      <c r="B47" s="27"/>
      <c r="C47" s="27"/>
      <c r="D47" s="27"/>
      <c r="E47" s="27"/>
      <c r="F47" s="27"/>
      <c r="G47" s="27"/>
      <c r="H47" s="27"/>
      <c r="I47" s="27"/>
      <c r="J47" s="27"/>
      <c r="K47" s="27"/>
      <c r="L47" s="27"/>
      <c r="M47" s="27"/>
      <c r="N47" s="27"/>
      <c r="O47" s="27"/>
      <c r="P47" s="27"/>
      <c r="Q47" s="27"/>
      <c r="R47" s="27"/>
      <c r="S47" s="27"/>
      <c r="T47" s="27"/>
      <c r="U47" s="27"/>
      <c r="V47" s="17"/>
      <c r="W47" s="17"/>
      <c r="X47" s="17"/>
      <c r="Y47" s="17"/>
      <c r="Z47" s="17"/>
    </row>
    <row r="48" ht="15.0" customHeight="1">
      <c r="A48" s="27"/>
      <c r="B48" s="27"/>
      <c r="C48" s="27"/>
      <c r="D48" s="27"/>
      <c r="E48" s="27"/>
      <c r="F48" s="27"/>
      <c r="G48" s="27"/>
      <c r="H48" s="27"/>
      <c r="I48" s="27"/>
      <c r="J48" s="27"/>
      <c r="K48" s="27"/>
      <c r="L48" s="27"/>
      <c r="M48" s="27"/>
      <c r="N48" s="27"/>
      <c r="O48" s="27"/>
      <c r="P48" s="27"/>
      <c r="Q48" s="27"/>
      <c r="R48" s="27"/>
      <c r="S48" s="27"/>
      <c r="T48" s="27"/>
      <c r="U48" s="27"/>
      <c r="V48" s="17"/>
      <c r="W48" s="17"/>
      <c r="X48" s="17"/>
      <c r="Y48" s="17"/>
      <c r="Z48" s="17"/>
    </row>
    <row r="49" ht="15.0" customHeight="1">
      <c r="A49" s="27"/>
      <c r="B49" s="27"/>
      <c r="C49" s="27"/>
      <c r="D49" s="27"/>
      <c r="E49" s="27"/>
      <c r="F49" s="27"/>
      <c r="G49" s="27"/>
      <c r="H49" s="27"/>
      <c r="I49" s="27"/>
      <c r="J49" s="27"/>
      <c r="K49" s="27"/>
      <c r="L49" s="27"/>
      <c r="M49" s="27"/>
      <c r="N49" s="27"/>
      <c r="O49" s="27"/>
      <c r="P49" s="27"/>
      <c r="Q49" s="27"/>
      <c r="R49" s="27"/>
      <c r="S49" s="27"/>
      <c r="T49" s="27"/>
      <c r="U49" s="27"/>
      <c r="V49" s="17"/>
      <c r="W49" s="17"/>
      <c r="X49" s="17"/>
      <c r="Y49" s="17"/>
      <c r="Z49" s="17"/>
    </row>
    <row r="50" ht="15.0" customHeight="1">
      <c r="A50" s="27"/>
      <c r="B50" s="27"/>
      <c r="C50" s="27"/>
      <c r="D50" s="27"/>
      <c r="E50" s="27"/>
      <c r="F50" s="27"/>
      <c r="G50" s="27"/>
      <c r="H50" s="27"/>
      <c r="I50" s="27"/>
      <c r="J50" s="27"/>
      <c r="K50" s="27"/>
      <c r="L50" s="27"/>
      <c r="M50" s="27"/>
      <c r="N50" s="27"/>
      <c r="O50" s="27"/>
      <c r="P50" s="27"/>
      <c r="Q50" s="27"/>
      <c r="R50" s="27"/>
      <c r="S50" s="27"/>
      <c r="T50" s="27"/>
      <c r="U50" s="27"/>
      <c r="V50" s="17"/>
      <c r="W50" s="17"/>
      <c r="X50" s="17"/>
      <c r="Y50" s="17"/>
      <c r="Z50" s="17"/>
    </row>
    <row r="51" ht="15.0" customHeight="1">
      <c r="A51" s="27"/>
      <c r="B51" s="27"/>
      <c r="C51" s="27"/>
      <c r="D51" s="27"/>
      <c r="E51" s="27"/>
      <c r="F51" s="27"/>
      <c r="G51" s="27"/>
      <c r="H51" s="27"/>
      <c r="I51" s="27"/>
      <c r="J51" s="27"/>
      <c r="K51" s="27"/>
      <c r="L51" s="27"/>
      <c r="M51" s="27"/>
      <c r="N51" s="27"/>
      <c r="O51" s="27"/>
      <c r="P51" s="27"/>
      <c r="Q51" s="27"/>
      <c r="R51" s="27"/>
      <c r="S51" s="27"/>
      <c r="T51" s="27"/>
      <c r="U51" s="27"/>
      <c r="V51" s="17"/>
      <c r="W51" s="17"/>
      <c r="X51" s="17"/>
      <c r="Y51" s="17"/>
      <c r="Z51" s="17"/>
    </row>
    <row r="52" ht="15.0" customHeight="1">
      <c r="A52" s="27"/>
      <c r="B52" s="27"/>
      <c r="C52" s="27"/>
      <c r="D52" s="27"/>
      <c r="E52" s="27"/>
      <c r="F52" s="27"/>
      <c r="G52" s="27"/>
      <c r="H52" s="27"/>
      <c r="I52" s="27"/>
      <c r="J52" s="27"/>
      <c r="K52" s="27"/>
      <c r="L52" s="27"/>
      <c r="M52" s="27"/>
      <c r="N52" s="27"/>
      <c r="O52" s="27"/>
      <c r="P52" s="27"/>
      <c r="Q52" s="27"/>
      <c r="R52" s="27"/>
      <c r="S52" s="27"/>
      <c r="T52" s="27"/>
      <c r="U52" s="27"/>
      <c r="V52" s="17"/>
      <c r="W52" s="17"/>
      <c r="X52" s="17"/>
      <c r="Y52" s="17"/>
      <c r="Z52" s="17"/>
    </row>
    <row r="53" ht="15.0" customHeight="1">
      <c r="A53" s="27"/>
      <c r="B53" s="27"/>
      <c r="C53" s="27"/>
      <c r="D53" s="27"/>
      <c r="E53" s="27"/>
      <c r="F53" s="27"/>
      <c r="G53" s="27"/>
      <c r="H53" s="27"/>
      <c r="I53" s="27"/>
      <c r="J53" s="27"/>
      <c r="K53" s="27"/>
      <c r="L53" s="27"/>
      <c r="M53" s="27"/>
      <c r="N53" s="27"/>
      <c r="O53" s="27"/>
      <c r="P53" s="27"/>
      <c r="Q53" s="27"/>
      <c r="R53" s="27"/>
      <c r="S53" s="27"/>
      <c r="T53" s="27"/>
      <c r="U53" s="27"/>
      <c r="V53" s="17"/>
      <c r="W53" s="17"/>
      <c r="X53" s="17"/>
      <c r="Y53" s="17"/>
      <c r="Z53" s="17"/>
    </row>
    <row r="54" ht="15.0" customHeight="1">
      <c r="A54" s="27"/>
      <c r="B54" s="27"/>
      <c r="C54" s="27"/>
      <c r="D54" s="27"/>
      <c r="E54" s="27"/>
      <c r="F54" s="27"/>
      <c r="G54" s="27"/>
      <c r="H54" s="27"/>
      <c r="I54" s="27"/>
      <c r="J54" s="27"/>
      <c r="K54" s="27"/>
      <c r="L54" s="27"/>
      <c r="M54" s="27"/>
      <c r="N54" s="27"/>
      <c r="O54" s="27"/>
      <c r="P54" s="27"/>
      <c r="Q54" s="27"/>
      <c r="R54" s="27"/>
      <c r="S54" s="27"/>
      <c r="T54" s="27"/>
      <c r="U54" s="27"/>
      <c r="V54" s="17"/>
      <c r="W54" s="17"/>
      <c r="X54" s="17"/>
      <c r="Y54" s="17"/>
      <c r="Z54" s="17"/>
    </row>
    <row r="55" ht="15.0" customHeight="1">
      <c r="A55" s="27"/>
      <c r="B55" s="27"/>
      <c r="C55" s="27"/>
      <c r="D55" s="27"/>
      <c r="E55" s="27"/>
      <c r="F55" s="27"/>
      <c r="G55" s="27"/>
      <c r="H55" s="27"/>
      <c r="I55" s="27"/>
      <c r="J55" s="27"/>
      <c r="K55" s="27"/>
      <c r="L55" s="27"/>
      <c r="M55" s="27"/>
      <c r="N55" s="27"/>
      <c r="O55" s="27"/>
      <c r="P55" s="27"/>
      <c r="Q55" s="27"/>
      <c r="R55" s="27"/>
      <c r="S55" s="27"/>
      <c r="T55" s="27"/>
      <c r="U55" s="27"/>
      <c r="V55" s="17"/>
      <c r="W55" s="17"/>
      <c r="X55" s="17"/>
      <c r="Y55" s="17"/>
      <c r="Z55" s="17"/>
    </row>
    <row r="56" ht="15.0" customHeight="1">
      <c r="A56" s="27"/>
      <c r="B56" s="27"/>
      <c r="C56" s="27"/>
      <c r="D56" s="27"/>
      <c r="E56" s="27"/>
      <c r="F56" s="27"/>
      <c r="G56" s="27"/>
      <c r="H56" s="27"/>
      <c r="I56" s="27"/>
      <c r="J56" s="27"/>
      <c r="K56" s="27"/>
      <c r="L56" s="27"/>
      <c r="M56" s="27"/>
      <c r="N56" s="27"/>
      <c r="O56" s="27"/>
      <c r="P56" s="27"/>
      <c r="Q56" s="27"/>
      <c r="R56" s="27"/>
      <c r="S56" s="27"/>
      <c r="T56" s="27"/>
      <c r="U56" s="27"/>
      <c r="V56" s="17"/>
      <c r="W56" s="17"/>
      <c r="X56" s="17"/>
      <c r="Y56" s="17"/>
      <c r="Z56" s="17"/>
    </row>
    <row r="57" ht="15.0" customHeight="1">
      <c r="A57" s="27"/>
      <c r="B57" s="27"/>
      <c r="C57" s="27"/>
      <c r="D57" s="27"/>
      <c r="E57" s="27"/>
      <c r="F57" s="27"/>
      <c r="G57" s="27"/>
      <c r="H57" s="27"/>
      <c r="I57" s="27"/>
      <c r="J57" s="27"/>
      <c r="K57" s="27"/>
      <c r="L57" s="27"/>
      <c r="M57" s="27"/>
      <c r="N57" s="27"/>
      <c r="O57" s="27"/>
      <c r="P57" s="27"/>
      <c r="Q57" s="27"/>
      <c r="R57" s="27"/>
      <c r="S57" s="27"/>
      <c r="T57" s="27"/>
      <c r="U57" s="27"/>
      <c r="V57" s="17"/>
      <c r="W57" s="17"/>
      <c r="X57" s="17"/>
      <c r="Y57" s="17"/>
      <c r="Z57" s="17"/>
    </row>
    <row r="58" ht="15.0" customHeight="1">
      <c r="A58" s="27"/>
      <c r="B58" s="27"/>
      <c r="C58" s="27"/>
      <c r="D58" s="27"/>
      <c r="E58" s="27"/>
      <c r="F58" s="27"/>
      <c r="G58" s="27"/>
      <c r="H58" s="27"/>
      <c r="I58" s="27"/>
      <c r="J58" s="27"/>
      <c r="K58" s="27"/>
      <c r="L58" s="27"/>
      <c r="M58" s="27"/>
      <c r="N58" s="27"/>
      <c r="O58" s="27"/>
      <c r="P58" s="27"/>
      <c r="Q58" s="27"/>
      <c r="R58" s="27"/>
      <c r="S58" s="27"/>
      <c r="T58" s="27"/>
      <c r="U58" s="27"/>
      <c r="V58" s="17"/>
      <c r="W58" s="17"/>
      <c r="X58" s="17"/>
      <c r="Y58" s="17"/>
      <c r="Z58" s="17"/>
    </row>
    <row r="59" ht="15.0" customHeight="1">
      <c r="A59" s="27"/>
      <c r="B59" s="27"/>
      <c r="C59" s="27"/>
      <c r="D59" s="27"/>
      <c r="E59" s="27"/>
      <c r="F59" s="27"/>
      <c r="G59" s="27"/>
      <c r="H59" s="27"/>
      <c r="I59" s="27"/>
      <c r="J59" s="27"/>
      <c r="K59" s="27"/>
      <c r="L59" s="27"/>
      <c r="M59" s="27"/>
      <c r="N59" s="27"/>
      <c r="O59" s="27"/>
      <c r="P59" s="27"/>
      <c r="Q59" s="27"/>
      <c r="R59" s="27"/>
      <c r="S59" s="27"/>
      <c r="T59" s="27"/>
      <c r="U59" s="27"/>
      <c r="V59" s="17"/>
      <c r="W59" s="17"/>
      <c r="X59" s="17"/>
      <c r="Y59" s="17"/>
      <c r="Z59" s="17"/>
    </row>
    <row r="60" ht="15.0" customHeight="1">
      <c r="A60" s="27"/>
      <c r="B60" s="27"/>
      <c r="C60" s="27"/>
      <c r="D60" s="27"/>
      <c r="E60" s="27"/>
      <c r="F60" s="27"/>
      <c r="G60" s="27"/>
      <c r="H60" s="27"/>
      <c r="I60" s="27"/>
      <c r="J60" s="27"/>
      <c r="K60" s="27"/>
      <c r="L60" s="27"/>
      <c r="M60" s="27"/>
      <c r="N60" s="27"/>
      <c r="O60" s="27"/>
      <c r="P60" s="27"/>
      <c r="Q60" s="27"/>
      <c r="R60" s="27"/>
      <c r="S60" s="27"/>
      <c r="T60" s="27"/>
      <c r="U60" s="27"/>
      <c r="V60" s="17"/>
      <c r="W60" s="17"/>
      <c r="X60" s="17"/>
      <c r="Y60" s="17"/>
      <c r="Z60" s="17"/>
    </row>
    <row r="61" ht="15.0" customHeight="1">
      <c r="A61" s="27"/>
      <c r="B61" s="27"/>
      <c r="C61" s="27"/>
      <c r="D61" s="27"/>
      <c r="E61" s="27"/>
      <c r="F61" s="27"/>
      <c r="G61" s="27"/>
      <c r="H61" s="27"/>
      <c r="I61" s="27"/>
      <c r="J61" s="27"/>
      <c r="K61" s="27"/>
      <c r="L61" s="27"/>
      <c r="M61" s="27"/>
      <c r="N61" s="27"/>
      <c r="O61" s="27"/>
      <c r="P61" s="27"/>
      <c r="Q61" s="27"/>
      <c r="R61" s="27"/>
      <c r="S61" s="27"/>
      <c r="T61" s="27"/>
      <c r="U61" s="27"/>
      <c r="V61" s="17"/>
      <c r="W61" s="17"/>
      <c r="X61" s="17"/>
      <c r="Y61" s="17"/>
      <c r="Z61" s="17"/>
    </row>
    <row r="62" ht="15.0" customHeight="1">
      <c r="A62" s="27"/>
      <c r="B62" s="27"/>
      <c r="C62" s="27"/>
      <c r="D62" s="27"/>
      <c r="E62" s="27"/>
      <c r="F62" s="27"/>
      <c r="G62" s="27"/>
      <c r="H62" s="27"/>
      <c r="I62" s="27"/>
      <c r="J62" s="27"/>
      <c r="K62" s="27"/>
      <c r="L62" s="27"/>
      <c r="M62" s="27"/>
      <c r="N62" s="27"/>
      <c r="O62" s="27"/>
      <c r="P62" s="27"/>
      <c r="Q62" s="27"/>
      <c r="R62" s="27"/>
      <c r="S62" s="27"/>
      <c r="T62" s="27"/>
      <c r="U62" s="27"/>
      <c r="V62" s="17"/>
      <c r="W62" s="17"/>
      <c r="X62" s="17"/>
      <c r="Y62" s="17"/>
      <c r="Z62" s="17"/>
    </row>
    <row r="63" ht="15.0" customHeight="1">
      <c r="A63" s="27"/>
      <c r="B63" s="27"/>
      <c r="C63" s="27"/>
      <c r="D63" s="27"/>
      <c r="E63" s="27"/>
      <c r="F63" s="27"/>
      <c r="G63" s="27"/>
      <c r="H63" s="27"/>
      <c r="I63" s="27"/>
      <c r="J63" s="27"/>
      <c r="K63" s="27"/>
      <c r="L63" s="27"/>
      <c r="M63" s="27"/>
      <c r="N63" s="27"/>
      <c r="O63" s="27"/>
      <c r="P63" s="27"/>
      <c r="Q63" s="27"/>
      <c r="R63" s="27"/>
      <c r="S63" s="27"/>
      <c r="T63" s="27"/>
      <c r="U63" s="27"/>
      <c r="V63" s="17"/>
      <c r="W63" s="17"/>
      <c r="X63" s="17"/>
      <c r="Y63" s="17"/>
      <c r="Z63" s="17"/>
    </row>
    <row r="64" ht="15.0" customHeight="1">
      <c r="A64" s="27"/>
      <c r="B64" s="27"/>
      <c r="C64" s="27"/>
      <c r="D64" s="27"/>
      <c r="E64" s="27"/>
      <c r="F64" s="27"/>
      <c r="G64" s="27"/>
      <c r="H64" s="27"/>
      <c r="I64" s="27"/>
      <c r="J64" s="27"/>
      <c r="K64" s="27"/>
      <c r="L64" s="27"/>
      <c r="M64" s="27"/>
      <c r="N64" s="27"/>
      <c r="O64" s="27"/>
      <c r="P64" s="27"/>
      <c r="Q64" s="27"/>
      <c r="R64" s="27"/>
      <c r="S64" s="27"/>
      <c r="T64" s="27"/>
      <c r="U64" s="27"/>
      <c r="V64" s="17"/>
      <c r="W64" s="17"/>
      <c r="X64" s="17"/>
      <c r="Y64" s="17"/>
      <c r="Z64" s="17"/>
    </row>
    <row r="65" ht="15.0" customHeight="1">
      <c r="A65" s="27"/>
      <c r="B65" s="27"/>
      <c r="C65" s="27"/>
      <c r="D65" s="27"/>
      <c r="E65" s="27"/>
      <c r="F65" s="27"/>
      <c r="G65" s="27"/>
      <c r="H65" s="27"/>
      <c r="I65" s="27"/>
      <c r="J65" s="27"/>
      <c r="K65" s="27"/>
      <c r="L65" s="27"/>
      <c r="M65" s="27"/>
      <c r="N65" s="27"/>
      <c r="O65" s="27"/>
      <c r="P65" s="27"/>
      <c r="Q65" s="27"/>
      <c r="R65" s="27"/>
      <c r="S65" s="27"/>
      <c r="T65" s="27"/>
      <c r="U65" s="27"/>
      <c r="V65" s="17"/>
      <c r="W65" s="17"/>
      <c r="X65" s="17"/>
      <c r="Y65" s="17"/>
      <c r="Z65" s="17"/>
    </row>
    <row r="66" ht="15.0" customHeight="1">
      <c r="A66" s="27"/>
      <c r="B66" s="27"/>
      <c r="C66" s="27"/>
      <c r="D66" s="27"/>
      <c r="E66" s="27"/>
      <c r="F66" s="27"/>
      <c r="G66" s="27"/>
      <c r="H66" s="27"/>
      <c r="I66" s="27"/>
      <c r="J66" s="27"/>
      <c r="K66" s="27"/>
      <c r="L66" s="27"/>
      <c r="M66" s="27"/>
      <c r="N66" s="27"/>
      <c r="O66" s="27"/>
      <c r="P66" s="27"/>
      <c r="Q66" s="27"/>
      <c r="R66" s="27"/>
      <c r="S66" s="27"/>
      <c r="T66" s="27"/>
      <c r="U66" s="27"/>
      <c r="V66" s="17"/>
      <c r="W66" s="17"/>
      <c r="X66" s="17"/>
      <c r="Y66" s="17"/>
      <c r="Z66" s="17"/>
    </row>
    <row r="67" ht="15.0" customHeight="1">
      <c r="A67" s="27"/>
      <c r="B67" s="27"/>
      <c r="C67" s="27"/>
      <c r="D67" s="27"/>
      <c r="E67" s="27"/>
      <c r="F67" s="27"/>
      <c r="G67" s="27"/>
      <c r="H67" s="27"/>
      <c r="I67" s="27"/>
      <c r="J67" s="27"/>
      <c r="K67" s="27"/>
      <c r="L67" s="27"/>
      <c r="M67" s="27"/>
      <c r="N67" s="27"/>
      <c r="O67" s="27"/>
      <c r="P67" s="27"/>
      <c r="Q67" s="27"/>
      <c r="R67" s="27"/>
      <c r="S67" s="27"/>
      <c r="T67" s="27"/>
      <c r="U67" s="27"/>
      <c r="V67" s="17"/>
      <c r="W67" s="17"/>
      <c r="X67" s="17"/>
      <c r="Y67" s="17"/>
      <c r="Z67" s="17"/>
    </row>
    <row r="68" ht="15.0" customHeight="1">
      <c r="A68" s="27"/>
      <c r="B68" s="27"/>
      <c r="C68" s="27"/>
      <c r="D68" s="27"/>
      <c r="E68" s="27"/>
      <c r="F68" s="27"/>
      <c r="G68" s="27"/>
      <c r="H68" s="27"/>
      <c r="I68" s="27"/>
      <c r="J68" s="27"/>
      <c r="K68" s="27"/>
      <c r="L68" s="27"/>
      <c r="M68" s="27"/>
      <c r="N68" s="27"/>
      <c r="O68" s="27"/>
      <c r="P68" s="27"/>
      <c r="Q68" s="27"/>
      <c r="R68" s="27"/>
      <c r="S68" s="27"/>
      <c r="T68" s="27"/>
      <c r="U68" s="27"/>
      <c r="V68" s="17"/>
      <c r="W68" s="17"/>
      <c r="X68" s="17"/>
      <c r="Y68" s="17"/>
      <c r="Z68" s="17"/>
    </row>
    <row r="69" ht="15.0" customHeight="1">
      <c r="A69" s="27"/>
      <c r="B69" s="27"/>
      <c r="C69" s="27"/>
      <c r="D69" s="27"/>
      <c r="E69" s="27"/>
      <c r="F69" s="27"/>
      <c r="G69" s="27"/>
      <c r="H69" s="27"/>
      <c r="I69" s="27"/>
      <c r="J69" s="27"/>
      <c r="K69" s="27"/>
      <c r="L69" s="27"/>
      <c r="M69" s="27"/>
      <c r="N69" s="27"/>
      <c r="O69" s="27"/>
      <c r="P69" s="27"/>
      <c r="Q69" s="27"/>
      <c r="R69" s="27"/>
      <c r="S69" s="27"/>
      <c r="T69" s="27"/>
      <c r="U69" s="27"/>
      <c r="V69" s="17"/>
      <c r="W69" s="17"/>
      <c r="X69" s="17"/>
      <c r="Y69" s="17"/>
      <c r="Z69" s="17"/>
    </row>
    <row r="70" ht="15.0" customHeight="1">
      <c r="A70" s="27"/>
      <c r="B70" s="27"/>
      <c r="C70" s="27"/>
      <c r="D70" s="27"/>
      <c r="E70" s="27"/>
      <c r="F70" s="27"/>
      <c r="G70" s="27"/>
      <c r="H70" s="27"/>
      <c r="I70" s="27"/>
      <c r="J70" s="27"/>
      <c r="K70" s="27"/>
      <c r="L70" s="27"/>
      <c r="M70" s="27"/>
      <c r="N70" s="27"/>
      <c r="O70" s="27"/>
      <c r="P70" s="27"/>
      <c r="Q70" s="27"/>
      <c r="R70" s="27"/>
      <c r="S70" s="27"/>
      <c r="T70" s="27"/>
      <c r="U70" s="27"/>
      <c r="V70" s="17"/>
      <c r="W70" s="17"/>
      <c r="X70" s="17"/>
      <c r="Y70" s="17"/>
      <c r="Z70" s="17"/>
    </row>
    <row r="71" ht="15.0" customHeight="1">
      <c r="A71" s="27"/>
      <c r="B71" s="27"/>
      <c r="C71" s="27"/>
      <c r="D71" s="27"/>
      <c r="E71" s="27"/>
      <c r="F71" s="27"/>
      <c r="G71" s="27"/>
      <c r="H71" s="27"/>
      <c r="I71" s="27"/>
      <c r="J71" s="27"/>
      <c r="K71" s="27"/>
      <c r="L71" s="27"/>
      <c r="M71" s="27"/>
      <c r="N71" s="27"/>
      <c r="O71" s="27"/>
      <c r="P71" s="27"/>
      <c r="Q71" s="27"/>
      <c r="R71" s="27"/>
      <c r="S71" s="27"/>
      <c r="T71" s="27"/>
      <c r="U71" s="27"/>
      <c r="V71" s="17"/>
      <c r="W71" s="17"/>
      <c r="X71" s="17"/>
      <c r="Y71" s="17"/>
      <c r="Z71" s="17"/>
    </row>
    <row r="72" ht="15.0" customHeight="1">
      <c r="A72" s="27"/>
      <c r="B72" s="27"/>
      <c r="C72" s="27"/>
      <c r="D72" s="27"/>
      <c r="E72" s="27"/>
      <c r="F72" s="27"/>
      <c r="G72" s="27"/>
      <c r="H72" s="27"/>
      <c r="I72" s="27"/>
      <c r="J72" s="27"/>
      <c r="K72" s="27"/>
      <c r="L72" s="27"/>
      <c r="M72" s="27"/>
      <c r="N72" s="27"/>
      <c r="O72" s="27"/>
      <c r="P72" s="27"/>
      <c r="Q72" s="27"/>
      <c r="R72" s="27"/>
      <c r="S72" s="27"/>
      <c r="T72" s="27"/>
      <c r="U72" s="27"/>
      <c r="V72" s="17"/>
      <c r="W72" s="17"/>
      <c r="X72" s="17"/>
      <c r="Y72" s="17"/>
      <c r="Z72" s="17"/>
    </row>
    <row r="73" ht="15.0" customHeight="1">
      <c r="A73" s="27"/>
      <c r="B73" s="27"/>
      <c r="C73" s="27"/>
      <c r="D73" s="27"/>
      <c r="E73" s="27"/>
      <c r="F73" s="27"/>
      <c r="G73" s="27"/>
      <c r="H73" s="27"/>
      <c r="I73" s="27"/>
      <c r="J73" s="27"/>
      <c r="K73" s="27"/>
      <c r="L73" s="27"/>
      <c r="M73" s="27"/>
      <c r="N73" s="27"/>
      <c r="O73" s="27"/>
      <c r="P73" s="27"/>
      <c r="Q73" s="27"/>
      <c r="R73" s="27"/>
      <c r="S73" s="27"/>
      <c r="T73" s="27"/>
      <c r="U73" s="27"/>
      <c r="V73" s="17"/>
      <c r="W73" s="17"/>
      <c r="X73" s="17"/>
      <c r="Y73" s="17"/>
      <c r="Z73" s="17"/>
    </row>
    <row r="74" ht="15.0" customHeight="1">
      <c r="A74" s="27"/>
      <c r="B74" s="27"/>
      <c r="C74" s="27"/>
      <c r="D74" s="27"/>
      <c r="E74" s="27"/>
      <c r="F74" s="27"/>
      <c r="G74" s="27"/>
      <c r="H74" s="27"/>
      <c r="I74" s="27"/>
      <c r="J74" s="27"/>
      <c r="K74" s="27"/>
      <c r="L74" s="27"/>
      <c r="M74" s="27"/>
      <c r="N74" s="27"/>
      <c r="O74" s="27"/>
      <c r="P74" s="27"/>
      <c r="Q74" s="27"/>
      <c r="R74" s="27"/>
      <c r="S74" s="27"/>
      <c r="T74" s="27"/>
      <c r="U74" s="27"/>
      <c r="V74" s="17"/>
      <c r="W74" s="17"/>
      <c r="X74" s="17"/>
      <c r="Y74" s="17"/>
      <c r="Z74" s="17"/>
    </row>
    <row r="75" ht="15.0" customHeight="1">
      <c r="A75" s="27"/>
      <c r="B75" s="27"/>
      <c r="C75" s="27"/>
      <c r="D75" s="27"/>
      <c r="E75" s="27"/>
      <c r="F75" s="27"/>
      <c r="G75" s="27"/>
      <c r="H75" s="27"/>
      <c r="I75" s="27"/>
      <c r="J75" s="27"/>
      <c r="K75" s="27"/>
      <c r="L75" s="27"/>
      <c r="M75" s="27"/>
      <c r="N75" s="27"/>
      <c r="O75" s="27"/>
      <c r="P75" s="27"/>
      <c r="Q75" s="27"/>
      <c r="R75" s="27"/>
      <c r="S75" s="27"/>
      <c r="T75" s="27"/>
      <c r="U75" s="27"/>
      <c r="V75" s="17"/>
      <c r="W75" s="17"/>
      <c r="X75" s="17"/>
      <c r="Y75" s="17"/>
      <c r="Z75" s="17"/>
    </row>
    <row r="76" ht="15.0" customHeight="1">
      <c r="A76" s="27"/>
      <c r="B76" s="27"/>
      <c r="C76" s="27"/>
      <c r="D76" s="27"/>
      <c r="E76" s="27"/>
      <c r="F76" s="27"/>
      <c r="G76" s="27"/>
      <c r="H76" s="27"/>
      <c r="I76" s="27"/>
      <c r="J76" s="27"/>
      <c r="K76" s="27"/>
      <c r="L76" s="27"/>
      <c r="M76" s="27"/>
      <c r="N76" s="27"/>
      <c r="O76" s="27"/>
      <c r="P76" s="27"/>
      <c r="Q76" s="27"/>
      <c r="R76" s="27"/>
      <c r="S76" s="27"/>
      <c r="T76" s="27"/>
      <c r="U76" s="27"/>
      <c r="V76" s="17"/>
      <c r="W76" s="17"/>
      <c r="X76" s="17"/>
      <c r="Y76" s="17"/>
      <c r="Z76" s="17"/>
    </row>
    <row r="77" ht="15.0" customHeight="1">
      <c r="A77" s="27"/>
      <c r="B77" s="27"/>
      <c r="C77" s="27"/>
      <c r="D77" s="27"/>
      <c r="E77" s="27"/>
      <c r="F77" s="27"/>
      <c r="G77" s="27"/>
      <c r="H77" s="27"/>
      <c r="I77" s="27"/>
      <c r="J77" s="27"/>
      <c r="K77" s="27"/>
      <c r="L77" s="27"/>
      <c r="M77" s="27"/>
      <c r="N77" s="27"/>
      <c r="O77" s="27"/>
      <c r="P77" s="27"/>
      <c r="Q77" s="27"/>
      <c r="R77" s="27"/>
      <c r="S77" s="27"/>
      <c r="T77" s="27"/>
      <c r="U77" s="27"/>
      <c r="V77" s="17"/>
      <c r="W77" s="17"/>
      <c r="X77" s="17"/>
      <c r="Y77" s="17"/>
      <c r="Z77" s="17"/>
    </row>
    <row r="78" ht="15.0" customHeight="1">
      <c r="A78" s="27"/>
      <c r="B78" s="27"/>
      <c r="C78" s="27"/>
      <c r="D78" s="27"/>
      <c r="E78" s="27"/>
      <c r="F78" s="27"/>
      <c r="G78" s="27"/>
      <c r="H78" s="27"/>
      <c r="I78" s="27"/>
      <c r="J78" s="27"/>
      <c r="K78" s="27"/>
      <c r="L78" s="27"/>
      <c r="M78" s="27"/>
      <c r="N78" s="27"/>
      <c r="O78" s="27"/>
      <c r="P78" s="27"/>
      <c r="Q78" s="27"/>
      <c r="R78" s="27"/>
      <c r="S78" s="27"/>
      <c r="T78" s="27"/>
      <c r="U78" s="27"/>
      <c r="V78" s="17"/>
      <c r="W78" s="17"/>
      <c r="X78" s="17"/>
      <c r="Y78" s="17"/>
      <c r="Z78" s="17"/>
    </row>
    <row r="79" ht="15.0" customHeight="1">
      <c r="A79" s="27"/>
      <c r="B79" s="27"/>
      <c r="C79" s="27"/>
      <c r="D79" s="27"/>
      <c r="E79" s="27"/>
      <c r="F79" s="27"/>
      <c r="G79" s="27"/>
      <c r="H79" s="27"/>
      <c r="I79" s="27"/>
      <c r="J79" s="27"/>
      <c r="K79" s="27"/>
      <c r="L79" s="27"/>
      <c r="M79" s="27"/>
      <c r="N79" s="27"/>
      <c r="O79" s="27"/>
      <c r="P79" s="27"/>
      <c r="Q79" s="27"/>
      <c r="R79" s="27"/>
      <c r="S79" s="27"/>
      <c r="T79" s="27"/>
      <c r="U79" s="27"/>
      <c r="V79" s="17"/>
      <c r="W79" s="17"/>
      <c r="X79" s="17"/>
      <c r="Y79" s="17"/>
      <c r="Z79" s="17"/>
    </row>
    <row r="80" ht="15.0" customHeight="1">
      <c r="A80" s="27"/>
      <c r="B80" s="27"/>
      <c r="C80" s="27"/>
      <c r="D80" s="27"/>
      <c r="E80" s="27"/>
      <c r="F80" s="27"/>
      <c r="G80" s="27"/>
      <c r="H80" s="27"/>
      <c r="I80" s="27"/>
      <c r="J80" s="27"/>
      <c r="K80" s="27"/>
      <c r="L80" s="27"/>
      <c r="M80" s="27"/>
      <c r="N80" s="27"/>
      <c r="O80" s="27"/>
      <c r="P80" s="27"/>
      <c r="Q80" s="27"/>
      <c r="R80" s="27"/>
      <c r="S80" s="27"/>
      <c r="T80" s="27"/>
      <c r="U80" s="27"/>
      <c r="V80" s="17"/>
      <c r="W80" s="17"/>
      <c r="X80" s="17"/>
      <c r="Y80" s="17"/>
      <c r="Z80" s="17"/>
    </row>
    <row r="81" ht="15.0" customHeight="1">
      <c r="A81" s="27"/>
      <c r="B81" s="27"/>
      <c r="C81" s="27"/>
      <c r="D81" s="27"/>
      <c r="E81" s="27"/>
      <c r="F81" s="27"/>
      <c r="G81" s="27"/>
      <c r="H81" s="27"/>
      <c r="I81" s="27"/>
      <c r="J81" s="27"/>
      <c r="K81" s="27"/>
      <c r="L81" s="27"/>
      <c r="M81" s="27"/>
      <c r="N81" s="27"/>
      <c r="O81" s="27"/>
      <c r="P81" s="27"/>
      <c r="Q81" s="27"/>
      <c r="R81" s="27"/>
      <c r="S81" s="27"/>
      <c r="T81" s="27"/>
      <c r="U81" s="27"/>
      <c r="V81" s="17"/>
      <c r="W81" s="17"/>
      <c r="X81" s="17"/>
      <c r="Y81" s="17"/>
      <c r="Z81" s="17"/>
    </row>
    <row r="82" ht="15.0" customHeight="1">
      <c r="A82" s="27"/>
      <c r="B82" s="27"/>
      <c r="C82" s="27"/>
      <c r="D82" s="27"/>
      <c r="E82" s="27"/>
      <c r="F82" s="27"/>
      <c r="G82" s="27"/>
      <c r="H82" s="27"/>
      <c r="I82" s="27"/>
      <c r="J82" s="27"/>
      <c r="K82" s="27"/>
      <c r="L82" s="27"/>
      <c r="M82" s="27"/>
      <c r="N82" s="27"/>
      <c r="O82" s="27"/>
      <c r="P82" s="27"/>
      <c r="Q82" s="27"/>
      <c r="R82" s="27"/>
      <c r="S82" s="27"/>
      <c r="T82" s="27"/>
      <c r="U82" s="27"/>
      <c r="V82" s="17"/>
      <c r="W82" s="17"/>
      <c r="X82" s="17"/>
      <c r="Y82" s="17"/>
      <c r="Z82" s="17"/>
    </row>
    <row r="83" ht="15.0" customHeight="1">
      <c r="A83" s="27"/>
      <c r="B83" s="27"/>
      <c r="C83" s="27"/>
      <c r="D83" s="27"/>
      <c r="E83" s="27"/>
      <c r="F83" s="27"/>
      <c r="G83" s="27"/>
      <c r="H83" s="27"/>
      <c r="I83" s="27"/>
      <c r="J83" s="27"/>
      <c r="K83" s="27"/>
      <c r="L83" s="27"/>
      <c r="M83" s="27"/>
      <c r="N83" s="27"/>
      <c r="O83" s="27"/>
      <c r="P83" s="27"/>
      <c r="Q83" s="27"/>
      <c r="R83" s="27"/>
      <c r="S83" s="27"/>
      <c r="T83" s="27"/>
      <c r="U83" s="27"/>
      <c r="V83" s="17"/>
      <c r="W83" s="17"/>
      <c r="X83" s="17"/>
      <c r="Y83" s="17"/>
      <c r="Z83" s="17"/>
    </row>
    <row r="84" ht="15.0" customHeight="1">
      <c r="A84" s="27"/>
      <c r="B84" s="27"/>
      <c r="C84" s="27"/>
      <c r="D84" s="27"/>
      <c r="E84" s="27"/>
      <c r="F84" s="27"/>
      <c r="G84" s="27"/>
      <c r="H84" s="27"/>
      <c r="I84" s="27"/>
      <c r="J84" s="27"/>
      <c r="K84" s="27"/>
      <c r="L84" s="27"/>
      <c r="M84" s="27"/>
      <c r="N84" s="27"/>
      <c r="O84" s="27"/>
      <c r="P84" s="27"/>
      <c r="Q84" s="27"/>
      <c r="R84" s="27"/>
      <c r="S84" s="27"/>
      <c r="T84" s="27"/>
      <c r="U84" s="27"/>
      <c r="V84" s="17"/>
      <c r="W84" s="17"/>
      <c r="X84" s="17"/>
      <c r="Y84" s="17"/>
      <c r="Z84" s="17"/>
    </row>
    <row r="85" ht="15.0" customHeight="1">
      <c r="A85" s="27"/>
      <c r="B85" s="27"/>
      <c r="C85" s="27"/>
      <c r="D85" s="27"/>
      <c r="E85" s="27"/>
      <c r="F85" s="27"/>
      <c r="G85" s="27"/>
      <c r="H85" s="27"/>
      <c r="I85" s="27"/>
      <c r="J85" s="27"/>
      <c r="K85" s="27"/>
      <c r="L85" s="27"/>
      <c r="M85" s="27"/>
      <c r="N85" s="27"/>
      <c r="O85" s="27"/>
      <c r="P85" s="27"/>
      <c r="Q85" s="27"/>
      <c r="R85" s="27"/>
      <c r="S85" s="27"/>
      <c r="T85" s="27"/>
      <c r="U85" s="27"/>
      <c r="V85" s="17"/>
      <c r="W85" s="17"/>
      <c r="X85" s="17"/>
      <c r="Y85" s="17"/>
      <c r="Z85" s="17"/>
    </row>
    <row r="86" ht="15.0" customHeight="1">
      <c r="A86" s="27"/>
      <c r="B86" s="27"/>
      <c r="C86" s="27"/>
      <c r="D86" s="27"/>
      <c r="E86" s="27"/>
      <c r="F86" s="27"/>
      <c r="G86" s="27"/>
      <c r="H86" s="27"/>
      <c r="I86" s="27"/>
      <c r="J86" s="27"/>
      <c r="K86" s="27"/>
      <c r="L86" s="27"/>
      <c r="M86" s="27"/>
      <c r="N86" s="27"/>
      <c r="O86" s="27"/>
      <c r="P86" s="27"/>
      <c r="Q86" s="27"/>
      <c r="R86" s="27"/>
      <c r="S86" s="27"/>
      <c r="T86" s="27"/>
      <c r="U86" s="27"/>
      <c r="V86" s="17"/>
      <c r="W86" s="17"/>
      <c r="X86" s="17"/>
      <c r="Y86" s="17"/>
      <c r="Z86" s="17"/>
    </row>
    <row r="87" ht="15.0" customHeight="1">
      <c r="A87" s="27"/>
      <c r="B87" s="27"/>
      <c r="C87" s="27"/>
      <c r="D87" s="27"/>
      <c r="E87" s="27"/>
      <c r="F87" s="27"/>
      <c r="G87" s="27"/>
      <c r="H87" s="27"/>
      <c r="I87" s="27"/>
      <c r="J87" s="27"/>
      <c r="K87" s="27"/>
      <c r="L87" s="27"/>
      <c r="M87" s="27"/>
      <c r="N87" s="27"/>
      <c r="O87" s="27"/>
      <c r="P87" s="27"/>
      <c r="Q87" s="27"/>
      <c r="R87" s="27"/>
      <c r="S87" s="27"/>
      <c r="T87" s="27"/>
      <c r="U87" s="27"/>
      <c r="V87" s="17"/>
      <c r="W87" s="17"/>
      <c r="X87" s="17"/>
      <c r="Y87" s="17"/>
      <c r="Z87" s="17"/>
    </row>
    <row r="88" ht="15.0" customHeight="1">
      <c r="A88" s="27"/>
      <c r="B88" s="27"/>
      <c r="C88" s="27"/>
      <c r="D88" s="27"/>
      <c r="E88" s="27"/>
      <c r="F88" s="27"/>
      <c r="G88" s="27"/>
      <c r="H88" s="27"/>
      <c r="I88" s="27"/>
      <c r="J88" s="27"/>
      <c r="K88" s="27"/>
      <c r="L88" s="27"/>
      <c r="M88" s="27"/>
      <c r="N88" s="27"/>
      <c r="O88" s="27"/>
      <c r="P88" s="27"/>
      <c r="Q88" s="27"/>
      <c r="R88" s="27"/>
      <c r="S88" s="27"/>
      <c r="T88" s="27"/>
      <c r="U88" s="27"/>
      <c r="V88" s="17"/>
      <c r="W88" s="17"/>
      <c r="X88" s="17"/>
      <c r="Y88" s="17"/>
      <c r="Z88" s="17"/>
    </row>
    <row r="89" ht="15.0" customHeight="1">
      <c r="A89" s="27"/>
      <c r="B89" s="27"/>
      <c r="C89" s="27"/>
      <c r="D89" s="27"/>
      <c r="E89" s="27"/>
      <c r="F89" s="27"/>
      <c r="G89" s="27"/>
      <c r="H89" s="27"/>
      <c r="I89" s="27"/>
      <c r="J89" s="27"/>
      <c r="K89" s="27"/>
      <c r="L89" s="27"/>
      <c r="M89" s="27"/>
      <c r="N89" s="27"/>
      <c r="O89" s="27"/>
      <c r="P89" s="27"/>
      <c r="Q89" s="27"/>
      <c r="R89" s="27"/>
      <c r="S89" s="27"/>
      <c r="T89" s="27"/>
      <c r="U89" s="27"/>
      <c r="V89" s="17"/>
      <c r="W89" s="17"/>
      <c r="X89" s="17"/>
      <c r="Y89" s="17"/>
      <c r="Z89" s="17"/>
    </row>
    <row r="90" ht="15.0" customHeight="1">
      <c r="A90" s="27"/>
      <c r="B90" s="27"/>
      <c r="C90" s="27"/>
      <c r="D90" s="27"/>
      <c r="E90" s="27"/>
      <c r="F90" s="27"/>
      <c r="G90" s="27"/>
      <c r="H90" s="27"/>
      <c r="I90" s="27"/>
      <c r="J90" s="27"/>
      <c r="K90" s="27"/>
      <c r="L90" s="27"/>
      <c r="M90" s="27"/>
      <c r="N90" s="27"/>
      <c r="O90" s="27"/>
      <c r="P90" s="27"/>
      <c r="Q90" s="27"/>
      <c r="R90" s="27"/>
      <c r="S90" s="27"/>
      <c r="T90" s="27"/>
      <c r="U90" s="27"/>
      <c r="V90" s="17"/>
      <c r="W90" s="17"/>
      <c r="X90" s="17"/>
      <c r="Y90" s="17"/>
      <c r="Z90" s="17"/>
    </row>
    <row r="91" ht="15.0" customHeight="1">
      <c r="A91" s="27"/>
      <c r="B91" s="27"/>
      <c r="C91" s="27"/>
      <c r="D91" s="27"/>
      <c r="E91" s="27"/>
      <c r="F91" s="27"/>
      <c r="G91" s="27"/>
      <c r="H91" s="27"/>
      <c r="I91" s="27"/>
      <c r="J91" s="27"/>
      <c r="K91" s="27"/>
      <c r="L91" s="27"/>
      <c r="M91" s="27"/>
      <c r="N91" s="27"/>
      <c r="O91" s="27"/>
      <c r="P91" s="27"/>
      <c r="Q91" s="27"/>
      <c r="R91" s="27"/>
      <c r="S91" s="27"/>
      <c r="T91" s="27"/>
      <c r="U91" s="27"/>
      <c r="V91" s="17"/>
      <c r="W91" s="17"/>
      <c r="X91" s="17"/>
      <c r="Y91" s="17"/>
      <c r="Z91" s="17"/>
    </row>
    <row r="92" ht="15.0" customHeight="1">
      <c r="A92" s="27"/>
      <c r="B92" s="27"/>
      <c r="C92" s="27"/>
      <c r="D92" s="27"/>
      <c r="E92" s="27"/>
      <c r="F92" s="27"/>
      <c r="G92" s="27"/>
      <c r="H92" s="27"/>
      <c r="I92" s="27"/>
      <c r="J92" s="27"/>
      <c r="K92" s="27"/>
      <c r="L92" s="27"/>
      <c r="M92" s="27"/>
      <c r="N92" s="27"/>
      <c r="O92" s="27"/>
      <c r="P92" s="27"/>
      <c r="Q92" s="27"/>
      <c r="R92" s="27"/>
      <c r="S92" s="27"/>
      <c r="T92" s="27"/>
      <c r="U92" s="27"/>
      <c r="V92" s="17"/>
      <c r="W92" s="17"/>
      <c r="X92" s="17"/>
      <c r="Y92" s="17"/>
      <c r="Z92" s="17"/>
    </row>
    <row r="93" ht="15.0" customHeight="1">
      <c r="A93" s="27"/>
      <c r="B93" s="27"/>
      <c r="C93" s="27"/>
      <c r="D93" s="27"/>
      <c r="E93" s="27"/>
      <c r="F93" s="27"/>
      <c r="G93" s="27"/>
      <c r="H93" s="27"/>
      <c r="I93" s="27"/>
      <c r="J93" s="27"/>
      <c r="K93" s="27"/>
      <c r="L93" s="27"/>
      <c r="M93" s="27"/>
      <c r="N93" s="27"/>
      <c r="O93" s="27"/>
      <c r="P93" s="27"/>
      <c r="Q93" s="27"/>
      <c r="R93" s="27"/>
      <c r="S93" s="27"/>
      <c r="T93" s="27"/>
      <c r="U93" s="27"/>
      <c r="V93" s="17"/>
      <c r="W93" s="17"/>
      <c r="X93" s="17"/>
      <c r="Y93" s="17"/>
      <c r="Z93" s="17"/>
    </row>
    <row r="94" ht="15.0" customHeight="1">
      <c r="A94" s="27"/>
      <c r="B94" s="27"/>
      <c r="C94" s="27"/>
      <c r="D94" s="27"/>
      <c r="E94" s="27"/>
      <c r="F94" s="27"/>
      <c r="G94" s="27"/>
      <c r="H94" s="27"/>
      <c r="I94" s="27"/>
      <c r="J94" s="27"/>
      <c r="K94" s="27"/>
      <c r="L94" s="27"/>
      <c r="M94" s="27"/>
      <c r="N94" s="27"/>
      <c r="O94" s="27"/>
      <c r="P94" s="27"/>
      <c r="Q94" s="27"/>
      <c r="R94" s="27"/>
      <c r="S94" s="27"/>
      <c r="T94" s="27"/>
      <c r="U94" s="27"/>
      <c r="V94" s="17"/>
      <c r="W94" s="17"/>
      <c r="X94" s="17"/>
      <c r="Y94" s="17"/>
      <c r="Z94" s="17"/>
    </row>
    <row r="95" ht="15.0" customHeight="1">
      <c r="A95" s="27"/>
      <c r="B95" s="27"/>
      <c r="C95" s="27"/>
      <c r="D95" s="27"/>
      <c r="E95" s="27"/>
      <c r="F95" s="27"/>
      <c r="G95" s="27"/>
      <c r="H95" s="27"/>
      <c r="I95" s="27"/>
      <c r="J95" s="27"/>
      <c r="K95" s="27"/>
      <c r="L95" s="27"/>
      <c r="M95" s="27"/>
      <c r="N95" s="27"/>
      <c r="O95" s="27"/>
      <c r="P95" s="27"/>
      <c r="Q95" s="27"/>
      <c r="R95" s="27"/>
      <c r="S95" s="27"/>
      <c r="T95" s="27"/>
      <c r="U95" s="27"/>
      <c r="V95" s="17"/>
      <c r="W95" s="17"/>
      <c r="X95" s="17"/>
      <c r="Y95" s="17"/>
      <c r="Z95" s="17"/>
    </row>
    <row r="96" ht="15.0" customHeight="1">
      <c r="A96" s="27"/>
      <c r="B96" s="27"/>
      <c r="C96" s="27"/>
      <c r="D96" s="27"/>
      <c r="E96" s="27"/>
      <c r="F96" s="27"/>
      <c r="G96" s="27"/>
      <c r="H96" s="27"/>
      <c r="I96" s="27"/>
      <c r="J96" s="27"/>
      <c r="K96" s="27"/>
      <c r="L96" s="27"/>
      <c r="M96" s="27"/>
      <c r="N96" s="27"/>
      <c r="O96" s="27"/>
      <c r="P96" s="27"/>
      <c r="Q96" s="27"/>
      <c r="R96" s="27"/>
      <c r="S96" s="27"/>
      <c r="T96" s="27"/>
      <c r="U96" s="27"/>
      <c r="V96" s="17"/>
      <c r="W96" s="17"/>
      <c r="X96" s="17"/>
      <c r="Y96" s="17"/>
      <c r="Z96" s="17"/>
    </row>
    <row r="97" ht="15.0" customHeight="1">
      <c r="A97" s="27"/>
      <c r="B97" s="27"/>
      <c r="C97" s="27"/>
      <c r="D97" s="27"/>
      <c r="E97" s="27"/>
      <c r="F97" s="27"/>
      <c r="G97" s="27"/>
      <c r="H97" s="27"/>
      <c r="I97" s="27"/>
      <c r="J97" s="27"/>
      <c r="K97" s="27"/>
      <c r="L97" s="27"/>
      <c r="M97" s="27"/>
      <c r="N97" s="27"/>
      <c r="O97" s="27"/>
      <c r="P97" s="27"/>
      <c r="Q97" s="27"/>
      <c r="R97" s="27"/>
      <c r="S97" s="27"/>
      <c r="T97" s="27"/>
      <c r="U97" s="27"/>
      <c r="V97" s="17"/>
      <c r="W97" s="17"/>
      <c r="X97" s="17"/>
      <c r="Y97" s="17"/>
      <c r="Z97" s="17"/>
    </row>
    <row r="98" ht="15.0" customHeight="1">
      <c r="A98" s="27"/>
      <c r="B98" s="27"/>
      <c r="C98" s="27"/>
      <c r="D98" s="27"/>
      <c r="E98" s="27"/>
      <c r="F98" s="27"/>
      <c r="G98" s="27"/>
      <c r="H98" s="27"/>
      <c r="I98" s="27"/>
      <c r="J98" s="27"/>
      <c r="K98" s="27"/>
      <c r="L98" s="27"/>
      <c r="M98" s="27"/>
      <c r="N98" s="27"/>
      <c r="O98" s="27"/>
      <c r="P98" s="27"/>
      <c r="Q98" s="27"/>
      <c r="R98" s="27"/>
      <c r="S98" s="27"/>
      <c r="T98" s="27"/>
      <c r="U98" s="27"/>
      <c r="V98" s="17"/>
      <c r="W98" s="17"/>
      <c r="X98" s="17"/>
      <c r="Y98" s="17"/>
      <c r="Z98" s="17"/>
    </row>
    <row r="99" ht="15.0" customHeight="1">
      <c r="A99" s="27"/>
      <c r="B99" s="27"/>
      <c r="C99" s="27"/>
      <c r="D99" s="27"/>
      <c r="E99" s="27"/>
      <c r="F99" s="27"/>
      <c r="G99" s="27"/>
      <c r="H99" s="27"/>
      <c r="I99" s="27"/>
      <c r="J99" s="27"/>
      <c r="K99" s="27"/>
      <c r="L99" s="27"/>
      <c r="M99" s="27"/>
      <c r="N99" s="27"/>
      <c r="O99" s="27"/>
      <c r="P99" s="27"/>
      <c r="Q99" s="27"/>
      <c r="R99" s="27"/>
      <c r="S99" s="27"/>
      <c r="T99" s="27"/>
      <c r="U99" s="27"/>
      <c r="V99" s="17"/>
      <c r="W99" s="17"/>
      <c r="X99" s="17"/>
      <c r="Y99" s="17"/>
      <c r="Z99" s="17"/>
    </row>
    <row r="100" ht="15.0" customHeight="1">
      <c r="A100" s="27"/>
      <c r="B100" s="27"/>
      <c r="C100" s="27"/>
      <c r="D100" s="27"/>
      <c r="E100" s="27"/>
      <c r="F100" s="27"/>
      <c r="G100" s="27"/>
      <c r="H100" s="27"/>
      <c r="I100" s="27"/>
      <c r="J100" s="27"/>
      <c r="K100" s="27"/>
      <c r="L100" s="27"/>
      <c r="M100" s="27"/>
      <c r="N100" s="27"/>
      <c r="O100" s="27"/>
      <c r="P100" s="27"/>
      <c r="Q100" s="27"/>
      <c r="R100" s="27"/>
      <c r="S100" s="27"/>
      <c r="T100" s="27"/>
      <c r="U100" s="27"/>
      <c r="V100" s="17"/>
      <c r="W100" s="17"/>
      <c r="X100" s="17"/>
      <c r="Y100" s="17"/>
      <c r="Z100" s="17"/>
    </row>
    <row r="101" ht="15.0" customHeight="1">
      <c r="A101" s="27"/>
      <c r="B101" s="27"/>
      <c r="C101" s="27"/>
      <c r="D101" s="27"/>
      <c r="E101" s="27"/>
      <c r="F101" s="27"/>
      <c r="G101" s="27"/>
      <c r="H101" s="27"/>
      <c r="I101" s="27"/>
      <c r="J101" s="27"/>
      <c r="K101" s="27"/>
      <c r="L101" s="27"/>
      <c r="M101" s="27"/>
      <c r="N101" s="27"/>
      <c r="O101" s="27"/>
      <c r="P101" s="27"/>
      <c r="Q101" s="27"/>
      <c r="R101" s="27"/>
      <c r="S101" s="27"/>
      <c r="T101" s="27"/>
      <c r="U101" s="27"/>
      <c r="V101" s="17"/>
      <c r="W101" s="17"/>
      <c r="X101" s="17"/>
      <c r="Y101" s="17"/>
      <c r="Z101" s="17"/>
    </row>
    <row r="102" ht="15.0" customHeight="1">
      <c r="A102" s="27"/>
      <c r="B102" s="27"/>
      <c r="C102" s="27"/>
      <c r="D102" s="27"/>
      <c r="E102" s="27"/>
      <c r="F102" s="27"/>
      <c r="G102" s="27"/>
      <c r="H102" s="27"/>
      <c r="I102" s="27"/>
      <c r="J102" s="27"/>
      <c r="K102" s="27"/>
      <c r="L102" s="27"/>
      <c r="M102" s="27"/>
      <c r="N102" s="27"/>
      <c r="O102" s="27"/>
      <c r="P102" s="27"/>
      <c r="Q102" s="27"/>
      <c r="R102" s="27"/>
      <c r="S102" s="27"/>
      <c r="T102" s="27"/>
      <c r="U102" s="27"/>
      <c r="V102" s="17"/>
      <c r="W102" s="17"/>
      <c r="X102" s="17"/>
      <c r="Y102" s="17"/>
      <c r="Z102" s="17"/>
    </row>
    <row r="103" ht="15.0" customHeight="1">
      <c r="A103" s="27"/>
      <c r="B103" s="27"/>
      <c r="C103" s="27"/>
      <c r="D103" s="27"/>
      <c r="E103" s="27"/>
      <c r="F103" s="27"/>
      <c r="G103" s="27"/>
      <c r="H103" s="27"/>
      <c r="I103" s="27"/>
      <c r="J103" s="27"/>
      <c r="K103" s="27"/>
      <c r="L103" s="27"/>
      <c r="M103" s="27"/>
      <c r="N103" s="27"/>
      <c r="O103" s="27"/>
      <c r="P103" s="27"/>
      <c r="Q103" s="27"/>
      <c r="R103" s="27"/>
      <c r="S103" s="27"/>
      <c r="T103" s="27"/>
      <c r="U103" s="27"/>
      <c r="V103" s="17"/>
      <c r="W103" s="17"/>
      <c r="X103" s="17"/>
      <c r="Y103" s="17"/>
      <c r="Z103" s="17"/>
    </row>
    <row r="104" ht="15.0" customHeight="1">
      <c r="A104" s="27"/>
      <c r="B104" s="27"/>
      <c r="C104" s="27"/>
      <c r="D104" s="27"/>
      <c r="E104" s="27"/>
      <c r="F104" s="27"/>
      <c r="G104" s="27"/>
      <c r="H104" s="27"/>
      <c r="I104" s="27"/>
      <c r="J104" s="27"/>
      <c r="K104" s="27"/>
      <c r="L104" s="27"/>
      <c r="M104" s="27"/>
      <c r="N104" s="27"/>
      <c r="O104" s="27"/>
      <c r="P104" s="27"/>
      <c r="Q104" s="27"/>
      <c r="R104" s="27"/>
      <c r="S104" s="27"/>
      <c r="T104" s="27"/>
      <c r="U104" s="27"/>
      <c r="V104" s="17"/>
      <c r="W104" s="17"/>
      <c r="X104" s="17"/>
      <c r="Y104" s="17"/>
      <c r="Z104" s="17"/>
    </row>
    <row r="105" ht="15.0" customHeight="1">
      <c r="A105" s="27"/>
      <c r="B105" s="27"/>
      <c r="C105" s="27"/>
      <c r="D105" s="27"/>
      <c r="E105" s="27"/>
      <c r="F105" s="27"/>
      <c r="G105" s="27"/>
      <c r="H105" s="27"/>
      <c r="I105" s="27"/>
      <c r="J105" s="27"/>
      <c r="K105" s="27"/>
      <c r="L105" s="27"/>
      <c r="M105" s="27"/>
      <c r="N105" s="27"/>
      <c r="O105" s="27"/>
      <c r="P105" s="27"/>
      <c r="Q105" s="27"/>
      <c r="R105" s="27"/>
      <c r="S105" s="27"/>
      <c r="T105" s="27"/>
      <c r="U105" s="27"/>
      <c r="V105" s="17"/>
      <c r="W105" s="17"/>
      <c r="X105" s="17"/>
      <c r="Y105" s="17"/>
      <c r="Z105" s="17"/>
    </row>
    <row r="106" ht="15.0" customHeight="1">
      <c r="A106" s="27"/>
      <c r="B106" s="27"/>
      <c r="C106" s="27"/>
      <c r="D106" s="27"/>
      <c r="E106" s="27"/>
      <c r="F106" s="27"/>
      <c r="G106" s="27"/>
      <c r="H106" s="27"/>
      <c r="I106" s="27"/>
      <c r="J106" s="27"/>
      <c r="K106" s="27"/>
      <c r="L106" s="27"/>
      <c r="M106" s="27"/>
      <c r="N106" s="27"/>
      <c r="O106" s="27"/>
      <c r="P106" s="27"/>
      <c r="Q106" s="27"/>
      <c r="R106" s="27"/>
      <c r="S106" s="27"/>
      <c r="T106" s="27"/>
      <c r="U106" s="27"/>
      <c r="V106" s="17"/>
      <c r="W106" s="17"/>
      <c r="X106" s="17"/>
      <c r="Y106" s="17"/>
      <c r="Z106" s="17"/>
    </row>
    <row r="107" ht="15.0" customHeight="1">
      <c r="A107" s="27"/>
      <c r="B107" s="27"/>
      <c r="C107" s="27"/>
      <c r="D107" s="27"/>
      <c r="E107" s="27"/>
      <c r="F107" s="27"/>
      <c r="G107" s="27"/>
      <c r="H107" s="27"/>
      <c r="I107" s="27"/>
      <c r="J107" s="27"/>
      <c r="K107" s="27"/>
      <c r="L107" s="27"/>
      <c r="M107" s="27"/>
      <c r="N107" s="27"/>
      <c r="O107" s="27"/>
      <c r="P107" s="27"/>
      <c r="Q107" s="27"/>
      <c r="R107" s="27"/>
      <c r="S107" s="27"/>
      <c r="T107" s="27"/>
      <c r="U107" s="27"/>
      <c r="V107" s="17"/>
      <c r="W107" s="17"/>
      <c r="X107" s="17"/>
      <c r="Y107" s="17"/>
      <c r="Z107" s="17"/>
    </row>
    <row r="108" ht="15.0" customHeight="1">
      <c r="A108" s="27"/>
      <c r="B108" s="27"/>
      <c r="C108" s="27"/>
      <c r="D108" s="27"/>
      <c r="E108" s="27"/>
      <c r="F108" s="27"/>
      <c r="G108" s="27"/>
      <c r="H108" s="27"/>
      <c r="I108" s="27"/>
      <c r="J108" s="27"/>
      <c r="K108" s="27"/>
      <c r="L108" s="27"/>
      <c r="M108" s="27"/>
      <c r="N108" s="27"/>
      <c r="O108" s="27"/>
      <c r="P108" s="27"/>
      <c r="Q108" s="27"/>
      <c r="R108" s="27"/>
      <c r="S108" s="27"/>
      <c r="T108" s="27"/>
      <c r="U108" s="27"/>
      <c r="V108" s="17"/>
      <c r="W108" s="17"/>
      <c r="X108" s="17"/>
      <c r="Y108" s="17"/>
      <c r="Z108" s="17"/>
    </row>
    <row r="109" ht="15.0" customHeight="1">
      <c r="A109" s="27"/>
      <c r="B109" s="27"/>
      <c r="C109" s="27"/>
      <c r="D109" s="27"/>
      <c r="E109" s="27"/>
      <c r="F109" s="27"/>
      <c r="G109" s="27"/>
      <c r="H109" s="27"/>
      <c r="I109" s="27"/>
      <c r="J109" s="27"/>
      <c r="K109" s="27"/>
      <c r="L109" s="27"/>
      <c r="M109" s="27"/>
      <c r="N109" s="27"/>
      <c r="O109" s="27"/>
      <c r="P109" s="27"/>
      <c r="Q109" s="27"/>
      <c r="R109" s="27"/>
      <c r="S109" s="27"/>
      <c r="T109" s="27"/>
      <c r="U109" s="27"/>
      <c r="V109" s="17"/>
      <c r="W109" s="17"/>
      <c r="X109" s="17"/>
      <c r="Y109" s="17"/>
      <c r="Z109" s="17"/>
    </row>
    <row r="110" ht="15.0" customHeight="1">
      <c r="A110" s="27"/>
      <c r="B110" s="27"/>
      <c r="C110" s="27"/>
      <c r="D110" s="27"/>
      <c r="E110" s="27"/>
      <c r="F110" s="27"/>
      <c r="G110" s="27"/>
      <c r="H110" s="27"/>
      <c r="I110" s="27"/>
      <c r="J110" s="27"/>
      <c r="K110" s="27"/>
      <c r="L110" s="27"/>
      <c r="M110" s="27"/>
      <c r="N110" s="27"/>
      <c r="O110" s="27"/>
      <c r="P110" s="27"/>
      <c r="Q110" s="27"/>
      <c r="R110" s="27"/>
      <c r="S110" s="27"/>
      <c r="T110" s="27"/>
      <c r="U110" s="27"/>
      <c r="V110" s="17"/>
      <c r="W110" s="17"/>
      <c r="X110" s="17"/>
      <c r="Y110" s="17"/>
      <c r="Z110" s="17"/>
    </row>
    <row r="111" ht="15.0" customHeight="1">
      <c r="A111" s="27"/>
      <c r="B111" s="27"/>
      <c r="C111" s="27"/>
      <c r="D111" s="27"/>
      <c r="E111" s="27"/>
      <c r="F111" s="27"/>
      <c r="G111" s="27"/>
      <c r="H111" s="27"/>
      <c r="I111" s="27"/>
      <c r="J111" s="27"/>
      <c r="K111" s="27"/>
      <c r="L111" s="27"/>
      <c r="M111" s="27"/>
      <c r="N111" s="27"/>
      <c r="O111" s="27"/>
      <c r="P111" s="27"/>
      <c r="Q111" s="27"/>
      <c r="R111" s="27"/>
      <c r="S111" s="27"/>
      <c r="T111" s="27"/>
      <c r="U111" s="27"/>
      <c r="V111" s="17"/>
      <c r="W111" s="17"/>
      <c r="X111" s="17"/>
      <c r="Y111" s="17"/>
      <c r="Z111" s="17"/>
    </row>
    <row r="112" ht="15.0" customHeight="1">
      <c r="A112" s="27"/>
      <c r="B112" s="27"/>
      <c r="C112" s="27"/>
      <c r="D112" s="27"/>
      <c r="E112" s="27"/>
      <c r="F112" s="27"/>
      <c r="G112" s="27"/>
      <c r="H112" s="27"/>
      <c r="I112" s="27"/>
      <c r="J112" s="27"/>
      <c r="K112" s="27"/>
      <c r="L112" s="27"/>
      <c r="M112" s="27"/>
      <c r="N112" s="27"/>
      <c r="O112" s="27"/>
      <c r="P112" s="27"/>
      <c r="Q112" s="27"/>
      <c r="R112" s="27"/>
      <c r="S112" s="27"/>
      <c r="T112" s="27"/>
      <c r="U112" s="27"/>
      <c r="V112" s="17"/>
      <c r="W112" s="17"/>
      <c r="X112" s="17"/>
      <c r="Y112" s="17"/>
      <c r="Z112" s="17"/>
    </row>
    <row r="113" ht="15.0" customHeight="1">
      <c r="A113" s="27"/>
      <c r="B113" s="27"/>
      <c r="C113" s="27"/>
      <c r="D113" s="27"/>
      <c r="E113" s="27"/>
      <c r="F113" s="27"/>
      <c r="G113" s="27"/>
      <c r="H113" s="27"/>
      <c r="I113" s="27"/>
      <c r="J113" s="27"/>
      <c r="K113" s="27"/>
      <c r="L113" s="27"/>
      <c r="M113" s="27"/>
      <c r="N113" s="27"/>
      <c r="O113" s="27"/>
      <c r="P113" s="27"/>
      <c r="Q113" s="27"/>
      <c r="R113" s="27"/>
      <c r="S113" s="27"/>
      <c r="T113" s="27"/>
      <c r="U113" s="27"/>
      <c r="V113" s="17"/>
      <c r="W113" s="17"/>
      <c r="X113" s="17"/>
      <c r="Y113" s="17"/>
      <c r="Z113" s="17"/>
    </row>
    <row r="114" ht="15.0" customHeight="1">
      <c r="A114" s="27"/>
      <c r="B114" s="27"/>
      <c r="C114" s="27"/>
      <c r="D114" s="27"/>
      <c r="E114" s="27"/>
      <c r="F114" s="27"/>
      <c r="G114" s="27"/>
      <c r="H114" s="27"/>
      <c r="I114" s="27"/>
      <c r="J114" s="27"/>
      <c r="K114" s="27"/>
      <c r="L114" s="27"/>
      <c r="M114" s="27"/>
      <c r="N114" s="27"/>
      <c r="O114" s="27"/>
      <c r="P114" s="27"/>
      <c r="Q114" s="27"/>
      <c r="R114" s="27"/>
      <c r="S114" s="27"/>
      <c r="T114" s="27"/>
      <c r="U114" s="27"/>
      <c r="V114" s="17"/>
      <c r="W114" s="17"/>
      <c r="X114" s="17"/>
      <c r="Y114" s="17"/>
      <c r="Z114" s="17"/>
    </row>
    <row r="115" ht="15.0" customHeight="1">
      <c r="A115" s="27"/>
      <c r="B115" s="27"/>
      <c r="C115" s="27"/>
      <c r="D115" s="27"/>
      <c r="E115" s="27"/>
      <c r="F115" s="27"/>
      <c r="G115" s="27"/>
      <c r="H115" s="27"/>
      <c r="I115" s="27"/>
      <c r="J115" s="27"/>
      <c r="K115" s="27"/>
      <c r="L115" s="27"/>
      <c r="M115" s="27"/>
      <c r="N115" s="27"/>
      <c r="O115" s="27"/>
      <c r="P115" s="27"/>
      <c r="Q115" s="27"/>
      <c r="R115" s="27"/>
      <c r="S115" s="27"/>
      <c r="T115" s="27"/>
      <c r="U115" s="27"/>
      <c r="V115" s="17"/>
      <c r="W115" s="17"/>
      <c r="X115" s="17"/>
      <c r="Y115" s="17"/>
      <c r="Z115" s="17"/>
    </row>
    <row r="116" ht="15.0" customHeight="1">
      <c r="A116" s="27"/>
      <c r="B116" s="27"/>
      <c r="C116" s="27"/>
      <c r="D116" s="27"/>
      <c r="E116" s="27"/>
      <c r="F116" s="27"/>
      <c r="G116" s="27"/>
      <c r="H116" s="27"/>
      <c r="I116" s="27"/>
      <c r="J116" s="27"/>
      <c r="K116" s="27"/>
      <c r="L116" s="27"/>
      <c r="M116" s="27"/>
      <c r="N116" s="27"/>
      <c r="O116" s="27"/>
      <c r="P116" s="27"/>
      <c r="Q116" s="27"/>
      <c r="R116" s="27"/>
      <c r="S116" s="27"/>
      <c r="T116" s="27"/>
      <c r="U116" s="27"/>
      <c r="V116" s="17"/>
      <c r="W116" s="17"/>
      <c r="X116" s="17"/>
      <c r="Y116" s="17"/>
      <c r="Z116" s="17"/>
    </row>
    <row r="117" ht="15.0" customHeight="1">
      <c r="A117" s="27"/>
      <c r="B117" s="27"/>
      <c r="C117" s="27"/>
      <c r="D117" s="27"/>
      <c r="E117" s="27"/>
      <c r="F117" s="27"/>
      <c r="G117" s="27"/>
      <c r="H117" s="27"/>
      <c r="I117" s="27"/>
      <c r="J117" s="27"/>
      <c r="K117" s="27"/>
      <c r="L117" s="27"/>
      <c r="M117" s="27"/>
      <c r="N117" s="27"/>
      <c r="O117" s="27"/>
      <c r="P117" s="27"/>
      <c r="Q117" s="27"/>
      <c r="R117" s="27"/>
      <c r="S117" s="27"/>
      <c r="T117" s="27"/>
      <c r="U117" s="27"/>
      <c r="V117" s="17"/>
      <c r="W117" s="17"/>
      <c r="X117" s="17"/>
      <c r="Y117" s="17"/>
      <c r="Z117" s="17"/>
    </row>
    <row r="118" ht="15.0" customHeight="1">
      <c r="A118" s="27"/>
      <c r="B118" s="27"/>
      <c r="C118" s="27"/>
      <c r="D118" s="27"/>
      <c r="E118" s="27"/>
      <c r="F118" s="27"/>
      <c r="G118" s="27"/>
      <c r="H118" s="27"/>
      <c r="I118" s="27"/>
      <c r="J118" s="27"/>
      <c r="K118" s="27"/>
      <c r="L118" s="27"/>
      <c r="M118" s="27"/>
      <c r="N118" s="27"/>
      <c r="O118" s="27"/>
      <c r="P118" s="27"/>
      <c r="Q118" s="27"/>
      <c r="R118" s="27"/>
      <c r="S118" s="27"/>
      <c r="T118" s="27"/>
      <c r="U118" s="27"/>
      <c r="V118" s="17"/>
      <c r="W118" s="17"/>
      <c r="X118" s="17"/>
      <c r="Y118" s="17"/>
      <c r="Z118" s="17"/>
    </row>
    <row r="119" ht="15.0" customHeight="1">
      <c r="A119" s="27"/>
      <c r="B119" s="27"/>
      <c r="C119" s="27"/>
      <c r="D119" s="27"/>
      <c r="E119" s="27"/>
      <c r="F119" s="27"/>
      <c r="G119" s="27"/>
      <c r="H119" s="27"/>
      <c r="I119" s="27"/>
      <c r="J119" s="27"/>
      <c r="K119" s="27"/>
      <c r="L119" s="27"/>
      <c r="M119" s="27"/>
      <c r="N119" s="27"/>
      <c r="O119" s="27"/>
      <c r="P119" s="27"/>
      <c r="Q119" s="27"/>
      <c r="R119" s="27"/>
      <c r="S119" s="27"/>
      <c r="T119" s="27"/>
      <c r="U119" s="27"/>
      <c r="V119" s="17"/>
      <c r="W119" s="17"/>
      <c r="X119" s="17"/>
      <c r="Y119" s="17"/>
      <c r="Z119" s="17"/>
    </row>
    <row r="120" ht="15.0" customHeight="1">
      <c r="A120" s="27"/>
      <c r="B120" s="27"/>
      <c r="C120" s="27"/>
      <c r="D120" s="27"/>
      <c r="E120" s="27"/>
      <c r="F120" s="27"/>
      <c r="G120" s="27"/>
      <c r="H120" s="27"/>
      <c r="I120" s="27"/>
      <c r="J120" s="27"/>
      <c r="K120" s="27"/>
      <c r="L120" s="27"/>
      <c r="M120" s="27"/>
      <c r="N120" s="27"/>
      <c r="O120" s="27"/>
      <c r="P120" s="27"/>
      <c r="Q120" s="27"/>
      <c r="R120" s="27"/>
      <c r="S120" s="27"/>
      <c r="T120" s="27"/>
      <c r="U120" s="27"/>
      <c r="V120" s="17"/>
      <c r="W120" s="17"/>
      <c r="X120" s="17"/>
      <c r="Y120" s="17"/>
      <c r="Z120" s="17"/>
    </row>
    <row r="121" ht="15.0" customHeight="1">
      <c r="A121" s="27"/>
      <c r="B121" s="27"/>
      <c r="C121" s="27"/>
      <c r="D121" s="27"/>
      <c r="E121" s="27"/>
      <c r="F121" s="27"/>
      <c r="G121" s="27"/>
      <c r="H121" s="27"/>
      <c r="I121" s="27"/>
      <c r="J121" s="27"/>
      <c r="K121" s="27"/>
      <c r="L121" s="27"/>
      <c r="M121" s="27"/>
      <c r="N121" s="27"/>
      <c r="O121" s="27"/>
      <c r="P121" s="27"/>
      <c r="Q121" s="27"/>
      <c r="R121" s="27"/>
      <c r="S121" s="27"/>
      <c r="T121" s="27"/>
      <c r="U121" s="27"/>
      <c r="V121" s="17"/>
      <c r="W121" s="17"/>
      <c r="X121" s="17"/>
      <c r="Y121" s="17"/>
      <c r="Z121" s="17"/>
    </row>
    <row r="122" ht="15.0" customHeight="1">
      <c r="A122" s="27"/>
      <c r="B122" s="27"/>
      <c r="C122" s="27"/>
      <c r="D122" s="27"/>
      <c r="E122" s="27"/>
      <c r="F122" s="27"/>
      <c r="G122" s="27"/>
      <c r="H122" s="27"/>
      <c r="I122" s="27"/>
      <c r="J122" s="27"/>
      <c r="K122" s="27"/>
      <c r="L122" s="27"/>
      <c r="M122" s="27"/>
      <c r="N122" s="27"/>
      <c r="O122" s="27"/>
      <c r="P122" s="27"/>
      <c r="Q122" s="27"/>
      <c r="R122" s="27"/>
      <c r="S122" s="27"/>
      <c r="T122" s="27"/>
      <c r="U122" s="27"/>
      <c r="V122" s="17"/>
      <c r="W122" s="17"/>
      <c r="X122" s="17"/>
      <c r="Y122" s="17"/>
      <c r="Z122" s="17"/>
    </row>
    <row r="123" ht="15.0" customHeight="1">
      <c r="A123" s="27"/>
      <c r="B123" s="27"/>
      <c r="C123" s="27"/>
      <c r="D123" s="27"/>
      <c r="E123" s="27"/>
      <c r="F123" s="27"/>
      <c r="G123" s="27"/>
      <c r="H123" s="27"/>
      <c r="I123" s="27"/>
      <c r="J123" s="27"/>
      <c r="K123" s="27"/>
      <c r="L123" s="27"/>
      <c r="M123" s="27"/>
      <c r="N123" s="27"/>
      <c r="O123" s="27"/>
      <c r="P123" s="27"/>
      <c r="Q123" s="27"/>
      <c r="R123" s="27"/>
      <c r="S123" s="27"/>
      <c r="T123" s="27"/>
      <c r="U123" s="27"/>
      <c r="V123" s="17"/>
      <c r="W123" s="17"/>
      <c r="X123" s="17"/>
      <c r="Y123" s="17"/>
      <c r="Z123" s="17"/>
    </row>
    <row r="124" ht="15.0" customHeight="1">
      <c r="A124" s="27"/>
      <c r="B124" s="27"/>
      <c r="C124" s="27"/>
      <c r="D124" s="27"/>
      <c r="E124" s="27"/>
      <c r="F124" s="27"/>
      <c r="G124" s="27"/>
      <c r="H124" s="27"/>
      <c r="I124" s="27"/>
      <c r="J124" s="27"/>
      <c r="K124" s="27"/>
      <c r="L124" s="27"/>
      <c r="M124" s="27"/>
      <c r="N124" s="27"/>
      <c r="O124" s="27"/>
      <c r="P124" s="27"/>
      <c r="Q124" s="27"/>
      <c r="R124" s="27"/>
      <c r="S124" s="27"/>
      <c r="T124" s="27"/>
      <c r="U124" s="27"/>
      <c r="V124" s="17"/>
      <c r="W124" s="17"/>
      <c r="X124" s="17"/>
      <c r="Y124" s="17"/>
      <c r="Z124" s="17"/>
    </row>
    <row r="125" ht="15.0" customHeight="1">
      <c r="A125" s="27"/>
      <c r="B125" s="27"/>
      <c r="C125" s="27"/>
      <c r="D125" s="27"/>
      <c r="E125" s="27"/>
      <c r="F125" s="27"/>
      <c r="G125" s="27"/>
      <c r="H125" s="27"/>
      <c r="I125" s="27"/>
      <c r="J125" s="27"/>
      <c r="K125" s="27"/>
      <c r="L125" s="27"/>
      <c r="M125" s="27"/>
      <c r="N125" s="27"/>
      <c r="O125" s="27"/>
      <c r="P125" s="27"/>
      <c r="Q125" s="27"/>
      <c r="R125" s="27"/>
      <c r="S125" s="27"/>
      <c r="T125" s="27"/>
      <c r="U125" s="27"/>
      <c r="V125" s="17"/>
      <c r="W125" s="17"/>
      <c r="X125" s="17"/>
      <c r="Y125" s="17"/>
      <c r="Z125" s="17"/>
    </row>
    <row r="126" ht="15.0" customHeight="1">
      <c r="A126" s="27"/>
      <c r="B126" s="27"/>
      <c r="C126" s="27"/>
      <c r="D126" s="27"/>
      <c r="E126" s="27"/>
      <c r="F126" s="27"/>
      <c r="G126" s="27"/>
      <c r="H126" s="27"/>
      <c r="I126" s="27"/>
      <c r="J126" s="27"/>
      <c r="K126" s="27"/>
      <c r="L126" s="27"/>
      <c r="M126" s="27"/>
      <c r="N126" s="27"/>
      <c r="O126" s="27"/>
      <c r="P126" s="27"/>
      <c r="Q126" s="27"/>
      <c r="R126" s="27"/>
      <c r="S126" s="27"/>
      <c r="T126" s="27"/>
      <c r="U126" s="27"/>
      <c r="V126" s="17"/>
      <c r="W126" s="17"/>
      <c r="X126" s="17"/>
      <c r="Y126" s="17"/>
      <c r="Z126" s="17"/>
    </row>
    <row r="127" ht="15.0" customHeight="1">
      <c r="A127" s="27"/>
      <c r="B127" s="27"/>
      <c r="C127" s="27"/>
      <c r="D127" s="27"/>
      <c r="E127" s="27"/>
      <c r="F127" s="27"/>
      <c r="G127" s="27"/>
      <c r="H127" s="27"/>
      <c r="I127" s="27"/>
      <c r="J127" s="27"/>
      <c r="K127" s="27"/>
      <c r="L127" s="27"/>
      <c r="M127" s="27"/>
      <c r="N127" s="27"/>
      <c r="O127" s="27"/>
      <c r="P127" s="27"/>
      <c r="Q127" s="27"/>
      <c r="R127" s="27"/>
      <c r="S127" s="27"/>
      <c r="T127" s="27"/>
      <c r="U127" s="27"/>
      <c r="V127" s="17"/>
      <c r="W127" s="17"/>
      <c r="X127" s="17"/>
      <c r="Y127" s="17"/>
      <c r="Z127" s="17"/>
    </row>
    <row r="128" ht="15.0" customHeight="1">
      <c r="A128" s="27"/>
      <c r="B128" s="27"/>
      <c r="C128" s="27"/>
      <c r="D128" s="27"/>
      <c r="E128" s="27"/>
      <c r="F128" s="27"/>
      <c r="G128" s="27"/>
      <c r="H128" s="27"/>
      <c r="I128" s="27"/>
      <c r="J128" s="27"/>
      <c r="K128" s="27"/>
      <c r="L128" s="27"/>
      <c r="M128" s="27"/>
      <c r="N128" s="27"/>
      <c r="O128" s="27"/>
      <c r="P128" s="27"/>
      <c r="Q128" s="27"/>
      <c r="R128" s="27"/>
      <c r="S128" s="27"/>
      <c r="T128" s="27"/>
      <c r="U128" s="27"/>
      <c r="V128" s="17"/>
      <c r="W128" s="17"/>
      <c r="X128" s="17"/>
      <c r="Y128" s="17"/>
      <c r="Z128" s="17"/>
    </row>
    <row r="129" ht="15.0" customHeight="1">
      <c r="A129" s="27"/>
      <c r="B129" s="27"/>
      <c r="C129" s="27"/>
      <c r="D129" s="27"/>
      <c r="E129" s="27"/>
      <c r="F129" s="27"/>
      <c r="G129" s="27"/>
      <c r="H129" s="27"/>
      <c r="I129" s="27"/>
      <c r="J129" s="27"/>
      <c r="K129" s="27"/>
      <c r="L129" s="27"/>
      <c r="M129" s="27"/>
      <c r="N129" s="27"/>
      <c r="O129" s="27"/>
      <c r="P129" s="27"/>
      <c r="Q129" s="27"/>
      <c r="R129" s="27"/>
      <c r="S129" s="27"/>
      <c r="T129" s="27"/>
      <c r="U129" s="27"/>
      <c r="V129" s="17"/>
      <c r="W129" s="17"/>
      <c r="X129" s="17"/>
      <c r="Y129" s="17"/>
      <c r="Z129" s="17"/>
    </row>
    <row r="130" ht="15.0" customHeight="1">
      <c r="A130" s="27"/>
      <c r="B130" s="27"/>
      <c r="C130" s="27"/>
      <c r="D130" s="27"/>
      <c r="E130" s="27"/>
      <c r="F130" s="27"/>
      <c r="G130" s="27"/>
      <c r="H130" s="27"/>
      <c r="I130" s="27"/>
      <c r="J130" s="27"/>
      <c r="K130" s="27"/>
      <c r="L130" s="27"/>
      <c r="M130" s="27"/>
      <c r="N130" s="27"/>
      <c r="O130" s="27"/>
      <c r="P130" s="27"/>
      <c r="Q130" s="27"/>
      <c r="R130" s="27"/>
      <c r="S130" s="27"/>
      <c r="T130" s="27"/>
      <c r="U130" s="27"/>
      <c r="V130" s="17"/>
      <c r="W130" s="17"/>
      <c r="X130" s="17"/>
      <c r="Y130" s="17"/>
      <c r="Z130" s="17"/>
    </row>
    <row r="131" ht="15.0" customHeight="1">
      <c r="A131" s="27"/>
      <c r="B131" s="27"/>
      <c r="C131" s="27"/>
      <c r="D131" s="27"/>
      <c r="E131" s="27"/>
      <c r="F131" s="27"/>
      <c r="G131" s="27"/>
      <c r="H131" s="27"/>
      <c r="I131" s="27"/>
      <c r="J131" s="27"/>
      <c r="K131" s="27"/>
      <c r="L131" s="27"/>
      <c r="M131" s="27"/>
      <c r="N131" s="27"/>
      <c r="O131" s="27"/>
      <c r="P131" s="27"/>
      <c r="Q131" s="27"/>
      <c r="R131" s="27"/>
      <c r="S131" s="27"/>
      <c r="T131" s="27"/>
      <c r="U131" s="27"/>
      <c r="V131" s="17"/>
      <c r="W131" s="17"/>
      <c r="X131" s="17"/>
      <c r="Y131" s="17"/>
      <c r="Z131" s="17"/>
    </row>
    <row r="132" ht="15.0" customHeight="1">
      <c r="A132" s="27"/>
      <c r="B132" s="27"/>
      <c r="C132" s="27"/>
      <c r="D132" s="27"/>
      <c r="E132" s="27"/>
      <c r="F132" s="27"/>
      <c r="G132" s="27"/>
      <c r="H132" s="27"/>
      <c r="I132" s="27"/>
      <c r="J132" s="27"/>
      <c r="K132" s="27"/>
      <c r="L132" s="27"/>
      <c r="M132" s="27"/>
      <c r="N132" s="27"/>
      <c r="O132" s="27"/>
      <c r="P132" s="27"/>
      <c r="Q132" s="27"/>
      <c r="R132" s="27"/>
      <c r="S132" s="27"/>
      <c r="T132" s="27"/>
      <c r="U132" s="27"/>
      <c r="V132" s="17"/>
      <c r="W132" s="17"/>
      <c r="X132" s="17"/>
      <c r="Y132" s="17"/>
      <c r="Z132" s="17"/>
    </row>
    <row r="133" ht="15.0" customHeight="1">
      <c r="A133" s="27"/>
      <c r="B133" s="27"/>
      <c r="C133" s="27"/>
      <c r="D133" s="27"/>
      <c r="E133" s="27"/>
      <c r="F133" s="27"/>
      <c r="G133" s="27"/>
      <c r="H133" s="27"/>
      <c r="I133" s="27"/>
      <c r="J133" s="27"/>
      <c r="K133" s="27"/>
      <c r="L133" s="27"/>
      <c r="M133" s="27"/>
      <c r="N133" s="27"/>
      <c r="O133" s="27"/>
      <c r="P133" s="27"/>
      <c r="Q133" s="27"/>
      <c r="R133" s="27"/>
      <c r="S133" s="27"/>
      <c r="T133" s="27"/>
      <c r="U133" s="27"/>
      <c r="V133" s="17"/>
      <c r="W133" s="17"/>
      <c r="X133" s="17"/>
      <c r="Y133" s="17"/>
      <c r="Z133" s="17"/>
    </row>
    <row r="134" ht="15.0" customHeight="1">
      <c r="A134" s="27"/>
      <c r="B134" s="27"/>
      <c r="C134" s="27"/>
      <c r="D134" s="27"/>
      <c r="E134" s="27"/>
      <c r="F134" s="27"/>
      <c r="G134" s="27"/>
      <c r="H134" s="27"/>
      <c r="I134" s="27"/>
      <c r="J134" s="27"/>
      <c r="K134" s="27"/>
      <c r="L134" s="27"/>
      <c r="M134" s="27"/>
      <c r="N134" s="27"/>
      <c r="O134" s="27"/>
      <c r="P134" s="27"/>
      <c r="Q134" s="27"/>
      <c r="R134" s="27"/>
      <c r="S134" s="27"/>
      <c r="T134" s="27"/>
      <c r="U134" s="27"/>
      <c r="V134" s="17"/>
      <c r="W134" s="17"/>
      <c r="X134" s="17"/>
      <c r="Y134" s="17"/>
      <c r="Z134" s="17"/>
    </row>
    <row r="135" ht="15.0" customHeight="1">
      <c r="A135" s="27"/>
      <c r="B135" s="27"/>
      <c r="C135" s="27"/>
      <c r="D135" s="27"/>
      <c r="E135" s="27"/>
      <c r="F135" s="27"/>
      <c r="G135" s="27"/>
      <c r="H135" s="27"/>
      <c r="I135" s="27"/>
      <c r="J135" s="27"/>
      <c r="K135" s="27"/>
      <c r="L135" s="27"/>
      <c r="M135" s="27"/>
      <c r="N135" s="27"/>
      <c r="O135" s="27"/>
      <c r="P135" s="27"/>
      <c r="Q135" s="27"/>
      <c r="R135" s="27"/>
      <c r="S135" s="27"/>
      <c r="T135" s="27"/>
      <c r="U135" s="27"/>
      <c r="V135" s="17"/>
      <c r="W135" s="17"/>
      <c r="X135" s="17"/>
      <c r="Y135" s="17"/>
      <c r="Z135" s="17"/>
    </row>
    <row r="136" ht="15.0" customHeight="1">
      <c r="A136" s="27"/>
      <c r="B136" s="27"/>
      <c r="C136" s="27"/>
      <c r="D136" s="27"/>
      <c r="E136" s="27"/>
      <c r="F136" s="27"/>
      <c r="G136" s="27"/>
      <c r="H136" s="27"/>
      <c r="I136" s="27"/>
      <c r="J136" s="27"/>
      <c r="K136" s="27"/>
      <c r="L136" s="27"/>
      <c r="M136" s="27"/>
      <c r="N136" s="27"/>
      <c r="O136" s="27"/>
      <c r="P136" s="27"/>
      <c r="Q136" s="27"/>
      <c r="R136" s="27"/>
      <c r="S136" s="27"/>
      <c r="T136" s="27"/>
      <c r="U136" s="27"/>
      <c r="V136" s="17"/>
      <c r="W136" s="17"/>
      <c r="X136" s="17"/>
      <c r="Y136" s="17"/>
      <c r="Z136" s="17"/>
    </row>
    <row r="137" ht="15.0" customHeight="1">
      <c r="A137" s="27"/>
      <c r="B137" s="27"/>
      <c r="C137" s="27"/>
      <c r="D137" s="27"/>
      <c r="E137" s="27"/>
      <c r="F137" s="27"/>
      <c r="G137" s="27"/>
      <c r="H137" s="27"/>
      <c r="I137" s="27"/>
      <c r="J137" s="27"/>
      <c r="K137" s="27"/>
      <c r="L137" s="27"/>
      <c r="M137" s="27"/>
      <c r="N137" s="27"/>
      <c r="O137" s="27"/>
      <c r="P137" s="27"/>
      <c r="Q137" s="27"/>
      <c r="R137" s="27"/>
      <c r="S137" s="27"/>
      <c r="T137" s="27"/>
      <c r="U137" s="27"/>
      <c r="V137" s="17"/>
      <c r="W137" s="17"/>
      <c r="X137" s="17"/>
      <c r="Y137" s="17"/>
      <c r="Z137" s="17"/>
    </row>
    <row r="138" ht="15.0" customHeight="1">
      <c r="A138" s="27"/>
      <c r="B138" s="27"/>
      <c r="C138" s="27"/>
      <c r="D138" s="27"/>
      <c r="E138" s="27"/>
      <c r="F138" s="27"/>
      <c r="G138" s="27"/>
      <c r="H138" s="27"/>
      <c r="I138" s="27"/>
      <c r="J138" s="27"/>
      <c r="K138" s="27"/>
      <c r="L138" s="27"/>
      <c r="M138" s="27"/>
      <c r="N138" s="27"/>
      <c r="O138" s="27"/>
      <c r="P138" s="27"/>
      <c r="Q138" s="27"/>
      <c r="R138" s="27"/>
      <c r="S138" s="27"/>
      <c r="T138" s="27"/>
      <c r="U138" s="27"/>
      <c r="V138" s="17"/>
      <c r="W138" s="17"/>
      <c r="X138" s="17"/>
      <c r="Y138" s="17"/>
      <c r="Z138" s="17"/>
    </row>
    <row r="139" ht="15.0" customHeight="1">
      <c r="A139" s="27"/>
      <c r="B139" s="27"/>
      <c r="C139" s="27"/>
      <c r="D139" s="27"/>
      <c r="E139" s="27"/>
      <c r="F139" s="27"/>
      <c r="G139" s="27"/>
      <c r="H139" s="27"/>
      <c r="I139" s="27"/>
      <c r="J139" s="27"/>
      <c r="K139" s="27"/>
      <c r="L139" s="27"/>
      <c r="M139" s="27"/>
      <c r="N139" s="27"/>
      <c r="O139" s="27"/>
      <c r="P139" s="27"/>
      <c r="Q139" s="27"/>
      <c r="R139" s="27"/>
      <c r="S139" s="27"/>
      <c r="T139" s="27"/>
      <c r="U139" s="27"/>
      <c r="V139" s="17"/>
      <c r="W139" s="17"/>
      <c r="X139" s="17"/>
      <c r="Y139" s="17"/>
      <c r="Z139" s="17"/>
    </row>
    <row r="140" ht="15.0" customHeight="1">
      <c r="A140" s="27"/>
      <c r="B140" s="27"/>
      <c r="C140" s="27"/>
      <c r="D140" s="27"/>
      <c r="E140" s="27"/>
      <c r="F140" s="27"/>
      <c r="G140" s="27"/>
      <c r="H140" s="27"/>
      <c r="I140" s="27"/>
      <c r="J140" s="27"/>
      <c r="K140" s="27"/>
      <c r="L140" s="27"/>
      <c r="M140" s="27"/>
      <c r="N140" s="27"/>
      <c r="O140" s="27"/>
      <c r="P140" s="27"/>
      <c r="Q140" s="27"/>
      <c r="R140" s="27"/>
      <c r="S140" s="27"/>
      <c r="T140" s="27"/>
      <c r="U140" s="27"/>
      <c r="V140" s="17"/>
      <c r="W140" s="17"/>
      <c r="X140" s="17"/>
      <c r="Y140" s="17"/>
      <c r="Z140" s="17"/>
    </row>
    <row r="141" ht="15.0" customHeight="1">
      <c r="A141" s="27"/>
      <c r="B141" s="27"/>
      <c r="C141" s="27"/>
      <c r="D141" s="27"/>
      <c r="E141" s="27"/>
      <c r="F141" s="27"/>
      <c r="G141" s="27"/>
      <c r="H141" s="27"/>
      <c r="I141" s="27"/>
      <c r="J141" s="27"/>
      <c r="K141" s="27"/>
      <c r="L141" s="27"/>
      <c r="M141" s="27"/>
      <c r="N141" s="27"/>
      <c r="O141" s="27"/>
      <c r="P141" s="27"/>
      <c r="Q141" s="27"/>
      <c r="R141" s="27"/>
      <c r="S141" s="27"/>
      <c r="T141" s="27"/>
      <c r="U141" s="27"/>
      <c r="V141" s="17"/>
      <c r="W141" s="17"/>
      <c r="X141" s="17"/>
      <c r="Y141" s="17"/>
      <c r="Z141" s="17"/>
    </row>
    <row r="142" ht="15.0" customHeight="1">
      <c r="A142" s="27"/>
      <c r="B142" s="27"/>
      <c r="C142" s="27"/>
      <c r="D142" s="27"/>
      <c r="E142" s="27"/>
      <c r="F142" s="27"/>
      <c r="G142" s="27"/>
      <c r="H142" s="27"/>
      <c r="I142" s="27"/>
      <c r="J142" s="27"/>
      <c r="K142" s="27"/>
      <c r="L142" s="27"/>
      <c r="M142" s="27"/>
      <c r="N142" s="27"/>
      <c r="O142" s="27"/>
      <c r="P142" s="27"/>
      <c r="Q142" s="27"/>
      <c r="R142" s="27"/>
      <c r="S142" s="27"/>
      <c r="T142" s="27"/>
      <c r="U142" s="27"/>
      <c r="V142" s="17"/>
      <c r="W142" s="17"/>
      <c r="X142" s="17"/>
      <c r="Y142" s="17"/>
      <c r="Z142" s="17"/>
    </row>
    <row r="143" ht="15.0" customHeight="1">
      <c r="A143" s="27"/>
      <c r="B143" s="27"/>
      <c r="C143" s="27"/>
      <c r="D143" s="27"/>
      <c r="E143" s="27"/>
      <c r="F143" s="27"/>
      <c r="G143" s="27"/>
      <c r="H143" s="27"/>
      <c r="I143" s="27"/>
      <c r="J143" s="27"/>
      <c r="K143" s="27"/>
      <c r="L143" s="27"/>
      <c r="M143" s="27"/>
      <c r="N143" s="27"/>
      <c r="O143" s="27"/>
      <c r="P143" s="27"/>
      <c r="Q143" s="27"/>
      <c r="R143" s="27"/>
      <c r="S143" s="27"/>
      <c r="T143" s="27"/>
      <c r="U143" s="27"/>
      <c r="V143" s="17"/>
      <c r="W143" s="17"/>
      <c r="X143" s="17"/>
      <c r="Y143" s="17"/>
      <c r="Z143" s="17"/>
    </row>
    <row r="144" ht="15.0" customHeight="1">
      <c r="A144" s="27"/>
      <c r="B144" s="27"/>
      <c r="C144" s="27"/>
      <c r="D144" s="27"/>
      <c r="E144" s="27"/>
      <c r="F144" s="27"/>
      <c r="G144" s="27"/>
      <c r="H144" s="27"/>
      <c r="I144" s="27"/>
      <c r="J144" s="27"/>
      <c r="K144" s="27"/>
      <c r="L144" s="27"/>
      <c r="M144" s="27"/>
      <c r="N144" s="27"/>
      <c r="O144" s="27"/>
      <c r="P144" s="27"/>
      <c r="Q144" s="27"/>
      <c r="R144" s="27"/>
      <c r="S144" s="27"/>
      <c r="T144" s="27"/>
      <c r="U144" s="27"/>
      <c r="V144" s="17"/>
      <c r="W144" s="17"/>
      <c r="X144" s="17"/>
      <c r="Y144" s="17"/>
      <c r="Z144" s="17"/>
    </row>
    <row r="145" ht="15.0" customHeight="1">
      <c r="A145" s="27"/>
      <c r="B145" s="27"/>
      <c r="C145" s="27"/>
      <c r="D145" s="27"/>
      <c r="E145" s="27"/>
      <c r="F145" s="27"/>
      <c r="G145" s="27"/>
      <c r="H145" s="27"/>
      <c r="I145" s="27"/>
      <c r="J145" s="27"/>
      <c r="K145" s="27"/>
      <c r="L145" s="27"/>
      <c r="M145" s="27"/>
      <c r="N145" s="27"/>
      <c r="O145" s="27"/>
      <c r="P145" s="27"/>
      <c r="Q145" s="27"/>
      <c r="R145" s="27"/>
      <c r="S145" s="27"/>
      <c r="T145" s="27"/>
      <c r="U145" s="27"/>
      <c r="V145" s="17"/>
      <c r="W145" s="17"/>
      <c r="X145" s="17"/>
      <c r="Y145" s="17"/>
      <c r="Z145" s="17"/>
    </row>
    <row r="146" ht="15.0" customHeight="1">
      <c r="A146" s="27"/>
      <c r="B146" s="27"/>
      <c r="C146" s="27"/>
      <c r="D146" s="27"/>
      <c r="E146" s="27"/>
      <c r="F146" s="27"/>
      <c r="G146" s="27"/>
      <c r="H146" s="27"/>
      <c r="I146" s="27"/>
      <c r="J146" s="27"/>
      <c r="K146" s="27"/>
      <c r="L146" s="27"/>
      <c r="M146" s="27"/>
      <c r="N146" s="27"/>
      <c r="O146" s="27"/>
      <c r="P146" s="27"/>
      <c r="Q146" s="27"/>
      <c r="R146" s="27"/>
      <c r="S146" s="27"/>
      <c r="T146" s="27"/>
      <c r="U146" s="27"/>
      <c r="V146" s="17"/>
      <c r="W146" s="17"/>
      <c r="X146" s="17"/>
      <c r="Y146" s="17"/>
      <c r="Z146" s="17"/>
    </row>
    <row r="147" ht="15.0" customHeight="1">
      <c r="A147" s="27"/>
      <c r="B147" s="27"/>
      <c r="C147" s="27"/>
      <c r="D147" s="27"/>
      <c r="E147" s="27"/>
      <c r="F147" s="27"/>
      <c r="G147" s="27"/>
      <c r="H147" s="27"/>
      <c r="I147" s="27"/>
      <c r="J147" s="27"/>
      <c r="K147" s="27"/>
      <c r="L147" s="27"/>
      <c r="M147" s="27"/>
      <c r="N147" s="27"/>
      <c r="O147" s="27"/>
      <c r="P147" s="27"/>
      <c r="Q147" s="27"/>
      <c r="R147" s="27"/>
      <c r="S147" s="27"/>
      <c r="T147" s="27"/>
      <c r="U147" s="27"/>
      <c r="V147" s="17"/>
      <c r="W147" s="17"/>
      <c r="X147" s="17"/>
      <c r="Y147" s="17"/>
      <c r="Z147" s="17"/>
    </row>
    <row r="148" ht="15.0" customHeight="1">
      <c r="A148" s="27"/>
      <c r="B148" s="27"/>
      <c r="C148" s="27"/>
      <c r="D148" s="27"/>
      <c r="E148" s="27"/>
      <c r="F148" s="27"/>
      <c r="G148" s="27"/>
      <c r="H148" s="27"/>
      <c r="I148" s="27"/>
      <c r="J148" s="27"/>
      <c r="K148" s="27"/>
      <c r="L148" s="27"/>
      <c r="M148" s="27"/>
      <c r="N148" s="27"/>
      <c r="O148" s="27"/>
      <c r="P148" s="27"/>
      <c r="Q148" s="27"/>
      <c r="R148" s="27"/>
      <c r="S148" s="27"/>
      <c r="T148" s="27"/>
      <c r="U148" s="27"/>
      <c r="V148" s="17"/>
      <c r="W148" s="17"/>
      <c r="X148" s="17"/>
      <c r="Y148" s="17"/>
      <c r="Z148" s="17"/>
    </row>
    <row r="149" ht="15.0" customHeight="1">
      <c r="A149" s="27"/>
      <c r="B149" s="27"/>
      <c r="C149" s="27"/>
      <c r="D149" s="27"/>
      <c r="E149" s="27"/>
      <c r="F149" s="27"/>
      <c r="G149" s="27"/>
      <c r="H149" s="27"/>
      <c r="I149" s="27"/>
      <c r="J149" s="27"/>
      <c r="K149" s="27"/>
      <c r="L149" s="27"/>
      <c r="M149" s="27"/>
      <c r="N149" s="27"/>
      <c r="O149" s="27"/>
      <c r="P149" s="27"/>
      <c r="Q149" s="27"/>
      <c r="R149" s="27"/>
      <c r="S149" s="27"/>
      <c r="T149" s="27"/>
      <c r="U149" s="27"/>
      <c r="V149" s="17"/>
      <c r="W149" s="17"/>
      <c r="X149" s="17"/>
      <c r="Y149" s="17"/>
      <c r="Z149" s="17"/>
    </row>
    <row r="150" ht="15.0" customHeight="1">
      <c r="A150" s="27"/>
      <c r="B150" s="27"/>
      <c r="C150" s="27"/>
      <c r="D150" s="27"/>
      <c r="E150" s="27"/>
      <c r="F150" s="27"/>
      <c r="G150" s="27"/>
      <c r="H150" s="27"/>
      <c r="I150" s="27"/>
      <c r="J150" s="27"/>
      <c r="K150" s="27"/>
      <c r="L150" s="27"/>
      <c r="M150" s="27"/>
      <c r="N150" s="27"/>
      <c r="O150" s="27"/>
      <c r="P150" s="27"/>
      <c r="Q150" s="27"/>
      <c r="R150" s="27"/>
      <c r="S150" s="27"/>
      <c r="T150" s="27"/>
      <c r="U150" s="27"/>
      <c r="V150" s="17"/>
      <c r="W150" s="17"/>
      <c r="X150" s="17"/>
      <c r="Y150" s="17"/>
      <c r="Z150" s="17"/>
    </row>
    <row r="151" ht="15.0" customHeight="1">
      <c r="A151" s="27"/>
      <c r="B151" s="27"/>
      <c r="C151" s="27"/>
      <c r="D151" s="27"/>
      <c r="E151" s="27"/>
      <c r="F151" s="27"/>
      <c r="G151" s="27"/>
      <c r="H151" s="27"/>
      <c r="I151" s="27"/>
      <c r="J151" s="27"/>
      <c r="K151" s="27"/>
      <c r="L151" s="27"/>
      <c r="M151" s="27"/>
      <c r="N151" s="27"/>
      <c r="O151" s="27"/>
      <c r="P151" s="27"/>
      <c r="Q151" s="27"/>
      <c r="R151" s="27"/>
      <c r="S151" s="27"/>
      <c r="T151" s="27"/>
      <c r="U151" s="27"/>
      <c r="V151" s="17"/>
      <c r="W151" s="17"/>
      <c r="X151" s="17"/>
      <c r="Y151" s="17"/>
      <c r="Z151" s="17"/>
    </row>
    <row r="152" ht="15.0" customHeight="1">
      <c r="A152" s="27"/>
      <c r="B152" s="27"/>
      <c r="C152" s="27"/>
      <c r="D152" s="27"/>
      <c r="E152" s="27"/>
      <c r="F152" s="27"/>
      <c r="G152" s="27"/>
      <c r="H152" s="27"/>
      <c r="I152" s="27"/>
      <c r="J152" s="27"/>
      <c r="K152" s="27"/>
      <c r="L152" s="27"/>
      <c r="M152" s="27"/>
      <c r="N152" s="27"/>
      <c r="O152" s="27"/>
      <c r="P152" s="27"/>
      <c r="Q152" s="27"/>
      <c r="R152" s="27"/>
      <c r="S152" s="27"/>
      <c r="T152" s="27"/>
      <c r="U152" s="27"/>
      <c r="V152" s="17"/>
      <c r="W152" s="17"/>
      <c r="X152" s="17"/>
      <c r="Y152" s="17"/>
      <c r="Z152" s="17"/>
    </row>
    <row r="153" ht="15.0" customHeight="1">
      <c r="A153" s="27"/>
      <c r="B153" s="27"/>
      <c r="C153" s="27"/>
      <c r="D153" s="27"/>
      <c r="E153" s="27"/>
      <c r="F153" s="27"/>
      <c r="G153" s="27"/>
      <c r="H153" s="27"/>
      <c r="I153" s="27"/>
      <c r="J153" s="27"/>
      <c r="K153" s="27"/>
      <c r="L153" s="27"/>
      <c r="M153" s="27"/>
      <c r="N153" s="27"/>
      <c r="O153" s="27"/>
      <c r="P153" s="27"/>
      <c r="Q153" s="27"/>
      <c r="R153" s="27"/>
      <c r="S153" s="27"/>
      <c r="T153" s="27"/>
      <c r="U153" s="27"/>
      <c r="V153" s="17"/>
      <c r="W153" s="17"/>
      <c r="X153" s="17"/>
      <c r="Y153" s="17"/>
      <c r="Z153" s="17"/>
    </row>
    <row r="154" ht="15.0" customHeight="1">
      <c r="A154" s="27"/>
      <c r="B154" s="27"/>
      <c r="C154" s="27"/>
      <c r="D154" s="27"/>
      <c r="E154" s="27"/>
      <c r="F154" s="27"/>
      <c r="G154" s="27"/>
      <c r="H154" s="27"/>
      <c r="I154" s="27"/>
      <c r="J154" s="27"/>
      <c r="K154" s="27"/>
      <c r="L154" s="27"/>
      <c r="M154" s="27"/>
      <c r="N154" s="27"/>
      <c r="O154" s="27"/>
      <c r="P154" s="27"/>
      <c r="Q154" s="27"/>
      <c r="R154" s="27"/>
      <c r="S154" s="27"/>
      <c r="T154" s="27"/>
      <c r="U154" s="27"/>
      <c r="V154" s="17"/>
      <c r="W154" s="17"/>
      <c r="X154" s="17"/>
      <c r="Y154" s="17"/>
      <c r="Z154" s="17"/>
    </row>
    <row r="155" ht="15.0" customHeight="1">
      <c r="A155" s="27"/>
      <c r="B155" s="27"/>
      <c r="C155" s="27"/>
      <c r="D155" s="27"/>
      <c r="E155" s="27"/>
      <c r="F155" s="27"/>
      <c r="G155" s="27"/>
      <c r="H155" s="27"/>
      <c r="I155" s="27"/>
      <c r="J155" s="27"/>
      <c r="K155" s="27"/>
      <c r="L155" s="27"/>
      <c r="M155" s="27"/>
      <c r="N155" s="27"/>
      <c r="O155" s="27"/>
      <c r="P155" s="27"/>
      <c r="Q155" s="27"/>
      <c r="R155" s="27"/>
      <c r="S155" s="27"/>
      <c r="T155" s="27"/>
      <c r="U155" s="27"/>
      <c r="V155" s="17"/>
      <c r="W155" s="17"/>
      <c r="X155" s="17"/>
      <c r="Y155" s="17"/>
      <c r="Z155" s="17"/>
    </row>
    <row r="156" ht="15.0" customHeight="1">
      <c r="A156" s="27"/>
      <c r="B156" s="27"/>
      <c r="C156" s="27"/>
      <c r="D156" s="27"/>
      <c r="E156" s="27"/>
      <c r="F156" s="27"/>
      <c r="G156" s="27"/>
      <c r="H156" s="27"/>
      <c r="I156" s="27"/>
      <c r="J156" s="27"/>
      <c r="K156" s="27"/>
      <c r="L156" s="27"/>
      <c r="M156" s="27"/>
      <c r="N156" s="27"/>
      <c r="O156" s="27"/>
      <c r="P156" s="27"/>
      <c r="Q156" s="27"/>
      <c r="R156" s="27"/>
      <c r="S156" s="27"/>
      <c r="T156" s="27"/>
      <c r="U156" s="27"/>
      <c r="V156" s="17"/>
      <c r="W156" s="17"/>
      <c r="X156" s="17"/>
      <c r="Y156" s="17"/>
      <c r="Z156" s="17"/>
    </row>
    <row r="157" ht="15.0" customHeight="1">
      <c r="A157" s="27"/>
      <c r="B157" s="27"/>
      <c r="C157" s="27"/>
      <c r="D157" s="27"/>
      <c r="E157" s="27"/>
      <c r="F157" s="27"/>
      <c r="G157" s="27"/>
      <c r="H157" s="27"/>
      <c r="I157" s="27"/>
      <c r="J157" s="27"/>
      <c r="K157" s="27"/>
      <c r="L157" s="27"/>
      <c r="M157" s="27"/>
      <c r="N157" s="27"/>
      <c r="O157" s="27"/>
      <c r="P157" s="27"/>
      <c r="Q157" s="27"/>
      <c r="R157" s="27"/>
      <c r="S157" s="27"/>
      <c r="T157" s="27"/>
      <c r="U157" s="27"/>
      <c r="V157" s="17"/>
      <c r="W157" s="17"/>
      <c r="X157" s="17"/>
      <c r="Y157" s="17"/>
      <c r="Z157" s="17"/>
    </row>
    <row r="158" ht="15.0" customHeight="1">
      <c r="A158" s="27"/>
      <c r="B158" s="27"/>
      <c r="C158" s="27"/>
      <c r="D158" s="27"/>
      <c r="E158" s="27"/>
      <c r="F158" s="27"/>
      <c r="G158" s="27"/>
      <c r="H158" s="27"/>
      <c r="I158" s="27"/>
      <c r="J158" s="27"/>
      <c r="K158" s="27"/>
      <c r="L158" s="27"/>
      <c r="M158" s="27"/>
      <c r="N158" s="27"/>
      <c r="O158" s="27"/>
      <c r="P158" s="27"/>
      <c r="Q158" s="27"/>
      <c r="R158" s="27"/>
      <c r="S158" s="27"/>
      <c r="T158" s="27"/>
      <c r="U158" s="27"/>
      <c r="V158" s="17"/>
      <c r="W158" s="17"/>
      <c r="X158" s="17"/>
      <c r="Y158" s="17"/>
      <c r="Z158" s="17"/>
    </row>
    <row r="159" ht="15.0" customHeight="1">
      <c r="A159" s="27"/>
      <c r="B159" s="27"/>
      <c r="C159" s="27"/>
      <c r="D159" s="27"/>
      <c r="E159" s="27"/>
      <c r="F159" s="27"/>
      <c r="G159" s="27"/>
      <c r="H159" s="27"/>
      <c r="I159" s="27"/>
      <c r="J159" s="27"/>
      <c r="K159" s="27"/>
      <c r="L159" s="27"/>
      <c r="M159" s="27"/>
      <c r="N159" s="27"/>
      <c r="O159" s="27"/>
      <c r="P159" s="27"/>
      <c r="Q159" s="27"/>
      <c r="R159" s="27"/>
      <c r="S159" s="27"/>
      <c r="T159" s="27"/>
      <c r="U159" s="27"/>
      <c r="V159" s="17"/>
      <c r="W159" s="17"/>
      <c r="X159" s="17"/>
      <c r="Y159" s="17"/>
      <c r="Z159" s="17"/>
    </row>
    <row r="160" ht="15.0" customHeight="1">
      <c r="A160" s="27"/>
      <c r="B160" s="27"/>
      <c r="C160" s="27"/>
      <c r="D160" s="27"/>
      <c r="E160" s="27"/>
      <c r="F160" s="27"/>
      <c r="G160" s="27"/>
      <c r="H160" s="27"/>
      <c r="I160" s="27"/>
      <c r="J160" s="27"/>
      <c r="K160" s="27"/>
      <c r="L160" s="27"/>
      <c r="M160" s="27"/>
      <c r="N160" s="27"/>
      <c r="O160" s="27"/>
      <c r="P160" s="27"/>
      <c r="Q160" s="27"/>
      <c r="R160" s="27"/>
      <c r="S160" s="27"/>
      <c r="T160" s="27"/>
      <c r="U160" s="27"/>
      <c r="V160" s="17"/>
      <c r="W160" s="17"/>
      <c r="X160" s="17"/>
      <c r="Y160" s="17"/>
      <c r="Z160" s="17"/>
    </row>
    <row r="161" ht="15.0" customHeight="1">
      <c r="A161" s="27"/>
      <c r="B161" s="27"/>
      <c r="C161" s="27"/>
      <c r="D161" s="27"/>
      <c r="E161" s="27"/>
      <c r="F161" s="27"/>
      <c r="G161" s="27"/>
      <c r="H161" s="27"/>
      <c r="I161" s="27"/>
      <c r="J161" s="27"/>
      <c r="K161" s="27"/>
      <c r="L161" s="27"/>
      <c r="M161" s="27"/>
      <c r="N161" s="27"/>
      <c r="O161" s="27"/>
      <c r="P161" s="27"/>
      <c r="Q161" s="27"/>
      <c r="R161" s="27"/>
      <c r="S161" s="27"/>
      <c r="T161" s="27"/>
      <c r="U161" s="27"/>
      <c r="V161" s="17"/>
      <c r="W161" s="17"/>
      <c r="X161" s="17"/>
      <c r="Y161" s="17"/>
      <c r="Z161" s="17"/>
    </row>
    <row r="162" ht="15.0" customHeight="1">
      <c r="A162" s="27"/>
      <c r="B162" s="27"/>
      <c r="C162" s="27"/>
      <c r="D162" s="27"/>
      <c r="E162" s="27"/>
      <c r="F162" s="27"/>
      <c r="G162" s="27"/>
      <c r="H162" s="27"/>
      <c r="I162" s="27"/>
      <c r="J162" s="27"/>
      <c r="K162" s="27"/>
      <c r="L162" s="27"/>
      <c r="M162" s="27"/>
      <c r="N162" s="27"/>
      <c r="O162" s="27"/>
      <c r="P162" s="27"/>
      <c r="Q162" s="27"/>
      <c r="R162" s="27"/>
      <c r="S162" s="27"/>
      <c r="T162" s="27"/>
      <c r="U162" s="27"/>
      <c r="V162" s="17"/>
      <c r="W162" s="17"/>
      <c r="X162" s="17"/>
      <c r="Y162" s="17"/>
      <c r="Z162" s="17"/>
    </row>
    <row r="163" ht="15.0" customHeight="1">
      <c r="A163" s="27"/>
      <c r="B163" s="27"/>
      <c r="C163" s="27"/>
      <c r="D163" s="27"/>
      <c r="E163" s="27"/>
      <c r="F163" s="27"/>
      <c r="G163" s="27"/>
      <c r="H163" s="27"/>
      <c r="I163" s="27"/>
      <c r="J163" s="27"/>
      <c r="K163" s="27"/>
      <c r="L163" s="27"/>
      <c r="M163" s="27"/>
      <c r="N163" s="27"/>
      <c r="O163" s="27"/>
      <c r="P163" s="27"/>
      <c r="Q163" s="27"/>
      <c r="R163" s="27"/>
      <c r="S163" s="27"/>
      <c r="T163" s="27"/>
      <c r="U163" s="27"/>
      <c r="V163" s="17"/>
      <c r="W163" s="17"/>
      <c r="X163" s="17"/>
      <c r="Y163" s="17"/>
      <c r="Z163" s="17"/>
    </row>
    <row r="164" ht="15.0" customHeight="1">
      <c r="A164" s="27"/>
      <c r="B164" s="27"/>
      <c r="C164" s="27"/>
      <c r="D164" s="27"/>
      <c r="E164" s="27"/>
      <c r="F164" s="27"/>
      <c r="G164" s="27"/>
      <c r="H164" s="27"/>
      <c r="I164" s="27"/>
      <c r="J164" s="27"/>
      <c r="K164" s="27"/>
      <c r="L164" s="27"/>
      <c r="M164" s="27"/>
      <c r="N164" s="27"/>
      <c r="O164" s="27"/>
      <c r="P164" s="27"/>
      <c r="Q164" s="27"/>
      <c r="R164" s="27"/>
      <c r="S164" s="27"/>
      <c r="T164" s="27"/>
      <c r="U164" s="27"/>
      <c r="V164" s="17"/>
      <c r="W164" s="17"/>
      <c r="X164" s="17"/>
      <c r="Y164" s="17"/>
      <c r="Z164" s="17"/>
    </row>
    <row r="165" ht="15.0" customHeight="1">
      <c r="A165" s="27"/>
      <c r="B165" s="27"/>
      <c r="C165" s="27"/>
      <c r="D165" s="27"/>
      <c r="E165" s="27"/>
      <c r="F165" s="27"/>
      <c r="G165" s="27"/>
      <c r="H165" s="27"/>
      <c r="I165" s="27"/>
      <c r="J165" s="27"/>
      <c r="K165" s="27"/>
      <c r="L165" s="27"/>
      <c r="M165" s="27"/>
      <c r="N165" s="27"/>
      <c r="O165" s="27"/>
      <c r="P165" s="27"/>
      <c r="Q165" s="27"/>
      <c r="R165" s="27"/>
      <c r="S165" s="27"/>
      <c r="T165" s="27"/>
      <c r="U165" s="27"/>
      <c r="V165" s="17"/>
      <c r="W165" s="17"/>
      <c r="X165" s="17"/>
      <c r="Y165" s="17"/>
      <c r="Z165" s="17"/>
    </row>
    <row r="166" ht="15.0" customHeight="1">
      <c r="A166" s="27"/>
      <c r="B166" s="27"/>
      <c r="C166" s="27"/>
      <c r="D166" s="27"/>
      <c r="E166" s="27"/>
      <c r="F166" s="27"/>
      <c r="G166" s="27"/>
      <c r="H166" s="27"/>
      <c r="I166" s="27"/>
      <c r="J166" s="27"/>
      <c r="K166" s="27"/>
      <c r="L166" s="27"/>
      <c r="M166" s="27"/>
      <c r="N166" s="27"/>
      <c r="O166" s="27"/>
      <c r="P166" s="27"/>
      <c r="Q166" s="27"/>
      <c r="R166" s="27"/>
      <c r="S166" s="27"/>
      <c r="T166" s="27"/>
      <c r="U166" s="27"/>
      <c r="V166" s="17"/>
      <c r="W166" s="17"/>
      <c r="X166" s="17"/>
      <c r="Y166" s="17"/>
      <c r="Z166" s="17"/>
    </row>
    <row r="167" ht="15.0" customHeight="1">
      <c r="A167" s="27"/>
      <c r="B167" s="27"/>
      <c r="C167" s="27"/>
      <c r="D167" s="27"/>
      <c r="E167" s="27"/>
      <c r="F167" s="27"/>
      <c r="G167" s="27"/>
      <c r="H167" s="27"/>
      <c r="I167" s="27"/>
      <c r="J167" s="27"/>
      <c r="K167" s="27"/>
      <c r="L167" s="27"/>
      <c r="M167" s="27"/>
      <c r="N167" s="27"/>
      <c r="O167" s="27"/>
      <c r="P167" s="27"/>
      <c r="Q167" s="27"/>
      <c r="R167" s="27"/>
      <c r="S167" s="27"/>
      <c r="T167" s="27"/>
      <c r="U167" s="27"/>
      <c r="V167" s="17"/>
      <c r="W167" s="17"/>
      <c r="X167" s="17"/>
      <c r="Y167" s="17"/>
      <c r="Z167" s="17"/>
    </row>
    <row r="168" ht="15.0" customHeight="1">
      <c r="A168" s="27"/>
      <c r="B168" s="27"/>
      <c r="C168" s="27"/>
      <c r="D168" s="27"/>
      <c r="E168" s="27"/>
      <c r="F168" s="27"/>
      <c r="G168" s="27"/>
      <c r="H168" s="27"/>
      <c r="I168" s="27"/>
      <c r="J168" s="27"/>
      <c r="K168" s="27"/>
      <c r="L168" s="27"/>
      <c r="M168" s="27"/>
      <c r="N168" s="27"/>
      <c r="O168" s="27"/>
      <c r="P168" s="27"/>
      <c r="Q168" s="27"/>
      <c r="R168" s="27"/>
      <c r="S168" s="27"/>
      <c r="T168" s="27"/>
      <c r="U168" s="27"/>
      <c r="V168" s="17"/>
      <c r="W168" s="17"/>
      <c r="X168" s="17"/>
      <c r="Y168" s="17"/>
      <c r="Z168" s="17"/>
    </row>
    <row r="169" ht="15.0" customHeight="1">
      <c r="A169" s="27"/>
      <c r="B169" s="27"/>
      <c r="C169" s="27"/>
      <c r="D169" s="27"/>
      <c r="E169" s="27"/>
      <c r="F169" s="27"/>
      <c r="G169" s="27"/>
      <c r="H169" s="27"/>
      <c r="I169" s="27"/>
      <c r="J169" s="27"/>
      <c r="K169" s="27"/>
      <c r="L169" s="27"/>
      <c r="M169" s="27"/>
      <c r="N169" s="27"/>
      <c r="O169" s="27"/>
      <c r="P169" s="27"/>
      <c r="Q169" s="27"/>
      <c r="R169" s="27"/>
      <c r="S169" s="27"/>
      <c r="T169" s="27"/>
      <c r="U169" s="27"/>
      <c r="V169" s="17"/>
      <c r="W169" s="17"/>
      <c r="X169" s="17"/>
      <c r="Y169" s="17"/>
      <c r="Z169" s="17"/>
    </row>
    <row r="170" ht="15.0" customHeight="1">
      <c r="A170" s="27"/>
      <c r="B170" s="27"/>
      <c r="C170" s="27"/>
      <c r="D170" s="27"/>
      <c r="E170" s="27"/>
      <c r="F170" s="27"/>
      <c r="G170" s="27"/>
      <c r="H170" s="27"/>
      <c r="I170" s="27"/>
      <c r="J170" s="27"/>
      <c r="K170" s="27"/>
      <c r="L170" s="27"/>
      <c r="M170" s="27"/>
      <c r="N170" s="27"/>
      <c r="O170" s="27"/>
      <c r="P170" s="27"/>
      <c r="Q170" s="27"/>
      <c r="R170" s="27"/>
      <c r="S170" s="27"/>
      <c r="T170" s="27"/>
      <c r="U170" s="27"/>
      <c r="V170" s="17"/>
      <c r="W170" s="17"/>
      <c r="X170" s="17"/>
      <c r="Y170" s="17"/>
      <c r="Z170" s="17"/>
    </row>
    <row r="171" ht="15.0" customHeight="1">
      <c r="A171" s="27"/>
      <c r="B171" s="27"/>
      <c r="C171" s="27"/>
      <c r="D171" s="27"/>
      <c r="E171" s="27"/>
      <c r="F171" s="27"/>
      <c r="G171" s="27"/>
      <c r="H171" s="27"/>
      <c r="I171" s="27"/>
      <c r="J171" s="27"/>
      <c r="K171" s="27"/>
      <c r="L171" s="27"/>
      <c r="M171" s="27"/>
      <c r="N171" s="27"/>
      <c r="O171" s="27"/>
      <c r="P171" s="27"/>
      <c r="Q171" s="27"/>
      <c r="R171" s="27"/>
      <c r="S171" s="27"/>
      <c r="T171" s="27"/>
      <c r="U171" s="27"/>
      <c r="V171" s="17"/>
      <c r="W171" s="17"/>
      <c r="X171" s="17"/>
      <c r="Y171" s="17"/>
      <c r="Z171" s="17"/>
    </row>
    <row r="172" ht="15.0" customHeight="1">
      <c r="A172" s="27"/>
      <c r="B172" s="27"/>
      <c r="C172" s="27"/>
      <c r="D172" s="27"/>
      <c r="E172" s="27"/>
      <c r="F172" s="27"/>
      <c r="G172" s="27"/>
      <c r="H172" s="27"/>
      <c r="I172" s="27"/>
      <c r="J172" s="27"/>
      <c r="K172" s="27"/>
      <c r="L172" s="27"/>
      <c r="M172" s="27"/>
      <c r="N172" s="27"/>
      <c r="O172" s="27"/>
      <c r="P172" s="27"/>
      <c r="Q172" s="27"/>
      <c r="R172" s="27"/>
      <c r="S172" s="27"/>
      <c r="T172" s="27"/>
      <c r="U172" s="27"/>
      <c r="V172" s="17"/>
      <c r="W172" s="17"/>
      <c r="X172" s="17"/>
      <c r="Y172" s="17"/>
      <c r="Z172" s="17"/>
    </row>
    <row r="173" ht="15.0" customHeight="1">
      <c r="A173" s="27"/>
      <c r="B173" s="27"/>
      <c r="C173" s="27"/>
      <c r="D173" s="27"/>
      <c r="E173" s="27"/>
      <c r="F173" s="27"/>
      <c r="G173" s="27"/>
      <c r="H173" s="27"/>
      <c r="I173" s="27"/>
      <c r="J173" s="27"/>
      <c r="K173" s="27"/>
      <c r="L173" s="27"/>
      <c r="M173" s="27"/>
      <c r="N173" s="27"/>
      <c r="O173" s="27"/>
      <c r="P173" s="27"/>
      <c r="Q173" s="27"/>
      <c r="R173" s="27"/>
      <c r="S173" s="27"/>
      <c r="T173" s="27"/>
      <c r="U173" s="27"/>
      <c r="V173" s="17"/>
      <c r="W173" s="17"/>
      <c r="X173" s="17"/>
      <c r="Y173" s="17"/>
      <c r="Z173" s="17"/>
    </row>
    <row r="174" ht="15.0" customHeight="1">
      <c r="A174" s="27"/>
      <c r="B174" s="27"/>
      <c r="C174" s="27"/>
      <c r="D174" s="27"/>
      <c r="E174" s="27"/>
      <c r="F174" s="27"/>
      <c r="G174" s="27"/>
      <c r="H174" s="27"/>
      <c r="I174" s="27"/>
      <c r="J174" s="27"/>
      <c r="K174" s="27"/>
      <c r="L174" s="27"/>
      <c r="M174" s="27"/>
      <c r="N174" s="27"/>
      <c r="O174" s="27"/>
      <c r="P174" s="27"/>
      <c r="Q174" s="27"/>
      <c r="R174" s="27"/>
      <c r="S174" s="27"/>
      <c r="T174" s="27"/>
      <c r="U174" s="27"/>
      <c r="V174" s="17"/>
      <c r="W174" s="17"/>
      <c r="X174" s="17"/>
      <c r="Y174" s="17"/>
      <c r="Z174" s="17"/>
    </row>
    <row r="175" ht="15.0" customHeight="1">
      <c r="A175" s="27"/>
      <c r="B175" s="27"/>
      <c r="C175" s="27"/>
      <c r="D175" s="27"/>
      <c r="E175" s="27"/>
      <c r="F175" s="27"/>
      <c r="G175" s="27"/>
      <c r="H175" s="27"/>
      <c r="I175" s="27"/>
      <c r="J175" s="27"/>
      <c r="K175" s="27"/>
      <c r="L175" s="27"/>
      <c r="M175" s="27"/>
      <c r="N175" s="27"/>
      <c r="O175" s="27"/>
      <c r="P175" s="27"/>
      <c r="Q175" s="27"/>
      <c r="R175" s="27"/>
      <c r="S175" s="27"/>
      <c r="T175" s="27"/>
      <c r="U175" s="27"/>
      <c r="V175" s="17"/>
      <c r="W175" s="17"/>
      <c r="X175" s="17"/>
      <c r="Y175" s="17"/>
      <c r="Z175" s="17"/>
    </row>
    <row r="176" ht="15.0" customHeight="1">
      <c r="A176" s="27"/>
      <c r="B176" s="27"/>
      <c r="C176" s="27"/>
      <c r="D176" s="27"/>
      <c r="E176" s="27"/>
      <c r="F176" s="27"/>
      <c r="G176" s="27"/>
      <c r="H176" s="27"/>
      <c r="I176" s="27"/>
      <c r="J176" s="27"/>
      <c r="K176" s="27"/>
      <c r="L176" s="27"/>
      <c r="M176" s="27"/>
      <c r="N176" s="27"/>
      <c r="O176" s="27"/>
      <c r="P176" s="27"/>
      <c r="Q176" s="27"/>
      <c r="R176" s="27"/>
      <c r="S176" s="27"/>
      <c r="T176" s="27"/>
      <c r="U176" s="27"/>
      <c r="V176" s="17"/>
      <c r="W176" s="17"/>
      <c r="X176" s="17"/>
      <c r="Y176" s="17"/>
      <c r="Z176" s="17"/>
    </row>
    <row r="177" ht="15.0" customHeight="1">
      <c r="A177" s="27"/>
      <c r="B177" s="27"/>
      <c r="C177" s="27"/>
      <c r="D177" s="27"/>
      <c r="E177" s="27"/>
      <c r="F177" s="27"/>
      <c r="G177" s="27"/>
      <c r="H177" s="27"/>
      <c r="I177" s="27"/>
      <c r="J177" s="27"/>
      <c r="K177" s="27"/>
      <c r="L177" s="27"/>
      <c r="M177" s="27"/>
      <c r="N177" s="27"/>
      <c r="O177" s="27"/>
      <c r="P177" s="27"/>
      <c r="Q177" s="27"/>
      <c r="R177" s="27"/>
      <c r="S177" s="27"/>
      <c r="T177" s="27"/>
      <c r="U177" s="27"/>
      <c r="V177" s="17"/>
      <c r="W177" s="17"/>
      <c r="X177" s="17"/>
      <c r="Y177" s="17"/>
      <c r="Z177" s="17"/>
    </row>
    <row r="178" ht="15.0" customHeight="1">
      <c r="A178" s="27"/>
      <c r="B178" s="27"/>
      <c r="C178" s="27"/>
      <c r="D178" s="27"/>
      <c r="E178" s="27"/>
      <c r="F178" s="27"/>
      <c r="G178" s="27"/>
      <c r="H178" s="27"/>
      <c r="I178" s="27"/>
      <c r="J178" s="27"/>
      <c r="K178" s="27"/>
      <c r="L178" s="27"/>
      <c r="M178" s="27"/>
      <c r="N178" s="27"/>
      <c r="O178" s="27"/>
      <c r="P178" s="27"/>
      <c r="Q178" s="27"/>
      <c r="R178" s="27"/>
      <c r="S178" s="27"/>
      <c r="T178" s="27"/>
      <c r="U178" s="27"/>
      <c r="V178" s="17"/>
      <c r="W178" s="17"/>
      <c r="X178" s="17"/>
      <c r="Y178" s="17"/>
      <c r="Z178" s="17"/>
    </row>
    <row r="179" ht="15.0" customHeight="1">
      <c r="A179" s="27"/>
      <c r="B179" s="27"/>
      <c r="C179" s="27"/>
      <c r="D179" s="27"/>
      <c r="E179" s="27"/>
      <c r="F179" s="27"/>
      <c r="G179" s="27"/>
      <c r="H179" s="27"/>
      <c r="I179" s="27"/>
      <c r="J179" s="27"/>
      <c r="K179" s="27"/>
      <c r="L179" s="27"/>
      <c r="M179" s="27"/>
      <c r="N179" s="27"/>
      <c r="O179" s="27"/>
      <c r="P179" s="27"/>
      <c r="Q179" s="27"/>
      <c r="R179" s="27"/>
      <c r="S179" s="27"/>
      <c r="T179" s="27"/>
      <c r="U179" s="27"/>
      <c r="V179" s="17"/>
      <c r="W179" s="17"/>
      <c r="X179" s="17"/>
      <c r="Y179" s="17"/>
      <c r="Z179" s="17"/>
    </row>
    <row r="180" ht="15.0" customHeight="1">
      <c r="A180" s="27"/>
      <c r="B180" s="27"/>
      <c r="C180" s="27"/>
      <c r="D180" s="27"/>
      <c r="E180" s="27"/>
      <c r="F180" s="27"/>
      <c r="G180" s="27"/>
      <c r="H180" s="27"/>
      <c r="I180" s="27"/>
      <c r="J180" s="27"/>
      <c r="K180" s="27"/>
      <c r="L180" s="27"/>
      <c r="M180" s="27"/>
      <c r="N180" s="27"/>
      <c r="O180" s="27"/>
      <c r="P180" s="27"/>
      <c r="Q180" s="27"/>
      <c r="R180" s="27"/>
      <c r="S180" s="27"/>
      <c r="T180" s="27"/>
      <c r="U180" s="27"/>
      <c r="V180" s="17"/>
      <c r="W180" s="17"/>
      <c r="X180" s="17"/>
      <c r="Y180" s="17"/>
      <c r="Z180" s="17"/>
    </row>
    <row r="181" ht="15.0" customHeight="1">
      <c r="A181" s="27"/>
      <c r="B181" s="27"/>
      <c r="C181" s="27"/>
      <c r="D181" s="27"/>
      <c r="E181" s="27"/>
      <c r="F181" s="27"/>
      <c r="G181" s="27"/>
      <c r="H181" s="27"/>
      <c r="I181" s="27"/>
      <c r="J181" s="27"/>
      <c r="K181" s="27"/>
      <c r="L181" s="27"/>
      <c r="M181" s="27"/>
      <c r="N181" s="27"/>
      <c r="O181" s="27"/>
      <c r="P181" s="27"/>
      <c r="Q181" s="27"/>
      <c r="R181" s="27"/>
      <c r="S181" s="27"/>
      <c r="T181" s="27"/>
      <c r="U181" s="27"/>
      <c r="V181" s="17"/>
      <c r="W181" s="17"/>
      <c r="X181" s="17"/>
      <c r="Y181" s="17"/>
      <c r="Z181" s="17"/>
    </row>
    <row r="182" ht="15.0" customHeight="1">
      <c r="A182" s="27"/>
      <c r="B182" s="27"/>
      <c r="C182" s="27"/>
      <c r="D182" s="27"/>
      <c r="E182" s="27"/>
      <c r="F182" s="27"/>
      <c r="G182" s="27"/>
      <c r="H182" s="27"/>
      <c r="I182" s="27"/>
      <c r="J182" s="27"/>
      <c r="K182" s="27"/>
      <c r="L182" s="27"/>
      <c r="M182" s="27"/>
      <c r="N182" s="27"/>
      <c r="O182" s="27"/>
      <c r="P182" s="27"/>
      <c r="Q182" s="27"/>
      <c r="R182" s="27"/>
      <c r="S182" s="27"/>
      <c r="T182" s="27"/>
      <c r="U182" s="27"/>
      <c r="V182" s="17"/>
      <c r="W182" s="17"/>
      <c r="X182" s="17"/>
      <c r="Y182" s="17"/>
      <c r="Z182" s="17"/>
    </row>
    <row r="183" ht="15.0" customHeight="1">
      <c r="A183" s="27"/>
      <c r="B183" s="27"/>
      <c r="C183" s="27"/>
      <c r="D183" s="27"/>
      <c r="E183" s="27"/>
      <c r="F183" s="27"/>
      <c r="G183" s="27"/>
      <c r="H183" s="27"/>
      <c r="I183" s="27"/>
      <c r="J183" s="27"/>
      <c r="K183" s="27"/>
      <c r="L183" s="27"/>
      <c r="M183" s="27"/>
      <c r="N183" s="27"/>
      <c r="O183" s="27"/>
      <c r="P183" s="27"/>
      <c r="Q183" s="27"/>
      <c r="R183" s="27"/>
      <c r="S183" s="27"/>
      <c r="T183" s="27"/>
      <c r="U183" s="27"/>
      <c r="V183" s="17"/>
      <c r="W183" s="17"/>
      <c r="X183" s="17"/>
      <c r="Y183" s="17"/>
      <c r="Z183" s="17"/>
    </row>
    <row r="184" ht="15.0" customHeight="1">
      <c r="A184" s="27"/>
      <c r="B184" s="27"/>
      <c r="C184" s="27"/>
      <c r="D184" s="27"/>
      <c r="E184" s="27"/>
      <c r="F184" s="27"/>
      <c r="G184" s="27"/>
      <c r="H184" s="27"/>
      <c r="I184" s="27"/>
      <c r="J184" s="27"/>
      <c r="K184" s="27"/>
      <c r="L184" s="27"/>
      <c r="M184" s="27"/>
      <c r="N184" s="27"/>
      <c r="O184" s="27"/>
      <c r="P184" s="27"/>
      <c r="Q184" s="27"/>
      <c r="R184" s="27"/>
      <c r="S184" s="27"/>
      <c r="T184" s="27"/>
      <c r="U184" s="27"/>
      <c r="V184" s="17"/>
      <c r="W184" s="17"/>
      <c r="X184" s="17"/>
      <c r="Y184" s="17"/>
      <c r="Z184" s="17"/>
    </row>
    <row r="185" ht="15.0" customHeight="1">
      <c r="A185" s="27"/>
      <c r="B185" s="27"/>
      <c r="C185" s="27"/>
      <c r="D185" s="27"/>
      <c r="E185" s="27"/>
      <c r="F185" s="27"/>
      <c r="G185" s="27"/>
      <c r="H185" s="27"/>
      <c r="I185" s="27"/>
      <c r="J185" s="27"/>
      <c r="K185" s="27"/>
      <c r="L185" s="27"/>
      <c r="M185" s="27"/>
      <c r="N185" s="27"/>
      <c r="O185" s="27"/>
      <c r="P185" s="27"/>
      <c r="Q185" s="27"/>
      <c r="R185" s="27"/>
      <c r="S185" s="27"/>
      <c r="T185" s="27"/>
      <c r="U185" s="27"/>
      <c r="V185" s="17"/>
      <c r="W185" s="17"/>
      <c r="X185" s="17"/>
      <c r="Y185" s="17"/>
      <c r="Z185" s="17"/>
    </row>
    <row r="186" ht="15.0" customHeight="1">
      <c r="A186" s="27"/>
      <c r="B186" s="27"/>
      <c r="C186" s="27"/>
      <c r="D186" s="27"/>
      <c r="E186" s="27"/>
      <c r="F186" s="27"/>
      <c r="G186" s="27"/>
      <c r="H186" s="27"/>
      <c r="I186" s="27"/>
      <c r="J186" s="27"/>
      <c r="K186" s="27"/>
      <c r="L186" s="27"/>
      <c r="M186" s="27"/>
      <c r="N186" s="27"/>
      <c r="O186" s="27"/>
      <c r="P186" s="27"/>
      <c r="Q186" s="27"/>
      <c r="R186" s="27"/>
      <c r="S186" s="27"/>
      <c r="T186" s="27"/>
      <c r="U186" s="27"/>
      <c r="V186" s="17"/>
      <c r="W186" s="17"/>
      <c r="X186" s="17"/>
      <c r="Y186" s="17"/>
      <c r="Z186" s="17"/>
    </row>
    <row r="187" ht="15.0" customHeight="1">
      <c r="A187" s="27"/>
      <c r="B187" s="27"/>
      <c r="C187" s="27"/>
      <c r="D187" s="27"/>
      <c r="E187" s="27"/>
      <c r="F187" s="27"/>
      <c r="G187" s="27"/>
      <c r="H187" s="27"/>
      <c r="I187" s="27"/>
      <c r="J187" s="27"/>
      <c r="K187" s="27"/>
      <c r="L187" s="27"/>
      <c r="M187" s="27"/>
      <c r="N187" s="27"/>
      <c r="O187" s="27"/>
      <c r="P187" s="27"/>
      <c r="Q187" s="27"/>
      <c r="R187" s="27"/>
      <c r="S187" s="27"/>
      <c r="T187" s="27"/>
      <c r="U187" s="27"/>
      <c r="V187" s="17"/>
      <c r="W187" s="17"/>
      <c r="X187" s="17"/>
      <c r="Y187" s="17"/>
      <c r="Z187" s="17"/>
    </row>
    <row r="188" ht="15.0" customHeight="1">
      <c r="A188" s="27"/>
      <c r="B188" s="27"/>
      <c r="C188" s="27"/>
      <c r="D188" s="27"/>
      <c r="E188" s="27"/>
      <c r="F188" s="27"/>
      <c r="G188" s="27"/>
      <c r="H188" s="27"/>
      <c r="I188" s="27"/>
      <c r="J188" s="27"/>
      <c r="K188" s="27"/>
      <c r="L188" s="27"/>
      <c r="M188" s="27"/>
      <c r="N188" s="27"/>
      <c r="O188" s="27"/>
      <c r="P188" s="27"/>
      <c r="Q188" s="27"/>
      <c r="R188" s="27"/>
      <c r="S188" s="27"/>
      <c r="T188" s="27"/>
      <c r="U188" s="27"/>
      <c r="V188" s="17"/>
      <c r="W188" s="17"/>
      <c r="X188" s="17"/>
      <c r="Y188" s="17"/>
      <c r="Z188" s="17"/>
    </row>
    <row r="189" ht="15.0" customHeight="1">
      <c r="A189" s="27"/>
      <c r="B189" s="27"/>
      <c r="C189" s="27"/>
      <c r="D189" s="27"/>
      <c r="E189" s="27"/>
      <c r="F189" s="27"/>
      <c r="G189" s="27"/>
      <c r="H189" s="27"/>
      <c r="I189" s="27"/>
      <c r="J189" s="27"/>
      <c r="K189" s="27"/>
      <c r="L189" s="27"/>
      <c r="M189" s="27"/>
      <c r="N189" s="27"/>
      <c r="O189" s="27"/>
      <c r="P189" s="27"/>
      <c r="Q189" s="27"/>
      <c r="R189" s="27"/>
      <c r="S189" s="27"/>
      <c r="T189" s="27"/>
      <c r="U189" s="27"/>
      <c r="V189" s="17"/>
      <c r="W189" s="17"/>
      <c r="X189" s="17"/>
      <c r="Y189" s="17"/>
      <c r="Z189" s="17"/>
    </row>
    <row r="190" ht="15.0" customHeight="1">
      <c r="A190" s="27"/>
      <c r="B190" s="27"/>
      <c r="C190" s="27"/>
      <c r="D190" s="27"/>
      <c r="E190" s="27"/>
      <c r="F190" s="27"/>
      <c r="G190" s="27"/>
      <c r="H190" s="27"/>
      <c r="I190" s="27"/>
      <c r="J190" s="27"/>
      <c r="K190" s="27"/>
      <c r="L190" s="27"/>
      <c r="M190" s="27"/>
      <c r="N190" s="27"/>
      <c r="O190" s="27"/>
      <c r="P190" s="27"/>
      <c r="Q190" s="27"/>
      <c r="R190" s="27"/>
      <c r="S190" s="27"/>
      <c r="T190" s="27"/>
      <c r="U190" s="27"/>
      <c r="V190" s="17"/>
      <c r="W190" s="17"/>
      <c r="X190" s="17"/>
      <c r="Y190" s="17"/>
      <c r="Z190" s="17"/>
    </row>
    <row r="191" ht="15.0" customHeight="1">
      <c r="A191" s="27"/>
      <c r="B191" s="27"/>
      <c r="C191" s="27"/>
      <c r="D191" s="27"/>
      <c r="E191" s="27"/>
      <c r="F191" s="27"/>
      <c r="G191" s="27"/>
      <c r="H191" s="27"/>
      <c r="I191" s="27"/>
      <c r="J191" s="27"/>
      <c r="K191" s="27"/>
      <c r="L191" s="27"/>
      <c r="M191" s="27"/>
      <c r="N191" s="27"/>
      <c r="O191" s="27"/>
      <c r="P191" s="27"/>
      <c r="Q191" s="27"/>
      <c r="R191" s="27"/>
      <c r="S191" s="27"/>
      <c r="T191" s="27"/>
      <c r="U191" s="27"/>
      <c r="V191" s="17"/>
      <c r="W191" s="17"/>
      <c r="X191" s="17"/>
      <c r="Y191" s="17"/>
      <c r="Z191" s="17"/>
    </row>
    <row r="192" ht="15.0" customHeight="1">
      <c r="A192" s="27"/>
      <c r="B192" s="27"/>
      <c r="C192" s="27"/>
      <c r="D192" s="27"/>
      <c r="E192" s="27"/>
      <c r="F192" s="27"/>
      <c r="G192" s="27"/>
      <c r="H192" s="27"/>
      <c r="I192" s="27"/>
      <c r="J192" s="27"/>
      <c r="K192" s="27"/>
      <c r="L192" s="27"/>
      <c r="M192" s="27"/>
      <c r="N192" s="27"/>
      <c r="O192" s="27"/>
      <c r="P192" s="27"/>
      <c r="Q192" s="27"/>
      <c r="R192" s="27"/>
      <c r="S192" s="27"/>
      <c r="T192" s="27"/>
      <c r="U192" s="27"/>
      <c r="V192" s="17"/>
      <c r="W192" s="17"/>
      <c r="X192" s="17"/>
      <c r="Y192" s="17"/>
      <c r="Z192" s="17"/>
    </row>
    <row r="193" ht="15.0" customHeight="1">
      <c r="A193" s="27"/>
      <c r="B193" s="27"/>
      <c r="C193" s="27"/>
      <c r="D193" s="27"/>
      <c r="E193" s="27"/>
      <c r="F193" s="27"/>
      <c r="G193" s="27"/>
      <c r="H193" s="27"/>
      <c r="I193" s="27"/>
      <c r="J193" s="27"/>
      <c r="K193" s="27"/>
      <c r="L193" s="27"/>
      <c r="M193" s="27"/>
      <c r="N193" s="27"/>
      <c r="O193" s="27"/>
      <c r="P193" s="27"/>
      <c r="Q193" s="27"/>
      <c r="R193" s="27"/>
      <c r="S193" s="27"/>
      <c r="T193" s="27"/>
      <c r="U193" s="27"/>
      <c r="V193" s="17"/>
      <c r="W193" s="17"/>
      <c r="X193" s="17"/>
      <c r="Y193" s="17"/>
      <c r="Z193" s="17"/>
    </row>
    <row r="194" ht="15.0" customHeight="1">
      <c r="A194" s="27"/>
      <c r="B194" s="27"/>
      <c r="C194" s="27"/>
      <c r="D194" s="27"/>
      <c r="E194" s="27"/>
      <c r="F194" s="27"/>
      <c r="G194" s="27"/>
      <c r="H194" s="27"/>
      <c r="I194" s="27"/>
      <c r="J194" s="27"/>
      <c r="K194" s="27"/>
      <c r="L194" s="27"/>
      <c r="M194" s="27"/>
      <c r="N194" s="27"/>
      <c r="O194" s="27"/>
      <c r="P194" s="27"/>
      <c r="Q194" s="27"/>
      <c r="R194" s="27"/>
      <c r="S194" s="27"/>
      <c r="T194" s="27"/>
      <c r="U194" s="27"/>
      <c r="V194" s="17"/>
      <c r="W194" s="17"/>
      <c r="X194" s="17"/>
      <c r="Y194" s="17"/>
      <c r="Z194" s="17"/>
    </row>
    <row r="195" ht="15.0" customHeight="1">
      <c r="A195" s="27"/>
      <c r="B195" s="27"/>
      <c r="C195" s="27"/>
      <c r="D195" s="27"/>
      <c r="E195" s="27"/>
      <c r="F195" s="27"/>
      <c r="G195" s="27"/>
      <c r="H195" s="27"/>
      <c r="I195" s="27"/>
      <c r="J195" s="27"/>
      <c r="K195" s="27"/>
      <c r="L195" s="27"/>
      <c r="M195" s="27"/>
      <c r="N195" s="27"/>
      <c r="O195" s="27"/>
      <c r="P195" s="27"/>
      <c r="Q195" s="27"/>
      <c r="R195" s="27"/>
      <c r="S195" s="27"/>
      <c r="T195" s="27"/>
      <c r="U195" s="27"/>
      <c r="V195" s="17"/>
      <c r="W195" s="17"/>
      <c r="X195" s="17"/>
      <c r="Y195" s="17"/>
      <c r="Z195" s="17"/>
    </row>
    <row r="196" ht="15.0" customHeight="1">
      <c r="A196" s="27"/>
      <c r="B196" s="27"/>
      <c r="C196" s="27"/>
      <c r="D196" s="27"/>
      <c r="E196" s="27"/>
      <c r="F196" s="27"/>
      <c r="G196" s="27"/>
      <c r="H196" s="27"/>
      <c r="I196" s="27"/>
      <c r="J196" s="27"/>
      <c r="K196" s="27"/>
      <c r="L196" s="27"/>
      <c r="M196" s="27"/>
      <c r="N196" s="27"/>
      <c r="O196" s="27"/>
      <c r="P196" s="27"/>
      <c r="Q196" s="27"/>
      <c r="R196" s="27"/>
      <c r="S196" s="27"/>
      <c r="T196" s="27"/>
      <c r="U196" s="27"/>
      <c r="V196" s="17"/>
      <c r="W196" s="17"/>
      <c r="X196" s="17"/>
      <c r="Y196" s="17"/>
      <c r="Z196" s="17"/>
    </row>
    <row r="197" ht="15.0" customHeight="1">
      <c r="A197" s="27"/>
      <c r="B197" s="27"/>
      <c r="C197" s="27"/>
      <c r="D197" s="27"/>
      <c r="E197" s="27"/>
      <c r="F197" s="27"/>
      <c r="G197" s="27"/>
      <c r="H197" s="27"/>
      <c r="I197" s="27"/>
      <c r="J197" s="27"/>
      <c r="K197" s="27"/>
      <c r="L197" s="27"/>
      <c r="M197" s="27"/>
      <c r="N197" s="27"/>
      <c r="O197" s="27"/>
      <c r="P197" s="27"/>
      <c r="Q197" s="27"/>
      <c r="R197" s="27"/>
      <c r="S197" s="27"/>
      <c r="T197" s="27"/>
      <c r="U197" s="27"/>
      <c r="V197" s="17"/>
      <c r="W197" s="17"/>
      <c r="X197" s="17"/>
      <c r="Y197" s="17"/>
      <c r="Z197" s="17"/>
    </row>
    <row r="198" ht="15.0" customHeight="1">
      <c r="A198" s="27"/>
      <c r="B198" s="27"/>
      <c r="C198" s="27"/>
      <c r="D198" s="27"/>
      <c r="E198" s="27"/>
      <c r="F198" s="27"/>
      <c r="G198" s="27"/>
      <c r="H198" s="27"/>
      <c r="I198" s="27"/>
      <c r="J198" s="27"/>
      <c r="K198" s="27"/>
      <c r="L198" s="27"/>
      <c r="M198" s="27"/>
      <c r="N198" s="27"/>
      <c r="O198" s="27"/>
      <c r="P198" s="27"/>
      <c r="Q198" s="27"/>
      <c r="R198" s="27"/>
      <c r="S198" s="27"/>
      <c r="T198" s="27"/>
      <c r="U198" s="27"/>
      <c r="V198" s="17"/>
      <c r="W198" s="17"/>
      <c r="X198" s="17"/>
      <c r="Y198" s="17"/>
      <c r="Z198" s="17"/>
    </row>
    <row r="199" ht="15.0" customHeight="1">
      <c r="A199" s="27"/>
      <c r="B199" s="27"/>
      <c r="C199" s="27"/>
      <c r="D199" s="27"/>
      <c r="E199" s="27"/>
      <c r="F199" s="27"/>
      <c r="G199" s="27"/>
      <c r="H199" s="27"/>
      <c r="I199" s="27"/>
      <c r="J199" s="27"/>
      <c r="K199" s="27"/>
      <c r="L199" s="27"/>
      <c r="M199" s="27"/>
      <c r="N199" s="27"/>
      <c r="O199" s="27"/>
      <c r="P199" s="27"/>
      <c r="Q199" s="27"/>
      <c r="R199" s="27"/>
      <c r="S199" s="27"/>
      <c r="T199" s="27"/>
      <c r="U199" s="27"/>
      <c r="V199" s="17"/>
      <c r="W199" s="17"/>
      <c r="X199" s="17"/>
      <c r="Y199" s="17"/>
      <c r="Z199" s="17"/>
    </row>
    <row r="200" ht="15.0" customHeight="1">
      <c r="A200" s="27"/>
      <c r="B200" s="27"/>
      <c r="C200" s="27"/>
      <c r="D200" s="27"/>
      <c r="E200" s="27"/>
      <c r="F200" s="27"/>
      <c r="G200" s="27"/>
      <c r="H200" s="27"/>
      <c r="I200" s="27"/>
      <c r="J200" s="27"/>
      <c r="K200" s="27"/>
      <c r="L200" s="27"/>
      <c r="M200" s="27"/>
      <c r="N200" s="27"/>
      <c r="O200" s="27"/>
      <c r="P200" s="27"/>
      <c r="Q200" s="27"/>
      <c r="R200" s="27"/>
      <c r="S200" s="27"/>
      <c r="T200" s="27"/>
      <c r="U200" s="27"/>
      <c r="V200" s="17"/>
      <c r="W200" s="17"/>
      <c r="X200" s="17"/>
      <c r="Y200" s="17"/>
      <c r="Z200" s="17"/>
    </row>
    <row r="201" ht="15.0" customHeight="1">
      <c r="A201" s="27"/>
      <c r="B201" s="27"/>
      <c r="C201" s="27"/>
      <c r="D201" s="27"/>
      <c r="E201" s="27"/>
      <c r="F201" s="27"/>
      <c r="G201" s="27"/>
      <c r="H201" s="27"/>
      <c r="I201" s="27"/>
      <c r="J201" s="27"/>
      <c r="K201" s="27"/>
      <c r="L201" s="27"/>
      <c r="M201" s="27"/>
      <c r="N201" s="27"/>
      <c r="O201" s="27"/>
      <c r="P201" s="27"/>
      <c r="Q201" s="27"/>
      <c r="R201" s="27"/>
      <c r="S201" s="27"/>
      <c r="T201" s="27"/>
      <c r="U201" s="27"/>
      <c r="V201" s="17"/>
      <c r="W201" s="17"/>
      <c r="X201" s="17"/>
      <c r="Y201" s="17"/>
      <c r="Z201" s="17"/>
    </row>
    <row r="202" ht="15.0" customHeight="1">
      <c r="A202" s="27"/>
      <c r="B202" s="27"/>
      <c r="C202" s="27"/>
      <c r="D202" s="27"/>
      <c r="E202" s="27"/>
      <c r="F202" s="27"/>
      <c r="G202" s="27"/>
      <c r="H202" s="27"/>
      <c r="I202" s="27"/>
      <c r="J202" s="27"/>
      <c r="K202" s="27"/>
      <c r="L202" s="27"/>
      <c r="M202" s="27"/>
      <c r="N202" s="27"/>
      <c r="O202" s="27"/>
      <c r="P202" s="27"/>
      <c r="Q202" s="27"/>
      <c r="R202" s="27"/>
      <c r="S202" s="27"/>
      <c r="T202" s="27"/>
      <c r="U202" s="27"/>
      <c r="V202" s="17"/>
      <c r="W202" s="17"/>
      <c r="X202" s="17"/>
      <c r="Y202" s="17"/>
      <c r="Z202" s="17"/>
    </row>
    <row r="203" ht="15.0" customHeight="1">
      <c r="A203" s="27"/>
      <c r="B203" s="27"/>
      <c r="C203" s="27"/>
      <c r="D203" s="27"/>
      <c r="E203" s="27"/>
      <c r="F203" s="27"/>
      <c r="G203" s="27"/>
      <c r="H203" s="27"/>
      <c r="I203" s="27"/>
      <c r="J203" s="27"/>
      <c r="K203" s="27"/>
      <c r="L203" s="27"/>
      <c r="M203" s="27"/>
      <c r="N203" s="27"/>
      <c r="O203" s="27"/>
      <c r="P203" s="27"/>
      <c r="Q203" s="27"/>
      <c r="R203" s="27"/>
      <c r="S203" s="27"/>
      <c r="T203" s="27"/>
      <c r="U203" s="27"/>
      <c r="V203" s="17"/>
      <c r="W203" s="17"/>
      <c r="X203" s="17"/>
      <c r="Y203" s="17"/>
      <c r="Z203" s="17"/>
    </row>
    <row r="204" ht="15.0" customHeight="1">
      <c r="A204" s="27"/>
      <c r="B204" s="27"/>
      <c r="C204" s="27"/>
      <c r="D204" s="27"/>
      <c r="E204" s="27"/>
      <c r="F204" s="27"/>
      <c r="G204" s="27"/>
      <c r="H204" s="27"/>
      <c r="I204" s="27"/>
      <c r="J204" s="27"/>
      <c r="K204" s="27"/>
      <c r="L204" s="27"/>
      <c r="M204" s="27"/>
      <c r="N204" s="27"/>
      <c r="O204" s="27"/>
      <c r="P204" s="27"/>
      <c r="Q204" s="27"/>
      <c r="R204" s="27"/>
      <c r="S204" s="27"/>
      <c r="T204" s="27"/>
      <c r="U204" s="27"/>
      <c r="V204" s="17"/>
      <c r="W204" s="17"/>
      <c r="X204" s="17"/>
      <c r="Y204" s="17"/>
      <c r="Z204" s="17"/>
    </row>
    <row r="205" ht="15.0" customHeight="1">
      <c r="A205" s="27"/>
      <c r="B205" s="27"/>
      <c r="C205" s="27"/>
      <c r="D205" s="27"/>
      <c r="E205" s="27"/>
      <c r="F205" s="27"/>
      <c r="G205" s="27"/>
      <c r="H205" s="27"/>
      <c r="I205" s="27"/>
      <c r="J205" s="27"/>
      <c r="K205" s="27"/>
      <c r="L205" s="27"/>
      <c r="M205" s="27"/>
      <c r="N205" s="27"/>
      <c r="O205" s="27"/>
      <c r="P205" s="27"/>
      <c r="Q205" s="27"/>
      <c r="R205" s="27"/>
      <c r="S205" s="27"/>
      <c r="T205" s="27"/>
      <c r="U205" s="27"/>
      <c r="V205" s="17"/>
      <c r="W205" s="17"/>
      <c r="X205" s="17"/>
      <c r="Y205" s="17"/>
      <c r="Z205" s="17"/>
    </row>
    <row r="206" ht="15.0" customHeight="1">
      <c r="A206" s="27"/>
      <c r="B206" s="27"/>
      <c r="C206" s="27"/>
      <c r="D206" s="27"/>
      <c r="E206" s="27"/>
      <c r="F206" s="27"/>
      <c r="G206" s="27"/>
      <c r="H206" s="27"/>
      <c r="I206" s="27"/>
      <c r="J206" s="27"/>
      <c r="K206" s="27"/>
      <c r="L206" s="27"/>
      <c r="M206" s="27"/>
      <c r="N206" s="27"/>
      <c r="O206" s="27"/>
      <c r="P206" s="27"/>
      <c r="Q206" s="27"/>
      <c r="R206" s="27"/>
      <c r="S206" s="27"/>
      <c r="T206" s="27"/>
      <c r="U206" s="27"/>
      <c r="V206" s="17"/>
      <c r="W206" s="17"/>
      <c r="X206" s="17"/>
      <c r="Y206" s="17"/>
      <c r="Z206" s="17"/>
    </row>
    <row r="207" ht="15.0" customHeight="1">
      <c r="A207" s="27"/>
      <c r="B207" s="27"/>
      <c r="C207" s="27"/>
      <c r="D207" s="27"/>
      <c r="E207" s="27"/>
      <c r="F207" s="27"/>
      <c r="G207" s="27"/>
      <c r="H207" s="27"/>
      <c r="I207" s="27"/>
      <c r="J207" s="27"/>
      <c r="K207" s="27"/>
      <c r="L207" s="27"/>
      <c r="M207" s="27"/>
      <c r="N207" s="27"/>
      <c r="O207" s="27"/>
      <c r="P207" s="27"/>
      <c r="Q207" s="27"/>
      <c r="R207" s="27"/>
      <c r="S207" s="27"/>
      <c r="T207" s="27"/>
      <c r="U207" s="27"/>
      <c r="V207" s="17"/>
      <c r="W207" s="17"/>
      <c r="X207" s="17"/>
      <c r="Y207" s="17"/>
      <c r="Z207" s="17"/>
    </row>
    <row r="208" ht="15.0" customHeight="1">
      <c r="A208" s="27"/>
      <c r="B208" s="27"/>
      <c r="C208" s="27"/>
      <c r="D208" s="27"/>
      <c r="E208" s="27"/>
      <c r="F208" s="27"/>
      <c r="G208" s="27"/>
      <c r="H208" s="27"/>
      <c r="I208" s="27"/>
      <c r="J208" s="27"/>
      <c r="K208" s="27"/>
      <c r="L208" s="27"/>
      <c r="M208" s="27"/>
      <c r="N208" s="27"/>
      <c r="O208" s="27"/>
      <c r="P208" s="27"/>
      <c r="Q208" s="27"/>
      <c r="R208" s="27"/>
      <c r="S208" s="27"/>
      <c r="T208" s="27"/>
      <c r="U208" s="27"/>
      <c r="V208" s="17"/>
      <c r="W208" s="17"/>
      <c r="X208" s="17"/>
      <c r="Y208" s="17"/>
      <c r="Z208" s="17"/>
    </row>
    <row r="209" ht="15.0" customHeight="1">
      <c r="A209" s="27"/>
      <c r="B209" s="27"/>
      <c r="C209" s="27"/>
      <c r="D209" s="27"/>
      <c r="E209" s="27"/>
      <c r="F209" s="27"/>
      <c r="G209" s="27"/>
      <c r="H209" s="27"/>
      <c r="I209" s="27"/>
      <c r="J209" s="27"/>
      <c r="K209" s="27"/>
      <c r="L209" s="27"/>
      <c r="M209" s="27"/>
      <c r="N209" s="27"/>
      <c r="O209" s="27"/>
      <c r="P209" s="27"/>
      <c r="Q209" s="27"/>
      <c r="R209" s="27"/>
      <c r="S209" s="27"/>
      <c r="T209" s="27"/>
      <c r="U209" s="27"/>
      <c r="V209" s="17"/>
      <c r="W209" s="17"/>
      <c r="X209" s="17"/>
      <c r="Y209" s="17"/>
      <c r="Z209" s="17"/>
    </row>
    <row r="210" ht="15.0" customHeight="1">
      <c r="A210" s="27"/>
      <c r="B210" s="27"/>
      <c r="C210" s="27"/>
      <c r="D210" s="27"/>
      <c r="E210" s="27"/>
      <c r="F210" s="27"/>
      <c r="G210" s="27"/>
      <c r="H210" s="27"/>
      <c r="I210" s="27"/>
      <c r="J210" s="27"/>
      <c r="K210" s="27"/>
      <c r="L210" s="27"/>
      <c r="M210" s="27"/>
      <c r="N210" s="27"/>
      <c r="O210" s="27"/>
      <c r="P210" s="27"/>
      <c r="Q210" s="27"/>
      <c r="R210" s="27"/>
      <c r="S210" s="27"/>
      <c r="T210" s="27"/>
      <c r="U210" s="27"/>
      <c r="V210" s="17"/>
      <c r="W210" s="17"/>
      <c r="X210" s="17"/>
      <c r="Y210" s="17"/>
      <c r="Z210" s="17"/>
    </row>
    <row r="211" ht="15.0" customHeight="1">
      <c r="A211" s="27"/>
      <c r="B211" s="27"/>
      <c r="C211" s="27"/>
      <c r="D211" s="27"/>
      <c r="E211" s="27"/>
      <c r="F211" s="27"/>
      <c r="G211" s="27"/>
      <c r="H211" s="27"/>
      <c r="I211" s="27"/>
      <c r="J211" s="27"/>
      <c r="K211" s="27"/>
      <c r="L211" s="27"/>
      <c r="M211" s="27"/>
      <c r="N211" s="27"/>
      <c r="O211" s="27"/>
      <c r="P211" s="27"/>
      <c r="Q211" s="27"/>
      <c r="R211" s="27"/>
      <c r="S211" s="27"/>
      <c r="T211" s="27"/>
      <c r="U211" s="27"/>
      <c r="V211" s="17"/>
      <c r="W211" s="17"/>
      <c r="X211" s="17"/>
      <c r="Y211" s="17"/>
      <c r="Z211" s="17"/>
    </row>
    <row r="212" ht="15.0" customHeight="1">
      <c r="A212" s="27"/>
      <c r="B212" s="27"/>
      <c r="C212" s="27"/>
      <c r="D212" s="27"/>
      <c r="E212" s="27"/>
      <c r="F212" s="27"/>
      <c r="G212" s="27"/>
      <c r="H212" s="27"/>
      <c r="I212" s="27"/>
      <c r="J212" s="27"/>
      <c r="K212" s="27"/>
      <c r="L212" s="27"/>
      <c r="M212" s="27"/>
      <c r="N212" s="27"/>
      <c r="O212" s="27"/>
      <c r="P212" s="27"/>
      <c r="Q212" s="27"/>
      <c r="R212" s="27"/>
      <c r="S212" s="27"/>
      <c r="T212" s="27"/>
      <c r="U212" s="27"/>
      <c r="V212" s="17"/>
      <c r="W212" s="17"/>
      <c r="X212" s="17"/>
      <c r="Y212" s="17"/>
      <c r="Z212" s="17"/>
    </row>
    <row r="213" ht="15.0" customHeight="1">
      <c r="A213" s="27"/>
      <c r="B213" s="27"/>
      <c r="C213" s="27"/>
      <c r="D213" s="27"/>
      <c r="E213" s="27"/>
      <c r="F213" s="27"/>
      <c r="G213" s="27"/>
      <c r="H213" s="27"/>
      <c r="I213" s="27"/>
      <c r="J213" s="27"/>
      <c r="K213" s="27"/>
      <c r="L213" s="27"/>
      <c r="M213" s="27"/>
      <c r="N213" s="27"/>
      <c r="O213" s="27"/>
      <c r="P213" s="27"/>
      <c r="Q213" s="27"/>
      <c r="R213" s="27"/>
      <c r="S213" s="27"/>
      <c r="T213" s="27"/>
      <c r="U213" s="27"/>
      <c r="V213" s="17"/>
      <c r="W213" s="17"/>
      <c r="X213" s="17"/>
      <c r="Y213" s="17"/>
      <c r="Z213" s="17"/>
    </row>
    <row r="214" ht="15.0" customHeight="1">
      <c r="A214" s="27"/>
      <c r="B214" s="27"/>
      <c r="C214" s="27"/>
      <c r="D214" s="27"/>
      <c r="E214" s="27"/>
      <c r="F214" s="27"/>
      <c r="G214" s="27"/>
      <c r="H214" s="27"/>
      <c r="I214" s="27"/>
      <c r="J214" s="27"/>
      <c r="K214" s="27"/>
      <c r="L214" s="27"/>
      <c r="M214" s="27"/>
      <c r="N214" s="27"/>
      <c r="O214" s="27"/>
      <c r="P214" s="27"/>
      <c r="Q214" s="27"/>
      <c r="R214" s="27"/>
      <c r="S214" s="27"/>
      <c r="T214" s="27"/>
      <c r="U214" s="27"/>
      <c r="V214" s="17"/>
      <c r="W214" s="17"/>
      <c r="X214" s="17"/>
      <c r="Y214" s="17"/>
      <c r="Z214" s="17"/>
    </row>
    <row r="215" ht="15.0" customHeight="1">
      <c r="A215" s="27"/>
      <c r="B215" s="27"/>
      <c r="C215" s="27"/>
      <c r="D215" s="27"/>
      <c r="E215" s="27"/>
      <c r="F215" s="27"/>
      <c r="G215" s="27"/>
      <c r="H215" s="27"/>
      <c r="I215" s="27"/>
      <c r="J215" s="27"/>
      <c r="K215" s="27"/>
      <c r="L215" s="27"/>
      <c r="M215" s="27"/>
      <c r="N215" s="27"/>
      <c r="O215" s="27"/>
      <c r="P215" s="27"/>
      <c r="Q215" s="27"/>
      <c r="R215" s="27"/>
      <c r="S215" s="27"/>
      <c r="T215" s="27"/>
      <c r="U215" s="27"/>
      <c r="V215" s="17"/>
      <c r="W215" s="17"/>
      <c r="X215" s="17"/>
      <c r="Y215" s="17"/>
      <c r="Z215" s="17"/>
    </row>
    <row r="216" ht="15.0" customHeight="1">
      <c r="A216" s="27"/>
      <c r="B216" s="27"/>
      <c r="C216" s="27"/>
      <c r="D216" s="27"/>
      <c r="E216" s="27"/>
      <c r="F216" s="27"/>
      <c r="G216" s="27"/>
      <c r="H216" s="27"/>
      <c r="I216" s="27"/>
      <c r="J216" s="27"/>
      <c r="K216" s="27"/>
      <c r="L216" s="27"/>
      <c r="M216" s="27"/>
      <c r="N216" s="27"/>
      <c r="O216" s="27"/>
      <c r="P216" s="27"/>
      <c r="Q216" s="27"/>
      <c r="R216" s="27"/>
      <c r="S216" s="27"/>
      <c r="T216" s="27"/>
      <c r="U216" s="27"/>
      <c r="V216" s="17"/>
      <c r="W216" s="17"/>
      <c r="X216" s="17"/>
      <c r="Y216" s="17"/>
      <c r="Z216" s="17"/>
    </row>
    <row r="217" ht="15.0" customHeight="1">
      <c r="A217" s="27"/>
      <c r="B217" s="27"/>
      <c r="C217" s="27"/>
      <c r="D217" s="27"/>
      <c r="E217" s="27"/>
      <c r="F217" s="27"/>
      <c r="G217" s="27"/>
      <c r="H217" s="27"/>
      <c r="I217" s="27"/>
      <c r="J217" s="27"/>
      <c r="K217" s="27"/>
      <c r="L217" s="27"/>
      <c r="M217" s="27"/>
      <c r="N217" s="27"/>
      <c r="O217" s="27"/>
      <c r="P217" s="27"/>
      <c r="Q217" s="27"/>
      <c r="R217" s="27"/>
      <c r="S217" s="27"/>
      <c r="T217" s="27"/>
      <c r="U217" s="27"/>
      <c r="V217" s="17"/>
      <c r="W217" s="17"/>
      <c r="X217" s="17"/>
      <c r="Y217" s="17"/>
      <c r="Z217" s="17"/>
    </row>
    <row r="218" ht="15.0" customHeight="1">
      <c r="A218" s="27"/>
      <c r="B218" s="27"/>
      <c r="C218" s="27"/>
      <c r="D218" s="27"/>
      <c r="E218" s="27"/>
      <c r="F218" s="27"/>
      <c r="G218" s="27"/>
      <c r="H218" s="27"/>
      <c r="I218" s="27"/>
      <c r="J218" s="27"/>
      <c r="K218" s="27"/>
      <c r="L218" s="27"/>
      <c r="M218" s="27"/>
      <c r="N218" s="27"/>
      <c r="O218" s="27"/>
      <c r="P218" s="27"/>
      <c r="Q218" s="27"/>
      <c r="R218" s="27"/>
      <c r="S218" s="27"/>
      <c r="T218" s="27"/>
      <c r="U218" s="27"/>
      <c r="V218" s="17"/>
      <c r="W218" s="17"/>
      <c r="X218" s="17"/>
      <c r="Y218" s="17"/>
      <c r="Z218" s="17"/>
    </row>
    <row r="219" ht="15.0" customHeight="1">
      <c r="A219" s="27"/>
      <c r="B219" s="27"/>
      <c r="C219" s="27"/>
      <c r="D219" s="27"/>
      <c r="E219" s="27"/>
      <c r="F219" s="27"/>
      <c r="G219" s="27"/>
      <c r="H219" s="27"/>
      <c r="I219" s="27"/>
      <c r="J219" s="27"/>
      <c r="K219" s="27"/>
      <c r="L219" s="27"/>
      <c r="M219" s="27"/>
      <c r="N219" s="27"/>
      <c r="O219" s="27"/>
      <c r="P219" s="27"/>
      <c r="Q219" s="27"/>
      <c r="R219" s="27"/>
      <c r="S219" s="27"/>
      <c r="T219" s="27"/>
      <c r="U219" s="27"/>
      <c r="V219" s="17"/>
      <c r="W219" s="17"/>
      <c r="X219" s="17"/>
      <c r="Y219" s="17"/>
      <c r="Z219" s="17"/>
    </row>
    <row r="220" ht="15.0" customHeight="1">
      <c r="A220" s="27"/>
      <c r="B220" s="27"/>
      <c r="C220" s="27"/>
      <c r="D220" s="27"/>
      <c r="E220" s="27"/>
      <c r="F220" s="27"/>
      <c r="G220" s="27"/>
      <c r="H220" s="27"/>
      <c r="I220" s="27"/>
      <c r="J220" s="27"/>
      <c r="K220" s="27"/>
      <c r="L220" s="27"/>
      <c r="M220" s="27"/>
      <c r="N220" s="27"/>
      <c r="O220" s="27"/>
      <c r="P220" s="27"/>
      <c r="Q220" s="27"/>
      <c r="R220" s="27"/>
      <c r="S220" s="27"/>
      <c r="T220" s="27"/>
      <c r="U220" s="27"/>
      <c r="V220" s="17"/>
      <c r="W220" s="17"/>
      <c r="X220" s="17"/>
      <c r="Y220" s="17"/>
      <c r="Z220" s="17"/>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hyperlinks>
    <hyperlink location="'Index'!A1" display="Index" ref="E1"/>
    <hyperlink location="A3" display="Go to top" ref="E2"/>
    <hyperlink location="'MoM Summary'!N122" ref="C16"/>
    <hyperlink location="'MoM Summary'!N123" ref="C17"/>
    <hyperlink location="'MoM Summary'!N124" ref="C14"/>
    <hyperlink location="'MoM Summary'!N125" ref="C15"/>
    <hyperlink location="'MoM Summary'!N233" ref="D16"/>
    <hyperlink location="'MoM Summary'!N234" ref="D17"/>
    <hyperlink location="'MoM Summary'!N235" ref="D14"/>
    <hyperlink location="'MoM Summary'!N236" ref="D15"/>
    <hyperlink location="'MoM Summary'!N11" ref="B16"/>
    <hyperlink location="'MoM Summary'!N12" ref="B17"/>
    <hyperlink location="'MoM Summary'!N13" ref="B14"/>
    <hyperlink location="'MoM Summary'!N14" ref="B15"/>
    <hyperlink location="'MoM Summary'!N32" ref="B22"/>
    <hyperlink location="'Loans and EMI'!A38" ref="B21"/>
    <hyperlink location="'Loans and EMI'!A38" ref="C21"/>
    <hyperlink location="'Loans and EMI'!A38" ref="D21"/>
    <hyperlink location="'CAM Analysis'!F42" ref="C25"/>
    <hyperlink location="'CAM Analysis'!Q42" ref="C23"/>
    <hyperlink location="'CAM Analysis'!S42" ref="C20"/>
    <hyperlink location="'CAM Analysis'!D47" ref="C26"/>
    <hyperlink location="'CAM Analysis'!F66" ref="D25"/>
    <hyperlink location="'CAM Analysis'!Q66" ref="D23"/>
    <hyperlink location="'CAM Analysis'!S66" ref="D20"/>
    <hyperlink location="'CAM Analysis'!D71" ref="D26"/>
    <hyperlink location="'CAM Analysis'!F18" ref="B25"/>
    <hyperlink location="'CAM Analysis'!Q18" ref="B23"/>
    <hyperlink location="'CAM Analysis'!S18" ref="B20"/>
    <hyperlink location="'CAM Analysis'!D23" ref="B26"/>
    <hyperlink location="'Bounce &amp; Penal'!A4" ref="B27"/>
    <hyperlink location="'Bounce &amp; Penal'!A4" ref="B28"/>
    <hyperlink location="'Bounce &amp; Penal'!A22" ref="C27"/>
    <hyperlink location="'Bounce &amp; Penal'!A22" ref="C28"/>
    <hyperlink location="'Irregularity Indicators'!E24" ref="B29"/>
    <hyperlink location="'Irregularity Indicators'!E1356" ref="C29"/>
    <hyperlink location="'Irregularity Indicators'!E2639" ref="D29"/>
  </hyperlinks>
  <printOptions/>
  <pageMargins bottom="0.75" footer="0.0" header="0.0" left="0.7" right="0.7" top="0.75"/>
  <pageSetup orientation="landscape"/>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workbookViewId="0">
      <pane ySplit="3.0" state="frozen" topLeftCell="A4" activePane="bottomLeft"/>
      <selection pane="bottomLeft"/>
    </sheetView>
  </sheetViews>
  <sheetFormatPr customHeight="1" defaultColWidth="14.43" defaultRowHeight="15.0" outlineLevelCol="1" outlineLevelRow="1"/>
  <cols>
    <col min="11" max="12" customWidth="true" width="14.0" outlineLevel="1"/>
    <col min="12" max="12" outlineLevel="1" width="14.0" customWidth="true"/>
    <col min="11" max="11" outlineLevel="1" width="14.0" customWidth="true"/>
    <col min="13" max="13" customWidth="true" width="14.0" outlineLevel="1"/>
    <col min="10" max="10" outlineLevel="1" width="14.0" customWidth="true"/>
    <col min="10" max="12" outlineLevel="1" width="8.0" customWidth="false"/>
    <col min="10" max="11" outlineLevel="1" width="8.0" customWidth="false"/>
    <col min="1" max="1" customWidth="true" width="30.0"/>
    <col min="2" max="2" customWidth="true" width="14.0"/>
    <col min="3" max="3" customWidth="true" width="14.0"/>
    <col min="4" max="4" customWidth="true" width="14.0"/>
    <col min="5" max="5" customWidth="true" width="14.0"/>
    <col min="6" max="6" width="14.0" customWidth="true"/>
    <col min="7" max="7" width="14.0" customWidth="true"/>
    <col min="8" max="8" width="14.0" customWidth="true"/>
    <col min="9" max="9" width="14.0" customWidth="true"/>
    <col min="10" max="10" customWidth="true" width="14.0" outlineLevel="1"/>
    <col min="11" max="11" outlineLevel="1" width="14.0" customWidth="true"/>
    <col min="12" max="12" outlineLevel="1" width="14.0" customWidth="true"/>
    <col min="13" max="13" outlineLevel="1" width="14.0" customWidth="true"/>
    <col min="14" max="14" outlineLevel="1" width="14.0" customWidth="true"/>
    <col min="11" max="11" customWidth="true" width="14.0"/>
    <col min="15" max="15" customWidth="true" width="14.0" outlineLevel="1"/>
    <col min="12" max="12" customWidth="true" width="14.0"/>
    <col min="12" max="15" width="8.0" customWidth="false"/>
    <col min="13" max="13" customWidth="true" width="14.0"/>
    <col min="13" max="15" width="8.0" customWidth="false"/>
    <col min="14" max="14" customWidth="true" width="14.0"/>
    <col min="14" max="15" width="8.0" customWidth="false"/>
    <col min="15" max="15" width="8.0" customWidth="false"/>
    <col min="16" max="16" width="14.0" customWidth="true"/>
    <col min="17" max="17" width="14.0" customWidth="true"/>
    <col min="18" max="18" width="14.0" customWidth="true"/>
    <col min="19" max="19" width="14.0" customWidth="true"/>
  </cols>
  <sheetData>
    <row r="1">
      <c r="C1" s="76" t="s">
        <v>87</v>
      </c>
      <c r="D1" s="76" t="s">
        <v>265</v>
      </c>
      <c r="E1" s="76" t="s">
        <v>266</v>
      </c>
    </row>
    <row r="2">
      <c r="A2" s="72" t="s">
        <v>86</v>
      </c>
      <c r="B2" s="72"/>
      <c r="C2" s="72"/>
      <c r="D2" s="72"/>
      <c r="E2" s="73" t="s">
        <v>3</v>
      </c>
      <c r="F2" s="72"/>
      <c r="G2" s="72"/>
      <c r="H2" s="72"/>
      <c r="I2" s="72"/>
      <c r="J2" s="72"/>
      <c r="K2" s="72"/>
      <c r="L2" s="72"/>
      <c r="M2" s="72"/>
      <c r="N2" s="72"/>
      <c r="O2" s="72"/>
      <c r="P2" s="72"/>
      <c r="Q2" s="72"/>
      <c r="R2" s="72"/>
      <c r="S2" s="72"/>
    </row>
    <row r="3">
      <c r="A3" s="74" t="s">
        <v>87</v>
      </c>
      <c r="B3" s="74"/>
      <c r="C3" s="74"/>
      <c r="D3" s="74"/>
      <c r="E3" s="75" t="s">
        <v>88</v>
      </c>
      <c r="F3" s="74"/>
      <c r="G3" s="74"/>
      <c r="H3" s="74"/>
      <c r="I3" s="74"/>
      <c r="J3" s="74"/>
      <c r="K3" s="74"/>
      <c r="L3" s="74"/>
      <c r="M3" s="74"/>
      <c r="N3" s="74"/>
      <c r="O3" s="74"/>
      <c r="P3" s="74"/>
      <c r="Q3" s="74"/>
      <c r="R3" s="74"/>
      <c r="S3" s="74"/>
    </row>
    <row r="4" ht="12.75" customHeight="1">
      <c r="A4" s="37"/>
      <c r="B4" s="37"/>
      <c r="C4" s="37"/>
      <c r="D4" s="37"/>
      <c r="E4" s="37"/>
      <c r="F4" s="36"/>
      <c r="G4" s="36"/>
      <c r="H4" s="36"/>
      <c r="I4" s="36"/>
      <c r="J4" s="36"/>
      <c r="K4" s="36"/>
      <c r="L4" s="36"/>
      <c r="M4" s="36"/>
      <c r="N4" s="36"/>
      <c r="O4" s="36"/>
      <c r="P4" s="36"/>
      <c r="Q4" s="36"/>
      <c r="R4" s="36"/>
      <c r="S4" s="36"/>
      <c r="T4" s="36"/>
      <c r="U4" s="36"/>
      <c r="V4" s="36"/>
      <c r="W4" s="36"/>
      <c r="X4" s="36"/>
      <c r="Y4" s="36"/>
      <c r="Z4" s="36"/>
    </row>
    <row r="5" ht="30.0" customHeight="true" outlineLevel="1">
      <c r="A5" s="79" t="s">
        <v>321</v>
      </c>
      <c r="B5" s="79" t="s">
        <v>322</v>
      </c>
      <c r="C5" s="79" t="s">
        <v>323</v>
      </c>
      <c r="D5" s="79" t="s">
        <v>324</v>
      </c>
      <c r="E5" s="79" t="s">
        <v>325</v>
      </c>
      <c r="F5" s="79" t="s">
        <v>326</v>
      </c>
      <c r="G5" s="79" t="s">
        <v>327</v>
      </c>
      <c r="H5" s="79" t="s">
        <v>328</v>
      </c>
      <c r="I5" s="79" t="s">
        <v>329</v>
      </c>
      <c r="J5" s="79" t="s">
        <v>330</v>
      </c>
      <c r="K5" s="79" t="s">
        <v>331</v>
      </c>
      <c r="L5" s="79" t="s">
        <v>332</v>
      </c>
      <c r="M5" s="79" t="s">
        <v>333</v>
      </c>
      <c r="N5" s="79" t="s">
        <v>334</v>
      </c>
      <c r="O5" s="79" t="s">
        <v>335</v>
      </c>
      <c r="P5" s="79" t="s">
        <v>336</v>
      </c>
      <c r="Q5" s="79" t="s">
        <v>337</v>
      </c>
      <c r="R5" s="79" t="s">
        <v>274</v>
      </c>
      <c r="S5" s="79" t="s">
        <v>338</v>
      </c>
    </row>
    <row r="6" outlineLevel="1">
      <c r="A6" s="87" t="s">
        <v>167</v>
      </c>
      <c r="B6" s="101">
        <f>SUM(B30,B54)</f>
      </c>
      <c r="C6" s="100">
        <f>SUM(C30,C54)</f>
      </c>
      <c r="D6" s="101">
        <f>SUM(D30,D54)</f>
      </c>
      <c r="E6" s="100">
        <f>SUM(E30,E54)</f>
      </c>
      <c r="F6" s="101" t="s">
        <v>109</v>
      </c>
      <c r="G6" s="101" t="s">
        <v>109</v>
      </c>
      <c r="H6" s="101" t="s">
        <v>109</v>
      </c>
      <c r="I6" s="101" t="s">
        <v>109</v>
      </c>
      <c r="J6" s="100" t="n">
        <v>9197277.45</v>
      </c>
      <c r="K6" s="100" t="n">
        <v>3254743.6399999997</v>
      </c>
      <c r="L6" s="100" t="n">
        <v>2753064.95</v>
      </c>
      <c r="M6" s="100" t="n">
        <v>2119297.68</v>
      </c>
      <c r="N6" s="100" t="n">
        <v>1763552.5300000003</v>
      </c>
      <c r="O6" s="100" t="n">
        <v>6018120.99</v>
      </c>
      <c r="P6" s="100" t="n">
        <v>4184342.8733333335</v>
      </c>
      <c r="Q6" s="100" t="n">
        <v>4277263.931333333</v>
      </c>
      <c r="R6" s="101" t="s">
        <v>109</v>
      </c>
      <c r="S6" s="100" t="s">
        <v>109</v>
      </c>
    </row>
    <row r="7" outlineLevel="1">
      <c r="A7" s="87" t="s">
        <v>168</v>
      </c>
      <c r="B7" s="101">
        <f>SUM(B31)</f>
      </c>
      <c r="C7" s="100">
        <f>SUM(C31)</f>
      </c>
      <c r="D7" s="101">
        <f>SUM(D31)</f>
      </c>
      <c r="E7" s="100">
        <f>SUM(E31)</f>
      </c>
      <c r="F7" s="101">
        <f>SUM(F31)</f>
      </c>
      <c r="G7" s="100">
        <f>SUM(G31)</f>
      </c>
      <c r="H7" s="101" t="s">
        <v>109</v>
      </c>
      <c r="I7" s="101" t="s">
        <v>109</v>
      </c>
      <c r="J7" s="100" t="n">
        <v>1120695.08</v>
      </c>
      <c r="K7" s="100" t="n">
        <v>1593758.04</v>
      </c>
      <c r="L7" s="100" t="n">
        <v>5846387.14</v>
      </c>
      <c r="M7" s="100" t="n">
        <v>1788391.3399999999</v>
      </c>
      <c r="N7" s="100" t="n">
        <v>2209030.85</v>
      </c>
      <c r="O7" s="100" t="n">
        <v>804150.8200000001</v>
      </c>
      <c r="P7" s="100" t="n">
        <v>2227068.8783333334</v>
      </c>
      <c r="Q7" s="100" t="n">
        <v>2411107.1338709677</v>
      </c>
      <c r="R7" s="101" t="s">
        <v>109</v>
      </c>
      <c r="S7" s="100" t="s">
        <v>109</v>
      </c>
    </row>
    <row r="8" outlineLevel="1">
      <c r="A8" s="87" t="s">
        <v>169</v>
      </c>
      <c r="B8" s="101">
        <f>SUM(B32)</f>
      </c>
      <c r="C8" s="100">
        <f>SUM(C32)</f>
      </c>
      <c r="D8" s="101">
        <f>SUM(D32)</f>
      </c>
      <c r="E8" s="100">
        <f>SUM(E32)</f>
      </c>
      <c r="F8" s="101">
        <f>SUM(F32)</f>
      </c>
      <c r="G8" s="100">
        <f>SUM(G32)</f>
      </c>
      <c r="H8" s="101" t="s">
        <v>109</v>
      </c>
      <c r="I8" s="101" t="s">
        <v>109</v>
      </c>
      <c r="J8" s="100" t="n">
        <v>2382399.5</v>
      </c>
      <c r="K8" s="100" t="n">
        <v>2251435.89</v>
      </c>
      <c r="L8" s="100" t="n">
        <v>2282911.89</v>
      </c>
      <c r="M8" s="100" t="n">
        <v>1469070.9700000002</v>
      </c>
      <c r="N8" s="100" t="n">
        <v>4513662.93</v>
      </c>
      <c r="O8" s="100" t="n">
        <v>2430676.89</v>
      </c>
      <c r="P8" s="100" t="n">
        <v>2555026.345</v>
      </c>
      <c r="Q8" s="100" t="n">
        <v>2159609.441</v>
      </c>
      <c r="R8" s="101" t="s">
        <v>109</v>
      </c>
      <c r="S8" s="100" t="s">
        <v>109</v>
      </c>
    </row>
    <row r="9" outlineLevel="1">
      <c r="A9" s="87" t="s">
        <v>170</v>
      </c>
      <c r="B9" s="101">
        <f>SUM(B33)</f>
      </c>
      <c r="C9" s="100">
        <f>SUM(C33)</f>
      </c>
      <c r="D9" s="101">
        <f>SUM(D33,D57)</f>
      </c>
      <c r="E9" s="100">
        <f>SUM(E33,E57)</f>
      </c>
      <c r="F9" s="101">
        <f>SUM(F33)</f>
      </c>
      <c r="G9" s="100">
        <f>SUM(G33)</f>
      </c>
      <c r="H9" s="101" t="s">
        <v>109</v>
      </c>
      <c r="I9" s="101" t="s">
        <v>109</v>
      </c>
      <c r="J9" s="100" t="n">
        <v>2315458.42</v>
      </c>
      <c r="K9" s="100" t="n">
        <v>504500.42</v>
      </c>
      <c r="L9" s="100" t="n">
        <v>551161.4199999999</v>
      </c>
      <c r="M9" s="100" t="n">
        <v>751456.4199999999</v>
      </c>
      <c r="N9" s="100" t="n">
        <v>930027.8300000001</v>
      </c>
      <c r="O9" s="100" t="n">
        <v>595696.03</v>
      </c>
      <c r="P9" s="100" t="n">
        <v>941383.4233333333</v>
      </c>
      <c r="Q9" s="100" t="n">
        <v>1787558.1783870969</v>
      </c>
      <c r="R9" s="101" t="s">
        <v>109</v>
      </c>
      <c r="S9" s="100" t="s">
        <v>109</v>
      </c>
    </row>
    <row r="10" outlineLevel="1">
      <c r="A10" s="87" t="s">
        <v>171</v>
      </c>
      <c r="B10" s="101">
        <f>SUM(B34,B58)</f>
      </c>
      <c r="C10" s="100">
        <f>SUM(C34,C58)</f>
      </c>
      <c r="D10" s="101">
        <f>SUM(D34)</f>
      </c>
      <c r="E10" s="100">
        <f>SUM(E34)</f>
      </c>
      <c r="F10" s="101">
        <f>SUM(F34)</f>
      </c>
      <c r="G10" s="100">
        <f>SUM(G34)</f>
      </c>
      <c r="H10" s="101" t="s">
        <v>109</v>
      </c>
      <c r="I10" s="101" t="s">
        <v>109</v>
      </c>
      <c r="J10" s="100" t="n">
        <v>682096.71</v>
      </c>
      <c r="K10" s="100" t="n">
        <v>501301.44999999995</v>
      </c>
      <c r="L10" s="100" t="n">
        <v>836343.02</v>
      </c>
      <c r="M10" s="100" t="n">
        <v>8341907.35</v>
      </c>
      <c r="N10" s="100" t="n">
        <v>4528031.28</v>
      </c>
      <c r="O10" s="100" t="n">
        <v>2061553.28</v>
      </c>
      <c r="P10" s="100" t="n">
        <v>2825205.515</v>
      </c>
      <c r="Q10" s="100" t="n">
        <v>2482594.71</v>
      </c>
      <c r="R10" s="101" t="s">
        <v>109</v>
      </c>
      <c r="S10" s="100" t="s">
        <v>109</v>
      </c>
    </row>
    <row r="11" outlineLevel="1">
      <c r="A11" s="87" t="s">
        <v>172</v>
      </c>
      <c r="B11" s="101">
        <f>SUM(B35,B59)</f>
      </c>
      <c r="C11" s="100">
        <f>SUM(C35,C59)</f>
      </c>
      <c r="D11" s="101">
        <f>SUM(D35,D59)</f>
      </c>
      <c r="E11" s="100">
        <f>SUM(E35,E59)</f>
      </c>
      <c r="F11" s="101">
        <f>SUM(F35)</f>
      </c>
      <c r="G11" s="100">
        <f>SUM(G35)</f>
      </c>
      <c r="H11" s="101" t="s">
        <v>109</v>
      </c>
      <c r="I11" s="101" t="s">
        <v>109</v>
      </c>
      <c r="J11" s="100" t="n">
        <v>244337.77999999997</v>
      </c>
      <c r="K11" s="100" t="n">
        <v>383616.77999999997</v>
      </c>
      <c r="L11" s="100" t="n">
        <v>321315.2</v>
      </c>
      <c r="M11" s="100" t="n">
        <v>418704.80000000005</v>
      </c>
      <c r="N11" s="100" t="n">
        <v>291600.82999999996</v>
      </c>
      <c r="O11" s="100" t="n">
        <v>317463.17</v>
      </c>
      <c r="P11" s="100" t="n">
        <v>329506.4266666667</v>
      </c>
      <c r="Q11" s="100" t="n">
        <v>475412.4766666667</v>
      </c>
      <c r="R11" s="101" t="s">
        <v>109</v>
      </c>
      <c r="S11" s="100" t="s">
        <v>109</v>
      </c>
    </row>
    <row r="12" outlineLevel="1">
      <c r="A12" s="87" t="s">
        <v>173</v>
      </c>
      <c r="B12" s="101">
        <f>SUM(B36)</f>
      </c>
      <c r="C12" s="100">
        <f>SUM(C36)</f>
      </c>
      <c r="D12" s="101">
        <f>SUM(D36)</f>
      </c>
      <c r="E12" s="100">
        <f>SUM(E36)</f>
      </c>
      <c r="F12" s="101" t="s">
        <v>109</v>
      </c>
      <c r="G12" s="101" t="s">
        <v>109</v>
      </c>
      <c r="H12" s="101" t="s">
        <v>109</v>
      </c>
      <c r="I12" s="101" t="s">
        <v>109</v>
      </c>
      <c r="J12" s="100" t="n">
        <v>295022.27</v>
      </c>
      <c r="K12" s="100" t="n">
        <v>1494779.79</v>
      </c>
      <c r="L12" s="100" t="n">
        <v>225454.97999999998</v>
      </c>
      <c r="M12" s="100" t="n">
        <v>238030.08000000002</v>
      </c>
      <c r="N12" s="100" t="n">
        <v>232903.08000000002</v>
      </c>
      <c r="O12" s="100" t="n">
        <v>408887.08</v>
      </c>
      <c r="P12" s="100" t="n">
        <v>482512.88000000006</v>
      </c>
      <c r="Q12" s="100" t="n">
        <v>463875.64193548384</v>
      </c>
      <c r="R12" s="101" t="s">
        <v>109</v>
      </c>
      <c r="S12" s="100" t="s">
        <v>109</v>
      </c>
    </row>
    <row r="13" outlineLevel="1">
      <c r="A13" s="87" t="s">
        <v>174</v>
      </c>
      <c r="B13" s="101">
        <f>SUM(B37)</f>
      </c>
      <c r="C13" s="100">
        <f>SUM(C37)</f>
      </c>
      <c r="D13" s="101">
        <f>SUM(D37)</f>
      </c>
      <c r="E13" s="100">
        <f>SUM(E37)</f>
      </c>
      <c r="F13" s="101" t="s">
        <v>109</v>
      </c>
      <c r="G13" s="101" t="s">
        <v>109</v>
      </c>
      <c r="H13" s="101" t="s">
        <v>109</v>
      </c>
      <c r="I13" s="101" t="s">
        <v>109</v>
      </c>
      <c r="J13" s="100" t="n">
        <v>291667.08</v>
      </c>
      <c r="K13" s="100" t="n">
        <v>246764.08000000002</v>
      </c>
      <c r="L13" s="100" t="n">
        <v>265628.44</v>
      </c>
      <c r="M13" s="100" t="n">
        <v>232331.74</v>
      </c>
      <c r="N13" s="100" t="n">
        <v>235831.74</v>
      </c>
      <c r="O13" s="100" t="n">
        <v>687175.14</v>
      </c>
      <c r="P13" s="100" t="n">
        <v>326566.37</v>
      </c>
      <c r="Q13" s="100" t="n">
        <v>396607.1913333333</v>
      </c>
      <c r="R13" s="101" t="s">
        <v>109</v>
      </c>
      <c r="S13" s="100" t="s">
        <v>109</v>
      </c>
    </row>
    <row r="14" outlineLevel="1">
      <c r="A14" s="87" t="s">
        <v>175</v>
      </c>
      <c r="B14" s="101">
        <f>SUM(B38)</f>
      </c>
      <c r="C14" s="100">
        <f>SUM(C38)</f>
      </c>
      <c r="D14" s="101">
        <f>SUM(D38,D62)</f>
      </c>
      <c r="E14" s="100">
        <f>SUM(E38,E62)</f>
      </c>
      <c r="F14" s="101" t="s">
        <v>109</v>
      </c>
      <c r="G14" s="101" t="s">
        <v>109</v>
      </c>
      <c r="H14" s="101" t="s">
        <v>109</v>
      </c>
      <c r="I14" s="101" t="s">
        <v>109</v>
      </c>
      <c r="J14" s="100" t="n">
        <v>207513.19</v>
      </c>
      <c r="K14" s="100" t="n">
        <v>747391.1900000001</v>
      </c>
      <c r="L14" s="100" t="n">
        <v>201811.19</v>
      </c>
      <c r="M14" s="100" t="n">
        <v>473654.45</v>
      </c>
      <c r="N14" s="100" t="n">
        <v>257763.45</v>
      </c>
      <c r="O14" s="100" t="n">
        <v>267140.72</v>
      </c>
      <c r="P14" s="100" t="n">
        <v>359212.365</v>
      </c>
      <c r="Q14" s="100" t="n">
        <v>298346.3241935484</v>
      </c>
      <c r="R14" s="101" t="s">
        <v>109</v>
      </c>
      <c r="S14" s="100" t="s">
        <v>109</v>
      </c>
    </row>
    <row r="15" outlineLevel="1">
      <c r="A15" s="87" t="s">
        <v>176</v>
      </c>
      <c r="B15" s="101">
        <f>SUM(B39)</f>
      </c>
      <c r="C15" s="100">
        <f>SUM(C39)</f>
      </c>
      <c r="D15" s="101">
        <f>SUM(D39,D63)</f>
      </c>
      <c r="E15" s="100">
        <f>SUM(E39,E63)</f>
      </c>
      <c r="F15" s="101" t="s">
        <v>109</v>
      </c>
      <c r="G15" s="101" t="s">
        <v>109</v>
      </c>
      <c r="H15" s="101" t="s">
        <v>109</v>
      </c>
      <c r="I15" s="101" t="s">
        <v>109</v>
      </c>
      <c r="J15" s="100" t="n">
        <v>217288.45</v>
      </c>
      <c r="K15" s="100" t="n">
        <v>267733.45</v>
      </c>
      <c r="L15" s="100" t="n">
        <v>219636.45</v>
      </c>
      <c r="M15" s="100" t="n">
        <v>219534.26</v>
      </c>
      <c r="N15" s="100" t="n">
        <v>234910.36</v>
      </c>
      <c r="O15" s="100" t="n">
        <v>330343.98</v>
      </c>
      <c r="P15" s="100" t="n">
        <v>248241.15833333333</v>
      </c>
      <c r="Q15" s="100" t="n">
        <v>255824.42290322582</v>
      </c>
      <c r="R15" s="101" t="s">
        <v>109</v>
      </c>
      <c r="S15" s="100" t="s">
        <v>109</v>
      </c>
    </row>
    <row r="16" outlineLevel="1">
      <c r="A16" s="87" t="s">
        <v>177</v>
      </c>
      <c r="B16" s="101">
        <f>SUM(B40)</f>
      </c>
      <c r="C16" s="100">
        <f>SUM(C40)</f>
      </c>
      <c r="D16" s="101">
        <f>SUM(D40,D64)</f>
      </c>
      <c r="E16" s="100">
        <f>SUM(E40,E64)</f>
      </c>
      <c r="F16" s="101" t="s">
        <v>109</v>
      </c>
      <c r="G16" s="101" t="s">
        <v>109</v>
      </c>
      <c r="H16" s="101" t="s">
        <v>109</v>
      </c>
      <c r="I16" s="101" t="s">
        <v>109</v>
      </c>
      <c r="J16" s="100" t="n">
        <v>240802.8</v>
      </c>
      <c r="K16" s="100" t="n">
        <v>204756.11</v>
      </c>
      <c r="L16" s="100" t="n">
        <v>250157.46000000002</v>
      </c>
      <c r="M16" s="100" t="n">
        <v>697194.8200000001</v>
      </c>
      <c r="N16" s="100" t="n">
        <v>676800.81</v>
      </c>
      <c r="O16" s="100" t="s">
        <v>109</v>
      </c>
      <c r="P16" s="100" t="n">
        <v>413942.4</v>
      </c>
      <c r="Q16" s="100" t="n">
        <v>364591.96142857143</v>
      </c>
      <c r="R16" s="101" t="s">
        <v>109</v>
      </c>
      <c r="S16" s="100" t="s">
        <v>109</v>
      </c>
    </row>
    <row r="17" outlineLevel="1">
      <c r="A17" s="87" t="s">
        <v>178</v>
      </c>
      <c r="B17" s="101">
        <f>SUM(B41,B65)</f>
      </c>
      <c r="C17" s="100">
        <f>SUM(C41,C65)</f>
      </c>
      <c r="D17" s="101">
        <f>SUM(D41,D65)</f>
      </c>
      <c r="E17" s="100">
        <f>SUM(E41,E65)</f>
      </c>
      <c r="F17" s="101" t="s">
        <v>109</v>
      </c>
      <c r="G17" s="101" t="s">
        <v>109</v>
      </c>
      <c r="H17" s="101" t="s">
        <v>109</v>
      </c>
      <c r="I17" s="101" t="s">
        <v>109</v>
      </c>
      <c r="J17" s="100" t="n">
        <v>388875.41</v>
      </c>
      <c r="K17" s="100" t="n">
        <v>244368.41</v>
      </c>
      <c r="L17" s="100" t="n">
        <v>664585.41</v>
      </c>
      <c r="M17" s="100" t="n">
        <v>1360556.67</v>
      </c>
      <c r="N17" s="100" t="n">
        <v>1593756.67</v>
      </c>
      <c r="O17" s="100" t="n">
        <v>548411.75</v>
      </c>
      <c r="P17" s="100" t="n">
        <v>800092.3866666667</v>
      </c>
      <c r="Q17" s="100" t="n">
        <v>829065.2712903225</v>
      </c>
      <c r="R17" s="101" t="s">
        <v>109</v>
      </c>
      <c r="S17" s="100" t="s">
        <v>109</v>
      </c>
    </row>
    <row r="18" outlineLevel="1">
      <c r="A18" s="125" t="s">
        <v>339</v>
      </c>
      <c r="B18" s="141">
        <f>SUM(B6:B17)</f>
      </c>
      <c r="C18" s="140">
        <f>SUM(C6:C17)</f>
      </c>
      <c r="D18" s="141">
        <f>SUM(D6:D17)</f>
      </c>
      <c r="E18" s="140">
        <f>SUM(E6:E17)</f>
      </c>
      <c r="F18" s="141">
        <f>SUM(F6:F17)</f>
      </c>
      <c r="G18" s="140">
        <f>SUM(G6:G17)</f>
      </c>
      <c r="H18" s="141" t="s">
        <v>109</v>
      </c>
      <c r="I18" s="140" t="s">
        <v>109</v>
      </c>
      <c r="J18" s="140">
        <f>AVERAGE(J6:J17)</f>
      </c>
      <c r="K18" s="140">
        <f>AVERAGE(K6:K17)</f>
      </c>
      <c r="L18" s="140">
        <f>AVERAGE(L6:L17)</f>
      </c>
      <c r="M18" s="140">
        <f>AVERAGE(M6:M17)</f>
      </c>
      <c r="N18" s="140">
        <f>AVERAGE(N6:N17)</f>
      </c>
      <c r="O18" s="140">
        <f>AVERAGE(O6:O17)</f>
      </c>
      <c r="P18" s="140">
        <f>AVERAGE(J6:O17)</f>
      </c>
      <c r="Q18" s="140" t="n">
        <v>1353027.0912054777</v>
      </c>
      <c r="R18" s="142" t="s">
        <v>109</v>
      </c>
      <c r="S18" s="140" t="s">
        <v>109</v>
      </c>
    </row>
    <row r="19" outlineLevel="1">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outlineLevel="1">
      <c r="A20" s="143" t="s">
        <v>272</v>
      </c>
      <c r="B20" s="144" t="n">
        <v>1353027.0912054777</v>
      </c>
      <c r="C20" s="143" t="s">
        <v>271</v>
      </c>
      <c r="D20" s="144" t="n">
        <v>1320347.3764788732</v>
      </c>
    </row>
    <row r="21" outlineLevel="1">
      <c r="A21" s="143" t="s">
        <v>342</v>
      </c>
      <c r="B21" s="144" t="n">
        <v>487112.83822222246</v>
      </c>
      <c r="C21" s="143" t="s">
        <v>343</v>
      </c>
      <c r="D21" s="144" t="n">
        <v>491747.83941176475</v>
      </c>
    </row>
    <row r="22" outlineLevel="1">
      <c r="A22" s="143" t="s">
        <v>344</v>
      </c>
      <c r="B22" s="144" t="n">
        <v>436083.8029120878</v>
      </c>
      <c r="C22" s="143" t="s">
        <v>345</v>
      </c>
      <c r="D22" s="144" t="n">
        <v>439127.5131428573</v>
      </c>
    </row>
    <row r="23" outlineLevel="1">
      <c r="A23" s="143" t="s">
        <v>346</v>
      </c>
      <c r="B23" s="145">
        <f>G18/'MoM Summary'!N7</f>
      </c>
      <c r="C23" s="143" t="s">
        <v>348</v>
      </c>
      <c r="D23" s="145">
        <f>F18/'MoM Summary'!N8</f>
      </c>
    </row>
    <row r="24" outlineLevel="1">
      <c r="A24" s="143" t="s">
        <v>349</v>
      </c>
      <c r="B24" s="145" t="s">
        <v>109</v>
      </c>
      <c r="C24" s="143" t="s">
        <v>350</v>
      </c>
      <c r="D24" s="145" t="s">
        <v>109</v>
      </c>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c r="A26" s="72" t="s">
        <v>86</v>
      </c>
      <c r="B26" s="72"/>
      <c r="C26" s="72"/>
      <c r="D26" s="72"/>
      <c r="E26" s="73" t="s">
        <v>3</v>
      </c>
      <c r="F26" s="72"/>
      <c r="G26" s="72"/>
      <c r="H26" s="72"/>
      <c r="I26" s="72"/>
      <c r="J26" s="72"/>
      <c r="K26" s="72"/>
      <c r="L26" s="72"/>
      <c r="M26" s="72"/>
      <c r="N26" s="72"/>
      <c r="O26" s="72"/>
      <c r="P26" s="72"/>
      <c r="Q26" s="72"/>
      <c r="R26" s="72"/>
      <c r="S26" s="72"/>
    </row>
    <row r="27">
      <c r="A27" s="74" t="s">
        <v>131</v>
      </c>
      <c r="B27" s="74"/>
      <c r="C27" s="74"/>
      <c r="D27" s="74"/>
      <c r="E27" s="75" t="s">
        <v>88</v>
      </c>
      <c r="F27" s="74"/>
      <c r="G27" s="74"/>
      <c r="H27" s="74"/>
      <c r="I27" s="74"/>
      <c r="J27" s="74"/>
      <c r="K27" s="74"/>
      <c r="L27" s="74"/>
      <c r="M27" s="74"/>
      <c r="N27" s="74"/>
      <c r="O27" s="74"/>
      <c r="P27" s="74"/>
      <c r="Q27" s="74"/>
      <c r="R27" s="74"/>
      <c r="S27" s="74"/>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30.0" customHeight="true" outlineLevel="1">
      <c r="A29" s="79" t="s">
        <v>321</v>
      </c>
      <c r="B29" s="79" t="s">
        <v>322</v>
      </c>
      <c r="C29" s="79" t="s">
        <v>323</v>
      </c>
      <c r="D29" s="79" t="s">
        <v>324</v>
      </c>
      <c r="E29" s="79" t="s">
        <v>325</v>
      </c>
      <c r="F29" s="79" t="s">
        <v>326</v>
      </c>
      <c r="G29" s="79" t="s">
        <v>327</v>
      </c>
      <c r="H29" s="79" t="s">
        <v>328</v>
      </c>
      <c r="I29" s="79" t="s">
        <v>329</v>
      </c>
      <c r="J29" s="79" t="s">
        <v>330</v>
      </c>
      <c r="K29" s="79" t="s">
        <v>331</v>
      </c>
      <c r="L29" s="79" t="s">
        <v>332</v>
      </c>
      <c r="M29" s="79" t="s">
        <v>333</v>
      </c>
      <c r="N29" s="79" t="s">
        <v>334</v>
      </c>
      <c r="O29" s="79" t="s">
        <v>335</v>
      </c>
      <c r="P29" s="79" t="s">
        <v>336</v>
      </c>
      <c r="Q29" s="79" t="s">
        <v>337</v>
      </c>
      <c r="R29" s="79" t="s">
        <v>274</v>
      </c>
      <c r="S29" s="79" t="s">
        <v>338</v>
      </c>
    </row>
    <row r="30" outlineLevel="1">
      <c r="A30" s="87" t="s">
        <v>167</v>
      </c>
      <c r="B30" s="101" t="n">
        <v>182.0</v>
      </c>
      <c r="C30" s="100" t="n">
        <v>1.456063425E7</v>
      </c>
      <c r="D30" s="101" t="n">
        <v>81.0</v>
      </c>
      <c r="E30" s="100" t="n">
        <v>1.4943379559999999E7</v>
      </c>
      <c r="F30" s="101" t="s">
        <v>109</v>
      </c>
      <c r="G30" s="100" t="s">
        <v>109</v>
      </c>
      <c r="H30" s="101" t="s">
        <v>109</v>
      </c>
      <c r="I30" s="100" t="s">
        <v>109</v>
      </c>
      <c r="J30" s="100" t="n">
        <v>8516500.45</v>
      </c>
      <c r="K30" s="100" t="n">
        <v>2073641.64</v>
      </c>
      <c r="L30" s="100" t="n">
        <v>2072325.95</v>
      </c>
      <c r="M30" s="100" t="n">
        <v>1554579.26</v>
      </c>
      <c r="N30" s="100" t="n">
        <v>1198834.11</v>
      </c>
      <c r="O30" s="100" t="n">
        <v>5453402.57</v>
      </c>
      <c r="P30" s="100" t="n">
        <v>3478213.9966666666</v>
      </c>
      <c r="Q30" s="100" t="n">
        <v>3567394.0686666667</v>
      </c>
      <c r="R30" s="102" t="s">
        <v>109</v>
      </c>
      <c r="S30" s="101" t="s">
        <v>109</v>
      </c>
    </row>
    <row r="31" outlineLevel="1">
      <c r="A31" s="87" t="s">
        <v>168</v>
      </c>
      <c r="B31" s="101" t="n">
        <v>262.0</v>
      </c>
      <c r="C31" s="100" t="n">
        <v>1.610718E7</v>
      </c>
      <c r="D31" s="101" t="n">
        <v>120.0</v>
      </c>
      <c r="E31" s="100" t="n">
        <v>2.172238616999999E7</v>
      </c>
      <c r="F31" s="101" t="n">
        <v>1.0</v>
      </c>
      <c r="G31" s="100" t="n">
        <v>51975.0</v>
      </c>
      <c r="H31" s="101" t="s">
        <v>109</v>
      </c>
      <c r="I31" s="100" t="s">
        <v>109</v>
      </c>
      <c r="J31" s="100" t="n">
        <v>555976.66</v>
      </c>
      <c r="K31" s="100" t="n">
        <v>1029039.62</v>
      </c>
      <c r="L31" s="100" t="n">
        <v>5281668.72</v>
      </c>
      <c r="M31" s="100" t="n">
        <v>1223672.92</v>
      </c>
      <c r="N31" s="100" t="n">
        <v>1644312.43</v>
      </c>
      <c r="O31" s="100" t="n">
        <v>239432.4</v>
      </c>
      <c r="P31" s="100" t="n">
        <v>1662350.4583333333</v>
      </c>
      <c r="Q31" s="100" t="n">
        <v>1846388.7138709677</v>
      </c>
      <c r="R31" s="102" t="s">
        <v>109</v>
      </c>
      <c r="S31" s="101" t="s">
        <v>109</v>
      </c>
    </row>
    <row r="32" outlineLevel="1">
      <c r="A32" s="87" t="s">
        <v>169</v>
      </c>
      <c r="B32" s="101" t="n">
        <v>264.0</v>
      </c>
      <c r="C32" s="100" t="n">
        <v>2.4370471E7</v>
      </c>
      <c r="D32" s="101" t="n">
        <v>101.0</v>
      </c>
      <c r="E32" s="100" t="n">
        <v>2.336052693E7</v>
      </c>
      <c r="F32" s="101" t="n">
        <v>1.0</v>
      </c>
      <c r="G32" s="100" t="n">
        <v>33610.0</v>
      </c>
      <c r="H32" s="101" t="s">
        <v>109</v>
      </c>
      <c r="I32" s="100" t="s">
        <v>109</v>
      </c>
      <c r="J32" s="100" t="n">
        <v>1817681.08</v>
      </c>
      <c r="K32" s="100" t="n">
        <v>1686717.47</v>
      </c>
      <c r="L32" s="100" t="n">
        <v>1718193.47</v>
      </c>
      <c r="M32" s="100" t="n">
        <v>904352.55</v>
      </c>
      <c r="N32" s="100" t="n">
        <v>3948944.51</v>
      </c>
      <c r="O32" s="100" t="n">
        <v>1865958.47</v>
      </c>
      <c r="P32" s="100" t="n">
        <v>1990307.925</v>
      </c>
      <c r="Q32" s="100" t="n">
        <v>1594891.0210000002</v>
      </c>
      <c r="R32" s="102" t="s">
        <v>109</v>
      </c>
      <c r="S32" s="101" t="s">
        <v>109</v>
      </c>
    </row>
    <row r="33" outlineLevel="1">
      <c r="A33" s="87" t="s">
        <v>170</v>
      </c>
      <c r="B33" s="101" t="n">
        <v>174.0</v>
      </c>
      <c r="C33" s="100" t="n">
        <v>1.39793E7</v>
      </c>
      <c r="D33" s="101" t="n">
        <v>109.0</v>
      </c>
      <c r="E33" s="100" t="n">
        <v>1.660894123E7</v>
      </c>
      <c r="F33" s="101" t="n">
        <v>3.0</v>
      </c>
      <c r="G33" s="100" t="n">
        <v>322390.0</v>
      </c>
      <c r="H33" s="101" t="s">
        <v>109</v>
      </c>
      <c r="I33" s="100" t="s">
        <v>109</v>
      </c>
      <c r="J33" s="100" t="n">
        <v>2004873.63</v>
      </c>
      <c r="K33" s="100" t="n">
        <v>193915.63</v>
      </c>
      <c r="L33" s="100" t="n">
        <v>240576.63</v>
      </c>
      <c r="M33" s="100" t="n">
        <v>440871.63</v>
      </c>
      <c r="N33" s="100" t="n">
        <v>619443.04</v>
      </c>
      <c r="O33" s="100" t="n">
        <v>285111.24</v>
      </c>
      <c r="P33" s="100" t="n">
        <v>630798.6333333333</v>
      </c>
      <c r="Q33" s="100" t="n">
        <v>1476973.3883870968</v>
      </c>
      <c r="R33" s="102" t="s">
        <v>109</v>
      </c>
      <c r="S33" s="101" t="s">
        <v>109</v>
      </c>
    </row>
    <row r="34" outlineLevel="1">
      <c r="A34" s="87" t="s">
        <v>171</v>
      </c>
      <c r="B34" s="101" t="n">
        <v>116.0</v>
      </c>
      <c r="C34" s="100" t="n">
        <v>1.4611631E7</v>
      </c>
      <c r="D34" s="101" t="n">
        <v>80.0</v>
      </c>
      <c r="E34" s="100" t="n">
        <v>2.3391392E7</v>
      </c>
      <c r="F34" s="101" t="n">
        <v>1.0</v>
      </c>
      <c r="G34" s="100" t="n">
        <v>33610.0</v>
      </c>
      <c r="H34" s="101" t="s">
        <v>109</v>
      </c>
      <c r="I34" s="100" t="s">
        <v>109</v>
      </c>
      <c r="J34" s="100" t="n">
        <v>371511.92</v>
      </c>
      <c r="K34" s="100" t="n">
        <v>190716.66</v>
      </c>
      <c r="L34" s="100" t="n">
        <v>352476.23</v>
      </c>
      <c r="M34" s="100" t="n">
        <v>7858040.56</v>
      </c>
      <c r="N34" s="100" t="n">
        <v>3360212.49</v>
      </c>
      <c r="O34" s="100" t="n">
        <v>564930.49</v>
      </c>
      <c r="P34" s="100" t="n">
        <v>2116314.725</v>
      </c>
      <c r="Q34" s="100" t="n">
        <v>1830012.6296774196</v>
      </c>
      <c r="R34" s="102" t="s">
        <v>109</v>
      </c>
      <c r="S34" s="101" t="s">
        <v>109</v>
      </c>
    </row>
    <row r="35" outlineLevel="1">
      <c r="A35" s="87" t="s">
        <v>172</v>
      </c>
      <c r="B35" s="101" t="n">
        <v>90.0</v>
      </c>
      <c r="C35" s="100" t="n">
        <v>2600987.0</v>
      </c>
      <c r="D35" s="101" t="n">
        <v>72.0</v>
      </c>
      <c r="E35" s="100" t="n">
        <v>6271259.37</v>
      </c>
      <c r="F35" s="101" t="n">
        <v>2.0</v>
      </c>
      <c r="G35" s="100" t="n">
        <v>533610.0</v>
      </c>
      <c r="H35" s="101" t="s">
        <v>109</v>
      </c>
      <c r="I35" s="100" t="s">
        <v>109</v>
      </c>
      <c r="J35" s="100" t="n">
        <v>140561.99</v>
      </c>
      <c r="K35" s="100" t="n">
        <v>269640.99</v>
      </c>
      <c r="L35" s="100" t="n">
        <v>214389.99</v>
      </c>
      <c r="M35" s="100" t="n">
        <v>284910.59</v>
      </c>
      <c r="N35" s="100" t="n">
        <v>178285.93</v>
      </c>
      <c r="O35" s="100" t="n">
        <v>215579.12</v>
      </c>
      <c r="P35" s="100" t="n">
        <v>217228.10166666665</v>
      </c>
      <c r="Q35" s="100" t="n">
        <v>319227.0123333333</v>
      </c>
      <c r="R35" s="102" t="s">
        <v>109</v>
      </c>
      <c r="S35" s="101" t="s">
        <v>109</v>
      </c>
    </row>
    <row r="36" outlineLevel="1">
      <c r="A36" s="87" t="s">
        <v>173</v>
      </c>
      <c r="B36" s="101" t="n">
        <v>65.0</v>
      </c>
      <c r="C36" s="100" t="n">
        <v>2269676.0</v>
      </c>
      <c r="D36" s="101" t="n">
        <v>61.0</v>
      </c>
      <c r="E36" s="100" t="n">
        <v>3765749.09</v>
      </c>
      <c r="F36" s="101" t="s">
        <v>109</v>
      </c>
      <c r="G36" s="100" t="s">
        <v>109</v>
      </c>
      <c r="H36" s="101" t="s">
        <v>109</v>
      </c>
      <c r="I36" s="100" t="s">
        <v>109</v>
      </c>
      <c r="J36" s="100" t="n">
        <v>193138.22</v>
      </c>
      <c r="K36" s="100" t="n">
        <v>1392895.74</v>
      </c>
      <c r="L36" s="100" t="n">
        <v>123570.93</v>
      </c>
      <c r="M36" s="100" t="n">
        <v>136146.03</v>
      </c>
      <c r="N36" s="100" t="n">
        <v>131019.03</v>
      </c>
      <c r="O36" s="100" t="n">
        <v>307003.03</v>
      </c>
      <c r="P36" s="100" t="n">
        <v>380628.83</v>
      </c>
      <c r="Q36" s="100" t="n">
        <v>361991.59193548386</v>
      </c>
      <c r="R36" s="102" t="s">
        <v>109</v>
      </c>
      <c r="S36" s="101" t="s">
        <v>109</v>
      </c>
    </row>
    <row r="37" outlineLevel="1">
      <c r="A37" s="87" t="s">
        <v>174</v>
      </c>
      <c r="B37" s="101" t="n">
        <v>76.0</v>
      </c>
      <c r="C37" s="100" t="n">
        <v>2992120.3599999994</v>
      </c>
      <c r="D37" s="101" t="n">
        <v>66.0</v>
      </c>
      <c r="E37" s="100" t="n">
        <v>3931029.3000000003</v>
      </c>
      <c r="F37" s="101" t="s">
        <v>109</v>
      </c>
      <c r="G37" s="100" t="s">
        <v>109</v>
      </c>
      <c r="H37" s="101" t="s">
        <v>109</v>
      </c>
      <c r="I37" s="100" t="s">
        <v>109</v>
      </c>
      <c r="J37" s="100" t="n">
        <v>189783.03</v>
      </c>
      <c r="K37" s="100" t="n">
        <v>144880.03</v>
      </c>
      <c r="L37" s="100" t="n">
        <v>163744.39</v>
      </c>
      <c r="M37" s="100" t="n">
        <v>130447.69</v>
      </c>
      <c r="N37" s="100" t="n">
        <v>133947.69</v>
      </c>
      <c r="O37" s="100" t="n">
        <v>585291.09</v>
      </c>
      <c r="P37" s="100" t="n">
        <v>224682.31999999998</v>
      </c>
      <c r="Q37" s="100" t="n">
        <v>294723.14133333333</v>
      </c>
      <c r="R37" s="102" t="s">
        <v>109</v>
      </c>
      <c r="S37" s="101" t="s">
        <v>109</v>
      </c>
    </row>
    <row r="38" outlineLevel="1">
      <c r="A38" s="87" t="s">
        <v>175</v>
      </c>
      <c r="B38" s="101" t="n">
        <v>68.0</v>
      </c>
      <c r="C38" s="100" t="n">
        <v>1706065.0</v>
      </c>
      <c r="D38" s="101" t="n">
        <v>21.0</v>
      </c>
      <c r="E38" s="100" t="n">
        <v>2596308.62</v>
      </c>
      <c r="F38" s="101" t="s">
        <v>109</v>
      </c>
      <c r="G38" s="100" t="s">
        <v>109</v>
      </c>
      <c r="H38" s="101" t="s">
        <v>109</v>
      </c>
      <c r="I38" s="100" t="s">
        <v>109</v>
      </c>
      <c r="J38" s="100" t="n">
        <v>105629.14</v>
      </c>
      <c r="K38" s="100" t="n">
        <v>645507.14</v>
      </c>
      <c r="L38" s="100" t="n">
        <v>99927.14</v>
      </c>
      <c r="M38" s="100" t="n">
        <v>366620.2</v>
      </c>
      <c r="N38" s="100" t="n">
        <v>150729.2</v>
      </c>
      <c r="O38" s="100" t="n">
        <v>160106.47</v>
      </c>
      <c r="P38" s="100" t="n">
        <v>254753.215</v>
      </c>
      <c r="Q38" s="100" t="n">
        <v>194302.5129032258</v>
      </c>
      <c r="R38" s="102" t="s">
        <v>109</v>
      </c>
      <c r="S38" s="101" t="s">
        <v>109</v>
      </c>
    </row>
    <row r="39" outlineLevel="1">
      <c r="A39" s="87" t="s">
        <v>176</v>
      </c>
      <c r="B39" s="101" t="n">
        <v>47.0</v>
      </c>
      <c r="C39" s="100" t="n">
        <v>2241635.0</v>
      </c>
      <c r="D39" s="101" t="n">
        <v>21.0</v>
      </c>
      <c r="E39" s="100" t="n">
        <v>2221601.4699999997</v>
      </c>
      <c r="F39" s="101" t="s">
        <v>109</v>
      </c>
      <c r="G39" s="100" t="s">
        <v>109</v>
      </c>
      <c r="H39" s="101" t="s">
        <v>109</v>
      </c>
      <c r="I39" s="100" t="s">
        <v>109</v>
      </c>
      <c r="J39" s="100" t="n">
        <v>110254.2</v>
      </c>
      <c r="K39" s="100" t="n">
        <v>160699.2</v>
      </c>
      <c r="L39" s="100" t="n">
        <v>112602.2</v>
      </c>
      <c r="M39" s="100" t="n">
        <v>120588.9</v>
      </c>
      <c r="N39" s="100" t="n">
        <v>135965.0</v>
      </c>
      <c r="O39" s="100" t="n">
        <v>228866.0</v>
      </c>
      <c r="P39" s="100" t="n">
        <v>144829.25</v>
      </c>
      <c r="Q39" s="100" t="n">
        <v>151512.86903225808</v>
      </c>
      <c r="R39" s="102" t="s">
        <v>109</v>
      </c>
      <c r="S39" s="101" t="s">
        <v>109</v>
      </c>
    </row>
    <row r="40" outlineLevel="1">
      <c r="A40" s="87" t="s">
        <v>177</v>
      </c>
      <c r="B40" s="101" t="n">
        <v>37.0</v>
      </c>
      <c r="C40" s="100" t="n">
        <v>4202495.0</v>
      </c>
      <c r="D40" s="101" t="n">
        <v>25.0</v>
      </c>
      <c r="E40" s="100" t="n">
        <v>4246549.84</v>
      </c>
      <c r="F40" s="101" t="s">
        <v>109</v>
      </c>
      <c r="G40" s="100" t="s">
        <v>109</v>
      </c>
      <c r="H40" s="101" t="s">
        <v>109</v>
      </c>
      <c r="I40" s="100" t="s">
        <v>109</v>
      </c>
      <c r="J40" s="100" t="n">
        <v>139324.82</v>
      </c>
      <c r="K40" s="100" t="n">
        <v>103278.13</v>
      </c>
      <c r="L40" s="100" t="n">
        <v>144599.13</v>
      </c>
      <c r="M40" s="100" t="n">
        <v>592906.13</v>
      </c>
      <c r="N40" s="100" t="n">
        <v>572512.12</v>
      </c>
      <c r="O40" s="100" t="s">
        <v>109</v>
      </c>
      <c r="P40" s="100" t="n">
        <v>310524.066</v>
      </c>
      <c r="Q40" s="100" t="n">
        <v>250612.1985714286</v>
      </c>
      <c r="R40" s="102" t="s">
        <v>109</v>
      </c>
      <c r="S40" s="101" t="s">
        <v>109</v>
      </c>
    </row>
    <row r="41" outlineLevel="1">
      <c r="A41" s="87" t="s">
        <v>178</v>
      </c>
      <c r="B41" s="101" t="n">
        <v>51.0</v>
      </c>
      <c r="C41" s="100" t="n">
        <v>4751186.0</v>
      </c>
      <c r="D41" s="101" t="n">
        <v>32.0</v>
      </c>
      <c r="E41" s="100" t="n">
        <v>9989945.08</v>
      </c>
      <c r="F41" s="101" t="s">
        <v>109</v>
      </c>
      <c r="G41" s="100" t="s">
        <v>109</v>
      </c>
      <c r="H41" s="101" t="s">
        <v>109</v>
      </c>
      <c r="I41" s="100" t="s">
        <v>109</v>
      </c>
      <c r="J41" s="100" t="n">
        <v>284662.41</v>
      </c>
      <c r="K41" s="100" t="n">
        <v>137183.38</v>
      </c>
      <c r="L41" s="100" t="n">
        <v>557400.38</v>
      </c>
      <c r="M41" s="100" t="n">
        <v>1253371.64</v>
      </c>
      <c r="N41" s="100" t="n">
        <v>1486571.64</v>
      </c>
      <c r="O41" s="100" t="n">
        <v>441226.72</v>
      </c>
      <c r="P41" s="100" t="n">
        <v>693402.695</v>
      </c>
      <c r="Q41" s="100" t="n">
        <v>615866.4735483871</v>
      </c>
      <c r="R41" s="102" t="s">
        <v>109</v>
      </c>
      <c r="S41" s="101" t="s">
        <v>109</v>
      </c>
    </row>
    <row r="42" outlineLevel="1">
      <c r="A42" s="125" t="s">
        <v>339</v>
      </c>
      <c r="B42" s="141">
        <f>SUM(B30:B41)</f>
      </c>
      <c r="C42" s="140">
        <f>SUM(C30:C41)</f>
      </c>
      <c r="D42" s="141">
        <f>SUM(D30:D41)</f>
      </c>
      <c r="E42" s="140">
        <f>SUM(E30:E41)</f>
      </c>
      <c r="F42" s="141">
        <f>SUM(F30:F41)</f>
      </c>
      <c r="G42" s="140">
        <f>SUM(G30:G41)</f>
      </c>
      <c r="H42" s="141" t="s">
        <v>109</v>
      </c>
      <c r="I42" s="140" t="s">
        <v>109</v>
      </c>
      <c r="J42" s="140">
        <f>AVERAGE(J30:J41)</f>
      </c>
      <c r="K42" s="140">
        <f>AVERAGE(K30:K41)</f>
      </c>
      <c r="L42" s="140">
        <f>AVERAGE(L30:L41)</f>
      </c>
      <c r="M42" s="140">
        <f>AVERAGE(M30:M41)</f>
      </c>
      <c r="N42" s="140">
        <f>AVERAGE(N30:N41)</f>
      </c>
      <c r="O42" s="140">
        <f>AVERAGE(O30:O41)</f>
      </c>
      <c r="P42" s="140">
        <f>AVERAGE(J30:O41)</f>
      </c>
      <c r="Q42" s="140" t="n">
        <v>1044089.5682739726</v>
      </c>
      <c r="R42" s="142" t="s">
        <v>109</v>
      </c>
      <c r="S42" s="140" t="s">
        <v>109</v>
      </c>
    </row>
    <row r="43" ht="15.75" customHeight="1" outlineLevel="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outlineLevel="1">
      <c r="A44" s="143" t="s">
        <v>272</v>
      </c>
      <c r="B44" s="144" t="n">
        <v>1044089.5682739726</v>
      </c>
      <c r="C44" s="143" t="s">
        <v>271</v>
      </c>
      <c r="D44" s="144" t="n">
        <v>1018502.5525352111</v>
      </c>
    </row>
    <row r="45" outlineLevel="1">
      <c r="A45" s="143" t="s">
        <v>342</v>
      </c>
      <c r="B45" s="144" t="n">
        <v>342287.7908888889</v>
      </c>
      <c r="C45" s="143" t="s">
        <v>343</v>
      </c>
      <c r="D45" s="144" t="n">
        <v>387177.1764705882</v>
      </c>
    </row>
    <row r="46" outlineLevel="1">
      <c r="A46" s="143" t="s">
        <v>344</v>
      </c>
      <c r="B46" s="144" t="n">
        <v>312597.3223626374</v>
      </c>
      <c r="C46" s="143" t="s">
        <v>345</v>
      </c>
      <c r="D46" s="144" t="n">
        <v>335497.0911428571</v>
      </c>
    </row>
    <row r="47" outlineLevel="1">
      <c r="A47" s="143" t="s">
        <v>346</v>
      </c>
      <c r="B47" s="145">
        <f>G42/'MoM Summary'!N118</f>
      </c>
      <c r="C47" s="143" t="s">
        <v>348</v>
      </c>
      <c r="D47" s="145">
        <f>F42/'MoM Summary'!N119</f>
      </c>
    </row>
    <row r="48" outlineLevel="1">
      <c r="A48" s="143" t="s">
        <v>349</v>
      </c>
      <c r="B48" s="145" t="s">
        <v>109</v>
      </c>
      <c r="C48" s="143" t="s">
        <v>350</v>
      </c>
      <c r="D48" s="145" t="s">
        <v>109</v>
      </c>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 r="A50" s="72" t="s">
        <v>137</v>
      </c>
      <c r="B50" s="72"/>
      <c r="C50" s="72"/>
      <c r="D50" s="72"/>
      <c r="E50" s="73" t="s">
        <v>3</v>
      </c>
      <c r="F50" s="72"/>
      <c r="G50" s="72"/>
      <c r="H50" s="72"/>
      <c r="I50" s="72"/>
      <c r="J50" s="72"/>
      <c r="K50" s="72"/>
      <c r="L50" s="72"/>
      <c r="M50" s="72"/>
      <c r="N50" s="72"/>
      <c r="O50" s="72"/>
      <c r="P50" s="72"/>
      <c r="Q50" s="72"/>
      <c r="R50" s="72"/>
      <c r="S50" s="72"/>
    </row>
    <row r="51">
      <c r="A51" s="74" t="s">
        <v>136</v>
      </c>
      <c r="B51" s="74"/>
      <c r="C51" s="74"/>
      <c r="D51" s="74"/>
      <c r="E51" s="75" t="s">
        <v>88</v>
      </c>
      <c r="F51" s="74"/>
      <c r="G51" s="74"/>
      <c r="H51" s="74"/>
      <c r="I51" s="74"/>
      <c r="J51" s="74"/>
      <c r="K51" s="74"/>
      <c r="L51" s="74"/>
      <c r="M51" s="74"/>
      <c r="N51" s="74"/>
      <c r="O51" s="74"/>
      <c r="P51" s="74"/>
      <c r="Q51" s="74"/>
      <c r="R51" s="74"/>
      <c r="S51" s="74"/>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30.0" customHeight="true" outlineLevel="1">
      <c r="A53" s="79" t="s">
        <v>321</v>
      </c>
      <c r="B53" s="79" t="s">
        <v>322</v>
      </c>
      <c r="C53" s="79" t="s">
        <v>323</v>
      </c>
      <c r="D53" s="79" t="s">
        <v>324</v>
      </c>
      <c r="E53" s="79" t="s">
        <v>325</v>
      </c>
      <c r="F53" s="79" t="s">
        <v>326</v>
      </c>
      <c r="G53" s="79" t="s">
        <v>327</v>
      </c>
      <c r="H53" s="79" t="s">
        <v>328</v>
      </c>
      <c r="I53" s="79" t="s">
        <v>329</v>
      </c>
      <c r="J53" s="79" t="s">
        <v>330</v>
      </c>
      <c r="K53" s="79" t="s">
        <v>331</v>
      </c>
      <c r="L53" s="79" t="s">
        <v>332</v>
      </c>
      <c r="M53" s="79" t="s">
        <v>333</v>
      </c>
      <c r="N53" s="79" t="s">
        <v>334</v>
      </c>
      <c r="O53" s="79" t="s">
        <v>335</v>
      </c>
      <c r="P53" s="79" t="s">
        <v>336</v>
      </c>
      <c r="Q53" s="79" t="s">
        <v>337</v>
      </c>
      <c r="R53" s="79" t="s">
        <v>274</v>
      </c>
      <c r="S53" s="79" t="s">
        <v>338</v>
      </c>
    </row>
    <row r="54" outlineLevel="1">
      <c r="A54" s="87" t="s">
        <v>167</v>
      </c>
      <c r="B54" s="101" t="n">
        <v>14.0</v>
      </c>
      <c r="C54" s="100" t="n">
        <v>1703765.0</v>
      </c>
      <c r="D54" s="101" t="n">
        <v>10.0</v>
      </c>
      <c r="E54" s="100" t="n">
        <v>2576337.0</v>
      </c>
      <c r="F54" s="101" t="s">
        <v>109</v>
      </c>
      <c r="G54" s="100" t="s">
        <v>109</v>
      </c>
      <c r="H54" s="101" t="s">
        <v>109</v>
      </c>
      <c r="I54" s="100" t="s">
        <v>109</v>
      </c>
      <c r="J54" s="100" t="n">
        <v>680777.0</v>
      </c>
      <c r="K54" s="100" t="n">
        <v>1181102.0</v>
      </c>
      <c r="L54" s="100" t="n">
        <v>680739.0</v>
      </c>
      <c r="M54" s="100" t="n">
        <v>564718.42</v>
      </c>
      <c r="N54" s="100" t="n">
        <v>564718.42</v>
      </c>
      <c r="O54" s="100" t="n">
        <v>564718.42</v>
      </c>
      <c r="P54" s="100" t="n">
        <v>706128.8766666666</v>
      </c>
      <c r="Q54" s="100" t="n">
        <v>709869.8626666666</v>
      </c>
      <c r="R54" s="102" t="s">
        <v>109</v>
      </c>
      <c r="S54" s="101" t="s">
        <v>109</v>
      </c>
    </row>
    <row r="55" outlineLevel="1">
      <c r="A55" s="87" t="s">
        <v>168</v>
      </c>
      <c r="B55" s="156" t="s">
        <v>109</v>
      </c>
      <c r="C55" s="156" t="s">
        <v>109</v>
      </c>
      <c r="D55" s="156" t="s">
        <v>109</v>
      </c>
      <c r="E55" s="156" t="s">
        <v>109</v>
      </c>
      <c r="F55" s="156" t="s">
        <v>109</v>
      </c>
      <c r="G55" s="156" t="s">
        <v>109</v>
      </c>
      <c r="H55" s="156" t="s">
        <v>109</v>
      </c>
      <c r="I55" s="156" t="s">
        <v>109</v>
      </c>
      <c r="J55" s="156" t="n">
        <v>564718.42</v>
      </c>
      <c r="K55" s="156" t="n">
        <v>564718.42</v>
      </c>
      <c r="L55" s="156" t="n">
        <v>564718.42</v>
      </c>
      <c r="M55" s="156" t="n">
        <v>564718.42</v>
      </c>
      <c r="N55" s="156" t="n">
        <v>564718.42</v>
      </c>
      <c r="O55" s="156" t="n">
        <v>564718.42</v>
      </c>
      <c r="P55" s="156" t="n">
        <v>564718.42</v>
      </c>
      <c r="Q55" s="156" t="n">
        <v>564718.42</v>
      </c>
      <c r="R55" s="156" t="s">
        <v>109</v>
      </c>
      <c r="S55" s="156" t="s">
        <v>109</v>
      </c>
    </row>
    <row r="56" outlineLevel="1">
      <c r="A56" s="87" t="s">
        <v>169</v>
      </c>
      <c r="B56" s="156" t="s">
        <v>109</v>
      </c>
      <c r="C56" s="156" t="s">
        <v>109</v>
      </c>
      <c r="D56" s="156" t="s">
        <v>109</v>
      </c>
      <c r="E56" s="156" t="s">
        <v>109</v>
      </c>
      <c r="F56" s="156" t="s">
        <v>109</v>
      </c>
      <c r="G56" s="156" t="s">
        <v>109</v>
      </c>
      <c r="H56" s="156" t="s">
        <v>109</v>
      </c>
      <c r="I56" s="156" t="s">
        <v>109</v>
      </c>
      <c r="J56" s="156" t="n">
        <v>564718.42</v>
      </c>
      <c r="K56" s="156" t="n">
        <v>564718.42</v>
      </c>
      <c r="L56" s="156" t="n">
        <v>564718.42</v>
      </c>
      <c r="M56" s="156" t="n">
        <v>564718.42</v>
      </c>
      <c r="N56" s="156" t="n">
        <v>564718.42</v>
      </c>
      <c r="O56" s="156" t="n">
        <v>564718.42</v>
      </c>
      <c r="P56" s="156" t="n">
        <v>564718.42</v>
      </c>
      <c r="Q56" s="156" t="n">
        <v>564718.42</v>
      </c>
      <c r="R56" s="156" t="s">
        <v>109</v>
      </c>
      <c r="S56" s="156" t="s">
        <v>109</v>
      </c>
    </row>
    <row r="57" outlineLevel="1">
      <c r="A57" s="87" t="s">
        <v>170</v>
      </c>
      <c r="B57" s="101" t="s">
        <v>109</v>
      </c>
      <c r="C57" s="100" t="s">
        <v>109</v>
      </c>
      <c r="D57" s="101" t="n">
        <v>3.0</v>
      </c>
      <c r="E57" s="100" t="n">
        <v>253609.42</v>
      </c>
      <c r="F57" s="101" t="s">
        <v>109</v>
      </c>
      <c r="G57" s="100" t="s">
        <v>109</v>
      </c>
      <c r="H57" s="101" t="s">
        <v>109</v>
      </c>
      <c r="I57" s="100" t="s">
        <v>109</v>
      </c>
      <c r="J57" s="100" t="n">
        <v>310584.79</v>
      </c>
      <c r="K57" s="100" t="n">
        <v>310584.79</v>
      </c>
      <c r="L57" s="100" t="n">
        <v>310584.79</v>
      </c>
      <c r="M57" s="100" t="n">
        <v>310584.79</v>
      </c>
      <c r="N57" s="100" t="n">
        <v>310584.79</v>
      </c>
      <c r="O57" s="100" t="n">
        <v>310584.79</v>
      </c>
      <c r="P57" s="100" t="n">
        <v>310584.79</v>
      </c>
      <c r="Q57" s="100" t="n">
        <v>310584.79</v>
      </c>
      <c r="R57" s="102" t="s">
        <v>109</v>
      </c>
      <c r="S57" s="101" t="s">
        <v>109</v>
      </c>
    </row>
    <row r="58" outlineLevel="1">
      <c r="A58" s="87" t="s">
        <v>171</v>
      </c>
      <c r="B58" s="101" t="n">
        <v>30.0</v>
      </c>
      <c r="C58" s="100" t="n">
        <v>1163238.0</v>
      </c>
      <c r="D58" s="101" t="s">
        <v>109</v>
      </c>
      <c r="E58" s="100" t="s">
        <v>109</v>
      </c>
      <c r="F58" s="101" t="s">
        <v>109</v>
      </c>
      <c r="G58" s="100" t="s">
        <v>109</v>
      </c>
      <c r="H58" s="101" t="s">
        <v>109</v>
      </c>
      <c r="I58" s="100" t="s">
        <v>109</v>
      </c>
      <c r="J58" s="100" t="n">
        <v>310584.79</v>
      </c>
      <c r="K58" s="100" t="n">
        <v>310584.79</v>
      </c>
      <c r="L58" s="100" t="n">
        <v>483866.79</v>
      </c>
      <c r="M58" s="100" t="n">
        <v>483866.79</v>
      </c>
      <c r="N58" s="100" t="n">
        <v>1167818.79</v>
      </c>
      <c r="O58" s="100" t="n">
        <v>1496622.79</v>
      </c>
      <c r="P58" s="100" t="n">
        <v>708890.79</v>
      </c>
      <c r="Q58" s="100" t="n">
        <v>652582.0803225806</v>
      </c>
      <c r="R58" s="102" t="s">
        <v>109</v>
      </c>
      <c r="S58" s="101" t="s">
        <v>109</v>
      </c>
    </row>
    <row r="59" outlineLevel="1">
      <c r="A59" s="87" t="s">
        <v>172</v>
      </c>
      <c r="B59" s="101" t="n">
        <v>3.0</v>
      </c>
      <c r="C59" s="100" t="n">
        <v>58069.0</v>
      </c>
      <c r="D59" s="101" t="n">
        <v>9.0</v>
      </c>
      <c r="E59" s="100" t="n">
        <v>2591011.91</v>
      </c>
      <c r="F59" s="101" t="s">
        <v>109</v>
      </c>
      <c r="G59" s="100" t="s">
        <v>109</v>
      </c>
      <c r="H59" s="101" t="s">
        <v>109</v>
      </c>
      <c r="I59" s="100" t="s">
        <v>109</v>
      </c>
      <c r="J59" s="100" t="n">
        <v>103775.79</v>
      </c>
      <c r="K59" s="100" t="n">
        <v>113975.79</v>
      </c>
      <c r="L59" s="100" t="n">
        <v>106925.21</v>
      </c>
      <c r="M59" s="100" t="n">
        <v>133794.21</v>
      </c>
      <c r="N59" s="100" t="n">
        <v>113314.9</v>
      </c>
      <c r="O59" s="100" t="n">
        <v>101884.05</v>
      </c>
      <c r="P59" s="100" t="n">
        <v>112278.325</v>
      </c>
      <c r="Q59" s="100" t="n">
        <v>156185.46433333334</v>
      </c>
      <c r="R59" s="102" t="s">
        <v>109</v>
      </c>
      <c r="S59" s="101" t="s">
        <v>109</v>
      </c>
    </row>
    <row r="60" outlineLevel="1">
      <c r="A60" s="87" t="s">
        <v>173</v>
      </c>
      <c r="B60" s="156" t="s">
        <v>109</v>
      </c>
      <c r="C60" s="156" t="s">
        <v>109</v>
      </c>
      <c r="D60" s="156" t="s">
        <v>109</v>
      </c>
      <c r="E60" s="156" t="s">
        <v>109</v>
      </c>
      <c r="F60" s="156" t="s">
        <v>109</v>
      </c>
      <c r="G60" s="156" t="s">
        <v>109</v>
      </c>
      <c r="H60" s="156" t="s">
        <v>109</v>
      </c>
      <c r="I60" s="156" t="s">
        <v>109</v>
      </c>
      <c r="J60" s="156" t="n">
        <v>101884.05</v>
      </c>
      <c r="K60" s="156" t="n">
        <v>101884.05</v>
      </c>
      <c r="L60" s="156" t="n">
        <v>101884.05</v>
      </c>
      <c r="M60" s="156" t="n">
        <v>101884.05</v>
      </c>
      <c r="N60" s="156" t="n">
        <v>101884.05</v>
      </c>
      <c r="O60" s="156" t="n">
        <v>101884.05</v>
      </c>
      <c r="P60" s="156" t="n">
        <v>101884.05</v>
      </c>
      <c r="Q60" s="156" t="n">
        <v>101884.05</v>
      </c>
      <c r="R60" s="156" t="s">
        <v>109</v>
      </c>
      <c r="S60" s="156" t="s">
        <v>109</v>
      </c>
    </row>
    <row r="61" outlineLevel="1">
      <c r="A61" s="87" t="s">
        <v>174</v>
      </c>
      <c r="B61" s="156" t="s">
        <v>109</v>
      </c>
      <c r="C61" s="156" t="s">
        <v>109</v>
      </c>
      <c r="D61" s="156" t="s">
        <v>109</v>
      </c>
      <c r="E61" s="156" t="s">
        <v>109</v>
      </c>
      <c r="F61" s="156" t="s">
        <v>109</v>
      </c>
      <c r="G61" s="156" t="s">
        <v>109</v>
      </c>
      <c r="H61" s="156" t="s">
        <v>109</v>
      </c>
      <c r="I61" s="156" t="s">
        <v>109</v>
      </c>
      <c r="J61" s="156" t="n">
        <v>101884.05</v>
      </c>
      <c r="K61" s="156" t="n">
        <v>101884.05</v>
      </c>
      <c r="L61" s="156" t="n">
        <v>101884.05</v>
      </c>
      <c r="M61" s="156" t="n">
        <v>101884.05</v>
      </c>
      <c r="N61" s="156" t="n">
        <v>101884.05</v>
      </c>
      <c r="O61" s="156" t="n">
        <v>101884.05</v>
      </c>
      <c r="P61" s="156" t="n">
        <v>101884.05</v>
      </c>
      <c r="Q61" s="156" t="n">
        <v>101884.05</v>
      </c>
      <c r="R61" s="156" t="s">
        <v>109</v>
      </c>
      <c r="S61" s="156" t="s">
        <v>109</v>
      </c>
    </row>
    <row r="62" outlineLevel="1">
      <c r="A62" s="87" t="s">
        <v>175</v>
      </c>
      <c r="B62" s="101" t="s">
        <v>109</v>
      </c>
      <c r="C62" s="100" t="s">
        <v>109</v>
      </c>
      <c r="D62" s="101" t="n">
        <v>3.0</v>
      </c>
      <c r="E62" s="100" t="n">
        <v>204369.9</v>
      </c>
      <c r="F62" s="101" t="s">
        <v>109</v>
      </c>
      <c r="G62" s="100" t="s">
        <v>109</v>
      </c>
      <c r="H62" s="101" t="s">
        <v>109</v>
      </c>
      <c r="I62" s="100" t="s">
        <v>109</v>
      </c>
      <c r="J62" s="100" t="n">
        <v>101884.05</v>
      </c>
      <c r="K62" s="100" t="n">
        <v>101884.05</v>
      </c>
      <c r="L62" s="100" t="n">
        <v>101884.05</v>
      </c>
      <c r="M62" s="100" t="n">
        <v>107034.25</v>
      </c>
      <c r="N62" s="100" t="n">
        <v>107034.25</v>
      </c>
      <c r="O62" s="100" t="n">
        <v>107034.25</v>
      </c>
      <c r="P62" s="100" t="n">
        <v>104459.15000000001</v>
      </c>
      <c r="Q62" s="100" t="n">
        <v>104043.81129032258</v>
      </c>
      <c r="R62" s="102" t="s">
        <v>109</v>
      </c>
      <c r="S62" s="101" t="s">
        <v>109</v>
      </c>
    </row>
    <row r="63" outlineLevel="1">
      <c r="A63" s="87" t="s">
        <v>176</v>
      </c>
      <c r="B63" s="101" t="s">
        <v>109</v>
      </c>
      <c r="C63" s="100" t="s">
        <v>109</v>
      </c>
      <c r="D63" s="101" t="n">
        <v>6.0</v>
      </c>
      <c r="E63" s="100" t="n">
        <v>344654.14999999997</v>
      </c>
      <c r="F63" s="101" t="s">
        <v>109</v>
      </c>
      <c r="G63" s="100" t="s">
        <v>109</v>
      </c>
      <c r="H63" s="101" t="s">
        <v>109</v>
      </c>
      <c r="I63" s="100" t="s">
        <v>109</v>
      </c>
      <c r="J63" s="100" t="n">
        <v>107034.25</v>
      </c>
      <c r="K63" s="100" t="n">
        <v>107034.25</v>
      </c>
      <c r="L63" s="100" t="n">
        <v>107034.25</v>
      </c>
      <c r="M63" s="100" t="n">
        <v>98945.36</v>
      </c>
      <c r="N63" s="100" t="n">
        <v>98945.36</v>
      </c>
      <c r="O63" s="100" t="n">
        <v>101477.98</v>
      </c>
      <c r="P63" s="100" t="n">
        <v>103411.90833333333</v>
      </c>
      <c r="Q63" s="100" t="n">
        <v>104311.55387096773</v>
      </c>
      <c r="R63" s="102" t="s">
        <v>109</v>
      </c>
      <c r="S63" s="101" t="s">
        <v>109</v>
      </c>
    </row>
    <row r="64" outlineLevel="1">
      <c r="A64" s="87" t="s">
        <v>177</v>
      </c>
      <c r="B64" s="101" t="s">
        <v>109</v>
      </c>
      <c r="C64" s="100" t="s">
        <v>109</v>
      </c>
      <c r="D64" s="101" t="n">
        <v>6.0</v>
      </c>
      <c r="E64" s="100" t="n">
        <v>296380.58</v>
      </c>
      <c r="F64" s="101" t="s">
        <v>109</v>
      </c>
      <c r="G64" s="100" t="s">
        <v>109</v>
      </c>
      <c r="H64" s="101" t="s">
        <v>109</v>
      </c>
      <c r="I64" s="100" t="s">
        <v>109</v>
      </c>
      <c r="J64" s="100" t="n">
        <v>101477.98</v>
      </c>
      <c r="K64" s="100" t="n">
        <v>101477.98</v>
      </c>
      <c r="L64" s="100" t="n">
        <v>105558.33</v>
      </c>
      <c r="M64" s="100" t="n">
        <v>104288.69</v>
      </c>
      <c r="N64" s="100" t="n">
        <v>104288.69</v>
      </c>
      <c r="O64" s="100" t="s">
        <v>109</v>
      </c>
      <c r="P64" s="100" t="n">
        <v>103418.334</v>
      </c>
      <c r="Q64" s="100" t="n">
        <v>113979.76285714285</v>
      </c>
      <c r="R64" s="102" t="s">
        <v>109</v>
      </c>
      <c r="S64" s="101" t="s">
        <v>109</v>
      </c>
    </row>
    <row r="65" outlineLevel="1">
      <c r="A65" s="87" t="s">
        <v>178</v>
      </c>
      <c r="B65" s="101" t="n">
        <v>1.0</v>
      </c>
      <c r="C65" s="100" t="n">
        <v>237948.0</v>
      </c>
      <c r="D65" s="101" t="n">
        <v>7.0</v>
      </c>
      <c r="E65" s="100" t="n">
        <v>559187.24</v>
      </c>
      <c r="F65" s="101" t="s">
        <v>109</v>
      </c>
      <c r="G65" s="100" t="s">
        <v>109</v>
      </c>
      <c r="H65" s="101" t="s">
        <v>109</v>
      </c>
      <c r="I65" s="100" t="s">
        <v>109</v>
      </c>
      <c r="J65" s="100" t="n">
        <v>104213.0</v>
      </c>
      <c r="K65" s="100" t="n">
        <v>107185.03</v>
      </c>
      <c r="L65" s="100" t="n">
        <v>107185.03</v>
      </c>
      <c r="M65" s="100" t="n">
        <v>107185.03</v>
      </c>
      <c r="N65" s="100" t="n">
        <v>107185.03</v>
      </c>
      <c r="O65" s="100" t="n">
        <v>107185.03</v>
      </c>
      <c r="P65" s="100" t="n">
        <v>106689.69166666667</v>
      </c>
      <c r="Q65" s="100" t="n">
        <v>213198.7977419355</v>
      </c>
      <c r="R65" s="102" t="s">
        <v>109</v>
      </c>
      <c r="S65" s="101" t="s">
        <v>109</v>
      </c>
    </row>
    <row r="66" outlineLevel="1">
      <c r="A66" s="125" t="s">
        <v>339</v>
      </c>
      <c r="B66" s="141">
        <f>SUM(B54:B65)</f>
      </c>
      <c r="C66" s="140">
        <f>SUM(C54:C65)</f>
      </c>
      <c r="D66" s="141">
        <f>SUM(D54:D65)</f>
      </c>
      <c r="E66" s="140">
        <f>SUM(E54:E65)</f>
      </c>
      <c r="F66" s="141" t="s">
        <v>109</v>
      </c>
      <c r="G66" s="140" t="s">
        <v>109</v>
      </c>
      <c r="H66" s="141" t="s">
        <v>109</v>
      </c>
      <c r="I66" s="140" t="s">
        <v>109</v>
      </c>
      <c r="J66" s="140">
        <f>AVERAGE(J54:J65)</f>
      </c>
      <c r="K66" s="140">
        <f>AVERAGE(K54:K65)</f>
      </c>
      <c r="L66" s="140">
        <f>AVERAGE(L54:L65)</f>
      </c>
      <c r="M66" s="140">
        <f>AVERAGE(M54:M65)</f>
      </c>
      <c r="N66" s="140">
        <f>AVERAGE(N54:N65)</f>
      </c>
      <c r="O66" s="140">
        <f>AVERAGE(O54:O65)</f>
      </c>
      <c r="P66" s="140">
        <f>AVERAGE(J54:O65)</f>
      </c>
      <c r="Q66" s="140" t="n">
        <v>308937.52293150686</v>
      </c>
      <c r="R66" s="142" t="s">
        <v>109</v>
      </c>
      <c r="S66" s="140" t="s">
        <v>109</v>
      </c>
    </row>
    <row r="67" ht="15.75" customHeight="1" outlineLevel="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outlineLevel="1">
      <c r="A68" s="143" t="s">
        <v>272</v>
      </c>
      <c r="B68" s="144" t="n">
        <v>308937.52293150686</v>
      </c>
      <c r="C68" s="143" t="s">
        <v>271</v>
      </c>
      <c r="D68" s="144" t="n">
        <v>301844.823943662</v>
      </c>
    </row>
    <row r="69" outlineLevel="1">
      <c r="A69" s="143" t="s">
        <v>342</v>
      </c>
      <c r="B69" s="144" t="n">
        <v>144825.04733333332</v>
      </c>
      <c r="C69" s="143" t="s">
        <v>343</v>
      </c>
      <c r="D69" s="144" t="n">
        <v>104570.66294117647</v>
      </c>
    </row>
    <row r="70" outlineLevel="1">
      <c r="A70" s="143" t="s">
        <v>344</v>
      </c>
      <c r="B70" s="144" t="n">
        <v>123486.48054945056</v>
      </c>
      <c r="C70" s="143" t="s">
        <v>345</v>
      </c>
      <c r="D70" s="144" t="n">
        <v>103630.422</v>
      </c>
    </row>
    <row r="71" outlineLevel="1">
      <c r="A71" s="143" t="s">
        <v>346</v>
      </c>
      <c r="B71" s="145" t="s">
        <v>109</v>
      </c>
      <c r="C71" s="143" t="s">
        <v>348</v>
      </c>
      <c r="D71" s="145" t="s">
        <v>109</v>
      </c>
    </row>
    <row r="72" outlineLevel="1">
      <c r="A72" s="143" t="s">
        <v>349</v>
      </c>
      <c r="B72" s="145" t="s">
        <v>109</v>
      </c>
      <c r="C72" s="143" t="s">
        <v>350</v>
      </c>
      <c r="D72" s="145" t="s">
        <v>109</v>
      </c>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hyperlinks>
    <hyperlink location="'Index'!A1" display="Index" ref="E2"/>
    <hyperlink location="A3" display="Go to top" ref="E3"/>
    <hyperlink location="'Index'!A1" display="Index" ref="E26"/>
    <hyperlink location="A4" display="Go to top" ref="E27"/>
    <hyperlink location="'MoM Summary'!B125" ref="B30"/>
    <hyperlink location="'MoM Summary'!B124" ref="C30"/>
    <hyperlink location="'MoM Summary'!B123" ref="D30"/>
    <hyperlink location="'MoM Summary'!B122" ref="E30"/>
    <hyperlink location="'Daily Balances'!B51" ref="J30"/>
    <hyperlink location="'Daily Balances'!B56" ref="K30"/>
    <hyperlink location="'Daily Balances'!B61" ref="L30"/>
    <hyperlink location="'Daily Balances'!B66" ref="M30"/>
    <hyperlink location="'Daily Balances'!B71" ref="N30"/>
    <hyperlink location="'Daily Balances'!B76" ref="O30"/>
    <hyperlink location="'Daily Balances'!B78" ref="P30"/>
    <hyperlink location="'Daily Balances'!B79" ref="Q30"/>
    <hyperlink location="'Daily Balances'!B80" ref="R30"/>
    <hyperlink location="'Loans and EMI'!A38" ref="S30"/>
    <hyperlink location="'MoM Summary'!C125" ref="B31"/>
    <hyperlink location="'MoM Summary'!C124" ref="C31"/>
    <hyperlink location="'MoM Summary'!C123" ref="D31"/>
    <hyperlink location="'MoM Summary'!C122" ref="E31"/>
    <hyperlink location="'Daily Balances'!C51" ref="J31"/>
    <hyperlink location="'Daily Balances'!C56" ref="K31"/>
    <hyperlink location="'Daily Balances'!C61" ref="L31"/>
    <hyperlink location="'Daily Balances'!C66" ref="M31"/>
    <hyperlink location="'Daily Balances'!C71" ref="N31"/>
    <hyperlink location="'Daily Balances'!C76" ref="O31"/>
    <hyperlink location="'Daily Balances'!C78" ref="P31"/>
    <hyperlink location="'Daily Balances'!C79" ref="Q31"/>
    <hyperlink location="'Daily Balances'!C80" ref="R31"/>
    <hyperlink location="'Loans and EMI'!A38" ref="S31"/>
    <hyperlink location="'MoM Summary'!D125" ref="B32"/>
    <hyperlink location="'MoM Summary'!D124" ref="C32"/>
    <hyperlink location="'MoM Summary'!D123" ref="D32"/>
    <hyperlink location="'MoM Summary'!D122" ref="E32"/>
    <hyperlink location="'Daily Balances'!D51" ref="J32"/>
    <hyperlink location="'Daily Balances'!D56" ref="K32"/>
    <hyperlink location="'Daily Balances'!D61" ref="L32"/>
    <hyperlink location="'Daily Balances'!D66" ref="M32"/>
    <hyperlink location="'Daily Balances'!D71" ref="N32"/>
    <hyperlink location="'Daily Balances'!D76" ref="O32"/>
    <hyperlink location="'Daily Balances'!D78" ref="P32"/>
    <hyperlink location="'Daily Balances'!D79" ref="Q32"/>
    <hyperlink location="'Daily Balances'!D80" ref="R32"/>
    <hyperlink location="'Loans and EMI'!A38" ref="S32"/>
    <hyperlink location="'MoM Summary'!E125" ref="B33"/>
    <hyperlink location="'MoM Summary'!E124" ref="C33"/>
    <hyperlink location="'MoM Summary'!E123" ref="D33"/>
    <hyperlink location="'MoM Summary'!E122" ref="E33"/>
    <hyperlink location="'Daily Balances'!E51" ref="J33"/>
    <hyperlink location="'Daily Balances'!E56" ref="K33"/>
    <hyperlink location="'Daily Balances'!E61" ref="L33"/>
    <hyperlink location="'Daily Balances'!E66" ref="M33"/>
    <hyperlink location="'Daily Balances'!E71" ref="N33"/>
    <hyperlink location="'Daily Balances'!E76" ref="O33"/>
    <hyperlink location="'Daily Balances'!E78" ref="P33"/>
    <hyperlink location="'Daily Balances'!E79" ref="Q33"/>
    <hyperlink location="'Daily Balances'!E80" ref="R33"/>
    <hyperlink location="'Loans and EMI'!A38" ref="S33"/>
    <hyperlink location="'MoM Summary'!F125" ref="B34"/>
    <hyperlink location="'MoM Summary'!F124" ref="C34"/>
    <hyperlink location="'MoM Summary'!F123" ref="D34"/>
    <hyperlink location="'MoM Summary'!F122" ref="E34"/>
    <hyperlink location="'Daily Balances'!F51" ref="J34"/>
    <hyperlink location="'Daily Balances'!F56" ref="K34"/>
    <hyperlink location="'Daily Balances'!F61" ref="L34"/>
    <hyperlink location="'Daily Balances'!F66" ref="M34"/>
    <hyperlink location="'Daily Balances'!F71" ref="N34"/>
    <hyperlink location="'Daily Balances'!F76" ref="O34"/>
    <hyperlink location="'Daily Balances'!F78" ref="P34"/>
    <hyperlink location="'Daily Balances'!F79" ref="Q34"/>
    <hyperlink location="'Daily Balances'!F80" ref="R34"/>
    <hyperlink location="'Loans and EMI'!A38" ref="S34"/>
    <hyperlink location="'MoM Summary'!G125" ref="B35"/>
    <hyperlink location="'MoM Summary'!G124" ref="C35"/>
    <hyperlink location="'MoM Summary'!G123" ref="D35"/>
    <hyperlink location="'MoM Summary'!G122" ref="E35"/>
    <hyperlink location="'Daily Balances'!G51" ref="J35"/>
    <hyperlink location="'Daily Balances'!G56" ref="K35"/>
    <hyperlink location="'Daily Balances'!G61" ref="L35"/>
    <hyperlink location="'Daily Balances'!G66" ref="M35"/>
    <hyperlink location="'Daily Balances'!G71" ref="N35"/>
    <hyperlink location="'Daily Balances'!G76" ref="O35"/>
    <hyperlink location="'Daily Balances'!G78" ref="P35"/>
    <hyperlink location="'Daily Balances'!G79" ref="Q35"/>
    <hyperlink location="'Daily Balances'!G80" ref="R35"/>
    <hyperlink location="'Loans and EMI'!A38" ref="S35"/>
    <hyperlink location="'MoM Summary'!H125" ref="B36"/>
    <hyperlink location="'MoM Summary'!H124" ref="C36"/>
    <hyperlink location="'MoM Summary'!H123" ref="D36"/>
    <hyperlink location="'MoM Summary'!H122" ref="E36"/>
    <hyperlink location="'Daily Balances'!H51" ref="J36"/>
    <hyperlink location="'Daily Balances'!H56" ref="K36"/>
    <hyperlink location="'Daily Balances'!H61" ref="L36"/>
    <hyperlink location="'Daily Balances'!H66" ref="M36"/>
    <hyperlink location="'Daily Balances'!H71" ref="N36"/>
    <hyperlink location="'Daily Balances'!H76" ref="O36"/>
    <hyperlink location="'Daily Balances'!H78" ref="P36"/>
    <hyperlink location="'Daily Balances'!H79" ref="Q36"/>
    <hyperlink location="'Daily Balances'!H80" ref="R36"/>
    <hyperlink location="'Loans and EMI'!A38" ref="S36"/>
    <hyperlink location="'MoM Summary'!I125" ref="B37"/>
    <hyperlink location="'MoM Summary'!I124" ref="C37"/>
    <hyperlink location="'MoM Summary'!I123" ref="D37"/>
    <hyperlink location="'MoM Summary'!I122" ref="E37"/>
    <hyperlink location="'Daily Balances'!I51" ref="J37"/>
    <hyperlink location="'Daily Balances'!I56" ref="K37"/>
    <hyperlink location="'Daily Balances'!I61" ref="L37"/>
    <hyperlink location="'Daily Balances'!I66" ref="M37"/>
    <hyperlink location="'Daily Balances'!I71" ref="N37"/>
    <hyperlink location="'Daily Balances'!I76" ref="O37"/>
    <hyperlink location="'Daily Balances'!I78" ref="P37"/>
    <hyperlink location="'Daily Balances'!I79" ref="Q37"/>
    <hyperlink location="'Daily Balances'!I80" ref="R37"/>
    <hyperlink location="'Loans and EMI'!A38" ref="S37"/>
    <hyperlink location="'MoM Summary'!J125" ref="B38"/>
    <hyperlink location="'MoM Summary'!J124" ref="C38"/>
    <hyperlink location="'MoM Summary'!J123" ref="D38"/>
    <hyperlink location="'MoM Summary'!J122" ref="E38"/>
    <hyperlink location="'Daily Balances'!J51" ref="J38"/>
    <hyperlink location="'Daily Balances'!J56" ref="K38"/>
    <hyperlink location="'Daily Balances'!J61" ref="L38"/>
    <hyperlink location="'Daily Balances'!J66" ref="M38"/>
    <hyperlink location="'Daily Balances'!J71" ref="N38"/>
    <hyperlink location="'Daily Balances'!J76" ref="O38"/>
    <hyperlink location="'Daily Balances'!J78" ref="P38"/>
    <hyperlink location="'Daily Balances'!J79" ref="Q38"/>
    <hyperlink location="'Daily Balances'!J80" ref="R38"/>
    <hyperlink location="'Loans and EMI'!A38" ref="S38"/>
    <hyperlink location="'MoM Summary'!K125" ref="B39"/>
    <hyperlink location="'MoM Summary'!K124" ref="C39"/>
    <hyperlink location="'MoM Summary'!K123" ref="D39"/>
    <hyperlink location="'MoM Summary'!K122" ref="E39"/>
    <hyperlink location="'Daily Balances'!K51" ref="J39"/>
    <hyperlink location="'Daily Balances'!K56" ref="K39"/>
    <hyperlink location="'Daily Balances'!K61" ref="L39"/>
    <hyperlink location="'Daily Balances'!K66" ref="M39"/>
    <hyperlink location="'Daily Balances'!K71" ref="N39"/>
    <hyperlink location="'Daily Balances'!K76" ref="O39"/>
    <hyperlink location="'Daily Balances'!K78" ref="P39"/>
    <hyperlink location="'Daily Balances'!K79" ref="Q39"/>
    <hyperlink location="'Daily Balances'!K80" ref="R39"/>
    <hyperlink location="'Loans and EMI'!A38" ref="S39"/>
    <hyperlink location="'MoM Summary'!L125" ref="B40"/>
    <hyperlink location="'MoM Summary'!L124" ref="C40"/>
    <hyperlink location="'MoM Summary'!L123" ref="D40"/>
    <hyperlink location="'MoM Summary'!L122" ref="E40"/>
    <hyperlink location="'Daily Balances'!L51" ref="J40"/>
    <hyperlink location="'Daily Balances'!L56" ref="K40"/>
    <hyperlink location="'Daily Balances'!L61" ref="L40"/>
    <hyperlink location="'Daily Balances'!L66" ref="M40"/>
    <hyperlink location="'Daily Balances'!L71" ref="N40"/>
    <hyperlink location="'Daily Balances'!L76" ref="O40"/>
    <hyperlink location="'Daily Balances'!L78" ref="P40"/>
    <hyperlink location="'Daily Balances'!L79" ref="Q40"/>
    <hyperlink location="'Daily Balances'!L80" ref="R40"/>
    <hyperlink location="'Loans and EMI'!A38" ref="S40"/>
    <hyperlink location="'MoM Summary'!M125" ref="B41"/>
    <hyperlink location="'MoM Summary'!M124" ref="C41"/>
    <hyperlink location="'MoM Summary'!M123" ref="D41"/>
    <hyperlink location="'MoM Summary'!M122" ref="E41"/>
    <hyperlink location="'Daily Balances'!M51" ref="J41"/>
    <hyperlink location="'Daily Balances'!M56" ref="K41"/>
    <hyperlink location="'Daily Balances'!M61" ref="L41"/>
    <hyperlink location="'Daily Balances'!M66" ref="M41"/>
    <hyperlink location="'Daily Balances'!M71" ref="N41"/>
    <hyperlink location="'Daily Balances'!M76" ref="O41"/>
    <hyperlink location="'Daily Balances'!M78" ref="P41"/>
    <hyperlink location="'Daily Balances'!M79" ref="Q41"/>
    <hyperlink location="'Daily Balances'!M80" ref="R41"/>
    <hyperlink location="'Loans and EMI'!A38" ref="S41"/>
    <hyperlink location="'MoM Summary'!N151" ref="F42"/>
    <hyperlink location="'MoM Summary'!N152" ref="G42"/>
    <hyperlink location="'MoM Summary'!N148" ref="H42"/>
    <hyperlink location="'MoM Summary'!N149" ref="I42"/>
    <hyperlink location="'Index'!A1" display="Index" ref="E50"/>
    <hyperlink location="A4" display="Go to top" ref="E51"/>
    <hyperlink location="'MoM Summary'!B236" ref="B54"/>
    <hyperlink location="'MoM Summary'!B235" ref="C54"/>
    <hyperlink location="'MoM Summary'!B234" ref="D54"/>
    <hyperlink location="'MoM Summary'!B233" ref="E54"/>
    <hyperlink location="'Daily Balances'!B95" ref="J54"/>
    <hyperlink location="'Daily Balances'!B100" ref="K54"/>
    <hyperlink location="'Daily Balances'!B105" ref="L54"/>
    <hyperlink location="'Daily Balances'!B110" ref="M54"/>
    <hyperlink location="'Daily Balances'!B115" ref="N54"/>
    <hyperlink location="'Daily Balances'!B120" ref="O54"/>
    <hyperlink location="'Daily Balances'!B122" ref="P54"/>
    <hyperlink location="'Daily Balances'!B123" ref="Q54"/>
    <hyperlink location="'Daily Balances'!B124" ref="R54"/>
    <hyperlink location="'Loans and EMI'!A38" ref="S54"/>
    <hyperlink location="'MoM Summary'!C236" ref="B55"/>
    <hyperlink location="'MoM Summary'!C235" ref="C55"/>
    <hyperlink location="'MoM Summary'!C234" ref="D55"/>
    <hyperlink location="'MoM Summary'!C233" ref="E55"/>
    <hyperlink location="'Daily Balances'!C95" ref="J55"/>
    <hyperlink location="'Daily Balances'!C100" ref="K55"/>
    <hyperlink location="'Daily Balances'!C105" ref="L55"/>
    <hyperlink location="'Daily Balances'!C110" ref="M55"/>
    <hyperlink location="'Daily Balances'!C115" ref="N55"/>
    <hyperlink location="'Daily Balances'!C120" ref="O55"/>
    <hyperlink location="'Daily Balances'!C122" ref="P55"/>
    <hyperlink location="'Daily Balances'!C123" ref="Q55"/>
    <hyperlink location="'Daily Balances'!C124" ref="R55"/>
    <hyperlink location="'Loans and EMI'!A38" ref="S55"/>
    <hyperlink location="'MoM Summary'!D236" ref="B56"/>
    <hyperlink location="'MoM Summary'!D235" ref="C56"/>
    <hyperlink location="'MoM Summary'!D234" ref="D56"/>
    <hyperlink location="'MoM Summary'!D233" ref="E56"/>
    <hyperlink location="'Daily Balances'!D95" ref="J56"/>
    <hyperlink location="'Daily Balances'!D100" ref="K56"/>
    <hyperlink location="'Daily Balances'!D105" ref="L56"/>
    <hyperlink location="'Daily Balances'!D110" ref="M56"/>
    <hyperlink location="'Daily Balances'!D115" ref="N56"/>
    <hyperlink location="'Daily Balances'!D120" ref="O56"/>
    <hyperlink location="'Daily Balances'!D122" ref="P56"/>
    <hyperlink location="'Daily Balances'!D123" ref="Q56"/>
    <hyperlink location="'Daily Balances'!D124" ref="R56"/>
    <hyperlink location="'Loans and EMI'!A38" ref="S56"/>
    <hyperlink location="'MoM Summary'!E236" ref="B57"/>
    <hyperlink location="'MoM Summary'!E235" ref="C57"/>
    <hyperlink location="'MoM Summary'!E234" ref="D57"/>
    <hyperlink location="'MoM Summary'!E233" ref="E57"/>
    <hyperlink location="'Daily Balances'!E95" ref="J57"/>
    <hyperlink location="'Daily Balances'!E100" ref="K57"/>
    <hyperlink location="'Daily Balances'!E105" ref="L57"/>
    <hyperlink location="'Daily Balances'!E110" ref="M57"/>
    <hyperlink location="'Daily Balances'!E115" ref="N57"/>
    <hyperlink location="'Daily Balances'!E120" ref="O57"/>
    <hyperlink location="'Daily Balances'!E122" ref="P57"/>
    <hyperlink location="'Daily Balances'!E123" ref="Q57"/>
    <hyperlink location="'Daily Balances'!E124" ref="R57"/>
    <hyperlink location="'Loans and EMI'!A38" ref="S57"/>
    <hyperlink location="'MoM Summary'!F236" ref="B58"/>
    <hyperlink location="'MoM Summary'!F235" ref="C58"/>
    <hyperlink location="'MoM Summary'!F234" ref="D58"/>
    <hyperlink location="'MoM Summary'!F233" ref="E58"/>
    <hyperlink location="'Daily Balances'!F95" ref="J58"/>
    <hyperlink location="'Daily Balances'!F100" ref="K58"/>
    <hyperlink location="'Daily Balances'!F105" ref="L58"/>
    <hyperlink location="'Daily Balances'!F110" ref="M58"/>
    <hyperlink location="'Daily Balances'!F115" ref="N58"/>
    <hyperlink location="'Daily Balances'!F120" ref="O58"/>
    <hyperlink location="'Daily Balances'!F122" ref="P58"/>
    <hyperlink location="'Daily Balances'!F123" ref="Q58"/>
    <hyperlink location="'Daily Balances'!F124" ref="R58"/>
    <hyperlink location="'Loans and EMI'!A38" ref="S58"/>
    <hyperlink location="'MoM Summary'!G236" ref="B59"/>
    <hyperlink location="'MoM Summary'!G235" ref="C59"/>
    <hyperlink location="'MoM Summary'!G234" ref="D59"/>
    <hyperlink location="'MoM Summary'!G233" ref="E59"/>
    <hyperlink location="'Daily Balances'!G95" ref="J59"/>
    <hyperlink location="'Daily Balances'!G100" ref="K59"/>
    <hyperlink location="'Daily Balances'!G105" ref="L59"/>
    <hyperlink location="'Daily Balances'!G110" ref="M59"/>
    <hyperlink location="'Daily Balances'!G115" ref="N59"/>
    <hyperlink location="'Daily Balances'!G120" ref="O59"/>
    <hyperlink location="'Daily Balances'!G122" ref="P59"/>
    <hyperlink location="'Daily Balances'!G123" ref="Q59"/>
    <hyperlink location="'Daily Balances'!G124" ref="R59"/>
    <hyperlink location="'Loans and EMI'!A38" ref="S59"/>
    <hyperlink location="'MoM Summary'!H236" ref="B60"/>
    <hyperlink location="'MoM Summary'!H235" ref="C60"/>
    <hyperlink location="'MoM Summary'!H234" ref="D60"/>
    <hyperlink location="'MoM Summary'!H233" ref="E60"/>
    <hyperlink location="'Daily Balances'!H95" ref="J60"/>
    <hyperlink location="'Daily Balances'!H100" ref="K60"/>
    <hyperlink location="'Daily Balances'!H105" ref="L60"/>
    <hyperlink location="'Daily Balances'!H110" ref="M60"/>
    <hyperlink location="'Daily Balances'!H115" ref="N60"/>
    <hyperlink location="'Daily Balances'!H120" ref="O60"/>
    <hyperlink location="'Daily Balances'!H122" ref="P60"/>
    <hyperlink location="'Daily Balances'!H123" ref="Q60"/>
    <hyperlink location="'Daily Balances'!H124" ref="R60"/>
    <hyperlink location="'Loans and EMI'!A38" ref="S60"/>
    <hyperlink location="'MoM Summary'!I236" ref="B61"/>
    <hyperlink location="'MoM Summary'!I235" ref="C61"/>
    <hyperlink location="'MoM Summary'!I234" ref="D61"/>
    <hyperlink location="'MoM Summary'!I233" ref="E61"/>
    <hyperlink location="'Daily Balances'!I95" ref="J61"/>
    <hyperlink location="'Daily Balances'!I100" ref="K61"/>
    <hyperlink location="'Daily Balances'!I105" ref="L61"/>
    <hyperlink location="'Daily Balances'!I110" ref="M61"/>
    <hyperlink location="'Daily Balances'!I115" ref="N61"/>
    <hyperlink location="'Daily Balances'!I120" ref="O61"/>
    <hyperlink location="'Daily Balances'!I122" ref="P61"/>
    <hyperlink location="'Daily Balances'!I123" ref="Q61"/>
    <hyperlink location="'Daily Balances'!I124" ref="R61"/>
    <hyperlink location="'Loans and EMI'!A38" ref="S61"/>
    <hyperlink location="'MoM Summary'!J236" ref="B62"/>
    <hyperlink location="'MoM Summary'!J235" ref="C62"/>
    <hyperlink location="'MoM Summary'!J234" ref="D62"/>
    <hyperlink location="'MoM Summary'!J233" ref="E62"/>
    <hyperlink location="'Daily Balances'!J95" ref="J62"/>
    <hyperlink location="'Daily Balances'!J100" ref="K62"/>
    <hyperlink location="'Daily Balances'!J105" ref="L62"/>
    <hyperlink location="'Daily Balances'!J110" ref="M62"/>
    <hyperlink location="'Daily Balances'!J115" ref="N62"/>
    <hyperlink location="'Daily Balances'!J120" ref="O62"/>
    <hyperlink location="'Daily Balances'!J122" ref="P62"/>
    <hyperlink location="'Daily Balances'!J123" ref="Q62"/>
    <hyperlink location="'Daily Balances'!J124" ref="R62"/>
    <hyperlink location="'Loans and EMI'!A38" ref="S62"/>
    <hyperlink location="'MoM Summary'!K236" ref="B63"/>
    <hyperlink location="'MoM Summary'!K235" ref="C63"/>
    <hyperlink location="'MoM Summary'!K234" ref="D63"/>
    <hyperlink location="'MoM Summary'!K233" ref="E63"/>
    <hyperlink location="'Daily Balances'!K95" ref="J63"/>
    <hyperlink location="'Daily Balances'!K100" ref="K63"/>
    <hyperlink location="'Daily Balances'!K105" ref="L63"/>
    <hyperlink location="'Daily Balances'!K110" ref="M63"/>
    <hyperlink location="'Daily Balances'!K115" ref="N63"/>
    <hyperlink location="'Daily Balances'!K120" ref="O63"/>
    <hyperlink location="'Daily Balances'!K122" ref="P63"/>
    <hyperlink location="'Daily Balances'!K123" ref="Q63"/>
    <hyperlink location="'Daily Balances'!K124" ref="R63"/>
    <hyperlink location="'Loans and EMI'!A38" ref="S63"/>
    <hyperlink location="'MoM Summary'!L236" ref="B64"/>
    <hyperlink location="'MoM Summary'!L235" ref="C64"/>
    <hyperlink location="'MoM Summary'!L234" ref="D64"/>
    <hyperlink location="'MoM Summary'!L233" ref="E64"/>
    <hyperlink location="'Daily Balances'!L95" ref="J64"/>
    <hyperlink location="'Daily Balances'!L100" ref="K64"/>
    <hyperlink location="'Daily Balances'!L105" ref="L64"/>
    <hyperlink location="'Daily Balances'!L110" ref="M64"/>
    <hyperlink location="'Daily Balances'!L115" ref="N64"/>
    <hyperlink location="'Daily Balances'!L120" ref="O64"/>
    <hyperlink location="'Daily Balances'!L122" ref="P64"/>
    <hyperlink location="'Daily Balances'!L123" ref="Q64"/>
    <hyperlink location="'Daily Balances'!L124" ref="R64"/>
    <hyperlink location="'Loans and EMI'!A38" ref="S64"/>
    <hyperlink location="'MoM Summary'!M236" ref="B65"/>
    <hyperlink location="'MoM Summary'!M235" ref="C65"/>
    <hyperlink location="'MoM Summary'!M234" ref="D65"/>
    <hyperlink location="'MoM Summary'!M233" ref="E65"/>
    <hyperlink location="'Daily Balances'!M95" ref="J65"/>
    <hyperlink location="'Daily Balances'!M100" ref="K65"/>
    <hyperlink location="'Daily Balances'!M105" ref="L65"/>
    <hyperlink location="'Daily Balances'!M110" ref="M65"/>
    <hyperlink location="'Daily Balances'!M115" ref="N65"/>
    <hyperlink location="'Daily Balances'!M120" ref="O65"/>
    <hyperlink location="'Daily Balances'!M122" ref="P65"/>
    <hyperlink location="'Daily Balances'!M123" ref="Q65"/>
    <hyperlink location="'Daily Balances'!M124" ref="R65"/>
    <hyperlink location="'Loans and EMI'!A38" ref="S65"/>
    <hyperlink location="'MoM Summary'!N262" ref="F66"/>
    <hyperlink location="'MoM Summary'!N263" ref="G66"/>
    <hyperlink location="'MoM Summary'!N259" ref="H66"/>
    <hyperlink location="'MoM Summary'!N260" ref="I66"/>
    <hyperlink location="'MoM Summary'!B14" ref="B6"/>
    <hyperlink location="'MoM Summary'!B13" ref="C6"/>
    <hyperlink location="'MoM Summary'!B12" ref="D6"/>
    <hyperlink location="'MoM Summary'!B11" ref="E6"/>
    <hyperlink location="'Daily Balances'!B10" ref="J6"/>
    <hyperlink location="'Daily Balances'!B15" ref="K6"/>
    <hyperlink location="'Daily Balances'!B20" ref="L6"/>
    <hyperlink location="'Daily Balances'!B25" ref="M6"/>
    <hyperlink location="'Daily Balances'!B30" ref="N6"/>
    <hyperlink location="'Daily Balances'!B35" ref="O6"/>
    <hyperlink location="'Daily Balances'!B37" ref="P6"/>
    <hyperlink location="'Daily Balances'!B38" ref="Q6"/>
    <hyperlink location="'Loans and EMI'!A38" ref="S6"/>
    <hyperlink location="'MoM Summary'!C14" ref="B7"/>
    <hyperlink location="'MoM Summary'!C13" ref="C7"/>
    <hyperlink location="'MoM Summary'!C12" ref="D7"/>
    <hyperlink location="'MoM Summary'!C11" ref="E7"/>
    <hyperlink location="'Daily Balances'!C10" ref="J7"/>
    <hyperlink location="'Daily Balances'!C15" ref="K7"/>
    <hyperlink location="'Daily Balances'!C20" ref="L7"/>
    <hyperlink location="'Daily Balances'!C25" ref="M7"/>
    <hyperlink location="'Daily Balances'!C30" ref="N7"/>
    <hyperlink location="'Daily Balances'!C35" ref="O7"/>
    <hyperlink location="'Daily Balances'!C37" ref="P7"/>
    <hyperlink location="'Daily Balances'!C38" ref="Q7"/>
    <hyperlink location="'Loans and EMI'!A38" ref="S7"/>
    <hyperlink location="'MoM Summary'!D14" ref="B8"/>
    <hyperlink location="'MoM Summary'!D13" ref="C8"/>
    <hyperlink location="'MoM Summary'!D12" ref="D8"/>
    <hyperlink location="'MoM Summary'!D11" ref="E8"/>
    <hyperlink location="'Daily Balances'!D10" ref="J8"/>
    <hyperlink location="'Daily Balances'!D15" ref="K8"/>
    <hyperlink location="'Daily Balances'!D20" ref="L8"/>
    <hyperlink location="'Daily Balances'!D25" ref="M8"/>
    <hyperlink location="'Daily Balances'!D30" ref="N8"/>
    <hyperlink location="'Daily Balances'!D35" ref="O8"/>
    <hyperlink location="'Daily Balances'!D37" ref="P8"/>
    <hyperlink location="'Daily Balances'!D38" ref="Q8"/>
    <hyperlink location="'Loans and EMI'!A38" ref="S8"/>
    <hyperlink location="'MoM Summary'!E14" ref="B9"/>
    <hyperlink location="'MoM Summary'!E13" ref="C9"/>
    <hyperlink location="'MoM Summary'!E12" ref="D9"/>
    <hyperlink location="'MoM Summary'!E11" ref="E9"/>
    <hyperlink location="'Daily Balances'!E10" ref="J9"/>
    <hyperlink location="'Daily Balances'!E15" ref="K9"/>
    <hyperlink location="'Daily Balances'!E20" ref="L9"/>
    <hyperlink location="'Daily Balances'!E25" ref="M9"/>
    <hyperlink location="'Daily Balances'!E30" ref="N9"/>
    <hyperlink location="'Daily Balances'!E35" ref="O9"/>
    <hyperlink location="'Daily Balances'!E37" ref="P9"/>
    <hyperlink location="'Daily Balances'!E38" ref="Q9"/>
    <hyperlink location="'Loans and EMI'!A38" ref="S9"/>
    <hyperlink location="'MoM Summary'!F14" ref="B10"/>
    <hyperlink location="'MoM Summary'!F13" ref="C10"/>
    <hyperlink location="'MoM Summary'!F12" ref="D10"/>
    <hyperlink location="'MoM Summary'!F11" ref="E10"/>
    <hyperlink location="'Daily Balances'!F10" ref="J10"/>
    <hyperlink location="'Daily Balances'!F15" ref="K10"/>
    <hyperlink location="'Daily Balances'!F20" ref="L10"/>
    <hyperlink location="'Daily Balances'!F25" ref="M10"/>
    <hyperlink location="'Daily Balances'!F30" ref="N10"/>
    <hyperlink location="'Daily Balances'!F35" ref="O10"/>
    <hyperlink location="'Daily Balances'!F37" ref="P10"/>
    <hyperlink location="'Daily Balances'!F38" ref="Q10"/>
    <hyperlink location="'Loans and EMI'!A38" ref="S10"/>
    <hyperlink location="'MoM Summary'!G14" ref="B11"/>
    <hyperlink location="'MoM Summary'!G13" ref="C11"/>
    <hyperlink location="'MoM Summary'!G12" ref="D11"/>
    <hyperlink location="'MoM Summary'!G11" ref="E11"/>
    <hyperlink location="'Daily Balances'!G10" ref="J11"/>
    <hyperlink location="'Daily Balances'!G15" ref="K11"/>
    <hyperlink location="'Daily Balances'!G20" ref="L11"/>
    <hyperlink location="'Daily Balances'!G25" ref="M11"/>
    <hyperlink location="'Daily Balances'!G30" ref="N11"/>
    <hyperlink location="'Daily Balances'!G35" ref="O11"/>
    <hyperlink location="'Daily Balances'!G37" ref="P11"/>
    <hyperlink location="'Daily Balances'!G38" ref="Q11"/>
    <hyperlink location="'Loans and EMI'!A38" ref="S11"/>
    <hyperlink location="'MoM Summary'!H14" ref="B12"/>
    <hyperlink location="'MoM Summary'!H13" ref="C12"/>
    <hyperlink location="'MoM Summary'!H12" ref="D12"/>
    <hyperlink location="'MoM Summary'!H11" ref="E12"/>
    <hyperlink location="'Daily Balances'!H10" ref="J12"/>
    <hyperlink location="'Daily Balances'!H15" ref="K12"/>
    <hyperlink location="'Daily Balances'!H20" ref="L12"/>
    <hyperlink location="'Daily Balances'!H25" ref="M12"/>
    <hyperlink location="'Daily Balances'!H30" ref="N12"/>
    <hyperlink location="'Daily Balances'!H35" ref="O12"/>
    <hyperlink location="'Daily Balances'!H37" ref="P12"/>
    <hyperlink location="'Daily Balances'!H38" ref="Q12"/>
    <hyperlink location="'Loans and EMI'!A38" ref="S12"/>
    <hyperlink location="'MoM Summary'!I14" ref="B13"/>
    <hyperlink location="'MoM Summary'!I13" ref="C13"/>
    <hyperlink location="'MoM Summary'!I12" ref="D13"/>
    <hyperlink location="'MoM Summary'!I11" ref="E13"/>
    <hyperlink location="'Daily Balances'!I10" ref="J13"/>
    <hyperlink location="'Daily Balances'!I15" ref="K13"/>
    <hyperlink location="'Daily Balances'!I20" ref="L13"/>
    <hyperlink location="'Daily Balances'!I25" ref="M13"/>
    <hyperlink location="'Daily Balances'!I30" ref="N13"/>
    <hyperlink location="'Daily Balances'!I35" ref="O13"/>
    <hyperlink location="'Daily Balances'!I37" ref="P13"/>
    <hyperlink location="'Daily Balances'!I38" ref="Q13"/>
    <hyperlink location="'Loans and EMI'!A38" ref="S13"/>
    <hyperlink location="'MoM Summary'!J14" ref="B14"/>
    <hyperlink location="'MoM Summary'!J13" ref="C14"/>
    <hyperlink location="'MoM Summary'!J12" ref="D14"/>
    <hyperlink location="'MoM Summary'!J11" ref="E14"/>
    <hyperlink location="'Daily Balances'!J10" ref="J14"/>
    <hyperlink location="'Daily Balances'!J15" ref="K14"/>
    <hyperlink location="'Daily Balances'!J20" ref="L14"/>
    <hyperlink location="'Daily Balances'!J25" ref="M14"/>
    <hyperlink location="'Daily Balances'!J30" ref="N14"/>
    <hyperlink location="'Daily Balances'!J35" ref="O14"/>
    <hyperlink location="'Daily Balances'!J37" ref="P14"/>
    <hyperlink location="'Daily Balances'!J38" ref="Q14"/>
    <hyperlink location="'Loans and EMI'!A38" ref="S14"/>
    <hyperlink location="'MoM Summary'!K14" ref="B15"/>
    <hyperlink location="'MoM Summary'!K13" ref="C15"/>
    <hyperlink location="'MoM Summary'!K12" ref="D15"/>
    <hyperlink location="'MoM Summary'!K11" ref="E15"/>
    <hyperlink location="'Daily Balances'!K10" ref="J15"/>
    <hyperlink location="'Daily Balances'!K15" ref="K15"/>
    <hyperlink location="'Daily Balances'!K20" ref="L15"/>
    <hyperlink location="'Daily Balances'!K25" ref="M15"/>
    <hyperlink location="'Daily Balances'!K30" ref="N15"/>
    <hyperlink location="'Daily Balances'!K35" ref="O15"/>
    <hyperlink location="'Daily Balances'!K37" ref="P15"/>
    <hyperlink location="'Daily Balances'!K38" ref="Q15"/>
    <hyperlink location="'Loans and EMI'!A38" ref="S15"/>
    <hyperlink location="'MoM Summary'!L14" ref="B16"/>
    <hyperlink location="'MoM Summary'!L13" ref="C16"/>
    <hyperlink location="'MoM Summary'!L12" ref="D16"/>
    <hyperlink location="'MoM Summary'!L11" ref="E16"/>
    <hyperlink location="'Daily Balances'!L10" ref="J16"/>
    <hyperlink location="'Daily Balances'!L15" ref="K16"/>
    <hyperlink location="'Daily Balances'!L20" ref="L16"/>
    <hyperlink location="'Daily Balances'!L25" ref="M16"/>
    <hyperlink location="'Daily Balances'!L30" ref="N16"/>
    <hyperlink location="'Daily Balances'!L35" ref="O16"/>
    <hyperlink location="'Daily Balances'!L37" ref="P16"/>
    <hyperlink location="'Daily Balances'!L38" ref="Q16"/>
    <hyperlink location="'Loans and EMI'!A38" ref="S16"/>
    <hyperlink location="'MoM Summary'!M14" ref="B17"/>
    <hyperlink location="'MoM Summary'!M13" ref="C17"/>
    <hyperlink location="'MoM Summary'!M12" ref="D17"/>
    <hyperlink location="'MoM Summary'!M11" ref="E17"/>
    <hyperlink location="'Daily Balances'!M10" ref="J17"/>
    <hyperlink location="'Daily Balances'!M15" ref="K17"/>
    <hyperlink location="'Daily Balances'!M20" ref="L17"/>
    <hyperlink location="'Daily Balances'!M25" ref="M17"/>
    <hyperlink location="'Daily Balances'!M30" ref="N17"/>
    <hyperlink location="'Daily Balances'!M35" ref="O17"/>
    <hyperlink location="'Daily Balances'!M37" ref="P17"/>
    <hyperlink location="'Daily Balances'!M38" ref="Q17"/>
    <hyperlink location="'Loans and EMI'!A38" ref="S17"/>
    <hyperlink location="'MoM Summary'!N40" ref="F18"/>
    <hyperlink location="'MoM Summary'!N41" ref="G18"/>
    <hyperlink location="'MoM Summary'!N37" ref="H18"/>
    <hyperlink location="'MoM Summary'!N38" ref="I18"/>
    <hyperlink location="A3" ref="C1"/>
    <hyperlink location="A27" ref="D1"/>
    <hyperlink location="A51" ref="E1"/>
  </hyperlinks>
  <printOptions/>
  <pageMargins bottom="0.75" footer="0.0" header="0.0" left="0.7" right="0.7" top="0.75"/>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sheetViews>
  <sheetFormatPr customHeight="1" defaultColWidth="14.43" defaultRowHeight="15.0"/>
  <cols>
    <col min="6" max="6" customWidth="true" width="14.0"/>
    <col min="5" max="5" customWidth="true" width="14.0"/>
    <col min="4" max="4" customWidth="true" width="14.0"/>
    <col min="3" max="3" customWidth="true" width="14.0"/>
    <col min="1" max="1" customWidth="true" width="30.0"/>
    <col min="2" max="2" customWidth="true" width="14.0"/>
    <col min="7" max="7" width="14.0" customWidth="true"/>
    <col min="8" max="8" width="14.0" customWidth="true"/>
    <col min="9" max="9" width="14.0" customWidth="true"/>
    <col min="10" max="10" width="14.0" customWidth="true"/>
    <col min="11" max="11" width="14.0" customWidth="true"/>
    <col min="12" max="12" width="14.0" customWidth="true"/>
    <col min="13" max="13" width="14.0" customWidth="true"/>
    <col min="14" max="14" width="14.0" customWidth="true"/>
    <col min="15" max="15" width="14.0" customWidth="true"/>
    <col min="16" max="16" width="14.0" customWidth="true"/>
    <col min="17" max="17" width="14.0" customWidth="true"/>
    <col min="18" max="18" width="14.0" customWidth="true"/>
    <col min="19" max="19" width="14.0" customWidth="true"/>
  </cols>
  <sheetData>
    <row r="1" ht="12.75" customHeight="1">
      <c r="A1" s="38"/>
      <c r="B1" s="38"/>
      <c r="C1" s="38"/>
      <c r="D1" s="38"/>
      <c r="E1" s="38"/>
      <c r="F1" s="38"/>
      <c r="G1" s="39"/>
      <c r="H1" s="39"/>
      <c r="I1" s="39"/>
      <c r="J1" s="39"/>
      <c r="K1" s="39"/>
      <c r="L1" s="39"/>
      <c r="M1" s="39"/>
      <c r="N1" s="39"/>
      <c r="O1" s="39"/>
      <c r="P1" s="39"/>
      <c r="Q1" s="39"/>
      <c r="R1" s="36"/>
      <c r="S1" s="36"/>
      <c r="T1" s="36"/>
      <c r="U1" s="36"/>
      <c r="V1" s="36"/>
      <c r="W1" s="36"/>
      <c r="X1" s="36"/>
      <c r="Y1" s="36"/>
      <c r="Z1" s="36"/>
    </row>
    <row r="2" ht="12.75" customHeight="1">
      <c r="A2" s="38"/>
      <c r="B2" s="38"/>
      <c r="C2" s="38"/>
      <c r="D2" s="38"/>
      <c r="E2" s="38"/>
      <c r="F2" s="38"/>
      <c r="G2" s="39"/>
      <c r="H2" s="39"/>
      <c r="I2" s="39"/>
      <c r="J2" s="39"/>
      <c r="K2" s="39"/>
      <c r="L2" s="39"/>
      <c r="M2" s="39"/>
      <c r="N2" s="39"/>
      <c r="O2" s="39"/>
      <c r="P2" s="39"/>
      <c r="Q2" s="39"/>
      <c r="R2" s="36"/>
      <c r="S2" s="36"/>
      <c r="T2" s="36"/>
      <c r="U2" s="36"/>
      <c r="V2" s="36"/>
      <c r="W2" s="36"/>
      <c r="X2" s="36"/>
      <c r="Y2" s="36"/>
      <c r="Z2" s="36"/>
    </row>
    <row r="3" ht="12.75" customHeight="1">
      <c r="A3" s="38"/>
      <c r="B3" s="38"/>
      <c r="C3" s="38"/>
      <c r="D3" s="38"/>
      <c r="E3" s="38"/>
      <c r="F3" s="38"/>
      <c r="G3" s="39"/>
      <c r="H3" s="39"/>
      <c r="I3" s="39"/>
      <c r="J3" s="39"/>
      <c r="K3" s="39"/>
      <c r="L3" s="39"/>
      <c r="M3" s="39"/>
      <c r="N3" s="39"/>
      <c r="O3" s="39"/>
      <c r="P3" s="39"/>
      <c r="Q3" s="39"/>
      <c r="R3" s="36"/>
      <c r="S3" s="36"/>
      <c r="T3" s="36"/>
      <c r="U3" s="36"/>
      <c r="V3" s="36"/>
      <c r="W3" s="36"/>
      <c r="X3" s="36"/>
      <c r="Y3" s="36"/>
      <c r="Z3" s="36"/>
    </row>
    <row r="4" ht="12.75" customHeight="1">
      <c r="A4" s="38"/>
      <c r="B4" s="38"/>
      <c r="C4" s="38"/>
      <c r="D4" s="38"/>
      <c r="E4" s="38"/>
      <c r="F4" s="38"/>
      <c r="G4" s="39"/>
      <c r="H4" s="39"/>
      <c r="I4" s="39"/>
      <c r="J4" s="39"/>
      <c r="K4" s="39"/>
      <c r="L4" s="39"/>
      <c r="M4" s="39"/>
      <c r="N4" s="39"/>
      <c r="O4" s="39"/>
      <c r="P4" s="39"/>
      <c r="Q4" s="39"/>
      <c r="R4" s="36"/>
      <c r="S4" s="36"/>
      <c r="T4" s="36"/>
      <c r="U4" s="36"/>
      <c r="V4" s="36"/>
      <c r="W4" s="36"/>
      <c r="X4" s="36"/>
      <c r="Y4" s="36"/>
      <c r="Z4" s="36"/>
    </row>
    <row r="5" ht="30.0" customHeight="true">
      <c r="A5" s="79" t="s">
        <v>321</v>
      </c>
      <c r="B5" s="79" t="s">
        <v>322</v>
      </c>
      <c r="C5" s="79" t="s">
        <v>323</v>
      </c>
      <c r="D5" s="79" t="s">
        <v>324</v>
      </c>
      <c r="E5" s="79" t="s">
        <v>325</v>
      </c>
      <c r="F5" s="79" t="s">
        <v>326</v>
      </c>
      <c r="G5" s="79" t="s">
        <v>327</v>
      </c>
      <c r="H5" s="79" t="s">
        <v>328</v>
      </c>
      <c r="I5" s="79" t="s">
        <v>329</v>
      </c>
      <c r="J5" s="79" t="s">
        <v>330</v>
      </c>
      <c r="K5" s="79" t="s">
        <v>331</v>
      </c>
      <c r="L5" s="79" t="s">
        <v>332</v>
      </c>
      <c r="M5" s="79" t="s">
        <v>333</v>
      </c>
      <c r="N5" s="79" t="s">
        <v>334</v>
      </c>
      <c r="O5" s="79" t="s">
        <v>335</v>
      </c>
      <c r="P5" s="79" t="s">
        <v>336</v>
      </c>
      <c r="Q5" s="79" t="s">
        <v>337</v>
      </c>
      <c r="R5" s="79" t="s">
        <v>274</v>
      </c>
      <c r="S5" s="79" t="s">
        <v>338</v>
      </c>
    </row>
    <row r="6">
      <c r="A6" s="87" t="s">
        <v>167</v>
      </c>
      <c r="B6" s="101" t="n">
        <v>196.0</v>
      </c>
      <c r="C6" s="100" t="n">
        <v>1.626439925E7</v>
      </c>
      <c r="D6" s="101" t="n">
        <v>91.0</v>
      </c>
      <c r="E6" s="100" t="n">
        <v>1.751971656E7</v>
      </c>
      <c r="F6" s="101" t="s">
        <v>109</v>
      </c>
      <c r="G6" s="100" t="s">
        <v>109</v>
      </c>
      <c r="H6" s="101" t="s">
        <v>109</v>
      </c>
      <c r="I6" s="100" t="s">
        <v>109</v>
      </c>
      <c r="J6" s="100" t="n">
        <v>9197277.45</v>
      </c>
      <c r="K6" s="100" t="n">
        <v>3254743.6399999997</v>
      </c>
      <c r="L6" s="100" t="n">
        <v>2753064.95</v>
      </c>
      <c r="M6" s="100" t="n">
        <v>2119297.68</v>
      </c>
      <c r="N6" s="100" t="n">
        <v>1763552.5300000003</v>
      </c>
      <c r="O6" s="100" t="n">
        <v>6018120.99</v>
      </c>
      <c r="P6" s="100" t="n">
        <v>4184342.8733333335</v>
      </c>
      <c r="Q6" s="100" t="n">
        <v>4277263.931333333</v>
      </c>
      <c r="R6" s="102" t="s">
        <v>109</v>
      </c>
      <c r="S6" s="101" t="s">
        <v>109</v>
      </c>
    </row>
    <row r="7">
      <c r="A7" s="87" t="s">
        <v>168</v>
      </c>
      <c r="B7" s="101" t="n">
        <v>262.0</v>
      </c>
      <c r="C7" s="100" t="n">
        <v>1.610718E7</v>
      </c>
      <c r="D7" s="101" t="n">
        <v>120.0</v>
      </c>
      <c r="E7" s="100" t="n">
        <v>2.172238616999999E7</v>
      </c>
      <c r="F7" s="101" t="n">
        <v>1.0</v>
      </c>
      <c r="G7" s="100" t="n">
        <v>51975.0</v>
      </c>
      <c r="H7" s="101" t="s">
        <v>109</v>
      </c>
      <c r="I7" s="100" t="s">
        <v>109</v>
      </c>
      <c r="J7" s="100" t="n">
        <v>1120695.08</v>
      </c>
      <c r="K7" s="100" t="n">
        <v>1593758.04</v>
      </c>
      <c r="L7" s="100" t="n">
        <v>5846387.14</v>
      </c>
      <c r="M7" s="100" t="n">
        <v>1788391.3399999999</v>
      </c>
      <c r="N7" s="100" t="n">
        <v>2209030.85</v>
      </c>
      <c r="O7" s="100" t="n">
        <v>804150.8200000001</v>
      </c>
      <c r="P7" s="100" t="n">
        <v>2227068.8783333334</v>
      </c>
      <c r="Q7" s="100" t="n">
        <v>2411107.1338709677</v>
      </c>
      <c r="R7" s="102" t="s">
        <v>109</v>
      </c>
      <c r="S7" s="101" t="s">
        <v>109</v>
      </c>
    </row>
    <row r="8">
      <c r="A8" s="87" t="s">
        <v>169</v>
      </c>
      <c r="B8" s="101" t="n">
        <v>264.0</v>
      </c>
      <c r="C8" s="100" t="n">
        <v>2.4370471E7</v>
      </c>
      <c r="D8" s="101" t="n">
        <v>101.0</v>
      </c>
      <c r="E8" s="100" t="n">
        <v>2.336052693E7</v>
      </c>
      <c r="F8" s="101" t="n">
        <v>1.0</v>
      </c>
      <c r="G8" s="100" t="n">
        <v>33610.0</v>
      </c>
      <c r="H8" s="101" t="s">
        <v>109</v>
      </c>
      <c r="I8" s="100" t="s">
        <v>109</v>
      </c>
      <c r="J8" s="100" t="n">
        <v>2382399.5</v>
      </c>
      <c r="K8" s="100" t="n">
        <v>2251435.89</v>
      </c>
      <c r="L8" s="100" t="n">
        <v>2282911.89</v>
      </c>
      <c r="M8" s="100" t="n">
        <v>1469070.9700000002</v>
      </c>
      <c r="N8" s="100" t="n">
        <v>4513662.93</v>
      </c>
      <c r="O8" s="100" t="n">
        <v>2430676.89</v>
      </c>
      <c r="P8" s="100" t="n">
        <v>2555026.345</v>
      </c>
      <c r="Q8" s="100" t="n">
        <v>2159609.441</v>
      </c>
      <c r="R8" s="102" t="s">
        <v>109</v>
      </c>
      <c r="S8" s="101" t="s">
        <v>109</v>
      </c>
    </row>
    <row r="9">
      <c r="A9" s="87" t="s">
        <v>170</v>
      </c>
      <c r="B9" s="101" t="n">
        <v>174.0</v>
      </c>
      <c r="C9" s="100" t="n">
        <v>1.39793E7</v>
      </c>
      <c r="D9" s="101" t="n">
        <v>112.0</v>
      </c>
      <c r="E9" s="100" t="n">
        <v>1.6862550650000002E7</v>
      </c>
      <c r="F9" s="101" t="n">
        <v>3.0</v>
      </c>
      <c r="G9" s="100" t="n">
        <v>322390.0</v>
      </c>
      <c r="H9" s="101" t="s">
        <v>109</v>
      </c>
      <c r="I9" s="100" t="s">
        <v>109</v>
      </c>
      <c r="J9" s="100" t="n">
        <v>2315458.42</v>
      </c>
      <c r="K9" s="100" t="n">
        <v>504500.42</v>
      </c>
      <c r="L9" s="100" t="n">
        <v>551161.4199999999</v>
      </c>
      <c r="M9" s="100" t="n">
        <v>751456.4199999999</v>
      </c>
      <c r="N9" s="100" t="n">
        <v>930027.8300000001</v>
      </c>
      <c r="O9" s="100" t="n">
        <v>595696.03</v>
      </c>
      <c r="P9" s="100" t="n">
        <v>941383.4233333333</v>
      </c>
      <c r="Q9" s="100" t="n">
        <v>1787558.1783870969</v>
      </c>
      <c r="R9" s="102" t="s">
        <v>109</v>
      </c>
      <c r="S9" s="101" t="s">
        <v>109</v>
      </c>
    </row>
    <row r="10">
      <c r="A10" s="87" t="s">
        <v>171</v>
      </c>
      <c r="B10" s="101" t="n">
        <v>146.0</v>
      </c>
      <c r="C10" s="100" t="n">
        <v>1.5774869E7</v>
      </c>
      <c r="D10" s="101" t="n">
        <v>80.0</v>
      </c>
      <c r="E10" s="100" t="n">
        <v>2.3391392E7</v>
      </c>
      <c r="F10" s="101" t="n">
        <v>1.0</v>
      </c>
      <c r="G10" s="100" t="n">
        <v>33610.0</v>
      </c>
      <c r="H10" s="101" t="s">
        <v>109</v>
      </c>
      <c r="I10" s="100" t="s">
        <v>109</v>
      </c>
      <c r="J10" s="100" t="n">
        <v>682096.71</v>
      </c>
      <c r="K10" s="100" t="n">
        <v>501301.44999999995</v>
      </c>
      <c r="L10" s="100" t="n">
        <v>836343.02</v>
      </c>
      <c r="M10" s="100" t="n">
        <v>8341907.35</v>
      </c>
      <c r="N10" s="100" t="n">
        <v>4528031.28</v>
      </c>
      <c r="O10" s="100" t="n">
        <v>2061553.28</v>
      </c>
      <c r="P10" s="100" t="n">
        <v>2825205.515</v>
      </c>
      <c r="Q10" s="100" t="n">
        <v>2482594.71</v>
      </c>
      <c r="R10" s="102" t="s">
        <v>109</v>
      </c>
      <c r="S10" s="101" t="s">
        <v>109</v>
      </c>
    </row>
    <row r="11">
      <c r="A11" s="87" t="s">
        <v>172</v>
      </c>
      <c r="B11" s="101" t="n">
        <v>93.0</v>
      </c>
      <c r="C11" s="100" t="n">
        <v>2659056.0</v>
      </c>
      <c r="D11" s="101" t="n">
        <v>81.0</v>
      </c>
      <c r="E11" s="100" t="n">
        <v>8862271.280000001</v>
      </c>
      <c r="F11" s="101" t="n">
        <v>2.0</v>
      </c>
      <c r="G11" s="100" t="n">
        <v>533610.0</v>
      </c>
      <c r="H11" s="101" t="s">
        <v>109</v>
      </c>
      <c r="I11" s="100" t="s">
        <v>109</v>
      </c>
      <c r="J11" s="100" t="n">
        <v>244337.77999999997</v>
      </c>
      <c r="K11" s="100" t="n">
        <v>383616.77999999997</v>
      </c>
      <c r="L11" s="100" t="n">
        <v>321315.2</v>
      </c>
      <c r="M11" s="100" t="n">
        <v>418704.80000000005</v>
      </c>
      <c r="N11" s="100" t="n">
        <v>291600.82999999996</v>
      </c>
      <c r="O11" s="100" t="n">
        <v>317463.17</v>
      </c>
      <c r="P11" s="100" t="n">
        <v>329506.4266666667</v>
      </c>
      <c r="Q11" s="100" t="n">
        <v>475412.4766666667</v>
      </c>
      <c r="R11" s="102" t="s">
        <v>109</v>
      </c>
      <c r="S11" s="101" t="s">
        <v>109</v>
      </c>
    </row>
    <row r="12">
      <c r="A12" s="87" t="s">
        <v>173</v>
      </c>
      <c r="B12" s="101" t="n">
        <v>65.0</v>
      </c>
      <c r="C12" s="100" t="n">
        <v>2269676.0</v>
      </c>
      <c r="D12" s="101" t="n">
        <v>61.0</v>
      </c>
      <c r="E12" s="100" t="n">
        <v>3765749.09</v>
      </c>
      <c r="F12" s="101" t="s">
        <v>109</v>
      </c>
      <c r="G12" s="100" t="s">
        <v>109</v>
      </c>
      <c r="H12" s="101" t="s">
        <v>109</v>
      </c>
      <c r="I12" s="100" t="s">
        <v>109</v>
      </c>
      <c r="J12" s="100" t="n">
        <v>295022.27</v>
      </c>
      <c r="K12" s="100" t="n">
        <v>1494779.79</v>
      </c>
      <c r="L12" s="100" t="n">
        <v>225454.97999999998</v>
      </c>
      <c r="M12" s="100" t="n">
        <v>238030.08000000002</v>
      </c>
      <c r="N12" s="100" t="n">
        <v>232903.08000000002</v>
      </c>
      <c r="O12" s="100" t="n">
        <v>408887.08</v>
      </c>
      <c r="P12" s="100" t="n">
        <v>482512.88000000006</v>
      </c>
      <c r="Q12" s="100" t="n">
        <v>463875.64193548384</v>
      </c>
      <c r="R12" s="102" t="s">
        <v>109</v>
      </c>
      <c r="S12" s="101" t="s">
        <v>109</v>
      </c>
    </row>
    <row r="13">
      <c r="A13" s="87" t="s">
        <v>174</v>
      </c>
      <c r="B13" s="101" t="n">
        <v>76.0</v>
      </c>
      <c r="C13" s="100" t="n">
        <v>2992120.3599999994</v>
      </c>
      <c r="D13" s="101" t="n">
        <v>66.0</v>
      </c>
      <c r="E13" s="100" t="n">
        <v>3931029.3000000003</v>
      </c>
      <c r="F13" s="101" t="s">
        <v>109</v>
      </c>
      <c r="G13" s="100" t="s">
        <v>109</v>
      </c>
      <c r="H13" s="101" t="s">
        <v>109</v>
      </c>
      <c r="I13" s="100" t="s">
        <v>109</v>
      </c>
      <c r="J13" s="100" t="n">
        <v>291667.08</v>
      </c>
      <c r="K13" s="100" t="n">
        <v>246764.08000000002</v>
      </c>
      <c r="L13" s="100" t="n">
        <v>265628.44</v>
      </c>
      <c r="M13" s="100" t="n">
        <v>232331.74</v>
      </c>
      <c r="N13" s="100" t="n">
        <v>235831.74</v>
      </c>
      <c r="O13" s="100" t="n">
        <v>687175.14</v>
      </c>
      <c r="P13" s="100" t="n">
        <v>326566.37</v>
      </c>
      <c r="Q13" s="100" t="n">
        <v>396607.1913333333</v>
      </c>
      <c r="R13" s="102" t="s">
        <v>109</v>
      </c>
      <c r="S13" s="101" t="s">
        <v>109</v>
      </c>
    </row>
    <row r="14">
      <c r="A14" s="87" t="s">
        <v>175</v>
      </c>
      <c r="B14" s="101" t="n">
        <v>68.0</v>
      </c>
      <c r="C14" s="100" t="n">
        <v>1706065.0</v>
      </c>
      <c r="D14" s="101" t="n">
        <v>24.0</v>
      </c>
      <c r="E14" s="100" t="n">
        <v>2800678.52</v>
      </c>
      <c r="F14" s="101" t="s">
        <v>109</v>
      </c>
      <c r="G14" s="100" t="s">
        <v>109</v>
      </c>
      <c r="H14" s="101" t="s">
        <v>109</v>
      </c>
      <c r="I14" s="100" t="s">
        <v>109</v>
      </c>
      <c r="J14" s="100" t="n">
        <v>207513.19</v>
      </c>
      <c r="K14" s="100" t="n">
        <v>747391.1900000001</v>
      </c>
      <c r="L14" s="100" t="n">
        <v>201811.19</v>
      </c>
      <c r="M14" s="100" t="n">
        <v>473654.45</v>
      </c>
      <c r="N14" s="100" t="n">
        <v>257763.45</v>
      </c>
      <c r="O14" s="100" t="n">
        <v>267140.72</v>
      </c>
      <c r="P14" s="100" t="n">
        <v>359212.365</v>
      </c>
      <c r="Q14" s="100" t="n">
        <v>298346.3241935484</v>
      </c>
      <c r="R14" s="102" t="s">
        <v>109</v>
      </c>
      <c r="S14" s="101" t="s">
        <v>109</v>
      </c>
    </row>
    <row r="15">
      <c r="A15" s="87" t="s">
        <v>176</v>
      </c>
      <c r="B15" s="101" t="n">
        <v>47.0</v>
      </c>
      <c r="C15" s="100" t="n">
        <v>2241635.0</v>
      </c>
      <c r="D15" s="101" t="n">
        <v>27.0</v>
      </c>
      <c r="E15" s="100" t="n">
        <v>2566255.6199999996</v>
      </c>
      <c r="F15" s="101" t="s">
        <v>109</v>
      </c>
      <c r="G15" s="100" t="s">
        <v>109</v>
      </c>
      <c r="H15" s="101" t="s">
        <v>109</v>
      </c>
      <c r="I15" s="100" t="s">
        <v>109</v>
      </c>
      <c r="J15" s="100" t="n">
        <v>217288.45</v>
      </c>
      <c r="K15" s="100" t="n">
        <v>267733.45</v>
      </c>
      <c r="L15" s="100" t="n">
        <v>219636.45</v>
      </c>
      <c r="M15" s="100" t="n">
        <v>219534.26</v>
      </c>
      <c r="N15" s="100" t="n">
        <v>234910.36</v>
      </c>
      <c r="O15" s="100" t="n">
        <v>330343.98</v>
      </c>
      <c r="P15" s="100" t="n">
        <v>248241.15833333333</v>
      </c>
      <c r="Q15" s="100" t="n">
        <v>255824.42290322582</v>
      </c>
      <c r="R15" s="102" t="s">
        <v>109</v>
      </c>
      <c r="S15" s="101" t="s">
        <v>109</v>
      </c>
    </row>
    <row r="16">
      <c r="A16" s="87" t="s">
        <v>177</v>
      </c>
      <c r="B16" s="101" t="n">
        <v>37.0</v>
      </c>
      <c r="C16" s="100" t="n">
        <v>4202495.0</v>
      </c>
      <c r="D16" s="101" t="n">
        <v>31.0</v>
      </c>
      <c r="E16" s="100" t="n">
        <v>4542930.42</v>
      </c>
      <c r="F16" s="101" t="s">
        <v>109</v>
      </c>
      <c r="G16" s="100" t="s">
        <v>109</v>
      </c>
      <c r="H16" s="101" t="s">
        <v>109</v>
      </c>
      <c r="I16" s="100" t="s">
        <v>109</v>
      </c>
      <c r="J16" s="100" t="n">
        <v>240802.8</v>
      </c>
      <c r="K16" s="100" t="n">
        <v>204756.11</v>
      </c>
      <c r="L16" s="100" t="n">
        <v>250157.46000000002</v>
      </c>
      <c r="M16" s="100" t="n">
        <v>697194.8200000001</v>
      </c>
      <c r="N16" s="100" t="n">
        <v>676800.81</v>
      </c>
      <c r="O16" s="100" t="s">
        <v>109</v>
      </c>
      <c r="P16" s="100" t="n">
        <v>413942.4</v>
      </c>
      <c r="Q16" s="100" t="n">
        <v>364591.96142857143</v>
      </c>
      <c r="R16" s="102" t="s">
        <v>109</v>
      </c>
      <c r="S16" s="101" t="s">
        <v>109</v>
      </c>
    </row>
    <row r="17">
      <c r="A17" s="87" t="s">
        <v>178</v>
      </c>
      <c r="B17" s="101" t="n">
        <v>52.0</v>
      </c>
      <c r="C17" s="100" t="n">
        <v>4989134.0</v>
      </c>
      <c r="D17" s="101" t="n">
        <v>39.0</v>
      </c>
      <c r="E17" s="100" t="n">
        <v>1.054913232E7</v>
      </c>
      <c r="F17" s="101" t="s">
        <v>109</v>
      </c>
      <c r="G17" s="100" t="s">
        <v>109</v>
      </c>
      <c r="H17" s="101" t="s">
        <v>109</v>
      </c>
      <c r="I17" s="100" t="s">
        <v>109</v>
      </c>
      <c r="J17" s="100" t="n">
        <v>388875.41</v>
      </c>
      <c r="K17" s="100" t="n">
        <v>244368.41</v>
      </c>
      <c r="L17" s="100" t="n">
        <v>664585.41</v>
      </c>
      <c r="M17" s="100" t="n">
        <v>1360556.67</v>
      </c>
      <c r="N17" s="100" t="n">
        <v>1593756.67</v>
      </c>
      <c r="O17" s="100" t="n">
        <v>548411.75</v>
      </c>
      <c r="P17" s="100" t="n">
        <v>800092.3866666667</v>
      </c>
      <c r="Q17" s="100" t="n">
        <v>829065.2712903225</v>
      </c>
      <c r="R17" s="102" t="s">
        <v>109</v>
      </c>
      <c r="S17" s="101" t="s">
        <v>109</v>
      </c>
    </row>
    <row r="18" ht="12.75" customHeight="1">
      <c r="A18" s="38"/>
      <c r="B18" s="38"/>
      <c r="C18" s="38"/>
      <c r="D18" s="38"/>
      <c r="E18" s="38"/>
      <c r="F18" s="38"/>
      <c r="G18" s="39"/>
      <c r="H18" s="39"/>
      <c r="I18" s="39"/>
      <c r="J18" s="39"/>
      <c r="K18" s="39"/>
      <c r="L18" s="39"/>
      <c r="M18" s="39"/>
      <c r="N18" s="39"/>
      <c r="O18" s="39"/>
      <c r="P18" s="39"/>
      <c r="Q18" s="39"/>
      <c r="R18" s="36"/>
      <c r="S18" s="36"/>
      <c r="T18" s="36"/>
      <c r="U18" s="36"/>
      <c r="V18" s="36"/>
      <c r="W18" s="36"/>
      <c r="X18" s="36"/>
      <c r="Y18" s="36"/>
      <c r="Z18" s="36"/>
    </row>
    <row r="19" ht="12.75" customHeight="1">
      <c r="A19" s="38"/>
      <c r="B19" s="38"/>
      <c r="C19" s="38"/>
      <c r="D19" s="38"/>
      <c r="E19" s="38"/>
      <c r="F19" s="38"/>
      <c r="G19" s="39"/>
      <c r="H19" s="39"/>
      <c r="I19" s="39"/>
      <c r="J19" s="39"/>
      <c r="K19" s="39"/>
      <c r="L19" s="39"/>
      <c r="M19" s="39"/>
      <c r="N19" s="39"/>
      <c r="O19" s="39"/>
      <c r="P19" s="39"/>
      <c r="Q19" s="39"/>
      <c r="R19" s="36"/>
      <c r="S19" s="36"/>
      <c r="T19" s="36"/>
      <c r="U19" s="36"/>
      <c r="V19" s="36"/>
      <c r="W19" s="36"/>
      <c r="X19" s="36"/>
      <c r="Y19" s="36"/>
      <c r="Z19" s="36"/>
    </row>
    <row r="20" ht="12.75" customHeight="1">
      <c r="A20" s="38"/>
      <c r="B20" s="38"/>
      <c r="C20" s="38"/>
      <c r="D20" s="38"/>
      <c r="E20" s="38"/>
      <c r="F20" s="38"/>
      <c r="G20" s="39"/>
      <c r="H20" s="39"/>
      <c r="I20" s="39"/>
      <c r="J20" s="39"/>
      <c r="K20" s="39"/>
      <c r="L20" s="39"/>
      <c r="M20" s="39"/>
      <c r="N20" s="39"/>
      <c r="O20" s="39"/>
      <c r="P20" s="39"/>
      <c r="Q20" s="39"/>
      <c r="R20" s="36"/>
      <c r="S20" s="36"/>
      <c r="T20" s="36"/>
      <c r="U20" s="36"/>
      <c r="V20" s="36"/>
      <c r="W20" s="36"/>
      <c r="X20" s="36"/>
      <c r="Y20" s="36"/>
      <c r="Z20" s="36"/>
    </row>
    <row r="21" ht="12.75" customHeight="1">
      <c r="A21" s="38"/>
      <c r="B21" s="38"/>
      <c r="C21" s="38"/>
      <c r="D21" s="38"/>
      <c r="E21" s="38"/>
      <c r="F21" s="38"/>
      <c r="G21" s="39"/>
      <c r="H21" s="39"/>
      <c r="I21" s="39"/>
      <c r="J21" s="39"/>
      <c r="K21" s="39"/>
      <c r="L21" s="39"/>
      <c r="M21" s="39"/>
      <c r="N21" s="39"/>
      <c r="O21" s="39"/>
      <c r="P21" s="39"/>
      <c r="Q21" s="39"/>
      <c r="R21" s="36"/>
      <c r="S21" s="36"/>
      <c r="T21" s="36"/>
      <c r="U21" s="36"/>
      <c r="V21" s="36"/>
      <c r="W21" s="36"/>
      <c r="X21" s="36"/>
      <c r="Y21" s="36"/>
      <c r="Z21" s="36"/>
    </row>
    <row r="22" ht="12.75" customHeight="1">
      <c r="A22" s="38"/>
      <c r="B22" s="38"/>
      <c r="C22" s="38"/>
      <c r="D22" s="38"/>
      <c r="E22" s="38"/>
      <c r="F22" s="38"/>
      <c r="G22" s="39"/>
      <c r="H22" s="39"/>
      <c r="I22" s="39"/>
      <c r="J22" s="39"/>
      <c r="K22" s="39"/>
      <c r="L22" s="39"/>
      <c r="M22" s="39"/>
      <c r="N22" s="39"/>
      <c r="O22" s="39"/>
      <c r="P22" s="39"/>
      <c r="Q22" s="39"/>
      <c r="R22" s="36"/>
      <c r="S22" s="36"/>
      <c r="T22" s="36"/>
      <c r="U22" s="36"/>
      <c r="V22" s="36"/>
      <c r="W22" s="36"/>
      <c r="X22" s="36"/>
      <c r="Y22" s="36"/>
      <c r="Z22" s="36"/>
    </row>
    <row r="23" ht="12.75" customHeight="1">
      <c r="A23" s="38"/>
      <c r="B23" s="38"/>
      <c r="C23" s="38"/>
      <c r="D23" s="38"/>
      <c r="E23" s="38"/>
      <c r="F23" s="38"/>
      <c r="G23" s="39"/>
      <c r="H23" s="39"/>
      <c r="I23" s="39"/>
      <c r="J23" s="39"/>
      <c r="K23" s="39"/>
      <c r="L23" s="39"/>
      <c r="M23" s="39"/>
      <c r="N23" s="39"/>
      <c r="O23" s="39"/>
      <c r="P23" s="39"/>
      <c r="Q23" s="39"/>
      <c r="R23" s="36"/>
      <c r="S23" s="36"/>
      <c r="T23" s="36"/>
      <c r="U23" s="36"/>
      <c r="V23" s="36"/>
      <c r="W23" s="36"/>
      <c r="X23" s="36"/>
      <c r="Y23" s="36"/>
      <c r="Z23" s="36"/>
    </row>
    <row r="24" ht="12.75" customHeight="1">
      <c r="A24" s="38"/>
      <c r="B24" s="38"/>
      <c r="C24" s="38"/>
      <c r="D24" s="38"/>
      <c r="E24" s="38"/>
      <c r="F24" s="38"/>
      <c r="G24" s="39"/>
      <c r="H24" s="39"/>
      <c r="I24" s="39"/>
      <c r="J24" s="39"/>
      <c r="K24" s="39"/>
      <c r="L24" s="39"/>
      <c r="M24" s="39"/>
      <c r="N24" s="39"/>
      <c r="O24" s="39"/>
      <c r="P24" s="39"/>
      <c r="Q24" s="39"/>
      <c r="R24" s="36"/>
      <c r="S24" s="36"/>
      <c r="T24" s="36"/>
      <c r="U24" s="36"/>
      <c r="V24" s="36"/>
      <c r="W24" s="36"/>
      <c r="X24" s="36"/>
      <c r="Y24" s="36"/>
      <c r="Z24" s="36"/>
    </row>
    <row r="25" ht="12.75" customHeight="1">
      <c r="A25" s="38"/>
      <c r="B25" s="38"/>
      <c r="C25" s="38"/>
      <c r="D25" s="38"/>
      <c r="E25" s="38"/>
      <c r="F25" s="38"/>
      <c r="G25" s="39"/>
      <c r="H25" s="39"/>
      <c r="I25" s="39"/>
      <c r="J25" s="39"/>
      <c r="K25" s="39"/>
      <c r="L25" s="39"/>
      <c r="M25" s="39"/>
      <c r="N25" s="39"/>
      <c r="O25" s="39"/>
      <c r="P25" s="39"/>
      <c r="Q25" s="39"/>
      <c r="R25" s="36"/>
      <c r="S25" s="36"/>
      <c r="T25" s="36"/>
      <c r="U25" s="36"/>
      <c r="V25" s="36"/>
      <c r="W25" s="36"/>
      <c r="X25" s="36"/>
      <c r="Y25" s="36"/>
      <c r="Z25" s="36"/>
    </row>
    <row r="26" ht="12.75" customHeight="1">
      <c r="A26" s="38"/>
      <c r="B26" s="38"/>
      <c r="C26" s="38"/>
      <c r="D26" s="38"/>
      <c r="E26" s="38"/>
      <c r="F26" s="38"/>
      <c r="G26" s="39"/>
      <c r="H26" s="39"/>
      <c r="I26" s="39"/>
      <c r="J26" s="39"/>
      <c r="K26" s="39"/>
      <c r="L26" s="39"/>
      <c r="M26" s="39"/>
      <c r="N26" s="39"/>
      <c r="O26" s="39"/>
      <c r="P26" s="39"/>
      <c r="Q26" s="39"/>
      <c r="R26" s="36"/>
      <c r="S26" s="36"/>
      <c r="T26" s="36"/>
      <c r="U26" s="36"/>
      <c r="V26" s="36"/>
      <c r="W26" s="36"/>
      <c r="X26" s="36"/>
      <c r="Y26" s="36"/>
      <c r="Z26" s="36"/>
    </row>
    <row r="27" ht="12.75" customHeight="1">
      <c r="A27" s="38"/>
      <c r="B27" s="38"/>
      <c r="C27" s="38"/>
      <c r="D27" s="38"/>
      <c r="E27" s="38"/>
      <c r="F27" s="38"/>
      <c r="G27" s="39"/>
      <c r="H27" s="39"/>
      <c r="I27" s="39"/>
      <c r="J27" s="39"/>
      <c r="K27" s="39"/>
      <c r="L27" s="39"/>
      <c r="M27" s="39"/>
      <c r="N27" s="39"/>
      <c r="O27" s="39"/>
      <c r="P27" s="39"/>
      <c r="Q27" s="39"/>
      <c r="R27" s="36"/>
      <c r="S27" s="36"/>
      <c r="T27" s="36"/>
      <c r="U27" s="36"/>
      <c r="V27" s="36"/>
      <c r="W27" s="36"/>
      <c r="X27" s="36"/>
      <c r="Y27" s="36"/>
      <c r="Z27" s="36"/>
    </row>
    <row r="28" ht="12.75" customHeight="1">
      <c r="A28" s="38"/>
      <c r="B28" s="38"/>
      <c r="C28" s="38"/>
      <c r="D28" s="38"/>
      <c r="E28" s="38"/>
      <c r="F28" s="38"/>
      <c r="G28" s="39"/>
      <c r="H28" s="39"/>
      <c r="I28" s="39"/>
      <c r="J28" s="39"/>
      <c r="K28" s="39"/>
      <c r="L28" s="39"/>
      <c r="M28" s="39"/>
      <c r="N28" s="39"/>
      <c r="O28" s="39"/>
      <c r="P28" s="39"/>
      <c r="Q28" s="39"/>
      <c r="R28" s="36"/>
      <c r="S28" s="36"/>
      <c r="T28" s="36"/>
      <c r="U28" s="36"/>
      <c r="V28" s="36"/>
      <c r="W28" s="36"/>
      <c r="X28" s="36"/>
      <c r="Y28" s="36"/>
      <c r="Z28" s="36"/>
    </row>
    <row r="29" ht="12.75" customHeight="1">
      <c r="A29" s="38"/>
      <c r="B29" s="38"/>
      <c r="C29" s="38"/>
      <c r="D29" s="38"/>
      <c r="E29" s="38"/>
      <c r="F29" s="38"/>
      <c r="G29" s="39"/>
      <c r="H29" s="39"/>
      <c r="I29" s="39"/>
      <c r="J29" s="39"/>
      <c r="K29" s="39"/>
      <c r="L29" s="39"/>
      <c r="M29" s="39"/>
      <c r="N29" s="39"/>
      <c r="O29" s="39"/>
      <c r="P29" s="39"/>
      <c r="Q29" s="39"/>
      <c r="R29" s="36"/>
      <c r="S29" s="36"/>
      <c r="T29" s="36"/>
      <c r="U29" s="36"/>
      <c r="V29" s="36"/>
      <c r="W29" s="36"/>
      <c r="X29" s="36"/>
      <c r="Y29" s="36"/>
      <c r="Z29" s="36"/>
    </row>
    <row r="30" ht="12.75" customHeight="1">
      <c r="A30" s="38"/>
      <c r="B30" s="38"/>
      <c r="C30" s="38"/>
      <c r="D30" s="38"/>
      <c r="E30" s="38"/>
      <c r="F30" s="38"/>
      <c r="G30" s="39"/>
      <c r="H30" s="39"/>
      <c r="I30" s="39"/>
      <c r="J30" s="39"/>
      <c r="K30" s="39"/>
      <c r="L30" s="39"/>
      <c r="M30" s="39"/>
      <c r="N30" s="39"/>
      <c r="O30" s="39"/>
      <c r="P30" s="39"/>
      <c r="Q30" s="39"/>
      <c r="R30" s="36"/>
      <c r="S30" s="36"/>
      <c r="T30" s="36"/>
      <c r="U30" s="36"/>
      <c r="V30" s="36"/>
      <c r="W30" s="36"/>
      <c r="X30" s="36"/>
      <c r="Y30" s="36"/>
      <c r="Z30" s="36"/>
    </row>
    <row r="31" ht="12.75" customHeight="1">
      <c r="A31" s="38"/>
      <c r="B31" s="38"/>
      <c r="C31" s="38"/>
      <c r="D31" s="38"/>
      <c r="E31" s="38"/>
      <c r="F31" s="38"/>
      <c r="G31" s="39"/>
      <c r="H31" s="39"/>
      <c r="I31" s="39"/>
      <c r="J31" s="39"/>
      <c r="K31" s="39"/>
      <c r="L31" s="39"/>
      <c r="M31" s="39"/>
      <c r="N31" s="39"/>
      <c r="O31" s="39"/>
      <c r="P31" s="39"/>
      <c r="Q31" s="39"/>
      <c r="R31" s="36"/>
      <c r="S31" s="36"/>
      <c r="T31" s="36"/>
      <c r="U31" s="36"/>
      <c r="V31" s="36"/>
      <c r="W31" s="36"/>
      <c r="X31" s="36"/>
      <c r="Y31" s="36"/>
      <c r="Z31" s="36"/>
    </row>
    <row r="32" ht="12.75" customHeight="1">
      <c r="A32" s="38"/>
      <c r="B32" s="38"/>
      <c r="C32" s="38"/>
      <c r="D32" s="38"/>
      <c r="E32" s="38"/>
      <c r="F32" s="38"/>
      <c r="G32" s="39"/>
      <c r="H32" s="39"/>
      <c r="I32" s="39"/>
      <c r="J32" s="39"/>
      <c r="K32" s="39"/>
      <c r="L32" s="39"/>
      <c r="M32" s="39"/>
      <c r="N32" s="39"/>
      <c r="O32" s="39"/>
      <c r="P32" s="39"/>
      <c r="Q32" s="39"/>
      <c r="R32" s="36"/>
      <c r="S32" s="36"/>
      <c r="T32" s="36"/>
      <c r="U32" s="36"/>
      <c r="V32" s="36"/>
      <c r="W32" s="36"/>
      <c r="X32" s="36"/>
      <c r="Y32" s="36"/>
      <c r="Z32" s="36"/>
    </row>
    <row r="33" ht="12.75" customHeight="1">
      <c r="A33" s="38"/>
      <c r="B33" s="38"/>
      <c r="C33" s="38"/>
      <c r="D33" s="38"/>
      <c r="E33" s="38"/>
      <c r="F33" s="38"/>
      <c r="G33" s="39"/>
      <c r="H33" s="39"/>
      <c r="I33" s="39"/>
      <c r="J33" s="39"/>
      <c r="K33" s="39"/>
      <c r="L33" s="39"/>
      <c r="M33" s="39"/>
      <c r="N33" s="39"/>
      <c r="O33" s="39"/>
      <c r="P33" s="39"/>
      <c r="Q33" s="39"/>
      <c r="R33" s="36"/>
      <c r="S33" s="36"/>
      <c r="T33" s="36"/>
      <c r="U33" s="36"/>
      <c r="V33" s="36"/>
      <c r="W33" s="36"/>
      <c r="X33" s="36"/>
      <c r="Y33" s="36"/>
      <c r="Z33" s="36"/>
    </row>
    <row r="34" ht="12.75" customHeight="1">
      <c r="A34" s="38"/>
      <c r="B34" s="38"/>
      <c r="C34" s="38"/>
      <c r="D34" s="38"/>
      <c r="E34" s="38"/>
      <c r="F34" s="38"/>
      <c r="G34" s="39"/>
      <c r="H34" s="39"/>
      <c r="I34" s="39"/>
      <c r="J34" s="39"/>
      <c r="K34" s="39"/>
      <c r="L34" s="39"/>
      <c r="M34" s="39"/>
      <c r="N34" s="39"/>
      <c r="O34" s="39"/>
      <c r="P34" s="39"/>
      <c r="Q34" s="39"/>
      <c r="R34" s="36"/>
      <c r="S34" s="36"/>
      <c r="T34" s="36"/>
      <c r="U34" s="36"/>
      <c r="V34" s="36"/>
      <c r="W34" s="36"/>
      <c r="X34" s="36"/>
      <c r="Y34" s="36"/>
      <c r="Z34" s="36"/>
    </row>
    <row r="35" ht="12.75" customHeight="1">
      <c r="A35" s="38"/>
      <c r="B35" s="38"/>
      <c r="C35" s="38"/>
      <c r="D35" s="38"/>
      <c r="E35" s="38"/>
      <c r="F35" s="38"/>
      <c r="G35" s="39"/>
      <c r="H35" s="39"/>
      <c r="I35" s="39"/>
      <c r="J35" s="39"/>
      <c r="K35" s="39"/>
      <c r="L35" s="39"/>
      <c r="M35" s="39"/>
      <c r="N35" s="39"/>
      <c r="O35" s="39"/>
      <c r="P35" s="39"/>
      <c r="Q35" s="39"/>
      <c r="R35" s="36"/>
      <c r="S35" s="36"/>
      <c r="T35" s="36"/>
      <c r="U35" s="36"/>
      <c r="V35" s="36"/>
      <c r="W35" s="36"/>
      <c r="X35" s="36"/>
      <c r="Y35" s="36"/>
      <c r="Z35" s="36"/>
    </row>
    <row r="36" ht="12.75" customHeight="1">
      <c r="A36" s="38"/>
      <c r="B36" s="38"/>
      <c r="C36" s="38"/>
      <c r="D36" s="38"/>
      <c r="E36" s="38"/>
      <c r="F36" s="38"/>
      <c r="G36" s="39"/>
      <c r="H36" s="39"/>
      <c r="I36" s="39"/>
      <c r="J36" s="39"/>
      <c r="K36" s="39"/>
      <c r="L36" s="39"/>
      <c r="M36" s="39"/>
      <c r="N36" s="39"/>
      <c r="O36" s="39"/>
      <c r="P36" s="39"/>
      <c r="Q36" s="39"/>
      <c r="R36" s="36"/>
      <c r="S36" s="36"/>
      <c r="T36" s="36"/>
      <c r="U36" s="36"/>
      <c r="V36" s="36"/>
      <c r="W36" s="36"/>
      <c r="X36" s="36"/>
      <c r="Y36" s="36"/>
      <c r="Z36" s="36"/>
    </row>
    <row r="37" ht="12.75" customHeight="1">
      <c r="A37" s="38"/>
      <c r="B37" s="38"/>
      <c r="C37" s="38"/>
      <c r="D37" s="38"/>
      <c r="E37" s="38"/>
      <c r="F37" s="38"/>
      <c r="G37" s="39"/>
      <c r="H37" s="39"/>
      <c r="I37" s="39"/>
      <c r="J37" s="39"/>
      <c r="K37" s="39"/>
      <c r="L37" s="39"/>
      <c r="M37" s="39"/>
      <c r="N37" s="39"/>
      <c r="O37" s="39"/>
      <c r="P37" s="39"/>
      <c r="Q37" s="39"/>
      <c r="R37" s="36"/>
      <c r="S37" s="36"/>
      <c r="T37" s="36"/>
      <c r="U37" s="36"/>
      <c r="V37" s="36"/>
      <c r="W37" s="36"/>
      <c r="X37" s="36"/>
      <c r="Y37" s="36"/>
      <c r="Z37" s="36"/>
    </row>
    <row r="38" ht="12.75" customHeight="1">
      <c r="A38" s="38"/>
      <c r="B38" s="38"/>
      <c r="C38" s="38"/>
      <c r="D38" s="38"/>
      <c r="E38" s="38"/>
      <c r="F38" s="38"/>
      <c r="G38" s="39"/>
      <c r="H38" s="39"/>
      <c r="I38" s="39"/>
      <c r="J38" s="39"/>
      <c r="K38" s="39"/>
      <c r="L38" s="39"/>
      <c r="M38" s="39"/>
      <c r="N38" s="39"/>
      <c r="O38" s="39"/>
      <c r="P38" s="39"/>
      <c r="Q38" s="39"/>
      <c r="R38" s="36"/>
      <c r="S38" s="36"/>
      <c r="T38" s="36"/>
      <c r="U38" s="36"/>
      <c r="V38" s="36"/>
      <c r="W38" s="36"/>
      <c r="X38" s="36"/>
      <c r="Y38" s="36"/>
      <c r="Z38" s="36"/>
    </row>
    <row r="39" ht="12.75" customHeight="1">
      <c r="A39" s="38"/>
      <c r="B39" s="38"/>
      <c r="C39" s="38"/>
      <c r="D39" s="38"/>
      <c r="E39" s="38"/>
      <c r="F39" s="38"/>
      <c r="G39" s="39"/>
      <c r="H39" s="39"/>
      <c r="I39" s="39"/>
      <c r="J39" s="39"/>
      <c r="K39" s="39"/>
      <c r="L39" s="39"/>
      <c r="M39" s="39"/>
      <c r="N39" s="39"/>
      <c r="O39" s="39"/>
      <c r="P39" s="39"/>
      <c r="Q39" s="39"/>
      <c r="R39" s="36"/>
      <c r="S39" s="36"/>
      <c r="T39" s="36"/>
      <c r="U39" s="36"/>
      <c r="V39" s="36"/>
      <c r="W39" s="36"/>
      <c r="X39" s="36"/>
      <c r="Y39" s="36"/>
      <c r="Z39" s="36"/>
    </row>
    <row r="40" ht="12.75" customHeight="1">
      <c r="A40" s="38"/>
      <c r="B40" s="38"/>
      <c r="C40" s="38"/>
      <c r="D40" s="38"/>
      <c r="E40" s="38"/>
      <c r="F40" s="38"/>
      <c r="G40" s="39"/>
      <c r="H40" s="39"/>
      <c r="I40" s="39"/>
      <c r="J40" s="39"/>
      <c r="K40" s="39"/>
      <c r="L40" s="39"/>
      <c r="M40" s="39"/>
      <c r="N40" s="39"/>
      <c r="O40" s="39"/>
      <c r="P40" s="39"/>
      <c r="Q40" s="39"/>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printOptions/>
  <pageMargins bottom="0.75" footer="0.0" header="0.0" left="0.7" right="0.7" top="0.75"/>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workbookViewId="0">
      <pane ySplit="3.0" state="frozen" topLeftCell="A4" activePane="bottomLeft"/>
      <selection pane="bottomLeft"/>
    </sheetView>
  </sheetViews>
  <sheetFormatPr customHeight="1" defaultColWidth="14.43" defaultRowHeight="15.0" outlineLevelRow="1"/>
  <cols>
    <col min="1" max="1" width="50.0" customWidth="true"/>
    <col min="2" max="2" width="14.0" customWidth="true"/>
    <col min="3" max="3" width="14.0" customWidth="true"/>
    <col min="4" max="4" width="14.0" customWidth="true"/>
    <col min="5" max="5" width="14.0" customWidth="true"/>
    <col min="6" max="6" width="14.0" customWidth="true"/>
    <col min="7" max="7" width="14.0" customWidth="true"/>
    <col min="8" max="8" width="14.0" customWidth="true"/>
    <col min="9" max="9" width="14.0" customWidth="true"/>
    <col min="10" max="10" width="14.0" customWidth="true"/>
    <col min="11" max="11" width="14.0" customWidth="true"/>
    <col min="12" max="12" width="14.0" customWidth="true"/>
    <col min="13" max="13" width="14.0" customWidth="true"/>
  </cols>
  <sheetData>
    <row r="1">
      <c r="C1" s="76" t="s">
        <v>87</v>
      </c>
      <c r="D1" s="76" t="s">
        <v>265</v>
      </c>
      <c r="E1" s="76" t="s">
        <v>266</v>
      </c>
    </row>
    <row r="2">
      <c r="A2" s="72" t="s">
        <v>86</v>
      </c>
      <c r="B2" s="72"/>
      <c r="C2" s="72"/>
      <c r="D2" s="72"/>
      <c r="E2" s="73" t="s">
        <v>3</v>
      </c>
      <c r="F2" s="72"/>
      <c r="G2" s="72"/>
      <c r="H2" s="72"/>
      <c r="I2" s="72"/>
      <c r="J2" s="72"/>
      <c r="K2" s="72"/>
      <c r="L2" s="72"/>
      <c r="M2" s="72"/>
      <c r="N2" s="72"/>
      <c r="O2" s="72"/>
    </row>
    <row r="3">
      <c r="A3" s="74" t="s">
        <v>87</v>
      </c>
      <c r="B3" s="74"/>
      <c r="C3" s="74"/>
      <c r="D3" s="74"/>
      <c r="E3" s="75" t="s">
        <v>88</v>
      </c>
      <c r="F3" s="74"/>
      <c r="G3" s="74"/>
      <c r="H3" s="74"/>
      <c r="I3" s="74"/>
      <c r="J3" s="74"/>
      <c r="K3" s="74"/>
      <c r="L3" s="74"/>
      <c r="M3" s="74"/>
      <c r="N3" s="74"/>
      <c r="O3" s="74"/>
    </row>
    <row r="4" ht="13.5" customHeight="1">
      <c r="A4" s="36"/>
      <c r="B4" s="36"/>
      <c r="C4" s="36"/>
      <c r="D4" s="36"/>
      <c r="E4" s="36"/>
      <c r="F4" s="36"/>
      <c r="G4" s="36"/>
      <c r="H4" s="36"/>
      <c r="I4" s="36"/>
      <c r="J4" s="36"/>
      <c r="K4" s="36"/>
      <c r="L4" s="36"/>
      <c r="M4" s="36"/>
      <c r="N4" s="36"/>
      <c r="O4" s="36"/>
      <c r="P4" s="36"/>
      <c r="Q4" s="36"/>
      <c r="R4" s="36"/>
      <c r="S4" s="36"/>
      <c r="T4" s="36"/>
      <c r="U4" s="36"/>
      <c r="V4" s="36"/>
      <c r="W4" s="36"/>
      <c r="X4" s="36"/>
      <c r="Y4" s="36"/>
      <c r="Z4" s="36"/>
    </row>
    <row r="5" outlineLevel="1">
      <c r="A5" s="77" t="s">
        <v>140</v>
      </c>
      <c r="B5" s="77"/>
      <c r="C5" s="77"/>
    </row>
    <row r="6" outlineLevel="1">
      <c r="A6" s="78" t="s">
        <v>106</v>
      </c>
      <c r="B6" s="80" t="s">
        <v>167</v>
      </c>
      <c r="C6" s="80" t="s">
        <v>168</v>
      </c>
      <c r="D6" s="80" t="s">
        <v>169</v>
      </c>
      <c r="E6" s="80" t="s">
        <v>170</v>
      </c>
      <c r="F6" s="80" t="s">
        <v>171</v>
      </c>
      <c r="G6" s="80" t="s">
        <v>172</v>
      </c>
      <c r="H6" s="80" t="s">
        <v>173</v>
      </c>
      <c r="I6" s="80" t="s">
        <v>174</v>
      </c>
      <c r="J6" s="80" t="s">
        <v>175</v>
      </c>
      <c r="K6" s="80" t="s">
        <v>176</v>
      </c>
      <c r="L6" s="80" t="s">
        <v>177</v>
      </c>
      <c r="M6" s="80" t="s">
        <v>178</v>
      </c>
      <c r="N6" s="80" t="s">
        <v>179</v>
      </c>
    </row>
    <row r="7" outlineLevel="1">
      <c r="A7" s="138" t="s">
        <v>141</v>
      </c>
      <c r="B7" s="92">
        <f>SUM(B118,B229)</f>
      </c>
      <c r="C7" s="92">
        <f>SUM(C118)</f>
      </c>
      <c r="D7" s="92">
        <f>SUM(D118)</f>
      </c>
      <c r="E7" s="92">
        <f>SUM(E118,E229)</f>
      </c>
      <c r="F7" s="92">
        <f>SUM(F118,F229)</f>
      </c>
      <c r="G7" s="92">
        <f>SUM(G118,G229)</f>
      </c>
      <c r="H7" s="92">
        <f>SUM(H118)</f>
      </c>
      <c r="I7" s="92">
        <f>SUM(I118)</f>
      </c>
      <c r="J7" s="92">
        <f>SUM(J118,J229)</f>
      </c>
      <c r="K7" s="92">
        <f>SUM(K118,K229)</f>
      </c>
      <c r="L7" s="92">
        <f>SUM(L118,L229)</f>
      </c>
      <c r="M7" s="92">
        <f>SUM(M118,M229)</f>
      </c>
      <c r="N7" s="92">
        <f>SUM(B7:M7)</f>
      </c>
    </row>
    <row r="8" outlineLevel="1">
      <c r="A8" s="138" t="s">
        <v>142</v>
      </c>
      <c r="B8" s="115">
        <f>SUM(B119,B230)</f>
      </c>
      <c r="C8" s="115">
        <f>SUM(C119)</f>
      </c>
      <c r="D8" s="115">
        <f>SUM(D119)</f>
      </c>
      <c r="E8" s="115">
        <f>SUM(E119,E230)</f>
      </c>
      <c r="F8" s="115">
        <f>SUM(F119,F230)</f>
      </c>
      <c r="G8" s="115">
        <f>SUM(G119,G230)</f>
      </c>
      <c r="H8" s="115">
        <f>SUM(H119)</f>
      </c>
      <c r="I8" s="115">
        <f>SUM(I119)</f>
      </c>
      <c r="J8" s="115">
        <f>SUM(J119,J230)</f>
      </c>
      <c r="K8" s="115">
        <f>SUM(K119,K230)</f>
      </c>
      <c r="L8" s="115">
        <f>SUM(L119,L230)</f>
      </c>
      <c r="M8" s="115">
        <f>SUM(M119,M230)</f>
      </c>
      <c r="N8" s="115">
        <f>SUM(B8:M8)</f>
      </c>
    </row>
    <row r="9" outlineLevel="1">
      <c r="A9" s="138" t="s">
        <v>143</v>
      </c>
      <c r="B9" s="92">
        <f>SUM(B120,B231)</f>
      </c>
      <c r="C9" s="92">
        <f>SUM(C120)</f>
      </c>
      <c r="D9" s="92">
        <f>SUM(D120)</f>
      </c>
      <c r="E9" s="92">
        <f>SUM(E120,E231)</f>
      </c>
      <c r="F9" s="92">
        <f>SUM(F120,F231)</f>
      </c>
      <c r="G9" s="92">
        <f>SUM(G120,G231)</f>
      </c>
      <c r="H9" s="92">
        <f>SUM(H120)</f>
      </c>
      <c r="I9" s="92">
        <f>SUM(I120)</f>
      </c>
      <c r="J9" s="92">
        <f>SUM(J120,J231)</f>
      </c>
      <c r="K9" s="92">
        <f>SUM(K120,K231)</f>
      </c>
      <c r="L9" s="92">
        <f>SUM(L120,L231)</f>
      </c>
      <c r="M9" s="92">
        <f>SUM(M120,M231)</f>
      </c>
      <c r="N9" s="92">
        <f>SUM(B9:M9)</f>
      </c>
    </row>
    <row r="10" outlineLevel="1">
      <c r="A10" s="138" t="s">
        <v>144</v>
      </c>
      <c r="B10" s="115">
        <f>SUM(B121,B232)</f>
      </c>
      <c r="C10" s="115">
        <f>SUM(C121)</f>
      </c>
      <c r="D10" s="115">
        <f>SUM(D121)</f>
      </c>
      <c r="E10" s="115">
        <f>SUM(E121,E232)</f>
      </c>
      <c r="F10" s="115">
        <f>SUM(F121,F232)</f>
      </c>
      <c r="G10" s="115">
        <f>SUM(G121,G232)</f>
      </c>
      <c r="H10" s="115">
        <f>SUM(H121)</f>
      </c>
      <c r="I10" s="115">
        <f>SUM(I121)</f>
      </c>
      <c r="J10" s="115">
        <f>SUM(J121,J232)</f>
      </c>
      <c r="K10" s="115">
        <f>SUM(K121,K232)</f>
      </c>
      <c r="L10" s="115">
        <f>SUM(L121,L232)</f>
      </c>
      <c r="M10" s="115">
        <f>SUM(M121,M232)</f>
      </c>
      <c r="N10" s="115">
        <f>SUM(B10:M10)</f>
      </c>
    </row>
    <row r="11" outlineLevel="1">
      <c r="A11" s="138" t="s">
        <v>145</v>
      </c>
      <c r="B11" s="92">
        <f>SUM(B122,B233)</f>
      </c>
      <c r="C11" s="92">
        <f>SUM(C122)</f>
      </c>
      <c r="D11" s="92">
        <f>SUM(D122)</f>
      </c>
      <c r="E11" s="92">
        <f>SUM(E122,E233)</f>
      </c>
      <c r="F11" s="92">
        <f>SUM(F122,F233)</f>
      </c>
      <c r="G11" s="92">
        <f>SUM(G122,G233)</f>
      </c>
      <c r="H11" s="92">
        <f>SUM(H122)</f>
      </c>
      <c r="I11" s="92">
        <f>SUM(I122)</f>
      </c>
      <c r="J11" s="92">
        <f>SUM(J122,J233)</f>
      </c>
      <c r="K11" s="92">
        <f>SUM(K122,K233)</f>
      </c>
      <c r="L11" s="92">
        <f>SUM(L122,L233)</f>
      </c>
      <c r="M11" s="92">
        <f>SUM(M122,M233)</f>
      </c>
      <c r="N11" s="92">
        <f>SUM(B11:M11)</f>
      </c>
    </row>
    <row r="12" outlineLevel="1">
      <c r="A12" s="138" t="s">
        <v>146</v>
      </c>
      <c r="B12" s="115">
        <f>SUM(B123,B234)</f>
      </c>
      <c r="C12" s="115">
        <f>SUM(C123)</f>
      </c>
      <c r="D12" s="115">
        <f>SUM(D123)</f>
      </c>
      <c r="E12" s="115">
        <f>SUM(E123,E234)</f>
      </c>
      <c r="F12" s="115">
        <f>SUM(F123,F234)</f>
      </c>
      <c r="G12" s="115">
        <f>SUM(G123,G234)</f>
      </c>
      <c r="H12" s="115">
        <f>SUM(H123)</f>
      </c>
      <c r="I12" s="115">
        <f>SUM(I123)</f>
      </c>
      <c r="J12" s="115">
        <f>SUM(J123,J234)</f>
      </c>
      <c r="K12" s="115">
        <f>SUM(K123,K234)</f>
      </c>
      <c r="L12" s="115">
        <f>SUM(L123,L234)</f>
      </c>
      <c r="M12" s="115">
        <f>SUM(M123,M234)</f>
      </c>
      <c r="N12" s="115">
        <f>SUM(B12:M12)</f>
      </c>
    </row>
    <row r="13" outlineLevel="1">
      <c r="A13" s="138" t="s">
        <v>147</v>
      </c>
      <c r="B13" s="92">
        <f>SUM(B124,B235)</f>
      </c>
      <c r="C13" s="92">
        <f>SUM(C124)</f>
      </c>
      <c r="D13" s="92">
        <f>SUM(D124)</f>
      </c>
      <c r="E13" s="92">
        <f>SUM(E124,E235)</f>
      </c>
      <c r="F13" s="92">
        <f>SUM(F124,F235)</f>
      </c>
      <c r="G13" s="92">
        <f>SUM(G124,G235)</f>
      </c>
      <c r="H13" s="92">
        <f>SUM(H124)</f>
      </c>
      <c r="I13" s="92">
        <f>SUM(I124)</f>
      </c>
      <c r="J13" s="92">
        <f>SUM(J124,J235)</f>
      </c>
      <c r="K13" s="92">
        <f>SUM(K124,K235)</f>
      </c>
      <c r="L13" s="92">
        <f>SUM(L124,L235)</f>
      </c>
      <c r="M13" s="92">
        <f>SUM(M124,M235)</f>
      </c>
      <c r="N13" s="92">
        <f>SUM(B13:M13)</f>
      </c>
    </row>
    <row r="14" outlineLevel="1">
      <c r="A14" s="138" t="s">
        <v>148</v>
      </c>
      <c r="B14" s="115">
        <f>SUM(B125,B236)</f>
      </c>
      <c r="C14" s="115">
        <f>SUM(C125)</f>
      </c>
      <c r="D14" s="115">
        <f>SUM(D125)</f>
      </c>
      <c r="E14" s="115">
        <f>SUM(E125,E236)</f>
      </c>
      <c r="F14" s="115">
        <f>SUM(F125,F236)</f>
      </c>
      <c r="G14" s="115">
        <f>SUM(G125,G236)</f>
      </c>
      <c r="H14" s="115">
        <f>SUM(H125)</f>
      </c>
      <c r="I14" s="115">
        <f>SUM(I125)</f>
      </c>
      <c r="J14" s="115">
        <f>SUM(J125,J236)</f>
      </c>
      <c r="K14" s="115">
        <f>SUM(K125,K236)</f>
      </c>
      <c r="L14" s="115">
        <f>SUM(L125,L236)</f>
      </c>
      <c r="M14" s="115">
        <f>SUM(M125,M236)</f>
      </c>
      <c r="N14" s="115">
        <f>SUM(B14:M14)</f>
      </c>
    </row>
    <row r="15" outlineLevel="1">
      <c r="A15" s="138" t="s">
        <v>149</v>
      </c>
      <c r="B15" s="92">
        <f>SUM(B126,B237)</f>
      </c>
      <c r="C15" s="92">
        <f>SUM(C126)</f>
      </c>
      <c r="D15" s="92">
        <f>SUM(D126)</f>
      </c>
      <c r="E15" s="92">
        <f>SUM(E126,E237)</f>
      </c>
      <c r="F15" s="92">
        <f>SUM(F126)</f>
      </c>
      <c r="G15" s="92">
        <f>SUM(G126,G237)</f>
      </c>
      <c r="H15" s="92">
        <f>SUM(H126)</f>
      </c>
      <c r="I15" s="92">
        <f>SUM(I126)</f>
      </c>
      <c r="J15" s="92">
        <f>SUM(J126,J237)</f>
      </c>
      <c r="K15" s="92">
        <f>SUM(K126,K237)</f>
      </c>
      <c r="L15" s="92">
        <f>SUM(L126,L237)</f>
      </c>
      <c r="M15" s="92">
        <f>SUM(M126,M237)</f>
      </c>
      <c r="N15" s="92">
        <f>SUM(B15:M15)</f>
      </c>
    </row>
    <row r="16" outlineLevel="1">
      <c r="A16" s="138" t="s">
        <v>150</v>
      </c>
      <c r="B16" s="115">
        <f>SUM(B127,B238)</f>
      </c>
      <c r="C16" s="115">
        <f>SUM(C127,C238)</f>
      </c>
      <c r="D16" s="115">
        <f>SUM(D127,D238)</f>
      </c>
      <c r="E16" s="115">
        <f>SUM(E127,E238)</f>
      </c>
      <c r="F16" s="115">
        <f>SUM(F127,F238)</f>
      </c>
      <c r="G16" s="115">
        <f>SUM(G127,G238)</f>
      </c>
      <c r="H16" s="115">
        <f>SUM(H127,H238)</f>
      </c>
      <c r="I16" s="115">
        <f>SUM(I127,I238)</f>
      </c>
      <c r="J16" s="115">
        <f>SUM(J127,J238)</f>
      </c>
      <c r="K16" s="115">
        <f>SUM(K127,K238)</f>
      </c>
      <c r="L16" s="115">
        <f>SUM(L127,L238)</f>
      </c>
      <c r="M16" s="115">
        <f>SUM(M127,M238)</f>
      </c>
      <c r="N16" s="115">
        <f>SUM(B16:M16)</f>
      </c>
    </row>
    <row r="17" outlineLevel="1">
      <c r="A17" s="138" t="s">
        <v>151</v>
      </c>
      <c r="B17" s="92">
        <f>SUM(B128,B239)</f>
      </c>
      <c r="C17" s="92">
        <f>SUM(C128)</f>
      </c>
      <c r="D17" s="92">
        <f>SUM(D128)</f>
      </c>
      <c r="E17" s="92">
        <f>SUM(E128)</f>
      </c>
      <c r="F17" s="92">
        <f>SUM(F128,F239)</f>
      </c>
      <c r="G17" s="92">
        <f>SUM(G128,G239)</f>
      </c>
      <c r="H17" s="92">
        <f>SUM(H128)</f>
      </c>
      <c r="I17" s="92">
        <f>SUM(I128)</f>
      </c>
      <c r="J17" s="92">
        <f>SUM(J128)</f>
      </c>
      <c r="K17" s="92">
        <f>SUM(K128)</f>
      </c>
      <c r="L17" s="92">
        <f>SUM(L128)</f>
      </c>
      <c r="M17" s="92">
        <f>SUM(M128,M239)</f>
      </c>
      <c r="N17" s="92">
        <f>SUM(B17:M17)</f>
      </c>
    </row>
    <row r="18" outlineLevel="1">
      <c r="A18" s="138" t="s">
        <v>152</v>
      </c>
      <c r="B18" s="115">
        <f>SUM(B129,B240)</f>
      </c>
      <c r="C18" s="115">
        <f>SUM(C129,C240)</f>
      </c>
      <c r="D18" s="115">
        <f>SUM(D129,D240)</f>
      </c>
      <c r="E18" s="115">
        <f>SUM(E129,E240)</f>
      </c>
      <c r="F18" s="115">
        <f>SUM(F129,F240)</f>
      </c>
      <c r="G18" s="115">
        <f>SUM(G129,G240)</f>
      </c>
      <c r="H18" s="115">
        <f>SUM(H129,H240)</f>
      </c>
      <c r="I18" s="115">
        <f>SUM(I129,I240)</f>
      </c>
      <c r="J18" s="115">
        <f>SUM(J129,J240)</f>
      </c>
      <c r="K18" s="115">
        <f>SUM(K129,K240)</f>
      </c>
      <c r="L18" s="115">
        <f>SUM(L129,L240)</f>
      </c>
      <c r="M18" s="115">
        <f>SUM(M129,M240)</f>
      </c>
      <c r="N18" s="115">
        <f>SUM(B18:M18)</f>
      </c>
    </row>
    <row r="19" outlineLevel="1">
      <c r="A19" s="138" t="s">
        <v>153</v>
      </c>
      <c r="B19" s="92" t="s">
        <v>109</v>
      </c>
      <c r="C19" s="92">
        <f>SUM(C130)</f>
      </c>
      <c r="D19" s="92">
        <f>SUM(D130)</f>
      </c>
      <c r="E19" s="92" t="s">
        <v>109</v>
      </c>
      <c r="F19" s="92" t="s">
        <v>109</v>
      </c>
      <c r="G19" s="92">
        <f>SUM(G130)</f>
      </c>
      <c r="H19" s="92">
        <f>SUM(H130)</f>
      </c>
      <c r="I19" s="92">
        <f>SUM(I130)</f>
      </c>
      <c r="J19" s="92">
        <f>SUM(J130)</f>
      </c>
      <c r="K19" s="92" t="s">
        <v>109</v>
      </c>
      <c r="L19" s="92">
        <f>SUM(L130)</f>
      </c>
      <c r="M19" s="92" t="s">
        <v>109</v>
      </c>
      <c r="N19" s="92">
        <f>SUM(B19:M19)</f>
      </c>
    </row>
    <row r="20" outlineLevel="1">
      <c r="A20" s="138" t="s">
        <v>154</v>
      </c>
      <c r="B20" s="115" t="s">
        <v>109</v>
      </c>
      <c r="C20" s="115">
        <f>SUM(C131)</f>
      </c>
      <c r="D20" s="115">
        <f>SUM(D131)</f>
      </c>
      <c r="E20" s="115" t="s">
        <v>109</v>
      </c>
      <c r="F20" s="115" t="s">
        <v>109</v>
      </c>
      <c r="G20" s="115">
        <f>SUM(G131)</f>
      </c>
      <c r="H20" s="115">
        <f>SUM(H131)</f>
      </c>
      <c r="I20" s="115">
        <f>SUM(I131)</f>
      </c>
      <c r="J20" s="115">
        <f>SUM(J131)</f>
      </c>
      <c r="K20" s="115" t="s">
        <v>109</v>
      </c>
      <c r="L20" s="115">
        <f>SUM(L131)</f>
      </c>
      <c r="M20" s="115" t="s">
        <v>109</v>
      </c>
      <c r="N20" s="115">
        <f>SUM(B20:M20)</f>
      </c>
    </row>
    <row r="21" outlineLevel="1">
      <c r="A21" s="138" t="s">
        <v>155</v>
      </c>
      <c r="B21" s="92" t="s">
        <v>109</v>
      </c>
      <c r="C21" s="92" t="s">
        <v>109</v>
      </c>
      <c r="D21" s="92" t="s">
        <v>250</v>
      </c>
      <c r="E21" s="92" t="s">
        <v>109</v>
      </c>
      <c r="F21" s="92" t="s">
        <v>250</v>
      </c>
      <c r="G21" s="92" t="s">
        <v>109</v>
      </c>
      <c r="H21" s="92" t="s">
        <v>251</v>
      </c>
      <c r="I21" s="92" t="s">
        <v>251</v>
      </c>
      <c r="J21" s="92" t="s">
        <v>251</v>
      </c>
      <c r="K21" s="92" t="s">
        <v>251</v>
      </c>
      <c r="L21" s="92" t="s">
        <v>251</v>
      </c>
      <c r="M21" s="92" t="s">
        <v>109</v>
      </c>
      <c r="N21" s="92" t="s">
        <v>109</v>
      </c>
    </row>
    <row r="22" outlineLevel="1">
      <c r="A22" s="138" t="s">
        <v>156</v>
      </c>
      <c r="B22" s="92" t="n">
        <v>168337.0</v>
      </c>
      <c r="C22" s="92" t="n">
        <v>153252.89</v>
      </c>
      <c r="D22" s="92" t="n">
        <v>237813.55</v>
      </c>
      <c r="E22" s="92" t="n">
        <v>90645.63</v>
      </c>
      <c r="F22" s="92" t="n">
        <v>35913.92</v>
      </c>
      <c r="G22" s="92" t="n">
        <v>73314.9</v>
      </c>
      <c r="H22" s="92" t="n">
        <v>102219.03</v>
      </c>
      <c r="I22" s="92" t="n">
        <v>105844.39</v>
      </c>
      <c r="J22" s="92" t="n">
        <v>99525.09</v>
      </c>
      <c r="K22" s="92" t="n">
        <v>98945.36</v>
      </c>
      <c r="L22" s="92" t="n">
        <v>101477.98</v>
      </c>
      <c r="M22" s="92" t="n">
        <v>97836.38</v>
      </c>
      <c r="N22" s="92" t="s">
        <v>109</v>
      </c>
    </row>
    <row r="23" outlineLevel="1">
      <c r="A23" s="138" t="s">
        <v>157</v>
      </c>
      <c r="B23" s="92" t="n">
        <v>8566200.15</v>
      </c>
      <c r="C23" s="92" t="n">
        <v>6083957.74</v>
      </c>
      <c r="D23" s="92" t="n">
        <v>5577723.47</v>
      </c>
      <c r="E23" s="92" t="n">
        <v>5970194.47</v>
      </c>
      <c r="F23" s="92" t="n">
        <v>9861629.56</v>
      </c>
      <c r="G23" s="92" t="n">
        <v>2140561.99</v>
      </c>
      <c r="H23" s="92" t="n">
        <v>1424308.22</v>
      </c>
      <c r="I23" s="92" t="n">
        <v>1569253.03</v>
      </c>
      <c r="J23" s="92" t="n">
        <v>645507.14</v>
      </c>
      <c r="K23" s="92" t="n">
        <v>419242.47</v>
      </c>
      <c r="L23" s="92" t="n">
        <v>682408.13</v>
      </c>
      <c r="M23" s="92" t="n">
        <v>2107185.03</v>
      </c>
      <c r="N23" s="92" t="s">
        <v>109</v>
      </c>
    </row>
    <row r="24" outlineLevel="1">
      <c r="A24" s="138" t="s">
        <v>158</v>
      </c>
      <c r="B24" s="92" t="n">
        <v>4277263.931333335</v>
      </c>
      <c r="C24" s="92" t="n">
        <v>2411107.1338709686</v>
      </c>
      <c r="D24" s="92" t="n">
        <v>2159609.440999999</v>
      </c>
      <c r="E24" s="92" t="n">
        <v>1787558.1783870966</v>
      </c>
      <c r="F24" s="92" t="n">
        <v>2482594.710000001</v>
      </c>
      <c r="G24" s="92" t="n">
        <v>475412.4766666667</v>
      </c>
      <c r="H24" s="92" t="n">
        <v>463875.64193548367</v>
      </c>
      <c r="I24" s="92" t="n">
        <v>396607.1913333334</v>
      </c>
      <c r="J24" s="92" t="n">
        <v>298346.32419354847</v>
      </c>
      <c r="K24" s="92" t="n">
        <v>255824.42290322576</v>
      </c>
      <c r="L24" s="92" t="n">
        <v>364591.9614285714</v>
      </c>
      <c r="M24" s="92" t="n">
        <v>829065.2712903223</v>
      </c>
      <c r="N24" s="92">
        <f>AVERAGE(B24:M24)</f>
      </c>
    </row>
    <row r="25" outlineLevel="1">
      <c r="A25" s="138" t="s">
        <v>159</v>
      </c>
      <c r="B25" s="92" t="s">
        <v>109</v>
      </c>
      <c r="C25" s="92" t="s">
        <v>109</v>
      </c>
      <c r="D25" s="92" t="s">
        <v>109</v>
      </c>
      <c r="E25" s="92" t="s">
        <v>109</v>
      </c>
      <c r="F25" s="92" t="s">
        <v>109</v>
      </c>
      <c r="G25" s="92" t="s">
        <v>109</v>
      </c>
      <c r="H25" s="92" t="s">
        <v>109</v>
      </c>
      <c r="I25" s="92" t="s">
        <v>109</v>
      </c>
      <c r="J25" s="92" t="s">
        <v>109</v>
      </c>
      <c r="K25" s="92" t="s">
        <v>109</v>
      </c>
      <c r="L25" s="92" t="s">
        <v>109</v>
      </c>
      <c r="M25" s="92" t="s">
        <v>109</v>
      </c>
      <c r="N25" s="92" t="s">
        <v>109</v>
      </c>
    </row>
    <row r="26" outlineLevel="1">
      <c r="A26" s="138" t="s">
        <v>121</v>
      </c>
      <c r="B26" s="92" t="s">
        <v>109</v>
      </c>
      <c r="C26" s="92" t="s">
        <v>109</v>
      </c>
      <c r="D26" s="92" t="s">
        <v>109</v>
      </c>
      <c r="E26" s="92" t="s">
        <v>109</v>
      </c>
      <c r="F26" s="92" t="s">
        <v>109</v>
      </c>
      <c r="G26" s="92" t="s">
        <v>109</v>
      </c>
      <c r="H26" s="92" t="s">
        <v>109</v>
      </c>
      <c r="I26" s="92" t="s">
        <v>109</v>
      </c>
      <c r="J26" s="92" t="s">
        <v>109</v>
      </c>
      <c r="K26" s="92" t="s">
        <v>109</v>
      </c>
      <c r="L26" s="92" t="s">
        <v>109</v>
      </c>
      <c r="M26" s="92" t="s">
        <v>109</v>
      </c>
      <c r="N26" s="92" t="s">
        <v>109</v>
      </c>
    </row>
    <row r="27" outlineLevel="1">
      <c r="A27" s="138" t="s">
        <v>160</v>
      </c>
      <c r="B27" s="92" t="s">
        <v>109</v>
      </c>
      <c r="C27" s="92" t="s">
        <v>109</v>
      </c>
      <c r="D27" s="92" t="s">
        <v>109</v>
      </c>
      <c r="E27" s="92" t="s">
        <v>109</v>
      </c>
      <c r="F27" s="92" t="s">
        <v>109</v>
      </c>
      <c r="G27" s="92" t="s">
        <v>109</v>
      </c>
      <c r="H27" s="92" t="s">
        <v>109</v>
      </c>
      <c r="I27" s="92" t="s">
        <v>109</v>
      </c>
      <c r="J27" s="92" t="s">
        <v>109</v>
      </c>
      <c r="K27" s="92" t="s">
        <v>109</v>
      </c>
      <c r="L27" s="92" t="s">
        <v>109</v>
      </c>
      <c r="M27" s="92" t="s">
        <v>109</v>
      </c>
      <c r="N27" s="92">
        <f>MIN(B27:M27)</f>
      </c>
    </row>
    <row r="28" outlineLevel="1">
      <c r="A28" s="138" t="s">
        <v>161</v>
      </c>
      <c r="B28" s="96" t="s">
        <v>109</v>
      </c>
      <c r="C28" s="96" t="s">
        <v>109</v>
      </c>
      <c r="D28" s="96" t="s">
        <v>109</v>
      </c>
      <c r="E28" s="96" t="s">
        <v>109</v>
      </c>
      <c r="F28" s="96" t="s">
        <v>109</v>
      </c>
      <c r="G28" s="96" t="s">
        <v>109</v>
      </c>
      <c r="H28" s="96" t="s">
        <v>109</v>
      </c>
      <c r="I28" s="96" t="s">
        <v>109</v>
      </c>
      <c r="J28" s="96" t="s">
        <v>109</v>
      </c>
      <c r="K28" s="96" t="s">
        <v>109</v>
      </c>
      <c r="L28" s="96" t="s">
        <v>109</v>
      </c>
      <c r="M28" s="96" t="s">
        <v>109</v>
      </c>
      <c r="N28" s="96" t="s">
        <v>109</v>
      </c>
    </row>
    <row r="29" outlineLevel="1">
      <c r="A29" s="138" t="s">
        <v>162</v>
      </c>
      <c r="B29" s="92" t="s">
        <v>109</v>
      </c>
      <c r="C29" s="92" t="s">
        <v>109</v>
      </c>
      <c r="D29" s="92" t="s">
        <v>109</v>
      </c>
      <c r="E29" s="92" t="s">
        <v>109</v>
      </c>
      <c r="F29" s="92" t="s">
        <v>109</v>
      </c>
      <c r="G29" s="92" t="s">
        <v>109</v>
      </c>
      <c r="H29" s="92" t="s">
        <v>109</v>
      </c>
      <c r="I29" s="92" t="s">
        <v>109</v>
      </c>
      <c r="J29" s="92" t="s">
        <v>109</v>
      </c>
      <c r="K29" s="92" t="s">
        <v>109</v>
      </c>
      <c r="L29" s="92" t="s">
        <v>109</v>
      </c>
      <c r="M29" s="92" t="s">
        <v>109</v>
      </c>
      <c r="N29" s="92" t="s">
        <v>109</v>
      </c>
    </row>
    <row r="30" outlineLevel="1">
      <c r="A30" s="138" t="s">
        <v>163</v>
      </c>
      <c r="B30" s="96" t="s">
        <v>109</v>
      </c>
      <c r="C30" s="96" t="s">
        <v>109</v>
      </c>
      <c r="D30" s="96" t="s">
        <v>109</v>
      </c>
      <c r="E30" s="96" t="s">
        <v>109</v>
      </c>
      <c r="F30" s="96" t="s">
        <v>109</v>
      </c>
      <c r="G30" s="96" t="s">
        <v>109</v>
      </c>
      <c r="H30" s="96" t="s">
        <v>109</v>
      </c>
      <c r="I30" s="96" t="s">
        <v>109</v>
      </c>
      <c r="J30" s="96" t="s">
        <v>109</v>
      </c>
      <c r="K30" s="96" t="s">
        <v>109</v>
      </c>
      <c r="L30" s="96" t="s">
        <v>109</v>
      </c>
      <c r="M30" s="96" t="s">
        <v>109</v>
      </c>
      <c r="N30" s="96" t="s">
        <v>109</v>
      </c>
    </row>
    <row r="31" outlineLevel="1">
      <c r="A31" s="138" t="s">
        <v>164</v>
      </c>
      <c r="B31" s="115" t="s">
        <v>109</v>
      </c>
      <c r="C31" s="115" t="s">
        <v>109</v>
      </c>
      <c r="D31" s="115" t="s">
        <v>109</v>
      </c>
      <c r="E31" s="115" t="s">
        <v>109</v>
      </c>
      <c r="F31" s="115" t="s">
        <v>109</v>
      </c>
      <c r="G31" s="115" t="s">
        <v>109</v>
      </c>
      <c r="H31" s="115" t="s">
        <v>109</v>
      </c>
      <c r="I31" s="115" t="s">
        <v>109</v>
      </c>
      <c r="J31" s="115" t="s">
        <v>109</v>
      </c>
      <c r="K31" s="115" t="s">
        <v>109</v>
      </c>
      <c r="L31" s="115" t="s">
        <v>109</v>
      </c>
      <c r="M31" s="115" t="s">
        <v>109</v>
      </c>
      <c r="N31" s="115" t="s">
        <v>109</v>
      </c>
    </row>
    <row r="32" outlineLevel="1">
      <c r="A32" s="138" t="s">
        <v>165</v>
      </c>
      <c r="B32" s="115" t="s">
        <v>109</v>
      </c>
      <c r="C32" s="115" t="s">
        <v>109</v>
      </c>
      <c r="D32" s="115" t="s">
        <v>109</v>
      </c>
      <c r="E32" s="115" t="s">
        <v>109</v>
      </c>
      <c r="F32" s="115" t="s">
        <v>109</v>
      </c>
      <c r="G32" s="115" t="s">
        <v>109</v>
      </c>
      <c r="H32" s="115" t="s">
        <v>109</v>
      </c>
      <c r="I32" s="115" t="s">
        <v>109</v>
      </c>
      <c r="J32" s="115" t="s">
        <v>109</v>
      </c>
      <c r="K32" s="115" t="s">
        <v>109</v>
      </c>
      <c r="L32" s="115" t="s">
        <v>109</v>
      </c>
      <c r="M32" s="115" t="s">
        <v>109</v>
      </c>
      <c r="N32" s="115" t="s">
        <v>109</v>
      </c>
    </row>
    <row r="33" outlineLevel="1">
      <c r="A33" s="139" t="s">
        <v>166</v>
      </c>
      <c r="B33" s="109" t="s">
        <v>249</v>
      </c>
      <c r="C33" s="109" t="s">
        <v>249</v>
      </c>
      <c r="D33" s="109" t="s">
        <v>249</v>
      </c>
      <c r="E33" s="109" t="s">
        <v>249</v>
      </c>
      <c r="F33" s="109" t="s">
        <v>249</v>
      </c>
      <c r="G33" s="109" t="s">
        <v>249</v>
      </c>
      <c r="H33" s="109" t="s">
        <v>249</v>
      </c>
      <c r="I33" s="109" t="s">
        <v>249</v>
      </c>
      <c r="J33" s="109" t="s">
        <v>249</v>
      </c>
      <c r="K33" s="109" t="s">
        <v>249</v>
      </c>
      <c r="L33" s="109" t="s">
        <v>249</v>
      </c>
      <c r="M33" s="109" t="s">
        <v>249</v>
      </c>
      <c r="N33" s="109"/>
    </row>
    <row r="34" ht="15.75" customHeight="1" outlineLevel="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outlineLevel="1">
      <c r="A35" s="77" t="s">
        <v>180</v>
      </c>
      <c r="B35" s="77"/>
      <c r="C35" s="77"/>
    </row>
    <row r="36" outlineLevel="1">
      <c r="A36" s="78" t="s">
        <v>106</v>
      </c>
      <c r="B36" s="80" t="s">
        <v>167</v>
      </c>
      <c r="C36" s="80" t="s">
        <v>168</v>
      </c>
      <c r="D36" s="80" t="s">
        <v>169</v>
      </c>
      <c r="E36" s="80" t="s">
        <v>170</v>
      </c>
      <c r="F36" s="80" t="s">
        <v>171</v>
      </c>
      <c r="G36" s="80" t="s">
        <v>172</v>
      </c>
      <c r="H36" s="80" t="s">
        <v>173</v>
      </c>
      <c r="I36" s="80" t="s">
        <v>174</v>
      </c>
      <c r="J36" s="80" t="s">
        <v>175</v>
      </c>
      <c r="K36" s="80" t="s">
        <v>176</v>
      </c>
      <c r="L36" s="80" t="s">
        <v>177</v>
      </c>
      <c r="M36" s="80" t="s">
        <v>178</v>
      </c>
      <c r="N36" s="80" t="s">
        <v>179</v>
      </c>
    </row>
    <row r="37" outlineLevel="1">
      <c r="A37" s="138" t="s">
        <v>181</v>
      </c>
      <c r="B37" s="115" t="s">
        <v>109</v>
      </c>
      <c r="C37" s="115" t="s">
        <v>109</v>
      </c>
      <c r="D37" s="115" t="s">
        <v>109</v>
      </c>
      <c r="E37" s="115" t="s">
        <v>109</v>
      </c>
      <c r="F37" s="115" t="s">
        <v>109</v>
      </c>
      <c r="G37" s="115" t="s">
        <v>109</v>
      </c>
      <c r="H37" s="115" t="s">
        <v>109</v>
      </c>
      <c r="I37" s="115" t="s">
        <v>109</v>
      </c>
      <c r="J37" s="115" t="s">
        <v>109</v>
      </c>
      <c r="K37" s="115" t="s">
        <v>109</v>
      </c>
      <c r="L37" s="115" t="s">
        <v>109</v>
      </c>
      <c r="M37" s="115" t="s">
        <v>109</v>
      </c>
      <c r="N37" s="115" t="s">
        <v>109</v>
      </c>
    </row>
    <row r="38" outlineLevel="1">
      <c r="A38" s="138" t="s">
        <v>182</v>
      </c>
      <c r="B38" s="92" t="s">
        <v>109</v>
      </c>
      <c r="C38" s="92" t="s">
        <v>109</v>
      </c>
      <c r="D38" s="92" t="s">
        <v>109</v>
      </c>
      <c r="E38" s="92" t="s">
        <v>109</v>
      </c>
      <c r="F38" s="92" t="s">
        <v>109</v>
      </c>
      <c r="G38" s="92" t="s">
        <v>109</v>
      </c>
      <c r="H38" s="92" t="s">
        <v>109</v>
      </c>
      <c r="I38" s="92" t="s">
        <v>109</v>
      </c>
      <c r="J38" s="92" t="s">
        <v>109</v>
      </c>
      <c r="K38" s="92" t="s">
        <v>109</v>
      </c>
      <c r="L38" s="92" t="s">
        <v>109</v>
      </c>
      <c r="M38" s="92" t="s">
        <v>109</v>
      </c>
      <c r="N38" s="92" t="s">
        <v>109</v>
      </c>
    </row>
    <row r="39" outlineLevel="1">
      <c r="A39" s="138" t="s">
        <v>183</v>
      </c>
      <c r="B39" s="96" t="s">
        <v>109</v>
      </c>
      <c r="C39" s="96" t="s">
        <v>109</v>
      </c>
      <c r="D39" s="96" t="s">
        <v>109</v>
      </c>
      <c r="E39" s="96" t="s">
        <v>109</v>
      </c>
      <c r="F39" s="96" t="s">
        <v>109</v>
      </c>
      <c r="G39" s="96" t="s">
        <v>109</v>
      </c>
      <c r="H39" s="96" t="s">
        <v>109</v>
      </c>
      <c r="I39" s="96" t="s">
        <v>109</v>
      </c>
      <c r="J39" s="96" t="s">
        <v>109</v>
      </c>
      <c r="K39" s="96" t="s">
        <v>109</v>
      </c>
      <c r="L39" s="96" t="s">
        <v>109</v>
      </c>
      <c r="M39" s="96" t="s">
        <v>109</v>
      </c>
      <c r="N39" s="96" t="s">
        <v>109</v>
      </c>
    </row>
    <row r="40" outlineLevel="1">
      <c r="A40" s="138" t="s">
        <v>184</v>
      </c>
      <c r="B40" s="115" t="s">
        <v>109</v>
      </c>
      <c r="C40" s="115">
        <f>SUM(C151)</f>
      </c>
      <c r="D40" s="115">
        <f>SUM(D151)</f>
      </c>
      <c r="E40" s="115">
        <f>SUM(E151)</f>
      </c>
      <c r="F40" s="115">
        <f>SUM(F151)</f>
      </c>
      <c r="G40" s="115">
        <f>SUM(G151)</f>
      </c>
      <c r="H40" s="115" t="s">
        <v>109</v>
      </c>
      <c r="I40" s="115" t="s">
        <v>109</v>
      </c>
      <c r="J40" s="115" t="s">
        <v>109</v>
      </c>
      <c r="K40" s="115" t="s">
        <v>109</v>
      </c>
      <c r="L40" s="115" t="s">
        <v>109</v>
      </c>
      <c r="M40" s="115" t="s">
        <v>109</v>
      </c>
      <c r="N40" s="115">
        <f>SUM(B40:M40)</f>
      </c>
    </row>
    <row r="41" outlineLevel="1">
      <c r="A41" s="138" t="s">
        <v>185</v>
      </c>
      <c r="B41" s="92" t="s">
        <v>109</v>
      </c>
      <c r="C41" s="92">
        <f>SUM(C152)</f>
      </c>
      <c r="D41" s="92">
        <f>SUM(D152)</f>
      </c>
      <c r="E41" s="92">
        <f>SUM(E152)</f>
      </c>
      <c r="F41" s="92">
        <f>SUM(F152)</f>
      </c>
      <c r="G41" s="92">
        <f>SUM(G152)</f>
      </c>
      <c r="H41" s="92" t="s">
        <v>109</v>
      </c>
      <c r="I41" s="92" t="s">
        <v>109</v>
      </c>
      <c r="J41" s="92" t="s">
        <v>109</v>
      </c>
      <c r="K41" s="92" t="s">
        <v>109</v>
      </c>
      <c r="L41" s="92" t="s">
        <v>109</v>
      </c>
      <c r="M41" s="92" t="s">
        <v>109</v>
      </c>
      <c r="N41" s="92">
        <f>SUM(B41:M41)</f>
      </c>
    </row>
    <row r="42" outlineLevel="1">
      <c r="A42" s="138" t="s">
        <v>186</v>
      </c>
      <c r="B42" s="96" t="s">
        <v>109</v>
      </c>
      <c r="C42" s="96">
        <f>C40/C8</f>
      </c>
      <c r="D42" s="96">
        <f>D40/D8</f>
      </c>
      <c r="E42" s="96">
        <f>E40/E8</f>
      </c>
      <c r="F42" s="96">
        <f>F40/F8</f>
      </c>
      <c r="G42" s="96">
        <f>G40/G8</f>
      </c>
      <c r="H42" s="96" t="s">
        <v>109</v>
      </c>
      <c r="I42" s="96" t="s">
        <v>109</v>
      </c>
      <c r="J42" s="96" t="s">
        <v>109</v>
      </c>
      <c r="K42" s="96" t="s">
        <v>109</v>
      </c>
      <c r="L42" s="96" t="s">
        <v>109</v>
      </c>
      <c r="M42" s="96" t="s">
        <v>109</v>
      </c>
      <c r="N42" s="96">
        <f>N40/N8</f>
      </c>
    </row>
    <row r="43" outlineLevel="1">
      <c r="A43" s="138" t="s">
        <v>187</v>
      </c>
      <c r="B43" s="92" t="s">
        <v>109</v>
      </c>
      <c r="C43" s="92" t="s">
        <v>109</v>
      </c>
      <c r="D43" s="92" t="s">
        <v>109</v>
      </c>
      <c r="E43" s="92" t="s">
        <v>109</v>
      </c>
      <c r="F43" s="92" t="s">
        <v>109</v>
      </c>
      <c r="G43" s="92" t="s">
        <v>109</v>
      </c>
      <c r="H43" s="92" t="s">
        <v>109</v>
      </c>
      <c r="I43" s="92" t="s">
        <v>109</v>
      </c>
      <c r="J43" s="92" t="s">
        <v>109</v>
      </c>
      <c r="K43" s="92" t="s">
        <v>109</v>
      </c>
      <c r="L43" s="92" t="s">
        <v>109</v>
      </c>
      <c r="M43" s="92" t="s">
        <v>109</v>
      </c>
      <c r="N43" s="92" t="s">
        <v>109</v>
      </c>
    </row>
    <row r="44" outlineLevel="1">
      <c r="A44" s="138" t="s">
        <v>188</v>
      </c>
      <c r="B44" s="92" t="s">
        <v>109</v>
      </c>
      <c r="C44" s="92" t="s">
        <v>109</v>
      </c>
      <c r="D44" s="92" t="s">
        <v>109</v>
      </c>
      <c r="E44" s="92" t="s">
        <v>109</v>
      </c>
      <c r="F44" s="92" t="s">
        <v>109</v>
      </c>
      <c r="G44" s="92" t="s">
        <v>109</v>
      </c>
      <c r="H44" s="92" t="s">
        <v>109</v>
      </c>
      <c r="I44" s="92" t="s">
        <v>109</v>
      </c>
      <c r="J44" s="92" t="s">
        <v>109</v>
      </c>
      <c r="K44" s="92" t="s">
        <v>109</v>
      </c>
      <c r="L44" s="92" t="s">
        <v>109</v>
      </c>
      <c r="M44" s="92" t="s">
        <v>109</v>
      </c>
      <c r="N44" s="92" t="s">
        <v>109</v>
      </c>
    </row>
    <row r="45" outlineLevel="1">
      <c r="A45" s="138" t="s">
        <v>189</v>
      </c>
      <c r="B45" s="92" t="s">
        <v>109</v>
      </c>
      <c r="C45" s="92" t="s">
        <v>109</v>
      </c>
      <c r="D45" s="92" t="s">
        <v>109</v>
      </c>
      <c r="E45" s="92" t="s">
        <v>109</v>
      </c>
      <c r="F45" s="92" t="s">
        <v>109</v>
      </c>
      <c r="G45" s="92" t="s">
        <v>109</v>
      </c>
      <c r="H45" s="92" t="s">
        <v>109</v>
      </c>
      <c r="I45" s="92" t="s">
        <v>109</v>
      </c>
      <c r="J45" s="92" t="s">
        <v>109</v>
      </c>
      <c r="K45" s="92" t="s">
        <v>109</v>
      </c>
      <c r="L45" s="92" t="s">
        <v>109</v>
      </c>
      <c r="M45" s="92" t="s">
        <v>109</v>
      </c>
      <c r="N45" s="92" t="s">
        <v>109</v>
      </c>
    </row>
    <row r="46" outlineLevel="1">
      <c r="A46" s="138" t="s">
        <v>190</v>
      </c>
      <c r="B46" s="115" t="s">
        <v>109</v>
      </c>
      <c r="C46" s="115" t="s">
        <v>109</v>
      </c>
      <c r="D46" s="115" t="s">
        <v>109</v>
      </c>
      <c r="E46" s="115" t="s">
        <v>109</v>
      </c>
      <c r="F46" s="115" t="s">
        <v>109</v>
      </c>
      <c r="G46" s="115" t="s">
        <v>109</v>
      </c>
      <c r="H46" s="115" t="s">
        <v>109</v>
      </c>
      <c r="I46" s="115" t="s">
        <v>109</v>
      </c>
      <c r="J46" s="115" t="s">
        <v>109</v>
      </c>
      <c r="K46" s="115" t="s">
        <v>109</v>
      </c>
      <c r="L46" s="115" t="s">
        <v>109</v>
      </c>
      <c r="M46" s="115" t="s">
        <v>109</v>
      </c>
      <c r="N46" s="115" t="s">
        <v>109</v>
      </c>
    </row>
    <row r="47" outlineLevel="1">
      <c r="A47" s="138" t="s">
        <v>191</v>
      </c>
      <c r="B47" s="92" t="s">
        <v>109</v>
      </c>
      <c r="C47" s="92" t="s">
        <v>109</v>
      </c>
      <c r="D47" s="92" t="s">
        <v>109</v>
      </c>
      <c r="E47" s="92" t="s">
        <v>109</v>
      </c>
      <c r="F47" s="92" t="s">
        <v>109</v>
      </c>
      <c r="G47" s="92" t="s">
        <v>109</v>
      </c>
      <c r="H47" s="92" t="s">
        <v>109</v>
      </c>
      <c r="I47" s="92" t="s">
        <v>109</v>
      </c>
      <c r="J47" s="92" t="s">
        <v>109</v>
      </c>
      <c r="K47" s="92" t="s">
        <v>109</v>
      </c>
      <c r="L47" s="92" t="s">
        <v>109</v>
      </c>
      <c r="M47" s="92" t="s">
        <v>109</v>
      </c>
      <c r="N47" s="92" t="s">
        <v>109</v>
      </c>
    </row>
    <row r="48" outlineLevel="1">
      <c r="A48" s="138" t="s">
        <v>192</v>
      </c>
      <c r="B48" s="115" t="s">
        <v>109</v>
      </c>
      <c r="C48" s="115" t="s">
        <v>109</v>
      </c>
      <c r="D48" s="115" t="s">
        <v>109</v>
      </c>
      <c r="E48" s="115" t="s">
        <v>109</v>
      </c>
      <c r="F48" s="115" t="s">
        <v>109</v>
      </c>
      <c r="G48" s="115" t="s">
        <v>109</v>
      </c>
      <c r="H48" s="115" t="s">
        <v>109</v>
      </c>
      <c r="I48" s="115" t="s">
        <v>109</v>
      </c>
      <c r="J48" s="115" t="s">
        <v>109</v>
      </c>
      <c r="K48" s="115" t="s">
        <v>109</v>
      </c>
      <c r="L48" s="115" t="s">
        <v>109</v>
      </c>
      <c r="M48" s="115" t="s">
        <v>109</v>
      </c>
      <c r="N48" s="115" t="s">
        <v>109</v>
      </c>
    </row>
    <row r="49" outlineLevel="1">
      <c r="A49" s="138" t="s">
        <v>193</v>
      </c>
      <c r="B49" s="92" t="s">
        <v>109</v>
      </c>
      <c r="C49" s="92" t="s">
        <v>109</v>
      </c>
      <c r="D49" s="92" t="s">
        <v>109</v>
      </c>
      <c r="E49" s="92" t="s">
        <v>109</v>
      </c>
      <c r="F49" s="92" t="s">
        <v>109</v>
      </c>
      <c r="G49" s="92" t="s">
        <v>109</v>
      </c>
      <c r="H49" s="92" t="s">
        <v>109</v>
      </c>
      <c r="I49" s="92" t="s">
        <v>109</v>
      </c>
      <c r="J49" s="92" t="s">
        <v>109</v>
      </c>
      <c r="K49" s="92" t="s">
        <v>109</v>
      </c>
      <c r="L49" s="92" t="s">
        <v>109</v>
      </c>
      <c r="M49" s="92" t="s">
        <v>109</v>
      </c>
      <c r="N49" s="92" t="s">
        <v>109</v>
      </c>
    </row>
    <row r="50" outlineLevel="1">
      <c r="A50" s="138" t="s">
        <v>194</v>
      </c>
      <c r="B50" s="115" t="s">
        <v>109</v>
      </c>
      <c r="C50" s="115" t="s">
        <v>109</v>
      </c>
      <c r="D50" s="115" t="s">
        <v>109</v>
      </c>
      <c r="E50" s="115" t="s">
        <v>109</v>
      </c>
      <c r="F50" s="115" t="s">
        <v>109</v>
      </c>
      <c r="G50" s="115" t="s">
        <v>109</v>
      </c>
      <c r="H50" s="115" t="s">
        <v>109</v>
      </c>
      <c r="I50" s="115" t="s">
        <v>109</v>
      </c>
      <c r="J50" s="115" t="s">
        <v>109</v>
      </c>
      <c r="K50" s="115" t="s">
        <v>109</v>
      </c>
      <c r="L50" s="115" t="s">
        <v>109</v>
      </c>
      <c r="M50" s="115" t="s">
        <v>109</v>
      </c>
      <c r="N50" s="115" t="s">
        <v>109</v>
      </c>
    </row>
    <row r="51" outlineLevel="1">
      <c r="A51" s="138" t="s">
        <v>195</v>
      </c>
      <c r="B51" s="92" t="s">
        <v>109</v>
      </c>
      <c r="C51" s="92" t="s">
        <v>109</v>
      </c>
      <c r="D51" s="92" t="s">
        <v>109</v>
      </c>
      <c r="E51" s="92" t="s">
        <v>109</v>
      </c>
      <c r="F51" s="92" t="s">
        <v>109</v>
      </c>
      <c r="G51" s="92" t="s">
        <v>109</v>
      </c>
      <c r="H51" s="92" t="s">
        <v>109</v>
      </c>
      <c r="I51" s="92" t="s">
        <v>109</v>
      </c>
      <c r="J51" s="92" t="s">
        <v>109</v>
      </c>
      <c r="K51" s="92" t="s">
        <v>109</v>
      </c>
      <c r="L51" s="92" t="s">
        <v>109</v>
      </c>
      <c r="M51" s="92" t="s">
        <v>109</v>
      </c>
      <c r="N51" s="92" t="s">
        <v>109</v>
      </c>
    </row>
    <row r="52" outlineLevel="1">
      <c r="A52" s="138" t="s">
        <v>196</v>
      </c>
      <c r="B52" s="115">
        <f>SUM(B163,B274)</f>
      </c>
      <c r="C52" s="115">
        <f>SUM(C163)</f>
      </c>
      <c r="D52" s="115">
        <f>SUM(D163)</f>
      </c>
      <c r="E52" s="115">
        <f>SUM(E163,E274)</f>
      </c>
      <c r="F52" s="115">
        <f>SUM(F163)</f>
      </c>
      <c r="G52" s="115">
        <f>SUM(G163,G274)</f>
      </c>
      <c r="H52" s="115">
        <f>SUM(H163)</f>
      </c>
      <c r="I52" s="115">
        <f>SUM(I163)</f>
      </c>
      <c r="J52" s="115">
        <f>SUM(J163,J274)</f>
      </c>
      <c r="K52" s="115">
        <f>SUM(K163,K274)</f>
      </c>
      <c r="L52" s="115">
        <f>SUM(L163,L274)</f>
      </c>
      <c r="M52" s="115">
        <f>SUM(M163,M274)</f>
      </c>
      <c r="N52" s="115">
        <f>SUM(B52:M52)</f>
      </c>
    </row>
    <row r="53" outlineLevel="1">
      <c r="A53" s="138" t="s">
        <v>197</v>
      </c>
      <c r="B53" s="92">
        <f>SUM(B164,B275)</f>
      </c>
      <c r="C53" s="92">
        <f>SUM(C164)</f>
      </c>
      <c r="D53" s="92">
        <f>SUM(D164)</f>
      </c>
      <c r="E53" s="92">
        <f>SUM(E164,E275)</f>
      </c>
      <c r="F53" s="92">
        <f>SUM(F164)</f>
      </c>
      <c r="G53" s="92">
        <f>SUM(G164,G275)</f>
      </c>
      <c r="H53" s="92">
        <f>SUM(H164)</f>
      </c>
      <c r="I53" s="92">
        <f>SUM(I164)</f>
      </c>
      <c r="J53" s="92">
        <f>SUM(J164,J275)</f>
      </c>
      <c r="K53" s="92">
        <f>SUM(K164,K275)</f>
      </c>
      <c r="L53" s="92">
        <f>SUM(L164,L275)</f>
      </c>
      <c r="M53" s="92">
        <f>SUM(M164,M275)</f>
      </c>
      <c r="N53" s="92">
        <f>SUM(B53:M53)</f>
      </c>
    </row>
    <row r="54" outlineLevel="1">
      <c r="A54" s="138" t="s">
        <v>198</v>
      </c>
      <c r="B54" s="115" t="s">
        <v>109</v>
      </c>
      <c r="C54" s="115" t="s">
        <v>109</v>
      </c>
      <c r="D54" s="115" t="s">
        <v>109</v>
      </c>
      <c r="E54" s="115" t="s">
        <v>109</v>
      </c>
      <c r="F54" s="115" t="s">
        <v>109</v>
      </c>
      <c r="G54" s="115" t="s">
        <v>109</v>
      </c>
      <c r="H54" s="115" t="s">
        <v>109</v>
      </c>
      <c r="I54" s="115" t="s">
        <v>109</v>
      </c>
      <c r="J54" s="115" t="s">
        <v>109</v>
      </c>
      <c r="K54" s="115" t="s">
        <v>109</v>
      </c>
      <c r="L54" s="115" t="s">
        <v>109</v>
      </c>
      <c r="M54" s="115" t="s">
        <v>109</v>
      </c>
      <c r="N54" s="115" t="s">
        <v>109</v>
      </c>
    </row>
    <row r="55" outlineLevel="1">
      <c r="A55" s="138" t="s">
        <v>199</v>
      </c>
      <c r="B55" s="92" t="s">
        <v>109</v>
      </c>
      <c r="C55" s="92" t="s">
        <v>109</v>
      </c>
      <c r="D55" s="92" t="s">
        <v>109</v>
      </c>
      <c r="E55" s="92" t="s">
        <v>109</v>
      </c>
      <c r="F55" s="92" t="s">
        <v>109</v>
      </c>
      <c r="G55" s="92" t="s">
        <v>109</v>
      </c>
      <c r="H55" s="92" t="s">
        <v>109</v>
      </c>
      <c r="I55" s="92" t="s">
        <v>109</v>
      </c>
      <c r="J55" s="92" t="s">
        <v>109</v>
      </c>
      <c r="K55" s="92" t="s">
        <v>109</v>
      </c>
      <c r="L55" s="92" t="s">
        <v>109</v>
      </c>
      <c r="M55" s="92" t="s">
        <v>109</v>
      </c>
      <c r="N55" s="92" t="s">
        <v>109</v>
      </c>
    </row>
    <row r="56" outlineLevel="1">
      <c r="A56" s="138" t="s">
        <v>200</v>
      </c>
      <c r="B56" s="115" t="s">
        <v>109</v>
      </c>
      <c r="C56" s="115" t="s">
        <v>109</v>
      </c>
      <c r="D56" s="115" t="s">
        <v>109</v>
      </c>
      <c r="E56" s="115" t="s">
        <v>109</v>
      </c>
      <c r="F56" s="115" t="s">
        <v>109</v>
      </c>
      <c r="G56" s="115" t="s">
        <v>109</v>
      </c>
      <c r="H56" s="115" t="s">
        <v>109</v>
      </c>
      <c r="I56" s="115" t="s">
        <v>109</v>
      </c>
      <c r="J56" s="115" t="s">
        <v>109</v>
      </c>
      <c r="K56" s="115" t="s">
        <v>109</v>
      </c>
      <c r="L56" s="115" t="s">
        <v>109</v>
      </c>
      <c r="M56" s="115" t="s">
        <v>109</v>
      </c>
      <c r="N56" s="115" t="s">
        <v>109</v>
      </c>
    </row>
    <row r="57" outlineLevel="1">
      <c r="A57" s="139" t="s">
        <v>201</v>
      </c>
      <c r="B57" s="109" t="s">
        <v>109</v>
      </c>
      <c r="C57" s="109" t="s">
        <v>109</v>
      </c>
      <c r="D57" s="109" t="s">
        <v>109</v>
      </c>
      <c r="E57" s="109" t="s">
        <v>109</v>
      </c>
      <c r="F57" s="109" t="s">
        <v>109</v>
      </c>
      <c r="G57" s="109" t="s">
        <v>109</v>
      </c>
      <c r="H57" s="109" t="s">
        <v>109</v>
      </c>
      <c r="I57" s="109" t="s">
        <v>109</v>
      </c>
      <c r="J57" s="109" t="s">
        <v>109</v>
      </c>
      <c r="K57" s="109" t="s">
        <v>109</v>
      </c>
      <c r="L57" s="109" t="s">
        <v>109</v>
      </c>
      <c r="M57" s="109" t="s">
        <v>109</v>
      </c>
      <c r="N57" s="109" t="s">
        <v>109</v>
      </c>
    </row>
    <row r="58" ht="15.75" customHeight="1" outlineLevel="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outlineLevel="1">
      <c r="A59" s="77" t="s">
        <v>202</v>
      </c>
      <c r="B59" s="77"/>
      <c r="C59" s="77"/>
    </row>
    <row r="60" outlineLevel="1">
      <c r="A60" s="78" t="s">
        <v>106</v>
      </c>
      <c r="B60" s="80" t="s">
        <v>167</v>
      </c>
      <c r="C60" s="80" t="s">
        <v>168</v>
      </c>
      <c r="D60" s="80" t="s">
        <v>169</v>
      </c>
      <c r="E60" s="80" t="s">
        <v>170</v>
      </c>
      <c r="F60" s="80" t="s">
        <v>171</v>
      </c>
      <c r="G60" s="80" t="s">
        <v>172</v>
      </c>
      <c r="H60" s="80" t="s">
        <v>173</v>
      </c>
      <c r="I60" s="80" t="s">
        <v>174</v>
      </c>
      <c r="J60" s="80" t="s">
        <v>175</v>
      </c>
      <c r="K60" s="80" t="s">
        <v>176</v>
      </c>
      <c r="L60" s="80" t="s">
        <v>177</v>
      </c>
      <c r="M60" s="80" t="s">
        <v>178</v>
      </c>
      <c r="N60" s="80" t="s">
        <v>179</v>
      </c>
    </row>
    <row r="61" outlineLevel="1">
      <c r="A61" s="138" t="s">
        <v>203</v>
      </c>
      <c r="B61" s="115" t="s">
        <v>109</v>
      </c>
      <c r="C61" s="115" t="s">
        <v>109</v>
      </c>
      <c r="D61" s="115" t="s">
        <v>109</v>
      </c>
      <c r="E61" s="115" t="s">
        <v>109</v>
      </c>
      <c r="F61" s="115" t="s">
        <v>109</v>
      </c>
      <c r="G61" s="115" t="s">
        <v>109</v>
      </c>
      <c r="H61" s="115" t="s">
        <v>109</v>
      </c>
      <c r="I61" s="115" t="s">
        <v>109</v>
      </c>
      <c r="J61" s="115" t="s">
        <v>109</v>
      </c>
      <c r="K61" s="115" t="s">
        <v>109</v>
      </c>
      <c r="L61" s="115" t="s">
        <v>109</v>
      </c>
      <c r="M61" s="115" t="s">
        <v>109</v>
      </c>
      <c r="N61" s="115" t="s">
        <v>109</v>
      </c>
    </row>
    <row r="62" outlineLevel="1">
      <c r="A62" s="138" t="s">
        <v>204</v>
      </c>
      <c r="B62" s="92" t="s">
        <v>109</v>
      </c>
      <c r="C62" s="92" t="s">
        <v>109</v>
      </c>
      <c r="D62" s="92" t="s">
        <v>109</v>
      </c>
      <c r="E62" s="92" t="s">
        <v>109</v>
      </c>
      <c r="F62" s="92" t="s">
        <v>109</v>
      </c>
      <c r="G62" s="92" t="s">
        <v>109</v>
      </c>
      <c r="H62" s="92" t="s">
        <v>109</v>
      </c>
      <c r="I62" s="92" t="s">
        <v>109</v>
      </c>
      <c r="J62" s="92" t="s">
        <v>109</v>
      </c>
      <c r="K62" s="92" t="s">
        <v>109</v>
      </c>
      <c r="L62" s="92" t="s">
        <v>109</v>
      </c>
      <c r="M62" s="92" t="s">
        <v>109</v>
      </c>
      <c r="N62" s="92" t="s">
        <v>109</v>
      </c>
    </row>
    <row r="63" outlineLevel="1">
      <c r="A63" s="138" t="s">
        <v>205</v>
      </c>
      <c r="B63" s="115">
        <f>SUM(B174,B285)</f>
      </c>
      <c r="C63" s="115">
        <f>SUM(C174,C285)</f>
      </c>
      <c r="D63" s="115">
        <f>SUM(D174,D285)</f>
      </c>
      <c r="E63" s="115">
        <f>SUM(E174,E285)</f>
      </c>
      <c r="F63" s="115">
        <f>SUM(F174,F285)</f>
      </c>
      <c r="G63" s="115">
        <f>SUM(G174,G285)</f>
      </c>
      <c r="H63" s="115">
        <f>SUM(H174,H285)</f>
      </c>
      <c r="I63" s="115">
        <f>SUM(I174,I285)</f>
      </c>
      <c r="J63" s="115">
        <f>SUM(J174,J285)</f>
      </c>
      <c r="K63" s="115">
        <f>SUM(K174,K285)</f>
      </c>
      <c r="L63" s="115">
        <f>SUM(L174,L285)</f>
      </c>
      <c r="M63" s="115">
        <f>SUM(M174,M285)</f>
      </c>
      <c r="N63" s="115">
        <f>SUM(B63:M63)</f>
      </c>
    </row>
    <row r="64" outlineLevel="1">
      <c r="A64" s="138" t="s">
        <v>206</v>
      </c>
      <c r="B64" s="92">
        <f>SUM(B175,B286)</f>
      </c>
      <c r="C64" s="92">
        <f>SUM(C175,C286)</f>
      </c>
      <c r="D64" s="92">
        <f>SUM(D175,D286)</f>
      </c>
      <c r="E64" s="92">
        <f>SUM(E175,E286)</f>
      </c>
      <c r="F64" s="92">
        <f>SUM(F175,F286)</f>
      </c>
      <c r="G64" s="92">
        <f>SUM(G175,G286)</f>
      </c>
      <c r="H64" s="92">
        <f>SUM(H175,H286)</f>
      </c>
      <c r="I64" s="92">
        <f>SUM(I175,I286)</f>
      </c>
      <c r="J64" s="92">
        <f>SUM(J175,J286)</f>
      </c>
      <c r="K64" s="92">
        <f>SUM(K175,K286)</f>
      </c>
      <c r="L64" s="92">
        <f>SUM(L175,L286)</f>
      </c>
      <c r="M64" s="92">
        <f>SUM(M175,M286)</f>
      </c>
      <c r="N64" s="92">
        <f>SUM(B64:M64)</f>
      </c>
    </row>
    <row r="65" outlineLevel="1">
      <c r="A65" s="138" t="s">
        <v>207</v>
      </c>
      <c r="B65" s="115" t="s">
        <v>109</v>
      </c>
      <c r="C65" s="115" t="s">
        <v>109</v>
      </c>
      <c r="D65" s="115" t="s">
        <v>109</v>
      </c>
      <c r="E65" s="115" t="s">
        <v>109</v>
      </c>
      <c r="F65" s="115" t="s">
        <v>109</v>
      </c>
      <c r="G65" s="115" t="s">
        <v>109</v>
      </c>
      <c r="H65" s="115" t="s">
        <v>109</v>
      </c>
      <c r="I65" s="115" t="s">
        <v>109</v>
      </c>
      <c r="J65" s="115" t="s">
        <v>109</v>
      </c>
      <c r="K65" s="115" t="s">
        <v>109</v>
      </c>
      <c r="L65" s="115" t="s">
        <v>109</v>
      </c>
      <c r="M65" s="115" t="s">
        <v>109</v>
      </c>
      <c r="N65" s="115" t="s">
        <v>109</v>
      </c>
    </row>
    <row r="66" outlineLevel="1">
      <c r="A66" s="138" t="s">
        <v>208</v>
      </c>
      <c r="B66" s="92" t="s">
        <v>109</v>
      </c>
      <c r="C66" s="92" t="s">
        <v>109</v>
      </c>
      <c r="D66" s="92" t="s">
        <v>109</v>
      </c>
      <c r="E66" s="92" t="s">
        <v>109</v>
      </c>
      <c r="F66" s="92" t="s">
        <v>109</v>
      </c>
      <c r="G66" s="92" t="s">
        <v>109</v>
      </c>
      <c r="H66" s="92" t="s">
        <v>109</v>
      </c>
      <c r="I66" s="92" t="s">
        <v>109</v>
      </c>
      <c r="J66" s="92" t="s">
        <v>109</v>
      </c>
      <c r="K66" s="92" t="s">
        <v>109</v>
      </c>
      <c r="L66" s="92" t="s">
        <v>109</v>
      </c>
      <c r="M66" s="92" t="s">
        <v>109</v>
      </c>
      <c r="N66" s="92" t="s">
        <v>109</v>
      </c>
    </row>
    <row r="67" outlineLevel="1">
      <c r="A67" s="138" t="s">
        <v>209</v>
      </c>
      <c r="B67" s="115" t="s">
        <v>109</v>
      </c>
      <c r="C67" s="115" t="s">
        <v>109</v>
      </c>
      <c r="D67" s="115" t="s">
        <v>109</v>
      </c>
      <c r="E67" s="115" t="s">
        <v>109</v>
      </c>
      <c r="F67" s="115" t="s">
        <v>109</v>
      </c>
      <c r="G67" s="115" t="s">
        <v>109</v>
      </c>
      <c r="H67" s="115" t="s">
        <v>109</v>
      </c>
      <c r="I67" s="115" t="s">
        <v>109</v>
      </c>
      <c r="J67" s="115" t="s">
        <v>109</v>
      </c>
      <c r="K67" s="115" t="s">
        <v>109</v>
      </c>
      <c r="L67" s="115" t="s">
        <v>109</v>
      </c>
      <c r="M67" s="115" t="s">
        <v>109</v>
      </c>
      <c r="N67" s="115" t="s">
        <v>109</v>
      </c>
    </row>
    <row r="68" outlineLevel="1">
      <c r="A68" s="138" t="s">
        <v>210</v>
      </c>
      <c r="B68" s="92" t="s">
        <v>109</v>
      </c>
      <c r="C68" s="92" t="s">
        <v>109</v>
      </c>
      <c r="D68" s="92" t="s">
        <v>109</v>
      </c>
      <c r="E68" s="92" t="s">
        <v>109</v>
      </c>
      <c r="F68" s="92" t="s">
        <v>109</v>
      </c>
      <c r="G68" s="92" t="s">
        <v>109</v>
      </c>
      <c r="H68" s="92" t="s">
        <v>109</v>
      </c>
      <c r="I68" s="92" t="s">
        <v>109</v>
      </c>
      <c r="J68" s="92" t="s">
        <v>109</v>
      </c>
      <c r="K68" s="92" t="s">
        <v>109</v>
      </c>
      <c r="L68" s="92" t="s">
        <v>109</v>
      </c>
      <c r="M68" s="92" t="s">
        <v>109</v>
      </c>
      <c r="N68" s="92" t="s">
        <v>109</v>
      </c>
    </row>
    <row r="69" outlineLevel="1">
      <c r="A69" s="139" t="s">
        <v>211</v>
      </c>
      <c r="B69" s="109">
        <f>SUM(B180,B291)</f>
      </c>
      <c r="C69" s="109">
        <f>SUM(C180,C291)</f>
      </c>
      <c r="D69" s="109">
        <f>SUM(D180,D291)</f>
      </c>
      <c r="E69" s="109">
        <f>SUM(E180,E291)</f>
      </c>
      <c r="F69" s="109">
        <f>SUM(F180,F291)</f>
      </c>
      <c r="G69" s="109">
        <f>SUM(G180,G291)</f>
      </c>
      <c r="H69" s="109">
        <f>SUM(H180,H291)</f>
      </c>
      <c r="I69" s="109">
        <f>SUM(I180,I291)</f>
      </c>
      <c r="J69" s="109">
        <f>SUM(J180,J291)</f>
      </c>
      <c r="K69" s="109">
        <f>SUM(K180,K291)</f>
      </c>
      <c r="L69" s="109">
        <f>SUM(L180,L291)</f>
      </c>
      <c r="M69" s="109">
        <f>SUM(M180,M291)</f>
      </c>
      <c r="N69" s="109">
        <f>SUM(B69:M69)</f>
      </c>
    </row>
    <row r="70" ht="15.75" customHeight="1" outlineLevel="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outlineLevel="1">
      <c r="A71" s="77" t="s">
        <v>212</v>
      </c>
      <c r="B71" s="77"/>
      <c r="C71" s="77"/>
    </row>
    <row r="72" outlineLevel="1">
      <c r="A72" s="78" t="s">
        <v>106</v>
      </c>
      <c r="B72" s="80" t="s">
        <v>167</v>
      </c>
      <c r="C72" s="80" t="s">
        <v>168</v>
      </c>
      <c r="D72" s="80" t="s">
        <v>169</v>
      </c>
      <c r="E72" s="80" t="s">
        <v>170</v>
      </c>
      <c r="F72" s="80" t="s">
        <v>171</v>
      </c>
      <c r="G72" s="80" t="s">
        <v>172</v>
      </c>
      <c r="H72" s="80" t="s">
        <v>173</v>
      </c>
      <c r="I72" s="80" t="s">
        <v>174</v>
      </c>
      <c r="J72" s="80" t="s">
        <v>175</v>
      </c>
      <c r="K72" s="80" t="s">
        <v>176</v>
      </c>
      <c r="L72" s="80" t="s">
        <v>177</v>
      </c>
      <c r="M72" s="80" t="s">
        <v>178</v>
      </c>
      <c r="N72" s="80" t="s">
        <v>179</v>
      </c>
    </row>
    <row r="73" outlineLevel="1">
      <c r="A73" s="138" t="s">
        <v>213</v>
      </c>
      <c r="B73" s="115" t="s">
        <v>109</v>
      </c>
      <c r="C73" s="115" t="s">
        <v>109</v>
      </c>
      <c r="D73" s="115" t="s">
        <v>109</v>
      </c>
      <c r="E73" s="115" t="s">
        <v>109</v>
      </c>
      <c r="F73" s="115" t="s">
        <v>109</v>
      </c>
      <c r="G73" s="115" t="s">
        <v>109</v>
      </c>
      <c r="H73" s="115" t="s">
        <v>109</v>
      </c>
      <c r="I73" s="115" t="s">
        <v>109</v>
      </c>
      <c r="J73" s="115" t="s">
        <v>109</v>
      </c>
      <c r="K73" s="115" t="s">
        <v>109</v>
      </c>
      <c r="L73" s="115">
        <f>SUM(L184)</f>
      </c>
      <c r="M73" s="115" t="s">
        <v>109</v>
      </c>
      <c r="N73" s="115">
        <f>SUM(B73:M73)</f>
      </c>
    </row>
    <row r="74" outlineLevel="1">
      <c r="A74" s="138" t="s">
        <v>214</v>
      </c>
      <c r="B74" s="92" t="s">
        <v>109</v>
      </c>
      <c r="C74" s="92" t="s">
        <v>109</v>
      </c>
      <c r="D74" s="92" t="s">
        <v>109</v>
      </c>
      <c r="E74" s="92" t="s">
        <v>109</v>
      </c>
      <c r="F74" s="92" t="s">
        <v>109</v>
      </c>
      <c r="G74" s="92" t="s">
        <v>109</v>
      </c>
      <c r="H74" s="92" t="s">
        <v>109</v>
      </c>
      <c r="I74" s="92" t="s">
        <v>109</v>
      </c>
      <c r="J74" s="92" t="s">
        <v>109</v>
      </c>
      <c r="K74" s="92" t="s">
        <v>109</v>
      </c>
      <c r="L74" s="92">
        <f>SUM(L185)</f>
      </c>
      <c r="M74" s="92" t="s">
        <v>109</v>
      </c>
      <c r="N74" s="92">
        <f>SUM(B74:M74)</f>
      </c>
    </row>
    <row r="75" outlineLevel="1">
      <c r="A75" s="138" t="s">
        <v>215</v>
      </c>
      <c r="B75" s="115">
        <f>SUM(B186,B297)</f>
      </c>
      <c r="C75" s="115">
        <f>SUM(C186)</f>
      </c>
      <c r="D75" s="115">
        <f>SUM(D186)</f>
      </c>
      <c r="E75" s="115">
        <f>SUM(E186)</f>
      </c>
      <c r="F75" s="115" t="s">
        <v>109</v>
      </c>
      <c r="G75" s="115">
        <f>SUM(G186,G297)</f>
      </c>
      <c r="H75" s="115">
        <f>SUM(H186)</f>
      </c>
      <c r="I75" s="115">
        <f>SUM(I186)</f>
      </c>
      <c r="J75" s="115">
        <f>SUM(J186,J297)</f>
      </c>
      <c r="K75" s="115">
        <f>SUM(K186,K297)</f>
      </c>
      <c r="L75" s="115">
        <f>SUM(L186,L297)</f>
      </c>
      <c r="M75" s="115">
        <f>SUM(M186,M297)</f>
      </c>
      <c r="N75" s="115">
        <f>SUM(B75:M75)</f>
      </c>
    </row>
    <row r="76" outlineLevel="1">
      <c r="A76" s="138" t="s">
        <v>216</v>
      </c>
      <c r="B76" s="92">
        <f>SUM(B187,B298)</f>
      </c>
      <c r="C76" s="92">
        <f>SUM(C187)</f>
      </c>
      <c r="D76" s="92">
        <f>SUM(D187)</f>
      </c>
      <c r="E76" s="92">
        <f>SUM(E187)</f>
      </c>
      <c r="F76" s="92" t="s">
        <v>109</v>
      </c>
      <c r="G76" s="92">
        <f>SUM(G187,G298)</f>
      </c>
      <c r="H76" s="92">
        <f>SUM(H187)</f>
      </c>
      <c r="I76" s="92">
        <f>SUM(I187)</f>
      </c>
      <c r="J76" s="92">
        <f>SUM(J187,J298)</f>
      </c>
      <c r="K76" s="92">
        <f>SUM(K187,K298)</f>
      </c>
      <c r="L76" s="92">
        <f>SUM(L187,L298)</f>
      </c>
      <c r="M76" s="92">
        <f>SUM(M187,M298)</f>
      </c>
      <c r="N76" s="92">
        <f>SUM(B76:M76)</f>
      </c>
    </row>
    <row r="77" outlineLevel="1">
      <c r="A77" s="138" t="s">
        <v>145</v>
      </c>
      <c r="B77" s="92">
        <f>SUM(B188,B299)</f>
      </c>
      <c r="C77" s="92">
        <f>SUM(C188)</f>
      </c>
      <c r="D77" s="92">
        <f>SUM(D188)</f>
      </c>
      <c r="E77" s="92">
        <f>SUM(E188,E299)</f>
      </c>
      <c r="F77" s="92">
        <f>SUM(F188,F299)</f>
      </c>
      <c r="G77" s="92">
        <f>SUM(G188,G299)</f>
      </c>
      <c r="H77" s="92">
        <f>SUM(H188)</f>
      </c>
      <c r="I77" s="92">
        <f>SUM(I188)</f>
      </c>
      <c r="J77" s="92">
        <f>SUM(J188,J299)</f>
      </c>
      <c r="K77" s="92">
        <f>SUM(K188,K299)</f>
      </c>
      <c r="L77" s="92">
        <f>SUM(L188,L299)</f>
      </c>
      <c r="M77" s="92">
        <f>SUM(M188,M299)</f>
      </c>
      <c r="N77" s="92">
        <f>SUM(B77:M77)</f>
      </c>
    </row>
    <row r="78" outlineLevel="1">
      <c r="A78" s="139" t="s">
        <v>147</v>
      </c>
      <c r="B78" s="109">
        <f>SUM(B189,B300)</f>
      </c>
      <c r="C78" s="109">
        <f>SUM(C189)</f>
      </c>
      <c r="D78" s="109">
        <f>SUM(D189)</f>
      </c>
      <c r="E78" s="109">
        <f>SUM(E189,E300)</f>
      </c>
      <c r="F78" s="109">
        <f>SUM(F189,F300)</f>
      </c>
      <c r="G78" s="109">
        <f>SUM(G189,G300)</f>
      </c>
      <c r="H78" s="109">
        <f>SUM(H189)</f>
      </c>
      <c r="I78" s="109">
        <f>SUM(I189)</f>
      </c>
      <c r="J78" s="109">
        <f>SUM(J189,J300)</f>
      </c>
      <c r="K78" s="109">
        <f>SUM(K189,K300)</f>
      </c>
      <c r="L78" s="109">
        <f>SUM(L189,L300)</f>
      </c>
      <c r="M78" s="109">
        <f>SUM(M189,M300)</f>
      </c>
      <c r="N78" s="109">
        <f>SUM(B78:M78)</f>
      </c>
    </row>
    <row r="79" ht="15.75" customHeight="1" outlineLevel="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outlineLevel="1">
      <c r="A80" s="77" t="s">
        <v>217</v>
      </c>
      <c r="B80" s="77"/>
      <c r="C80" s="77"/>
    </row>
    <row r="81" outlineLevel="1">
      <c r="A81" s="78" t="s">
        <v>106</v>
      </c>
      <c r="B81" s="80" t="s">
        <v>167</v>
      </c>
      <c r="C81" s="80" t="s">
        <v>168</v>
      </c>
      <c r="D81" s="80" t="s">
        <v>169</v>
      </c>
      <c r="E81" s="80" t="s">
        <v>170</v>
      </c>
      <c r="F81" s="80" t="s">
        <v>171</v>
      </c>
      <c r="G81" s="80" t="s">
        <v>172</v>
      </c>
      <c r="H81" s="80" t="s">
        <v>173</v>
      </c>
      <c r="I81" s="80" t="s">
        <v>174</v>
      </c>
      <c r="J81" s="80" t="s">
        <v>175</v>
      </c>
      <c r="K81" s="80" t="s">
        <v>176</v>
      </c>
      <c r="L81" s="80" t="s">
        <v>177</v>
      </c>
      <c r="M81" s="80" t="s">
        <v>178</v>
      </c>
      <c r="N81" s="80" t="s">
        <v>179</v>
      </c>
    </row>
    <row r="82" outlineLevel="1">
      <c r="A82" s="138" t="s">
        <v>218</v>
      </c>
      <c r="B82" s="115">
        <f>SUM(B193,B304)</f>
      </c>
      <c r="C82" s="115" t="s">
        <v>109</v>
      </c>
      <c r="D82" s="115">
        <f>SUM(D193,D304)</f>
      </c>
      <c r="E82" s="115">
        <f>SUM(E193,E304)</f>
      </c>
      <c r="F82" s="115">
        <f>SUM(F193,F304)</f>
      </c>
      <c r="G82" s="115">
        <f>SUM(G193,G304)</f>
      </c>
      <c r="H82" s="115">
        <f>SUM(H193,H304)</f>
      </c>
      <c r="I82" s="115">
        <f>SUM(I193,I304)</f>
      </c>
      <c r="J82" s="115">
        <f>SUM(J193,J304)</f>
      </c>
      <c r="K82" s="115">
        <f>SUM(K193,K304)</f>
      </c>
      <c r="L82" s="115" t="s">
        <v>109</v>
      </c>
      <c r="M82" s="115">
        <f>SUM(M193,M304)</f>
      </c>
      <c r="N82" s="115">
        <f>SUM(B82:M82)</f>
      </c>
    </row>
    <row r="83" outlineLevel="1">
      <c r="A83" s="138" t="s">
        <v>219</v>
      </c>
      <c r="B83" s="92">
        <f>SUM(B194,B305)</f>
      </c>
      <c r="C83" s="92" t="s">
        <v>109</v>
      </c>
      <c r="D83" s="92">
        <f>SUM(D194,D305)</f>
      </c>
      <c r="E83" s="92">
        <f>SUM(E194,E305)</f>
      </c>
      <c r="F83" s="92">
        <f>SUM(F194,F305)</f>
      </c>
      <c r="G83" s="92">
        <f>SUM(G194,G305)</f>
      </c>
      <c r="H83" s="92">
        <f>SUM(H194,H305)</f>
      </c>
      <c r="I83" s="92">
        <f>SUM(I194,I305)</f>
      </c>
      <c r="J83" s="92">
        <f>SUM(J194,J305)</f>
      </c>
      <c r="K83" s="92">
        <f>SUM(K194,K305)</f>
      </c>
      <c r="L83" s="92" t="s">
        <v>109</v>
      </c>
      <c r="M83" s="92">
        <f>SUM(M194,M305)</f>
      </c>
      <c r="N83" s="92">
        <f>SUM(B83:M83)</f>
      </c>
    </row>
    <row r="84" outlineLevel="1">
      <c r="A84" s="138" t="s">
        <v>220</v>
      </c>
      <c r="B84" s="115" t="s">
        <v>109</v>
      </c>
      <c r="C84" s="115">
        <f>SUM(C195,C306)</f>
      </c>
      <c r="D84" s="115">
        <f>SUM(D195,D306)</f>
      </c>
      <c r="E84" s="115">
        <f>SUM(E195,E306)</f>
      </c>
      <c r="F84" s="115">
        <f>SUM(F195,F306)</f>
      </c>
      <c r="G84" s="115" t="s">
        <v>109</v>
      </c>
      <c r="H84" s="115" t="s">
        <v>109</v>
      </c>
      <c r="I84" s="115" t="s">
        <v>109</v>
      </c>
      <c r="J84" s="115" t="s">
        <v>109</v>
      </c>
      <c r="K84" s="115" t="s">
        <v>109</v>
      </c>
      <c r="L84" s="115">
        <f>SUM(L195,L306)</f>
      </c>
      <c r="M84" s="115">
        <f>SUM(M195,M306)</f>
      </c>
      <c r="N84" s="115">
        <f>SUM(B84:M84)</f>
      </c>
    </row>
    <row r="85" outlineLevel="1">
      <c r="A85" s="138" t="s">
        <v>221</v>
      </c>
      <c r="B85" s="92" t="s">
        <v>109</v>
      </c>
      <c r="C85" s="92">
        <f>SUM(C196,C307)</f>
      </c>
      <c r="D85" s="92">
        <f>SUM(D196,D307)</f>
      </c>
      <c r="E85" s="92">
        <f>SUM(E196,E307)</f>
      </c>
      <c r="F85" s="92">
        <f>SUM(F196,F307)</f>
      </c>
      <c r="G85" s="92" t="s">
        <v>109</v>
      </c>
      <c r="H85" s="92" t="s">
        <v>109</v>
      </c>
      <c r="I85" s="92" t="s">
        <v>109</v>
      </c>
      <c r="J85" s="92" t="s">
        <v>109</v>
      </c>
      <c r="K85" s="92" t="s">
        <v>109</v>
      </c>
      <c r="L85" s="92">
        <f>SUM(L196,L307)</f>
      </c>
      <c r="M85" s="92">
        <f>SUM(M196,M307)</f>
      </c>
      <c r="N85" s="92">
        <f>SUM(B85:M85)</f>
      </c>
    </row>
    <row r="86" outlineLevel="1">
      <c r="A86" s="138" t="s">
        <v>222</v>
      </c>
      <c r="B86" s="115">
        <f>SUM(B197,B308)</f>
      </c>
      <c r="C86" s="115">
        <f>SUM(C197,C308)</f>
      </c>
      <c r="D86" s="115">
        <f>SUM(D197,D308)</f>
      </c>
      <c r="E86" s="115">
        <f>SUM(E197,E308)</f>
      </c>
      <c r="F86" s="115">
        <f>SUM(F197,F308)</f>
      </c>
      <c r="G86" s="115">
        <f>SUM(G197,G308)</f>
      </c>
      <c r="H86" s="115">
        <f>SUM(H197,H308)</f>
      </c>
      <c r="I86" s="115">
        <f>SUM(I197,I308)</f>
      </c>
      <c r="J86" s="115">
        <f>SUM(J197,J308)</f>
      </c>
      <c r="K86" s="115">
        <f>SUM(K197,K308)</f>
      </c>
      <c r="L86" s="115">
        <f>SUM(L197,L308)</f>
      </c>
      <c r="M86" s="115">
        <f>SUM(M197,M308)</f>
      </c>
      <c r="N86" s="115">
        <f>SUM(B86:M86)</f>
      </c>
    </row>
    <row r="87" outlineLevel="1">
      <c r="A87" s="138" t="s">
        <v>223</v>
      </c>
      <c r="B87" s="92">
        <f>SUM(B198,B309)</f>
      </c>
      <c r="C87" s="92">
        <f>SUM(C198,C309)</f>
      </c>
      <c r="D87" s="92">
        <f>SUM(D198,D309)</f>
      </c>
      <c r="E87" s="92">
        <f>SUM(E198,E309)</f>
      </c>
      <c r="F87" s="92">
        <f>SUM(F198,F309)</f>
      </c>
      <c r="G87" s="92">
        <f>SUM(G198,G309)</f>
      </c>
      <c r="H87" s="92">
        <f>SUM(H198,H309)</f>
      </c>
      <c r="I87" s="92">
        <f>SUM(I198,I309)</f>
      </c>
      <c r="J87" s="92">
        <f>SUM(J198,J309)</f>
      </c>
      <c r="K87" s="92">
        <f>SUM(K198,K309)</f>
      </c>
      <c r="L87" s="92">
        <f>SUM(L198,L309)</f>
      </c>
      <c r="M87" s="92">
        <f>SUM(M198,M309)</f>
      </c>
      <c r="N87" s="92">
        <f>SUM(B87:M87)</f>
      </c>
    </row>
    <row r="88" outlineLevel="1">
      <c r="A88" s="138" t="s">
        <v>224</v>
      </c>
      <c r="B88" s="115">
        <f>SUM(B199,B310)</f>
      </c>
      <c r="C88" s="115">
        <f>SUM(C199,C310)</f>
      </c>
      <c r="D88" s="115">
        <f>SUM(D199,D310)</f>
      </c>
      <c r="E88" s="115">
        <f>SUM(E199,E310)</f>
      </c>
      <c r="F88" s="115">
        <f>SUM(F199,F310)</f>
      </c>
      <c r="G88" s="115">
        <f>SUM(G199,G310)</f>
      </c>
      <c r="H88" s="115">
        <f>SUM(H199,H310)</f>
      </c>
      <c r="I88" s="115">
        <f>SUM(I199,I310)</f>
      </c>
      <c r="J88" s="115">
        <f>SUM(J199,J310)</f>
      </c>
      <c r="K88" s="115">
        <f>SUM(K199,K310)</f>
      </c>
      <c r="L88" s="115">
        <f>SUM(L199,L310)</f>
      </c>
      <c r="M88" s="115">
        <f>SUM(M199,M310)</f>
      </c>
      <c r="N88" s="115">
        <f>SUM(B88:M88)</f>
      </c>
    </row>
    <row r="89" outlineLevel="1">
      <c r="A89" s="138" t="s">
        <v>225</v>
      </c>
      <c r="B89" s="92">
        <f>SUM(B200,B311)</f>
      </c>
      <c r="C89" s="92">
        <f>SUM(C200,C311)</f>
      </c>
      <c r="D89" s="92">
        <f>SUM(D200,D311)</f>
      </c>
      <c r="E89" s="92">
        <f>SUM(E200,E311)</f>
      </c>
      <c r="F89" s="92">
        <f>SUM(F200,F311)</f>
      </c>
      <c r="G89" s="92">
        <f>SUM(G200,G311)</f>
      </c>
      <c r="H89" s="92">
        <f>SUM(H200,H311)</f>
      </c>
      <c r="I89" s="92">
        <f>SUM(I200,I311)</f>
      </c>
      <c r="J89" s="92">
        <f>SUM(J200,J311)</f>
      </c>
      <c r="K89" s="92">
        <f>SUM(K200,K311)</f>
      </c>
      <c r="L89" s="92">
        <f>SUM(L200,L311)</f>
      </c>
      <c r="M89" s="92">
        <f>SUM(M200,M311)</f>
      </c>
      <c r="N89" s="92">
        <f>SUM(B89:M89)</f>
      </c>
    </row>
    <row r="90" outlineLevel="1">
      <c r="A90" s="138" t="s">
        <v>226</v>
      </c>
      <c r="B90" s="92" t="s">
        <v>109</v>
      </c>
      <c r="C90" s="92" t="s">
        <v>109</v>
      </c>
      <c r="D90" s="92" t="s">
        <v>109</v>
      </c>
      <c r="E90" s="92" t="s">
        <v>109</v>
      </c>
      <c r="F90" s="92" t="s">
        <v>109</v>
      </c>
      <c r="G90" s="92" t="s">
        <v>109</v>
      </c>
      <c r="H90" s="92" t="s">
        <v>109</v>
      </c>
      <c r="I90" s="92" t="s">
        <v>109</v>
      </c>
      <c r="J90" s="92" t="s">
        <v>109</v>
      </c>
      <c r="K90" s="92" t="s">
        <v>109</v>
      </c>
      <c r="L90" s="92" t="s">
        <v>109</v>
      </c>
      <c r="M90" s="92" t="s">
        <v>109</v>
      </c>
      <c r="N90" s="92" t="s">
        <v>109</v>
      </c>
    </row>
    <row r="91" outlineLevel="1">
      <c r="A91" s="138" t="s">
        <v>227</v>
      </c>
      <c r="B91" s="92" t="s">
        <v>109</v>
      </c>
      <c r="C91" s="92" t="s">
        <v>109</v>
      </c>
      <c r="D91" s="92" t="s">
        <v>109</v>
      </c>
      <c r="E91" s="92" t="s">
        <v>109</v>
      </c>
      <c r="F91" s="92" t="s">
        <v>109</v>
      </c>
      <c r="G91" s="92" t="s">
        <v>109</v>
      </c>
      <c r="H91" s="92" t="s">
        <v>109</v>
      </c>
      <c r="I91" s="92" t="s">
        <v>109</v>
      </c>
      <c r="J91" s="92" t="s">
        <v>109</v>
      </c>
      <c r="K91" s="92" t="s">
        <v>109</v>
      </c>
      <c r="L91" s="92" t="s">
        <v>109</v>
      </c>
      <c r="M91" s="92" t="s">
        <v>109</v>
      </c>
      <c r="N91" s="92" t="s">
        <v>109</v>
      </c>
    </row>
    <row r="92" outlineLevel="1">
      <c r="A92" s="138" t="s">
        <v>228</v>
      </c>
      <c r="B92" s="92" t="s">
        <v>109</v>
      </c>
      <c r="C92" s="92" t="s">
        <v>109</v>
      </c>
      <c r="D92" s="92" t="s">
        <v>109</v>
      </c>
      <c r="E92" s="92" t="s">
        <v>109</v>
      </c>
      <c r="F92" s="92" t="s">
        <v>109</v>
      </c>
      <c r="G92" s="92" t="s">
        <v>109</v>
      </c>
      <c r="H92" s="92" t="s">
        <v>109</v>
      </c>
      <c r="I92" s="92" t="s">
        <v>109</v>
      </c>
      <c r="J92" s="92" t="s">
        <v>109</v>
      </c>
      <c r="K92" s="92" t="s">
        <v>109</v>
      </c>
      <c r="L92" s="92" t="s">
        <v>109</v>
      </c>
      <c r="M92" s="92" t="s">
        <v>109</v>
      </c>
      <c r="N92" s="92" t="s">
        <v>109</v>
      </c>
    </row>
    <row r="93" outlineLevel="1">
      <c r="A93" s="138" t="s">
        <v>229</v>
      </c>
      <c r="B93" s="92" t="s">
        <v>109</v>
      </c>
      <c r="C93" s="92" t="s">
        <v>109</v>
      </c>
      <c r="D93" s="92" t="s">
        <v>109</v>
      </c>
      <c r="E93" s="92" t="s">
        <v>109</v>
      </c>
      <c r="F93" s="92" t="s">
        <v>109</v>
      </c>
      <c r="G93" s="92" t="s">
        <v>109</v>
      </c>
      <c r="H93" s="92" t="s">
        <v>109</v>
      </c>
      <c r="I93" s="92" t="s">
        <v>109</v>
      </c>
      <c r="J93" s="92" t="s">
        <v>109</v>
      </c>
      <c r="K93" s="92" t="s">
        <v>109</v>
      </c>
      <c r="L93" s="92" t="s">
        <v>109</v>
      </c>
      <c r="M93" s="92" t="s">
        <v>109</v>
      </c>
      <c r="N93" s="92" t="s">
        <v>109</v>
      </c>
    </row>
    <row r="94" outlineLevel="1">
      <c r="A94" s="138" t="s">
        <v>230</v>
      </c>
      <c r="B94" s="115">
        <f>SUM(B205,B316)</f>
      </c>
      <c r="C94" s="115">
        <f>SUM(C205,C316)</f>
      </c>
      <c r="D94" s="115">
        <f>SUM(D205,D316)</f>
      </c>
      <c r="E94" s="115">
        <f>SUM(E205,E316)</f>
      </c>
      <c r="F94" s="115">
        <f>SUM(F205,F316)</f>
      </c>
      <c r="G94" s="115">
        <f>SUM(G205,G316)</f>
      </c>
      <c r="H94" s="115">
        <f>SUM(H205,H316)</f>
      </c>
      <c r="I94" s="115">
        <f>SUM(I205,I316)</f>
      </c>
      <c r="J94" s="115">
        <f>SUM(J205,J316)</f>
      </c>
      <c r="K94" s="115">
        <f>SUM(K205,K316)</f>
      </c>
      <c r="L94" s="115">
        <f>SUM(L205,L316)</f>
      </c>
      <c r="M94" s="115">
        <f>SUM(M205,M316)</f>
      </c>
      <c r="N94" s="115">
        <f>SUM(B94:M94)</f>
      </c>
    </row>
    <row r="95" outlineLevel="1">
      <c r="A95" s="138" t="s">
        <v>231</v>
      </c>
      <c r="B95" s="92">
        <f>SUM(B206,B317)</f>
      </c>
      <c r="C95" s="92">
        <f>SUM(C206,C317)</f>
      </c>
      <c r="D95" s="92">
        <f>SUM(D206,D317)</f>
      </c>
      <c r="E95" s="92">
        <f>SUM(E206,E317)</f>
      </c>
      <c r="F95" s="92">
        <f>SUM(F206,F317)</f>
      </c>
      <c r="G95" s="92">
        <f>SUM(G206,G317)</f>
      </c>
      <c r="H95" s="92">
        <f>SUM(H206,H317)</f>
      </c>
      <c r="I95" s="92">
        <f>SUM(I206,I317)</f>
      </c>
      <c r="J95" s="92">
        <f>SUM(J206,J317)</f>
      </c>
      <c r="K95" s="92">
        <f>SUM(K206,K317)</f>
      </c>
      <c r="L95" s="92">
        <f>SUM(L206,L317)</f>
      </c>
      <c r="M95" s="92">
        <f>SUM(M206,M317)</f>
      </c>
      <c r="N95" s="92">
        <f>SUM(B95:M95)</f>
      </c>
    </row>
    <row r="96" outlineLevel="1">
      <c r="A96" s="138" t="s">
        <v>232</v>
      </c>
      <c r="B96" s="92">
        <f>SUM(B207,B318)</f>
      </c>
      <c r="C96" s="92">
        <f>SUM(C207)</f>
      </c>
      <c r="D96" s="92">
        <f>SUM(D207)</f>
      </c>
      <c r="E96" s="92">
        <f>SUM(E207)</f>
      </c>
      <c r="F96" s="92">
        <f>SUM(F207,F318)</f>
      </c>
      <c r="G96" s="92">
        <f>SUM(G207,G318)</f>
      </c>
      <c r="H96" s="92">
        <f>SUM(H207)</f>
      </c>
      <c r="I96" s="92">
        <f>SUM(I207)</f>
      </c>
      <c r="J96" s="92">
        <f>SUM(J207,J318)</f>
      </c>
      <c r="K96" s="92">
        <f>SUM(K207,K318)</f>
      </c>
      <c r="L96" s="92">
        <f>SUM(L207,L318)</f>
      </c>
      <c r="M96" s="92">
        <f>SUM(M207,M318)</f>
      </c>
      <c r="N96" s="92">
        <f>SUM(B96:M96)</f>
      </c>
    </row>
    <row r="97" outlineLevel="1">
      <c r="A97" s="138" t="s">
        <v>233</v>
      </c>
      <c r="B97" s="115" t="s">
        <v>109</v>
      </c>
      <c r="C97" s="115">
        <f>SUM(C208,C319)</f>
      </c>
      <c r="D97" s="115" t="s">
        <v>109</v>
      </c>
      <c r="E97" s="115">
        <f>SUM(E208,E319)</f>
      </c>
      <c r="F97" s="115" t="s">
        <v>109</v>
      </c>
      <c r="G97" s="115" t="s">
        <v>109</v>
      </c>
      <c r="H97" s="115">
        <f>SUM(H208,H319)</f>
      </c>
      <c r="I97" s="115" t="s">
        <v>109</v>
      </c>
      <c r="J97" s="115">
        <f>SUM(J208,J319)</f>
      </c>
      <c r="K97" s="115">
        <f>SUM(K208,K319)</f>
      </c>
      <c r="L97" s="115" t="s">
        <v>109</v>
      </c>
      <c r="M97" s="115">
        <f>SUM(M208,M319)</f>
      </c>
      <c r="N97" s="115">
        <f>SUM(B97:M97)</f>
      </c>
    </row>
    <row r="98" outlineLevel="1">
      <c r="A98" s="138" t="s">
        <v>234</v>
      </c>
      <c r="B98" s="92" t="s">
        <v>109</v>
      </c>
      <c r="C98" s="92">
        <f>SUM(C209,C320)</f>
      </c>
      <c r="D98" s="92" t="s">
        <v>109</v>
      </c>
      <c r="E98" s="92">
        <f>SUM(E209,E320)</f>
      </c>
      <c r="F98" s="92" t="s">
        <v>109</v>
      </c>
      <c r="G98" s="92" t="s">
        <v>109</v>
      </c>
      <c r="H98" s="92">
        <f>SUM(H209,H320)</f>
      </c>
      <c r="I98" s="92" t="s">
        <v>109</v>
      </c>
      <c r="J98" s="92">
        <f>SUM(J209,J320)</f>
      </c>
      <c r="K98" s="92">
        <f>SUM(K209,K320)</f>
      </c>
      <c r="L98" s="92" t="s">
        <v>109</v>
      </c>
      <c r="M98" s="92">
        <f>SUM(M209,M320)</f>
      </c>
      <c r="N98" s="92">
        <f>SUM(B98:M98)</f>
      </c>
    </row>
    <row r="99" outlineLevel="1">
      <c r="A99" s="138" t="s">
        <v>235</v>
      </c>
      <c r="B99" s="115">
        <f>SUM(B210,B321)</f>
      </c>
      <c r="C99" s="115" t="s">
        <v>109</v>
      </c>
      <c r="D99" s="115" t="s">
        <v>109</v>
      </c>
      <c r="E99" s="115" t="s">
        <v>109</v>
      </c>
      <c r="F99" s="115" t="s">
        <v>109</v>
      </c>
      <c r="G99" s="115" t="s">
        <v>109</v>
      </c>
      <c r="H99" s="115" t="s">
        <v>109</v>
      </c>
      <c r="I99" s="115" t="s">
        <v>109</v>
      </c>
      <c r="J99" s="115" t="s">
        <v>109</v>
      </c>
      <c r="K99" s="115" t="s">
        <v>109</v>
      </c>
      <c r="L99" s="115" t="s">
        <v>109</v>
      </c>
      <c r="M99" s="115" t="s">
        <v>109</v>
      </c>
      <c r="N99" s="115">
        <f>SUM(B99:M99)</f>
      </c>
    </row>
    <row r="100" outlineLevel="1">
      <c r="A100" s="138" t="s">
        <v>236</v>
      </c>
      <c r="B100" s="92">
        <f>SUM(B211,B322)</f>
      </c>
      <c r="C100" s="92" t="s">
        <v>109</v>
      </c>
      <c r="D100" s="92" t="s">
        <v>109</v>
      </c>
      <c r="E100" s="92" t="s">
        <v>109</v>
      </c>
      <c r="F100" s="92" t="s">
        <v>109</v>
      </c>
      <c r="G100" s="92" t="s">
        <v>109</v>
      </c>
      <c r="H100" s="92" t="s">
        <v>109</v>
      </c>
      <c r="I100" s="92" t="s">
        <v>109</v>
      </c>
      <c r="J100" s="92" t="s">
        <v>109</v>
      </c>
      <c r="K100" s="92" t="s">
        <v>109</v>
      </c>
      <c r="L100" s="92" t="s">
        <v>109</v>
      </c>
      <c r="M100" s="92" t="s">
        <v>109</v>
      </c>
      <c r="N100" s="92">
        <f>SUM(B100:M100)</f>
      </c>
    </row>
    <row r="101" outlineLevel="1">
      <c r="A101" s="138" t="s">
        <v>237</v>
      </c>
      <c r="B101" s="115">
        <f>SUM(B212,B323)</f>
      </c>
      <c r="C101" s="115">
        <f>SUM(C212,C323)</f>
      </c>
      <c r="D101" s="115">
        <f>SUM(D212,D323)</f>
      </c>
      <c r="E101" s="115" t="s">
        <v>109</v>
      </c>
      <c r="F101" s="115">
        <f>SUM(F212,F323)</f>
      </c>
      <c r="G101" s="115">
        <f>SUM(G212,G323)</f>
      </c>
      <c r="H101" s="115" t="s">
        <v>109</v>
      </c>
      <c r="I101" s="115" t="s">
        <v>109</v>
      </c>
      <c r="J101" s="115" t="s">
        <v>109</v>
      </c>
      <c r="K101" s="115" t="s">
        <v>109</v>
      </c>
      <c r="L101" s="115">
        <f>SUM(L212,L323)</f>
      </c>
      <c r="M101" s="115" t="s">
        <v>109</v>
      </c>
      <c r="N101" s="115">
        <f>SUM(B101:M101)</f>
      </c>
    </row>
    <row r="102" outlineLevel="1">
      <c r="A102" s="138" t="s">
        <v>238</v>
      </c>
      <c r="B102" s="92">
        <f>SUM(B213,B324)</f>
      </c>
      <c r="C102" s="92">
        <f>SUM(C213,C324)</f>
      </c>
      <c r="D102" s="92">
        <f>SUM(D213,D324)</f>
      </c>
      <c r="E102" s="92" t="s">
        <v>109</v>
      </c>
      <c r="F102" s="92">
        <f>SUM(F213,F324)</f>
      </c>
      <c r="G102" s="92">
        <f>SUM(G213,G324)</f>
      </c>
      <c r="H102" s="92" t="s">
        <v>109</v>
      </c>
      <c r="I102" s="92" t="s">
        <v>109</v>
      </c>
      <c r="J102" s="92" t="s">
        <v>109</v>
      </c>
      <c r="K102" s="92" t="s">
        <v>109</v>
      </c>
      <c r="L102" s="92">
        <f>SUM(L213,L324)</f>
      </c>
      <c r="M102" s="92" t="s">
        <v>109</v>
      </c>
      <c r="N102" s="92">
        <f>SUM(B102:M102)</f>
      </c>
    </row>
    <row r="103" outlineLevel="1">
      <c r="A103" s="138" t="s">
        <v>239</v>
      </c>
      <c r="B103" s="115">
        <f>SUM(B214,B325)</f>
      </c>
      <c r="C103" s="115">
        <f>SUM(C214,C325)</f>
      </c>
      <c r="D103" s="115">
        <f>SUM(D214,D325)</f>
      </c>
      <c r="E103" s="115">
        <f>SUM(E214,E325)</f>
      </c>
      <c r="F103" s="115">
        <f>SUM(F214,F325)</f>
      </c>
      <c r="G103" s="115">
        <f>SUM(G214,G325)</f>
      </c>
      <c r="H103" s="115">
        <f>SUM(H214,H325)</f>
      </c>
      <c r="I103" s="115">
        <f>SUM(I214,I325)</f>
      </c>
      <c r="J103" s="115">
        <f>SUM(J214,J325)</f>
      </c>
      <c r="K103" s="115">
        <f>SUM(K214,K325)</f>
      </c>
      <c r="L103" s="115">
        <f>SUM(L214,L325)</f>
      </c>
      <c r="M103" s="115">
        <f>SUM(M214,M325)</f>
      </c>
      <c r="N103" s="115">
        <f>SUM(B103:M103)</f>
      </c>
    </row>
    <row r="104" outlineLevel="1">
      <c r="A104" s="138" t="s">
        <v>240</v>
      </c>
      <c r="B104" s="92">
        <f>SUM(B215,B326)</f>
      </c>
      <c r="C104" s="92">
        <f>SUM(C215,C326)</f>
      </c>
      <c r="D104" s="92">
        <f>SUM(D215,D326)</f>
      </c>
      <c r="E104" s="92">
        <f>SUM(E215,E326)</f>
      </c>
      <c r="F104" s="92">
        <f>SUM(F215,F326)</f>
      </c>
      <c r="G104" s="92">
        <f>SUM(G215,G326)</f>
      </c>
      <c r="H104" s="92">
        <f>SUM(H215,H326)</f>
      </c>
      <c r="I104" s="92">
        <f>SUM(I215,I326)</f>
      </c>
      <c r="J104" s="92">
        <f>SUM(J215,J326)</f>
      </c>
      <c r="K104" s="92">
        <f>SUM(K215,K326)</f>
      </c>
      <c r="L104" s="92">
        <f>SUM(L215,L326)</f>
      </c>
      <c r="M104" s="92">
        <f>SUM(M215,M326)</f>
      </c>
      <c r="N104" s="92">
        <f>SUM(B104:M104)</f>
      </c>
    </row>
    <row r="105" outlineLevel="1">
      <c r="A105" s="138" t="s">
        <v>241</v>
      </c>
      <c r="B105" s="92">
        <f>SUM(B216,B327)</f>
      </c>
      <c r="C105" s="92">
        <f>SUM(C216,C327)</f>
      </c>
      <c r="D105" s="92">
        <f>SUM(D216,D327)</f>
      </c>
      <c r="E105" s="92">
        <f>SUM(E216,E327)</f>
      </c>
      <c r="F105" s="92">
        <f>SUM(F216,F327)</f>
      </c>
      <c r="G105" s="92">
        <f>SUM(G216,G327)</f>
      </c>
      <c r="H105" s="92">
        <f>SUM(H216,H327)</f>
      </c>
      <c r="I105" s="92">
        <f>SUM(I216,I327)</f>
      </c>
      <c r="J105" s="92">
        <f>SUM(J216,J327)</f>
      </c>
      <c r="K105" s="92">
        <f>SUM(K216,K327)</f>
      </c>
      <c r="L105" s="92">
        <f>SUM(L216,L327)</f>
      </c>
      <c r="M105" s="92">
        <f>SUM(M216,M327)</f>
      </c>
      <c r="N105" s="92">
        <f>SUM(B105:M105)</f>
      </c>
    </row>
    <row r="106" outlineLevel="1">
      <c r="A106" s="138" t="s">
        <v>242</v>
      </c>
      <c r="B106" s="92">
        <f>SUM(B217,B328)</f>
      </c>
      <c r="C106" s="92">
        <f>SUM(C217,C328)</f>
      </c>
      <c r="D106" s="92">
        <f>SUM(D217,D328)</f>
      </c>
      <c r="E106" s="92">
        <f>SUM(E217,E328)</f>
      </c>
      <c r="F106" s="92">
        <f>SUM(F217,F328)</f>
      </c>
      <c r="G106" s="92">
        <f>SUM(G217,G328)</f>
      </c>
      <c r="H106" s="92">
        <f>SUM(H217,H328)</f>
      </c>
      <c r="I106" s="92">
        <f>SUM(I217,I328)</f>
      </c>
      <c r="J106" s="92">
        <f>SUM(J217,J328)</f>
      </c>
      <c r="K106" s="92">
        <f>SUM(K217,K328)</f>
      </c>
      <c r="L106" s="92">
        <f>SUM(L217,L328)</f>
      </c>
      <c r="M106" s="92">
        <f>SUM(M217,M328)</f>
      </c>
      <c r="N106" s="92">
        <f>SUM(B106:M106)</f>
      </c>
    </row>
    <row r="107" outlineLevel="1">
      <c r="A107" s="138" t="s">
        <v>243</v>
      </c>
      <c r="B107" s="92">
        <f>SUM(B218,B329)</f>
      </c>
      <c r="C107" s="92">
        <f>SUM(C218,C329)</f>
      </c>
      <c r="D107" s="92" t="s">
        <v>109</v>
      </c>
      <c r="E107" s="92" t="s">
        <v>109</v>
      </c>
      <c r="F107" s="92" t="s">
        <v>109</v>
      </c>
      <c r="G107" s="92" t="s">
        <v>109</v>
      </c>
      <c r="H107" s="92" t="s">
        <v>109</v>
      </c>
      <c r="I107" s="92" t="s">
        <v>109</v>
      </c>
      <c r="J107" s="92" t="s">
        <v>109</v>
      </c>
      <c r="K107" s="92" t="s">
        <v>109</v>
      </c>
      <c r="L107" s="92" t="s">
        <v>109</v>
      </c>
      <c r="M107" s="92">
        <f>SUM(M218,M329)</f>
      </c>
      <c r="N107" s="92">
        <f>SUM(B107:M107)</f>
      </c>
    </row>
    <row r="108" outlineLevel="1">
      <c r="A108" s="138" t="s">
        <v>244</v>
      </c>
      <c r="B108" s="92">
        <f>SUM(B219,B330)</f>
      </c>
      <c r="C108" s="92">
        <f>SUM(C219,C330)</f>
      </c>
      <c r="D108" s="92" t="s">
        <v>109</v>
      </c>
      <c r="E108" s="92" t="s">
        <v>109</v>
      </c>
      <c r="F108" s="92" t="s">
        <v>109</v>
      </c>
      <c r="G108" s="92" t="s">
        <v>109</v>
      </c>
      <c r="H108" s="92" t="s">
        <v>109</v>
      </c>
      <c r="I108" s="92" t="s">
        <v>109</v>
      </c>
      <c r="J108" s="92" t="s">
        <v>109</v>
      </c>
      <c r="K108" s="92" t="s">
        <v>109</v>
      </c>
      <c r="L108" s="92" t="s">
        <v>109</v>
      </c>
      <c r="M108" s="92">
        <f>SUM(M219,M330)</f>
      </c>
      <c r="N108" s="92">
        <f>SUM(B108:M108)</f>
      </c>
    </row>
    <row r="109" outlineLevel="1">
      <c r="A109" s="138" t="s">
        <v>245</v>
      </c>
      <c r="B109" s="115">
        <f>SUM(B220,B331)</f>
      </c>
      <c r="C109" s="115">
        <f>SUM(C220,C331)</f>
      </c>
      <c r="D109" s="115">
        <f>SUM(D220,D331)</f>
      </c>
      <c r="E109" s="115">
        <f>SUM(E220,E331)</f>
      </c>
      <c r="F109" s="115">
        <f>SUM(F220,F331)</f>
      </c>
      <c r="G109" s="115">
        <f>SUM(G220,G331)</f>
      </c>
      <c r="H109" s="115">
        <f>SUM(H220,H331)</f>
      </c>
      <c r="I109" s="115">
        <f>SUM(I220,I331)</f>
      </c>
      <c r="J109" s="115">
        <f>SUM(J220,J331)</f>
      </c>
      <c r="K109" s="115">
        <f>SUM(K220,K331)</f>
      </c>
      <c r="L109" s="115">
        <f>SUM(L220,L331)</f>
      </c>
      <c r="M109" s="115">
        <f>SUM(M220,M331)</f>
      </c>
      <c r="N109" s="115">
        <f>SUM(B109:M109)</f>
      </c>
    </row>
    <row r="110" outlineLevel="1">
      <c r="A110" s="138" t="s">
        <v>246</v>
      </c>
      <c r="B110" s="92">
        <f>SUM(B221,B332)</f>
      </c>
      <c r="C110" s="92">
        <f>SUM(C221,C332)</f>
      </c>
      <c r="D110" s="92">
        <f>SUM(D221,D332)</f>
      </c>
      <c r="E110" s="92">
        <f>SUM(E221,E332)</f>
      </c>
      <c r="F110" s="92">
        <f>SUM(F221,F332)</f>
      </c>
      <c r="G110" s="92">
        <f>SUM(G221,G332)</f>
      </c>
      <c r="H110" s="92">
        <f>SUM(H221,H332)</f>
      </c>
      <c r="I110" s="92">
        <f>SUM(I221,I332)</f>
      </c>
      <c r="J110" s="92">
        <f>SUM(J221,J332)</f>
      </c>
      <c r="K110" s="92">
        <f>SUM(K221,K332)</f>
      </c>
      <c r="L110" s="92">
        <f>SUM(L221,L332)</f>
      </c>
      <c r="M110" s="92">
        <f>SUM(M221,M332)</f>
      </c>
      <c r="N110" s="92">
        <f>SUM(B110:M110)</f>
      </c>
    </row>
    <row r="111" outlineLevel="1">
      <c r="A111" s="139" t="s">
        <v>247</v>
      </c>
      <c r="B111" s="109">
        <f>SUM(B222,B333)</f>
      </c>
      <c r="C111" s="109">
        <f>SUM(C222)</f>
      </c>
      <c r="D111" s="109">
        <f>SUM(D222)</f>
      </c>
      <c r="E111" s="109">
        <f>SUM(E222,E333)</f>
      </c>
      <c r="F111" s="109">
        <f>SUM(F222)</f>
      </c>
      <c r="G111" s="109">
        <f>SUM(G222,G333)</f>
      </c>
      <c r="H111" s="109">
        <f>SUM(H222)</f>
      </c>
      <c r="I111" s="109">
        <f>SUM(I222)</f>
      </c>
      <c r="J111" s="109">
        <f>SUM(J222,J333)</f>
      </c>
      <c r="K111" s="109">
        <f>SUM(K222,K333)</f>
      </c>
      <c r="L111" s="109">
        <f>SUM(L222,L333)</f>
      </c>
      <c r="M111" s="109">
        <f>SUM(M222,M333)</f>
      </c>
      <c r="N111" s="109">
        <f>SUM(B111:M111)</f>
      </c>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 r="A113" s="72" t="s">
        <v>86</v>
      </c>
      <c r="B113" s="72"/>
      <c r="C113" s="72"/>
      <c r="D113" s="72"/>
      <c r="E113" s="73" t="s">
        <v>3</v>
      </c>
      <c r="F113" s="72"/>
      <c r="G113" s="72"/>
      <c r="H113" s="72"/>
      <c r="I113" s="72"/>
      <c r="J113" s="72"/>
      <c r="K113" s="72"/>
      <c r="L113" s="72"/>
      <c r="M113" s="72"/>
      <c r="N113" s="72"/>
      <c r="O113" s="72"/>
    </row>
    <row r="114">
      <c r="A114" s="74" t="s">
        <v>131</v>
      </c>
      <c r="B114" s="74"/>
      <c r="C114" s="74"/>
      <c r="D114" s="74"/>
      <c r="E114" s="75" t="s">
        <v>88</v>
      </c>
      <c r="F114" s="74"/>
      <c r="G114" s="74"/>
      <c r="H114" s="74"/>
      <c r="I114" s="74"/>
      <c r="J114" s="74"/>
      <c r="K114" s="74"/>
      <c r="L114" s="74"/>
      <c r="M114" s="74"/>
      <c r="N114" s="74"/>
      <c r="O114" s="74"/>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outlineLevel="1">
      <c r="A116" s="77" t="s">
        <v>248</v>
      </c>
      <c r="B116" s="77"/>
      <c r="C116" s="77"/>
    </row>
    <row r="117" outlineLevel="1">
      <c r="A117" s="78" t="s">
        <v>106</v>
      </c>
      <c r="B117" s="80" t="s">
        <v>167</v>
      </c>
      <c r="C117" s="80" t="s">
        <v>168</v>
      </c>
      <c r="D117" s="80" t="s">
        <v>169</v>
      </c>
      <c r="E117" s="80" t="s">
        <v>170</v>
      </c>
      <c r="F117" s="80" t="s">
        <v>171</v>
      </c>
      <c r="G117" s="80" t="s">
        <v>172</v>
      </c>
      <c r="H117" s="80" t="s">
        <v>173</v>
      </c>
      <c r="I117" s="80" t="s">
        <v>174</v>
      </c>
      <c r="J117" s="80" t="s">
        <v>175</v>
      </c>
      <c r="K117" s="80" t="s">
        <v>176</v>
      </c>
      <c r="L117" s="80" t="s">
        <v>177</v>
      </c>
      <c r="M117" s="80" t="s">
        <v>178</v>
      </c>
      <c r="N117" s="80" t="s">
        <v>179</v>
      </c>
    </row>
    <row r="118" outlineLevel="1">
      <c r="A118" s="138" t="s">
        <v>141</v>
      </c>
      <c r="B118" s="92" t="n">
        <v>1.603694356E7</v>
      </c>
      <c r="C118" s="92" t="n">
        <v>2.199645517E7</v>
      </c>
      <c r="D118" s="92" t="n">
        <v>2.368682493E7</v>
      </c>
      <c r="E118" s="92" t="n">
        <v>1.684799723E7</v>
      </c>
      <c r="F118" s="92" t="n">
        <v>2.3846853E7</v>
      </c>
      <c r="G118" s="92" t="n">
        <v>6343948.37</v>
      </c>
      <c r="H118" s="92" t="n">
        <v>3998402.09</v>
      </c>
      <c r="I118" s="92" t="n">
        <v>4013682.3</v>
      </c>
      <c r="J118" s="92" t="n">
        <v>2668961.62</v>
      </c>
      <c r="K118" s="92" t="n">
        <v>2545163.47</v>
      </c>
      <c r="L118" s="92" t="n">
        <v>4406446.21</v>
      </c>
      <c r="M118" s="92" t="n">
        <v>1.038980008E7</v>
      </c>
      <c r="N118" s="92">
        <f>SUM(B118:M118)</f>
      </c>
    </row>
    <row r="119" outlineLevel="1">
      <c r="A119" s="138" t="s">
        <v>142</v>
      </c>
      <c r="B119" s="115" t="n">
        <v>91.0</v>
      </c>
      <c r="C119" s="115" t="n">
        <v>130.0</v>
      </c>
      <c r="D119" s="115" t="n">
        <v>119.0</v>
      </c>
      <c r="E119" s="115" t="n">
        <v>127.0</v>
      </c>
      <c r="F119" s="115" t="n">
        <v>99.0</v>
      </c>
      <c r="G119" s="115" t="n">
        <v>77.0</v>
      </c>
      <c r="H119" s="115" t="n">
        <v>64.0</v>
      </c>
      <c r="I119" s="115" t="n">
        <v>68.0</v>
      </c>
      <c r="J119" s="115" t="n">
        <v>22.0</v>
      </c>
      <c r="K119" s="115" t="n">
        <v>31.0</v>
      </c>
      <c r="L119" s="115" t="n">
        <v>35.0</v>
      </c>
      <c r="M119" s="115" t="n">
        <v>42.0</v>
      </c>
      <c r="N119" s="115">
        <f>SUM(B119:M119)</f>
      </c>
    </row>
    <row r="120" outlineLevel="1">
      <c r="A120" s="138" t="s">
        <v>143</v>
      </c>
      <c r="B120" s="92" t="n">
        <v>1.484653425E7</v>
      </c>
      <c r="C120" s="92" t="n">
        <v>1.6884655E7</v>
      </c>
      <c r="D120" s="92" t="n">
        <v>2.5211181E7</v>
      </c>
      <c r="E120" s="92" t="n">
        <v>1.510669E7</v>
      </c>
      <c r="F120" s="92" t="n">
        <v>2.428713225E7</v>
      </c>
      <c r="G120" s="92" t="n">
        <v>5994597.0</v>
      </c>
      <c r="H120" s="92" t="n">
        <v>4049676.0</v>
      </c>
      <c r="I120" s="92" t="n">
        <v>4332120.36</v>
      </c>
      <c r="J120" s="92" t="n">
        <v>2266065.0</v>
      </c>
      <c r="K120" s="92" t="n">
        <v>2471635.0</v>
      </c>
      <c r="L120" s="92" t="n">
        <v>4618012.01</v>
      </c>
      <c r="M120" s="92" t="n">
        <v>1.0276186E7</v>
      </c>
      <c r="N120" s="92">
        <f>SUM(B120:M120)</f>
      </c>
    </row>
    <row r="121" outlineLevel="1">
      <c r="A121" s="138" t="s">
        <v>144</v>
      </c>
      <c r="B121" s="115" t="n">
        <v>185.0</v>
      </c>
      <c r="C121" s="115" t="n">
        <v>267.0</v>
      </c>
      <c r="D121" s="115" t="n">
        <v>268.0</v>
      </c>
      <c r="E121" s="115" t="n">
        <v>181.0</v>
      </c>
      <c r="F121" s="115" t="n">
        <v>142.0</v>
      </c>
      <c r="G121" s="115" t="n">
        <v>99.0</v>
      </c>
      <c r="H121" s="115" t="n">
        <v>69.0</v>
      </c>
      <c r="I121" s="115" t="n">
        <v>78.0</v>
      </c>
      <c r="J121" s="115" t="n">
        <v>71.0</v>
      </c>
      <c r="K121" s="115" t="n">
        <v>50.0</v>
      </c>
      <c r="L121" s="115" t="n">
        <v>45.0</v>
      </c>
      <c r="M121" s="115" t="n">
        <v>59.0</v>
      </c>
      <c r="N121" s="115">
        <f>SUM(B121:M121)</f>
      </c>
    </row>
    <row r="122" outlineLevel="1">
      <c r="A122" s="138" t="s">
        <v>145</v>
      </c>
      <c r="B122" s="92" t="n">
        <v>1.4943379559999999E7</v>
      </c>
      <c r="C122" s="92" t="n">
        <v>2.172238616999999E7</v>
      </c>
      <c r="D122" s="92" t="n">
        <v>2.336052693E7</v>
      </c>
      <c r="E122" s="92" t="n">
        <v>1.660894123E7</v>
      </c>
      <c r="F122" s="92" t="n">
        <v>2.3391392E7</v>
      </c>
      <c r="G122" s="92" t="n">
        <v>6271259.37</v>
      </c>
      <c r="H122" s="92" t="n">
        <v>3765749.09</v>
      </c>
      <c r="I122" s="92" t="n">
        <v>3931029.3000000003</v>
      </c>
      <c r="J122" s="92" t="n">
        <v>2596308.62</v>
      </c>
      <c r="K122" s="92" t="n">
        <v>2221601.4699999997</v>
      </c>
      <c r="L122" s="92" t="n">
        <v>4246549.84</v>
      </c>
      <c r="M122" s="92" t="n">
        <v>9989945.08</v>
      </c>
      <c r="N122" s="92">
        <f>SUM(B122:M122)</f>
      </c>
    </row>
    <row r="123" outlineLevel="1">
      <c r="A123" s="138" t="s">
        <v>146</v>
      </c>
      <c r="B123" s="115" t="n">
        <v>81.0</v>
      </c>
      <c r="C123" s="115" t="n">
        <v>120.0</v>
      </c>
      <c r="D123" s="115" t="n">
        <v>101.0</v>
      </c>
      <c r="E123" s="115" t="n">
        <v>109.0</v>
      </c>
      <c r="F123" s="115" t="n">
        <v>80.0</v>
      </c>
      <c r="G123" s="115" t="n">
        <v>72.0</v>
      </c>
      <c r="H123" s="115" t="n">
        <v>61.0</v>
      </c>
      <c r="I123" s="115" t="n">
        <v>66.0</v>
      </c>
      <c r="J123" s="115" t="n">
        <v>21.0</v>
      </c>
      <c r="K123" s="115" t="n">
        <v>21.0</v>
      </c>
      <c r="L123" s="115" t="n">
        <v>25.0</v>
      </c>
      <c r="M123" s="115" t="n">
        <v>32.0</v>
      </c>
      <c r="N123" s="115">
        <f>SUM(B123:M123)</f>
      </c>
    </row>
    <row r="124" outlineLevel="1">
      <c r="A124" s="138" t="s">
        <v>147</v>
      </c>
      <c r="B124" s="92" t="n">
        <v>1.456063425E7</v>
      </c>
      <c r="C124" s="92" t="n">
        <v>1.610718E7</v>
      </c>
      <c r="D124" s="92" t="n">
        <v>2.4370471E7</v>
      </c>
      <c r="E124" s="92" t="n">
        <v>1.39793E7</v>
      </c>
      <c r="F124" s="92" t="n">
        <v>1.4611631E7</v>
      </c>
      <c r="G124" s="92" t="n">
        <v>2600987.0</v>
      </c>
      <c r="H124" s="92" t="n">
        <v>2269676.0</v>
      </c>
      <c r="I124" s="92" t="n">
        <v>2992120.3599999994</v>
      </c>
      <c r="J124" s="92" t="n">
        <v>1706065.0</v>
      </c>
      <c r="K124" s="92" t="n">
        <v>2241635.0</v>
      </c>
      <c r="L124" s="92" t="n">
        <v>4202495.0</v>
      </c>
      <c r="M124" s="92" t="n">
        <v>4751186.0</v>
      </c>
      <c r="N124" s="92">
        <f>SUM(B124:M124)</f>
      </c>
    </row>
    <row r="125" outlineLevel="1">
      <c r="A125" s="138" t="s">
        <v>148</v>
      </c>
      <c r="B125" s="115" t="n">
        <v>182.0</v>
      </c>
      <c r="C125" s="115" t="n">
        <v>262.0</v>
      </c>
      <c r="D125" s="115" t="n">
        <v>264.0</v>
      </c>
      <c r="E125" s="115" t="n">
        <v>174.0</v>
      </c>
      <c r="F125" s="115" t="n">
        <v>116.0</v>
      </c>
      <c r="G125" s="115" t="n">
        <v>90.0</v>
      </c>
      <c r="H125" s="115" t="n">
        <v>65.0</v>
      </c>
      <c r="I125" s="115" t="n">
        <v>76.0</v>
      </c>
      <c r="J125" s="115" t="n">
        <v>68.0</v>
      </c>
      <c r="K125" s="115" t="n">
        <v>47.0</v>
      </c>
      <c r="L125" s="115" t="n">
        <v>37.0</v>
      </c>
      <c r="M125" s="115" t="n">
        <v>51.0</v>
      </c>
      <c r="N125" s="115">
        <f>SUM(B125:M125)</f>
      </c>
    </row>
    <row r="126" outlineLevel="1">
      <c r="A126" s="138" t="s">
        <v>149</v>
      </c>
      <c r="B126" s="92" t="n">
        <v>1.4546859979999999E7</v>
      </c>
      <c r="C126" s="92" t="n">
        <v>2.087954152E7</v>
      </c>
      <c r="D126" s="92" t="n">
        <v>2.266688625E7</v>
      </c>
      <c r="E126" s="92" t="n">
        <v>1.636289395E7</v>
      </c>
      <c r="F126" s="92" t="n">
        <v>2.327203368E7</v>
      </c>
      <c r="G126" s="92" t="n">
        <v>6224303.51</v>
      </c>
      <c r="H126" s="92" t="n">
        <v>2384520.81</v>
      </c>
      <c r="I126" s="92" t="n">
        <v>2568873.6</v>
      </c>
      <c r="J126" s="92" t="n">
        <v>2446940.67</v>
      </c>
      <c r="K126" s="92" t="n">
        <v>2072673.2999999998</v>
      </c>
      <c r="L126" s="92" t="n">
        <v>3372738.02</v>
      </c>
      <c r="M126" s="92" t="n">
        <v>9375160.44</v>
      </c>
      <c r="N126" s="92">
        <f>SUM(B126:M126)</f>
      </c>
    </row>
    <row r="127" outlineLevel="1">
      <c r="A127" s="138" t="s">
        <v>150</v>
      </c>
      <c r="B127" s="115" t="n">
        <v>65.0</v>
      </c>
      <c r="C127" s="115" t="n">
        <v>79.0</v>
      </c>
      <c r="D127" s="115" t="n">
        <v>69.0</v>
      </c>
      <c r="E127" s="115" t="n">
        <v>102.0</v>
      </c>
      <c r="F127" s="115" t="n">
        <v>72.0</v>
      </c>
      <c r="G127" s="115" t="n">
        <v>66.0</v>
      </c>
      <c r="H127" s="115" t="n">
        <v>11.0</v>
      </c>
      <c r="I127" s="115" t="n">
        <v>12.0</v>
      </c>
      <c r="J127" s="115" t="n">
        <v>17.0</v>
      </c>
      <c r="K127" s="115" t="n">
        <v>18.0</v>
      </c>
      <c r="L127" s="115" t="n">
        <v>18.0</v>
      </c>
      <c r="M127" s="115" t="n">
        <v>23.0</v>
      </c>
      <c r="N127" s="115">
        <f>SUM(B127:M127)</f>
      </c>
    </row>
    <row r="128" outlineLevel="1">
      <c r="A128" s="138" t="s">
        <v>151</v>
      </c>
      <c r="B128" s="92" t="n">
        <v>1.443793425E7</v>
      </c>
      <c r="C128" s="92" t="n">
        <v>1.609598E7</v>
      </c>
      <c r="D128" s="92" t="n">
        <v>2.4157172E7</v>
      </c>
      <c r="E128" s="92" t="n">
        <v>1.39128E7</v>
      </c>
      <c r="F128" s="92" t="n">
        <v>1.4313131E7</v>
      </c>
      <c r="G128" s="92" t="n">
        <v>2588487.0</v>
      </c>
      <c r="H128" s="92" t="n">
        <v>2265376.0</v>
      </c>
      <c r="I128" s="92" t="n">
        <v>2977620.36</v>
      </c>
      <c r="J128" s="92" t="n">
        <v>1666065.0</v>
      </c>
      <c r="K128" s="92" t="n">
        <v>2234835.0</v>
      </c>
      <c r="L128" s="92" t="n">
        <v>4202495.0</v>
      </c>
      <c r="M128" s="92" t="n">
        <v>4745186.0</v>
      </c>
      <c r="N128" s="92">
        <f>SUM(B128:M128)</f>
      </c>
    </row>
    <row r="129" outlineLevel="1">
      <c r="A129" s="138" t="s">
        <v>152</v>
      </c>
      <c r="B129" s="115" t="n">
        <v>178.0</v>
      </c>
      <c r="C129" s="115" t="n">
        <v>261.0</v>
      </c>
      <c r="D129" s="115" t="n">
        <v>247.0</v>
      </c>
      <c r="E129" s="115" t="n">
        <v>167.0</v>
      </c>
      <c r="F129" s="115" t="n">
        <v>110.0</v>
      </c>
      <c r="G129" s="115" t="n">
        <v>88.0</v>
      </c>
      <c r="H129" s="115" t="n">
        <v>63.0</v>
      </c>
      <c r="I129" s="115" t="n">
        <v>74.0</v>
      </c>
      <c r="J129" s="115" t="n">
        <v>63.0</v>
      </c>
      <c r="K129" s="115" t="n">
        <v>44.0</v>
      </c>
      <c r="L129" s="115" t="n">
        <v>37.0</v>
      </c>
      <c r="M129" s="115" t="n">
        <v>49.0</v>
      </c>
      <c r="N129" s="115">
        <f>SUM(B129:M129)</f>
      </c>
    </row>
    <row r="130" outlineLevel="1">
      <c r="A130" s="138" t="s">
        <v>153</v>
      </c>
      <c r="B130" s="92" t="s">
        <v>109</v>
      </c>
      <c r="C130" s="92" t="n">
        <v>519690.0</v>
      </c>
      <c r="D130" s="92" t="n">
        <v>689910.0</v>
      </c>
      <c r="E130" s="92" t="s">
        <v>109</v>
      </c>
      <c r="F130" s="92" t="s">
        <v>109</v>
      </c>
      <c r="G130" s="92" t="n">
        <v>46370.0</v>
      </c>
      <c r="H130" s="92" t="n">
        <v>1237420.0</v>
      </c>
      <c r="I130" s="92" t="n">
        <v>1342020.0</v>
      </c>
      <c r="J130" s="92" t="n">
        <v>85810.0</v>
      </c>
      <c r="K130" s="92" t="s">
        <v>109</v>
      </c>
      <c r="L130" s="92" t="n">
        <v>81200.0</v>
      </c>
      <c r="M130" s="92" t="s">
        <v>109</v>
      </c>
      <c r="N130" s="92">
        <f>SUM(B130:M130)</f>
      </c>
    </row>
    <row r="131" outlineLevel="1">
      <c r="A131" s="138" t="s">
        <v>154</v>
      </c>
      <c r="B131" s="115" t="s">
        <v>109</v>
      </c>
      <c r="C131" s="115" t="n">
        <v>22.0</v>
      </c>
      <c r="D131" s="115" t="n">
        <v>26.0</v>
      </c>
      <c r="E131" s="115" t="s">
        <v>109</v>
      </c>
      <c r="F131" s="115" t="s">
        <v>109</v>
      </c>
      <c r="G131" s="115" t="n">
        <v>2.0</v>
      </c>
      <c r="H131" s="115" t="n">
        <v>44.0</v>
      </c>
      <c r="I131" s="115" t="n">
        <v>51.0</v>
      </c>
      <c r="J131" s="115" t="n">
        <v>2.0</v>
      </c>
      <c r="K131" s="115" t="s">
        <v>109</v>
      </c>
      <c r="L131" s="115" t="n">
        <v>1.0</v>
      </c>
      <c r="M131" s="115" t="s">
        <v>109</v>
      </c>
      <c r="N131" s="115">
        <f>SUM(B131:M131)</f>
      </c>
    </row>
    <row r="132" outlineLevel="1">
      <c r="A132" s="138" t="s">
        <v>155</v>
      </c>
      <c r="B132" s="92" t="s">
        <v>109</v>
      </c>
      <c r="C132" s="92" t="s">
        <v>250</v>
      </c>
      <c r="D132" s="92" t="s">
        <v>250</v>
      </c>
      <c r="E132" s="92" t="s">
        <v>109</v>
      </c>
      <c r="F132" s="92" t="s">
        <v>250</v>
      </c>
      <c r="G132" s="92" t="s">
        <v>109</v>
      </c>
      <c r="H132" s="92" t="s">
        <v>251</v>
      </c>
      <c r="I132" s="92" t="s">
        <v>251</v>
      </c>
      <c r="J132" s="92" t="s">
        <v>251</v>
      </c>
      <c r="K132" s="92" t="s">
        <v>251</v>
      </c>
      <c r="L132" s="92" t="s">
        <v>251</v>
      </c>
      <c r="M132" s="92" t="s">
        <v>109</v>
      </c>
      <c r="N132" s="92" t="s">
        <v>109</v>
      </c>
    </row>
    <row r="133" outlineLevel="1">
      <c r="A133" s="138" t="s">
        <v>156</v>
      </c>
      <c r="B133" s="92" t="n">
        <v>932076.95</v>
      </c>
      <c r="C133" s="92" t="n">
        <v>153252.89</v>
      </c>
      <c r="D133" s="92" t="n">
        <v>237813.55</v>
      </c>
      <c r="E133" s="92" t="n">
        <v>90645.63</v>
      </c>
      <c r="F133" s="92" t="n">
        <v>35913.92</v>
      </c>
      <c r="G133" s="92" t="n">
        <v>98285.93</v>
      </c>
      <c r="H133" s="92" t="n">
        <v>102219.03</v>
      </c>
      <c r="I133" s="92" t="n">
        <v>105844.39</v>
      </c>
      <c r="J133" s="92" t="n">
        <v>99525.09</v>
      </c>
      <c r="K133" s="92" t="n">
        <v>108866.0</v>
      </c>
      <c r="L133" s="92" t="n">
        <v>103278.13</v>
      </c>
      <c r="M133" s="92" t="n">
        <v>97836.38</v>
      </c>
      <c r="N133" s="92" t="s">
        <v>109</v>
      </c>
    </row>
    <row r="134" outlineLevel="1">
      <c r="A134" s="138" t="s">
        <v>157</v>
      </c>
      <c r="B134" s="92" t="n">
        <v>8566200.15</v>
      </c>
      <c r="C134" s="92" t="n">
        <v>6083957.74</v>
      </c>
      <c r="D134" s="92" t="n">
        <v>5577723.47</v>
      </c>
      <c r="E134" s="92" t="n">
        <v>5970194.47</v>
      </c>
      <c r="F134" s="92" t="n">
        <v>9861629.56</v>
      </c>
      <c r="G134" s="92" t="n">
        <v>2140561.99</v>
      </c>
      <c r="H134" s="92" t="n">
        <v>1424308.22</v>
      </c>
      <c r="I134" s="92" t="n">
        <v>1569253.03</v>
      </c>
      <c r="J134" s="92" t="n">
        <v>645507.14</v>
      </c>
      <c r="K134" s="92" t="n">
        <v>419242.47</v>
      </c>
      <c r="L134" s="92" t="n">
        <v>682408.13</v>
      </c>
      <c r="M134" s="92" t="n">
        <v>1670062.41</v>
      </c>
      <c r="N134" s="92" t="s">
        <v>109</v>
      </c>
    </row>
    <row r="135" outlineLevel="1">
      <c r="A135" s="138" t="s">
        <v>158</v>
      </c>
      <c r="B135" s="92" t="n">
        <v>3567394.0686666677</v>
      </c>
      <c r="C135" s="92" t="n">
        <v>1846388.7138709682</v>
      </c>
      <c r="D135" s="92" t="n">
        <v>1594891.020999999</v>
      </c>
      <c r="E135" s="92" t="n">
        <v>1476973.3883870968</v>
      </c>
      <c r="F135" s="92" t="n">
        <v>1830012.6296774205</v>
      </c>
      <c r="G135" s="92" t="n">
        <v>319227.0123333333</v>
      </c>
      <c r="H135" s="92" t="n">
        <v>361991.59193548374</v>
      </c>
      <c r="I135" s="92" t="n">
        <v>294723.1413333334</v>
      </c>
      <c r="J135" s="92" t="n">
        <v>194302.51290322587</v>
      </c>
      <c r="K135" s="92" t="n">
        <v>151512.86903225805</v>
      </c>
      <c r="L135" s="92" t="n">
        <v>250612.1985714285</v>
      </c>
      <c r="M135" s="92" t="n">
        <v>615866.473548387</v>
      </c>
      <c r="N135" s="92">
        <f>AVERAGE(B135:M135)</f>
      </c>
    </row>
    <row r="136" outlineLevel="1">
      <c r="A136" s="138" t="s">
        <v>159</v>
      </c>
      <c r="B136" s="92" t="s">
        <v>109</v>
      </c>
      <c r="C136" s="92" t="s">
        <v>109</v>
      </c>
      <c r="D136" s="92" t="s">
        <v>109</v>
      </c>
      <c r="E136" s="92" t="s">
        <v>109</v>
      </c>
      <c r="F136" s="92" t="s">
        <v>109</v>
      </c>
      <c r="G136" s="92" t="s">
        <v>109</v>
      </c>
      <c r="H136" s="92" t="s">
        <v>109</v>
      </c>
      <c r="I136" s="92" t="s">
        <v>109</v>
      </c>
      <c r="J136" s="92" t="s">
        <v>109</v>
      </c>
      <c r="K136" s="92" t="s">
        <v>109</v>
      </c>
      <c r="L136" s="92" t="s">
        <v>109</v>
      </c>
      <c r="M136" s="92" t="s">
        <v>109</v>
      </c>
      <c r="N136" s="92" t="s">
        <v>109</v>
      </c>
    </row>
    <row r="137" outlineLevel="1">
      <c r="A137" s="138" t="s">
        <v>121</v>
      </c>
      <c r="B137" s="92" t="s">
        <v>109</v>
      </c>
      <c r="C137" s="92" t="s">
        <v>109</v>
      </c>
      <c r="D137" s="92" t="s">
        <v>109</v>
      </c>
      <c r="E137" s="92" t="s">
        <v>109</v>
      </c>
      <c r="F137" s="92" t="s">
        <v>109</v>
      </c>
      <c r="G137" s="92" t="s">
        <v>109</v>
      </c>
      <c r="H137" s="92" t="s">
        <v>109</v>
      </c>
      <c r="I137" s="92" t="s">
        <v>109</v>
      </c>
      <c r="J137" s="92" t="s">
        <v>109</v>
      </c>
      <c r="K137" s="92" t="s">
        <v>109</v>
      </c>
      <c r="L137" s="92" t="s">
        <v>109</v>
      </c>
      <c r="M137" s="92" t="s">
        <v>109</v>
      </c>
      <c r="N137" s="92" t="s">
        <v>109</v>
      </c>
    </row>
    <row r="138" outlineLevel="1">
      <c r="A138" s="138" t="s">
        <v>160</v>
      </c>
      <c r="B138" s="92" t="s">
        <v>109</v>
      </c>
      <c r="C138" s="92" t="s">
        <v>109</v>
      </c>
      <c r="D138" s="92" t="s">
        <v>109</v>
      </c>
      <c r="E138" s="92" t="s">
        <v>109</v>
      </c>
      <c r="F138" s="92" t="s">
        <v>109</v>
      </c>
      <c r="G138" s="92" t="s">
        <v>109</v>
      </c>
      <c r="H138" s="92" t="s">
        <v>109</v>
      </c>
      <c r="I138" s="92" t="s">
        <v>109</v>
      </c>
      <c r="J138" s="92" t="s">
        <v>109</v>
      </c>
      <c r="K138" s="92" t="s">
        <v>109</v>
      </c>
      <c r="L138" s="92" t="s">
        <v>109</v>
      </c>
      <c r="M138" s="92" t="s">
        <v>109</v>
      </c>
      <c r="N138" s="92" t="s">
        <v>109</v>
      </c>
    </row>
    <row r="139" outlineLevel="1">
      <c r="A139" s="138" t="s">
        <v>161</v>
      </c>
      <c r="B139" s="96" t="s">
        <v>109</v>
      </c>
      <c r="C139" s="96" t="s">
        <v>109</v>
      </c>
      <c r="D139" s="96" t="s">
        <v>109</v>
      </c>
      <c r="E139" s="96" t="s">
        <v>109</v>
      </c>
      <c r="F139" s="96" t="s">
        <v>109</v>
      </c>
      <c r="G139" s="96" t="s">
        <v>109</v>
      </c>
      <c r="H139" s="96" t="s">
        <v>109</v>
      </c>
      <c r="I139" s="96" t="s">
        <v>109</v>
      </c>
      <c r="J139" s="96" t="s">
        <v>109</v>
      </c>
      <c r="K139" s="96" t="s">
        <v>109</v>
      </c>
      <c r="L139" s="96" t="s">
        <v>109</v>
      </c>
      <c r="M139" s="96" t="s">
        <v>109</v>
      </c>
      <c r="N139" s="96" t="s">
        <v>109</v>
      </c>
    </row>
    <row r="140" outlineLevel="1">
      <c r="A140" s="138" t="s">
        <v>162</v>
      </c>
      <c r="B140" s="92" t="s">
        <v>109</v>
      </c>
      <c r="C140" s="92" t="s">
        <v>109</v>
      </c>
      <c r="D140" s="92" t="s">
        <v>109</v>
      </c>
      <c r="E140" s="92" t="s">
        <v>109</v>
      </c>
      <c r="F140" s="92" t="s">
        <v>109</v>
      </c>
      <c r="G140" s="92" t="s">
        <v>109</v>
      </c>
      <c r="H140" s="92" t="s">
        <v>109</v>
      </c>
      <c r="I140" s="92" t="s">
        <v>109</v>
      </c>
      <c r="J140" s="92" t="s">
        <v>109</v>
      </c>
      <c r="K140" s="92" t="s">
        <v>109</v>
      </c>
      <c r="L140" s="92" t="s">
        <v>109</v>
      </c>
      <c r="M140" s="92" t="s">
        <v>109</v>
      </c>
      <c r="N140" s="92" t="s">
        <v>109</v>
      </c>
    </row>
    <row r="141" outlineLevel="1">
      <c r="A141" s="138" t="s">
        <v>163</v>
      </c>
      <c r="B141" s="96" t="s">
        <v>109</v>
      </c>
      <c r="C141" s="96" t="s">
        <v>109</v>
      </c>
      <c r="D141" s="96" t="s">
        <v>109</v>
      </c>
      <c r="E141" s="96" t="s">
        <v>109</v>
      </c>
      <c r="F141" s="96" t="s">
        <v>109</v>
      </c>
      <c r="G141" s="96" t="s">
        <v>109</v>
      </c>
      <c r="H141" s="96" t="s">
        <v>109</v>
      </c>
      <c r="I141" s="96" t="s">
        <v>109</v>
      </c>
      <c r="J141" s="96" t="s">
        <v>109</v>
      </c>
      <c r="K141" s="96" t="s">
        <v>109</v>
      </c>
      <c r="L141" s="96" t="s">
        <v>109</v>
      </c>
      <c r="M141" s="96" t="s">
        <v>109</v>
      </c>
      <c r="N141" s="96" t="s">
        <v>109</v>
      </c>
    </row>
    <row r="142" outlineLevel="1">
      <c r="A142" s="138" t="s">
        <v>164</v>
      </c>
      <c r="B142" s="115" t="s">
        <v>109</v>
      </c>
      <c r="C142" s="115" t="s">
        <v>109</v>
      </c>
      <c r="D142" s="115" t="s">
        <v>109</v>
      </c>
      <c r="E142" s="115" t="s">
        <v>109</v>
      </c>
      <c r="F142" s="115" t="s">
        <v>109</v>
      </c>
      <c r="G142" s="115" t="s">
        <v>109</v>
      </c>
      <c r="H142" s="115" t="s">
        <v>109</v>
      </c>
      <c r="I142" s="115" t="s">
        <v>109</v>
      </c>
      <c r="J142" s="115" t="s">
        <v>109</v>
      </c>
      <c r="K142" s="115" t="s">
        <v>109</v>
      </c>
      <c r="L142" s="115" t="s">
        <v>109</v>
      </c>
      <c r="M142" s="115" t="s">
        <v>109</v>
      </c>
      <c r="N142" s="115" t="s">
        <v>109</v>
      </c>
    </row>
    <row r="143" outlineLevel="1">
      <c r="A143" s="138" t="s">
        <v>165</v>
      </c>
      <c r="B143" s="115" t="s">
        <v>109</v>
      </c>
      <c r="C143" s="115" t="s">
        <v>109</v>
      </c>
      <c r="D143" s="115" t="s">
        <v>109</v>
      </c>
      <c r="E143" s="115" t="s">
        <v>109</v>
      </c>
      <c r="F143" s="115" t="s">
        <v>109</v>
      </c>
      <c r="G143" s="115" t="s">
        <v>109</v>
      </c>
      <c r="H143" s="115" t="s">
        <v>109</v>
      </c>
      <c r="I143" s="115" t="s">
        <v>109</v>
      </c>
      <c r="J143" s="115" t="s">
        <v>109</v>
      </c>
      <c r="K143" s="115" t="s">
        <v>109</v>
      </c>
      <c r="L143" s="115" t="s">
        <v>109</v>
      </c>
      <c r="M143" s="115" t="s">
        <v>109</v>
      </c>
      <c r="N143" s="115" t="s">
        <v>109</v>
      </c>
    </row>
    <row r="144" outlineLevel="1">
      <c r="A144" s="139" t="s">
        <v>166</v>
      </c>
      <c r="B144" s="109" t="s">
        <v>249</v>
      </c>
      <c r="C144" s="109" t="s">
        <v>249</v>
      </c>
      <c r="D144" s="109" t="s">
        <v>249</v>
      </c>
      <c r="E144" s="109" t="s">
        <v>249</v>
      </c>
      <c r="F144" s="109" t="s">
        <v>249</v>
      </c>
      <c r="G144" s="109" t="s">
        <v>249</v>
      </c>
      <c r="H144" s="109" t="s">
        <v>249</v>
      </c>
      <c r="I144" s="109" t="s">
        <v>249</v>
      </c>
      <c r="J144" s="109" t="s">
        <v>249</v>
      </c>
      <c r="K144" s="109" t="s">
        <v>249</v>
      </c>
      <c r="L144" s="109" t="s">
        <v>249</v>
      </c>
      <c r="M144" s="109" t="s">
        <v>249</v>
      </c>
      <c r="N144" s="109"/>
    </row>
    <row r="145" ht="15.75" customHeight="1" outlineLevel="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outlineLevel="1">
      <c r="A146" s="77" t="s">
        <v>180</v>
      </c>
      <c r="B146" s="77"/>
      <c r="C146" s="77"/>
    </row>
    <row r="147" outlineLevel="1">
      <c r="A147" s="78" t="s">
        <v>106</v>
      </c>
      <c r="B147" s="80" t="s">
        <v>167</v>
      </c>
      <c r="C147" s="80" t="s">
        <v>168</v>
      </c>
      <c r="D147" s="80" t="s">
        <v>169</v>
      </c>
      <c r="E147" s="80" t="s">
        <v>170</v>
      </c>
      <c r="F147" s="80" t="s">
        <v>171</v>
      </c>
      <c r="G147" s="80" t="s">
        <v>172</v>
      </c>
      <c r="H147" s="80" t="s">
        <v>173</v>
      </c>
      <c r="I147" s="80" t="s">
        <v>174</v>
      </c>
      <c r="J147" s="80" t="s">
        <v>175</v>
      </c>
      <c r="K147" s="80" t="s">
        <v>176</v>
      </c>
      <c r="L147" s="80" t="s">
        <v>177</v>
      </c>
      <c r="M147" s="80" t="s">
        <v>178</v>
      </c>
      <c r="N147" s="80" t="s">
        <v>179</v>
      </c>
    </row>
    <row r="148" outlineLevel="1">
      <c r="A148" s="138" t="s">
        <v>181</v>
      </c>
      <c r="B148" s="115" t="s">
        <v>109</v>
      </c>
      <c r="C148" s="115" t="s">
        <v>109</v>
      </c>
      <c r="D148" s="115" t="s">
        <v>109</v>
      </c>
      <c r="E148" s="115" t="s">
        <v>109</v>
      </c>
      <c r="F148" s="115" t="s">
        <v>109</v>
      </c>
      <c r="G148" s="115" t="s">
        <v>109</v>
      </c>
      <c r="H148" s="115" t="s">
        <v>109</v>
      </c>
      <c r="I148" s="115" t="s">
        <v>109</v>
      </c>
      <c r="J148" s="115" t="s">
        <v>109</v>
      </c>
      <c r="K148" s="115" t="s">
        <v>109</v>
      </c>
      <c r="L148" s="115" t="s">
        <v>109</v>
      </c>
      <c r="M148" s="115" t="s">
        <v>109</v>
      </c>
      <c r="N148" s="115" t="s">
        <v>109</v>
      </c>
    </row>
    <row r="149" outlineLevel="1">
      <c r="A149" s="138" t="s">
        <v>182</v>
      </c>
      <c r="B149" s="92" t="s">
        <v>109</v>
      </c>
      <c r="C149" s="92" t="s">
        <v>109</v>
      </c>
      <c r="D149" s="92" t="s">
        <v>109</v>
      </c>
      <c r="E149" s="92" t="s">
        <v>109</v>
      </c>
      <c r="F149" s="92" t="s">
        <v>109</v>
      </c>
      <c r="G149" s="92" t="s">
        <v>109</v>
      </c>
      <c r="H149" s="92" t="s">
        <v>109</v>
      </c>
      <c r="I149" s="92" t="s">
        <v>109</v>
      </c>
      <c r="J149" s="92" t="s">
        <v>109</v>
      </c>
      <c r="K149" s="92" t="s">
        <v>109</v>
      </c>
      <c r="L149" s="92" t="s">
        <v>109</v>
      </c>
      <c r="M149" s="92" t="s">
        <v>109</v>
      </c>
      <c r="N149" s="92" t="s">
        <v>109</v>
      </c>
    </row>
    <row r="150" outlineLevel="1">
      <c r="A150" s="138" t="s">
        <v>183</v>
      </c>
      <c r="B150" s="96" t="s">
        <v>109</v>
      </c>
      <c r="C150" s="96" t="s">
        <v>109</v>
      </c>
      <c r="D150" s="96" t="s">
        <v>109</v>
      </c>
      <c r="E150" s="96" t="s">
        <v>109</v>
      </c>
      <c r="F150" s="96" t="s">
        <v>109</v>
      </c>
      <c r="G150" s="96" t="s">
        <v>109</v>
      </c>
      <c r="H150" s="96" t="s">
        <v>109</v>
      </c>
      <c r="I150" s="96" t="s">
        <v>109</v>
      </c>
      <c r="J150" s="96" t="s">
        <v>109</v>
      </c>
      <c r="K150" s="96" t="s">
        <v>109</v>
      </c>
      <c r="L150" s="96" t="s">
        <v>109</v>
      </c>
      <c r="M150" s="96" t="s">
        <v>109</v>
      </c>
      <c r="N150" s="96" t="s">
        <v>109</v>
      </c>
    </row>
    <row r="151" outlineLevel="1">
      <c r="A151" s="138" t="s">
        <v>184</v>
      </c>
      <c r="B151" s="115" t="s">
        <v>109</v>
      </c>
      <c r="C151" s="115" t="n">
        <v>1.0</v>
      </c>
      <c r="D151" s="115" t="n">
        <v>1.0</v>
      </c>
      <c r="E151" s="115" t="n">
        <v>3.0</v>
      </c>
      <c r="F151" s="115" t="n">
        <v>1.0</v>
      </c>
      <c r="G151" s="115" t="n">
        <v>2.0</v>
      </c>
      <c r="H151" s="115" t="s">
        <v>109</v>
      </c>
      <c r="I151" s="115" t="s">
        <v>109</v>
      </c>
      <c r="J151" s="115" t="s">
        <v>109</v>
      </c>
      <c r="K151" s="115" t="s">
        <v>109</v>
      </c>
      <c r="L151" s="115" t="s">
        <v>109</v>
      </c>
      <c r="M151" s="115" t="s">
        <v>109</v>
      </c>
      <c r="N151" s="115">
        <f>SUM(B151:M151)</f>
      </c>
    </row>
    <row r="152" outlineLevel="1">
      <c r="A152" s="138" t="s">
        <v>185</v>
      </c>
      <c r="B152" s="92" t="s">
        <v>109</v>
      </c>
      <c r="C152" s="92" t="n">
        <v>51975.0</v>
      </c>
      <c r="D152" s="92" t="n">
        <v>33610.0</v>
      </c>
      <c r="E152" s="92" t="n">
        <v>322390.0</v>
      </c>
      <c r="F152" s="92" t="n">
        <v>33610.0</v>
      </c>
      <c r="G152" s="92" t="n">
        <v>533610.0</v>
      </c>
      <c r="H152" s="92" t="s">
        <v>109</v>
      </c>
      <c r="I152" s="92" t="s">
        <v>109</v>
      </c>
      <c r="J152" s="92" t="s">
        <v>109</v>
      </c>
      <c r="K152" s="92" t="s">
        <v>109</v>
      </c>
      <c r="L152" s="92" t="s">
        <v>109</v>
      </c>
      <c r="M152" s="92" t="s">
        <v>109</v>
      </c>
      <c r="N152" s="92">
        <f>SUM(B152:M152)</f>
      </c>
    </row>
    <row r="153" outlineLevel="1">
      <c r="A153" s="138" t="s">
        <v>186</v>
      </c>
      <c r="B153" s="96" t="s">
        <v>109</v>
      </c>
      <c r="C153" s="96">
        <f>C151/C119</f>
      </c>
      <c r="D153" s="96">
        <f>D151/D119</f>
      </c>
      <c r="E153" s="96">
        <f>E151/E119</f>
      </c>
      <c r="F153" s="96">
        <f>F151/F119</f>
      </c>
      <c r="G153" s="96">
        <f>G151/G119</f>
      </c>
      <c r="H153" s="96" t="s">
        <v>109</v>
      </c>
      <c r="I153" s="96" t="s">
        <v>109</v>
      </c>
      <c r="J153" s="96" t="s">
        <v>109</v>
      </c>
      <c r="K153" s="96" t="s">
        <v>109</v>
      </c>
      <c r="L153" s="96" t="s">
        <v>109</v>
      </c>
      <c r="M153" s="96" t="s">
        <v>109</v>
      </c>
      <c r="N153" s="96">
        <f>N151/N119</f>
      </c>
    </row>
    <row r="154" outlineLevel="1">
      <c r="A154" s="138" t="s">
        <v>187</v>
      </c>
      <c r="B154" s="92" t="n">
        <v>0.0</v>
      </c>
      <c r="C154" s="92" t="n">
        <v>0.0</v>
      </c>
      <c r="D154" s="92" t="n">
        <v>0.0</v>
      </c>
      <c r="E154" s="92" t="n">
        <v>0.0</v>
      </c>
      <c r="F154" s="92" t="n">
        <v>0.0</v>
      </c>
      <c r="G154" s="92" t="n">
        <v>0.0</v>
      </c>
      <c r="H154" s="92" t="n">
        <v>0.0</v>
      </c>
      <c r="I154" s="92" t="n">
        <v>0.0</v>
      </c>
      <c r="J154" s="92" t="n">
        <v>0.0</v>
      </c>
      <c r="K154" s="92" t="n">
        <v>0.0</v>
      </c>
      <c r="L154" s="92" t="n">
        <v>0.0</v>
      </c>
      <c r="M154" s="92" t="n">
        <v>0.0</v>
      </c>
      <c r="N154" s="92" t="s">
        <v>109</v>
      </c>
    </row>
    <row r="155" outlineLevel="1">
      <c r="A155" s="138" t="s">
        <v>188</v>
      </c>
      <c r="B155" s="92" t="n">
        <v>0.0</v>
      </c>
      <c r="C155" s="92" t="n">
        <v>0.0</v>
      </c>
      <c r="D155" s="92" t="n">
        <v>0.0</v>
      </c>
      <c r="E155" s="92" t="n">
        <v>0.0</v>
      </c>
      <c r="F155" s="92" t="n">
        <v>0.0</v>
      </c>
      <c r="G155" s="92" t="n">
        <v>0.0</v>
      </c>
      <c r="H155" s="92" t="n">
        <v>0.0</v>
      </c>
      <c r="I155" s="92" t="n">
        <v>0.0</v>
      </c>
      <c r="J155" s="92" t="n">
        <v>0.0</v>
      </c>
      <c r="K155" s="92" t="n">
        <v>0.0</v>
      </c>
      <c r="L155" s="92" t="n">
        <v>0.0</v>
      </c>
      <c r="M155" s="92" t="n">
        <v>0.0</v>
      </c>
      <c r="N155" s="92" t="s">
        <v>109</v>
      </c>
    </row>
    <row r="156" outlineLevel="1">
      <c r="A156" s="138" t="s">
        <v>189</v>
      </c>
      <c r="B156" s="92" t="n">
        <v>0.0</v>
      </c>
      <c r="C156" s="92" t="n">
        <v>0.0</v>
      </c>
      <c r="D156" s="92" t="n">
        <v>0.0</v>
      </c>
      <c r="E156" s="92" t="n">
        <v>0.0</v>
      </c>
      <c r="F156" s="92" t="n">
        <v>0.0</v>
      </c>
      <c r="G156" s="92" t="n">
        <v>0.0</v>
      </c>
      <c r="H156" s="92" t="n">
        <v>0.0</v>
      </c>
      <c r="I156" s="92" t="n">
        <v>0.0</v>
      </c>
      <c r="J156" s="92" t="n">
        <v>0.0</v>
      </c>
      <c r="K156" s="92" t="n">
        <v>0.0</v>
      </c>
      <c r="L156" s="92" t="n">
        <v>0.0</v>
      </c>
      <c r="M156" s="92" t="n">
        <v>0.0</v>
      </c>
      <c r="N156" s="92" t="s">
        <v>109</v>
      </c>
    </row>
    <row r="157" outlineLevel="1">
      <c r="A157" s="138" t="s">
        <v>190</v>
      </c>
      <c r="B157" s="115" t="n">
        <v>0.0</v>
      </c>
      <c r="C157" s="115" t="n">
        <v>0.0</v>
      </c>
      <c r="D157" s="115" t="n">
        <v>0.0</v>
      </c>
      <c r="E157" s="115" t="n">
        <v>0.0</v>
      </c>
      <c r="F157" s="115" t="n">
        <v>0.0</v>
      </c>
      <c r="G157" s="115" t="n">
        <v>0.0</v>
      </c>
      <c r="H157" s="115" t="n">
        <v>0.0</v>
      </c>
      <c r="I157" s="115" t="n">
        <v>0.0</v>
      </c>
      <c r="J157" s="115" t="n">
        <v>0.0</v>
      </c>
      <c r="K157" s="115" t="n">
        <v>0.0</v>
      </c>
      <c r="L157" s="115" t="n">
        <v>0.0</v>
      </c>
      <c r="M157" s="115" t="n">
        <v>0.0</v>
      </c>
      <c r="N157" s="115" t="s">
        <v>109</v>
      </c>
    </row>
    <row r="158" outlineLevel="1">
      <c r="A158" s="138" t="s">
        <v>191</v>
      </c>
      <c r="B158" s="92" t="n">
        <v>0.0</v>
      </c>
      <c r="C158" s="92" t="n">
        <v>0.0</v>
      </c>
      <c r="D158" s="92" t="n">
        <v>0.0</v>
      </c>
      <c r="E158" s="92" t="n">
        <v>0.0</v>
      </c>
      <c r="F158" s="92" t="n">
        <v>0.0</v>
      </c>
      <c r="G158" s="92" t="n">
        <v>0.0</v>
      </c>
      <c r="H158" s="92" t="n">
        <v>0.0</v>
      </c>
      <c r="I158" s="92" t="n">
        <v>0.0</v>
      </c>
      <c r="J158" s="92" t="n">
        <v>0.0</v>
      </c>
      <c r="K158" s="92" t="n">
        <v>0.0</v>
      </c>
      <c r="L158" s="92" t="n">
        <v>0.0</v>
      </c>
      <c r="M158" s="92" t="n">
        <v>0.0</v>
      </c>
      <c r="N158" s="92" t="s">
        <v>109</v>
      </c>
    </row>
    <row r="159" outlineLevel="1">
      <c r="A159" s="138" t="s">
        <v>192</v>
      </c>
      <c r="B159" s="115" t="n">
        <v>0.0</v>
      </c>
      <c r="C159" s="115" t="n">
        <v>0.0</v>
      </c>
      <c r="D159" s="115" t="n">
        <v>0.0</v>
      </c>
      <c r="E159" s="115" t="n">
        <v>0.0</v>
      </c>
      <c r="F159" s="115" t="n">
        <v>0.0</v>
      </c>
      <c r="G159" s="115" t="n">
        <v>0.0</v>
      </c>
      <c r="H159" s="115" t="n">
        <v>0.0</v>
      </c>
      <c r="I159" s="115" t="n">
        <v>0.0</v>
      </c>
      <c r="J159" s="115" t="n">
        <v>0.0</v>
      </c>
      <c r="K159" s="115" t="n">
        <v>0.0</v>
      </c>
      <c r="L159" s="115" t="n">
        <v>0.0</v>
      </c>
      <c r="M159" s="115" t="n">
        <v>0.0</v>
      </c>
      <c r="N159" s="115" t="s">
        <v>109</v>
      </c>
    </row>
    <row r="160" outlineLevel="1">
      <c r="A160" s="138" t="s">
        <v>193</v>
      </c>
      <c r="B160" s="92" t="n">
        <v>0.0</v>
      </c>
      <c r="C160" s="92" t="n">
        <v>0.0</v>
      </c>
      <c r="D160" s="92" t="n">
        <v>0.0</v>
      </c>
      <c r="E160" s="92" t="n">
        <v>0.0</v>
      </c>
      <c r="F160" s="92" t="n">
        <v>0.0</v>
      </c>
      <c r="G160" s="92" t="n">
        <v>0.0</v>
      </c>
      <c r="H160" s="92" t="n">
        <v>0.0</v>
      </c>
      <c r="I160" s="92" t="n">
        <v>0.0</v>
      </c>
      <c r="J160" s="92" t="n">
        <v>0.0</v>
      </c>
      <c r="K160" s="92" t="n">
        <v>0.0</v>
      </c>
      <c r="L160" s="92" t="n">
        <v>0.0</v>
      </c>
      <c r="M160" s="92" t="n">
        <v>0.0</v>
      </c>
      <c r="N160" s="92" t="s">
        <v>109</v>
      </c>
    </row>
    <row r="161" outlineLevel="1">
      <c r="A161" s="138" t="s">
        <v>194</v>
      </c>
      <c r="B161" s="115" t="n">
        <v>0.0</v>
      </c>
      <c r="C161" s="115" t="n">
        <v>0.0</v>
      </c>
      <c r="D161" s="115" t="n">
        <v>0.0</v>
      </c>
      <c r="E161" s="115" t="n">
        <v>0.0</v>
      </c>
      <c r="F161" s="115" t="n">
        <v>0.0</v>
      </c>
      <c r="G161" s="115" t="n">
        <v>0.0</v>
      </c>
      <c r="H161" s="115" t="n">
        <v>0.0</v>
      </c>
      <c r="I161" s="115" t="n">
        <v>0.0</v>
      </c>
      <c r="J161" s="115" t="n">
        <v>0.0</v>
      </c>
      <c r="K161" s="115" t="n">
        <v>0.0</v>
      </c>
      <c r="L161" s="115" t="n">
        <v>0.0</v>
      </c>
      <c r="M161" s="115" t="n">
        <v>0.0</v>
      </c>
      <c r="N161" s="115" t="s">
        <v>109</v>
      </c>
    </row>
    <row r="162" outlineLevel="1">
      <c r="A162" s="138" t="s">
        <v>195</v>
      </c>
      <c r="B162" s="92" t="n">
        <v>0.0</v>
      </c>
      <c r="C162" s="92" t="n">
        <v>0.0</v>
      </c>
      <c r="D162" s="92" t="n">
        <v>0.0</v>
      </c>
      <c r="E162" s="92" t="n">
        <v>0.0</v>
      </c>
      <c r="F162" s="92" t="n">
        <v>0.0</v>
      </c>
      <c r="G162" s="92" t="n">
        <v>0.0</v>
      </c>
      <c r="H162" s="92" t="n">
        <v>0.0</v>
      </c>
      <c r="I162" s="92" t="n">
        <v>0.0</v>
      </c>
      <c r="J162" s="92" t="n">
        <v>0.0</v>
      </c>
      <c r="K162" s="92" t="n">
        <v>0.0</v>
      </c>
      <c r="L162" s="92" t="n">
        <v>0.0</v>
      </c>
      <c r="M162" s="92" t="n">
        <v>0.0</v>
      </c>
      <c r="N162" s="92" t="s">
        <v>109</v>
      </c>
    </row>
    <row r="163" outlineLevel="1">
      <c r="A163" s="138" t="s">
        <v>196</v>
      </c>
      <c r="B163" s="115" t="n">
        <v>5.0</v>
      </c>
      <c r="C163" s="115" t="n">
        <v>11.0</v>
      </c>
      <c r="D163" s="115" t="n">
        <v>5.0</v>
      </c>
      <c r="E163" s="115" t="n">
        <v>4.0</v>
      </c>
      <c r="F163" s="115" t="n">
        <v>1.0</v>
      </c>
      <c r="G163" s="115" t="n">
        <v>3.0</v>
      </c>
      <c r="H163" s="115" t="n">
        <v>1.0</v>
      </c>
      <c r="I163" s="115" t="n">
        <v>1.0</v>
      </c>
      <c r="J163" s="115" t="n">
        <v>1.0</v>
      </c>
      <c r="K163" s="115" t="n">
        <v>1.0</v>
      </c>
      <c r="L163" s="115" t="n">
        <v>2.0</v>
      </c>
      <c r="M163" s="115" t="n">
        <v>1.0</v>
      </c>
      <c r="N163" s="115">
        <f>SUM(B163:M163)</f>
      </c>
    </row>
    <row r="164" outlineLevel="1">
      <c r="A164" s="138" t="s">
        <v>197</v>
      </c>
      <c r="B164" s="92" t="n">
        <v>176.81</v>
      </c>
      <c r="C164" s="92" t="n">
        <v>420.3600000000001</v>
      </c>
      <c r="D164" s="92" t="n">
        <v>467.68000000000006</v>
      </c>
      <c r="E164" s="92" t="n">
        <v>177123.59999999998</v>
      </c>
      <c r="F164" s="92" t="n">
        <v>49.32</v>
      </c>
      <c r="G164" s="92" t="n">
        <v>485.86</v>
      </c>
      <c r="H164" s="92" t="n">
        <v>5.9</v>
      </c>
      <c r="I164" s="92" t="n">
        <v>135.7</v>
      </c>
      <c r="J164" s="92" t="n">
        <v>59.0</v>
      </c>
      <c r="K164" s="92" t="n">
        <v>59.0</v>
      </c>
      <c r="L164" s="92" t="n">
        <v>115.99</v>
      </c>
      <c r="M164" s="92" t="n">
        <v>23.6</v>
      </c>
      <c r="N164" s="92">
        <f>SUM(B164:M164)</f>
      </c>
    </row>
    <row r="165" outlineLevel="1">
      <c r="A165" s="138" t="s">
        <v>198</v>
      </c>
      <c r="B165" s="115" t="n">
        <v>0.0</v>
      </c>
      <c r="C165" s="115" t="n">
        <v>0.0</v>
      </c>
      <c r="D165" s="115" t="n">
        <v>0.0</v>
      </c>
      <c r="E165" s="115" t="n">
        <v>0.0</v>
      </c>
      <c r="F165" s="115" t="n">
        <v>0.0</v>
      </c>
      <c r="G165" s="115" t="n">
        <v>0.0</v>
      </c>
      <c r="H165" s="115" t="n">
        <v>0.0</v>
      </c>
      <c r="I165" s="115" t="n">
        <v>0.0</v>
      </c>
      <c r="J165" s="115" t="n">
        <v>0.0</v>
      </c>
      <c r="K165" s="115" t="n">
        <v>0.0</v>
      </c>
      <c r="L165" s="115" t="n">
        <v>0.0</v>
      </c>
      <c r="M165" s="115" t="n">
        <v>0.0</v>
      </c>
      <c r="N165" s="115" t="s">
        <v>109</v>
      </c>
    </row>
    <row r="166" outlineLevel="1">
      <c r="A166" s="138" t="s">
        <v>199</v>
      </c>
      <c r="B166" s="92" t="n">
        <v>0.0</v>
      </c>
      <c r="C166" s="92" t="n">
        <v>0.0</v>
      </c>
      <c r="D166" s="92" t="n">
        <v>0.0</v>
      </c>
      <c r="E166" s="92" t="n">
        <v>0.0</v>
      </c>
      <c r="F166" s="92" t="n">
        <v>0.0</v>
      </c>
      <c r="G166" s="92" t="n">
        <v>0.0</v>
      </c>
      <c r="H166" s="92" t="n">
        <v>0.0</v>
      </c>
      <c r="I166" s="92" t="n">
        <v>0.0</v>
      </c>
      <c r="J166" s="92" t="n">
        <v>0.0</v>
      </c>
      <c r="K166" s="92" t="n">
        <v>0.0</v>
      </c>
      <c r="L166" s="92" t="n">
        <v>0.0</v>
      </c>
      <c r="M166" s="92" t="n">
        <v>0.0</v>
      </c>
      <c r="N166" s="92" t="s">
        <v>109</v>
      </c>
    </row>
    <row r="167" outlineLevel="1">
      <c r="A167" s="138" t="s">
        <v>200</v>
      </c>
      <c r="B167" s="115" t="n">
        <v>0.0</v>
      </c>
      <c r="C167" s="115" t="n">
        <v>0.0</v>
      </c>
      <c r="D167" s="115" t="n">
        <v>0.0</v>
      </c>
      <c r="E167" s="115" t="n">
        <v>0.0</v>
      </c>
      <c r="F167" s="115" t="n">
        <v>0.0</v>
      </c>
      <c r="G167" s="115" t="n">
        <v>0.0</v>
      </c>
      <c r="H167" s="115" t="n">
        <v>0.0</v>
      </c>
      <c r="I167" s="115" t="n">
        <v>0.0</v>
      </c>
      <c r="J167" s="115" t="n">
        <v>0.0</v>
      </c>
      <c r="K167" s="115" t="n">
        <v>0.0</v>
      </c>
      <c r="L167" s="115" t="n">
        <v>0.0</v>
      </c>
      <c r="M167" s="115" t="n">
        <v>0.0</v>
      </c>
      <c r="N167" s="115" t="s">
        <v>109</v>
      </c>
    </row>
    <row r="168" outlineLevel="1">
      <c r="A168" s="139" t="s">
        <v>201</v>
      </c>
      <c r="B168" s="109" t="n">
        <v>0.0</v>
      </c>
      <c r="C168" s="109" t="n">
        <v>0.0</v>
      </c>
      <c r="D168" s="109" t="n">
        <v>0.0</v>
      </c>
      <c r="E168" s="109" t="n">
        <v>0.0</v>
      </c>
      <c r="F168" s="109" t="n">
        <v>0.0</v>
      </c>
      <c r="G168" s="109" t="n">
        <v>0.0</v>
      </c>
      <c r="H168" s="109" t="n">
        <v>0.0</v>
      </c>
      <c r="I168" s="109" t="n">
        <v>0.0</v>
      </c>
      <c r="J168" s="109" t="n">
        <v>0.0</v>
      </c>
      <c r="K168" s="109" t="n">
        <v>0.0</v>
      </c>
      <c r="L168" s="109" t="n">
        <v>0.0</v>
      </c>
      <c r="M168" s="109" t="n">
        <v>0.0</v>
      </c>
      <c r="N168" s="109" t="s">
        <v>109</v>
      </c>
    </row>
    <row r="169" ht="15.75" customHeight="1" outlineLevel="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outlineLevel="1">
      <c r="A170" s="77" t="s">
        <v>202</v>
      </c>
      <c r="B170" s="77"/>
      <c r="C170" s="77"/>
    </row>
    <row r="171" outlineLevel="1">
      <c r="A171" s="78" t="s">
        <v>106</v>
      </c>
      <c r="B171" s="80" t="s">
        <v>167</v>
      </c>
      <c r="C171" s="80" t="s">
        <v>168</v>
      </c>
      <c r="D171" s="80" t="s">
        <v>169</v>
      </c>
      <c r="E171" s="80" t="s">
        <v>170</v>
      </c>
      <c r="F171" s="80" t="s">
        <v>171</v>
      </c>
      <c r="G171" s="80" t="s">
        <v>172</v>
      </c>
      <c r="H171" s="80" t="s">
        <v>173</v>
      </c>
      <c r="I171" s="80" t="s">
        <v>174</v>
      </c>
      <c r="J171" s="80" t="s">
        <v>175</v>
      </c>
      <c r="K171" s="80" t="s">
        <v>176</v>
      </c>
      <c r="L171" s="80" t="s">
        <v>177</v>
      </c>
      <c r="M171" s="80" t="s">
        <v>178</v>
      </c>
      <c r="N171" s="80" t="s">
        <v>179</v>
      </c>
    </row>
    <row r="172" outlineLevel="1">
      <c r="A172" s="138" t="s">
        <v>203</v>
      </c>
      <c r="B172" s="115" t="n">
        <v>0.0</v>
      </c>
      <c r="C172" s="115" t="n">
        <v>0.0</v>
      </c>
      <c r="D172" s="115" t="n">
        <v>0.0</v>
      </c>
      <c r="E172" s="115" t="n">
        <v>0.0</v>
      </c>
      <c r="F172" s="115" t="n">
        <v>0.0</v>
      </c>
      <c r="G172" s="115" t="n">
        <v>0.0</v>
      </c>
      <c r="H172" s="115" t="n">
        <v>0.0</v>
      </c>
      <c r="I172" s="115" t="n">
        <v>0.0</v>
      </c>
      <c r="J172" s="115" t="n">
        <v>0.0</v>
      </c>
      <c r="K172" s="115" t="n">
        <v>0.0</v>
      </c>
      <c r="L172" s="115" t="n">
        <v>0.0</v>
      </c>
      <c r="M172" s="115" t="n">
        <v>0.0</v>
      </c>
      <c r="N172" s="115" t="s">
        <v>109</v>
      </c>
    </row>
    <row r="173" outlineLevel="1">
      <c r="A173" s="138" t="s">
        <v>204</v>
      </c>
      <c r="B173" s="92" t="n">
        <v>0.0</v>
      </c>
      <c r="C173" s="92" t="n">
        <v>0.0</v>
      </c>
      <c r="D173" s="92" t="n">
        <v>0.0</v>
      </c>
      <c r="E173" s="92" t="n">
        <v>0.0</v>
      </c>
      <c r="F173" s="92" t="n">
        <v>0.0</v>
      </c>
      <c r="G173" s="92" t="n">
        <v>0.0</v>
      </c>
      <c r="H173" s="92" t="n">
        <v>0.0</v>
      </c>
      <c r="I173" s="92" t="n">
        <v>0.0</v>
      </c>
      <c r="J173" s="92" t="n">
        <v>0.0</v>
      </c>
      <c r="K173" s="92" t="n">
        <v>0.0</v>
      </c>
      <c r="L173" s="92" t="n">
        <v>0.0</v>
      </c>
      <c r="M173" s="92" t="n">
        <v>0.0</v>
      </c>
      <c r="N173" s="92" t="s">
        <v>109</v>
      </c>
    </row>
    <row r="174" outlineLevel="1">
      <c r="A174" s="138" t="s">
        <v>205</v>
      </c>
      <c r="B174" s="115" t="n">
        <v>1.0</v>
      </c>
      <c r="C174" s="115" t="n">
        <v>2.0</v>
      </c>
      <c r="D174" s="115" t="n">
        <v>3.0</v>
      </c>
      <c r="E174" s="115" t="n">
        <v>3.0</v>
      </c>
      <c r="F174" s="115" t="n">
        <v>1.0</v>
      </c>
      <c r="G174" s="115" t="n">
        <v>1.0</v>
      </c>
      <c r="H174" s="115" t="n">
        <v>2.0</v>
      </c>
      <c r="I174" s="115" t="n">
        <v>2.0</v>
      </c>
      <c r="J174" s="115" t="n">
        <v>1.0</v>
      </c>
      <c r="K174" s="115" t="n">
        <v>1.0</v>
      </c>
      <c r="L174" s="115" t="n">
        <v>1.0</v>
      </c>
      <c r="M174" s="115" t="n">
        <v>1.0</v>
      </c>
      <c r="N174" s="115">
        <f>SUM(B174:M174)</f>
      </c>
    </row>
    <row r="175" outlineLevel="1">
      <c r="A175" s="138" t="s">
        <v>206</v>
      </c>
      <c r="B175" s="92" t="n">
        <v>72653.0</v>
      </c>
      <c r="C175" s="92" t="n">
        <v>152653.0</v>
      </c>
      <c r="D175" s="92" t="n">
        <v>167653.0</v>
      </c>
      <c r="E175" s="92" t="n">
        <v>169653.0</v>
      </c>
      <c r="F175" s="92" t="n">
        <v>72653.0</v>
      </c>
      <c r="G175" s="92" t="n">
        <v>72653.0</v>
      </c>
      <c r="H175" s="92" t="n">
        <v>122653.0</v>
      </c>
      <c r="I175" s="92" t="n">
        <v>82653.0</v>
      </c>
      <c r="J175" s="92" t="n">
        <v>72653.0</v>
      </c>
      <c r="K175" s="92" t="n">
        <v>72653.0</v>
      </c>
      <c r="L175" s="92" t="n">
        <v>72653.0</v>
      </c>
      <c r="M175" s="92" t="n">
        <v>72653.0</v>
      </c>
      <c r="N175" s="92">
        <f>SUM(B175:M175)</f>
      </c>
    </row>
    <row r="176" outlineLevel="1">
      <c r="A176" s="138" t="s">
        <v>207</v>
      </c>
      <c r="B176" s="115" t="n">
        <v>0.0</v>
      </c>
      <c r="C176" s="115" t="n">
        <v>0.0</v>
      </c>
      <c r="D176" s="115" t="n">
        <v>0.0</v>
      </c>
      <c r="E176" s="115" t="n">
        <v>0.0</v>
      </c>
      <c r="F176" s="115" t="n">
        <v>0.0</v>
      </c>
      <c r="G176" s="115" t="n">
        <v>0.0</v>
      </c>
      <c r="H176" s="115" t="n">
        <v>0.0</v>
      </c>
      <c r="I176" s="115" t="n">
        <v>0.0</v>
      </c>
      <c r="J176" s="115" t="n">
        <v>0.0</v>
      </c>
      <c r="K176" s="115" t="n">
        <v>0.0</v>
      </c>
      <c r="L176" s="115" t="n">
        <v>0.0</v>
      </c>
      <c r="M176" s="115" t="n">
        <v>0.0</v>
      </c>
      <c r="N176" s="115" t="s">
        <v>109</v>
      </c>
    </row>
    <row r="177" outlineLevel="1">
      <c r="A177" s="138" t="s">
        <v>208</v>
      </c>
      <c r="B177" s="92" t="n">
        <v>0.0</v>
      </c>
      <c r="C177" s="92" t="n">
        <v>0.0</v>
      </c>
      <c r="D177" s="92" t="n">
        <v>0.0</v>
      </c>
      <c r="E177" s="92" t="n">
        <v>0.0</v>
      </c>
      <c r="F177" s="92" t="n">
        <v>0.0</v>
      </c>
      <c r="G177" s="92" t="n">
        <v>0.0</v>
      </c>
      <c r="H177" s="92" t="n">
        <v>0.0</v>
      </c>
      <c r="I177" s="92" t="n">
        <v>0.0</v>
      </c>
      <c r="J177" s="92" t="n">
        <v>0.0</v>
      </c>
      <c r="K177" s="92" t="n">
        <v>0.0</v>
      </c>
      <c r="L177" s="92" t="n">
        <v>0.0</v>
      </c>
      <c r="M177" s="92" t="n">
        <v>0.0</v>
      </c>
      <c r="N177" s="92" t="s">
        <v>109</v>
      </c>
    </row>
    <row r="178" outlineLevel="1">
      <c r="A178" s="138" t="s">
        <v>209</v>
      </c>
      <c r="B178" s="115" t="s">
        <v>109</v>
      </c>
      <c r="C178" s="115" t="s">
        <v>109</v>
      </c>
      <c r="D178" s="115" t="s">
        <v>109</v>
      </c>
      <c r="E178" s="115" t="s">
        <v>109</v>
      </c>
      <c r="F178" s="115" t="s">
        <v>109</v>
      </c>
      <c r="G178" s="115" t="s">
        <v>109</v>
      </c>
      <c r="H178" s="115" t="s">
        <v>109</v>
      </c>
      <c r="I178" s="115" t="s">
        <v>109</v>
      </c>
      <c r="J178" s="115" t="s">
        <v>109</v>
      </c>
      <c r="K178" s="115" t="s">
        <v>109</v>
      </c>
      <c r="L178" s="115" t="s">
        <v>109</v>
      </c>
      <c r="M178" s="115" t="s">
        <v>109</v>
      </c>
      <c r="N178" s="115" t="s">
        <v>109</v>
      </c>
    </row>
    <row r="179" outlineLevel="1">
      <c r="A179" s="138" t="s">
        <v>210</v>
      </c>
      <c r="B179" s="92" t="s">
        <v>109</v>
      </c>
      <c r="C179" s="92" t="s">
        <v>109</v>
      </c>
      <c r="D179" s="92" t="s">
        <v>109</v>
      </c>
      <c r="E179" s="92" t="s">
        <v>109</v>
      </c>
      <c r="F179" s="92" t="s">
        <v>109</v>
      </c>
      <c r="G179" s="92" t="s">
        <v>109</v>
      </c>
      <c r="H179" s="92" t="s">
        <v>109</v>
      </c>
      <c r="I179" s="92" t="s">
        <v>109</v>
      </c>
      <c r="J179" s="92" t="s">
        <v>109</v>
      </c>
      <c r="K179" s="92" t="s">
        <v>109</v>
      </c>
      <c r="L179" s="92" t="s">
        <v>109</v>
      </c>
      <c r="M179" s="92" t="s">
        <v>109</v>
      </c>
      <c r="N179" s="92" t="s">
        <v>109</v>
      </c>
    </row>
    <row r="180" outlineLevel="1">
      <c r="A180" s="139" t="s">
        <v>211</v>
      </c>
      <c r="B180" s="109" t="n">
        <v>49.1</v>
      </c>
      <c r="C180" s="109" t="n">
        <v>12.1</v>
      </c>
      <c r="D180" s="109" t="n">
        <v>9.51</v>
      </c>
      <c r="E180" s="109" t="n">
        <v>8.71</v>
      </c>
      <c r="F180" s="109" t="n">
        <v>25.19</v>
      </c>
      <c r="G180" s="109" t="n">
        <v>4.39</v>
      </c>
      <c r="H180" s="109" t="n">
        <v>2.95</v>
      </c>
      <c r="I180" s="109" t="n">
        <v>3.57</v>
      </c>
      <c r="J180" s="109" t="n">
        <v>2.67</v>
      </c>
      <c r="K180" s="109" t="n">
        <v>2.09</v>
      </c>
      <c r="L180" s="109" t="n">
        <v>3.45</v>
      </c>
      <c r="M180" s="109" t="n">
        <v>8.48</v>
      </c>
      <c r="N180" s="109">
        <f>SUM(B180:M180)</f>
      </c>
    </row>
    <row r="181" ht="15.75" customHeight="1" outlineLevel="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outlineLevel="1">
      <c r="A182" s="77" t="s">
        <v>212</v>
      </c>
      <c r="B182" s="77"/>
      <c r="C182" s="77"/>
    </row>
    <row r="183" outlineLevel="1">
      <c r="A183" s="78" t="s">
        <v>106</v>
      </c>
      <c r="B183" s="80" t="s">
        <v>167</v>
      </c>
      <c r="C183" s="80" t="s">
        <v>168</v>
      </c>
      <c r="D183" s="80" t="s">
        <v>169</v>
      </c>
      <c r="E183" s="80" t="s">
        <v>170</v>
      </c>
      <c r="F183" s="80" t="s">
        <v>171</v>
      </c>
      <c r="G183" s="80" t="s">
        <v>172</v>
      </c>
      <c r="H183" s="80" t="s">
        <v>173</v>
      </c>
      <c r="I183" s="80" t="s">
        <v>174</v>
      </c>
      <c r="J183" s="80" t="s">
        <v>175</v>
      </c>
      <c r="K183" s="80" t="s">
        <v>176</v>
      </c>
      <c r="L183" s="80" t="s">
        <v>177</v>
      </c>
      <c r="M183" s="80" t="s">
        <v>178</v>
      </c>
      <c r="N183" s="80" t="s">
        <v>179</v>
      </c>
    </row>
    <row r="184" outlineLevel="1">
      <c r="A184" s="138" t="s">
        <v>213</v>
      </c>
      <c r="B184" s="115" t="s">
        <v>109</v>
      </c>
      <c r="C184" s="115" t="s">
        <v>109</v>
      </c>
      <c r="D184" s="115" t="s">
        <v>109</v>
      </c>
      <c r="E184" s="115" t="s">
        <v>109</v>
      </c>
      <c r="F184" s="115" t="s">
        <v>109</v>
      </c>
      <c r="G184" s="115" t="s">
        <v>109</v>
      </c>
      <c r="H184" s="115" t="s">
        <v>109</v>
      </c>
      <c r="I184" s="115" t="s">
        <v>109</v>
      </c>
      <c r="J184" s="115" t="s">
        <v>109</v>
      </c>
      <c r="K184" s="115" t="s">
        <v>109</v>
      </c>
      <c r="L184" s="115" t="n">
        <v>1.0</v>
      </c>
      <c r="M184" s="115" t="s">
        <v>109</v>
      </c>
      <c r="N184" s="115">
        <f>SUM(B184:M184)</f>
      </c>
    </row>
    <row r="185" outlineLevel="1">
      <c r="A185" s="138" t="s">
        <v>214</v>
      </c>
      <c r="B185" s="92" t="s">
        <v>109</v>
      </c>
      <c r="C185" s="92" t="s">
        <v>109</v>
      </c>
      <c r="D185" s="92" t="s">
        <v>109</v>
      </c>
      <c r="E185" s="92" t="s">
        <v>109</v>
      </c>
      <c r="F185" s="92" t="s">
        <v>109</v>
      </c>
      <c r="G185" s="92" t="s">
        <v>109</v>
      </c>
      <c r="H185" s="92" t="s">
        <v>109</v>
      </c>
      <c r="I185" s="92" t="s">
        <v>109</v>
      </c>
      <c r="J185" s="92" t="s">
        <v>109</v>
      </c>
      <c r="K185" s="92" t="s">
        <v>109</v>
      </c>
      <c r="L185" s="92" t="n">
        <v>12265.37</v>
      </c>
      <c r="M185" s="92" t="s">
        <v>109</v>
      </c>
      <c r="N185" s="92">
        <f>SUM(B185:M185)</f>
      </c>
    </row>
    <row r="186" outlineLevel="1">
      <c r="A186" s="138" t="s">
        <v>215</v>
      </c>
      <c r="B186" s="115" t="n">
        <v>1.0</v>
      </c>
      <c r="C186" s="115" t="n">
        <v>3.0</v>
      </c>
      <c r="D186" s="115" t="n">
        <v>1.0</v>
      </c>
      <c r="E186" s="115" t="n">
        <v>4.0</v>
      </c>
      <c r="F186" s="115" t="s">
        <v>109</v>
      </c>
      <c r="G186" s="115" t="n">
        <v>3.0</v>
      </c>
      <c r="H186" s="115" t="n">
        <v>3.0</v>
      </c>
      <c r="I186" s="115" t="n">
        <v>2.0</v>
      </c>
      <c r="J186" s="115" t="n">
        <v>3.0</v>
      </c>
      <c r="K186" s="115" t="n">
        <v>3.0</v>
      </c>
      <c r="L186" s="115" t="n">
        <v>3.0</v>
      </c>
      <c r="M186" s="115" t="n">
        <v>8.0</v>
      </c>
      <c r="N186" s="115">
        <f>SUM(B186:M186)</f>
      </c>
    </row>
    <row r="187" outlineLevel="1">
      <c r="A187" s="138" t="s">
        <v>216</v>
      </c>
      <c r="B187" s="92" t="n">
        <v>250000.0</v>
      </c>
      <c r="C187" s="92" t="n">
        <v>710500.0</v>
      </c>
      <c r="D187" s="92" t="n">
        <v>300000.0</v>
      </c>
      <c r="E187" s="92" t="n">
        <v>805000.0</v>
      </c>
      <c r="F187" s="92" t="s">
        <v>109</v>
      </c>
      <c r="G187" s="92" t="n">
        <v>1350000.0</v>
      </c>
      <c r="H187" s="92" t="n">
        <v>1280000.0</v>
      </c>
      <c r="I187" s="92" t="n">
        <v>1340000.0</v>
      </c>
      <c r="J187" s="92" t="n">
        <v>560000.0</v>
      </c>
      <c r="K187" s="92" t="n">
        <v>230000.0</v>
      </c>
      <c r="L187" s="92" t="n">
        <v>415000.0</v>
      </c>
      <c r="M187" s="92" t="n">
        <v>5525000.0</v>
      </c>
      <c r="N187" s="92">
        <f>SUM(B187:M187)</f>
      </c>
    </row>
    <row r="188" outlineLevel="1">
      <c r="A188" s="138" t="s">
        <v>145</v>
      </c>
      <c r="B188" s="92" t="n">
        <v>1.4943379559999999E7</v>
      </c>
      <c r="C188" s="92" t="n">
        <v>2.172238616999999E7</v>
      </c>
      <c r="D188" s="92" t="n">
        <v>2.336052693E7</v>
      </c>
      <c r="E188" s="92" t="n">
        <v>1.660894123E7</v>
      </c>
      <c r="F188" s="92" t="n">
        <v>2.3391392E7</v>
      </c>
      <c r="G188" s="92" t="n">
        <v>6271259.37</v>
      </c>
      <c r="H188" s="92" t="n">
        <v>3765749.09</v>
      </c>
      <c r="I188" s="92" t="n">
        <v>3931029.3000000003</v>
      </c>
      <c r="J188" s="92" t="n">
        <v>2596308.62</v>
      </c>
      <c r="K188" s="92" t="n">
        <v>2221601.4699999997</v>
      </c>
      <c r="L188" s="92" t="n">
        <v>4246549.84</v>
      </c>
      <c r="M188" s="92" t="n">
        <v>9989945.08</v>
      </c>
      <c r="N188" s="92">
        <f>SUM(B188:M188)</f>
      </c>
    </row>
    <row r="189" outlineLevel="1">
      <c r="A189" s="139" t="s">
        <v>147</v>
      </c>
      <c r="B189" s="109" t="n">
        <v>1.456063425E7</v>
      </c>
      <c r="C189" s="109" t="n">
        <v>1.610718E7</v>
      </c>
      <c r="D189" s="109" t="n">
        <v>2.4370471E7</v>
      </c>
      <c r="E189" s="109" t="n">
        <v>1.39793E7</v>
      </c>
      <c r="F189" s="109" t="n">
        <v>1.4611631E7</v>
      </c>
      <c r="G189" s="109" t="n">
        <v>2600987.0</v>
      </c>
      <c r="H189" s="109" t="n">
        <v>2269676.0</v>
      </c>
      <c r="I189" s="109" t="n">
        <v>2992120.3599999994</v>
      </c>
      <c r="J189" s="109" t="n">
        <v>1706065.0</v>
      </c>
      <c r="K189" s="109" t="n">
        <v>2241635.0</v>
      </c>
      <c r="L189" s="109" t="n">
        <v>4202495.0</v>
      </c>
      <c r="M189" s="109" t="n">
        <v>4751186.0</v>
      </c>
      <c r="N189" s="109">
        <f>SUM(B189:M189)</f>
      </c>
    </row>
    <row r="190" ht="15.75" customHeight="1" outlineLevel="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outlineLevel="1">
      <c r="A191" s="77" t="s">
        <v>217</v>
      </c>
      <c r="B191" s="77"/>
      <c r="C191" s="77"/>
    </row>
    <row r="192" outlineLevel="1">
      <c r="A192" s="78" t="s">
        <v>106</v>
      </c>
      <c r="B192" s="80" t="s">
        <v>167</v>
      </c>
      <c r="C192" s="80" t="s">
        <v>168</v>
      </c>
      <c r="D192" s="80" t="s">
        <v>169</v>
      </c>
      <c r="E192" s="80" t="s">
        <v>170</v>
      </c>
      <c r="F192" s="80" t="s">
        <v>171</v>
      </c>
      <c r="G192" s="80" t="s">
        <v>172</v>
      </c>
      <c r="H192" s="80" t="s">
        <v>173</v>
      </c>
      <c r="I192" s="80" t="s">
        <v>174</v>
      </c>
      <c r="J192" s="80" t="s">
        <v>175</v>
      </c>
      <c r="K192" s="80" t="s">
        <v>176</v>
      </c>
      <c r="L192" s="80" t="s">
        <v>177</v>
      </c>
      <c r="M192" s="80" t="s">
        <v>178</v>
      </c>
      <c r="N192" s="80" t="s">
        <v>179</v>
      </c>
    </row>
    <row r="193" outlineLevel="1">
      <c r="A193" s="138" t="s">
        <v>218</v>
      </c>
      <c r="B193" s="115" t="n">
        <v>3.0</v>
      </c>
      <c r="C193" s="115" t="n">
        <v>0.0</v>
      </c>
      <c r="D193" s="115" t="n">
        <v>12.0</v>
      </c>
      <c r="E193" s="115" t="n">
        <v>6.0</v>
      </c>
      <c r="F193" s="115" t="n">
        <v>4.0</v>
      </c>
      <c r="G193" s="115" t="n">
        <v>2.0</v>
      </c>
      <c r="H193" s="115" t="n">
        <v>2.0</v>
      </c>
      <c r="I193" s="115" t="n">
        <v>1.0</v>
      </c>
      <c r="J193" s="115" t="n">
        <v>5.0</v>
      </c>
      <c r="K193" s="115" t="n">
        <v>3.0</v>
      </c>
      <c r="L193" s="115" t="n">
        <v>0.0</v>
      </c>
      <c r="M193" s="115" t="n">
        <v>2.0</v>
      </c>
      <c r="N193" s="115">
        <f>SUM(B193:M193)</f>
      </c>
    </row>
    <row r="194" outlineLevel="1">
      <c r="A194" s="138" t="s">
        <v>219</v>
      </c>
      <c r="B194" s="92" t="n">
        <v>120500.0</v>
      </c>
      <c r="C194" s="92" t="n">
        <v>0.0</v>
      </c>
      <c r="D194" s="92" t="n">
        <v>130000.0</v>
      </c>
      <c r="E194" s="92" t="n">
        <v>57300.0</v>
      </c>
      <c r="F194" s="92" t="n">
        <v>250000.0</v>
      </c>
      <c r="G194" s="92" t="n">
        <v>12500.0</v>
      </c>
      <c r="H194" s="92" t="n">
        <v>4300.0</v>
      </c>
      <c r="I194" s="92" t="n">
        <v>9500.0</v>
      </c>
      <c r="J194" s="92" t="n">
        <v>40000.0</v>
      </c>
      <c r="K194" s="92" t="n">
        <v>6800.0</v>
      </c>
      <c r="L194" s="92" t="n">
        <v>0.0</v>
      </c>
      <c r="M194" s="92" t="n">
        <v>6000.0</v>
      </c>
      <c r="N194" s="92">
        <f>SUM(B194:M194)</f>
      </c>
    </row>
    <row r="195" outlineLevel="1">
      <c r="A195" s="138" t="s">
        <v>220</v>
      </c>
      <c r="B195" s="115" t="n">
        <v>0.0</v>
      </c>
      <c r="C195" s="115" t="n">
        <v>1.0</v>
      </c>
      <c r="D195" s="115" t="n">
        <v>1.0</v>
      </c>
      <c r="E195" s="115" t="n">
        <v>1.0</v>
      </c>
      <c r="F195" s="115" t="n">
        <v>1.0</v>
      </c>
      <c r="G195" s="115" t="n">
        <v>0.0</v>
      </c>
      <c r="H195" s="115" t="n">
        <v>0.0</v>
      </c>
      <c r="I195" s="115" t="n">
        <v>0.0</v>
      </c>
      <c r="J195" s="115" t="n">
        <v>0.0</v>
      </c>
      <c r="K195" s="115" t="n">
        <v>0.0</v>
      </c>
      <c r="L195" s="115" t="n">
        <v>2.0</v>
      </c>
      <c r="M195" s="115" t="n">
        <v>3.0</v>
      </c>
      <c r="N195" s="115">
        <f>SUM(B195:M195)</f>
      </c>
    </row>
    <row r="196" outlineLevel="1">
      <c r="A196" s="138" t="s">
        <v>221</v>
      </c>
      <c r="B196" s="92" t="n">
        <v>0.0</v>
      </c>
      <c r="C196" s="92" t="n">
        <v>150000.0</v>
      </c>
      <c r="D196" s="92" t="n">
        <v>10000.0</v>
      </c>
      <c r="E196" s="92" t="n">
        <v>7500.0</v>
      </c>
      <c r="F196" s="92" t="n">
        <v>40000.0</v>
      </c>
      <c r="G196" s="92" t="n">
        <v>0.0</v>
      </c>
      <c r="H196" s="92" t="n">
        <v>0.0</v>
      </c>
      <c r="I196" s="92" t="n">
        <v>0.0</v>
      </c>
      <c r="J196" s="92" t="n">
        <v>0.0</v>
      </c>
      <c r="K196" s="92" t="n">
        <v>0.0</v>
      </c>
      <c r="L196" s="92" t="n">
        <v>448875.0</v>
      </c>
      <c r="M196" s="92" t="n">
        <v>417570.0</v>
      </c>
      <c r="N196" s="92">
        <f>SUM(B196:M196)</f>
      </c>
    </row>
    <row r="197" outlineLevel="1">
      <c r="A197" s="138" t="s">
        <v>222</v>
      </c>
      <c r="B197" s="115" t="n">
        <v>136.0</v>
      </c>
      <c r="C197" s="115" t="n">
        <v>198.0</v>
      </c>
      <c r="D197" s="115" t="n">
        <v>177.0</v>
      </c>
      <c r="E197" s="115" t="n">
        <v>112.0</v>
      </c>
      <c r="F197" s="115" t="n">
        <v>71.0</v>
      </c>
      <c r="G197" s="115" t="n">
        <v>50.0</v>
      </c>
      <c r="H197" s="115" t="n">
        <v>54.0</v>
      </c>
      <c r="I197" s="115" t="n">
        <v>61.0</v>
      </c>
      <c r="J197" s="115" t="n">
        <v>47.0</v>
      </c>
      <c r="K197" s="115" t="n">
        <v>31.0</v>
      </c>
      <c r="L197" s="115" t="n">
        <v>20.0</v>
      </c>
      <c r="M197" s="115" t="n">
        <v>35.0</v>
      </c>
      <c r="N197" s="115">
        <f>SUM(B197:M197)</f>
      </c>
    </row>
    <row r="198" outlineLevel="1">
      <c r="A198" s="138" t="s">
        <v>223</v>
      </c>
      <c r="B198" s="92" t="n">
        <v>1272276.0</v>
      </c>
      <c r="C198" s="92" t="n">
        <v>2475821.0</v>
      </c>
      <c r="D198" s="92" t="n">
        <v>1845876.0</v>
      </c>
      <c r="E198" s="92" t="n">
        <v>931003.0</v>
      </c>
      <c r="F198" s="92" t="n">
        <v>619927.0</v>
      </c>
      <c r="G198" s="92" t="n">
        <v>639575.0</v>
      </c>
      <c r="H198" s="92" t="n">
        <v>313965.0</v>
      </c>
      <c r="I198" s="92" t="n">
        <v>338050.0</v>
      </c>
      <c r="J198" s="92" t="n">
        <v>384501.0</v>
      </c>
      <c r="K198" s="92" t="n">
        <v>204220.0</v>
      </c>
      <c r="L198" s="92" t="n">
        <v>122450.0</v>
      </c>
      <c r="M198" s="92" t="n">
        <v>178900.0</v>
      </c>
      <c r="N198" s="92">
        <f>SUM(B198:M198)</f>
      </c>
    </row>
    <row r="199" outlineLevel="1">
      <c r="A199" s="138" t="s">
        <v>224</v>
      </c>
      <c r="B199" s="115" t="n">
        <v>33.0</v>
      </c>
      <c r="C199" s="115" t="n">
        <v>55.0</v>
      </c>
      <c r="D199" s="115" t="n">
        <v>57.0</v>
      </c>
      <c r="E199" s="115" t="n">
        <v>39.0</v>
      </c>
      <c r="F199" s="115" t="n">
        <v>20.0</v>
      </c>
      <c r="G199" s="115" t="n">
        <v>21.0</v>
      </c>
      <c r="H199" s="115" t="n">
        <v>9.0</v>
      </c>
      <c r="I199" s="115" t="n">
        <v>13.0</v>
      </c>
      <c r="J199" s="115" t="n">
        <v>18.0</v>
      </c>
      <c r="K199" s="115" t="n">
        <v>13.0</v>
      </c>
      <c r="L199" s="115" t="n">
        <v>16.0</v>
      </c>
      <c r="M199" s="115" t="n">
        <v>17.0</v>
      </c>
      <c r="N199" s="115">
        <f>SUM(B199:M199)</f>
      </c>
    </row>
    <row r="200" outlineLevel="1">
      <c r="A200" s="138" t="s">
        <v>225</v>
      </c>
      <c r="B200" s="92" t="n">
        <v>1.184119325E7</v>
      </c>
      <c r="C200" s="92" t="n">
        <v>1.3089426E7</v>
      </c>
      <c r="D200" s="92" t="n">
        <v>1.9683831E7</v>
      </c>
      <c r="E200" s="92" t="n">
        <v>1.246748E7</v>
      </c>
      <c r="F200" s="92" t="n">
        <v>1.1819892E7</v>
      </c>
      <c r="G200" s="92" t="n">
        <v>3342985.0</v>
      </c>
      <c r="H200" s="92" t="n">
        <v>3046971.0</v>
      </c>
      <c r="I200" s="92" t="n">
        <v>2788570.36</v>
      </c>
      <c r="J200" s="92" t="n">
        <v>1341564.0</v>
      </c>
      <c r="K200" s="92" t="n">
        <v>1251354.0</v>
      </c>
      <c r="L200" s="92" t="n">
        <v>1982450.0</v>
      </c>
      <c r="M200" s="92" t="n">
        <v>8311515.0</v>
      </c>
      <c r="N200" s="92">
        <f>SUM(B200:M200)</f>
      </c>
    </row>
    <row r="201" outlineLevel="1">
      <c r="A201" s="138" t="s">
        <v>226</v>
      </c>
      <c r="B201" s="92" t="n">
        <v>0.0</v>
      </c>
      <c r="C201" s="92" t="n">
        <v>0.0</v>
      </c>
      <c r="D201" s="92" t="n">
        <v>0.0</v>
      </c>
      <c r="E201" s="92" t="n">
        <v>0.0</v>
      </c>
      <c r="F201" s="92" t="n">
        <v>0.0</v>
      </c>
      <c r="G201" s="92" t="n">
        <v>0.0</v>
      </c>
      <c r="H201" s="92" t="n">
        <v>0.0</v>
      </c>
      <c r="I201" s="92" t="n">
        <v>0.0</v>
      </c>
      <c r="J201" s="92" t="n">
        <v>0.0</v>
      </c>
      <c r="K201" s="92" t="n">
        <v>0.0</v>
      </c>
      <c r="L201" s="92" t="n">
        <v>0.0</v>
      </c>
      <c r="M201" s="92" t="n">
        <v>0.0</v>
      </c>
      <c r="N201" s="92" t="s">
        <v>109</v>
      </c>
    </row>
    <row r="202" outlineLevel="1">
      <c r="A202" s="138" t="s">
        <v>227</v>
      </c>
      <c r="B202" s="92" t="n">
        <v>0.0</v>
      </c>
      <c r="C202" s="92" t="n">
        <v>0.0</v>
      </c>
      <c r="D202" s="92" t="n">
        <v>0.0</v>
      </c>
      <c r="E202" s="92" t="n">
        <v>0.0</v>
      </c>
      <c r="F202" s="92" t="n">
        <v>0.0</v>
      </c>
      <c r="G202" s="92" t="n">
        <v>0.0</v>
      </c>
      <c r="H202" s="92" t="n">
        <v>0.0</v>
      </c>
      <c r="I202" s="92" t="n">
        <v>0.0</v>
      </c>
      <c r="J202" s="92" t="n">
        <v>0.0</v>
      </c>
      <c r="K202" s="92" t="n">
        <v>0.0</v>
      </c>
      <c r="L202" s="92" t="n">
        <v>0.0</v>
      </c>
      <c r="M202" s="92" t="n">
        <v>0.0</v>
      </c>
      <c r="N202" s="92" t="s">
        <v>109</v>
      </c>
    </row>
    <row r="203" outlineLevel="1">
      <c r="A203" s="138" t="s">
        <v>228</v>
      </c>
      <c r="B203" s="92" t="n">
        <v>0.0</v>
      </c>
      <c r="C203" s="92" t="n">
        <v>0.0</v>
      </c>
      <c r="D203" s="92" t="n">
        <v>0.0</v>
      </c>
      <c r="E203" s="92" t="n">
        <v>0.0</v>
      </c>
      <c r="F203" s="92" t="n">
        <v>0.0</v>
      </c>
      <c r="G203" s="92" t="n">
        <v>0.0</v>
      </c>
      <c r="H203" s="92" t="n">
        <v>0.0</v>
      </c>
      <c r="I203" s="92" t="n">
        <v>0.0</v>
      </c>
      <c r="J203" s="92" t="n">
        <v>0.0</v>
      </c>
      <c r="K203" s="92" t="n">
        <v>0.0</v>
      </c>
      <c r="L203" s="92" t="n">
        <v>0.0</v>
      </c>
      <c r="M203" s="92" t="n">
        <v>0.0</v>
      </c>
      <c r="N203" s="92" t="s">
        <v>109</v>
      </c>
    </row>
    <row r="204" outlineLevel="1">
      <c r="A204" s="138" t="s">
        <v>229</v>
      </c>
      <c r="B204" s="92" t="n">
        <v>0.0</v>
      </c>
      <c r="C204" s="92" t="n">
        <v>0.0</v>
      </c>
      <c r="D204" s="92" t="n">
        <v>0.0</v>
      </c>
      <c r="E204" s="92" t="n">
        <v>0.0</v>
      </c>
      <c r="F204" s="92" t="n">
        <v>0.0</v>
      </c>
      <c r="G204" s="92" t="n">
        <v>0.0</v>
      </c>
      <c r="H204" s="92" t="n">
        <v>0.0</v>
      </c>
      <c r="I204" s="92" t="n">
        <v>0.0</v>
      </c>
      <c r="J204" s="92" t="n">
        <v>0.0</v>
      </c>
      <c r="K204" s="92" t="n">
        <v>0.0</v>
      </c>
      <c r="L204" s="92" t="n">
        <v>0.0</v>
      </c>
      <c r="M204" s="92" t="n">
        <v>0.0</v>
      </c>
      <c r="N204" s="92" t="s">
        <v>109</v>
      </c>
    </row>
    <row r="205" outlineLevel="1">
      <c r="A205" s="138" t="s">
        <v>230</v>
      </c>
      <c r="B205" s="115" t="n">
        <v>13.0</v>
      </c>
      <c r="C205" s="115" t="n">
        <v>13.0</v>
      </c>
      <c r="D205" s="115" t="n">
        <v>21.0</v>
      </c>
      <c r="E205" s="115" t="n">
        <v>23.0</v>
      </c>
      <c r="F205" s="115" t="n">
        <v>46.0</v>
      </c>
      <c r="G205" s="115" t="n">
        <v>26.0</v>
      </c>
      <c r="H205" s="115" t="n">
        <v>4.0</v>
      </c>
      <c r="I205" s="115" t="n">
        <v>3.0</v>
      </c>
      <c r="J205" s="115" t="n">
        <v>1.0</v>
      </c>
      <c r="K205" s="115" t="n">
        <v>3.0</v>
      </c>
      <c r="L205" s="115" t="n">
        <v>7.0</v>
      </c>
      <c r="M205" s="115" t="n">
        <v>2.0</v>
      </c>
      <c r="N205" s="115">
        <f>SUM(B205:M205)</f>
      </c>
    </row>
    <row r="206" outlineLevel="1">
      <c r="A206" s="138" t="s">
        <v>231</v>
      </c>
      <c r="B206" s="92" t="n">
        <v>1612565.0</v>
      </c>
      <c r="C206" s="92" t="n">
        <v>1169408.0</v>
      </c>
      <c r="D206" s="92" t="n">
        <v>3541474.0</v>
      </c>
      <c r="E206" s="92" t="n">
        <v>1643407.0</v>
      </c>
      <c r="F206" s="92" t="n">
        <v>1.155731325E7</v>
      </c>
      <c r="G206" s="92" t="n">
        <v>1999537.0</v>
      </c>
      <c r="H206" s="92" t="n">
        <v>684440.0</v>
      </c>
      <c r="I206" s="92" t="n">
        <v>1196000.0</v>
      </c>
      <c r="J206" s="92" t="n">
        <v>500000.0</v>
      </c>
      <c r="K206" s="92" t="n">
        <v>1009261.0</v>
      </c>
      <c r="L206" s="92" t="n">
        <v>2064237.01</v>
      </c>
      <c r="M206" s="92" t="n">
        <v>1362201.0</v>
      </c>
      <c r="N206" s="92">
        <f>SUM(B206:M206)</f>
      </c>
    </row>
    <row r="207" outlineLevel="1">
      <c r="A207" s="138" t="s">
        <v>232</v>
      </c>
      <c r="B207" s="92" t="n">
        <v>1.484653425E7</v>
      </c>
      <c r="C207" s="92" t="n">
        <v>1.6884655E7</v>
      </c>
      <c r="D207" s="92" t="n">
        <v>2.5211181E7</v>
      </c>
      <c r="E207" s="92" t="n">
        <v>1.510669E7</v>
      </c>
      <c r="F207" s="92" t="n">
        <v>2.428713225E7</v>
      </c>
      <c r="G207" s="92" t="n">
        <v>5994597.0</v>
      </c>
      <c r="H207" s="92" t="n">
        <v>4049676.0</v>
      </c>
      <c r="I207" s="92" t="n">
        <v>4332120.359999999</v>
      </c>
      <c r="J207" s="92" t="n">
        <v>2266065.0</v>
      </c>
      <c r="K207" s="92" t="n">
        <v>2471635.0</v>
      </c>
      <c r="L207" s="92" t="n">
        <v>4618012.01</v>
      </c>
      <c r="M207" s="92" t="n">
        <v>1.0276186E7</v>
      </c>
      <c r="N207" s="92">
        <f>SUM(B207:M207)</f>
      </c>
    </row>
    <row r="208" outlineLevel="1">
      <c r="A208" s="138" t="s">
        <v>233</v>
      </c>
      <c r="B208" s="115" t="n">
        <v>0.0</v>
      </c>
      <c r="C208" s="115" t="n">
        <v>1.0</v>
      </c>
      <c r="D208" s="115" t="n">
        <v>0.0</v>
      </c>
      <c r="E208" s="115" t="n">
        <v>1.0</v>
      </c>
      <c r="F208" s="115" t="n">
        <v>0.0</v>
      </c>
      <c r="G208" s="115" t="n">
        <v>0.0</v>
      </c>
      <c r="H208" s="115" t="n">
        <v>1.0</v>
      </c>
      <c r="I208" s="115" t="n">
        <v>0.0</v>
      </c>
      <c r="J208" s="115" t="n">
        <v>1.0</v>
      </c>
      <c r="K208" s="115" t="n">
        <v>1.0</v>
      </c>
      <c r="L208" s="115" t="n">
        <v>0.0</v>
      </c>
      <c r="M208" s="115" t="n">
        <v>1.0</v>
      </c>
      <c r="N208" s="115">
        <f>SUM(B208:M208)</f>
      </c>
    </row>
    <row r="209" outlineLevel="1">
      <c r="A209" s="138" t="s">
        <v>234</v>
      </c>
      <c r="B209" s="92" t="n">
        <v>0.0</v>
      </c>
      <c r="C209" s="92" t="n">
        <v>122620.08</v>
      </c>
      <c r="D209" s="92" t="n">
        <v>0.0</v>
      </c>
      <c r="E209" s="92" t="n">
        <v>46683.42</v>
      </c>
      <c r="F209" s="92" t="n">
        <v>0.0</v>
      </c>
      <c r="G209" s="92" t="n">
        <v>0.0</v>
      </c>
      <c r="H209" s="92" t="n">
        <v>22520.9</v>
      </c>
      <c r="I209" s="92" t="n">
        <v>0.0</v>
      </c>
      <c r="J209" s="92" t="n">
        <v>63498.95</v>
      </c>
      <c r="K209" s="92" t="n">
        <v>148745.27</v>
      </c>
      <c r="L209" s="92" t="n">
        <v>0.0</v>
      </c>
      <c r="M209" s="92" t="n">
        <v>42726.79</v>
      </c>
      <c r="N209" s="92">
        <f>SUM(B209:M209)</f>
      </c>
    </row>
    <row r="210" outlineLevel="1">
      <c r="A210" s="138" t="s">
        <v>235</v>
      </c>
      <c r="B210" s="115" t="n">
        <v>1.0</v>
      </c>
      <c r="C210" s="115" t="n">
        <v>0.0</v>
      </c>
      <c r="D210" s="115" t="n">
        <v>0.0</v>
      </c>
      <c r="E210" s="115" t="n">
        <v>0.0</v>
      </c>
      <c r="F210" s="115" t="n">
        <v>0.0</v>
      </c>
      <c r="G210" s="115" t="n">
        <v>0.0</v>
      </c>
      <c r="H210" s="115" t="n">
        <v>0.0</v>
      </c>
      <c r="I210" s="115" t="n">
        <v>0.0</v>
      </c>
      <c r="J210" s="115" t="n">
        <v>0.0</v>
      </c>
      <c r="K210" s="115" t="n">
        <v>0.0</v>
      </c>
      <c r="L210" s="115" t="n">
        <v>0.0</v>
      </c>
      <c r="M210" s="115" t="n">
        <v>0.0</v>
      </c>
      <c r="N210" s="115">
        <f>SUM(B210:M210)</f>
      </c>
    </row>
    <row r="211" outlineLevel="1">
      <c r="A211" s="138" t="s">
        <v>236</v>
      </c>
      <c r="B211" s="92" t="n">
        <v>257570.0</v>
      </c>
      <c r="C211" s="92" t="n">
        <v>0.0</v>
      </c>
      <c r="D211" s="92" t="n">
        <v>0.0</v>
      </c>
      <c r="E211" s="92" t="n">
        <v>0.0</v>
      </c>
      <c r="F211" s="92" t="n">
        <v>0.0</v>
      </c>
      <c r="G211" s="92" t="n">
        <v>0.0</v>
      </c>
      <c r="H211" s="92" t="n">
        <v>0.0</v>
      </c>
      <c r="I211" s="92" t="n">
        <v>0.0</v>
      </c>
      <c r="J211" s="92" t="n">
        <v>0.0</v>
      </c>
      <c r="K211" s="92" t="n">
        <v>0.0</v>
      </c>
      <c r="L211" s="92" t="n">
        <v>0.0</v>
      </c>
      <c r="M211" s="92" t="n">
        <v>0.0</v>
      </c>
      <c r="N211" s="92">
        <f>SUM(B211:M211)</f>
      </c>
    </row>
    <row r="212" outlineLevel="1">
      <c r="A212" s="138" t="s">
        <v>237</v>
      </c>
      <c r="B212" s="115" t="n">
        <v>3.0</v>
      </c>
      <c r="C212" s="115" t="n">
        <v>8.0</v>
      </c>
      <c r="D212" s="115" t="n">
        <v>4.0</v>
      </c>
      <c r="E212" s="115" t="n">
        <v>0.0</v>
      </c>
      <c r="F212" s="115" t="n">
        <v>1.0</v>
      </c>
      <c r="G212" s="115" t="n">
        <v>1.0</v>
      </c>
      <c r="H212" s="115" t="n">
        <v>0.0</v>
      </c>
      <c r="I212" s="115" t="n">
        <v>0.0</v>
      </c>
      <c r="J212" s="115" t="n">
        <v>0.0</v>
      </c>
      <c r="K212" s="115" t="n">
        <v>0.0</v>
      </c>
      <c r="L212" s="115" t="n">
        <v>1.0</v>
      </c>
      <c r="M212" s="115" t="n">
        <v>0.0</v>
      </c>
      <c r="N212" s="115">
        <f>SUM(B212:M212)</f>
      </c>
    </row>
    <row r="213" outlineLevel="1">
      <c r="A213" s="138" t="s">
        <v>238</v>
      </c>
      <c r="B213" s="92" t="n">
        <v>65.01</v>
      </c>
      <c r="C213" s="92" t="n">
        <v>246.62000000000003</v>
      </c>
      <c r="D213" s="92" t="n">
        <v>367.68</v>
      </c>
      <c r="E213" s="92" t="n">
        <v>0.0</v>
      </c>
      <c r="F213" s="92" t="n">
        <v>49.32</v>
      </c>
      <c r="G213" s="92" t="n">
        <v>291.46</v>
      </c>
      <c r="H213" s="92" t="n">
        <v>0.0</v>
      </c>
      <c r="I213" s="92" t="n">
        <v>0.0</v>
      </c>
      <c r="J213" s="92" t="n">
        <v>0.0</v>
      </c>
      <c r="K213" s="92" t="n">
        <v>0.0</v>
      </c>
      <c r="L213" s="92" t="n">
        <v>15.69</v>
      </c>
      <c r="M213" s="92" t="n">
        <v>0.0</v>
      </c>
      <c r="N213" s="92">
        <f>SUM(B213:M213)</f>
      </c>
    </row>
    <row r="214" outlineLevel="1">
      <c r="A214" s="138" t="s">
        <v>239</v>
      </c>
      <c r="B214" s="115" t="n">
        <v>5.0</v>
      </c>
      <c r="C214" s="115" t="n">
        <v>3.0</v>
      </c>
      <c r="D214" s="115" t="n">
        <v>2.0</v>
      </c>
      <c r="E214" s="115" t="n">
        <v>12.0</v>
      </c>
      <c r="F214" s="115" t="n">
        <v>2.0</v>
      </c>
      <c r="G214" s="115" t="n">
        <v>11.0</v>
      </c>
      <c r="H214" s="115" t="n">
        <v>5.0</v>
      </c>
      <c r="I214" s="115" t="n">
        <v>10.0</v>
      </c>
      <c r="J214" s="115" t="n">
        <v>7.0</v>
      </c>
      <c r="K214" s="115" t="n">
        <v>3.0</v>
      </c>
      <c r="L214" s="115" t="n">
        <v>2.0</v>
      </c>
      <c r="M214" s="115" t="n">
        <v>5.0</v>
      </c>
      <c r="N214" s="115">
        <f>SUM(B214:M214)</f>
      </c>
    </row>
    <row r="215" outlineLevel="1">
      <c r="A215" s="138" t="s">
        <v>240</v>
      </c>
      <c r="B215" s="92" t="n">
        <v>319007.8</v>
      </c>
      <c r="C215" s="92" t="n">
        <v>103414.74</v>
      </c>
      <c r="D215" s="92" t="n">
        <v>38330.0</v>
      </c>
      <c r="E215" s="92" t="n">
        <v>4931123.6</v>
      </c>
      <c r="F215" s="92" t="n">
        <v>3001870.0</v>
      </c>
      <c r="G215" s="92" t="n">
        <v>4028464.4</v>
      </c>
      <c r="H215" s="92" t="n">
        <v>900005.9</v>
      </c>
      <c r="I215" s="92" t="n">
        <v>1751292.3</v>
      </c>
      <c r="J215" s="92" t="n">
        <v>1366859.0</v>
      </c>
      <c r="K215" s="92" t="n">
        <v>870000.0</v>
      </c>
      <c r="L215" s="92" t="n">
        <v>575100.3</v>
      </c>
      <c r="M215" s="92" t="n">
        <v>2185523.6</v>
      </c>
      <c r="N215" s="92">
        <f>SUM(B215:M215)</f>
      </c>
    </row>
    <row r="216" outlineLevel="1">
      <c r="A216" s="138" t="s">
        <v>241</v>
      </c>
      <c r="B216" s="92" t="n">
        <v>1.0</v>
      </c>
      <c r="C216" s="92" t="n">
        <v>1.0</v>
      </c>
      <c r="D216" s="92" t="n">
        <v>1.0</v>
      </c>
      <c r="E216" s="92" t="n">
        <v>1.0</v>
      </c>
      <c r="F216" s="92" t="n">
        <v>1.0</v>
      </c>
      <c r="G216" s="92" t="n">
        <v>1.0</v>
      </c>
      <c r="H216" s="92" t="n">
        <v>1.0</v>
      </c>
      <c r="I216" s="92" t="n">
        <v>1.0</v>
      </c>
      <c r="J216" s="92" t="n">
        <v>1.0</v>
      </c>
      <c r="K216" s="92" t="n">
        <v>1.0</v>
      </c>
      <c r="L216" s="92" t="n">
        <v>1.0</v>
      </c>
      <c r="M216" s="92" t="n">
        <v>1.0</v>
      </c>
      <c r="N216" s="92">
        <f>SUM(B216:M216)</f>
      </c>
    </row>
    <row r="217" outlineLevel="1">
      <c r="A217" s="138" t="s">
        <v>242</v>
      </c>
      <c r="B217" s="92" t="n">
        <v>72653.0</v>
      </c>
      <c r="C217" s="92" t="n">
        <v>72653.0</v>
      </c>
      <c r="D217" s="92" t="n">
        <v>72653.0</v>
      </c>
      <c r="E217" s="92" t="n">
        <v>72653.0</v>
      </c>
      <c r="F217" s="92" t="n">
        <v>72653.0</v>
      </c>
      <c r="G217" s="92" t="n">
        <v>72653.0</v>
      </c>
      <c r="H217" s="92" t="n">
        <v>72653.0</v>
      </c>
      <c r="I217" s="92" t="n">
        <v>72653.0</v>
      </c>
      <c r="J217" s="92" t="n">
        <v>72653.0</v>
      </c>
      <c r="K217" s="92" t="n">
        <v>72653.0</v>
      </c>
      <c r="L217" s="92" t="n">
        <v>72653.0</v>
      </c>
      <c r="M217" s="92" t="n">
        <v>72653.0</v>
      </c>
      <c r="N217" s="92">
        <f>SUM(B217:M217)</f>
      </c>
    </row>
    <row r="218" outlineLevel="1">
      <c r="A218" s="138" t="s">
        <v>243</v>
      </c>
      <c r="B218" s="92" t="n">
        <v>2.0</v>
      </c>
      <c r="C218" s="92" t="n">
        <v>1.0</v>
      </c>
      <c r="D218" s="92" t="n">
        <v>0.0</v>
      </c>
      <c r="E218" s="92" t="n">
        <v>0.0</v>
      </c>
      <c r="F218" s="92" t="n">
        <v>0.0</v>
      </c>
      <c r="G218" s="92" t="n">
        <v>0.0</v>
      </c>
      <c r="H218" s="92" t="n">
        <v>0.0</v>
      </c>
      <c r="I218" s="92" t="n">
        <v>0.0</v>
      </c>
      <c r="J218" s="92" t="n">
        <v>0.0</v>
      </c>
      <c r="K218" s="92" t="n">
        <v>0.0</v>
      </c>
      <c r="L218" s="92" t="n">
        <v>0.0</v>
      </c>
      <c r="M218" s="92" t="n">
        <v>2.0</v>
      </c>
      <c r="N218" s="92">
        <f>SUM(B218:M218)</f>
      </c>
    </row>
    <row r="219" outlineLevel="1">
      <c r="A219" s="138" t="s">
        <v>244</v>
      </c>
      <c r="B219" s="92" t="n">
        <v>13637.24</v>
      </c>
      <c r="C219" s="92" t="n">
        <v>8883.21</v>
      </c>
      <c r="D219" s="92" t="n">
        <v>0.0</v>
      </c>
      <c r="E219" s="92" t="n">
        <v>0.0</v>
      </c>
      <c r="F219" s="92" t="n">
        <v>0.0</v>
      </c>
      <c r="G219" s="92" t="n">
        <v>0.0</v>
      </c>
      <c r="H219" s="92" t="n">
        <v>0.0</v>
      </c>
      <c r="I219" s="92" t="n">
        <v>0.0</v>
      </c>
      <c r="J219" s="92" t="n">
        <v>0.0</v>
      </c>
      <c r="K219" s="92" t="n">
        <v>0.0</v>
      </c>
      <c r="L219" s="92" t="n">
        <v>0.0</v>
      </c>
      <c r="M219" s="92" t="n">
        <v>33510.71</v>
      </c>
      <c r="N219" s="92">
        <f>SUM(B219:M219)</f>
      </c>
    </row>
    <row r="220" outlineLevel="1">
      <c r="A220" s="138" t="s">
        <v>245</v>
      </c>
      <c r="B220" s="115" t="n">
        <v>79.0</v>
      </c>
      <c r="C220" s="115" t="n">
        <v>116.0</v>
      </c>
      <c r="D220" s="115" t="n">
        <v>112.0</v>
      </c>
      <c r="E220" s="115" t="n">
        <v>113.0</v>
      </c>
      <c r="F220" s="115" t="n">
        <v>95.0</v>
      </c>
      <c r="G220" s="115" t="n">
        <v>64.0</v>
      </c>
      <c r="H220" s="115" t="n">
        <v>57.0</v>
      </c>
      <c r="I220" s="115" t="n">
        <v>57.0</v>
      </c>
      <c r="J220" s="115" t="n">
        <v>13.0</v>
      </c>
      <c r="K220" s="115" t="n">
        <v>26.0</v>
      </c>
      <c r="L220" s="115" t="n">
        <v>31.0</v>
      </c>
      <c r="M220" s="115" t="n">
        <v>33.0</v>
      </c>
      <c r="N220" s="115">
        <f>SUM(B220:M220)</f>
      </c>
    </row>
    <row r="221" outlineLevel="1">
      <c r="A221" s="138" t="s">
        <v>246</v>
      </c>
      <c r="B221" s="92" t="n">
        <v>1.537401051E7</v>
      </c>
      <c r="C221" s="92" t="n">
        <v>2.168863752E7</v>
      </c>
      <c r="D221" s="92" t="n">
        <v>2.357547425E7</v>
      </c>
      <c r="E221" s="92" t="n">
        <v>1.179753721E7</v>
      </c>
      <c r="F221" s="92" t="n">
        <v>2.077228068E7</v>
      </c>
      <c r="G221" s="92" t="n">
        <v>2242539.51</v>
      </c>
      <c r="H221" s="92" t="n">
        <v>3003222.29</v>
      </c>
      <c r="I221" s="92" t="n">
        <v>2189737.0</v>
      </c>
      <c r="J221" s="92" t="n">
        <v>1165950.67</v>
      </c>
      <c r="K221" s="92" t="n">
        <v>1453765.2</v>
      </c>
      <c r="L221" s="92" t="n">
        <v>3758677.22</v>
      </c>
      <c r="M221" s="92" t="n">
        <v>8055385.98</v>
      </c>
      <c r="N221" s="92">
        <f>SUM(B221:M221)</f>
      </c>
    </row>
    <row r="222" outlineLevel="1">
      <c r="A222" s="139" t="s">
        <v>247</v>
      </c>
      <c r="B222" s="109" t="n">
        <v>1.603694356E7</v>
      </c>
      <c r="C222" s="109" t="n">
        <v>2.1996455169999998E7</v>
      </c>
      <c r="D222" s="109" t="n">
        <v>2.368682493E7</v>
      </c>
      <c r="E222" s="109" t="n">
        <v>1.684799723E7</v>
      </c>
      <c r="F222" s="109" t="n">
        <v>2.3846853E7</v>
      </c>
      <c r="G222" s="109" t="n">
        <v>6343948.369999999</v>
      </c>
      <c r="H222" s="109" t="n">
        <v>3998402.09</v>
      </c>
      <c r="I222" s="109" t="n">
        <v>4013682.3</v>
      </c>
      <c r="J222" s="109" t="n">
        <v>2668961.62</v>
      </c>
      <c r="K222" s="109" t="n">
        <v>2545163.4699999997</v>
      </c>
      <c r="L222" s="109" t="n">
        <v>4406446.21</v>
      </c>
      <c r="M222" s="109" t="n">
        <v>1.038980008E7</v>
      </c>
      <c r="N222" s="109">
        <f>SUM(B222:M222)</f>
      </c>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72" t="s">
        <v>137</v>
      </c>
      <c r="B224" s="72"/>
      <c r="C224" s="72"/>
      <c r="D224" s="72"/>
      <c r="E224" s="73" t="s">
        <v>3</v>
      </c>
      <c r="F224" s="72"/>
      <c r="G224" s="72"/>
      <c r="H224" s="72"/>
      <c r="I224" s="72"/>
      <c r="J224" s="72"/>
      <c r="K224" s="72"/>
      <c r="L224" s="72"/>
      <c r="M224" s="72"/>
      <c r="N224" s="72"/>
      <c r="O224" s="72"/>
    </row>
    <row r="225">
      <c r="A225" s="74" t="s">
        <v>136</v>
      </c>
      <c r="B225" s="74"/>
      <c r="C225" s="74"/>
      <c r="D225" s="74"/>
      <c r="E225" s="75" t="s">
        <v>88</v>
      </c>
      <c r="F225" s="74"/>
      <c r="G225" s="74"/>
      <c r="H225" s="74"/>
      <c r="I225" s="74"/>
      <c r="J225" s="74"/>
      <c r="K225" s="74"/>
      <c r="L225" s="74"/>
      <c r="M225" s="74"/>
      <c r="N225" s="74"/>
      <c r="O225" s="74"/>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outlineLevel="1">
      <c r="A227" s="77" t="s">
        <v>248</v>
      </c>
      <c r="B227" s="77"/>
      <c r="C227" s="77"/>
    </row>
    <row r="228" outlineLevel="1">
      <c r="A228" s="78" t="s">
        <v>106</v>
      </c>
      <c r="B228" s="80" t="s">
        <v>167</v>
      </c>
      <c r="C228" s="80" t="s">
        <v>168</v>
      </c>
      <c r="D228" s="80" t="s">
        <v>169</v>
      </c>
      <c r="E228" s="80" t="s">
        <v>170</v>
      </c>
      <c r="F228" s="80" t="s">
        <v>171</v>
      </c>
      <c r="G228" s="80" t="s">
        <v>172</v>
      </c>
      <c r="H228" s="80" t="s">
        <v>173</v>
      </c>
      <c r="I228" s="80" t="s">
        <v>174</v>
      </c>
      <c r="J228" s="80" t="s">
        <v>175</v>
      </c>
      <c r="K228" s="80" t="s">
        <v>176</v>
      </c>
      <c r="L228" s="80" t="s">
        <v>177</v>
      </c>
      <c r="M228" s="80" t="s">
        <v>178</v>
      </c>
      <c r="N228" s="80" t="s">
        <v>179</v>
      </c>
    </row>
    <row r="229" outlineLevel="1">
      <c r="A229" s="138" t="s">
        <v>141</v>
      </c>
      <c r="B229" s="92" t="n">
        <v>2583883.58</v>
      </c>
      <c r="C229" s="156" t="s">
        <v>109</v>
      </c>
      <c r="D229" s="156" t="s">
        <v>109</v>
      </c>
      <c r="E229" s="92" t="n">
        <v>254133.63</v>
      </c>
      <c r="F229" s="92" t="n">
        <v>0.0</v>
      </c>
      <c r="G229" s="92" t="n">
        <v>2592807.74</v>
      </c>
      <c r="H229" s="156" t="s">
        <v>109</v>
      </c>
      <c r="I229" s="156" t="s">
        <v>109</v>
      </c>
      <c r="J229" s="92" t="n">
        <v>204849.8</v>
      </c>
      <c r="K229" s="92" t="n">
        <v>345556.27</v>
      </c>
      <c r="L229" s="92" t="n">
        <v>297189.29</v>
      </c>
      <c r="M229" s="92" t="n">
        <v>560051.66</v>
      </c>
      <c r="N229" s="92">
        <f>SUM(B229:M229)</f>
      </c>
    </row>
    <row r="230" outlineLevel="1">
      <c r="A230" s="138" t="s">
        <v>142</v>
      </c>
      <c r="B230" s="115" t="n">
        <v>15.0</v>
      </c>
      <c r="C230" s="156" t="s">
        <v>109</v>
      </c>
      <c r="D230" s="156" t="s">
        <v>109</v>
      </c>
      <c r="E230" s="115" t="n">
        <v>6.0</v>
      </c>
      <c r="F230" s="115" t="n">
        <v>0.0</v>
      </c>
      <c r="G230" s="115" t="n">
        <v>17.0</v>
      </c>
      <c r="H230" s="156" t="s">
        <v>109</v>
      </c>
      <c r="I230" s="156" t="s">
        <v>109</v>
      </c>
      <c r="J230" s="115" t="n">
        <v>6.0</v>
      </c>
      <c r="K230" s="115" t="n">
        <v>12.0</v>
      </c>
      <c r="L230" s="115" t="n">
        <v>12.0</v>
      </c>
      <c r="M230" s="115" t="n">
        <v>13.0</v>
      </c>
      <c r="N230" s="115">
        <f>SUM(B230:M230)</f>
      </c>
    </row>
    <row r="231" outlineLevel="1">
      <c r="A231" s="138" t="s">
        <v>143</v>
      </c>
      <c r="B231" s="92" t="n">
        <v>1763765.0</v>
      </c>
      <c r="C231" s="156" t="s">
        <v>109</v>
      </c>
      <c r="D231" s="156" t="s">
        <v>109</v>
      </c>
      <c r="E231" s="92" t="n">
        <v>0.0</v>
      </c>
      <c r="F231" s="92" t="n">
        <v>1186038.0</v>
      </c>
      <c r="G231" s="92" t="n">
        <v>1198069.0</v>
      </c>
      <c r="H231" s="156" t="s">
        <v>109</v>
      </c>
      <c r="I231" s="156" t="s">
        <v>109</v>
      </c>
      <c r="J231" s="92" t="n">
        <v>210000.0</v>
      </c>
      <c r="K231" s="92" t="n">
        <v>340000.0</v>
      </c>
      <c r="L231" s="92" t="n">
        <v>300000.0</v>
      </c>
      <c r="M231" s="92" t="n">
        <v>2562948.0</v>
      </c>
      <c r="N231" s="92">
        <f>SUM(B231:M231)</f>
      </c>
    </row>
    <row r="232" outlineLevel="1">
      <c r="A232" s="138" t="s">
        <v>144</v>
      </c>
      <c r="B232" s="115" t="n">
        <v>15.0</v>
      </c>
      <c r="C232" s="156" t="s">
        <v>109</v>
      </c>
      <c r="D232" s="156" t="s">
        <v>109</v>
      </c>
      <c r="E232" s="115" t="n">
        <v>0.0</v>
      </c>
      <c r="F232" s="115" t="n">
        <v>31.0</v>
      </c>
      <c r="G232" s="115" t="n">
        <v>6.0</v>
      </c>
      <c r="H232" s="156" t="s">
        <v>109</v>
      </c>
      <c r="I232" s="156" t="s">
        <v>109</v>
      </c>
      <c r="J232" s="115" t="n">
        <v>1.0</v>
      </c>
      <c r="K232" s="115" t="n">
        <v>2.0</v>
      </c>
      <c r="L232" s="115" t="n">
        <v>2.0</v>
      </c>
      <c r="M232" s="115" t="n">
        <v>4.0</v>
      </c>
      <c r="N232" s="115">
        <f>SUM(B232:M232)</f>
      </c>
    </row>
    <row r="233" outlineLevel="1">
      <c r="A233" s="138" t="s">
        <v>145</v>
      </c>
      <c r="B233" s="92" t="n">
        <v>2576337.0</v>
      </c>
      <c r="C233" s="156" t="s">
        <v>109</v>
      </c>
      <c r="D233" s="156" t="s">
        <v>109</v>
      </c>
      <c r="E233" s="92" t="n">
        <v>253609.42</v>
      </c>
      <c r="F233" s="92" t="n">
        <v>0.0</v>
      </c>
      <c r="G233" s="92" t="n">
        <v>2591011.91</v>
      </c>
      <c r="H233" s="156" t="s">
        <v>109</v>
      </c>
      <c r="I233" s="156" t="s">
        <v>109</v>
      </c>
      <c r="J233" s="92" t="n">
        <v>204369.9</v>
      </c>
      <c r="K233" s="92" t="n">
        <v>344654.14999999997</v>
      </c>
      <c r="L233" s="92" t="n">
        <v>296380.58</v>
      </c>
      <c r="M233" s="92" t="n">
        <v>559187.24</v>
      </c>
      <c r="N233" s="92">
        <f>SUM(B233:M233)</f>
      </c>
    </row>
    <row r="234" outlineLevel="1">
      <c r="A234" s="138" t="s">
        <v>146</v>
      </c>
      <c r="B234" s="115" t="n">
        <v>10.0</v>
      </c>
      <c r="C234" s="156" t="s">
        <v>109</v>
      </c>
      <c r="D234" s="156" t="s">
        <v>109</v>
      </c>
      <c r="E234" s="115" t="n">
        <v>3.0</v>
      </c>
      <c r="F234" s="115" t="n">
        <v>0.0</v>
      </c>
      <c r="G234" s="115" t="n">
        <v>9.0</v>
      </c>
      <c r="H234" s="156" t="s">
        <v>109</v>
      </c>
      <c r="I234" s="156" t="s">
        <v>109</v>
      </c>
      <c r="J234" s="115" t="n">
        <v>3.0</v>
      </c>
      <c r="K234" s="115" t="n">
        <v>6.0</v>
      </c>
      <c r="L234" s="115" t="n">
        <v>6.0</v>
      </c>
      <c r="M234" s="115" t="n">
        <v>7.0</v>
      </c>
      <c r="N234" s="115">
        <f>SUM(B234:M234)</f>
      </c>
    </row>
    <row r="235" outlineLevel="1">
      <c r="A235" s="138" t="s">
        <v>147</v>
      </c>
      <c r="B235" s="92" t="n">
        <v>1703765.0</v>
      </c>
      <c r="C235" s="156" t="s">
        <v>109</v>
      </c>
      <c r="D235" s="156" t="s">
        <v>109</v>
      </c>
      <c r="E235" s="92" t="n">
        <v>0.0</v>
      </c>
      <c r="F235" s="92" t="n">
        <v>1163238.0</v>
      </c>
      <c r="G235" s="92" t="n">
        <v>58069.0</v>
      </c>
      <c r="H235" s="156" t="s">
        <v>109</v>
      </c>
      <c r="I235" s="156" t="s">
        <v>109</v>
      </c>
      <c r="J235" s="92" t="n">
        <v>0.0</v>
      </c>
      <c r="K235" s="92" t="n">
        <v>0.0</v>
      </c>
      <c r="L235" s="92" t="n">
        <v>0.0</v>
      </c>
      <c r="M235" s="92" t="n">
        <v>237948.0</v>
      </c>
      <c r="N235" s="92">
        <f>SUM(B235:M235)</f>
      </c>
    </row>
    <row r="236" outlineLevel="1">
      <c r="A236" s="138" t="s">
        <v>148</v>
      </c>
      <c r="B236" s="115" t="n">
        <v>14.0</v>
      </c>
      <c r="C236" s="156" t="s">
        <v>109</v>
      </c>
      <c r="D236" s="156" t="s">
        <v>109</v>
      </c>
      <c r="E236" s="115" t="n">
        <v>0.0</v>
      </c>
      <c r="F236" s="115" t="n">
        <v>30.0</v>
      </c>
      <c r="G236" s="115" t="n">
        <v>3.0</v>
      </c>
      <c r="H236" s="156" t="s">
        <v>109</v>
      </c>
      <c r="I236" s="156" t="s">
        <v>109</v>
      </c>
      <c r="J236" s="115" t="n">
        <v>0.0</v>
      </c>
      <c r="K236" s="115" t="n">
        <v>0.0</v>
      </c>
      <c r="L236" s="115" t="n">
        <v>0.0</v>
      </c>
      <c r="M236" s="115" t="n">
        <v>1.0</v>
      </c>
      <c r="N236" s="115">
        <f>SUM(B236:M236)</f>
      </c>
    </row>
    <row r="237" outlineLevel="1">
      <c r="A237" s="138" t="s">
        <v>149</v>
      </c>
      <c r="B237" s="92" t="n">
        <v>2321937.0</v>
      </c>
      <c r="C237" s="156" t="s">
        <v>109</v>
      </c>
      <c r="D237" s="156" t="s">
        <v>109</v>
      </c>
      <c r="E237" s="92" t="n">
        <v>252859.42</v>
      </c>
      <c r="F237" s="92" t="s">
        <v>109</v>
      </c>
      <c r="G237" s="92" t="n">
        <v>2589511.91</v>
      </c>
      <c r="H237" s="156" t="s">
        <v>109</v>
      </c>
      <c r="I237" s="156" t="s">
        <v>109</v>
      </c>
      <c r="J237" s="92" t="n">
        <v>203619.9</v>
      </c>
      <c r="K237" s="92" t="n">
        <v>343154.15</v>
      </c>
      <c r="L237" s="92" t="n">
        <v>294880.58</v>
      </c>
      <c r="M237" s="92" t="n">
        <v>557687.24</v>
      </c>
      <c r="N237" s="92">
        <f>SUM(B237:M237)</f>
      </c>
    </row>
    <row r="238" outlineLevel="1">
      <c r="A238" s="138" t="s">
        <v>150</v>
      </c>
      <c r="B238" s="115" t="n">
        <v>7.0</v>
      </c>
      <c r="C238" s="156" t="n">
        <v>0.0</v>
      </c>
      <c r="D238" s="156" t="n">
        <v>0.0</v>
      </c>
      <c r="E238" s="115" t="n">
        <v>2.0</v>
      </c>
      <c r="F238" s="115" t="n">
        <v>0.0</v>
      </c>
      <c r="G238" s="115" t="n">
        <v>7.0</v>
      </c>
      <c r="H238" s="156" t="n">
        <v>0.0</v>
      </c>
      <c r="I238" s="156" t="n">
        <v>0.0</v>
      </c>
      <c r="J238" s="115" t="n">
        <v>2.0</v>
      </c>
      <c r="K238" s="115" t="n">
        <v>4.0</v>
      </c>
      <c r="L238" s="115" t="n">
        <v>4.0</v>
      </c>
      <c r="M238" s="115" t="n">
        <v>5.0</v>
      </c>
      <c r="N238" s="115">
        <f>SUM(B238:M238)</f>
      </c>
    </row>
    <row r="239" outlineLevel="1">
      <c r="A239" s="138" t="s">
        <v>151</v>
      </c>
      <c r="B239" s="92" t="n">
        <v>1403765.0</v>
      </c>
      <c r="C239" s="156" t="s">
        <v>109</v>
      </c>
      <c r="D239" s="156" t="s">
        <v>109</v>
      </c>
      <c r="E239" s="92" t="s">
        <v>109</v>
      </c>
      <c r="F239" s="92" t="n">
        <v>1163238.0</v>
      </c>
      <c r="G239" s="92" t="n">
        <v>58069.0</v>
      </c>
      <c r="H239" s="156" t="s">
        <v>109</v>
      </c>
      <c r="I239" s="156" t="s">
        <v>109</v>
      </c>
      <c r="J239" s="92" t="s">
        <v>109</v>
      </c>
      <c r="K239" s="92" t="s">
        <v>109</v>
      </c>
      <c r="L239" s="92" t="s">
        <v>109</v>
      </c>
      <c r="M239" s="92" t="n">
        <v>237948.0</v>
      </c>
      <c r="N239" s="92">
        <f>SUM(B239:M239)</f>
      </c>
    </row>
    <row r="240" outlineLevel="1">
      <c r="A240" s="138" t="s">
        <v>152</v>
      </c>
      <c r="B240" s="115" t="n">
        <v>13.0</v>
      </c>
      <c r="C240" s="156" t="n">
        <v>0.0</v>
      </c>
      <c r="D240" s="156" t="n">
        <v>0.0</v>
      </c>
      <c r="E240" s="115" t="n">
        <v>0.0</v>
      </c>
      <c r="F240" s="115" t="n">
        <v>30.0</v>
      </c>
      <c r="G240" s="115" t="n">
        <v>3.0</v>
      </c>
      <c r="H240" s="156" t="n">
        <v>0.0</v>
      </c>
      <c r="I240" s="156" t="n">
        <v>0.0</v>
      </c>
      <c r="J240" s="115" t="n">
        <v>0.0</v>
      </c>
      <c r="K240" s="115" t="n">
        <v>0.0</v>
      </c>
      <c r="L240" s="115" t="n">
        <v>0.0</v>
      </c>
      <c r="M240" s="115" t="n">
        <v>1.0</v>
      </c>
      <c r="N240" s="115">
        <f>SUM(B240:M240)</f>
      </c>
    </row>
    <row r="241" outlineLevel="1">
      <c r="A241" s="138" t="s">
        <v>153</v>
      </c>
      <c r="B241" s="92" t="s">
        <v>109</v>
      </c>
      <c r="C241" s="156" t="s">
        <v>109</v>
      </c>
      <c r="D241" s="156" t="s">
        <v>109</v>
      </c>
      <c r="E241" s="92" t="s">
        <v>109</v>
      </c>
      <c r="F241" s="92" t="s">
        <v>109</v>
      </c>
      <c r="G241" s="92" t="s">
        <v>109</v>
      </c>
      <c r="H241" s="156" t="s">
        <v>109</v>
      </c>
      <c r="I241" s="156" t="s">
        <v>109</v>
      </c>
      <c r="J241" s="92" t="s">
        <v>109</v>
      </c>
      <c r="K241" s="92" t="s">
        <v>109</v>
      </c>
      <c r="L241" s="92" t="s">
        <v>109</v>
      </c>
      <c r="M241" s="92" t="s">
        <v>109</v>
      </c>
      <c r="N241" s="92" t="s">
        <v>109</v>
      </c>
    </row>
    <row r="242" outlineLevel="1">
      <c r="A242" s="138" t="s">
        <v>154</v>
      </c>
      <c r="B242" s="115" t="s">
        <v>109</v>
      </c>
      <c r="C242" s="156" t="s">
        <v>109</v>
      </c>
      <c r="D242" s="156" t="s">
        <v>109</v>
      </c>
      <c r="E242" s="115" t="s">
        <v>109</v>
      </c>
      <c r="F242" s="115" t="s">
        <v>109</v>
      </c>
      <c r="G242" s="115" t="s">
        <v>109</v>
      </c>
      <c r="H242" s="156" t="s">
        <v>109</v>
      </c>
      <c r="I242" s="156" t="s">
        <v>109</v>
      </c>
      <c r="J242" s="115" t="s">
        <v>109</v>
      </c>
      <c r="K242" s="115" t="s">
        <v>109</v>
      </c>
      <c r="L242" s="115" t="s">
        <v>109</v>
      </c>
      <c r="M242" s="115" t="s">
        <v>109</v>
      </c>
      <c r="N242" s="115" t="s">
        <v>109</v>
      </c>
    </row>
    <row r="243" outlineLevel="1">
      <c r="A243" s="138" t="s">
        <v>155</v>
      </c>
      <c r="B243" s="92" t="s">
        <v>250</v>
      </c>
      <c r="C243" s="156" t="s">
        <v>109</v>
      </c>
      <c r="D243" s="156" t="s">
        <v>109</v>
      </c>
      <c r="E243" s="92" t="s">
        <v>251</v>
      </c>
      <c r="F243" s="92" t="s">
        <v>109</v>
      </c>
      <c r="G243" s="92" t="s">
        <v>109</v>
      </c>
      <c r="H243" s="156" t="s">
        <v>109</v>
      </c>
      <c r="I243" s="156" t="s">
        <v>109</v>
      </c>
      <c r="J243" s="92" t="s">
        <v>251</v>
      </c>
      <c r="K243" s="92" t="s">
        <v>251</v>
      </c>
      <c r="L243" s="92" t="s">
        <v>251</v>
      </c>
      <c r="M243" s="92" t="s">
        <v>250</v>
      </c>
      <c r="N243" s="92" t="s">
        <v>109</v>
      </c>
    </row>
    <row r="244" outlineLevel="1">
      <c r="A244" s="138" t="s">
        <v>156</v>
      </c>
      <c r="B244" s="92" t="n">
        <v>168337.0</v>
      </c>
      <c r="C244" s="156" t="n">
        <v>564718.42</v>
      </c>
      <c r="D244" s="156" t="n">
        <v>564718.42</v>
      </c>
      <c r="E244" s="92" t="n">
        <v>310584.79</v>
      </c>
      <c r="F244" s="92" t="n">
        <v>310584.79</v>
      </c>
      <c r="G244" s="92" t="n">
        <v>73314.9</v>
      </c>
      <c r="H244" s="156" t="n">
        <v>101884.05</v>
      </c>
      <c r="I244" s="156" t="n">
        <v>101884.05</v>
      </c>
      <c r="J244" s="92" t="n">
        <v>101884.05</v>
      </c>
      <c r="K244" s="92" t="n">
        <v>98945.36</v>
      </c>
      <c r="L244" s="92" t="n">
        <v>101477.98</v>
      </c>
      <c r="M244" s="92" t="n">
        <v>104213.0</v>
      </c>
      <c r="N244" s="92" t="s">
        <v>109</v>
      </c>
    </row>
    <row r="245" outlineLevel="1">
      <c r="A245" s="138" t="s">
        <v>157</v>
      </c>
      <c r="B245" s="92" t="n">
        <v>1659837.0</v>
      </c>
      <c r="C245" s="156" t="n">
        <v>564718.42</v>
      </c>
      <c r="D245" s="156" t="n">
        <v>564718.42</v>
      </c>
      <c r="E245" s="92" t="n">
        <v>310584.79</v>
      </c>
      <c r="F245" s="92" t="n">
        <v>1496622.79</v>
      </c>
      <c r="G245" s="92" t="n">
        <v>1496622.79</v>
      </c>
      <c r="H245" s="156" t="n">
        <v>101884.05</v>
      </c>
      <c r="I245" s="156" t="n">
        <v>101884.05</v>
      </c>
      <c r="J245" s="92" t="n">
        <v>107034.25</v>
      </c>
      <c r="K245" s="92" t="n">
        <v>107034.25</v>
      </c>
      <c r="L245" s="92" t="n">
        <v>355558.33</v>
      </c>
      <c r="M245" s="92" t="n">
        <v>2107185.03</v>
      </c>
      <c r="N245" s="92" t="s">
        <v>109</v>
      </c>
    </row>
    <row r="246" outlineLevel="1">
      <c r="A246" s="138" t="s">
        <v>158</v>
      </c>
      <c r="B246" s="92" t="n">
        <v>709869.8626666671</v>
      </c>
      <c r="C246" s="156" t="n">
        <v>564718.4200000002</v>
      </c>
      <c r="D246" s="156" t="n">
        <v>564718.42</v>
      </c>
      <c r="E246" s="92" t="n">
        <v>310584.78999999986</v>
      </c>
      <c r="F246" s="92" t="n">
        <v>652582.0803225803</v>
      </c>
      <c r="G246" s="92" t="n">
        <v>156185.46433333337</v>
      </c>
      <c r="H246" s="156" t="n">
        <v>101884.04999999996</v>
      </c>
      <c r="I246" s="156" t="n">
        <v>101884.04999999997</v>
      </c>
      <c r="J246" s="92" t="n">
        <v>104043.8112903226</v>
      </c>
      <c r="K246" s="92" t="n">
        <v>104311.5538709677</v>
      </c>
      <c r="L246" s="92" t="n">
        <v>113979.76285714285</v>
      </c>
      <c r="M246" s="92" t="n">
        <v>213198.79774193538</v>
      </c>
      <c r="N246" s="92">
        <f>AVERAGE(B246:M246)</f>
      </c>
    </row>
    <row r="247" outlineLevel="1">
      <c r="A247" s="138" t="s">
        <v>159</v>
      </c>
      <c r="B247" s="92" t="s">
        <v>109</v>
      </c>
      <c r="C247" s="156" t="s">
        <v>109</v>
      </c>
      <c r="D247" s="156" t="s">
        <v>109</v>
      </c>
      <c r="E247" s="92" t="s">
        <v>109</v>
      </c>
      <c r="F247" s="92" t="s">
        <v>109</v>
      </c>
      <c r="G247" s="92" t="s">
        <v>109</v>
      </c>
      <c r="H247" s="156" t="s">
        <v>109</v>
      </c>
      <c r="I247" s="156" t="s">
        <v>109</v>
      </c>
      <c r="J247" s="92" t="s">
        <v>109</v>
      </c>
      <c r="K247" s="92" t="s">
        <v>109</v>
      </c>
      <c r="L247" s="92" t="s">
        <v>109</v>
      </c>
      <c r="M247" s="92" t="s">
        <v>109</v>
      </c>
      <c r="N247" s="92" t="s">
        <v>109</v>
      </c>
    </row>
    <row r="248" outlineLevel="1">
      <c r="A248" s="138" t="s">
        <v>121</v>
      </c>
      <c r="B248" s="92" t="s">
        <v>109</v>
      </c>
      <c r="C248" s="156" t="s">
        <v>109</v>
      </c>
      <c r="D248" s="156" t="s">
        <v>109</v>
      </c>
      <c r="E248" s="92" t="s">
        <v>109</v>
      </c>
      <c r="F248" s="92" t="s">
        <v>109</v>
      </c>
      <c r="G248" s="92" t="s">
        <v>109</v>
      </c>
      <c r="H248" s="156" t="s">
        <v>109</v>
      </c>
      <c r="I248" s="156" t="s">
        <v>109</v>
      </c>
      <c r="J248" s="92" t="s">
        <v>109</v>
      </c>
      <c r="K248" s="92" t="s">
        <v>109</v>
      </c>
      <c r="L248" s="92" t="s">
        <v>109</v>
      </c>
      <c r="M248" s="92" t="s">
        <v>109</v>
      </c>
      <c r="N248" s="92" t="s">
        <v>109</v>
      </c>
    </row>
    <row r="249" outlineLevel="1">
      <c r="A249" s="138" t="s">
        <v>160</v>
      </c>
      <c r="B249" s="92" t="s">
        <v>109</v>
      </c>
      <c r="C249" s="156" t="s">
        <v>109</v>
      </c>
      <c r="D249" s="156" t="s">
        <v>109</v>
      </c>
      <c r="E249" s="92" t="s">
        <v>109</v>
      </c>
      <c r="F249" s="92" t="s">
        <v>109</v>
      </c>
      <c r="G249" s="92" t="s">
        <v>109</v>
      </c>
      <c r="H249" s="156" t="s">
        <v>109</v>
      </c>
      <c r="I249" s="156" t="s">
        <v>109</v>
      </c>
      <c r="J249" s="92" t="s">
        <v>109</v>
      </c>
      <c r="K249" s="92" t="s">
        <v>109</v>
      </c>
      <c r="L249" s="92" t="s">
        <v>109</v>
      </c>
      <c r="M249" s="92" t="s">
        <v>109</v>
      </c>
      <c r="N249" s="92" t="s">
        <v>109</v>
      </c>
    </row>
    <row r="250" outlineLevel="1">
      <c r="A250" s="138" t="s">
        <v>161</v>
      </c>
      <c r="B250" s="96" t="s">
        <v>109</v>
      </c>
      <c r="C250" s="156" t="s">
        <v>109</v>
      </c>
      <c r="D250" s="156" t="s">
        <v>109</v>
      </c>
      <c r="E250" s="96" t="s">
        <v>109</v>
      </c>
      <c r="F250" s="96" t="s">
        <v>109</v>
      </c>
      <c r="G250" s="96" t="s">
        <v>109</v>
      </c>
      <c r="H250" s="156" t="s">
        <v>109</v>
      </c>
      <c r="I250" s="156" t="s">
        <v>109</v>
      </c>
      <c r="J250" s="96" t="s">
        <v>109</v>
      </c>
      <c r="K250" s="96" t="s">
        <v>109</v>
      </c>
      <c r="L250" s="96" t="s">
        <v>109</v>
      </c>
      <c r="M250" s="96" t="s">
        <v>109</v>
      </c>
      <c r="N250" s="96" t="s">
        <v>109</v>
      </c>
    </row>
    <row r="251" outlineLevel="1">
      <c r="A251" s="138" t="s">
        <v>162</v>
      </c>
      <c r="B251" s="92" t="s">
        <v>109</v>
      </c>
      <c r="C251" s="156" t="s">
        <v>109</v>
      </c>
      <c r="D251" s="156" t="s">
        <v>109</v>
      </c>
      <c r="E251" s="92" t="s">
        <v>109</v>
      </c>
      <c r="F251" s="92" t="s">
        <v>109</v>
      </c>
      <c r="G251" s="92" t="s">
        <v>109</v>
      </c>
      <c r="H251" s="156" t="s">
        <v>109</v>
      </c>
      <c r="I251" s="156" t="s">
        <v>109</v>
      </c>
      <c r="J251" s="92" t="s">
        <v>109</v>
      </c>
      <c r="K251" s="92" t="s">
        <v>109</v>
      </c>
      <c r="L251" s="92" t="s">
        <v>109</v>
      </c>
      <c r="M251" s="92" t="s">
        <v>109</v>
      </c>
      <c r="N251" s="92" t="s">
        <v>109</v>
      </c>
    </row>
    <row r="252" outlineLevel="1">
      <c r="A252" s="138" t="s">
        <v>163</v>
      </c>
      <c r="B252" s="96" t="s">
        <v>109</v>
      </c>
      <c r="C252" s="156" t="s">
        <v>109</v>
      </c>
      <c r="D252" s="156" t="s">
        <v>109</v>
      </c>
      <c r="E252" s="96" t="s">
        <v>109</v>
      </c>
      <c r="F252" s="96" t="s">
        <v>109</v>
      </c>
      <c r="G252" s="96" t="s">
        <v>109</v>
      </c>
      <c r="H252" s="156" t="s">
        <v>109</v>
      </c>
      <c r="I252" s="156" t="s">
        <v>109</v>
      </c>
      <c r="J252" s="96" t="s">
        <v>109</v>
      </c>
      <c r="K252" s="96" t="s">
        <v>109</v>
      </c>
      <c r="L252" s="96" t="s">
        <v>109</v>
      </c>
      <c r="M252" s="96" t="s">
        <v>109</v>
      </c>
      <c r="N252" s="96" t="s">
        <v>109</v>
      </c>
    </row>
    <row r="253" outlineLevel="1">
      <c r="A253" s="138" t="s">
        <v>164</v>
      </c>
      <c r="B253" s="115" t="s">
        <v>109</v>
      </c>
      <c r="C253" s="156" t="s">
        <v>109</v>
      </c>
      <c r="D253" s="156" t="s">
        <v>109</v>
      </c>
      <c r="E253" s="115" t="s">
        <v>109</v>
      </c>
      <c r="F253" s="115" t="s">
        <v>109</v>
      </c>
      <c r="G253" s="115" t="s">
        <v>109</v>
      </c>
      <c r="H253" s="156" t="s">
        <v>109</v>
      </c>
      <c r="I253" s="156" t="s">
        <v>109</v>
      </c>
      <c r="J253" s="115" t="s">
        <v>109</v>
      </c>
      <c r="K253" s="115" t="s">
        <v>109</v>
      </c>
      <c r="L253" s="115" t="s">
        <v>109</v>
      </c>
      <c r="M253" s="115" t="s">
        <v>109</v>
      </c>
      <c r="N253" s="115" t="s">
        <v>109</v>
      </c>
    </row>
    <row r="254" outlineLevel="1">
      <c r="A254" s="138" t="s">
        <v>165</v>
      </c>
      <c r="B254" s="115" t="s">
        <v>109</v>
      </c>
      <c r="C254" s="156" t="s">
        <v>109</v>
      </c>
      <c r="D254" s="156" t="s">
        <v>109</v>
      </c>
      <c r="E254" s="115" t="s">
        <v>109</v>
      </c>
      <c r="F254" s="115" t="s">
        <v>109</v>
      </c>
      <c r="G254" s="115" t="s">
        <v>109</v>
      </c>
      <c r="H254" s="156" t="s">
        <v>109</v>
      </c>
      <c r="I254" s="156" t="s">
        <v>109</v>
      </c>
      <c r="J254" s="115" t="s">
        <v>109</v>
      </c>
      <c r="K254" s="115" t="s">
        <v>109</v>
      </c>
      <c r="L254" s="115" t="s">
        <v>109</v>
      </c>
      <c r="M254" s="115" t="s">
        <v>109</v>
      </c>
      <c r="N254" s="115" t="s">
        <v>109</v>
      </c>
    </row>
    <row r="255" outlineLevel="1">
      <c r="A255" s="139" t="s">
        <v>166</v>
      </c>
      <c r="B255" s="109" t="s">
        <v>249</v>
      </c>
      <c r="C255" s="156" t="s">
        <v>249</v>
      </c>
      <c r="D255" s="156" t="s">
        <v>249</v>
      </c>
      <c r="E255" s="109" t="s">
        <v>249</v>
      </c>
      <c r="F255" s="109" t="s">
        <v>249</v>
      </c>
      <c r="G255" s="109" t="s">
        <v>249</v>
      </c>
      <c r="H255" s="156" t="s">
        <v>249</v>
      </c>
      <c r="I255" s="156" t="s">
        <v>249</v>
      </c>
      <c r="J255" s="109" t="s">
        <v>249</v>
      </c>
      <c r="K255" s="109" t="s">
        <v>249</v>
      </c>
      <c r="L255" s="109" t="s">
        <v>249</v>
      </c>
      <c r="M255" s="109" t="s">
        <v>249</v>
      </c>
      <c r="N255" s="109"/>
    </row>
    <row r="256" ht="15.75" customHeight="1" outlineLevel="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outlineLevel="1">
      <c r="A257" s="77" t="s">
        <v>180</v>
      </c>
      <c r="B257" s="77"/>
      <c r="C257" s="77"/>
    </row>
    <row r="258" outlineLevel="1">
      <c r="A258" s="78" t="s">
        <v>106</v>
      </c>
      <c r="B258" s="80" t="s">
        <v>167</v>
      </c>
      <c r="C258" s="80" t="s">
        <v>168</v>
      </c>
      <c r="D258" s="80" t="s">
        <v>169</v>
      </c>
      <c r="E258" s="80" t="s">
        <v>170</v>
      </c>
      <c r="F258" s="80" t="s">
        <v>171</v>
      </c>
      <c r="G258" s="80" t="s">
        <v>172</v>
      </c>
      <c r="H258" s="80" t="s">
        <v>173</v>
      </c>
      <c r="I258" s="80" t="s">
        <v>174</v>
      </c>
      <c r="J258" s="80" t="s">
        <v>175</v>
      </c>
      <c r="K258" s="80" t="s">
        <v>176</v>
      </c>
      <c r="L258" s="80" t="s">
        <v>177</v>
      </c>
      <c r="M258" s="80" t="s">
        <v>178</v>
      </c>
      <c r="N258" s="80" t="s">
        <v>179</v>
      </c>
    </row>
    <row r="259" outlineLevel="1">
      <c r="A259" s="138" t="s">
        <v>181</v>
      </c>
      <c r="B259" s="115" t="s">
        <v>109</v>
      </c>
      <c r="C259" s="156" t="s">
        <v>109</v>
      </c>
      <c r="D259" s="156" t="s">
        <v>109</v>
      </c>
      <c r="E259" s="115" t="s">
        <v>109</v>
      </c>
      <c r="F259" s="115" t="s">
        <v>109</v>
      </c>
      <c r="G259" s="115" t="s">
        <v>109</v>
      </c>
      <c r="H259" s="156" t="s">
        <v>109</v>
      </c>
      <c r="I259" s="156" t="s">
        <v>109</v>
      </c>
      <c r="J259" s="115" t="s">
        <v>109</v>
      </c>
      <c r="K259" s="115" t="s">
        <v>109</v>
      </c>
      <c r="L259" s="115" t="s">
        <v>109</v>
      </c>
      <c r="M259" s="115" t="s">
        <v>109</v>
      </c>
      <c r="N259" s="115" t="s">
        <v>109</v>
      </c>
    </row>
    <row r="260" outlineLevel="1">
      <c r="A260" s="138" t="s">
        <v>182</v>
      </c>
      <c r="B260" s="92" t="s">
        <v>109</v>
      </c>
      <c r="C260" s="156" t="s">
        <v>109</v>
      </c>
      <c r="D260" s="156" t="s">
        <v>109</v>
      </c>
      <c r="E260" s="92" t="s">
        <v>109</v>
      </c>
      <c r="F260" s="92" t="s">
        <v>109</v>
      </c>
      <c r="G260" s="92" t="s">
        <v>109</v>
      </c>
      <c r="H260" s="156" t="s">
        <v>109</v>
      </c>
      <c r="I260" s="156" t="s">
        <v>109</v>
      </c>
      <c r="J260" s="92" t="s">
        <v>109</v>
      </c>
      <c r="K260" s="92" t="s">
        <v>109</v>
      </c>
      <c r="L260" s="92" t="s">
        <v>109</v>
      </c>
      <c r="M260" s="92" t="s">
        <v>109</v>
      </c>
      <c r="N260" s="92" t="s">
        <v>109</v>
      </c>
    </row>
    <row r="261" outlineLevel="1">
      <c r="A261" s="138" t="s">
        <v>183</v>
      </c>
      <c r="B261" s="96" t="s">
        <v>109</v>
      </c>
      <c r="C261" s="156" t="s">
        <v>109</v>
      </c>
      <c r="D261" s="156" t="s">
        <v>109</v>
      </c>
      <c r="E261" s="96" t="s">
        <v>109</v>
      </c>
      <c r="F261" s="96" t="s">
        <v>109</v>
      </c>
      <c r="G261" s="96" t="s">
        <v>109</v>
      </c>
      <c r="H261" s="156" t="s">
        <v>109</v>
      </c>
      <c r="I261" s="156" t="s">
        <v>109</v>
      </c>
      <c r="J261" s="96" t="s">
        <v>109</v>
      </c>
      <c r="K261" s="96" t="s">
        <v>109</v>
      </c>
      <c r="L261" s="96" t="s">
        <v>109</v>
      </c>
      <c r="M261" s="96" t="s">
        <v>109</v>
      </c>
      <c r="N261" s="96" t="s">
        <v>109</v>
      </c>
    </row>
    <row r="262" outlineLevel="1">
      <c r="A262" s="138" t="s">
        <v>184</v>
      </c>
      <c r="B262" s="115" t="s">
        <v>109</v>
      </c>
      <c r="C262" s="156" t="s">
        <v>109</v>
      </c>
      <c r="D262" s="156" t="s">
        <v>109</v>
      </c>
      <c r="E262" s="115" t="s">
        <v>109</v>
      </c>
      <c r="F262" s="115" t="s">
        <v>109</v>
      </c>
      <c r="G262" s="115" t="s">
        <v>109</v>
      </c>
      <c r="H262" s="156" t="s">
        <v>109</v>
      </c>
      <c r="I262" s="156" t="s">
        <v>109</v>
      </c>
      <c r="J262" s="115" t="s">
        <v>109</v>
      </c>
      <c r="K262" s="115" t="s">
        <v>109</v>
      </c>
      <c r="L262" s="115" t="s">
        <v>109</v>
      </c>
      <c r="M262" s="115" t="s">
        <v>109</v>
      </c>
      <c r="N262" s="115" t="s">
        <v>109</v>
      </c>
    </row>
    <row r="263" outlineLevel="1">
      <c r="A263" s="138" t="s">
        <v>185</v>
      </c>
      <c r="B263" s="92" t="s">
        <v>109</v>
      </c>
      <c r="C263" s="156" t="s">
        <v>109</v>
      </c>
      <c r="D263" s="156" t="s">
        <v>109</v>
      </c>
      <c r="E263" s="92" t="s">
        <v>109</v>
      </c>
      <c r="F263" s="92" t="s">
        <v>109</v>
      </c>
      <c r="G263" s="92" t="s">
        <v>109</v>
      </c>
      <c r="H263" s="156" t="s">
        <v>109</v>
      </c>
      <c r="I263" s="156" t="s">
        <v>109</v>
      </c>
      <c r="J263" s="92" t="s">
        <v>109</v>
      </c>
      <c r="K263" s="92" t="s">
        <v>109</v>
      </c>
      <c r="L263" s="92" t="s">
        <v>109</v>
      </c>
      <c r="M263" s="92" t="s">
        <v>109</v>
      </c>
      <c r="N263" s="92" t="s">
        <v>109</v>
      </c>
    </row>
    <row r="264" outlineLevel="1">
      <c r="A264" s="138" t="s">
        <v>186</v>
      </c>
      <c r="B264" s="96" t="s">
        <v>109</v>
      </c>
      <c r="C264" s="156" t="s">
        <v>109</v>
      </c>
      <c r="D264" s="156" t="s">
        <v>109</v>
      </c>
      <c r="E264" s="96" t="s">
        <v>109</v>
      </c>
      <c r="F264" s="96" t="s">
        <v>109</v>
      </c>
      <c r="G264" s="96" t="s">
        <v>109</v>
      </c>
      <c r="H264" s="156" t="s">
        <v>109</v>
      </c>
      <c r="I264" s="156" t="s">
        <v>109</v>
      </c>
      <c r="J264" s="96" t="s">
        <v>109</v>
      </c>
      <c r="K264" s="96" t="s">
        <v>109</v>
      </c>
      <c r="L264" s="96" t="s">
        <v>109</v>
      </c>
      <c r="M264" s="96" t="s">
        <v>109</v>
      </c>
      <c r="N264" s="96" t="s">
        <v>109</v>
      </c>
    </row>
    <row r="265" outlineLevel="1">
      <c r="A265" s="138" t="s">
        <v>187</v>
      </c>
      <c r="B265" s="92" t="n">
        <v>0.0</v>
      </c>
      <c r="C265" s="156" t="n">
        <v>0.0</v>
      </c>
      <c r="D265" s="156" t="n">
        <v>0.0</v>
      </c>
      <c r="E265" s="92" t="n">
        <v>0.0</v>
      </c>
      <c r="F265" s="92" t="n">
        <v>0.0</v>
      </c>
      <c r="G265" s="92" t="n">
        <v>0.0</v>
      </c>
      <c r="H265" s="156" t="n">
        <v>0.0</v>
      </c>
      <c r="I265" s="156" t="n">
        <v>0.0</v>
      </c>
      <c r="J265" s="92" t="n">
        <v>0.0</v>
      </c>
      <c r="K265" s="92" t="n">
        <v>0.0</v>
      </c>
      <c r="L265" s="92" t="n">
        <v>0.0</v>
      </c>
      <c r="M265" s="92" t="n">
        <v>0.0</v>
      </c>
      <c r="N265" s="92" t="s">
        <v>109</v>
      </c>
    </row>
    <row r="266" outlineLevel="1">
      <c r="A266" s="138" t="s">
        <v>188</v>
      </c>
      <c r="B266" s="92" t="n">
        <v>0.0</v>
      </c>
      <c r="C266" s="156" t="n">
        <v>0.0</v>
      </c>
      <c r="D266" s="156" t="n">
        <v>0.0</v>
      </c>
      <c r="E266" s="92" t="n">
        <v>0.0</v>
      </c>
      <c r="F266" s="92" t="n">
        <v>0.0</v>
      </c>
      <c r="G266" s="92" t="n">
        <v>0.0</v>
      </c>
      <c r="H266" s="156" t="n">
        <v>0.0</v>
      </c>
      <c r="I266" s="156" t="n">
        <v>0.0</v>
      </c>
      <c r="J266" s="92" t="n">
        <v>0.0</v>
      </c>
      <c r="K266" s="92" t="n">
        <v>0.0</v>
      </c>
      <c r="L266" s="92" t="n">
        <v>0.0</v>
      </c>
      <c r="M266" s="92" t="n">
        <v>0.0</v>
      </c>
      <c r="N266" s="92" t="s">
        <v>109</v>
      </c>
    </row>
    <row r="267" outlineLevel="1">
      <c r="A267" s="138" t="s">
        <v>189</v>
      </c>
      <c r="B267" s="92" t="n">
        <v>0.0</v>
      </c>
      <c r="C267" s="156" t="n">
        <v>0.0</v>
      </c>
      <c r="D267" s="156" t="n">
        <v>0.0</v>
      </c>
      <c r="E267" s="92" t="n">
        <v>0.0</v>
      </c>
      <c r="F267" s="92" t="n">
        <v>0.0</v>
      </c>
      <c r="G267" s="92" t="n">
        <v>0.0</v>
      </c>
      <c r="H267" s="156" t="n">
        <v>0.0</v>
      </c>
      <c r="I267" s="156" t="n">
        <v>0.0</v>
      </c>
      <c r="J267" s="92" t="n">
        <v>0.0</v>
      </c>
      <c r="K267" s="92" t="n">
        <v>0.0</v>
      </c>
      <c r="L267" s="92" t="n">
        <v>0.0</v>
      </c>
      <c r="M267" s="92" t="n">
        <v>0.0</v>
      </c>
      <c r="N267" s="92" t="s">
        <v>109</v>
      </c>
    </row>
    <row r="268" outlineLevel="1">
      <c r="A268" s="138" t="s">
        <v>190</v>
      </c>
      <c r="B268" s="115" t="n">
        <v>0.0</v>
      </c>
      <c r="C268" s="156" t="n">
        <v>0.0</v>
      </c>
      <c r="D268" s="156" t="n">
        <v>0.0</v>
      </c>
      <c r="E268" s="115" t="n">
        <v>0.0</v>
      </c>
      <c r="F268" s="115" t="n">
        <v>0.0</v>
      </c>
      <c r="G268" s="115" t="n">
        <v>0.0</v>
      </c>
      <c r="H268" s="156" t="n">
        <v>0.0</v>
      </c>
      <c r="I268" s="156" t="n">
        <v>0.0</v>
      </c>
      <c r="J268" s="115" t="n">
        <v>0.0</v>
      </c>
      <c r="K268" s="115" t="n">
        <v>0.0</v>
      </c>
      <c r="L268" s="115" t="n">
        <v>0.0</v>
      </c>
      <c r="M268" s="115" t="n">
        <v>0.0</v>
      </c>
      <c r="N268" s="115" t="s">
        <v>109</v>
      </c>
    </row>
    <row r="269" outlineLevel="1">
      <c r="A269" s="138" t="s">
        <v>191</v>
      </c>
      <c r="B269" s="92" t="n">
        <v>0.0</v>
      </c>
      <c r="C269" s="156" t="n">
        <v>0.0</v>
      </c>
      <c r="D269" s="156" t="n">
        <v>0.0</v>
      </c>
      <c r="E269" s="92" t="n">
        <v>0.0</v>
      </c>
      <c r="F269" s="92" t="n">
        <v>0.0</v>
      </c>
      <c r="G269" s="92" t="n">
        <v>0.0</v>
      </c>
      <c r="H269" s="156" t="n">
        <v>0.0</v>
      </c>
      <c r="I269" s="156" t="n">
        <v>0.0</v>
      </c>
      <c r="J269" s="92" t="n">
        <v>0.0</v>
      </c>
      <c r="K269" s="92" t="n">
        <v>0.0</v>
      </c>
      <c r="L269" s="92" t="n">
        <v>0.0</v>
      </c>
      <c r="M269" s="92" t="n">
        <v>0.0</v>
      </c>
      <c r="N269" s="92" t="s">
        <v>109</v>
      </c>
    </row>
    <row r="270" outlineLevel="1">
      <c r="A270" s="138" t="s">
        <v>192</v>
      </c>
      <c r="B270" s="115" t="n">
        <v>0.0</v>
      </c>
      <c r="C270" s="156" t="n">
        <v>0.0</v>
      </c>
      <c r="D270" s="156" t="n">
        <v>0.0</v>
      </c>
      <c r="E270" s="115" t="n">
        <v>0.0</v>
      </c>
      <c r="F270" s="115" t="n">
        <v>0.0</v>
      </c>
      <c r="G270" s="115" t="n">
        <v>0.0</v>
      </c>
      <c r="H270" s="156" t="n">
        <v>0.0</v>
      </c>
      <c r="I270" s="156" t="n">
        <v>0.0</v>
      </c>
      <c r="J270" s="115" t="n">
        <v>0.0</v>
      </c>
      <c r="K270" s="115" t="n">
        <v>0.0</v>
      </c>
      <c r="L270" s="115" t="n">
        <v>0.0</v>
      </c>
      <c r="M270" s="115" t="n">
        <v>0.0</v>
      </c>
      <c r="N270" s="115" t="s">
        <v>109</v>
      </c>
    </row>
    <row r="271" outlineLevel="1">
      <c r="A271" s="138" t="s">
        <v>193</v>
      </c>
      <c r="B271" s="92" t="n">
        <v>0.0</v>
      </c>
      <c r="C271" s="156" t="n">
        <v>0.0</v>
      </c>
      <c r="D271" s="156" t="n">
        <v>0.0</v>
      </c>
      <c r="E271" s="92" t="n">
        <v>0.0</v>
      </c>
      <c r="F271" s="92" t="n">
        <v>0.0</v>
      </c>
      <c r="G271" s="92" t="n">
        <v>0.0</v>
      </c>
      <c r="H271" s="156" t="n">
        <v>0.0</v>
      </c>
      <c r="I271" s="156" t="n">
        <v>0.0</v>
      </c>
      <c r="J271" s="92" t="n">
        <v>0.0</v>
      </c>
      <c r="K271" s="92" t="n">
        <v>0.0</v>
      </c>
      <c r="L271" s="92" t="n">
        <v>0.0</v>
      </c>
      <c r="M271" s="92" t="n">
        <v>0.0</v>
      </c>
      <c r="N271" s="92" t="s">
        <v>109</v>
      </c>
    </row>
    <row r="272" outlineLevel="1">
      <c r="A272" s="138" t="s">
        <v>194</v>
      </c>
      <c r="B272" s="115" t="n">
        <v>0.0</v>
      </c>
      <c r="C272" s="156" t="n">
        <v>0.0</v>
      </c>
      <c r="D272" s="156" t="n">
        <v>0.0</v>
      </c>
      <c r="E272" s="115" t="n">
        <v>0.0</v>
      </c>
      <c r="F272" s="115" t="n">
        <v>0.0</v>
      </c>
      <c r="G272" s="115" t="n">
        <v>0.0</v>
      </c>
      <c r="H272" s="156" t="n">
        <v>0.0</v>
      </c>
      <c r="I272" s="156" t="n">
        <v>0.0</v>
      </c>
      <c r="J272" s="115" t="n">
        <v>0.0</v>
      </c>
      <c r="K272" s="115" t="n">
        <v>0.0</v>
      </c>
      <c r="L272" s="115" t="n">
        <v>0.0</v>
      </c>
      <c r="M272" s="115" t="n">
        <v>0.0</v>
      </c>
      <c r="N272" s="115" t="s">
        <v>109</v>
      </c>
    </row>
    <row r="273" outlineLevel="1">
      <c r="A273" s="138" t="s">
        <v>195</v>
      </c>
      <c r="B273" s="92" t="n">
        <v>0.0</v>
      </c>
      <c r="C273" s="156" t="n">
        <v>0.0</v>
      </c>
      <c r="D273" s="156" t="n">
        <v>0.0</v>
      </c>
      <c r="E273" s="92" t="n">
        <v>0.0</v>
      </c>
      <c r="F273" s="92" t="n">
        <v>0.0</v>
      </c>
      <c r="G273" s="92" t="n">
        <v>0.0</v>
      </c>
      <c r="H273" s="156" t="n">
        <v>0.0</v>
      </c>
      <c r="I273" s="156" t="n">
        <v>0.0</v>
      </c>
      <c r="J273" s="92" t="n">
        <v>0.0</v>
      </c>
      <c r="K273" s="92" t="n">
        <v>0.0</v>
      </c>
      <c r="L273" s="92" t="n">
        <v>0.0</v>
      </c>
      <c r="M273" s="92" t="n">
        <v>0.0</v>
      </c>
      <c r="N273" s="92" t="s">
        <v>109</v>
      </c>
    </row>
    <row r="274" outlineLevel="1">
      <c r="A274" s="138" t="s">
        <v>196</v>
      </c>
      <c r="B274" s="115" t="n">
        <v>2.0</v>
      </c>
      <c r="C274" s="156" t="s">
        <v>109</v>
      </c>
      <c r="D274" s="156" t="s">
        <v>109</v>
      </c>
      <c r="E274" s="115" t="n">
        <v>1.0</v>
      </c>
      <c r="F274" s="115" t="s">
        <v>109</v>
      </c>
      <c r="G274" s="115" t="n">
        <v>2.0</v>
      </c>
      <c r="H274" s="156" t="s">
        <v>109</v>
      </c>
      <c r="I274" s="156" t="s">
        <v>109</v>
      </c>
      <c r="J274" s="115" t="n">
        <v>1.0</v>
      </c>
      <c r="K274" s="115" t="n">
        <v>2.0</v>
      </c>
      <c r="L274" s="115" t="n">
        <v>2.0</v>
      </c>
      <c r="M274" s="115" t="n">
        <v>2.0</v>
      </c>
      <c r="N274" s="115">
        <f>SUM(B274:M274)</f>
      </c>
    </row>
    <row r="275" outlineLevel="1">
      <c r="A275" s="138" t="s">
        <v>197</v>
      </c>
      <c r="B275" s="92" t="n">
        <v>1045.0</v>
      </c>
      <c r="C275" s="156" t="s">
        <v>109</v>
      </c>
      <c r="D275" s="156" t="s">
        <v>109</v>
      </c>
      <c r="E275" s="92" t="n">
        <v>750.0</v>
      </c>
      <c r="F275" s="92" t="s">
        <v>109</v>
      </c>
      <c r="G275" s="92" t="n">
        <v>1500.0</v>
      </c>
      <c r="H275" s="156" t="s">
        <v>109</v>
      </c>
      <c r="I275" s="156" t="s">
        <v>109</v>
      </c>
      <c r="J275" s="92" t="n">
        <v>750.0</v>
      </c>
      <c r="K275" s="92" t="n">
        <v>1500.0</v>
      </c>
      <c r="L275" s="92" t="n">
        <v>1500.0</v>
      </c>
      <c r="M275" s="92" t="n">
        <v>1500.0</v>
      </c>
      <c r="N275" s="92">
        <f>SUM(B275:M275)</f>
      </c>
    </row>
    <row r="276" outlineLevel="1">
      <c r="A276" s="138" t="s">
        <v>198</v>
      </c>
      <c r="B276" s="115" t="n">
        <v>0.0</v>
      </c>
      <c r="C276" s="156" t="n">
        <v>0.0</v>
      </c>
      <c r="D276" s="156" t="n">
        <v>0.0</v>
      </c>
      <c r="E276" s="115" t="n">
        <v>0.0</v>
      </c>
      <c r="F276" s="115" t="n">
        <v>0.0</v>
      </c>
      <c r="G276" s="115" t="n">
        <v>0.0</v>
      </c>
      <c r="H276" s="156" t="n">
        <v>0.0</v>
      </c>
      <c r="I276" s="156" t="n">
        <v>0.0</v>
      </c>
      <c r="J276" s="115" t="n">
        <v>0.0</v>
      </c>
      <c r="K276" s="115" t="n">
        <v>0.0</v>
      </c>
      <c r="L276" s="115" t="n">
        <v>0.0</v>
      </c>
      <c r="M276" s="115" t="n">
        <v>0.0</v>
      </c>
      <c r="N276" s="115" t="s">
        <v>109</v>
      </c>
    </row>
    <row r="277" outlineLevel="1">
      <c r="A277" s="138" t="s">
        <v>199</v>
      </c>
      <c r="B277" s="92" t="n">
        <v>0.0</v>
      </c>
      <c r="C277" s="156" t="n">
        <v>0.0</v>
      </c>
      <c r="D277" s="156" t="n">
        <v>0.0</v>
      </c>
      <c r="E277" s="92" t="n">
        <v>0.0</v>
      </c>
      <c r="F277" s="92" t="n">
        <v>0.0</v>
      </c>
      <c r="G277" s="92" t="n">
        <v>0.0</v>
      </c>
      <c r="H277" s="156" t="n">
        <v>0.0</v>
      </c>
      <c r="I277" s="156" t="n">
        <v>0.0</v>
      </c>
      <c r="J277" s="92" t="n">
        <v>0.0</v>
      </c>
      <c r="K277" s="92" t="n">
        <v>0.0</v>
      </c>
      <c r="L277" s="92" t="n">
        <v>0.0</v>
      </c>
      <c r="M277" s="92" t="n">
        <v>0.0</v>
      </c>
      <c r="N277" s="92" t="s">
        <v>109</v>
      </c>
    </row>
    <row r="278" outlineLevel="1">
      <c r="A278" s="138" t="s">
        <v>200</v>
      </c>
      <c r="B278" s="115" t="n">
        <v>0.0</v>
      </c>
      <c r="C278" s="156" t="n">
        <v>0.0</v>
      </c>
      <c r="D278" s="156" t="n">
        <v>0.0</v>
      </c>
      <c r="E278" s="115" t="n">
        <v>0.0</v>
      </c>
      <c r="F278" s="115" t="n">
        <v>0.0</v>
      </c>
      <c r="G278" s="115" t="n">
        <v>0.0</v>
      </c>
      <c r="H278" s="156" t="n">
        <v>0.0</v>
      </c>
      <c r="I278" s="156" t="n">
        <v>0.0</v>
      </c>
      <c r="J278" s="115" t="n">
        <v>0.0</v>
      </c>
      <c r="K278" s="115" t="n">
        <v>0.0</v>
      </c>
      <c r="L278" s="115" t="n">
        <v>0.0</v>
      </c>
      <c r="M278" s="115" t="n">
        <v>0.0</v>
      </c>
      <c r="N278" s="115" t="s">
        <v>109</v>
      </c>
    </row>
    <row r="279" outlineLevel="1">
      <c r="A279" s="139" t="s">
        <v>201</v>
      </c>
      <c r="B279" s="109" t="n">
        <v>0.0</v>
      </c>
      <c r="C279" s="156" t="n">
        <v>0.0</v>
      </c>
      <c r="D279" s="156" t="n">
        <v>0.0</v>
      </c>
      <c r="E279" s="109" t="n">
        <v>0.0</v>
      </c>
      <c r="F279" s="109" t="n">
        <v>0.0</v>
      </c>
      <c r="G279" s="109" t="n">
        <v>0.0</v>
      </c>
      <c r="H279" s="156" t="n">
        <v>0.0</v>
      </c>
      <c r="I279" s="156" t="n">
        <v>0.0</v>
      </c>
      <c r="J279" s="109" t="n">
        <v>0.0</v>
      </c>
      <c r="K279" s="109" t="n">
        <v>0.0</v>
      </c>
      <c r="L279" s="109" t="n">
        <v>0.0</v>
      </c>
      <c r="M279" s="109" t="n">
        <v>0.0</v>
      </c>
      <c r="N279" s="109" t="s">
        <v>109</v>
      </c>
    </row>
    <row r="280" ht="15.75" customHeight="1" outlineLevel="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outlineLevel="1">
      <c r="A281" s="77" t="s">
        <v>202</v>
      </c>
      <c r="B281" s="77"/>
      <c r="C281" s="77"/>
    </row>
    <row r="282" outlineLevel="1">
      <c r="A282" s="78" t="s">
        <v>106</v>
      </c>
      <c r="B282" s="80" t="s">
        <v>167</v>
      </c>
      <c r="C282" s="80" t="s">
        <v>168</v>
      </c>
      <c r="D282" s="80" t="s">
        <v>169</v>
      </c>
      <c r="E282" s="80" t="s">
        <v>170</v>
      </c>
      <c r="F282" s="80" t="s">
        <v>171</v>
      </c>
      <c r="G282" s="80" t="s">
        <v>172</v>
      </c>
      <c r="H282" s="80" t="s">
        <v>173</v>
      </c>
      <c r="I282" s="80" t="s">
        <v>174</v>
      </c>
      <c r="J282" s="80" t="s">
        <v>175</v>
      </c>
      <c r="K282" s="80" t="s">
        <v>176</v>
      </c>
      <c r="L282" s="80" t="s">
        <v>177</v>
      </c>
      <c r="M282" s="80" t="s">
        <v>178</v>
      </c>
      <c r="N282" s="80" t="s">
        <v>179</v>
      </c>
    </row>
    <row r="283" outlineLevel="1">
      <c r="A283" s="138" t="s">
        <v>203</v>
      </c>
      <c r="B283" s="115" t="n">
        <v>0.0</v>
      </c>
      <c r="C283" s="156" t="n">
        <v>0.0</v>
      </c>
      <c r="D283" s="156" t="n">
        <v>0.0</v>
      </c>
      <c r="E283" s="115" t="n">
        <v>0.0</v>
      </c>
      <c r="F283" s="115" t="n">
        <v>0.0</v>
      </c>
      <c r="G283" s="115" t="n">
        <v>0.0</v>
      </c>
      <c r="H283" s="156" t="n">
        <v>0.0</v>
      </c>
      <c r="I283" s="156" t="n">
        <v>0.0</v>
      </c>
      <c r="J283" s="115" t="n">
        <v>0.0</v>
      </c>
      <c r="K283" s="115" t="n">
        <v>0.0</v>
      </c>
      <c r="L283" s="115" t="n">
        <v>0.0</v>
      </c>
      <c r="M283" s="115" t="n">
        <v>0.0</v>
      </c>
      <c r="N283" s="115" t="s">
        <v>109</v>
      </c>
    </row>
    <row r="284" outlineLevel="1">
      <c r="A284" s="138" t="s">
        <v>204</v>
      </c>
      <c r="B284" s="92" t="n">
        <v>0.0</v>
      </c>
      <c r="C284" s="156" t="n">
        <v>0.0</v>
      </c>
      <c r="D284" s="156" t="n">
        <v>0.0</v>
      </c>
      <c r="E284" s="92" t="n">
        <v>0.0</v>
      </c>
      <c r="F284" s="92" t="n">
        <v>0.0</v>
      </c>
      <c r="G284" s="92" t="n">
        <v>0.0</v>
      </c>
      <c r="H284" s="156" t="n">
        <v>0.0</v>
      </c>
      <c r="I284" s="156" t="n">
        <v>0.0</v>
      </c>
      <c r="J284" s="92" t="n">
        <v>0.0</v>
      </c>
      <c r="K284" s="92" t="n">
        <v>0.0</v>
      </c>
      <c r="L284" s="92" t="n">
        <v>0.0</v>
      </c>
      <c r="M284" s="92" t="n">
        <v>0.0</v>
      </c>
      <c r="N284" s="92" t="s">
        <v>109</v>
      </c>
    </row>
    <row r="285" outlineLevel="1">
      <c r="A285" s="138" t="s">
        <v>205</v>
      </c>
      <c r="B285" s="115" t="n">
        <v>0.0</v>
      </c>
      <c r="C285" s="156" t="n">
        <v>0.0</v>
      </c>
      <c r="D285" s="156" t="n">
        <v>0.0</v>
      </c>
      <c r="E285" s="115" t="n">
        <v>0.0</v>
      </c>
      <c r="F285" s="115" t="n">
        <v>0.0</v>
      </c>
      <c r="G285" s="115" t="n">
        <v>0.0</v>
      </c>
      <c r="H285" s="156" t="n">
        <v>0.0</v>
      </c>
      <c r="I285" s="156" t="n">
        <v>0.0</v>
      </c>
      <c r="J285" s="115" t="n">
        <v>0.0</v>
      </c>
      <c r="K285" s="115" t="n">
        <v>0.0</v>
      </c>
      <c r="L285" s="115" t="n">
        <v>0.0</v>
      </c>
      <c r="M285" s="115" t="n">
        <v>0.0</v>
      </c>
      <c r="N285" s="115" t="s">
        <v>109</v>
      </c>
    </row>
    <row r="286" outlineLevel="1">
      <c r="A286" s="138" t="s">
        <v>206</v>
      </c>
      <c r="B286" s="92" t="n">
        <v>0.0</v>
      </c>
      <c r="C286" s="156" t="n">
        <v>0.0</v>
      </c>
      <c r="D286" s="156" t="n">
        <v>0.0</v>
      </c>
      <c r="E286" s="92" t="n">
        <v>0.0</v>
      </c>
      <c r="F286" s="92" t="n">
        <v>0.0</v>
      </c>
      <c r="G286" s="92" t="n">
        <v>0.0</v>
      </c>
      <c r="H286" s="156" t="n">
        <v>0.0</v>
      </c>
      <c r="I286" s="156" t="n">
        <v>0.0</v>
      </c>
      <c r="J286" s="92" t="n">
        <v>0.0</v>
      </c>
      <c r="K286" s="92" t="n">
        <v>0.0</v>
      </c>
      <c r="L286" s="92" t="n">
        <v>0.0</v>
      </c>
      <c r="M286" s="92" t="n">
        <v>0.0</v>
      </c>
      <c r="N286" s="92" t="s">
        <v>109</v>
      </c>
    </row>
    <row r="287" outlineLevel="1">
      <c r="A287" s="138" t="s">
        <v>207</v>
      </c>
      <c r="B287" s="115" t="n">
        <v>0.0</v>
      </c>
      <c r="C287" s="156" t="n">
        <v>0.0</v>
      </c>
      <c r="D287" s="156" t="n">
        <v>0.0</v>
      </c>
      <c r="E287" s="115" t="n">
        <v>0.0</v>
      </c>
      <c r="F287" s="115" t="n">
        <v>0.0</v>
      </c>
      <c r="G287" s="115" t="n">
        <v>0.0</v>
      </c>
      <c r="H287" s="156" t="n">
        <v>0.0</v>
      </c>
      <c r="I287" s="156" t="n">
        <v>0.0</v>
      </c>
      <c r="J287" s="115" t="n">
        <v>0.0</v>
      </c>
      <c r="K287" s="115" t="n">
        <v>0.0</v>
      </c>
      <c r="L287" s="115" t="n">
        <v>0.0</v>
      </c>
      <c r="M287" s="115" t="n">
        <v>0.0</v>
      </c>
      <c r="N287" s="115" t="s">
        <v>109</v>
      </c>
    </row>
    <row r="288" outlineLevel="1">
      <c r="A288" s="138" t="s">
        <v>208</v>
      </c>
      <c r="B288" s="92" t="n">
        <v>0.0</v>
      </c>
      <c r="C288" s="156" t="n">
        <v>0.0</v>
      </c>
      <c r="D288" s="156" t="n">
        <v>0.0</v>
      </c>
      <c r="E288" s="92" t="n">
        <v>0.0</v>
      </c>
      <c r="F288" s="92" t="n">
        <v>0.0</v>
      </c>
      <c r="G288" s="92" t="n">
        <v>0.0</v>
      </c>
      <c r="H288" s="156" t="n">
        <v>0.0</v>
      </c>
      <c r="I288" s="156" t="n">
        <v>0.0</v>
      </c>
      <c r="J288" s="92" t="n">
        <v>0.0</v>
      </c>
      <c r="K288" s="92" t="n">
        <v>0.0</v>
      </c>
      <c r="L288" s="92" t="n">
        <v>0.0</v>
      </c>
      <c r="M288" s="92" t="n">
        <v>0.0</v>
      </c>
      <c r="N288" s="92" t="s">
        <v>109</v>
      </c>
    </row>
    <row r="289" outlineLevel="1">
      <c r="A289" s="138" t="s">
        <v>209</v>
      </c>
      <c r="B289" s="115" t="s">
        <v>109</v>
      </c>
      <c r="C289" s="156" t="s">
        <v>109</v>
      </c>
      <c r="D289" s="156" t="s">
        <v>109</v>
      </c>
      <c r="E289" s="115" t="s">
        <v>109</v>
      </c>
      <c r="F289" s="115" t="s">
        <v>109</v>
      </c>
      <c r="G289" s="115" t="s">
        <v>109</v>
      </c>
      <c r="H289" s="156" t="s">
        <v>109</v>
      </c>
      <c r="I289" s="156" t="s">
        <v>109</v>
      </c>
      <c r="J289" s="115" t="s">
        <v>109</v>
      </c>
      <c r="K289" s="115" t="s">
        <v>109</v>
      </c>
      <c r="L289" s="115" t="s">
        <v>109</v>
      </c>
      <c r="M289" s="115" t="s">
        <v>109</v>
      </c>
      <c r="N289" s="115" t="s">
        <v>109</v>
      </c>
    </row>
    <row r="290" outlineLevel="1">
      <c r="A290" s="138" t="s">
        <v>210</v>
      </c>
      <c r="B290" s="92" t="s">
        <v>109</v>
      </c>
      <c r="C290" s="156" t="s">
        <v>109</v>
      </c>
      <c r="D290" s="156" t="s">
        <v>109</v>
      </c>
      <c r="E290" s="92" t="s">
        <v>109</v>
      </c>
      <c r="F290" s="92" t="s">
        <v>109</v>
      </c>
      <c r="G290" s="92" t="s">
        <v>109</v>
      </c>
      <c r="H290" s="156" t="s">
        <v>109</v>
      </c>
      <c r="I290" s="156" t="s">
        <v>109</v>
      </c>
      <c r="J290" s="92" t="s">
        <v>109</v>
      </c>
      <c r="K290" s="92" t="s">
        <v>109</v>
      </c>
      <c r="L290" s="92" t="s">
        <v>109</v>
      </c>
      <c r="M290" s="92" t="s">
        <v>109</v>
      </c>
      <c r="N290" s="92" t="s">
        <v>109</v>
      </c>
    </row>
    <row r="291" outlineLevel="1">
      <c r="A291" s="139" t="s">
        <v>211</v>
      </c>
      <c r="B291" s="109" t="s">
        <v>109</v>
      </c>
      <c r="C291" s="156" t="s">
        <v>109</v>
      </c>
      <c r="D291" s="156" t="s">
        <v>109</v>
      </c>
      <c r="E291" s="109" t="s">
        <v>109</v>
      </c>
      <c r="F291" s="109" t="s">
        <v>109</v>
      </c>
      <c r="G291" s="109" t="s">
        <v>109</v>
      </c>
      <c r="H291" s="156" t="s">
        <v>109</v>
      </c>
      <c r="I291" s="156" t="s">
        <v>109</v>
      </c>
      <c r="J291" s="109" t="s">
        <v>109</v>
      </c>
      <c r="K291" s="109" t="s">
        <v>109</v>
      </c>
      <c r="L291" s="109" t="s">
        <v>109</v>
      </c>
      <c r="M291" s="109" t="s">
        <v>109</v>
      </c>
      <c r="N291" s="109" t="s">
        <v>109</v>
      </c>
    </row>
    <row r="292" ht="15.75" customHeight="1" outlineLevel="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outlineLevel="1">
      <c r="A293" s="77" t="s">
        <v>212</v>
      </c>
      <c r="B293" s="77"/>
      <c r="C293" s="77"/>
    </row>
    <row r="294" outlineLevel="1">
      <c r="A294" s="78" t="s">
        <v>106</v>
      </c>
      <c r="B294" s="80" t="s">
        <v>167</v>
      </c>
      <c r="C294" s="80" t="s">
        <v>168</v>
      </c>
      <c r="D294" s="80" t="s">
        <v>169</v>
      </c>
      <c r="E294" s="80" t="s">
        <v>170</v>
      </c>
      <c r="F294" s="80" t="s">
        <v>171</v>
      </c>
      <c r="G294" s="80" t="s">
        <v>172</v>
      </c>
      <c r="H294" s="80" t="s">
        <v>173</v>
      </c>
      <c r="I294" s="80" t="s">
        <v>174</v>
      </c>
      <c r="J294" s="80" t="s">
        <v>175</v>
      </c>
      <c r="K294" s="80" t="s">
        <v>176</v>
      </c>
      <c r="L294" s="80" t="s">
        <v>177</v>
      </c>
      <c r="M294" s="80" t="s">
        <v>178</v>
      </c>
      <c r="N294" s="80" t="s">
        <v>179</v>
      </c>
    </row>
    <row r="295" outlineLevel="1">
      <c r="A295" s="138" t="s">
        <v>213</v>
      </c>
      <c r="B295" s="115" t="s">
        <v>109</v>
      </c>
      <c r="C295" s="156" t="s">
        <v>109</v>
      </c>
      <c r="D295" s="156" t="s">
        <v>109</v>
      </c>
      <c r="E295" s="115" t="s">
        <v>109</v>
      </c>
      <c r="F295" s="115" t="s">
        <v>109</v>
      </c>
      <c r="G295" s="115" t="s">
        <v>109</v>
      </c>
      <c r="H295" s="156" t="s">
        <v>109</v>
      </c>
      <c r="I295" s="156" t="s">
        <v>109</v>
      </c>
      <c r="J295" s="115" t="s">
        <v>109</v>
      </c>
      <c r="K295" s="115" t="s">
        <v>109</v>
      </c>
      <c r="L295" s="115" t="s">
        <v>109</v>
      </c>
      <c r="M295" s="115" t="s">
        <v>109</v>
      </c>
      <c r="N295" s="115" t="s">
        <v>109</v>
      </c>
    </row>
    <row r="296" outlineLevel="1">
      <c r="A296" s="138" t="s">
        <v>214</v>
      </c>
      <c r="B296" s="92" t="s">
        <v>109</v>
      </c>
      <c r="C296" s="156" t="s">
        <v>109</v>
      </c>
      <c r="D296" s="156" t="s">
        <v>109</v>
      </c>
      <c r="E296" s="92" t="s">
        <v>109</v>
      </c>
      <c r="F296" s="92" t="s">
        <v>109</v>
      </c>
      <c r="G296" s="92" t="s">
        <v>109</v>
      </c>
      <c r="H296" s="156" t="s">
        <v>109</v>
      </c>
      <c r="I296" s="156" t="s">
        <v>109</v>
      </c>
      <c r="J296" s="92" t="s">
        <v>109</v>
      </c>
      <c r="K296" s="92" t="s">
        <v>109</v>
      </c>
      <c r="L296" s="92" t="s">
        <v>109</v>
      </c>
      <c r="M296" s="92" t="s">
        <v>109</v>
      </c>
      <c r="N296" s="92" t="s">
        <v>109</v>
      </c>
    </row>
    <row r="297" outlineLevel="1">
      <c r="A297" s="138" t="s">
        <v>215</v>
      </c>
      <c r="B297" s="115" t="n">
        <v>1.0</v>
      </c>
      <c r="C297" s="156" t="s">
        <v>109</v>
      </c>
      <c r="D297" s="156" t="s">
        <v>109</v>
      </c>
      <c r="E297" s="115" t="s">
        <v>109</v>
      </c>
      <c r="F297" s="115" t="s">
        <v>109</v>
      </c>
      <c r="G297" s="115" t="n">
        <v>3.0</v>
      </c>
      <c r="H297" s="156" t="s">
        <v>109</v>
      </c>
      <c r="I297" s="156" t="s">
        <v>109</v>
      </c>
      <c r="J297" s="115" t="n">
        <v>1.0</v>
      </c>
      <c r="K297" s="115" t="n">
        <v>2.0</v>
      </c>
      <c r="L297" s="115" t="n">
        <v>2.0</v>
      </c>
      <c r="M297" s="115" t="n">
        <v>3.0</v>
      </c>
      <c r="N297" s="115">
        <f>SUM(B297:M297)</f>
      </c>
    </row>
    <row r="298" outlineLevel="1">
      <c r="A298" s="138" t="s">
        <v>216</v>
      </c>
      <c r="B298" s="92" t="n">
        <v>60000.0</v>
      </c>
      <c r="C298" s="156" t="s">
        <v>109</v>
      </c>
      <c r="D298" s="156" t="s">
        <v>109</v>
      </c>
      <c r="E298" s="92" t="s">
        <v>109</v>
      </c>
      <c r="F298" s="92" t="s">
        <v>109</v>
      </c>
      <c r="G298" s="92" t="n">
        <v>1140000.0</v>
      </c>
      <c r="H298" s="156" t="s">
        <v>109</v>
      </c>
      <c r="I298" s="156" t="s">
        <v>109</v>
      </c>
      <c r="J298" s="92" t="n">
        <v>210000.0</v>
      </c>
      <c r="K298" s="92" t="n">
        <v>340000.0</v>
      </c>
      <c r="L298" s="92" t="n">
        <v>300000.0</v>
      </c>
      <c r="M298" s="92" t="n">
        <v>2325000.0</v>
      </c>
      <c r="N298" s="92">
        <f>SUM(B298:M298)</f>
      </c>
    </row>
    <row r="299" outlineLevel="1">
      <c r="A299" s="138" t="s">
        <v>145</v>
      </c>
      <c r="B299" s="92" t="n">
        <v>2576337.0</v>
      </c>
      <c r="C299" s="156" t="s">
        <v>109</v>
      </c>
      <c r="D299" s="156" t="s">
        <v>109</v>
      </c>
      <c r="E299" s="92" t="n">
        <v>253609.42</v>
      </c>
      <c r="F299" s="92" t="n">
        <v>0.0</v>
      </c>
      <c r="G299" s="92" t="n">
        <v>2591011.91</v>
      </c>
      <c r="H299" s="156" t="s">
        <v>109</v>
      </c>
      <c r="I299" s="156" t="s">
        <v>109</v>
      </c>
      <c r="J299" s="92" t="n">
        <v>204369.9</v>
      </c>
      <c r="K299" s="92" t="n">
        <v>344654.14999999997</v>
      </c>
      <c r="L299" s="92" t="n">
        <v>296380.58</v>
      </c>
      <c r="M299" s="92" t="n">
        <v>559187.24</v>
      </c>
      <c r="N299" s="92">
        <f>SUM(B299:M299)</f>
      </c>
    </row>
    <row r="300" outlineLevel="1">
      <c r="A300" s="139" t="s">
        <v>147</v>
      </c>
      <c r="B300" s="109" t="n">
        <v>1703765.0</v>
      </c>
      <c r="C300" s="156" t="s">
        <v>109</v>
      </c>
      <c r="D300" s="156" t="s">
        <v>109</v>
      </c>
      <c r="E300" s="109" t="n">
        <v>0.0</v>
      </c>
      <c r="F300" s="109" t="n">
        <v>1163238.0</v>
      </c>
      <c r="G300" s="109" t="n">
        <v>58069.0</v>
      </c>
      <c r="H300" s="156" t="s">
        <v>109</v>
      </c>
      <c r="I300" s="156" t="s">
        <v>109</v>
      </c>
      <c r="J300" s="109" t="n">
        <v>0.0</v>
      </c>
      <c r="K300" s="109" t="n">
        <v>0.0</v>
      </c>
      <c r="L300" s="109" t="n">
        <v>0.0</v>
      </c>
      <c r="M300" s="109" t="n">
        <v>237948.0</v>
      </c>
      <c r="N300" s="109">
        <f>SUM(B300:M300)</f>
      </c>
    </row>
    <row r="301" ht="15.75" customHeight="1" outlineLevel="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outlineLevel="1">
      <c r="A302" s="77" t="s">
        <v>217</v>
      </c>
      <c r="B302" s="77"/>
      <c r="C302" s="77"/>
    </row>
    <row r="303" outlineLevel="1">
      <c r="A303" s="78" t="s">
        <v>106</v>
      </c>
      <c r="B303" s="80" t="s">
        <v>167</v>
      </c>
      <c r="C303" s="80" t="s">
        <v>168</v>
      </c>
      <c r="D303" s="80" t="s">
        <v>169</v>
      </c>
      <c r="E303" s="80" t="s">
        <v>170</v>
      </c>
      <c r="F303" s="80" t="s">
        <v>171</v>
      </c>
      <c r="G303" s="80" t="s">
        <v>172</v>
      </c>
      <c r="H303" s="80" t="s">
        <v>173</v>
      </c>
      <c r="I303" s="80" t="s">
        <v>174</v>
      </c>
      <c r="J303" s="80" t="s">
        <v>175</v>
      </c>
      <c r="K303" s="80" t="s">
        <v>176</v>
      </c>
      <c r="L303" s="80" t="s">
        <v>177</v>
      </c>
      <c r="M303" s="80" t="s">
        <v>178</v>
      </c>
      <c r="N303" s="80" t="s">
        <v>179</v>
      </c>
    </row>
    <row r="304" outlineLevel="1">
      <c r="A304" s="138" t="s">
        <v>218</v>
      </c>
      <c r="B304" s="115" t="n">
        <v>1.0</v>
      </c>
      <c r="C304" s="156" t="n">
        <v>0.0</v>
      </c>
      <c r="D304" s="156" t="n">
        <v>0.0</v>
      </c>
      <c r="E304" s="115" t="n">
        <v>0.0</v>
      </c>
      <c r="F304" s="115" t="n">
        <v>0.0</v>
      </c>
      <c r="G304" s="115" t="n">
        <v>0.0</v>
      </c>
      <c r="H304" s="156" t="n">
        <v>0.0</v>
      </c>
      <c r="I304" s="156" t="n">
        <v>0.0</v>
      </c>
      <c r="J304" s="115" t="n">
        <v>0.0</v>
      </c>
      <c r="K304" s="115" t="n">
        <v>0.0</v>
      </c>
      <c r="L304" s="115" t="n">
        <v>0.0</v>
      </c>
      <c r="M304" s="115" t="n">
        <v>0.0</v>
      </c>
      <c r="N304" s="115">
        <f>SUM(B304:M304)</f>
      </c>
    </row>
    <row r="305" outlineLevel="1">
      <c r="A305" s="138" t="s">
        <v>219</v>
      </c>
      <c r="B305" s="92" t="n">
        <v>300000.0</v>
      </c>
      <c r="C305" s="156" t="n">
        <v>0.0</v>
      </c>
      <c r="D305" s="156" t="n">
        <v>0.0</v>
      </c>
      <c r="E305" s="92" t="n">
        <v>0.0</v>
      </c>
      <c r="F305" s="92" t="n">
        <v>0.0</v>
      </c>
      <c r="G305" s="92" t="n">
        <v>0.0</v>
      </c>
      <c r="H305" s="156" t="n">
        <v>0.0</v>
      </c>
      <c r="I305" s="156" t="n">
        <v>0.0</v>
      </c>
      <c r="J305" s="92" t="n">
        <v>0.0</v>
      </c>
      <c r="K305" s="92" t="n">
        <v>0.0</v>
      </c>
      <c r="L305" s="92" t="n">
        <v>0.0</v>
      </c>
      <c r="M305" s="92" t="n">
        <v>0.0</v>
      </c>
      <c r="N305" s="92">
        <f>SUM(B305:M305)</f>
      </c>
    </row>
    <row r="306" outlineLevel="1">
      <c r="A306" s="138" t="s">
        <v>220</v>
      </c>
      <c r="B306" s="115" t="n">
        <v>0.0</v>
      </c>
      <c r="C306" s="156" t="n">
        <v>0.0</v>
      </c>
      <c r="D306" s="156" t="n">
        <v>0.0</v>
      </c>
      <c r="E306" s="115" t="n">
        <v>0.0</v>
      </c>
      <c r="F306" s="115" t="n">
        <v>0.0</v>
      </c>
      <c r="G306" s="115" t="n">
        <v>0.0</v>
      </c>
      <c r="H306" s="156" t="n">
        <v>0.0</v>
      </c>
      <c r="I306" s="156" t="n">
        <v>0.0</v>
      </c>
      <c r="J306" s="115" t="n">
        <v>0.0</v>
      </c>
      <c r="K306" s="115" t="n">
        <v>0.0</v>
      </c>
      <c r="L306" s="115" t="n">
        <v>0.0</v>
      </c>
      <c r="M306" s="115" t="n">
        <v>0.0</v>
      </c>
      <c r="N306" s="115" t="s">
        <v>109</v>
      </c>
    </row>
    <row r="307" outlineLevel="1">
      <c r="A307" s="138" t="s">
        <v>221</v>
      </c>
      <c r="B307" s="92" t="n">
        <v>0.0</v>
      </c>
      <c r="C307" s="156" t="n">
        <v>0.0</v>
      </c>
      <c r="D307" s="156" t="n">
        <v>0.0</v>
      </c>
      <c r="E307" s="92" t="n">
        <v>0.0</v>
      </c>
      <c r="F307" s="92" t="n">
        <v>0.0</v>
      </c>
      <c r="G307" s="92" t="n">
        <v>0.0</v>
      </c>
      <c r="H307" s="156" t="n">
        <v>0.0</v>
      </c>
      <c r="I307" s="156" t="n">
        <v>0.0</v>
      </c>
      <c r="J307" s="92" t="n">
        <v>0.0</v>
      </c>
      <c r="K307" s="92" t="n">
        <v>0.0</v>
      </c>
      <c r="L307" s="92" t="n">
        <v>0.0</v>
      </c>
      <c r="M307" s="92" t="n">
        <v>0.0</v>
      </c>
      <c r="N307" s="92" t="s">
        <v>109</v>
      </c>
    </row>
    <row r="308" outlineLevel="1">
      <c r="A308" s="138" t="s">
        <v>222</v>
      </c>
      <c r="B308" s="115" t="n">
        <v>5.0</v>
      </c>
      <c r="C308" s="156" t="n">
        <v>0.0</v>
      </c>
      <c r="D308" s="156" t="n">
        <v>0.0</v>
      </c>
      <c r="E308" s="115" t="n">
        <v>0.0</v>
      </c>
      <c r="F308" s="115" t="n">
        <v>24.0</v>
      </c>
      <c r="G308" s="115" t="n">
        <v>3.0</v>
      </c>
      <c r="H308" s="156" t="n">
        <v>0.0</v>
      </c>
      <c r="I308" s="156" t="n">
        <v>0.0</v>
      </c>
      <c r="J308" s="115" t="n">
        <v>0.0</v>
      </c>
      <c r="K308" s="115" t="n">
        <v>0.0</v>
      </c>
      <c r="L308" s="115" t="n">
        <v>0.0</v>
      </c>
      <c r="M308" s="115" t="n">
        <v>0.0</v>
      </c>
      <c r="N308" s="115">
        <f>SUM(B308:M308)</f>
      </c>
    </row>
    <row r="309" outlineLevel="1">
      <c r="A309" s="138" t="s">
        <v>223</v>
      </c>
      <c r="B309" s="92" t="n">
        <v>138000.0</v>
      </c>
      <c r="C309" s="156" t="n">
        <v>0.0</v>
      </c>
      <c r="D309" s="156" t="n">
        <v>0.0</v>
      </c>
      <c r="E309" s="92" t="n">
        <v>0.0</v>
      </c>
      <c r="F309" s="92" t="n">
        <v>556766.0</v>
      </c>
      <c r="G309" s="92" t="n">
        <v>58069.0</v>
      </c>
      <c r="H309" s="156" t="n">
        <v>0.0</v>
      </c>
      <c r="I309" s="156" t="n">
        <v>0.0</v>
      </c>
      <c r="J309" s="92" t="n">
        <v>0.0</v>
      </c>
      <c r="K309" s="92" t="n">
        <v>0.0</v>
      </c>
      <c r="L309" s="92" t="n">
        <v>0.0</v>
      </c>
      <c r="M309" s="92" t="n">
        <v>0.0</v>
      </c>
      <c r="N309" s="92">
        <f>SUM(B309:M309)</f>
      </c>
    </row>
    <row r="310" outlineLevel="1">
      <c r="A310" s="138" t="s">
        <v>224</v>
      </c>
      <c r="B310" s="115" t="n">
        <v>9.0</v>
      </c>
      <c r="C310" s="156" t="n">
        <v>0.0</v>
      </c>
      <c r="D310" s="156" t="n">
        <v>0.0</v>
      </c>
      <c r="E310" s="115" t="n">
        <v>0.0</v>
      </c>
      <c r="F310" s="115" t="n">
        <v>7.0</v>
      </c>
      <c r="G310" s="115" t="n">
        <v>3.0</v>
      </c>
      <c r="H310" s="156" t="n">
        <v>0.0</v>
      </c>
      <c r="I310" s="156" t="n">
        <v>0.0</v>
      </c>
      <c r="J310" s="115" t="n">
        <v>1.0</v>
      </c>
      <c r="K310" s="115" t="n">
        <v>2.0</v>
      </c>
      <c r="L310" s="115" t="n">
        <v>2.0</v>
      </c>
      <c r="M310" s="115" t="n">
        <v>3.0</v>
      </c>
      <c r="N310" s="115">
        <f>SUM(B310:M310)</f>
      </c>
    </row>
    <row r="311" outlineLevel="1">
      <c r="A311" s="138" t="s">
        <v>225</v>
      </c>
      <c r="B311" s="92" t="n">
        <v>1325765.0</v>
      </c>
      <c r="C311" s="156" t="n">
        <v>0.0</v>
      </c>
      <c r="D311" s="156" t="n">
        <v>0.0</v>
      </c>
      <c r="E311" s="92" t="n">
        <v>0.0</v>
      </c>
      <c r="F311" s="92" t="n">
        <v>629272.0</v>
      </c>
      <c r="G311" s="92" t="n">
        <v>1140000.0</v>
      </c>
      <c r="H311" s="156" t="n">
        <v>0.0</v>
      </c>
      <c r="I311" s="156" t="n">
        <v>0.0</v>
      </c>
      <c r="J311" s="92" t="n">
        <v>210000.0</v>
      </c>
      <c r="K311" s="92" t="n">
        <v>340000.0</v>
      </c>
      <c r="L311" s="92" t="n">
        <v>300000.0</v>
      </c>
      <c r="M311" s="92" t="n">
        <v>2325000.0</v>
      </c>
      <c r="N311" s="92">
        <f>SUM(B311:M311)</f>
      </c>
    </row>
    <row r="312" outlineLevel="1">
      <c r="A312" s="138" t="s">
        <v>226</v>
      </c>
      <c r="B312" s="92" t="n">
        <v>0.0</v>
      </c>
      <c r="C312" s="156" t="n">
        <v>0.0</v>
      </c>
      <c r="D312" s="156" t="n">
        <v>0.0</v>
      </c>
      <c r="E312" s="92" t="n">
        <v>0.0</v>
      </c>
      <c r="F312" s="92" t="n">
        <v>0.0</v>
      </c>
      <c r="G312" s="92" t="n">
        <v>0.0</v>
      </c>
      <c r="H312" s="156" t="n">
        <v>0.0</v>
      </c>
      <c r="I312" s="156" t="n">
        <v>0.0</v>
      </c>
      <c r="J312" s="92" t="n">
        <v>0.0</v>
      </c>
      <c r="K312" s="92" t="n">
        <v>0.0</v>
      </c>
      <c r="L312" s="92" t="n">
        <v>0.0</v>
      </c>
      <c r="M312" s="92" t="n">
        <v>0.0</v>
      </c>
      <c r="N312" s="92" t="s">
        <v>109</v>
      </c>
    </row>
    <row r="313" outlineLevel="1">
      <c r="A313" s="138" t="s">
        <v>227</v>
      </c>
      <c r="B313" s="92" t="n">
        <v>0.0</v>
      </c>
      <c r="C313" s="156" t="n">
        <v>0.0</v>
      </c>
      <c r="D313" s="156" t="n">
        <v>0.0</v>
      </c>
      <c r="E313" s="92" t="n">
        <v>0.0</v>
      </c>
      <c r="F313" s="92" t="n">
        <v>0.0</v>
      </c>
      <c r="G313" s="92" t="n">
        <v>0.0</v>
      </c>
      <c r="H313" s="156" t="n">
        <v>0.0</v>
      </c>
      <c r="I313" s="156" t="n">
        <v>0.0</v>
      </c>
      <c r="J313" s="92" t="n">
        <v>0.0</v>
      </c>
      <c r="K313" s="92" t="n">
        <v>0.0</v>
      </c>
      <c r="L313" s="92" t="n">
        <v>0.0</v>
      </c>
      <c r="M313" s="92" t="n">
        <v>0.0</v>
      </c>
      <c r="N313" s="92" t="s">
        <v>109</v>
      </c>
    </row>
    <row r="314" outlineLevel="1">
      <c r="A314" s="138" t="s">
        <v>228</v>
      </c>
      <c r="B314" s="92" t="n">
        <v>0.0</v>
      </c>
      <c r="C314" s="156" t="n">
        <v>0.0</v>
      </c>
      <c r="D314" s="156" t="n">
        <v>0.0</v>
      </c>
      <c r="E314" s="92" t="n">
        <v>0.0</v>
      </c>
      <c r="F314" s="92" t="n">
        <v>0.0</v>
      </c>
      <c r="G314" s="92" t="n">
        <v>0.0</v>
      </c>
      <c r="H314" s="156" t="n">
        <v>0.0</v>
      </c>
      <c r="I314" s="156" t="n">
        <v>0.0</v>
      </c>
      <c r="J314" s="92" t="n">
        <v>0.0</v>
      </c>
      <c r="K314" s="92" t="n">
        <v>0.0</v>
      </c>
      <c r="L314" s="92" t="n">
        <v>0.0</v>
      </c>
      <c r="M314" s="92" t="n">
        <v>0.0</v>
      </c>
      <c r="N314" s="92" t="s">
        <v>109</v>
      </c>
    </row>
    <row r="315" outlineLevel="1">
      <c r="A315" s="138" t="s">
        <v>229</v>
      </c>
      <c r="B315" s="92" t="n">
        <v>0.0</v>
      </c>
      <c r="C315" s="156" t="n">
        <v>0.0</v>
      </c>
      <c r="D315" s="156" t="n">
        <v>0.0</v>
      </c>
      <c r="E315" s="92" t="n">
        <v>0.0</v>
      </c>
      <c r="F315" s="92" t="n">
        <v>0.0</v>
      </c>
      <c r="G315" s="92" t="n">
        <v>0.0</v>
      </c>
      <c r="H315" s="156" t="n">
        <v>0.0</v>
      </c>
      <c r="I315" s="156" t="n">
        <v>0.0</v>
      </c>
      <c r="J315" s="92" t="n">
        <v>0.0</v>
      </c>
      <c r="K315" s="92" t="n">
        <v>0.0</v>
      </c>
      <c r="L315" s="92" t="n">
        <v>0.0</v>
      </c>
      <c r="M315" s="92" t="n">
        <v>0.0</v>
      </c>
      <c r="N315" s="92" t="s">
        <v>109</v>
      </c>
    </row>
    <row r="316" outlineLevel="1">
      <c r="A316" s="138" t="s">
        <v>230</v>
      </c>
      <c r="B316" s="115" t="n">
        <v>0.0</v>
      </c>
      <c r="C316" s="156" t="n">
        <v>0.0</v>
      </c>
      <c r="D316" s="156" t="n">
        <v>0.0</v>
      </c>
      <c r="E316" s="115" t="n">
        <v>0.0</v>
      </c>
      <c r="F316" s="115" t="n">
        <v>0.0</v>
      </c>
      <c r="G316" s="115" t="n">
        <v>0.0</v>
      </c>
      <c r="H316" s="156" t="n">
        <v>0.0</v>
      </c>
      <c r="I316" s="156" t="n">
        <v>0.0</v>
      </c>
      <c r="J316" s="115" t="n">
        <v>0.0</v>
      </c>
      <c r="K316" s="115" t="n">
        <v>0.0</v>
      </c>
      <c r="L316" s="115" t="n">
        <v>0.0</v>
      </c>
      <c r="M316" s="115" t="n">
        <v>1.0</v>
      </c>
      <c r="N316" s="115">
        <f>SUM(B316:M316)</f>
      </c>
    </row>
    <row r="317" outlineLevel="1">
      <c r="A317" s="138" t="s">
        <v>231</v>
      </c>
      <c r="B317" s="92" t="n">
        <v>0.0</v>
      </c>
      <c r="C317" s="156" t="n">
        <v>0.0</v>
      </c>
      <c r="D317" s="156" t="n">
        <v>0.0</v>
      </c>
      <c r="E317" s="92" t="n">
        <v>0.0</v>
      </c>
      <c r="F317" s="92" t="n">
        <v>0.0</v>
      </c>
      <c r="G317" s="92" t="n">
        <v>0.0</v>
      </c>
      <c r="H317" s="156" t="n">
        <v>0.0</v>
      </c>
      <c r="I317" s="156" t="n">
        <v>0.0</v>
      </c>
      <c r="J317" s="92" t="n">
        <v>0.0</v>
      </c>
      <c r="K317" s="92" t="n">
        <v>0.0</v>
      </c>
      <c r="L317" s="92" t="n">
        <v>0.0</v>
      </c>
      <c r="M317" s="92" t="n">
        <v>237948.0</v>
      </c>
      <c r="N317" s="92">
        <f>SUM(B317:M317)</f>
      </c>
    </row>
    <row r="318" outlineLevel="1">
      <c r="A318" s="138" t="s">
        <v>232</v>
      </c>
      <c r="B318" s="92" t="n">
        <v>1763765.0</v>
      </c>
      <c r="C318" s="156" t="s">
        <v>109</v>
      </c>
      <c r="D318" s="156" t="s">
        <v>109</v>
      </c>
      <c r="E318" s="92" t="s">
        <v>109</v>
      </c>
      <c r="F318" s="92" t="n">
        <v>1186038.0</v>
      </c>
      <c r="G318" s="92" t="n">
        <v>1198069.0</v>
      </c>
      <c r="H318" s="156" t="s">
        <v>109</v>
      </c>
      <c r="I318" s="156" t="s">
        <v>109</v>
      </c>
      <c r="J318" s="92" t="n">
        <v>210000.0</v>
      </c>
      <c r="K318" s="92" t="n">
        <v>340000.0</v>
      </c>
      <c r="L318" s="92" t="n">
        <v>300000.0</v>
      </c>
      <c r="M318" s="92" t="n">
        <v>2562948.0</v>
      </c>
      <c r="N318" s="92">
        <f>SUM(B318:M318)</f>
      </c>
    </row>
    <row r="319" outlineLevel="1">
      <c r="A319" s="138" t="s">
        <v>233</v>
      </c>
      <c r="B319" s="115" t="n">
        <v>0.0</v>
      </c>
      <c r="C319" s="156" t="n">
        <v>0.0</v>
      </c>
      <c r="D319" s="156" t="n">
        <v>0.0</v>
      </c>
      <c r="E319" s="115" t="n">
        <v>0.0</v>
      </c>
      <c r="F319" s="115" t="n">
        <v>0.0</v>
      </c>
      <c r="G319" s="115" t="n">
        <v>0.0</v>
      </c>
      <c r="H319" s="156" t="n">
        <v>0.0</v>
      </c>
      <c r="I319" s="156" t="n">
        <v>0.0</v>
      </c>
      <c r="J319" s="115" t="n">
        <v>0.0</v>
      </c>
      <c r="K319" s="115" t="n">
        <v>0.0</v>
      </c>
      <c r="L319" s="115" t="n">
        <v>0.0</v>
      </c>
      <c r="M319" s="115" t="n">
        <v>0.0</v>
      </c>
      <c r="N319" s="115" t="s">
        <v>109</v>
      </c>
    </row>
    <row r="320" outlineLevel="1">
      <c r="A320" s="138" t="s">
        <v>234</v>
      </c>
      <c r="B320" s="92" t="n">
        <v>0.0</v>
      </c>
      <c r="C320" s="156" t="n">
        <v>0.0</v>
      </c>
      <c r="D320" s="156" t="n">
        <v>0.0</v>
      </c>
      <c r="E320" s="92" t="n">
        <v>0.0</v>
      </c>
      <c r="F320" s="92" t="n">
        <v>0.0</v>
      </c>
      <c r="G320" s="92" t="n">
        <v>0.0</v>
      </c>
      <c r="H320" s="156" t="n">
        <v>0.0</v>
      </c>
      <c r="I320" s="156" t="n">
        <v>0.0</v>
      </c>
      <c r="J320" s="92" t="n">
        <v>0.0</v>
      </c>
      <c r="K320" s="92" t="n">
        <v>0.0</v>
      </c>
      <c r="L320" s="92" t="n">
        <v>0.0</v>
      </c>
      <c r="M320" s="92" t="n">
        <v>0.0</v>
      </c>
      <c r="N320" s="92" t="s">
        <v>109</v>
      </c>
    </row>
    <row r="321" outlineLevel="1">
      <c r="A321" s="138" t="s">
        <v>235</v>
      </c>
      <c r="B321" s="115" t="n">
        <v>0.0</v>
      </c>
      <c r="C321" s="156" t="n">
        <v>0.0</v>
      </c>
      <c r="D321" s="156" t="n">
        <v>0.0</v>
      </c>
      <c r="E321" s="115" t="n">
        <v>0.0</v>
      </c>
      <c r="F321" s="115" t="n">
        <v>0.0</v>
      </c>
      <c r="G321" s="115" t="n">
        <v>0.0</v>
      </c>
      <c r="H321" s="156" t="n">
        <v>0.0</v>
      </c>
      <c r="I321" s="156" t="n">
        <v>0.0</v>
      </c>
      <c r="J321" s="115" t="n">
        <v>0.0</v>
      </c>
      <c r="K321" s="115" t="n">
        <v>0.0</v>
      </c>
      <c r="L321" s="115" t="n">
        <v>0.0</v>
      </c>
      <c r="M321" s="115" t="n">
        <v>0.0</v>
      </c>
      <c r="N321" s="115" t="s">
        <v>109</v>
      </c>
    </row>
    <row r="322" outlineLevel="1">
      <c r="A322" s="138" t="s">
        <v>236</v>
      </c>
      <c r="B322" s="92" t="n">
        <v>0.0</v>
      </c>
      <c r="C322" s="156" t="n">
        <v>0.0</v>
      </c>
      <c r="D322" s="156" t="n">
        <v>0.0</v>
      </c>
      <c r="E322" s="92" t="n">
        <v>0.0</v>
      </c>
      <c r="F322" s="92" t="n">
        <v>0.0</v>
      </c>
      <c r="G322" s="92" t="n">
        <v>0.0</v>
      </c>
      <c r="H322" s="156" t="n">
        <v>0.0</v>
      </c>
      <c r="I322" s="156" t="n">
        <v>0.0</v>
      </c>
      <c r="J322" s="92" t="n">
        <v>0.0</v>
      </c>
      <c r="K322" s="92" t="n">
        <v>0.0</v>
      </c>
      <c r="L322" s="92" t="n">
        <v>0.0</v>
      </c>
      <c r="M322" s="92" t="n">
        <v>0.0</v>
      </c>
      <c r="N322" s="92" t="s">
        <v>109</v>
      </c>
    </row>
    <row r="323" outlineLevel="1">
      <c r="A323" s="138" t="s">
        <v>237</v>
      </c>
      <c r="B323" s="115" t="n">
        <v>0.0</v>
      </c>
      <c r="C323" s="156" t="n">
        <v>0.0</v>
      </c>
      <c r="D323" s="156" t="n">
        <v>0.0</v>
      </c>
      <c r="E323" s="115" t="n">
        <v>0.0</v>
      </c>
      <c r="F323" s="115" t="n">
        <v>0.0</v>
      </c>
      <c r="G323" s="115" t="n">
        <v>0.0</v>
      </c>
      <c r="H323" s="156" t="n">
        <v>0.0</v>
      </c>
      <c r="I323" s="156" t="n">
        <v>0.0</v>
      </c>
      <c r="J323" s="115" t="n">
        <v>0.0</v>
      </c>
      <c r="K323" s="115" t="n">
        <v>0.0</v>
      </c>
      <c r="L323" s="115" t="n">
        <v>0.0</v>
      </c>
      <c r="M323" s="115" t="n">
        <v>0.0</v>
      </c>
      <c r="N323" s="115" t="s">
        <v>109</v>
      </c>
    </row>
    <row r="324" outlineLevel="1">
      <c r="A324" s="138" t="s">
        <v>238</v>
      </c>
      <c r="B324" s="92" t="n">
        <v>0.0</v>
      </c>
      <c r="C324" s="156" t="n">
        <v>0.0</v>
      </c>
      <c r="D324" s="156" t="n">
        <v>0.0</v>
      </c>
      <c r="E324" s="92" t="n">
        <v>0.0</v>
      </c>
      <c r="F324" s="92" t="n">
        <v>0.0</v>
      </c>
      <c r="G324" s="92" t="n">
        <v>0.0</v>
      </c>
      <c r="H324" s="156" t="n">
        <v>0.0</v>
      </c>
      <c r="I324" s="156" t="n">
        <v>0.0</v>
      </c>
      <c r="J324" s="92" t="n">
        <v>0.0</v>
      </c>
      <c r="K324" s="92" t="n">
        <v>0.0</v>
      </c>
      <c r="L324" s="92" t="n">
        <v>0.0</v>
      </c>
      <c r="M324" s="92" t="n">
        <v>0.0</v>
      </c>
      <c r="N324" s="92" t="s">
        <v>109</v>
      </c>
    </row>
    <row r="325" outlineLevel="1">
      <c r="A325" s="138" t="s">
        <v>239</v>
      </c>
      <c r="B325" s="115" t="n">
        <v>1.0</v>
      </c>
      <c r="C325" s="156" t="n">
        <v>0.0</v>
      </c>
      <c r="D325" s="156" t="n">
        <v>0.0</v>
      </c>
      <c r="E325" s="115" t="n">
        <v>0.0</v>
      </c>
      <c r="F325" s="115" t="n">
        <v>0.0</v>
      </c>
      <c r="G325" s="115" t="n">
        <v>0.0</v>
      </c>
      <c r="H325" s="156" t="n">
        <v>0.0</v>
      </c>
      <c r="I325" s="156" t="n">
        <v>0.0</v>
      </c>
      <c r="J325" s="115" t="n">
        <v>0.0</v>
      </c>
      <c r="K325" s="115" t="n">
        <v>0.0</v>
      </c>
      <c r="L325" s="115" t="n">
        <v>0.0</v>
      </c>
      <c r="M325" s="115" t="n">
        <v>1.0</v>
      </c>
      <c r="N325" s="115">
        <f>SUM(B325:M325)</f>
      </c>
    </row>
    <row r="326" outlineLevel="1">
      <c r="A326" s="138" t="s">
        <v>240</v>
      </c>
      <c r="B326" s="92" t="n">
        <v>142002.0</v>
      </c>
      <c r="C326" s="156" t="n">
        <v>0.0</v>
      </c>
      <c r="D326" s="156" t="n">
        <v>0.0</v>
      </c>
      <c r="E326" s="92" t="n">
        <v>0.0</v>
      </c>
      <c r="F326" s="92" t="n">
        <v>0.0</v>
      </c>
      <c r="G326" s="92" t="n">
        <v>0.0</v>
      </c>
      <c r="H326" s="156" t="n">
        <v>0.0</v>
      </c>
      <c r="I326" s="156" t="n">
        <v>0.0</v>
      </c>
      <c r="J326" s="92" t="n">
        <v>0.0</v>
      </c>
      <c r="K326" s="92" t="n">
        <v>0.0</v>
      </c>
      <c r="L326" s="92" t="n">
        <v>0.0</v>
      </c>
      <c r="M326" s="92" t="n">
        <v>230000.0</v>
      </c>
      <c r="N326" s="92">
        <f>SUM(B326:M326)</f>
      </c>
    </row>
    <row r="327" outlineLevel="1">
      <c r="A327" s="138" t="s">
        <v>241</v>
      </c>
      <c r="B327" s="92" t="n">
        <v>0.0</v>
      </c>
      <c r="C327" s="156" t="n">
        <v>0.0</v>
      </c>
      <c r="D327" s="156" t="n">
        <v>0.0</v>
      </c>
      <c r="E327" s="92" t="n">
        <v>0.0</v>
      </c>
      <c r="F327" s="92" t="n">
        <v>0.0</v>
      </c>
      <c r="G327" s="92" t="n">
        <v>0.0</v>
      </c>
      <c r="H327" s="156" t="n">
        <v>0.0</v>
      </c>
      <c r="I327" s="156" t="n">
        <v>0.0</v>
      </c>
      <c r="J327" s="92" t="n">
        <v>0.0</v>
      </c>
      <c r="K327" s="92" t="n">
        <v>0.0</v>
      </c>
      <c r="L327" s="92" t="n">
        <v>0.0</v>
      </c>
      <c r="M327" s="92" t="n">
        <v>0.0</v>
      </c>
      <c r="N327" s="92" t="s">
        <v>109</v>
      </c>
    </row>
    <row r="328" outlineLevel="1">
      <c r="A328" s="138" t="s">
        <v>242</v>
      </c>
      <c r="B328" s="92" t="n">
        <v>0.0</v>
      </c>
      <c r="C328" s="156" t="n">
        <v>0.0</v>
      </c>
      <c r="D328" s="156" t="n">
        <v>0.0</v>
      </c>
      <c r="E328" s="92" t="n">
        <v>0.0</v>
      </c>
      <c r="F328" s="92" t="n">
        <v>0.0</v>
      </c>
      <c r="G328" s="92" t="n">
        <v>0.0</v>
      </c>
      <c r="H328" s="156" t="n">
        <v>0.0</v>
      </c>
      <c r="I328" s="156" t="n">
        <v>0.0</v>
      </c>
      <c r="J328" s="92" t="n">
        <v>0.0</v>
      </c>
      <c r="K328" s="92" t="n">
        <v>0.0</v>
      </c>
      <c r="L328" s="92" t="n">
        <v>0.0</v>
      </c>
      <c r="M328" s="92" t="n">
        <v>0.0</v>
      </c>
      <c r="N328" s="92" t="s">
        <v>109</v>
      </c>
    </row>
    <row r="329" outlineLevel="1">
      <c r="A329" s="138" t="s">
        <v>243</v>
      </c>
      <c r="B329" s="92" t="n">
        <v>0.0</v>
      </c>
      <c r="C329" s="156" t="n">
        <v>0.0</v>
      </c>
      <c r="D329" s="156" t="n">
        <v>0.0</v>
      </c>
      <c r="E329" s="92" t="n">
        <v>0.0</v>
      </c>
      <c r="F329" s="92" t="n">
        <v>0.0</v>
      </c>
      <c r="G329" s="92" t="n">
        <v>0.0</v>
      </c>
      <c r="H329" s="156" t="n">
        <v>0.0</v>
      </c>
      <c r="I329" s="156" t="n">
        <v>0.0</v>
      </c>
      <c r="J329" s="92" t="n">
        <v>0.0</v>
      </c>
      <c r="K329" s="92" t="n">
        <v>0.0</v>
      </c>
      <c r="L329" s="92" t="n">
        <v>0.0</v>
      </c>
      <c r="M329" s="92" t="n">
        <v>0.0</v>
      </c>
      <c r="N329" s="92" t="s">
        <v>109</v>
      </c>
    </row>
    <row r="330" outlineLevel="1">
      <c r="A330" s="138" t="s">
        <v>244</v>
      </c>
      <c r="B330" s="92" t="n">
        <v>0.0</v>
      </c>
      <c r="C330" s="156" t="n">
        <v>0.0</v>
      </c>
      <c r="D330" s="156" t="n">
        <v>0.0</v>
      </c>
      <c r="E330" s="92" t="n">
        <v>0.0</v>
      </c>
      <c r="F330" s="92" t="n">
        <v>0.0</v>
      </c>
      <c r="G330" s="92" t="n">
        <v>0.0</v>
      </c>
      <c r="H330" s="156" t="n">
        <v>0.0</v>
      </c>
      <c r="I330" s="156" t="n">
        <v>0.0</v>
      </c>
      <c r="J330" s="92" t="n">
        <v>0.0</v>
      </c>
      <c r="K330" s="92" t="n">
        <v>0.0</v>
      </c>
      <c r="L330" s="92" t="n">
        <v>0.0</v>
      </c>
      <c r="M330" s="92" t="n">
        <v>0.0</v>
      </c>
      <c r="N330" s="92" t="s">
        <v>109</v>
      </c>
    </row>
    <row r="331" outlineLevel="1">
      <c r="A331" s="138" t="s">
        <v>245</v>
      </c>
      <c r="B331" s="115" t="n">
        <v>14.0</v>
      </c>
      <c r="C331" s="156" t="n">
        <v>0.0</v>
      </c>
      <c r="D331" s="156" t="n">
        <v>0.0</v>
      </c>
      <c r="E331" s="115" t="n">
        <v>6.0</v>
      </c>
      <c r="F331" s="115" t="n">
        <v>0.0</v>
      </c>
      <c r="G331" s="115" t="n">
        <v>17.0</v>
      </c>
      <c r="H331" s="156" t="n">
        <v>0.0</v>
      </c>
      <c r="I331" s="156" t="n">
        <v>0.0</v>
      </c>
      <c r="J331" s="115" t="n">
        <v>6.0</v>
      </c>
      <c r="K331" s="115" t="n">
        <v>12.0</v>
      </c>
      <c r="L331" s="115" t="n">
        <v>12.0</v>
      </c>
      <c r="M331" s="115" t="n">
        <v>12.0</v>
      </c>
      <c r="N331" s="115">
        <f>SUM(B331:M331)</f>
      </c>
    </row>
    <row r="332" outlineLevel="1">
      <c r="A332" s="138" t="s">
        <v>246</v>
      </c>
      <c r="B332" s="92" t="n">
        <v>2441881.58</v>
      </c>
      <c r="C332" s="156" t="n">
        <v>0.0</v>
      </c>
      <c r="D332" s="156" t="n">
        <v>0.0</v>
      </c>
      <c r="E332" s="92" t="n">
        <v>254133.63</v>
      </c>
      <c r="F332" s="92" t="n">
        <v>0.0</v>
      </c>
      <c r="G332" s="92" t="n">
        <v>2592807.74</v>
      </c>
      <c r="H332" s="156" t="n">
        <v>0.0</v>
      </c>
      <c r="I332" s="156" t="n">
        <v>0.0</v>
      </c>
      <c r="J332" s="92" t="n">
        <v>204849.8</v>
      </c>
      <c r="K332" s="92" t="n">
        <v>345556.27</v>
      </c>
      <c r="L332" s="92" t="n">
        <v>297189.29</v>
      </c>
      <c r="M332" s="92" t="n">
        <v>330051.66000000003</v>
      </c>
      <c r="N332" s="92">
        <f>SUM(B332:M332)</f>
      </c>
    </row>
    <row r="333" outlineLevel="1">
      <c r="A333" s="139" t="s">
        <v>247</v>
      </c>
      <c r="B333" s="109" t="n">
        <v>2583883.58</v>
      </c>
      <c r="C333" s="156" t="s">
        <v>109</v>
      </c>
      <c r="D333" s="156" t="s">
        <v>109</v>
      </c>
      <c r="E333" s="109" t="n">
        <v>254133.63</v>
      </c>
      <c r="F333" s="109" t="s">
        <v>109</v>
      </c>
      <c r="G333" s="109" t="n">
        <v>2592807.74</v>
      </c>
      <c r="H333" s="156" t="s">
        <v>109</v>
      </c>
      <c r="I333" s="156" t="s">
        <v>109</v>
      </c>
      <c r="J333" s="109" t="n">
        <v>204849.8</v>
      </c>
      <c r="K333" s="109" t="n">
        <v>345556.27</v>
      </c>
      <c r="L333" s="109" t="n">
        <v>297189.29</v>
      </c>
      <c r="M333" s="109" t="n">
        <v>560051.66</v>
      </c>
      <c r="N333" s="109">
        <f>SUM(B333:M333)</f>
      </c>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15">
    <mergeCell ref="A5:C5"/>
    <mergeCell ref="A35:C35"/>
    <mergeCell ref="A59:C59"/>
    <mergeCell ref="A71:C71"/>
    <mergeCell ref="A80:C80"/>
    <mergeCell ref="A116:C116"/>
    <mergeCell ref="A146:C146"/>
    <mergeCell ref="A170:C170"/>
    <mergeCell ref="A182:C182"/>
    <mergeCell ref="A191:C191"/>
    <mergeCell ref="A227:C227"/>
    <mergeCell ref="A257:C257"/>
    <mergeCell ref="A281:C281"/>
    <mergeCell ref="A293:C293"/>
    <mergeCell ref="A302:C302"/>
  </mergeCells>
  <hyperlinks>
    <hyperlink location="'Index'!A1" display="Index" ref="E2"/>
    <hyperlink location="A4" display="Go to top" ref="E3"/>
    <hyperlink location="'Index'!A1" display="Index" ref="E113"/>
    <hyperlink location="A4" display="Go to top" ref="E114"/>
    <hyperlink location="'Index'!A1" display="Index" ref="E224"/>
    <hyperlink location="A4" display="Go to top" ref="E225"/>
    <hyperlink location="A3" ref="C1"/>
    <hyperlink location="A114" ref="D1"/>
    <hyperlink location="A225" ref="E1"/>
  </hyperlinks>
  <printOptions/>
  <pageMargins bottom="1.0" footer="0.0" header="0.0" left="0.75" right="0.75" top="1.0"/>
  <pageSetup orientation="portrait"/>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5140"/>
  <sheetViews>
    <sheetView workbookViewId="0">
      <pane ySplit="3.0" state="frozen" topLeftCell="A4" activePane="bottomLeft"/>
      <selection pane="bottomLeft"/>
    </sheetView>
  </sheetViews>
  <sheetFormatPr customHeight="1" defaultColWidth="14.43" defaultRowHeight="15.0" outlineLevelRow="1"/>
  <cols>
    <col min="10" max="10" customWidth="true" width="22.0"/>
    <col min="6" max="6" customWidth="true" width="45.0"/>
    <col min="5" max="5" customWidth="true" width="14.0"/>
    <col min="1" max="1" customWidth="true" width="5.0"/>
    <col min="2" max="2" customWidth="true" width="14.0"/>
    <col min="3" max="3" customWidth="true" width="42.0"/>
    <col min="4" max="4" customWidth="true" width="14.0"/>
    <col min="7" max="7" customWidth="true" width="32.0"/>
    <col min="8" max="8" customWidth="true" width="32.0"/>
    <col min="9" max="9" customWidth="true" width="40.0"/>
    <col min="11" max="11" width="22.0" customWidth="true"/>
    <col min="12" max="12" width="22.0" customWidth="true"/>
  </cols>
  <sheetData>
    <row r="1">
      <c r="C1" s="76" t="s">
        <v>87</v>
      </c>
      <c r="D1" s="76" t="s">
        <v>265</v>
      </c>
      <c r="E1" s="76" t="s">
        <v>266</v>
      </c>
    </row>
    <row r="2">
      <c r="A2" s="72" t="s">
        <v>86</v>
      </c>
      <c r="B2" s="72"/>
      <c r="C2" s="72"/>
      <c r="D2" s="72"/>
      <c r="E2" s="73" t="s">
        <v>3</v>
      </c>
      <c r="F2" s="72"/>
      <c r="G2" s="72"/>
      <c r="H2" s="72"/>
      <c r="I2" s="72"/>
      <c r="J2" s="72"/>
      <c r="K2" s="72"/>
    </row>
    <row r="3">
      <c r="A3" s="74" t="s">
        <v>87</v>
      </c>
      <c r="B3" s="74"/>
      <c r="C3" s="74"/>
      <c r="D3" s="74"/>
      <c r="E3" s="75" t="s">
        <v>88</v>
      </c>
      <c r="F3" s="74"/>
      <c r="G3" s="74"/>
      <c r="H3" s="74"/>
      <c r="I3" s="74"/>
      <c r="J3" s="74"/>
      <c r="K3" s="74"/>
    </row>
    <row r="4" ht="15.0" customHeight="1">
      <c r="A4" s="40"/>
      <c r="B4" s="41"/>
      <c r="C4" s="42"/>
      <c r="D4" s="43"/>
      <c r="E4" s="43"/>
      <c r="F4" s="43"/>
      <c r="G4" s="40"/>
      <c r="H4" s="44"/>
      <c r="I4" s="44"/>
      <c r="J4" s="44"/>
      <c r="K4" s="40"/>
      <c r="L4" s="40"/>
      <c r="M4" s="40"/>
      <c r="N4" s="40"/>
      <c r="O4" s="40"/>
      <c r="P4" s="40"/>
      <c r="Q4" s="40"/>
      <c r="R4" s="40"/>
      <c r="S4" s="40"/>
      <c r="T4" s="40"/>
      <c r="U4" s="40"/>
      <c r="V4" s="40"/>
      <c r="W4" s="40"/>
      <c r="X4" s="40"/>
      <c r="Y4" s="40"/>
      <c r="Z4" s="40"/>
    </row>
    <row r="5" outlineLevel="1">
      <c r="A5" s="77" t="s">
        <v>15</v>
      </c>
      <c r="B5" s="77"/>
      <c r="C5" s="77"/>
      <c r="F5" t="s" s="77">
        <v>356</v>
      </c>
    </row>
    <row r="6" outlineLevel="1">
      <c r="A6" s="78" t="s">
        <v>4</v>
      </c>
      <c r="B6" s="78" t="s">
        <v>281</v>
      </c>
      <c r="C6" s="78" t="s">
        <v>282</v>
      </c>
      <c r="D6" s="78" t="s">
        <v>357</v>
      </c>
      <c r="E6" s="78" t="s">
        <v>358</v>
      </c>
      <c r="F6" s="78" t="s">
        <v>359</v>
      </c>
      <c r="G6" s="78" t="s">
        <v>360</v>
      </c>
      <c r="H6" s="78" t="s">
        <v>284</v>
      </c>
      <c r="I6" s="78" t="s">
        <v>361</v>
      </c>
      <c r="J6" s="78" t="s">
        <v>362</v>
      </c>
      <c r="K6" s="78" t="s">
        <v>363</v>
      </c>
      <c r="L6" s="78" t="s">
        <v>286</v>
      </c>
      <c r="M6" s="78" t="s">
        <v>287</v>
      </c>
      <c r="N6" s="78" t="s">
        <v>364</v>
      </c>
    </row>
    <row r="7" outlineLevel="1">
      <c r="A7" s="115" t="n">
        <v>1.0</v>
      </c>
      <c r="B7" s="93" t="n">
        <v>45748.0</v>
      </c>
      <c r="C7" s="94" t="s">
        <v>365</v>
      </c>
      <c r="D7" s="92" t="n">
        <v>84606.0</v>
      </c>
      <c r="E7" s="92"/>
      <c r="F7" s="92" t="n">
        <v>6559205.88</v>
      </c>
      <c r="G7" s="94" t="s">
        <v>63</v>
      </c>
      <c r="H7" s="94" t="s">
        <v>306</v>
      </c>
      <c r="I7" s="94" t="s">
        <v>366</v>
      </c>
      <c r="J7" s="94" t="s">
        <v>366</v>
      </c>
      <c r="K7" s="92" t="s">
        <v>367</v>
      </c>
      <c r="L7" s="94" t="s">
        <v>291</v>
      </c>
      <c r="M7" s="94" t="s">
        <v>133</v>
      </c>
      <c r="N7" s="92" t="s">
        <v>249</v>
      </c>
    </row>
    <row r="8" outlineLevel="1">
      <c r="A8" s="115" t="n">
        <v>2.0</v>
      </c>
      <c r="B8" s="93" t="n">
        <v>45748.0</v>
      </c>
      <c r="C8" s="94" t="s">
        <v>368</v>
      </c>
      <c r="D8" s="92"/>
      <c r="E8" s="92" t="n">
        <v>2500.0</v>
      </c>
      <c r="F8" s="92" t="n">
        <v>6561705.88</v>
      </c>
      <c r="G8" s="94" t="s">
        <v>63</v>
      </c>
      <c r="H8" s="94" t="s">
        <v>369</v>
      </c>
      <c r="I8" s="94" t="s">
        <v>370</v>
      </c>
      <c r="J8" s="94" t="s">
        <v>370</v>
      </c>
      <c r="K8" s="92" t="s">
        <v>371</v>
      </c>
      <c r="L8" s="94" t="s">
        <v>291</v>
      </c>
      <c r="M8" s="94" t="s">
        <v>133</v>
      </c>
      <c r="N8" s="92" t="s">
        <v>249</v>
      </c>
    </row>
    <row r="9" outlineLevel="1">
      <c r="A9" s="115" t="n">
        <v>3.0</v>
      </c>
      <c r="B9" s="93" t="n">
        <v>45748.0</v>
      </c>
      <c r="C9" s="94" t="s">
        <v>372</v>
      </c>
      <c r="D9" s="92"/>
      <c r="E9" s="92" t="n">
        <v>4500.0</v>
      </c>
      <c r="F9" s="92" t="n">
        <v>6566205.88</v>
      </c>
      <c r="G9" s="94" t="s">
        <v>63</v>
      </c>
      <c r="H9" s="94" t="s">
        <v>369</v>
      </c>
      <c r="I9" s="94" t="s">
        <v>373</v>
      </c>
      <c r="J9" s="94" t="s">
        <v>373</v>
      </c>
      <c r="K9" s="92" t="s">
        <v>374</v>
      </c>
      <c r="L9" s="94" t="s">
        <v>291</v>
      </c>
      <c r="M9" s="94" t="s">
        <v>133</v>
      </c>
      <c r="N9" s="92" t="s">
        <v>249</v>
      </c>
    </row>
    <row r="10" outlineLevel="1">
      <c r="A10" s="115" t="n">
        <v>4.0</v>
      </c>
      <c r="B10" s="93" t="n">
        <v>45748.0</v>
      </c>
      <c r="C10" s="94" t="s">
        <v>375</v>
      </c>
      <c r="D10" s="92"/>
      <c r="E10" s="92" t="n">
        <v>600000.0</v>
      </c>
      <c r="F10" s="92" t="n">
        <v>7166205.88</v>
      </c>
      <c r="G10" s="94" t="s">
        <v>63</v>
      </c>
      <c r="H10" s="94" t="s">
        <v>306</v>
      </c>
      <c r="I10" s="94" t="s">
        <v>376</v>
      </c>
      <c r="J10" s="94" t="s">
        <v>376</v>
      </c>
      <c r="K10" s="92" t="s">
        <v>377</v>
      </c>
      <c r="L10" s="94" t="s">
        <v>291</v>
      </c>
      <c r="M10" s="94" t="s">
        <v>133</v>
      </c>
      <c r="N10" s="92" t="s">
        <v>249</v>
      </c>
    </row>
    <row r="11" outlineLevel="1">
      <c r="A11" s="115" t="n">
        <v>5.0</v>
      </c>
      <c r="B11" s="93" t="n">
        <v>45748.0</v>
      </c>
      <c r="C11" s="94" t="s">
        <v>378</v>
      </c>
      <c r="D11" s="92"/>
      <c r="E11" s="92" t="n">
        <v>6000.0</v>
      </c>
      <c r="F11" s="92" t="n">
        <v>7172205.88</v>
      </c>
      <c r="G11" s="94" t="s">
        <v>63</v>
      </c>
      <c r="H11" s="94" t="s">
        <v>369</v>
      </c>
      <c r="I11" s="94" t="s">
        <v>249</v>
      </c>
      <c r="J11" s="94" t="s">
        <v>249</v>
      </c>
      <c r="K11" s="92" t="s">
        <v>379</v>
      </c>
      <c r="L11" s="94" t="s">
        <v>291</v>
      </c>
      <c r="M11" s="94" t="s">
        <v>133</v>
      </c>
      <c r="N11" s="92" t="s">
        <v>249</v>
      </c>
    </row>
    <row r="12" outlineLevel="1">
      <c r="A12" s="115" t="n">
        <v>6.0</v>
      </c>
      <c r="B12" s="93" t="n">
        <v>45748.0</v>
      </c>
      <c r="C12" s="94" t="s">
        <v>380</v>
      </c>
      <c r="D12" s="92"/>
      <c r="E12" s="92" t="n">
        <v>70878.0</v>
      </c>
      <c r="F12" s="92" t="n">
        <v>7243083.88</v>
      </c>
      <c r="G12" s="94" t="s">
        <v>63</v>
      </c>
      <c r="H12" s="94" t="s">
        <v>306</v>
      </c>
      <c r="I12" s="94" t="s">
        <v>381</v>
      </c>
      <c r="J12" s="94" t="s">
        <v>382</v>
      </c>
      <c r="K12" s="92" t="s">
        <v>383</v>
      </c>
      <c r="L12" s="94" t="s">
        <v>291</v>
      </c>
      <c r="M12" s="94" t="s">
        <v>133</v>
      </c>
      <c r="N12" s="92" t="s">
        <v>249</v>
      </c>
    </row>
    <row r="13" outlineLevel="1">
      <c r="A13" s="115" t="n">
        <v>7.0</v>
      </c>
      <c r="B13" s="93" t="n">
        <v>45748.0</v>
      </c>
      <c r="C13" s="94" t="s">
        <v>384</v>
      </c>
      <c r="D13" s="92"/>
      <c r="E13" s="92" t="n">
        <v>8100.0</v>
      </c>
      <c r="F13" s="92" t="n">
        <v>7251183.88</v>
      </c>
      <c r="G13" s="94" t="s">
        <v>63</v>
      </c>
      <c r="H13" s="94" t="s">
        <v>369</v>
      </c>
      <c r="I13" s="94" t="s">
        <v>249</v>
      </c>
      <c r="J13" s="94" t="s">
        <v>249</v>
      </c>
      <c r="K13" s="92" t="s">
        <v>385</v>
      </c>
      <c r="L13" s="94" t="s">
        <v>291</v>
      </c>
      <c r="M13" s="94" t="s">
        <v>133</v>
      </c>
      <c r="N13" s="92" t="s">
        <v>249</v>
      </c>
    </row>
    <row r="14" outlineLevel="1">
      <c r="A14" s="115" t="n">
        <v>8.0</v>
      </c>
      <c r="B14" s="93" t="n">
        <v>45748.0</v>
      </c>
      <c r="C14" s="94" t="s">
        <v>386</v>
      </c>
      <c r="D14" s="92"/>
      <c r="E14" s="92" t="n">
        <v>2000.0</v>
      </c>
      <c r="F14" s="92" t="n">
        <v>7253183.88</v>
      </c>
      <c r="G14" s="94" t="s">
        <v>63</v>
      </c>
      <c r="H14" s="94" t="s">
        <v>369</v>
      </c>
      <c r="I14" s="94" t="s">
        <v>249</v>
      </c>
      <c r="J14" s="94" t="s">
        <v>249</v>
      </c>
      <c r="K14" s="92" t="s">
        <v>387</v>
      </c>
      <c r="L14" s="94" t="s">
        <v>291</v>
      </c>
      <c r="M14" s="94" t="s">
        <v>133</v>
      </c>
      <c r="N14" s="92" t="s">
        <v>249</v>
      </c>
    </row>
    <row r="15" outlineLevel="1">
      <c r="A15" s="115" t="n">
        <v>9.0</v>
      </c>
      <c r="B15" s="93" t="n">
        <v>45748.0</v>
      </c>
      <c r="C15" s="94" t="s">
        <v>388</v>
      </c>
      <c r="D15" s="92"/>
      <c r="E15" s="92" t="n">
        <v>26700.0</v>
      </c>
      <c r="F15" s="92" t="n">
        <v>7279883.88</v>
      </c>
      <c r="G15" s="94" t="s">
        <v>63</v>
      </c>
      <c r="H15" s="94" t="s">
        <v>369</v>
      </c>
      <c r="I15" s="94" t="s">
        <v>389</v>
      </c>
      <c r="J15" s="94" t="s">
        <v>389</v>
      </c>
      <c r="K15" s="92" t="s">
        <v>390</v>
      </c>
      <c r="L15" s="94" t="s">
        <v>291</v>
      </c>
      <c r="M15" s="94" t="s">
        <v>133</v>
      </c>
      <c r="N15" s="92" t="s">
        <v>249</v>
      </c>
    </row>
    <row r="16" outlineLevel="1">
      <c r="A16" s="115" t="n">
        <v>10.0</v>
      </c>
      <c r="B16" s="93" t="n">
        <v>45748.0</v>
      </c>
      <c r="C16" s="94" t="s">
        <v>391</v>
      </c>
      <c r="D16" s="92"/>
      <c r="E16" s="92" t="n">
        <v>2000.0</v>
      </c>
      <c r="F16" s="92" t="n">
        <v>7281883.88</v>
      </c>
      <c r="G16" s="94" t="s">
        <v>63</v>
      </c>
      <c r="H16" s="94" t="s">
        <v>369</v>
      </c>
      <c r="I16" s="94" t="s">
        <v>392</v>
      </c>
      <c r="J16" s="94" t="s">
        <v>393</v>
      </c>
      <c r="K16" s="92" t="s">
        <v>394</v>
      </c>
      <c r="L16" s="94" t="s">
        <v>291</v>
      </c>
      <c r="M16" s="94" t="s">
        <v>133</v>
      </c>
      <c r="N16" s="92" t="s">
        <v>249</v>
      </c>
    </row>
    <row r="17" outlineLevel="1">
      <c r="A17" s="115" t="n">
        <v>11.0</v>
      </c>
      <c r="B17" s="93" t="n">
        <v>45748.0</v>
      </c>
      <c r="C17" s="94" t="s">
        <v>395</v>
      </c>
      <c r="D17" s="92"/>
      <c r="E17" s="92" t="n">
        <v>2000.0</v>
      </c>
      <c r="F17" s="92" t="n">
        <v>7283883.88</v>
      </c>
      <c r="G17" s="94" t="s">
        <v>63</v>
      </c>
      <c r="H17" s="94" t="s">
        <v>369</v>
      </c>
      <c r="I17" s="94" t="s">
        <v>392</v>
      </c>
      <c r="J17" s="94" t="s">
        <v>393</v>
      </c>
      <c r="K17" s="92" t="s">
        <v>396</v>
      </c>
      <c r="L17" s="94" t="s">
        <v>291</v>
      </c>
      <c r="M17" s="94" t="s">
        <v>133</v>
      </c>
      <c r="N17" s="92" t="s">
        <v>249</v>
      </c>
    </row>
    <row r="18" outlineLevel="1">
      <c r="A18" s="115" t="n">
        <v>12.0</v>
      </c>
      <c r="B18" s="93" t="n">
        <v>45748.0</v>
      </c>
      <c r="C18" s="94" t="s">
        <v>397</v>
      </c>
      <c r="D18" s="92" t="n">
        <v>48580.0</v>
      </c>
      <c r="E18" s="92"/>
      <c r="F18" s="92" t="n">
        <v>7235303.88</v>
      </c>
      <c r="G18" s="94" t="s">
        <v>398</v>
      </c>
      <c r="H18" s="94" t="s">
        <v>306</v>
      </c>
      <c r="I18" s="94" t="s">
        <v>399</v>
      </c>
      <c r="J18" s="94" t="s">
        <v>399</v>
      </c>
      <c r="K18" s="92" t="s">
        <v>400</v>
      </c>
      <c r="L18" s="94" t="s">
        <v>291</v>
      </c>
      <c r="M18" s="94" t="s">
        <v>133</v>
      </c>
      <c r="N18" s="92" t="s">
        <v>249</v>
      </c>
    </row>
    <row r="19" outlineLevel="1">
      <c r="A19" s="115" t="n">
        <v>13.0</v>
      </c>
      <c r="B19" s="93" t="n">
        <v>45748.0</v>
      </c>
      <c r="C19" s="94" t="s">
        <v>401</v>
      </c>
      <c r="D19" s="92"/>
      <c r="E19" s="92" t="n">
        <v>2200.0</v>
      </c>
      <c r="F19" s="92" t="n">
        <v>7237503.88</v>
      </c>
      <c r="G19" s="94" t="s">
        <v>63</v>
      </c>
      <c r="H19" s="94" t="s">
        <v>369</v>
      </c>
      <c r="I19" s="94" t="s">
        <v>249</v>
      </c>
      <c r="J19" s="94" t="s">
        <v>249</v>
      </c>
      <c r="K19" s="92" t="s">
        <v>402</v>
      </c>
      <c r="L19" s="94" t="s">
        <v>291</v>
      </c>
      <c r="M19" s="94" t="s">
        <v>133</v>
      </c>
      <c r="N19" s="92" t="s">
        <v>249</v>
      </c>
    </row>
    <row r="20" outlineLevel="1">
      <c r="A20" s="115" t="n">
        <v>14.0</v>
      </c>
      <c r="B20" s="93" t="n">
        <v>45748.0</v>
      </c>
      <c r="C20" s="94" t="s">
        <v>403</v>
      </c>
      <c r="D20" s="92" t="n">
        <v>74700.0</v>
      </c>
      <c r="E20" s="92"/>
      <c r="F20" s="92" t="n">
        <v>7162803.88</v>
      </c>
      <c r="G20" s="94" t="s">
        <v>404</v>
      </c>
      <c r="H20" s="94" t="s">
        <v>306</v>
      </c>
      <c r="I20" s="94" t="s">
        <v>405</v>
      </c>
      <c r="J20" s="94" t="s">
        <v>405</v>
      </c>
      <c r="K20" s="92" t="s">
        <v>406</v>
      </c>
      <c r="L20" s="94" t="s">
        <v>291</v>
      </c>
      <c r="M20" s="94" t="s">
        <v>133</v>
      </c>
      <c r="N20" s="92" t="s">
        <v>249</v>
      </c>
    </row>
    <row r="21" outlineLevel="1">
      <c r="A21" s="115" t="n">
        <v>15.0</v>
      </c>
      <c r="B21" s="93" t="n">
        <v>45748.0</v>
      </c>
      <c r="C21" s="94" t="s">
        <v>407</v>
      </c>
      <c r="D21" s="92" t="n">
        <v>14650.0</v>
      </c>
      <c r="E21" s="92"/>
      <c r="F21" s="92" t="n">
        <v>7148153.88</v>
      </c>
      <c r="G21" s="94" t="s">
        <v>398</v>
      </c>
      <c r="H21" s="94" t="s">
        <v>306</v>
      </c>
      <c r="I21" s="94" t="s">
        <v>399</v>
      </c>
      <c r="J21" s="94" t="s">
        <v>399</v>
      </c>
      <c r="K21" s="92" t="s">
        <v>408</v>
      </c>
      <c r="L21" s="94" t="s">
        <v>291</v>
      </c>
      <c r="M21" s="94" t="s">
        <v>133</v>
      </c>
      <c r="N21" s="92" t="s">
        <v>249</v>
      </c>
    </row>
    <row r="22" outlineLevel="1">
      <c r="A22" s="115" t="n">
        <v>16.0</v>
      </c>
      <c r="B22" s="93" t="n">
        <v>45748.0</v>
      </c>
      <c r="C22" s="94" t="s">
        <v>409</v>
      </c>
      <c r="D22" s="92"/>
      <c r="E22" s="92" t="n">
        <v>538693.0</v>
      </c>
      <c r="F22" s="92" t="n">
        <v>7686846.88</v>
      </c>
      <c r="G22" s="94" t="s">
        <v>63</v>
      </c>
      <c r="H22" s="94" t="s">
        <v>74</v>
      </c>
      <c r="I22" s="94" t="s">
        <v>410</v>
      </c>
      <c r="J22" s="94" t="s">
        <v>410</v>
      </c>
      <c r="K22" s="92" t="s">
        <v>411</v>
      </c>
      <c r="L22" s="94" t="s">
        <v>291</v>
      </c>
      <c r="M22" s="94" t="s">
        <v>133</v>
      </c>
      <c r="N22" s="92" t="s">
        <v>249</v>
      </c>
    </row>
    <row r="23" outlineLevel="1">
      <c r="A23" s="115" t="n">
        <v>17.0</v>
      </c>
      <c r="B23" s="93" t="n">
        <v>45748.0</v>
      </c>
      <c r="C23" s="94" t="s">
        <v>412</v>
      </c>
      <c r="D23" s="92" t="n">
        <v>22500.0</v>
      </c>
      <c r="E23" s="92"/>
      <c r="F23" s="92" t="n">
        <v>1362337.0</v>
      </c>
      <c r="G23" s="94" t="s">
        <v>63</v>
      </c>
      <c r="H23" s="94" t="s">
        <v>306</v>
      </c>
      <c r="I23" s="94" t="s">
        <v>249</v>
      </c>
      <c r="J23" s="94" t="s">
        <v>249</v>
      </c>
      <c r="K23" s="92" t="s">
        <v>413</v>
      </c>
      <c r="L23" s="94" t="s">
        <v>414</v>
      </c>
      <c r="M23" s="94" t="s">
        <v>139</v>
      </c>
      <c r="N23" s="92" t="s">
        <v>249</v>
      </c>
    </row>
    <row r="24" outlineLevel="1">
      <c r="A24" s="115" t="n">
        <v>18.0</v>
      </c>
      <c r="B24" s="93" t="n">
        <v>45748.0</v>
      </c>
      <c r="C24" s="94" t="s">
        <v>415</v>
      </c>
      <c r="D24" s="92" t="n">
        <v>2500.0</v>
      </c>
      <c r="E24" s="92"/>
      <c r="F24" s="92" t="n">
        <v>1359837.0</v>
      </c>
      <c r="G24" s="94" t="s">
        <v>416</v>
      </c>
      <c r="H24" s="94" t="s">
        <v>306</v>
      </c>
      <c r="I24" s="94" t="s">
        <v>249</v>
      </c>
      <c r="J24" s="94" t="s">
        <v>249</v>
      </c>
      <c r="K24" s="92" t="s">
        <v>417</v>
      </c>
      <c r="L24" s="94" t="s">
        <v>414</v>
      </c>
      <c r="M24" s="94" t="s">
        <v>139</v>
      </c>
      <c r="N24" s="92" t="s">
        <v>249</v>
      </c>
    </row>
    <row r="25" outlineLevel="1">
      <c r="A25" s="115" t="n">
        <v>19.0</v>
      </c>
      <c r="B25" s="93" t="n">
        <v>45749.0</v>
      </c>
      <c r="C25" s="94" t="s">
        <v>418</v>
      </c>
      <c r="D25" s="92"/>
      <c r="E25" s="92" t="n">
        <v>1500.0</v>
      </c>
      <c r="F25" s="92" t="n">
        <v>7688346.88</v>
      </c>
      <c r="G25" s="94" t="s">
        <v>63</v>
      </c>
      <c r="H25" s="94" t="s">
        <v>369</v>
      </c>
      <c r="I25" s="94" t="s">
        <v>419</v>
      </c>
      <c r="J25" s="94" t="s">
        <v>419</v>
      </c>
      <c r="K25" s="92" t="s">
        <v>420</v>
      </c>
      <c r="L25" s="94" t="s">
        <v>291</v>
      </c>
      <c r="M25" s="94" t="s">
        <v>133</v>
      </c>
      <c r="N25" s="92" t="s">
        <v>249</v>
      </c>
    </row>
    <row r="26" outlineLevel="1">
      <c r="A26" s="115" t="n">
        <v>20.0</v>
      </c>
      <c r="B26" s="93" t="n">
        <v>45749.0</v>
      </c>
      <c r="C26" s="94" t="s">
        <v>421</v>
      </c>
      <c r="D26" s="92" t="n">
        <v>33.63</v>
      </c>
      <c r="E26" s="92"/>
      <c r="F26" s="92" t="n">
        <v>7688313.25</v>
      </c>
      <c r="G26" s="94" t="s">
        <v>422</v>
      </c>
      <c r="H26" s="94" t="s">
        <v>369</v>
      </c>
      <c r="I26" s="94" t="s">
        <v>249</v>
      </c>
      <c r="J26" s="94" t="s">
        <v>249</v>
      </c>
      <c r="K26" s="92" t="s">
        <v>423</v>
      </c>
      <c r="L26" s="94" t="s">
        <v>291</v>
      </c>
      <c r="M26" s="94" t="s">
        <v>133</v>
      </c>
      <c r="N26" s="92" t="s">
        <v>249</v>
      </c>
    </row>
    <row r="27" outlineLevel="1">
      <c r="A27" s="115" t="n">
        <v>21.0</v>
      </c>
      <c r="B27" s="93" t="n">
        <v>45749.0</v>
      </c>
      <c r="C27" s="94" t="s">
        <v>424</v>
      </c>
      <c r="D27" s="92" t="n">
        <v>49700.0</v>
      </c>
      <c r="E27" s="92"/>
      <c r="F27" s="92" t="n">
        <v>7638613.25</v>
      </c>
      <c r="G27" s="94" t="s">
        <v>63</v>
      </c>
      <c r="H27" s="94" t="s">
        <v>306</v>
      </c>
      <c r="I27" s="94" t="s">
        <v>425</v>
      </c>
      <c r="J27" s="94" t="s">
        <v>426</v>
      </c>
      <c r="K27" s="92" t="s">
        <v>427</v>
      </c>
      <c r="L27" s="94" t="s">
        <v>291</v>
      </c>
      <c r="M27" s="94" t="s">
        <v>133</v>
      </c>
      <c r="N27" s="92" t="s">
        <v>249</v>
      </c>
    </row>
    <row r="28" outlineLevel="1">
      <c r="A28" s="115" t="n">
        <v>22.0</v>
      </c>
      <c r="B28" s="93" t="n">
        <v>45749.0</v>
      </c>
      <c r="C28" s="94" t="s">
        <v>428</v>
      </c>
      <c r="D28" s="92"/>
      <c r="E28" s="92" t="n">
        <v>4800.0</v>
      </c>
      <c r="F28" s="92" t="n">
        <v>7643413.25</v>
      </c>
      <c r="G28" s="94" t="s">
        <v>63</v>
      </c>
      <c r="H28" s="94" t="s">
        <v>369</v>
      </c>
      <c r="I28" s="94" t="s">
        <v>249</v>
      </c>
      <c r="J28" s="94" t="s">
        <v>249</v>
      </c>
      <c r="K28" s="92" t="s">
        <v>429</v>
      </c>
      <c r="L28" s="94" t="s">
        <v>291</v>
      </c>
      <c r="M28" s="94" t="s">
        <v>133</v>
      </c>
      <c r="N28" s="92" t="s">
        <v>249</v>
      </c>
    </row>
    <row r="29" outlineLevel="1">
      <c r="A29" s="115" t="n">
        <v>23.0</v>
      </c>
      <c r="B29" s="93" t="n">
        <v>45749.0</v>
      </c>
      <c r="C29" s="94" t="s">
        <v>430</v>
      </c>
      <c r="D29" s="92"/>
      <c r="E29" s="92" t="n">
        <v>7500.0</v>
      </c>
      <c r="F29" s="92" t="n">
        <v>7650913.25</v>
      </c>
      <c r="G29" s="94" t="s">
        <v>63</v>
      </c>
      <c r="H29" s="94" t="s">
        <v>369</v>
      </c>
      <c r="I29" s="94" t="s">
        <v>249</v>
      </c>
      <c r="J29" s="94" t="s">
        <v>249</v>
      </c>
      <c r="K29" s="92" t="s">
        <v>431</v>
      </c>
      <c r="L29" s="94" t="s">
        <v>291</v>
      </c>
      <c r="M29" s="94" t="s">
        <v>133</v>
      </c>
      <c r="N29" s="92" t="s">
        <v>249</v>
      </c>
    </row>
    <row r="30" outlineLevel="1">
      <c r="A30" s="115" t="n">
        <v>24.0</v>
      </c>
      <c r="B30" s="93" t="n">
        <v>45749.0</v>
      </c>
      <c r="C30" s="94" t="s">
        <v>432</v>
      </c>
      <c r="D30" s="92"/>
      <c r="E30" s="92" t="n">
        <v>2000.0</v>
      </c>
      <c r="F30" s="92" t="n">
        <v>7652913.25</v>
      </c>
      <c r="G30" s="94" t="s">
        <v>63</v>
      </c>
      <c r="H30" s="94" t="s">
        <v>369</v>
      </c>
      <c r="I30" s="94" t="s">
        <v>249</v>
      </c>
      <c r="J30" s="94" t="s">
        <v>249</v>
      </c>
      <c r="K30" s="92" t="s">
        <v>433</v>
      </c>
      <c r="L30" s="94" t="s">
        <v>291</v>
      </c>
      <c r="M30" s="94" t="s">
        <v>133</v>
      </c>
      <c r="N30" s="92" t="s">
        <v>249</v>
      </c>
    </row>
    <row r="31" outlineLevel="1">
      <c r="A31" s="115" t="n">
        <v>25.0</v>
      </c>
      <c r="B31" s="93" t="n">
        <v>45749.0</v>
      </c>
      <c r="C31" s="94" t="s">
        <v>434</v>
      </c>
      <c r="D31" s="92"/>
      <c r="E31" s="92" t="n">
        <v>50000.0</v>
      </c>
      <c r="F31" s="92" t="n">
        <v>7702913.25</v>
      </c>
      <c r="G31" s="94" t="s">
        <v>63</v>
      </c>
      <c r="H31" s="94" t="s">
        <v>64</v>
      </c>
      <c r="I31" s="94" t="s">
        <v>435</v>
      </c>
      <c r="J31" s="94" t="s">
        <v>435</v>
      </c>
      <c r="K31" s="92" t="s">
        <v>436</v>
      </c>
      <c r="L31" s="94" t="s">
        <v>291</v>
      </c>
      <c r="M31" s="94" t="s">
        <v>133</v>
      </c>
      <c r="N31" s="92" t="s">
        <v>249</v>
      </c>
    </row>
    <row r="32" outlineLevel="1">
      <c r="A32" s="115" t="n">
        <v>26.0</v>
      </c>
      <c r="B32" s="93" t="n">
        <v>45749.0</v>
      </c>
      <c r="C32" s="94" t="s">
        <v>437</v>
      </c>
      <c r="D32" s="92"/>
      <c r="E32" s="92" t="n">
        <v>1000.0</v>
      </c>
      <c r="F32" s="92" t="n">
        <v>7703913.25</v>
      </c>
      <c r="G32" s="94" t="s">
        <v>63</v>
      </c>
      <c r="H32" s="94" t="s">
        <v>369</v>
      </c>
      <c r="I32" s="94" t="s">
        <v>249</v>
      </c>
      <c r="J32" s="94" t="s">
        <v>249</v>
      </c>
      <c r="K32" s="92" t="s">
        <v>438</v>
      </c>
      <c r="L32" s="94" t="s">
        <v>291</v>
      </c>
      <c r="M32" s="94" t="s">
        <v>133</v>
      </c>
      <c r="N32" s="92" t="s">
        <v>249</v>
      </c>
    </row>
    <row r="33" outlineLevel="1">
      <c r="A33" s="115" t="n">
        <v>27.0</v>
      </c>
      <c r="B33" s="93" t="n">
        <v>45749.0</v>
      </c>
      <c r="C33" s="94" t="s">
        <v>439</v>
      </c>
      <c r="D33" s="92" t="n">
        <v>15000.0</v>
      </c>
      <c r="E33" s="92"/>
      <c r="F33" s="92" t="n">
        <v>7688913.25</v>
      </c>
      <c r="G33" s="94" t="s">
        <v>416</v>
      </c>
      <c r="H33" s="94" t="s">
        <v>306</v>
      </c>
      <c r="I33" s="94" t="s">
        <v>249</v>
      </c>
      <c r="J33" s="94" t="s">
        <v>249</v>
      </c>
      <c r="K33" s="92" t="s">
        <v>440</v>
      </c>
      <c r="L33" s="94" t="s">
        <v>291</v>
      </c>
      <c r="M33" s="94" t="s">
        <v>133</v>
      </c>
      <c r="N33" s="92" t="s">
        <v>249</v>
      </c>
    </row>
    <row r="34" outlineLevel="1">
      <c r="A34" s="115" t="n">
        <v>28.0</v>
      </c>
      <c r="B34" s="93" t="n">
        <v>45749.0</v>
      </c>
      <c r="C34" s="94" t="s">
        <v>441</v>
      </c>
      <c r="D34" s="92" t="n">
        <v>14750.0</v>
      </c>
      <c r="E34" s="92"/>
      <c r="F34" s="92" t="n">
        <v>7674163.25</v>
      </c>
      <c r="G34" s="94" t="s">
        <v>63</v>
      </c>
      <c r="H34" s="94" t="s">
        <v>306</v>
      </c>
      <c r="I34" s="94" t="s">
        <v>442</v>
      </c>
      <c r="J34" s="94" t="s">
        <v>442</v>
      </c>
      <c r="K34" s="92" t="s">
        <v>443</v>
      </c>
      <c r="L34" s="94" t="s">
        <v>291</v>
      </c>
      <c r="M34" s="94" t="s">
        <v>133</v>
      </c>
      <c r="N34" s="92" t="s">
        <v>249</v>
      </c>
    </row>
    <row r="35" outlineLevel="1">
      <c r="A35" s="115" t="n">
        <v>29.0</v>
      </c>
      <c r="B35" s="93" t="n">
        <v>45749.0</v>
      </c>
      <c r="C35" s="94" t="s">
        <v>444</v>
      </c>
      <c r="D35" s="92"/>
      <c r="E35" s="92" t="n">
        <v>2400.0</v>
      </c>
      <c r="F35" s="92" t="n">
        <v>7676563.25</v>
      </c>
      <c r="G35" s="94" t="s">
        <v>63</v>
      </c>
      <c r="H35" s="94" t="s">
        <v>369</v>
      </c>
      <c r="I35" s="94" t="s">
        <v>249</v>
      </c>
      <c r="J35" s="94" t="s">
        <v>249</v>
      </c>
      <c r="K35" s="92" t="s">
        <v>445</v>
      </c>
      <c r="L35" s="94" t="s">
        <v>291</v>
      </c>
      <c r="M35" s="94" t="s">
        <v>133</v>
      </c>
      <c r="N35" s="92" t="s">
        <v>249</v>
      </c>
    </row>
    <row r="36" outlineLevel="1">
      <c r="A36" s="115" t="n">
        <v>30.0</v>
      </c>
      <c r="B36" s="93" t="n">
        <v>45749.0</v>
      </c>
      <c r="C36" s="94" t="s">
        <v>446</v>
      </c>
      <c r="D36" s="92"/>
      <c r="E36" s="92" t="n">
        <v>300000.0</v>
      </c>
      <c r="F36" s="92" t="n">
        <v>1659837.0</v>
      </c>
      <c r="G36" s="94" t="s">
        <v>84</v>
      </c>
      <c r="H36" s="94" t="s">
        <v>447</v>
      </c>
      <c r="I36" s="94" t="s">
        <v>448</v>
      </c>
      <c r="J36" s="94" t="s">
        <v>448</v>
      </c>
      <c r="K36" s="92" t="s">
        <v>249</v>
      </c>
      <c r="L36" s="94" t="s">
        <v>414</v>
      </c>
      <c r="M36" s="94" t="s">
        <v>139</v>
      </c>
      <c r="N36" s="92" t="s">
        <v>249</v>
      </c>
    </row>
    <row r="37" outlineLevel="1">
      <c r="A37" s="115" t="n">
        <v>31.0</v>
      </c>
      <c r="B37" s="93" t="n">
        <v>45750.0</v>
      </c>
      <c r="C37" s="94" t="s">
        <v>449</v>
      </c>
      <c r="D37" s="92"/>
      <c r="E37" s="92" t="n">
        <v>31270.0</v>
      </c>
      <c r="F37" s="92" t="n">
        <v>7707833.25</v>
      </c>
      <c r="G37" s="94" t="s">
        <v>63</v>
      </c>
      <c r="H37" s="94" t="s">
        <v>306</v>
      </c>
      <c r="I37" s="94" t="s">
        <v>381</v>
      </c>
      <c r="J37" s="94" t="s">
        <v>382</v>
      </c>
      <c r="K37" s="92" t="s">
        <v>450</v>
      </c>
      <c r="L37" s="94" t="s">
        <v>291</v>
      </c>
      <c r="M37" s="94" t="s">
        <v>133</v>
      </c>
      <c r="N37" s="92" t="s">
        <v>249</v>
      </c>
    </row>
    <row r="38" outlineLevel="1">
      <c r="A38" s="115" t="n">
        <v>32.0</v>
      </c>
      <c r="B38" s="93" t="n">
        <v>45750.0</v>
      </c>
      <c r="C38" s="94" t="s">
        <v>451</v>
      </c>
      <c r="D38" s="92" t="n">
        <v>3760.0</v>
      </c>
      <c r="E38" s="92"/>
      <c r="F38" s="92" t="n">
        <v>7704073.25</v>
      </c>
      <c r="G38" s="94" t="s">
        <v>63</v>
      </c>
      <c r="H38" s="94" t="s">
        <v>315</v>
      </c>
      <c r="I38" s="94" t="s">
        <v>452</v>
      </c>
      <c r="J38" s="94" t="s">
        <v>452</v>
      </c>
      <c r="K38" s="92" t="s">
        <v>453</v>
      </c>
      <c r="L38" s="94" t="s">
        <v>291</v>
      </c>
      <c r="M38" s="94" t="s">
        <v>133</v>
      </c>
      <c r="N38" s="92" t="s">
        <v>249</v>
      </c>
    </row>
    <row r="39" outlineLevel="1">
      <c r="A39" s="115" t="n">
        <v>33.0</v>
      </c>
      <c r="B39" s="93" t="n">
        <v>45750.0</v>
      </c>
      <c r="C39" s="94" t="s">
        <v>454</v>
      </c>
      <c r="D39" s="92"/>
      <c r="E39" s="92" t="n">
        <v>4400.0</v>
      </c>
      <c r="F39" s="92" t="n">
        <v>7708473.25</v>
      </c>
      <c r="G39" s="94" t="s">
        <v>63</v>
      </c>
      <c r="H39" s="94" t="s">
        <v>369</v>
      </c>
      <c r="I39" s="94" t="s">
        <v>249</v>
      </c>
      <c r="J39" s="94" t="s">
        <v>249</v>
      </c>
      <c r="K39" s="92" t="s">
        <v>455</v>
      </c>
      <c r="L39" s="94" t="s">
        <v>291</v>
      </c>
      <c r="M39" s="94" t="s">
        <v>133</v>
      </c>
      <c r="N39" s="92" t="s">
        <v>249</v>
      </c>
    </row>
    <row r="40" outlineLevel="1">
      <c r="A40" s="115" t="n">
        <v>34.0</v>
      </c>
      <c r="B40" s="93" t="n">
        <v>45750.0</v>
      </c>
      <c r="C40" s="94" t="s">
        <v>456</v>
      </c>
      <c r="D40" s="92"/>
      <c r="E40" s="92" t="n">
        <v>562465.0</v>
      </c>
      <c r="F40" s="92" t="n">
        <v>8270938.25</v>
      </c>
      <c r="G40" s="94" t="s">
        <v>63</v>
      </c>
      <c r="H40" s="94" t="s">
        <v>306</v>
      </c>
      <c r="I40" s="94" t="s">
        <v>457</v>
      </c>
      <c r="J40" s="94" t="s">
        <v>376</v>
      </c>
      <c r="K40" s="92" t="s">
        <v>458</v>
      </c>
      <c r="L40" s="94" t="s">
        <v>291</v>
      </c>
      <c r="M40" s="94" t="s">
        <v>133</v>
      </c>
      <c r="N40" s="92" t="s">
        <v>249</v>
      </c>
    </row>
    <row r="41" outlineLevel="1">
      <c r="A41" s="115" t="n">
        <v>35.0</v>
      </c>
      <c r="B41" s="93" t="n">
        <v>45750.0</v>
      </c>
      <c r="C41" s="94" t="s">
        <v>459</v>
      </c>
      <c r="D41" s="92" t="n">
        <v>5098.0</v>
      </c>
      <c r="E41" s="92"/>
      <c r="F41" s="92" t="n">
        <v>8265840.25</v>
      </c>
      <c r="G41" s="94" t="s">
        <v>460</v>
      </c>
      <c r="H41" s="94" t="s">
        <v>306</v>
      </c>
      <c r="I41" s="94" t="s">
        <v>249</v>
      </c>
      <c r="J41" s="94" t="s">
        <v>249</v>
      </c>
      <c r="K41" s="92" t="s">
        <v>461</v>
      </c>
      <c r="L41" s="94" t="s">
        <v>291</v>
      </c>
      <c r="M41" s="94" t="s">
        <v>133</v>
      </c>
      <c r="N41" s="92" t="s">
        <v>249</v>
      </c>
    </row>
    <row r="42" outlineLevel="1">
      <c r="A42" s="115" t="n">
        <v>36.0</v>
      </c>
      <c r="B42" s="93" t="n">
        <v>45750.0</v>
      </c>
      <c r="C42" s="94" t="s">
        <v>462</v>
      </c>
      <c r="D42" s="92"/>
      <c r="E42" s="92" t="n">
        <v>2000.0</v>
      </c>
      <c r="F42" s="92" t="n">
        <v>8267840.25</v>
      </c>
      <c r="G42" s="94" t="s">
        <v>63</v>
      </c>
      <c r="H42" s="94" t="s">
        <v>369</v>
      </c>
      <c r="I42" s="94" t="s">
        <v>392</v>
      </c>
      <c r="J42" s="94" t="s">
        <v>393</v>
      </c>
      <c r="K42" s="92" t="s">
        <v>463</v>
      </c>
      <c r="L42" s="94" t="s">
        <v>291</v>
      </c>
      <c r="M42" s="94" t="s">
        <v>133</v>
      </c>
      <c r="N42" s="92" t="s">
        <v>249</v>
      </c>
    </row>
    <row r="43" outlineLevel="1">
      <c r="A43" s="115" t="n">
        <v>37.0</v>
      </c>
      <c r="B43" s="93" t="n">
        <v>45750.0</v>
      </c>
      <c r="C43" s="94" t="s">
        <v>464</v>
      </c>
      <c r="D43" s="92"/>
      <c r="E43" s="92" t="n">
        <v>2000.0</v>
      </c>
      <c r="F43" s="92" t="n">
        <v>8269840.25</v>
      </c>
      <c r="G43" s="94" t="s">
        <v>63</v>
      </c>
      <c r="H43" s="94" t="s">
        <v>369</v>
      </c>
      <c r="I43" s="94" t="s">
        <v>392</v>
      </c>
      <c r="J43" s="94" t="s">
        <v>393</v>
      </c>
      <c r="K43" s="92" t="s">
        <v>465</v>
      </c>
      <c r="L43" s="94" t="s">
        <v>291</v>
      </c>
      <c r="M43" s="94" t="s">
        <v>133</v>
      </c>
      <c r="N43" s="92" t="s">
        <v>249</v>
      </c>
    </row>
    <row r="44" outlineLevel="1">
      <c r="A44" s="115" t="n">
        <v>38.0</v>
      </c>
      <c r="B44" s="93" t="n">
        <v>45750.0</v>
      </c>
      <c r="C44" s="94" t="s">
        <v>466</v>
      </c>
      <c r="D44" s="92"/>
      <c r="E44" s="92" t="n">
        <v>2750.0</v>
      </c>
      <c r="F44" s="92" t="n">
        <v>8272590.25</v>
      </c>
      <c r="G44" s="94" t="s">
        <v>63</v>
      </c>
      <c r="H44" s="94" t="s">
        <v>369</v>
      </c>
      <c r="I44" s="94" t="s">
        <v>392</v>
      </c>
      <c r="J44" s="94" t="s">
        <v>393</v>
      </c>
      <c r="K44" s="92" t="s">
        <v>467</v>
      </c>
      <c r="L44" s="94" t="s">
        <v>291</v>
      </c>
      <c r="M44" s="94" t="s">
        <v>133</v>
      </c>
      <c r="N44" s="92" t="s">
        <v>249</v>
      </c>
    </row>
    <row r="45" outlineLevel="1">
      <c r="A45" s="115" t="n">
        <v>39.0</v>
      </c>
      <c r="B45" s="93" t="n">
        <v>45750.0</v>
      </c>
      <c r="C45" s="94" t="s">
        <v>468</v>
      </c>
      <c r="D45" s="92" t="n">
        <v>61542.0</v>
      </c>
      <c r="E45" s="92"/>
      <c r="F45" s="92" t="n">
        <v>8211048.25</v>
      </c>
      <c r="G45" s="94" t="s">
        <v>469</v>
      </c>
      <c r="H45" s="94" t="s">
        <v>306</v>
      </c>
      <c r="I45" s="94" t="s">
        <v>249</v>
      </c>
      <c r="J45" s="94" t="s">
        <v>249</v>
      </c>
      <c r="K45" s="92" t="s">
        <v>470</v>
      </c>
      <c r="L45" s="94" t="s">
        <v>291</v>
      </c>
      <c r="M45" s="94" t="s">
        <v>133</v>
      </c>
      <c r="N45" s="92" t="s">
        <v>249</v>
      </c>
    </row>
    <row r="46" outlineLevel="1">
      <c r="A46" s="115" t="n">
        <v>40.0</v>
      </c>
      <c r="B46" s="93" t="n">
        <v>45750.0</v>
      </c>
      <c r="C46" s="94" t="s">
        <v>471</v>
      </c>
      <c r="D46" s="92"/>
      <c r="E46" s="92" t="n">
        <v>3600.0</v>
      </c>
      <c r="F46" s="92" t="n">
        <v>8214648.25</v>
      </c>
      <c r="G46" s="94" t="s">
        <v>63</v>
      </c>
      <c r="H46" s="94" t="s">
        <v>369</v>
      </c>
      <c r="I46" s="94" t="s">
        <v>249</v>
      </c>
      <c r="J46" s="94" t="s">
        <v>249</v>
      </c>
      <c r="K46" s="92" t="s">
        <v>472</v>
      </c>
      <c r="L46" s="94" t="s">
        <v>291</v>
      </c>
      <c r="M46" s="94" t="s">
        <v>133</v>
      </c>
      <c r="N46" s="92" t="s">
        <v>249</v>
      </c>
    </row>
    <row r="47" outlineLevel="1">
      <c r="A47" s="115" t="n">
        <v>41.0</v>
      </c>
      <c r="B47" s="93" t="n">
        <v>45750.0</v>
      </c>
      <c r="C47" s="94" t="s">
        <v>473</v>
      </c>
      <c r="D47" s="92"/>
      <c r="E47" s="92" t="n">
        <v>16200.0</v>
      </c>
      <c r="F47" s="92" t="n">
        <v>8230848.25</v>
      </c>
      <c r="G47" s="94" t="s">
        <v>63</v>
      </c>
      <c r="H47" s="94" t="s">
        <v>369</v>
      </c>
      <c r="I47" s="94" t="s">
        <v>474</v>
      </c>
      <c r="J47" s="94" t="s">
        <v>474</v>
      </c>
      <c r="K47" s="92" t="s">
        <v>475</v>
      </c>
      <c r="L47" s="94" t="s">
        <v>291</v>
      </c>
      <c r="M47" s="94" t="s">
        <v>133</v>
      </c>
      <c r="N47" s="92" t="s">
        <v>249</v>
      </c>
    </row>
    <row r="48" outlineLevel="1">
      <c r="A48" s="115" t="n">
        <v>42.0</v>
      </c>
      <c r="B48" s="93" t="n">
        <v>45750.0</v>
      </c>
      <c r="C48" s="94" t="s">
        <v>476</v>
      </c>
      <c r="D48" s="92"/>
      <c r="E48" s="92" t="n">
        <v>58000.0</v>
      </c>
      <c r="F48" s="92" t="n">
        <v>8288848.25</v>
      </c>
      <c r="G48" s="94" t="s">
        <v>63</v>
      </c>
      <c r="H48" s="94" t="s">
        <v>64</v>
      </c>
      <c r="I48" s="94" t="s">
        <v>477</v>
      </c>
      <c r="J48" s="94" t="s">
        <v>477</v>
      </c>
      <c r="K48" s="92" t="s">
        <v>478</v>
      </c>
      <c r="L48" s="94" t="s">
        <v>291</v>
      </c>
      <c r="M48" s="94" t="s">
        <v>133</v>
      </c>
      <c r="N48" s="92" t="s">
        <v>249</v>
      </c>
    </row>
    <row r="49" outlineLevel="1">
      <c r="A49" s="115" t="n">
        <v>43.0</v>
      </c>
      <c r="B49" s="93" t="n">
        <v>45750.0</v>
      </c>
      <c r="C49" s="94" t="s">
        <v>479</v>
      </c>
      <c r="D49" s="92" t="n">
        <v>35706.0</v>
      </c>
      <c r="E49" s="92"/>
      <c r="F49" s="92" t="n">
        <v>8253142.25</v>
      </c>
      <c r="G49" s="94" t="s">
        <v>63</v>
      </c>
      <c r="H49" s="94" t="s">
        <v>306</v>
      </c>
      <c r="I49" s="94" t="s">
        <v>480</v>
      </c>
      <c r="J49" s="94" t="s">
        <v>480</v>
      </c>
      <c r="K49" s="92" t="s">
        <v>481</v>
      </c>
      <c r="L49" s="94" t="s">
        <v>291</v>
      </c>
      <c r="M49" s="94" t="s">
        <v>133</v>
      </c>
      <c r="N49" s="92" t="s">
        <v>249</v>
      </c>
    </row>
    <row r="50" outlineLevel="1">
      <c r="A50" s="115" t="n">
        <v>44.0</v>
      </c>
      <c r="B50" s="93" t="n">
        <v>45750.0</v>
      </c>
      <c r="C50" s="94" t="s">
        <v>482</v>
      </c>
      <c r="D50" s="92" t="n">
        <v>5675.8</v>
      </c>
      <c r="E50" s="92"/>
      <c r="F50" s="92" t="n">
        <v>8247466.45</v>
      </c>
      <c r="G50" s="94" t="s">
        <v>63</v>
      </c>
      <c r="H50" s="94" t="s">
        <v>306</v>
      </c>
      <c r="I50" s="94" t="s">
        <v>483</v>
      </c>
      <c r="J50" s="94" t="s">
        <v>483</v>
      </c>
      <c r="K50" s="92" t="s">
        <v>484</v>
      </c>
      <c r="L50" s="94" t="s">
        <v>291</v>
      </c>
      <c r="M50" s="94" t="s">
        <v>133</v>
      </c>
      <c r="N50" s="92" t="s">
        <v>249</v>
      </c>
    </row>
    <row r="51" outlineLevel="1">
      <c r="A51" s="115" t="n">
        <v>45.0</v>
      </c>
      <c r="B51" s="93" t="n">
        <v>45750.0</v>
      </c>
      <c r="C51" s="94" t="s">
        <v>485</v>
      </c>
      <c r="D51" s="92"/>
      <c r="E51" s="92" t="n">
        <v>200000.0</v>
      </c>
      <c r="F51" s="92" t="n">
        <v>1859837.0</v>
      </c>
      <c r="G51" s="94" t="s">
        <v>63</v>
      </c>
      <c r="H51" s="94" t="s">
        <v>315</v>
      </c>
      <c r="I51" s="94" t="s">
        <v>486</v>
      </c>
      <c r="J51" s="94" t="s">
        <v>486</v>
      </c>
      <c r="K51" s="92" t="s">
        <v>487</v>
      </c>
      <c r="L51" s="94" t="s">
        <v>414</v>
      </c>
      <c r="M51" s="94" t="s">
        <v>139</v>
      </c>
      <c r="N51" s="92" t="s">
        <v>249</v>
      </c>
    </row>
    <row r="52" outlineLevel="1">
      <c r="A52" s="115" t="n">
        <v>46.0</v>
      </c>
      <c r="B52" s="93" t="n">
        <v>45750.0</v>
      </c>
      <c r="C52" s="94" t="s">
        <v>488</v>
      </c>
      <c r="D52" s="92"/>
      <c r="E52" s="92" t="n">
        <v>60000.0</v>
      </c>
      <c r="F52" s="92" t="n">
        <v>1919837.0</v>
      </c>
      <c r="G52" s="94" t="s">
        <v>59</v>
      </c>
      <c r="H52" s="94" t="s">
        <v>315</v>
      </c>
      <c r="I52" s="94" t="s">
        <v>489</v>
      </c>
      <c r="J52" s="94" t="s">
        <v>86</v>
      </c>
      <c r="K52" s="92" t="s">
        <v>490</v>
      </c>
      <c r="L52" s="94" t="s">
        <v>414</v>
      </c>
      <c r="M52" s="94" t="s">
        <v>139</v>
      </c>
      <c r="N52" s="92" t="s">
        <v>249</v>
      </c>
    </row>
    <row r="53" outlineLevel="1">
      <c r="A53" s="115" t="n">
        <v>47.0</v>
      </c>
      <c r="B53" s="93" t="n">
        <v>45750.0</v>
      </c>
      <c r="C53" s="94" t="s">
        <v>491</v>
      </c>
      <c r="D53" s="92"/>
      <c r="E53" s="92" t="n">
        <v>50000.0</v>
      </c>
      <c r="F53" s="92" t="n">
        <v>1969837.0</v>
      </c>
      <c r="G53" s="94" t="s">
        <v>63</v>
      </c>
      <c r="H53" s="94" t="s">
        <v>369</v>
      </c>
      <c r="I53" s="94" t="s">
        <v>492</v>
      </c>
      <c r="J53" s="94" t="s">
        <v>492</v>
      </c>
      <c r="K53" s="92" t="s">
        <v>493</v>
      </c>
      <c r="L53" s="94" t="s">
        <v>414</v>
      </c>
      <c r="M53" s="94" t="s">
        <v>139</v>
      </c>
      <c r="N53" s="92" t="s">
        <v>249</v>
      </c>
    </row>
    <row r="54" outlineLevel="1">
      <c r="A54" s="115" t="n">
        <v>48.0</v>
      </c>
      <c r="B54" s="93" t="n">
        <v>45750.0</v>
      </c>
      <c r="C54" s="94" t="s">
        <v>494</v>
      </c>
      <c r="D54" s="92"/>
      <c r="E54" s="92" t="n">
        <v>25000.0</v>
      </c>
      <c r="F54" s="92" t="n">
        <v>1994837.0</v>
      </c>
      <c r="G54" s="94" t="s">
        <v>63</v>
      </c>
      <c r="H54" s="94" t="s">
        <v>369</v>
      </c>
      <c r="I54" s="94" t="s">
        <v>492</v>
      </c>
      <c r="J54" s="94" t="s">
        <v>492</v>
      </c>
      <c r="K54" s="92" t="s">
        <v>495</v>
      </c>
      <c r="L54" s="94" t="s">
        <v>414</v>
      </c>
      <c r="M54" s="94" t="s">
        <v>139</v>
      </c>
      <c r="N54" s="92" t="s">
        <v>249</v>
      </c>
    </row>
    <row r="55" outlineLevel="1">
      <c r="A55" s="115" t="n">
        <v>49.0</v>
      </c>
      <c r="B55" s="93" t="n">
        <v>45750.0</v>
      </c>
      <c r="C55" s="94" t="s">
        <v>496</v>
      </c>
      <c r="D55" s="92" t="n">
        <v>1875000.0</v>
      </c>
      <c r="E55" s="92"/>
      <c r="F55" s="92" t="n">
        <v>119837.0</v>
      </c>
      <c r="G55" s="94" t="s">
        <v>63</v>
      </c>
      <c r="H55" s="94" t="s">
        <v>306</v>
      </c>
      <c r="I55" s="94" t="s">
        <v>497</v>
      </c>
      <c r="J55" s="94" t="s">
        <v>497</v>
      </c>
      <c r="K55" s="92" t="s">
        <v>498</v>
      </c>
      <c r="L55" s="94" t="s">
        <v>414</v>
      </c>
      <c r="M55" s="94" t="s">
        <v>139</v>
      </c>
      <c r="N55" s="92" t="s">
        <v>249</v>
      </c>
    </row>
    <row r="56" outlineLevel="1">
      <c r="A56" s="115" t="n">
        <v>50.0</v>
      </c>
      <c r="B56" s="93" t="n">
        <v>45750.0</v>
      </c>
      <c r="C56" s="94" t="s">
        <v>499</v>
      </c>
      <c r="D56" s="92"/>
      <c r="E56" s="92" t="n">
        <v>35000.0</v>
      </c>
      <c r="F56" s="92" t="n">
        <v>154837.0</v>
      </c>
      <c r="G56" s="94" t="s">
        <v>63</v>
      </c>
      <c r="H56" s="94" t="s">
        <v>369</v>
      </c>
      <c r="I56" s="94" t="s">
        <v>500</v>
      </c>
      <c r="J56" s="94" t="s">
        <v>500</v>
      </c>
      <c r="K56" s="92" t="s">
        <v>501</v>
      </c>
      <c r="L56" s="94" t="s">
        <v>414</v>
      </c>
      <c r="M56" s="94" t="s">
        <v>139</v>
      </c>
      <c r="N56" s="92" t="s">
        <v>249</v>
      </c>
    </row>
    <row r="57" outlineLevel="1">
      <c r="A57" s="115" t="n">
        <v>51.0</v>
      </c>
      <c r="B57" s="93" t="n">
        <v>45750.0</v>
      </c>
      <c r="C57" s="94" t="s">
        <v>502</v>
      </c>
      <c r="D57" s="92"/>
      <c r="E57" s="92" t="n">
        <v>13500.0</v>
      </c>
      <c r="F57" s="92" t="n">
        <v>168337.0</v>
      </c>
      <c r="G57" s="94" t="s">
        <v>63</v>
      </c>
      <c r="H57" s="94" t="s">
        <v>369</v>
      </c>
      <c r="I57" s="94" t="s">
        <v>503</v>
      </c>
      <c r="J57" s="94" t="s">
        <v>503</v>
      </c>
      <c r="K57" s="92" t="s">
        <v>504</v>
      </c>
      <c r="L57" s="94" t="s">
        <v>414</v>
      </c>
      <c r="M57" s="94" t="s">
        <v>139</v>
      </c>
      <c r="N57" s="92" t="s">
        <v>249</v>
      </c>
    </row>
    <row r="58" outlineLevel="1">
      <c r="A58" s="115" t="n">
        <v>52.0</v>
      </c>
      <c r="B58" s="93" t="n">
        <v>45751.0</v>
      </c>
      <c r="C58" s="94" t="s">
        <v>505</v>
      </c>
      <c r="D58" s="92"/>
      <c r="E58" s="92" t="n">
        <v>700.0</v>
      </c>
      <c r="F58" s="92" t="n">
        <v>8248166.45</v>
      </c>
      <c r="G58" s="94" t="s">
        <v>63</v>
      </c>
      <c r="H58" s="94" t="s">
        <v>369</v>
      </c>
      <c r="I58" s="94" t="s">
        <v>506</v>
      </c>
      <c r="J58" s="94" t="s">
        <v>506</v>
      </c>
      <c r="K58" s="92" t="s">
        <v>507</v>
      </c>
      <c r="L58" s="94" t="s">
        <v>291</v>
      </c>
      <c r="M58" s="94" t="s">
        <v>133</v>
      </c>
      <c r="N58" s="92" t="s">
        <v>249</v>
      </c>
    </row>
    <row r="59" outlineLevel="1">
      <c r="A59" s="115" t="n">
        <v>53.0</v>
      </c>
      <c r="B59" s="93" t="n">
        <v>45751.0</v>
      </c>
      <c r="C59" s="94" t="s">
        <v>508</v>
      </c>
      <c r="D59" s="92"/>
      <c r="E59" s="92" t="n">
        <v>12000.0</v>
      </c>
      <c r="F59" s="92" t="n">
        <v>8260166.45</v>
      </c>
      <c r="G59" s="94" t="s">
        <v>63</v>
      </c>
      <c r="H59" s="94" t="s">
        <v>369</v>
      </c>
      <c r="I59" s="94" t="s">
        <v>249</v>
      </c>
      <c r="J59" s="94" t="s">
        <v>249</v>
      </c>
      <c r="K59" s="92" t="s">
        <v>509</v>
      </c>
      <c r="L59" s="94" t="s">
        <v>291</v>
      </c>
      <c r="M59" s="94" t="s">
        <v>133</v>
      </c>
      <c r="N59" s="92" t="s">
        <v>249</v>
      </c>
    </row>
    <row r="60" outlineLevel="1">
      <c r="A60" s="115" t="n">
        <v>54.0</v>
      </c>
      <c r="B60" s="93" t="n">
        <v>45751.0</v>
      </c>
      <c r="C60" s="94" t="s">
        <v>510</v>
      </c>
      <c r="D60" s="92" t="n">
        <v>6366.0</v>
      </c>
      <c r="E60" s="92"/>
      <c r="F60" s="92" t="n">
        <v>8253800.45</v>
      </c>
      <c r="G60" s="94" t="s">
        <v>398</v>
      </c>
      <c r="H60" s="94" t="s">
        <v>306</v>
      </c>
      <c r="I60" s="94" t="s">
        <v>399</v>
      </c>
      <c r="J60" s="94" t="s">
        <v>399</v>
      </c>
      <c r="K60" s="92" t="s">
        <v>511</v>
      </c>
      <c r="L60" s="94" t="s">
        <v>291</v>
      </c>
      <c r="M60" s="94" t="s">
        <v>133</v>
      </c>
      <c r="N60" s="92" t="s">
        <v>249</v>
      </c>
    </row>
    <row r="61" outlineLevel="1">
      <c r="A61" s="115" t="n">
        <v>55.0</v>
      </c>
      <c r="B61" s="93" t="n">
        <v>45751.0</v>
      </c>
      <c r="C61" s="94" t="s">
        <v>512</v>
      </c>
      <c r="D61" s="92"/>
      <c r="E61" s="92" t="n">
        <v>250000.0</v>
      </c>
      <c r="F61" s="92" t="n">
        <v>8503800.45</v>
      </c>
      <c r="G61" s="94" t="s">
        <v>63</v>
      </c>
      <c r="H61" s="94" t="s">
        <v>64</v>
      </c>
      <c r="I61" s="94" t="s">
        <v>513</v>
      </c>
      <c r="J61" s="94" t="s">
        <v>513</v>
      </c>
      <c r="K61" s="92" t="s">
        <v>514</v>
      </c>
      <c r="L61" s="94" t="s">
        <v>291</v>
      </c>
      <c r="M61" s="94" t="s">
        <v>133</v>
      </c>
      <c r="N61" s="92" t="s">
        <v>249</v>
      </c>
    </row>
    <row r="62" outlineLevel="1">
      <c r="A62" s="115" t="n">
        <v>56.0</v>
      </c>
      <c r="B62" s="93" t="n">
        <v>45751.0</v>
      </c>
      <c r="C62" s="94" t="s">
        <v>515</v>
      </c>
      <c r="D62" s="92"/>
      <c r="E62" s="92" t="n">
        <v>254370.0</v>
      </c>
      <c r="F62" s="92" t="n">
        <v>422707.0</v>
      </c>
      <c r="G62" s="94" t="s">
        <v>63</v>
      </c>
      <c r="H62" s="94" t="s">
        <v>74</v>
      </c>
      <c r="I62" s="94" t="s">
        <v>516</v>
      </c>
      <c r="J62" s="94" t="s">
        <v>516</v>
      </c>
      <c r="K62" s="92" t="s">
        <v>517</v>
      </c>
      <c r="L62" s="94" t="s">
        <v>414</v>
      </c>
      <c r="M62" s="94" t="s">
        <v>139</v>
      </c>
      <c r="N62" s="92" t="s">
        <v>249</v>
      </c>
    </row>
    <row r="63" outlineLevel="1">
      <c r="A63" s="115" t="n">
        <v>57.0</v>
      </c>
      <c r="B63" s="93" t="n">
        <v>45751.0</v>
      </c>
      <c r="C63" s="94" t="s">
        <v>518</v>
      </c>
      <c r="D63" s="92"/>
      <c r="E63" s="92" t="n">
        <v>243570.0</v>
      </c>
      <c r="F63" s="92" t="n">
        <v>666277.0</v>
      </c>
      <c r="G63" s="94" t="s">
        <v>63</v>
      </c>
      <c r="H63" s="94" t="s">
        <v>64</v>
      </c>
      <c r="I63" s="94" t="s">
        <v>519</v>
      </c>
      <c r="J63" s="94" t="s">
        <v>519</v>
      </c>
      <c r="K63" s="92" t="s">
        <v>520</v>
      </c>
      <c r="L63" s="94" t="s">
        <v>414</v>
      </c>
      <c r="M63" s="94" t="s">
        <v>139</v>
      </c>
      <c r="N63" s="92" t="s">
        <v>249</v>
      </c>
    </row>
    <row r="64" outlineLevel="1">
      <c r="A64" s="115" t="n">
        <v>58.0</v>
      </c>
      <c r="B64" s="93" t="n">
        <v>45751.0</v>
      </c>
      <c r="C64" s="94" t="s">
        <v>521</v>
      </c>
      <c r="D64" s="92"/>
      <c r="E64" s="92" t="n">
        <v>14500.0</v>
      </c>
      <c r="F64" s="92" t="n">
        <v>680777.0</v>
      </c>
      <c r="G64" s="94" t="s">
        <v>63</v>
      </c>
      <c r="H64" s="94" t="s">
        <v>369</v>
      </c>
      <c r="I64" s="94" t="s">
        <v>522</v>
      </c>
      <c r="J64" s="94" t="s">
        <v>522</v>
      </c>
      <c r="K64" s="92" t="s">
        <v>523</v>
      </c>
      <c r="L64" s="94" t="s">
        <v>414</v>
      </c>
      <c r="M64" s="94" t="s">
        <v>139</v>
      </c>
      <c r="N64" s="92" t="s">
        <v>249</v>
      </c>
    </row>
    <row r="65" outlineLevel="1">
      <c r="A65" s="115" t="n">
        <v>59.0</v>
      </c>
      <c r="B65" s="93" t="n">
        <v>45752.0</v>
      </c>
      <c r="C65" s="94" t="s">
        <v>524</v>
      </c>
      <c r="D65" s="92"/>
      <c r="E65" s="92" t="n">
        <v>12000.0</v>
      </c>
      <c r="F65" s="92" t="n">
        <v>8515800.45</v>
      </c>
      <c r="G65" s="94" t="s">
        <v>63</v>
      </c>
      <c r="H65" s="94" t="s">
        <v>369</v>
      </c>
      <c r="I65" s="94" t="s">
        <v>525</v>
      </c>
      <c r="J65" s="94" t="s">
        <v>525</v>
      </c>
      <c r="K65" s="92" t="s">
        <v>526</v>
      </c>
      <c r="L65" s="94" t="s">
        <v>291</v>
      </c>
      <c r="M65" s="94" t="s">
        <v>133</v>
      </c>
      <c r="N65" s="92" t="s">
        <v>249</v>
      </c>
    </row>
    <row r="66" outlineLevel="1">
      <c r="A66" s="115" t="n">
        <v>60.0</v>
      </c>
      <c r="B66" s="93" t="n">
        <v>45752.0</v>
      </c>
      <c r="C66" s="94" t="s">
        <v>527</v>
      </c>
      <c r="D66" s="92"/>
      <c r="E66" s="92" t="n">
        <v>700.0</v>
      </c>
      <c r="F66" s="92" t="n">
        <v>8516500.45</v>
      </c>
      <c r="G66" s="94" t="s">
        <v>63</v>
      </c>
      <c r="H66" s="94" t="s">
        <v>369</v>
      </c>
      <c r="I66" s="94" t="s">
        <v>506</v>
      </c>
      <c r="J66" s="94" t="s">
        <v>506</v>
      </c>
      <c r="K66" s="92" t="s">
        <v>528</v>
      </c>
      <c r="L66" s="94" t="s">
        <v>291</v>
      </c>
      <c r="M66" s="94" t="s">
        <v>133</v>
      </c>
      <c r="N66" s="92" t="s">
        <v>249</v>
      </c>
    </row>
    <row r="67" outlineLevel="1">
      <c r="A67" s="115" t="n">
        <v>61.0</v>
      </c>
      <c r="B67" s="93" t="n">
        <v>45754.0</v>
      </c>
      <c r="C67" s="94" t="s">
        <v>529</v>
      </c>
      <c r="D67" s="92" t="n">
        <v>6649.3</v>
      </c>
      <c r="E67" s="92"/>
      <c r="F67" s="92" t="n">
        <v>8509851.15</v>
      </c>
      <c r="G67" s="94" t="s">
        <v>69</v>
      </c>
      <c r="H67" s="94" t="s">
        <v>530</v>
      </c>
      <c r="I67" s="94" t="s">
        <v>531</v>
      </c>
      <c r="J67" s="94" t="s">
        <v>531</v>
      </c>
      <c r="K67" s="92" t="s">
        <v>532</v>
      </c>
      <c r="L67" s="94" t="s">
        <v>291</v>
      </c>
      <c r="M67" s="94" t="s">
        <v>133</v>
      </c>
      <c r="N67" s="92" t="s">
        <v>249</v>
      </c>
    </row>
    <row r="68" outlineLevel="1">
      <c r="A68" s="115" t="n">
        <v>62.0</v>
      </c>
      <c r="B68" s="93" t="n">
        <v>45754.0</v>
      </c>
      <c r="C68" s="94" t="s">
        <v>533</v>
      </c>
      <c r="D68" s="92"/>
      <c r="E68" s="92" t="n">
        <v>30000.0</v>
      </c>
      <c r="F68" s="92" t="n">
        <v>8539851.15</v>
      </c>
      <c r="G68" s="94" t="s">
        <v>63</v>
      </c>
      <c r="H68" s="94" t="s">
        <v>306</v>
      </c>
      <c r="I68" s="94" t="s">
        <v>381</v>
      </c>
      <c r="J68" s="94" t="s">
        <v>382</v>
      </c>
      <c r="K68" s="92" t="s">
        <v>534</v>
      </c>
      <c r="L68" s="94" t="s">
        <v>291</v>
      </c>
      <c r="M68" s="94" t="s">
        <v>133</v>
      </c>
      <c r="N68" s="92" t="s">
        <v>249</v>
      </c>
    </row>
    <row r="69" outlineLevel="1">
      <c r="A69" s="115" t="n">
        <v>63.0</v>
      </c>
      <c r="B69" s="93" t="n">
        <v>45754.0</v>
      </c>
      <c r="C69" s="94" t="s">
        <v>535</v>
      </c>
      <c r="D69" s="92"/>
      <c r="E69" s="92" t="n">
        <v>500.0</v>
      </c>
      <c r="F69" s="92" t="n">
        <v>8540351.15</v>
      </c>
      <c r="G69" s="94" t="s">
        <v>63</v>
      </c>
      <c r="H69" s="94" t="s">
        <v>369</v>
      </c>
      <c r="I69" s="94" t="s">
        <v>419</v>
      </c>
      <c r="J69" s="94" t="s">
        <v>419</v>
      </c>
      <c r="K69" s="92" t="s">
        <v>536</v>
      </c>
      <c r="L69" s="94" t="s">
        <v>291</v>
      </c>
      <c r="M69" s="94" t="s">
        <v>133</v>
      </c>
      <c r="N69" s="92" t="s">
        <v>249</v>
      </c>
    </row>
    <row r="70" outlineLevel="1">
      <c r="A70" s="115" t="n">
        <v>64.0</v>
      </c>
      <c r="B70" s="93" t="n">
        <v>45754.0</v>
      </c>
      <c r="C70" s="94" t="s">
        <v>537</v>
      </c>
      <c r="D70" s="92"/>
      <c r="E70" s="92" t="n">
        <v>11000.0</v>
      </c>
      <c r="F70" s="92" t="n">
        <v>8551351.15</v>
      </c>
      <c r="G70" s="94" t="s">
        <v>63</v>
      </c>
      <c r="H70" s="94" t="s">
        <v>369</v>
      </c>
      <c r="I70" s="94" t="s">
        <v>538</v>
      </c>
      <c r="J70" s="94" t="s">
        <v>538</v>
      </c>
      <c r="K70" s="92" t="s">
        <v>539</v>
      </c>
      <c r="L70" s="94" t="s">
        <v>291</v>
      </c>
      <c r="M70" s="94" t="s">
        <v>133</v>
      </c>
      <c r="N70" s="92" t="s">
        <v>249</v>
      </c>
    </row>
    <row r="71" outlineLevel="1">
      <c r="A71" s="115" t="n">
        <v>65.0</v>
      </c>
      <c r="B71" s="93" t="n">
        <v>45754.0</v>
      </c>
      <c r="C71" s="94" t="s">
        <v>540</v>
      </c>
      <c r="D71" s="92"/>
      <c r="E71" s="92" t="n">
        <v>2400.0</v>
      </c>
      <c r="F71" s="92" t="n">
        <v>8553751.15</v>
      </c>
      <c r="G71" s="94" t="s">
        <v>63</v>
      </c>
      <c r="H71" s="94" t="s">
        <v>369</v>
      </c>
      <c r="I71" s="94" t="s">
        <v>541</v>
      </c>
      <c r="J71" s="94" t="s">
        <v>541</v>
      </c>
      <c r="K71" s="92" t="s">
        <v>542</v>
      </c>
      <c r="L71" s="94" t="s">
        <v>291</v>
      </c>
      <c r="M71" s="94" t="s">
        <v>133</v>
      </c>
      <c r="N71" s="92" t="s">
        <v>249</v>
      </c>
    </row>
    <row r="72" outlineLevel="1">
      <c r="A72" s="115" t="n">
        <v>66.0</v>
      </c>
      <c r="B72" s="93" t="n">
        <v>45754.0</v>
      </c>
      <c r="C72" s="94" t="s">
        <v>543</v>
      </c>
      <c r="D72" s="92"/>
      <c r="E72" s="92" t="n">
        <v>12449.0</v>
      </c>
      <c r="F72" s="92" t="n">
        <v>8566200.15</v>
      </c>
      <c r="G72" s="94" t="s">
        <v>63</v>
      </c>
      <c r="H72" s="94" t="s">
        <v>369</v>
      </c>
      <c r="I72" s="94" t="s">
        <v>544</v>
      </c>
      <c r="J72" s="94" t="s">
        <v>544</v>
      </c>
      <c r="K72" s="92" t="s">
        <v>545</v>
      </c>
      <c r="L72" s="94" t="s">
        <v>291</v>
      </c>
      <c r="M72" s="94" t="s">
        <v>133</v>
      </c>
      <c r="N72" s="92" t="s">
        <v>249</v>
      </c>
    </row>
    <row r="73" outlineLevel="1">
      <c r="A73" s="115" t="n">
        <v>67.0</v>
      </c>
      <c r="B73" s="93" t="n">
        <v>45755.0</v>
      </c>
      <c r="C73" s="94" t="s">
        <v>546</v>
      </c>
      <c r="D73" s="92"/>
      <c r="E73" s="92" t="n">
        <v>1400.0</v>
      </c>
      <c r="F73" s="92" t="n">
        <v>8567600.15</v>
      </c>
      <c r="G73" s="94" t="s">
        <v>63</v>
      </c>
      <c r="H73" s="94" t="s">
        <v>369</v>
      </c>
      <c r="I73" s="94" t="s">
        <v>506</v>
      </c>
      <c r="J73" s="94" t="s">
        <v>506</v>
      </c>
      <c r="K73" s="92" t="s">
        <v>547</v>
      </c>
      <c r="L73" s="94" t="s">
        <v>291</v>
      </c>
      <c r="M73" s="94" t="s">
        <v>133</v>
      </c>
      <c r="N73" s="92" t="s">
        <v>249</v>
      </c>
    </row>
    <row r="74" outlineLevel="1">
      <c r="A74" s="115" t="n">
        <v>68.0</v>
      </c>
      <c r="B74" s="93" t="n">
        <v>45755.0</v>
      </c>
      <c r="C74" s="94" t="s">
        <v>548</v>
      </c>
      <c r="D74" s="92"/>
      <c r="E74" s="92" t="n">
        <v>134900.0</v>
      </c>
      <c r="F74" s="92" t="n">
        <v>8702500.15</v>
      </c>
      <c r="G74" s="94" t="s">
        <v>63</v>
      </c>
      <c r="H74" s="94" t="s">
        <v>64</v>
      </c>
      <c r="I74" s="94" t="s">
        <v>549</v>
      </c>
      <c r="J74" s="94" t="s">
        <v>549</v>
      </c>
      <c r="K74" s="92" t="s">
        <v>550</v>
      </c>
      <c r="L74" s="94" t="s">
        <v>291</v>
      </c>
      <c r="M74" s="94" t="s">
        <v>133</v>
      </c>
      <c r="N74" s="92" t="s">
        <v>249</v>
      </c>
    </row>
    <row r="75" outlineLevel="1">
      <c r="A75" s="115" t="n">
        <v>69.0</v>
      </c>
      <c r="B75" s="93" t="n">
        <v>45755.0</v>
      </c>
      <c r="C75" s="94" t="s">
        <v>551</v>
      </c>
      <c r="D75" s="92" t="n">
        <v>2500000.0</v>
      </c>
      <c r="E75" s="92"/>
      <c r="F75" s="92" t="n">
        <v>6202500.15</v>
      </c>
      <c r="G75" s="94" t="s">
        <v>63</v>
      </c>
      <c r="H75" s="94" t="s">
        <v>306</v>
      </c>
      <c r="I75" s="94" t="s">
        <v>552</v>
      </c>
      <c r="J75" s="94" t="s">
        <v>553</v>
      </c>
      <c r="K75" s="92" t="s">
        <v>554</v>
      </c>
      <c r="L75" s="94" t="s">
        <v>291</v>
      </c>
      <c r="M75" s="94" t="s">
        <v>133</v>
      </c>
      <c r="N75" s="92" t="s">
        <v>249</v>
      </c>
    </row>
    <row r="76" outlineLevel="1">
      <c r="A76" s="115" t="n">
        <v>70.0</v>
      </c>
      <c r="B76" s="93" t="n">
        <v>45755.0</v>
      </c>
      <c r="C76" s="94" t="s">
        <v>555</v>
      </c>
      <c r="D76" s="92" t="n">
        <v>2495000.0</v>
      </c>
      <c r="E76" s="92"/>
      <c r="F76" s="92" t="n">
        <v>3707500.15</v>
      </c>
      <c r="G76" s="94" t="s">
        <v>63</v>
      </c>
      <c r="H76" s="94" t="s">
        <v>306</v>
      </c>
      <c r="I76" s="94" t="s">
        <v>552</v>
      </c>
      <c r="J76" s="94" t="s">
        <v>553</v>
      </c>
      <c r="K76" s="92" t="s">
        <v>556</v>
      </c>
      <c r="L76" s="94" t="s">
        <v>291</v>
      </c>
      <c r="M76" s="94" t="s">
        <v>133</v>
      </c>
      <c r="N76" s="92" t="s">
        <v>249</v>
      </c>
    </row>
    <row r="77" outlineLevel="1">
      <c r="A77" s="115" t="n">
        <v>71.0</v>
      </c>
      <c r="B77" s="93" t="n">
        <v>45755.0</v>
      </c>
      <c r="C77" s="94" t="s">
        <v>557</v>
      </c>
      <c r="D77" s="92" t="n">
        <v>5000.0</v>
      </c>
      <c r="E77" s="92"/>
      <c r="F77" s="92" t="n">
        <v>3702500.15</v>
      </c>
      <c r="G77" s="94" t="s">
        <v>416</v>
      </c>
      <c r="H77" s="94" t="s">
        <v>306</v>
      </c>
      <c r="I77" s="94" t="s">
        <v>249</v>
      </c>
      <c r="J77" s="94" t="s">
        <v>249</v>
      </c>
      <c r="K77" s="92" t="s">
        <v>558</v>
      </c>
      <c r="L77" s="94" t="s">
        <v>291</v>
      </c>
      <c r="M77" s="94" t="s">
        <v>133</v>
      </c>
      <c r="N77" s="92" t="s">
        <v>249</v>
      </c>
    </row>
    <row r="78" outlineLevel="1">
      <c r="A78" s="115" t="n">
        <v>72.0</v>
      </c>
      <c r="B78" s="93" t="n">
        <v>45755.0</v>
      </c>
      <c r="C78" s="94" t="s">
        <v>559</v>
      </c>
      <c r="D78" s="92" t="n">
        <v>173696.0</v>
      </c>
      <c r="E78" s="92"/>
      <c r="F78" s="92" t="n">
        <v>3528804.15</v>
      </c>
      <c r="G78" s="94" t="s">
        <v>63</v>
      </c>
      <c r="H78" s="94" t="s">
        <v>306</v>
      </c>
      <c r="I78" s="94" t="s">
        <v>560</v>
      </c>
      <c r="J78" s="94" t="s">
        <v>560</v>
      </c>
      <c r="K78" s="92" t="s">
        <v>561</v>
      </c>
      <c r="L78" s="94" t="s">
        <v>291</v>
      </c>
      <c r="M78" s="94" t="s">
        <v>133</v>
      </c>
      <c r="N78" s="92" t="s">
        <v>249</v>
      </c>
    </row>
    <row r="79" outlineLevel="1">
      <c r="A79" s="115" t="n">
        <v>73.0</v>
      </c>
      <c r="B79" s="93" t="n">
        <v>45755.0</v>
      </c>
      <c r="C79" s="94" t="s">
        <v>562</v>
      </c>
      <c r="D79" s="92"/>
      <c r="E79" s="92" t="n">
        <v>8200.0</v>
      </c>
      <c r="F79" s="92" t="n">
        <v>3537004.15</v>
      </c>
      <c r="G79" s="94" t="s">
        <v>63</v>
      </c>
      <c r="H79" s="94" t="s">
        <v>369</v>
      </c>
      <c r="I79" s="94" t="s">
        <v>249</v>
      </c>
      <c r="J79" s="94" t="s">
        <v>249</v>
      </c>
      <c r="K79" s="92" t="s">
        <v>563</v>
      </c>
      <c r="L79" s="94" t="s">
        <v>291</v>
      </c>
      <c r="M79" s="94" t="s">
        <v>133</v>
      </c>
      <c r="N79" s="92" t="s">
        <v>249</v>
      </c>
    </row>
    <row r="80" outlineLevel="1">
      <c r="A80" s="115" t="n">
        <v>74.0</v>
      </c>
      <c r="B80" s="93" t="n">
        <v>45755.0</v>
      </c>
      <c r="C80" s="94" t="s">
        <v>564</v>
      </c>
      <c r="D80" s="92"/>
      <c r="E80" s="92" t="n">
        <v>3500.0</v>
      </c>
      <c r="F80" s="92" t="n">
        <v>3540504.15</v>
      </c>
      <c r="G80" s="94" t="s">
        <v>63</v>
      </c>
      <c r="H80" s="94" t="s">
        <v>306</v>
      </c>
      <c r="I80" s="94" t="s">
        <v>381</v>
      </c>
      <c r="J80" s="94" t="s">
        <v>382</v>
      </c>
      <c r="K80" s="92" t="s">
        <v>565</v>
      </c>
      <c r="L80" s="94" t="s">
        <v>291</v>
      </c>
      <c r="M80" s="94" t="s">
        <v>133</v>
      </c>
      <c r="N80" s="92" t="s">
        <v>249</v>
      </c>
    </row>
    <row r="81" outlineLevel="1">
      <c r="A81" s="115" t="n">
        <v>75.0</v>
      </c>
      <c r="B81" s="93" t="n">
        <v>45755.0</v>
      </c>
      <c r="C81" s="94" t="s">
        <v>566</v>
      </c>
      <c r="D81" s="92"/>
      <c r="E81" s="92" t="n">
        <v>120.0</v>
      </c>
      <c r="F81" s="92" t="n">
        <v>3540624.15</v>
      </c>
      <c r="G81" s="94" t="s">
        <v>63</v>
      </c>
      <c r="H81" s="94" t="s">
        <v>369</v>
      </c>
      <c r="I81" s="94" t="s">
        <v>249</v>
      </c>
      <c r="J81" s="94" t="s">
        <v>249</v>
      </c>
      <c r="K81" s="92" t="s">
        <v>567</v>
      </c>
      <c r="L81" s="94" t="s">
        <v>291</v>
      </c>
      <c r="M81" s="94" t="s">
        <v>133</v>
      </c>
      <c r="N81" s="92" t="s">
        <v>249</v>
      </c>
    </row>
    <row r="82" outlineLevel="1">
      <c r="A82" s="115" t="n">
        <v>76.0</v>
      </c>
      <c r="B82" s="93" t="n">
        <v>45755.0</v>
      </c>
      <c r="C82" s="94" t="s">
        <v>568</v>
      </c>
      <c r="D82" s="92"/>
      <c r="E82" s="92" t="n">
        <v>2200.0</v>
      </c>
      <c r="F82" s="92" t="n">
        <v>3542824.15</v>
      </c>
      <c r="G82" s="94" t="s">
        <v>63</v>
      </c>
      <c r="H82" s="94" t="s">
        <v>369</v>
      </c>
      <c r="I82" s="94" t="s">
        <v>249</v>
      </c>
      <c r="J82" s="94" t="s">
        <v>249</v>
      </c>
      <c r="K82" s="92" t="s">
        <v>569</v>
      </c>
      <c r="L82" s="94" t="s">
        <v>291</v>
      </c>
      <c r="M82" s="94" t="s">
        <v>133</v>
      </c>
      <c r="N82" s="92" t="s">
        <v>249</v>
      </c>
    </row>
    <row r="83" outlineLevel="1">
      <c r="A83" s="115" t="n">
        <v>77.0</v>
      </c>
      <c r="B83" s="93" t="n">
        <v>45755.0</v>
      </c>
      <c r="C83" s="94" t="s">
        <v>570</v>
      </c>
      <c r="D83" s="92" t="n">
        <v>177000.0</v>
      </c>
      <c r="E83" s="92"/>
      <c r="F83" s="92" t="n">
        <v>3365824.15</v>
      </c>
      <c r="G83" s="94" t="s">
        <v>63</v>
      </c>
      <c r="H83" s="94" t="s">
        <v>306</v>
      </c>
      <c r="I83" s="94" t="s">
        <v>571</v>
      </c>
      <c r="J83" s="94" t="s">
        <v>572</v>
      </c>
      <c r="K83" s="92" t="s">
        <v>573</v>
      </c>
      <c r="L83" s="94" t="s">
        <v>291</v>
      </c>
      <c r="M83" s="94" t="s">
        <v>133</v>
      </c>
      <c r="N83" s="92" t="s">
        <v>249</v>
      </c>
    </row>
    <row r="84" outlineLevel="1">
      <c r="A84" s="115" t="n">
        <v>78.0</v>
      </c>
      <c r="B84" s="93" t="n">
        <v>45755.0</v>
      </c>
      <c r="C84" s="94" t="s">
        <v>574</v>
      </c>
      <c r="D84" s="92"/>
      <c r="E84" s="92" t="n">
        <v>5000.0</v>
      </c>
      <c r="F84" s="92" t="n">
        <v>3370824.15</v>
      </c>
      <c r="G84" s="94" t="s">
        <v>63</v>
      </c>
      <c r="H84" s="94" t="s">
        <v>369</v>
      </c>
      <c r="I84" s="94" t="s">
        <v>575</v>
      </c>
      <c r="J84" s="94" t="s">
        <v>575</v>
      </c>
      <c r="K84" s="92" t="s">
        <v>576</v>
      </c>
      <c r="L84" s="94" t="s">
        <v>291</v>
      </c>
      <c r="M84" s="94" t="s">
        <v>133</v>
      </c>
      <c r="N84" s="92" t="s">
        <v>249</v>
      </c>
    </row>
    <row r="85" outlineLevel="1">
      <c r="A85" s="115" t="n">
        <v>79.0</v>
      </c>
      <c r="B85" s="93" t="n">
        <v>45755.0</v>
      </c>
      <c r="C85" s="94" t="s">
        <v>577</v>
      </c>
      <c r="D85" s="92"/>
      <c r="E85" s="92" t="n">
        <v>14998.0</v>
      </c>
      <c r="F85" s="92" t="n">
        <v>3385822.15</v>
      </c>
      <c r="G85" s="94" t="s">
        <v>63</v>
      </c>
      <c r="H85" s="94" t="s">
        <v>369</v>
      </c>
      <c r="I85" s="94" t="s">
        <v>249</v>
      </c>
      <c r="J85" s="94" t="s">
        <v>249</v>
      </c>
      <c r="K85" s="92" t="s">
        <v>578</v>
      </c>
      <c r="L85" s="94" t="s">
        <v>291</v>
      </c>
      <c r="M85" s="94" t="s">
        <v>133</v>
      </c>
      <c r="N85" s="92" t="s">
        <v>249</v>
      </c>
    </row>
    <row r="86" outlineLevel="1">
      <c r="A86" s="115" t="n">
        <v>80.0</v>
      </c>
      <c r="B86" s="93" t="n">
        <v>45755.0</v>
      </c>
      <c r="C86" s="94" t="s">
        <v>579</v>
      </c>
      <c r="D86" s="92" t="n">
        <v>138800.0</v>
      </c>
      <c r="E86" s="92"/>
      <c r="F86" s="92" t="n">
        <v>3247022.15</v>
      </c>
      <c r="G86" s="94" t="s">
        <v>63</v>
      </c>
      <c r="H86" s="94" t="s">
        <v>306</v>
      </c>
      <c r="I86" s="94" t="s">
        <v>580</v>
      </c>
      <c r="J86" s="94" t="s">
        <v>580</v>
      </c>
      <c r="K86" s="92" t="s">
        <v>581</v>
      </c>
      <c r="L86" s="94" t="s">
        <v>291</v>
      </c>
      <c r="M86" s="94" t="s">
        <v>133</v>
      </c>
      <c r="N86" s="92" t="s">
        <v>249</v>
      </c>
    </row>
    <row r="87" outlineLevel="1">
      <c r="A87" s="115" t="n">
        <v>81.0</v>
      </c>
      <c r="B87" s="93" t="n">
        <v>45756.0</v>
      </c>
      <c r="C87" s="94" t="s">
        <v>582</v>
      </c>
      <c r="D87" s="92"/>
      <c r="E87" s="92" t="n">
        <v>50.0</v>
      </c>
      <c r="F87" s="92" t="n">
        <v>3247072.15</v>
      </c>
      <c r="G87" s="94" t="s">
        <v>63</v>
      </c>
      <c r="H87" s="94" t="s">
        <v>369</v>
      </c>
      <c r="I87" s="94" t="s">
        <v>583</v>
      </c>
      <c r="J87" s="94" t="s">
        <v>583</v>
      </c>
      <c r="K87" s="92" t="s">
        <v>584</v>
      </c>
      <c r="L87" s="94" t="s">
        <v>291</v>
      </c>
      <c r="M87" s="94" t="s">
        <v>133</v>
      </c>
      <c r="N87" s="92" t="s">
        <v>249</v>
      </c>
    </row>
    <row r="88" outlineLevel="1">
      <c r="A88" s="115" t="n">
        <v>82.0</v>
      </c>
      <c r="B88" s="93" t="n">
        <v>45756.0</v>
      </c>
      <c r="C88" s="94" t="s">
        <v>585</v>
      </c>
      <c r="D88" s="92"/>
      <c r="E88" s="92" t="n">
        <v>2500.0</v>
      </c>
      <c r="F88" s="92" t="n">
        <v>3249572.15</v>
      </c>
      <c r="G88" s="94" t="s">
        <v>63</v>
      </c>
      <c r="H88" s="94" t="s">
        <v>369</v>
      </c>
      <c r="I88" s="94" t="s">
        <v>586</v>
      </c>
      <c r="J88" s="94" t="s">
        <v>587</v>
      </c>
      <c r="K88" s="92" t="s">
        <v>588</v>
      </c>
      <c r="L88" s="94" t="s">
        <v>291</v>
      </c>
      <c r="M88" s="94" t="s">
        <v>133</v>
      </c>
      <c r="N88" s="92" t="s">
        <v>249</v>
      </c>
    </row>
    <row r="89" outlineLevel="1">
      <c r="A89" s="115" t="n">
        <v>83.0</v>
      </c>
      <c r="B89" s="93" t="n">
        <v>45756.0</v>
      </c>
      <c r="C89" s="94" t="s">
        <v>589</v>
      </c>
      <c r="D89" s="92"/>
      <c r="E89" s="92" t="n">
        <v>10620.0</v>
      </c>
      <c r="F89" s="92" t="n">
        <v>3260192.15</v>
      </c>
      <c r="G89" s="94" t="s">
        <v>63</v>
      </c>
      <c r="H89" s="94" t="s">
        <v>64</v>
      </c>
      <c r="I89" s="94" t="s">
        <v>590</v>
      </c>
      <c r="J89" s="94" t="s">
        <v>590</v>
      </c>
      <c r="K89" s="92" t="s">
        <v>591</v>
      </c>
      <c r="L89" s="94" t="s">
        <v>291</v>
      </c>
      <c r="M89" s="94" t="s">
        <v>133</v>
      </c>
      <c r="N89" s="92" t="s">
        <v>249</v>
      </c>
    </row>
    <row r="90" outlineLevel="1">
      <c r="A90" s="115" t="n">
        <v>84.0</v>
      </c>
      <c r="B90" s="93" t="n">
        <v>45756.0</v>
      </c>
      <c r="C90" s="94" t="s">
        <v>592</v>
      </c>
      <c r="D90" s="92" t="n">
        <v>14378.34</v>
      </c>
      <c r="E90" s="92"/>
      <c r="F90" s="92" t="n">
        <v>3245813.81</v>
      </c>
      <c r="G90" s="94" t="s">
        <v>63</v>
      </c>
      <c r="H90" s="94" t="s">
        <v>306</v>
      </c>
      <c r="I90" s="94" t="s">
        <v>593</v>
      </c>
      <c r="J90" s="94" t="s">
        <v>593</v>
      </c>
      <c r="K90" s="92" t="s">
        <v>594</v>
      </c>
      <c r="L90" s="94" t="s">
        <v>291</v>
      </c>
      <c r="M90" s="94" t="s">
        <v>133</v>
      </c>
      <c r="N90" s="92" t="s">
        <v>249</v>
      </c>
    </row>
    <row r="91" outlineLevel="1">
      <c r="A91" s="115" t="n">
        <v>85.0</v>
      </c>
      <c r="B91" s="93" t="n">
        <v>45756.0</v>
      </c>
      <c r="C91" s="94" t="s">
        <v>595</v>
      </c>
      <c r="D91" s="92" t="n">
        <v>12940.14</v>
      </c>
      <c r="E91" s="92"/>
      <c r="F91" s="92" t="n">
        <v>3232873.67</v>
      </c>
      <c r="G91" s="94" t="s">
        <v>63</v>
      </c>
      <c r="H91" s="94" t="s">
        <v>306</v>
      </c>
      <c r="I91" s="94" t="s">
        <v>593</v>
      </c>
      <c r="J91" s="94" t="s">
        <v>593</v>
      </c>
      <c r="K91" s="92" t="s">
        <v>596</v>
      </c>
      <c r="L91" s="94" t="s">
        <v>291</v>
      </c>
      <c r="M91" s="94" t="s">
        <v>133</v>
      </c>
      <c r="N91" s="92" t="s">
        <v>249</v>
      </c>
    </row>
    <row r="92" outlineLevel="1">
      <c r="A92" s="115" t="n">
        <v>86.0</v>
      </c>
      <c r="B92" s="93" t="n">
        <v>45756.0</v>
      </c>
      <c r="C92" s="94" t="s">
        <v>597</v>
      </c>
      <c r="D92" s="92" t="n">
        <v>12940.14</v>
      </c>
      <c r="E92" s="92"/>
      <c r="F92" s="92" t="n">
        <v>3219933.53</v>
      </c>
      <c r="G92" s="94" t="s">
        <v>63</v>
      </c>
      <c r="H92" s="94" t="s">
        <v>306</v>
      </c>
      <c r="I92" s="94" t="s">
        <v>593</v>
      </c>
      <c r="J92" s="94" t="s">
        <v>593</v>
      </c>
      <c r="K92" s="92" t="s">
        <v>598</v>
      </c>
      <c r="L92" s="94" t="s">
        <v>291</v>
      </c>
      <c r="M92" s="94" t="s">
        <v>133</v>
      </c>
      <c r="N92" s="92" t="s">
        <v>249</v>
      </c>
    </row>
    <row r="93" outlineLevel="1">
      <c r="A93" s="115" t="n">
        <v>87.0</v>
      </c>
      <c r="B93" s="93" t="n">
        <v>45756.0</v>
      </c>
      <c r="C93" s="94" t="s">
        <v>599</v>
      </c>
      <c r="D93" s="92" t="n">
        <v>4176.14</v>
      </c>
      <c r="E93" s="92"/>
      <c r="F93" s="92" t="n">
        <v>3215757.39</v>
      </c>
      <c r="G93" s="94" t="s">
        <v>63</v>
      </c>
      <c r="H93" s="94" t="s">
        <v>306</v>
      </c>
      <c r="I93" s="94" t="s">
        <v>593</v>
      </c>
      <c r="J93" s="94" t="s">
        <v>593</v>
      </c>
      <c r="K93" s="92" t="s">
        <v>600</v>
      </c>
      <c r="L93" s="94" t="s">
        <v>291</v>
      </c>
      <c r="M93" s="94" t="s">
        <v>133</v>
      </c>
      <c r="N93" s="92" t="s">
        <v>249</v>
      </c>
    </row>
    <row r="94" outlineLevel="1">
      <c r="A94" s="115" t="n">
        <v>88.0</v>
      </c>
      <c r="B94" s="93" t="n">
        <v>45756.0</v>
      </c>
      <c r="C94" s="94" t="s">
        <v>601</v>
      </c>
      <c r="D94" s="92"/>
      <c r="E94" s="92" t="n">
        <v>100000.0</v>
      </c>
      <c r="F94" s="92" t="n">
        <v>780777.0</v>
      </c>
      <c r="G94" s="94" t="s">
        <v>63</v>
      </c>
      <c r="H94" s="94" t="s">
        <v>315</v>
      </c>
      <c r="I94" s="94" t="s">
        <v>602</v>
      </c>
      <c r="J94" s="94" t="s">
        <v>602</v>
      </c>
      <c r="K94" s="92" t="s">
        <v>603</v>
      </c>
      <c r="L94" s="94" t="s">
        <v>414</v>
      </c>
      <c r="M94" s="94" t="s">
        <v>139</v>
      </c>
      <c r="N94" s="92" t="s">
        <v>249</v>
      </c>
    </row>
    <row r="95" outlineLevel="1">
      <c r="A95" s="115" t="n">
        <v>89.0</v>
      </c>
      <c r="B95" s="93" t="n">
        <v>45756.0</v>
      </c>
      <c r="C95" s="94" t="s">
        <v>604</v>
      </c>
      <c r="D95" s="92"/>
      <c r="E95" s="92" t="n">
        <v>100000.0</v>
      </c>
      <c r="F95" s="92" t="n">
        <v>880777.0</v>
      </c>
      <c r="G95" s="94" t="s">
        <v>63</v>
      </c>
      <c r="H95" s="94" t="s">
        <v>315</v>
      </c>
      <c r="I95" s="94" t="s">
        <v>602</v>
      </c>
      <c r="J95" s="94" t="s">
        <v>602</v>
      </c>
      <c r="K95" s="92" t="s">
        <v>605</v>
      </c>
      <c r="L95" s="94" t="s">
        <v>414</v>
      </c>
      <c r="M95" s="94" t="s">
        <v>139</v>
      </c>
      <c r="N95" s="92" t="s">
        <v>249</v>
      </c>
    </row>
    <row r="96" outlineLevel="1">
      <c r="A96" s="115" t="n">
        <v>90.0</v>
      </c>
      <c r="B96" s="93" t="n">
        <v>45756.0</v>
      </c>
      <c r="C96" s="94" t="s">
        <v>606</v>
      </c>
      <c r="D96" s="92"/>
      <c r="E96" s="92" t="n">
        <v>53355.0</v>
      </c>
      <c r="F96" s="92" t="n">
        <v>934132.0</v>
      </c>
      <c r="G96" s="94" t="s">
        <v>63</v>
      </c>
      <c r="H96" s="94" t="s">
        <v>315</v>
      </c>
      <c r="I96" s="94" t="s">
        <v>602</v>
      </c>
      <c r="J96" s="94" t="s">
        <v>602</v>
      </c>
      <c r="K96" s="92" t="s">
        <v>607</v>
      </c>
      <c r="L96" s="94" t="s">
        <v>414</v>
      </c>
      <c r="M96" s="94" t="s">
        <v>139</v>
      </c>
      <c r="N96" s="92" t="s">
        <v>249</v>
      </c>
    </row>
    <row r="97" outlineLevel="1">
      <c r="A97" s="115" t="n">
        <v>91.0</v>
      </c>
      <c r="B97" s="93" t="n">
        <v>45756.0</v>
      </c>
      <c r="C97" s="94" t="s">
        <v>608</v>
      </c>
      <c r="D97" s="92"/>
      <c r="E97" s="92" t="n">
        <v>246970.0</v>
      </c>
      <c r="F97" s="92" t="n">
        <v>1181102.0</v>
      </c>
      <c r="G97" s="94" t="s">
        <v>63</v>
      </c>
      <c r="H97" s="94" t="s">
        <v>64</v>
      </c>
      <c r="I97" s="94" t="s">
        <v>519</v>
      </c>
      <c r="J97" s="94" t="s">
        <v>519</v>
      </c>
      <c r="K97" s="92" t="s">
        <v>609</v>
      </c>
      <c r="L97" s="94" t="s">
        <v>414</v>
      </c>
      <c r="M97" s="94" t="s">
        <v>139</v>
      </c>
      <c r="N97" s="92" t="s">
        <v>249</v>
      </c>
    </row>
    <row r="98" outlineLevel="1">
      <c r="A98" s="115" t="n">
        <v>92.0</v>
      </c>
      <c r="B98" s="93" t="n">
        <v>45757.0</v>
      </c>
      <c r="C98" s="94" t="s">
        <v>610</v>
      </c>
      <c r="D98" s="92"/>
      <c r="E98" s="92" t="n">
        <v>50000.0</v>
      </c>
      <c r="F98" s="92" t="n">
        <v>3265757.39</v>
      </c>
      <c r="G98" s="94" t="s">
        <v>63</v>
      </c>
      <c r="H98" s="94" t="s">
        <v>306</v>
      </c>
      <c r="I98" s="94" t="s">
        <v>381</v>
      </c>
      <c r="J98" s="94" t="s">
        <v>382</v>
      </c>
      <c r="K98" s="92" t="s">
        <v>611</v>
      </c>
      <c r="L98" s="94" t="s">
        <v>291</v>
      </c>
      <c r="M98" s="94" t="s">
        <v>133</v>
      </c>
      <c r="N98" s="92" t="s">
        <v>249</v>
      </c>
    </row>
    <row r="99" outlineLevel="1">
      <c r="A99" s="115" t="n">
        <v>93.0</v>
      </c>
      <c r="B99" s="93" t="n">
        <v>45757.0</v>
      </c>
      <c r="C99" s="94" t="s">
        <v>288</v>
      </c>
      <c r="D99" s="92" t="n">
        <v>72653.0</v>
      </c>
      <c r="E99" s="92"/>
      <c r="F99" s="92" t="n">
        <v>3193104.39</v>
      </c>
      <c r="G99" s="94" t="s">
        <v>61</v>
      </c>
      <c r="H99" s="94" t="s">
        <v>289</v>
      </c>
      <c r="I99" s="94" t="s">
        <v>489</v>
      </c>
      <c r="J99" s="94" t="s">
        <v>86</v>
      </c>
      <c r="K99" s="92" t="s">
        <v>612</v>
      </c>
      <c r="L99" s="94" t="s">
        <v>291</v>
      </c>
      <c r="M99" s="94" t="s">
        <v>133</v>
      </c>
      <c r="N99" s="92" t="s">
        <v>249</v>
      </c>
    </row>
    <row r="100" outlineLevel="1">
      <c r="A100" s="115" t="n">
        <v>94.0</v>
      </c>
      <c r="B100" s="93" t="n">
        <v>45757.0</v>
      </c>
      <c r="C100" s="94" t="s">
        <v>613</v>
      </c>
      <c r="D100" s="92" t="n">
        <v>16485.0</v>
      </c>
      <c r="E100" s="92"/>
      <c r="F100" s="92" t="n">
        <v>3176619.39</v>
      </c>
      <c r="G100" s="94" t="s">
        <v>63</v>
      </c>
      <c r="H100" s="94" t="s">
        <v>306</v>
      </c>
      <c r="I100" s="94" t="s">
        <v>614</v>
      </c>
      <c r="J100" s="94" t="s">
        <v>614</v>
      </c>
      <c r="K100" s="92" t="s">
        <v>615</v>
      </c>
      <c r="L100" s="94" t="s">
        <v>291</v>
      </c>
      <c r="M100" s="94" t="s">
        <v>133</v>
      </c>
      <c r="N100" s="92" t="s">
        <v>249</v>
      </c>
    </row>
    <row r="101" outlineLevel="1">
      <c r="A101" s="115" t="n">
        <v>95.0</v>
      </c>
      <c r="B101" s="93" t="n">
        <v>45757.0</v>
      </c>
      <c r="C101" s="94" t="s">
        <v>616</v>
      </c>
      <c r="D101" s="92" t="n">
        <v>82320.0</v>
      </c>
      <c r="E101" s="92"/>
      <c r="F101" s="92" t="n">
        <v>3094299.39</v>
      </c>
      <c r="G101" s="94" t="s">
        <v>63</v>
      </c>
      <c r="H101" s="94" t="s">
        <v>306</v>
      </c>
      <c r="I101" s="94" t="s">
        <v>617</v>
      </c>
      <c r="J101" s="94" t="s">
        <v>617</v>
      </c>
      <c r="K101" s="92" t="s">
        <v>618</v>
      </c>
      <c r="L101" s="94" t="s">
        <v>291</v>
      </c>
      <c r="M101" s="94" t="s">
        <v>133</v>
      </c>
      <c r="N101" s="92" t="s">
        <v>249</v>
      </c>
    </row>
    <row r="102" outlineLevel="1">
      <c r="A102" s="115" t="n">
        <v>96.0</v>
      </c>
      <c r="B102" s="93" t="n">
        <v>45757.0</v>
      </c>
      <c r="C102" s="94" t="s">
        <v>619</v>
      </c>
      <c r="D102" s="92" t="n">
        <v>891137.0</v>
      </c>
      <c r="E102" s="92"/>
      <c r="F102" s="92" t="n">
        <v>2203162.39</v>
      </c>
      <c r="G102" s="94" t="s">
        <v>416</v>
      </c>
      <c r="H102" s="94" t="s">
        <v>306</v>
      </c>
      <c r="I102" s="94" t="s">
        <v>249</v>
      </c>
      <c r="J102" s="94" t="s">
        <v>249</v>
      </c>
      <c r="K102" s="92" t="s">
        <v>620</v>
      </c>
      <c r="L102" s="94" t="s">
        <v>291</v>
      </c>
      <c r="M102" s="94" t="s">
        <v>133</v>
      </c>
      <c r="N102" s="92" t="s">
        <v>249</v>
      </c>
    </row>
    <row r="103" outlineLevel="1">
      <c r="A103" s="115" t="n">
        <v>97.0</v>
      </c>
      <c r="B103" s="93" t="n">
        <v>45757.0</v>
      </c>
      <c r="C103" s="94" t="s">
        <v>621</v>
      </c>
      <c r="D103" s="92" t="n">
        <v>210000.0</v>
      </c>
      <c r="E103" s="92"/>
      <c r="F103" s="92" t="n">
        <v>1993162.39</v>
      </c>
      <c r="G103" s="94" t="s">
        <v>68</v>
      </c>
      <c r="H103" s="94" t="s">
        <v>306</v>
      </c>
      <c r="I103" s="94" t="s">
        <v>622</v>
      </c>
      <c r="J103" s="94" t="s">
        <v>622</v>
      </c>
      <c r="K103" s="92" t="s">
        <v>623</v>
      </c>
      <c r="L103" s="94" t="s">
        <v>291</v>
      </c>
      <c r="M103" s="94" t="s">
        <v>133</v>
      </c>
      <c r="N103" s="92" t="s">
        <v>249</v>
      </c>
    </row>
    <row r="104" outlineLevel="1">
      <c r="A104" s="115" t="n">
        <v>98.0</v>
      </c>
      <c r="B104" s="93" t="n">
        <v>45757.0</v>
      </c>
      <c r="C104" s="94" t="s">
        <v>624</v>
      </c>
      <c r="D104" s="92"/>
      <c r="E104" s="92" t="n">
        <v>31239.0</v>
      </c>
      <c r="F104" s="92" t="n">
        <v>2024401.39</v>
      </c>
      <c r="G104" s="94" t="s">
        <v>63</v>
      </c>
      <c r="H104" s="94" t="s">
        <v>369</v>
      </c>
      <c r="I104" s="94" t="s">
        <v>249</v>
      </c>
      <c r="J104" s="94" t="s">
        <v>249</v>
      </c>
      <c r="K104" s="92" t="s">
        <v>625</v>
      </c>
      <c r="L104" s="94" t="s">
        <v>291</v>
      </c>
      <c r="M104" s="94" t="s">
        <v>133</v>
      </c>
      <c r="N104" s="92" t="s">
        <v>249</v>
      </c>
    </row>
    <row r="105" outlineLevel="1">
      <c r="A105" s="115" t="n">
        <v>99.0</v>
      </c>
      <c r="B105" s="93" t="n">
        <v>45757.0</v>
      </c>
      <c r="C105" s="94" t="s">
        <v>626</v>
      </c>
      <c r="D105" s="92"/>
      <c r="E105" s="92" t="n">
        <v>29180.25</v>
      </c>
      <c r="F105" s="92" t="n">
        <v>2053581.64</v>
      </c>
      <c r="G105" s="94" t="s">
        <v>63</v>
      </c>
      <c r="H105" s="94" t="s">
        <v>64</v>
      </c>
      <c r="I105" s="94" t="s">
        <v>627</v>
      </c>
      <c r="J105" s="94" t="s">
        <v>627</v>
      </c>
      <c r="K105" s="92" t="s">
        <v>628</v>
      </c>
      <c r="L105" s="94" t="s">
        <v>291</v>
      </c>
      <c r="M105" s="94" t="s">
        <v>133</v>
      </c>
      <c r="N105" s="92" t="s">
        <v>249</v>
      </c>
    </row>
    <row r="106" outlineLevel="1">
      <c r="A106" s="115" t="n">
        <v>100.0</v>
      </c>
      <c r="B106" s="93" t="n">
        <v>45757.0</v>
      </c>
      <c r="C106" s="94" t="s">
        <v>629</v>
      </c>
      <c r="D106" s="92"/>
      <c r="E106" s="92" t="n">
        <v>20060.0</v>
      </c>
      <c r="F106" s="92" t="n">
        <v>2073641.64</v>
      </c>
      <c r="G106" s="94" t="s">
        <v>63</v>
      </c>
      <c r="H106" s="94" t="s">
        <v>64</v>
      </c>
      <c r="I106" s="94" t="s">
        <v>630</v>
      </c>
      <c r="J106" s="94" t="s">
        <v>630</v>
      </c>
      <c r="K106" s="92" t="s">
        <v>631</v>
      </c>
      <c r="L106" s="94" t="s">
        <v>291</v>
      </c>
      <c r="M106" s="94" t="s">
        <v>133</v>
      </c>
      <c r="N106" s="92" t="s">
        <v>249</v>
      </c>
    </row>
    <row r="107" outlineLevel="1">
      <c r="A107" s="115" t="n">
        <v>101.0</v>
      </c>
      <c r="B107" s="93" t="n">
        <v>45758.0</v>
      </c>
      <c r="C107" s="94" t="s">
        <v>632</v>
      </c>
      <c r="D107" s="92"/>
      <c r="E107" s="92" t="n">
        <v>700.0</v>
      </c>
      <c r="F107" s="92" t="n">
        <v>2074341.64</v>
      </c>
      <c r="G107" s="94" t="s">
        <v>63</v>
      </c>
      <c r="H107" s="94" t="s">
        <v>369</v>
      </c>
      <c r="I107" s="94" t="s">
        <v>506</v>
      </c>
      <c r="J107" s="94" t="s">
        <v>506</v>
      </c>
      <c r="K107" s="92" t="s">
        <v>633</v>
      </c>
      <c r="L107" s="94" t="s">
        <v>291</v>
      </c>
      <c r="M107" s="94" t="s">
        <v>133</v>
      </c>
      <c r="N107" s="92" t="s">
        <v>249</v>
      </c>
    </row>
    <row r="108" outlineLevel="1">
      <c r="A108" s="115" t="n">
        <v>102.0</v>
      </c>
      <c r="B108" s="93" t="n">
        <v>45758.0</v>
      </c>
      <c r="C108" s="94" t="s">
        <v>634</v>
      </c>
      <c r="D108" s="92" t="n">
        <v>380000.0</v>
      </c>
      <c r="E108" s="92"/>
      <c r="F108" s="92" t="n">
        <v>1694341.64</v>
      </c>
      <c r="G108" s="94" t="s">
        <v>68</v>
      </c>
      <c r="H108" s="94" t="s">
        <v>306</v>
      </c>
      <c r="I108" s="94" t="s">
        <v>622</v>
      </c>
      <c r="J108" s="94" t="s">
        <v>622</v>
      </c>
      <c r="K108" s="92" t="s">
        <v>635</v>
      </c>
      <c r="L108" s="94" t="s">
        <v>291</v>
      </c>
      <c r="M108" s="94" t="s">
        <v>133</v>
      </c>
      <c r="N108" s="92" t="s">
        <v>249</v>
      </c>
    </row>
    <row r="109" outlineLevel="1">
      <c r="A109" s="115" t="n">
        <v>103.0</v>
      </c>
      <c r="B109" s="93" t="n">
        <v>45758.0</v>
      </c>
      <c r="C109" s="94" t="s">
        <v>636</v>
      </c>
      <c r="D109" s="92"/>
      <c r="E109" s="92" t="n">
        <v>2400.0</v>
      </c>
      <c r="F109" s="92" t="n">
        <v>1696741.64</v>
      </c>
      <c r="G109" s="94" t="s">
        <v>63</v>
      </c>
      <c r="H109" s="94" t="s">
        <v>369</v>
      </c>
      <c r="I109" s="94" t="s">
        <v>249</v>
      </c>
      <c r="J109" s="94" t="s">
        <v>249</v>
      </c>
      <c r="K109" s="92" t="s">
        <v>637</v>
      </c>
      <c r="L109" s="94" t="s">
        <v>291</v>
      </c>
      <c r="M109" s="94" t="s">
        <v>133</v>
      </c>
      <c r="N109" s="92" t="s">
        <v>249</v>
      </c>
    </row>
    <row r="110" outlineLevel="1">
      <c r="A110" s="115" t="n">
        <v>104.0</v>
      </c>
      <c r="B110" s="93" t="n">
        <v>45758.0</v>
      </c>
      <c r="C110" s="94" t="s">
        <v>638</v>
      </c>
      <c r="D110" s="92" t="n">
        <v>10467.0</v>
      </c>
      <c r="E110" s="92"/>
      <c r="F110" s="92" t="n">
        <v>1686274.64</v>
      </c>
      <c r="G110" s="94" t="s">
        <v>63</v>
      </c>
      <c r="H110" s="94" t="s">
        <v>306</v>
      </c>
      <c r="I110" s="94" t="s">
        <v>639</v>
      </c>
      <c r="J110" s="94" t="s">
        <v>639</v>
      </c>
      <c r="K110" s="92" t="s">
        <v>640</v>
      </c>
      <c r="L110" s="94" t="s">
        <v>291</v>
      </c>
      <c r="M110" s="94" t="s">
        <v>133</v>
      </c>
      <c r="N110" s="92" t="s">
        <v>249</v>
      </c>
    </row>
    <row r="111" outlineLevel="1">
      <c r="A111" s="115" t="n">
        <v>105.0</v>
      </c>
      <c r="B111" s="93" t="n">
        <v>45758.0</v>
      </c>
      <c r="C111" s="94" t="s">
        <v>641</v>
      </c>
      <c r="D111" s="92"/>
      <c r="E111" s="92" t="n">
        <v>2200.0</v>
      </c>
      <c r="F111" s="92" t="n">
        <v>1688474.64</v>
      </c>
      <c r="G111" s="94" t="s">
        <v>63</v>
      </c>
      <c r="H111" s="94" t="s">
        <v>369</v>
      </c>
      <c r="I111" s="94" t="s">
        <v>249</v>
      </c>
      <c r="J111" s="94" t="s">
        <v>249</v>
      </c>
      <c r="K111" s="92" t="s">
        <v>642</v>
      </c>
      <c r="L111" s="94" t="s">
        <v>291</v>
      </c>
      <c r="M111" s="94" t="s">
        <v>133</v>
      </c>
      <c r="N111" s="92" t="s">
        <v>249</v>
      </c>
    </row>
    <row r="112" outlineLevel="1">
      <c r="A112" s="115" t="n">
        <v>106.0</v>
      </c>
      <c r="B112" s="93" t="n">
        <v>45758.0</v>
      </c>
      <c r="C112" s="94" t="s">
        <v>643</v>
      </c>
      <c r="D112" s="92"/>
      <c r="E112" s="92" t="n">
        <v>2200.0</v>
      </c>
      <c r="F112" s="92" t="n">
        <v>1690674.64</v>
      </c>
      <c r="G112" s="94" t="s">
        <v>63</v>
      </c>
      <c r="H112" s="94" t="s">
        <v>369</v>
      </c>
      <c r="I112" s="94" t="s">
        <v>249</v>
      </c>
      <c r="J112" s="94" t="s">
        <v>249</v>
      </c>
      <c r="K112" s="92" t="s">
        <v>644</v>
      </c>
      <c r="L112" s="94" t="s">
        <v>291</v>
      </c>
      <c r="M112" s="94" t="s">
        <v>133</v>
      </c>
      <c r="N112" s="92" t="s">
        <v>249</v>
      </c>
    </row>
    <row r="113" outlineLevel="1">
      <c r="A113" s="115" t="n">
        <v>107.0</v>
      </c>
      <c r="B113" s="93" t="n">
        <v>45758.0</v>
      </c>
      <c r="C113" s="94" t="s">
        <v>645</v>
      </c>
      <c r="D113" s="92"/>
      <c r="E113" s="92" t="n">
        <v>70.0</v>
      </c>
      <c r="F113" s="92" t="n">
        <v>1690744.64</v>
      </c>
      <c r="G113" s="94" t="s">
        <v>63</v>
      </c>
      <c r="H113" s="94" t="s">
        <v>369</v>
      </c>
      <c r="I113" s="94" t="s">
        <v>249</v>
      </c>
      <c r="J113" s="94" t="s">
        <v>249</v>
      </c>
      <c r="K113" s="92" t="s">
        <v>646</v>
      </c>
      <c r="L113" s="94" t="s">
        <v>291</v>
      </c>
      <c r="M113" s="94" t="s">
        <v>133</v>
      </c>
      <c r="N113" s="92" t="s">
        <v>249</v>
      </c>
    </row>
    <row r="114" outlineLevel="1">
      <c r="A114" s="115" t="n">
        <v>108.0</v>
      </c>
      <c r="B114" s="93" t="n">
        <v>45758.0</v>
      </c>
      <c r="C114" s="94" t="s">
        <v>647</v>
      </c>
      <c r="D114" s="92"/>
      <c r="E114" s="92" t="n">
        <v>1800.0</v>
      </c>
      <c r="F114" s="92" t="n">
        <v>1692544.64</v>
      </c>
      <c r="G114" s="94" t="s">
        <v>63</v>
      </c>
      <c r="H114" s="94" t="s">
        <v>369</v>
      </c>
      <c r="I114" s="94" t="s">
        <v>648</v>
      </c>
      <c r="J114" s="94" t="s">
        <v>648</v>
      </c>
      <c r="K114" s="92" t="s">
        <v>649</v>
      </c>
      <c r="L114" s="94" t="s">
        <v>291</v>
      </c>
      <c r="M114" s="94" t="s">
        <v>133</v>
      </c>
      <c r="N114" s="92" t="s">
        <v>249</v>
      </c>
    </row>
    <row r="115" outlineLevel="1">
      <c r="A115" s="115" t="n">
        <v>109.0</v>
      </c>
      <c r="B115" s="93" t="n">
        <v>45758.0</v>
      </c>
      <c r="C115" s="94" t="s">
        <v>650</v>
      </c>
      <c r="D115" s="92" t="n">
        <v>10000.0</v>
      </c>
      <c r="E115" s="92"/>
      <c r="F115" s="92" t="n">
        <v>1682544.64</v>
      </c>
      <c r="G115" s="94" t="s">
        <v>651</v>
      </c>
      <c r="H115" s="94" t="s">
        <v>306</v>
      </c>
      <c r="I115" s="94" t="s">
        <v>652</v>
      </c>
      <c r="J115" s="94" t="s">
        <v>652</v>
      </c>
      <c r="K115" s="92" t="s">
        <v>653</v>
      </c>
      <c r="L115" s="94" t="s">
        <v>291</v>
      </c>
      <c r="M115" s="94" t="s">
        <v>133</v>
      </c>
      <c r="N115" s="92" t="s">
        <v>249</v>
      </c>
    </row>
    <row r="116" outlineLevel="1">
      <c r="A116" s="115" t="n">
        <v>110.0</v>
      </c>
      <c r="B116" s="93" t="n">
        <v>45758.0</v>
      </c>
      <c r="C116" s="94" t="s">
        <v>654</v>
      </c>
      <c r="D116" s="92"/>
      <c r="E116" s="92" t="n">
        <v>700.0</v>
      </c>
      <c r="F116" s="92" t="n">
        <v>1683244.64</v>
      </c>
      <c r="G116" s="94" t="s">
        <v>63</v>
      </c>
      <c r="H116" s="94" t="s">
        <v>369</v>
      </c>
      <c r="I116" s="94" t="s">
        <v>655</v>
      </c>
      <c r="J116" s="94" t="s">
        <v>655</v>
      </c>
      <c r="K116" s="92" t="s">
        <v>656</v>
      </c>
      <c r="L116" s="94" t="s">
        <v>291</v>
      </c>
      <c r="M116" s="94" t="s">
        <v>133</v>
      </c>
      <c r="N116" s="92" t="s">
        <v>249</v>
      </c>
    </row>
    <row r="117" outlineLevel="1">
      <c r="A117" s="115" t="n">
        <v>111.0</v>
      </c>
      <c r="B117" s="93" t="n">
        <v>45758.0</v>
      </c>
      <c r="C117" s="94" t="s">
        <v>657</v>
      </c>
      <c r="D117" s="92" t="n">
        <v>15.69</v>
      </c>
      <c r="E117" s="92"/>
      <c r="F117" s="92" t="n">
        <v>1683228.95</v>
      </c>
      <c r="G117" s="94" t="s">
        <v>422</v>
      </c>
      <c r="H117" s="94" t="s">
        <v>369</v>
      </c>
      <c r="I117" s="94" t="s">
        <v>249</v>
      </c>
      <c r="J117" s="94" t="s">
        <v>249</v>
      </c>
      <c r="K117" s="92" t="s">
        <v>658</v>
      </c>
      <c r="L117" s="94" t="s">
        <v>291</v>
      </c>
      <c r="M117" s="94" t="s">
        <v>133</v>
      </c>
      <c r="N117" s="92" t="s">
        <v>249</v>
      </c>
    </row>
    <row r="118" outlineLevel="1">
      <c r="A118" s="115" t="n">
        <v>112.0</v>
      </c>
      <c r="B118" s="93" t="n">
        <v>45758.0</v>
      </c>
      <c r="C118" s="94" t="s">
        <v>659</v>
      </c>
      <c r="D118" s="92"/>
      <c r="E118" s="92" t="n">
        <v>2000.0</v>
      </c>
      <c r="F118" s="92" t="n">
        <v>1685228.95</v>
      </c>
      <c r="G118" s="94" t="s">
        <v>63</v>
      </c>
      <c r="H118" s="94" t="s">
        <v>369</v>
      </c>
      <c r="I118" s="94" t="s">
        <v>249</v>
      </c>
      <c r="J118" s="94" t="s">
        <v>249</v>
      </c>
      <c r="K118" s="92" t="s">
        <v>660</v>
      </c>
      <c r="L118" s="94" t="s">
        <v>291</v>
      </c>
      <c r="M118" s="94" t="s">
        <v>133</v>
      </c>
      <c r="N118" s="92" t="s">
        <v>249</v>
      </c>
    </row>
    <row r="119" outlineLevel="1">
      <c r="A119" s="115" t="n">
        <v>113.0</v>
      </c>
      <c r="B119" s="93" t="n">
        <v>45758.0</v>
      </c>
      <c r="C119" s="94" t="s">
        <v>661</v>
      </c>
      <c r="D119" s="92"/>
      <c r="E119" s="92" t="n">
        <v>5000.0</v>
      </c>
      <c r="F119" s="92" t="n">
        <v>1690228.95</v>
      </c>
      <c r="G119" s="94" t="s">
        <v>63</v>
      </c>
      <c r="H119" s="94" t="s">
        <v>369</v>
      </c>
      <c r="I119" s="94" t="s">
        <v>249</v>
      </c>
      <c r="J119" s="94" t="s">
        <v>249</v>
      </c>
      <c r="K119" s="92" t="s">
        <v>662</v>
      </c>
      <c r="L119" s="94" t="s">
        <v>291</v>
      </c>
      <c r="M119" s="94" t="s">
        <v>133</v>
      </c>
      <c r="N119" s="92" t="s">
        <v>249</v>
      </c>
    </row>
    <row r="120" outlineLevel="1">
      <c r="A120" s="115" t="n">
        <v>114.0</v>
      </c>
      <c r="B120" s="93" t="n">
        <v>45758.0</v>
      </c>
      <c r="C120" s="94" t="s">
        <v>663</v>
      </c>
      <c r="D120" s="92"/>
      <c r="E120" s="92" t="n">
        <v>2300.0</v>
      </c>
      <c r="F120" s="92" t="n">
        <v>1692528.95</v>
      </c>
      <c r="G120" s="94" t="s">
        <v>63</v>
      </c>
      <c r="H120" s="94" t="s">
        <v>369</v>
      </c>
      <c r="I120" s="94" t="s">
        <v>249</v>
      </c>
      <c r="J120" s="94" t="s">
        <v>249</v>
      </c>
      <c r="K120" s="92" t="s">
        <v>664</v>
      </c>
      <c r="L120" s="94" t="s">
        <v>291</v>
      </c>
      <c r="M120" s="94" t="s">
        <v>133</v>
      </c>
      <c r="N120" s="92" t="s">
        <v>249</v>
      </c>
    </row>
    <row r="121" outlineLevel="1">
      <c r="A121" s="115" t="n">
        <v>115.0</v>
      </c>
      <c r="B121" s="93" t="n">
        <v>45758.0</v>
      </c>
      <c r="C121" s="94" t="s">
        <v>665</v>
      </c>
      <c r="D121" s="92"/>
      <c r="E121" s="92" t="n">
        <v>700.0</v>
      </c>
      <c r="F121" s="92" t="n">
        <v>1693228.95</v>
      </c>
      <c r="G121" s="94" t="s">
        <v>63</v>
      </c>
      <c r="H121" s="94" t="s">
        <v>369</v>
      </c>
      <c r="I121" s="94" t="s">
        <v>506</v>
      </c>
      <c r="J121" s="94" t="s">
        <v>506</v>
      </c>
      <c r="K121" s="92" t="s">
        <v>666</v>
      </c>
      <c r="L121" s="94" t="s">
        <v>291</v>
      </c>
      <c r="M121" s="94" t="s">
        <v>133</v>
      </c>
      <c r="N121" s="92" t="s">
        <v>249</v>
      </c>
    </row>
    <row r="122" outlineLevel="1">
      <c r="A122" s="115" t="n">
        <v>116.0</v>
      </c>
      <c r="B122" s="93" t="n">
        <v>45758.0</v>
      </c>
      <c r="C122" s="94" t="s">
        <v>667</v>
      </c>
      <c r="D122" s="92" t="n">
        <v>239000.0</v>
      </c>
      <c r="E122" s="92"/>
      <c r="F122" s="92" t="n">
        <v>1454228.95</v>
      </c>
      <c r="G122" s="94" t="s">
        <v>63</v>
      </c>
      <c r="H122" s="94" t="s">
        <v>306</v>
      </c>
      <c r="I122" s="94" t="s">
        <v>668</v>
      </c>
      <c r="J122" s="94" t="s">
        <v>669</v>
      </c>
      <c r="K122" s="92" t="s">
        <v>670</v>
      </c>
      <c r="L122" s="94" t="s">
        <v>291</v>
      </c>
      <c r="M122" s="94" t="s">
        <v>133</v>
      </c>
      <c r="N122" s="92" t="s">
        <v>249</v>
      </c>
    </row>
    <row r="123" outlineLevel="1">
      <c r="A123" s="115" t="n">
        <v>117.0</v>
      </c>
      <c r="B123" s="93" t="n">
        <v>45758.0</v>
      </c>
      <c r="C123" s="94" t="s">
        <v>671</v>
      </c>
      <c r="D123" s="92"/>
      <c r="E123" s="92" t="n">
        <v>2000.0</v>
      </c>
      <c r="F123" s="92" t="n">
        <v>1456228.95</v>
      </c>
      <c r="G123" s="94" t="s">
        <v>63</v>
      </c>
      <c r="H123" s="94" t="s">
        <v>369</v>
      </c>
      <c r="I123" s="94" t="s">
        <v>672</v>
      </c>
      <c r="J123" s="94" t="s">
        <v>673</v>
      </c>
      <c r="K123" s="92" t="s">
        <v>674</v>
      </c>
      <c r="L123" s="94" t="s">
        <v>291</v>
      </c>
      <c r="M123" s="94" t="s">
        <v>133</v>
      </c>
      <c r="N123" s="92" t="s">
        <v>249</v>
      </c>
    </row>
    <row r="124" outlineLevel="1">
      <c r="A124" s="115" t="n">
        <v>118.0</v>
      </c>
      <c r="B124" s="93" t="n">
        <v>45758.0</v>
      </c>
      <c r="C124" s="94" t="s">
        <v>675</v>
      </c>
      <c r="D124" s="92" t="n">
        <v>246536.0</v>
      </c>
      <c r="E124" s="92"/>
      <c r="F124" s="92" t="n">
        <v>934566.0</v>
      </c>
      <c r="G124" s="94" t="s">
        <v>63</v>
      </c>
      <c r="H124" s="94" t="s">
        <v>306</v>
      </c>
      <c r="I124" s="94" t="s">
        <v>676</v>
      </c>
      <c r="J124" s="94" t="s">
        <v>676</v>
      </c>
      <c r="K124" s="92" t="s">
        <v>677</v>
      </c>
      <c r="L124" s="94" t="s">
        <v>414</v>
      </c>
      <c r="M124" s="94" t="s">
        <v>139</v>
      </c>
      <c r="N124" s="92" t="s">
        <v>249</v>
      </c>
    </row>
    <row r="125" outlineLevel="1">
      <c r="A125" s="115" t="n">
        <v>119.0</v>
      </c>
      <c r="B125" s="93" t="n">
        <v>45758.0</v>
      </c>
      <c r="C125" s="94" t="s">
        <v>678</v>
      </c>
      <c r="D125" s="92" t="n">
        <v>253355.0</v>
      </c>
      <c r="E125" s="92"/>
      <c r="F125" s="92" t="n">
        <v>681211.0</v>
      </c>
      <c r="G125" s="94" t="s">
        <v>65</v>
      </c>
      <c r="H125" s="94" t="s">
        <v>306</v>
      </c>
      <c r="I125" s="94" t="s">
        <v>679</v>
      </c>
      <c r="J125" s="94" t="s">
        <v>679</v>
      </c>
      <c r="K125" s="92" t="s">
        <v>680</v>
      </c>
      <c r="L125" s="94" t="s">
        <v>414</v>
      </c>
      <c r="M125" s="94" t="s">
        <v>139</v>
      </c>
      <c r="N125" s="92" t="s">
        <v>249</v>
      </c>
    </row>
    <row r="126" outlineLevel="1">
      <c r="A126" s="115" t="n">
        <v>120.0</v>
      </c>
      <c r="B126" s="93" t="n">
        <v>45758.0</v>
      </c>
      <c r="C126" s="94" t="s">
        <v>681</v>
      </c>
      <c r="D126" s="92" t="n">
        <v>177.0</v>
      </c>
      <c r="E126" s="92"/>
      <c r="F126" s="92" t="n">
        <v>681034.0</v>
      </c>
      <c r="G126" s="94" t="s">
        <v>63</v>
      </c>
      <c r="H126" s="94" t="s">
        <v>306</v>
      </c>
      <c r="I126" s="94" t="s">
        <v>249</v>
      </c>
      <c r="J126" s="94" t="s">
        <v>249</v>
      </c>
      <c r="K126" s="92" t="s">
        <v>682</v>
      </c>
      <c r="L126" s="94" t="s">
        <v>414</v>
      </c>
      <c r="M126" s="94" t="s">
        <v>139</v>
      </c>
      <c r="N126" s="92" t="s">
        <v>249</v>
      </c>
    </row>
    <row r="127" outlineLevel="1">
      <c r="A127" s="115" t="n">
        <v>121.0</v>
      </c>
      <c r="B127" s="93" t="n">
        <v>45758.0</v>
      </c>
      <c r="C127" s="94" t="s">
        <v>683</v>
      </c>
      <c r="D127" s="92" t="n">
        <v>295.0</v>
      </c>
      <c r="E127" s="92"/>
      <c r="F127" s="92" t="n">
        <v>680739.0</v>
      </c>
      <c r="G127" s="94" t="s">
        <v>422</v>
      </c>
      <c r="H127" s="94" t="s">
        <v>306</v>
      </c>
      <c r="I127" s="94" t="s">
        <v>249</v>
      </c>
      <c r="J127" s="94" t="s">
        <v>249</v>
      </c>
      <c r="K127" s="92" t="s">
        <v>682</v>
      </c>
      <c r="L127" s="94" t="s">
        <v>414</v>
      </c>
      <c r="M127" s="94" t="s">
        <v>139</v>
      </c>
      <c r="N127" s="92" t="s">
        <v>249</v>
      </c>
    </row>
    <row r="128" outlineLevel="1">
      <c r="A128" s="115" t="n">
        <v>122.0</v>
      </c>
      <c r="B128" s="93" t="n">
        <v>45759.0</v>
      </c>
      <c r="C128" s="94" t="s">
        <v>684</v>
      </c>
      <c r="D128" s="92"/>
      <c r="E128" s="92" t="n">
        <v>2300.0</v>
      </c>
      <c r="F128" s="92" t="n">
        <v>1458528.95</v>
      </c>
      <c r="G128" s="94" t="s">
        <v>63</v>
      </c>
      <c r="H128" s="94" t="s">
        <v>369</v>
      </c>
      <c r="I128" s="94" t="s">
        <v>685</v>
      </c>
      <c r="J128" s="94" t="s">
        <v>685</v>
      </c>
      <c r="K128" s="92" t="s">
        <v>686</v>
      </c>
      <c r="L128" s="94" t="s">
        <v>291</v>
      </c>
      <c r="M128" s="94" t="s">
        <v>133</v>
      </c>
      <c r="N128" s="92" t="s">
        <v>249</v>
      </c>
    </row>
    <row r="129" outlineLevel="1">
      <c r="A129" s="115" t="n">
        <v>123.0</v>
      </c>
      <c r="B129" s="93" t="n">
        <v>45761.0</v>
      </c>
      <c r="C129" s="94" t="s">
        <v>687</v>
      </c>
      <c r="D129" s="92" t="n">
        <v>110100.0</v>
      </c>
      <c r="E129" s="92"/>
      <c r="F129" s="92" t="n">
        <v>1348428.95</v>
      </c>
      <c r="G129" s="94" t="s">
        <v>63</v>
      </c>
      <c r="H129" s="94" t="s">
        <v>306</v>
      </c>
      <c r="I129" s="94" t="s">
        <v>249</v>
      </c>
      <c r="J129" s="94" t="s">
        <v>249</v>
      </c>
      <c r="K129" s="92" t="s">
        <v>688</v>
      </c>
      <c r="L129" s="94" t="s">
        <v>291</v>
      </c>
      <c r="M129" s="94" t="s">
        <v>133</v>
      </c>
      <c r="N129" s="92" t="s">
        <v>249</v>
      </c>
    </row>
    <row r="130" outlineLevel="1">
      <c r="A130" s="115" t="n">
        <v>124.0</v>
      </c>
      <c r="B130" s="93" t="n">
        <v>45761.0</v>
      </c>
      <c r="C130" s="94" t="s">
        <v>689</v>
      </c>
      <c r="D130" s="92" t="n">
        <v>300000.0</v>
      </c>
      <c r="E130" s="92"/>
      <c r="F130" s="92" t="n">
        <v>1048428.95</v>
      </c>
      <c r="G130" s="94" t="s">
        <v>63</v>
      </c>
      <c r="H130" s="94" t="s">
        <v>306</v>
      </c>
      <c r="I130" s="94" t="s">
        <v>690</v>
      </c>
      <c r="J130" s="94" t="s">
        <v>690</v>
      </c>
      <c r="K130" s="92" t="s">
        <v>691</v>
      </c>
      <c r="L130" s="94" t="s">
        <v>291</v>
      </c>
      <c r="M130" s="94" t="s">
        <v>133</v>
      </c>
      <c r="N130" s="92" t="s">
        <v>249</v>
      </c>
    </row>
    <row r="131" outlineLevel="1">
      <c r="A131" s="115" t="n">
        <v>125.0</v>
      </c>
      <c r="B131" s="93" t="n">
        <v>45761.0</v>
      </c>
      <c r="C131" s="94" t="s">
        <v>692</v>
      </c>
      <c r="D131" s="92" t="n">
        <v>4130.0</v>
      </c>
      <c r="E131" s="92"/>
      <c r="F131" s="92" t="n">
        <v>1044298.95</v>
      </c>
      <c r="G131" s="94" t="s">
        <v>63</v>
      </c>
      <c r="H131" s="94" t="s">
        <v>306</v>
      </c>
      <c r="I131" s="94" t="s">
        <v>693</v>
      </c>
      <c r="J131" s="94" t="s">
        <v>694</v>
      </c>
      <c r="K131" s="92" t="s">
        <v>695</v>
      </c>
      <c r="L131" s="94" t="s">
        <v>291</v>
      </c>
      <c r="M131" s="94" t="s">
        <v>133</v>
      </c>
      <c r="N131" s="92" t="s">
        <v>249</v>
      </c>
    </row>
    <row r="132" outlineLevel="1">
      <c r="A132" s="115" t="n">
        <v>126.0</v>
      </c>
      <c r="B132" s="93" t="n">
        <v>45761.0</v>
      </c>
      <c r="C132" s="94" t="s">
        <v>696</v>
      </c>
      <c r="D132" s="92" t="n">
        <v>20000.0</v>
      </c>
      <c r="E132" s="92"/>
      <c r="F132" s="92" t="n">
        <v>1024298.95</v>
      </c>
      <c r="G132" s="94" t="s">
        <v>63</v>
      </c>
      <c r="H132" s="94" t="s">
        <v>306</v>
      </c>
      <c r="I132" s="94" t="s">
        <v>311</v>
      </c>
      <c r="J132" s="94" t="s">
        <v>311</v>
      </c>
      <c r="K132" s="92" t="s">
        <v>697</v>
      </c>
      <c r="L132" s="94" t="s">
        <v>291</v>
      </c>
      <c r="M132" s="94" t="s">
        <v>133</v>
      </c>
      <c r="N132" s="92" t="s">
        <v>249</v>
      </c>
    </row>
    <row r="133" outlineLevel="1">
      <c r="A133" s="115" t="n">
        <v>127.0</v>
      </c>
      <c r="B133" s="93" t="n">
        <v>45761.0</v>
      </c>
      <c r="C133" s="94" t="s">
        <v>698</v>
      </c>
      <c r="D133" s="92" t="n">
        <v>7552.0</v>
      </c>
      <c r="E133" s="92"/>
      <c r="F133" s="92" t="n">
        <v>1016746.95</v>
      </c>
      <c r="G133" s="94" t="s">
        <v>63</v>
      </c>
      <c r="H133" s="94" t="s">
        <v>306</v>
      </c>
      <c r="I133" s="94" t="s">
        <v>699</v>
      </c>
      <c r="J133" s="94" t="s">
        <v>700</v>
      </c>
      <c r="K133" s="92" t="s">
        <v>701</v>
      </c>
      <c r="L133" s="94" t="s">
        <v>291</v>
      </c>
      <c r="M133" s="94" t="s">
        <v>133</v>
      </c>
      <c r="N133" s="92" t="s">
        <v>249</v>
      </c>
    </row>
    <row r="134" outlineLevel="1">
      <c r="A134" s="115" t="n">
        <v>128.0</v>
      </c>
      <c r="B134" s="93" t="n">
        <v>45761.0</v>
      </c>
      <c r="C134" s="94" t="s">
        <v>702</v>
      </c>
      <c r="D134" s="92" t="n">
        <v>94640.0</v>
      </c>
      <c r="E134" s="92"/>
      <c r="F134" s="92" t="n">
        <v>922106.95</v>
      </c>
      <c r="G134" s="94" t="s">
        <v>63</v>
      </c>
      <c r="H134" s="94" t="s">
        <v>306</v>
      </c>
      <c r="I134" s="94" t="s">
        <v>693</v>
      </c>
      <c r="J134" s="94" t="s">
        <v>694</v>
      </c>
      <c r="K134" s="92" t="s">
        <v>703</v>
      </c>
      <c r="L134" s="94" t="s">
        <v>291</v>
      </c>
      <c r="M134" s="94" t="s">
        <v>133</v>
      </c>
      <c r="N134" s="92" t="s">
        <v>249</v>
      </c>
    </row>
    <row r="135" outlineLevel="1">
      <c r="A135" s="115" t="n">
        <v>129.0</v>
      </c>
      <c r="B135" s="93" t="n">
        <v>45761.0</v>
      </c>
      <c r="C135" s="94" t="s">
        <v>704</v>
      </c>
      <c r="D135" s="92"/>
      <c r="E135" s="92" t="n">
        <v>2000.0</v>
      </c>
      <c r="F135" s="92" t="n">
        <v>924106.95</v>
      </c>
      <c r="G135" s="94" t="s">
        <v>63</v>
      </c>
      <c r="H135" s="94" t="s">
        <v>369</v>
      </c>
      <c r="I135" s="94" t="s">
        <v>705</v>
      </c>
      <c r="J135" s="94" t="s">
        <v>426</v>
      </c>
      <c r="K135" s="92" t="s">
        <v>706</v>
      </c>
      <c r="L135" s="94" t="s">
        <v>291</v>
      </c>
      <c r="M135" s="94" t="s">
        <v>133</v>
      </c>
      <c r="N135" s="92" t="s">
        <v>249</v>
      </c>
    </row>
    <row r="136" outlineLevel="1">
      <c r="A136" s="115" t="n">
        <v>130.0</v>
      </c>
      <c r="B136" s="93" t="n">
        <v>45761.0</v>
      </c>
      <c r="C136" s="94" t="s">
        <v>707</v>
      </c>
      <c r="D136" s="92"/>
      <c r="E136" s="92" t="n">
        <v>31550.0</v>
      </c>
      <c r="F136" s="92" t="n">
        <v>955656.95</v>
      </c>
      <c r="G136" s="94" t="s">
        <v>63</v>
      </c>
      <c r="H136" s="94" t="s">
        <v>369</v>
      </c>
      <c r="I136" s="94" t="s">
        <v>705</v>
      </c>
      <c r="J136" s="94" t="s">
        <v>426</v>
      </c>
      <c r="K136" s="92" t="s">
        <v>708</v>
      </c>
      <c r="L136" s="94" t="s">
        <v>291</v>
      </c>
      <c r="M136" s="94" t="s">
        <v>133</v>
      </c>
      <c r="N136" s="92" t="s">
        <v>249</v>
      </c>
    </row>
    <row r="137" outlineLevel="1">
      <c r="A137" s="115" t="n">
        <v>131.0</v>
      </c>
      <c r="B137" s="93" t="n">
        <v>45761.0</v>
      </c>
      <c r="C137" s="94" t="s">
        <v>709</v>
      </c>
      <c r="D137" s="92"/>
      <c r="E137" s="92" t="n">
        <v>13000.0</v>
      </c>
      <c r="F137" s="92" t="n">
        <v>968656.95</v>
      </c>
      <c r="G137" s="94" t="s">
        <v>63</v>
      </c>
      <c r="H137" s="94" t="s">
        <v>369</v>
      </c>
      <c r="I137" s="94" t="s">
        <v>249</v>
      </c>
      <c r="J137" s="94" t="s">
        <v>249</v>
      </c>
      <c r="K137" s="92" t="s">
        <v>710</v>
      </c>
      <c r="L137" s="94" t="s">
        <v>291</v>
      </c>
      <c r="M137" s="94" t="s">
        <v>133</v>
      </c>
      <c r="N137" s="92" t="s">
        <v>249</v>
      </c>
    </row>
    <row r="138" outlineLevel="1">
      <c r="A138" s="115" t="n">
        <v>132.0</v>
      </c>
      <c r="B138" s="93" t="n">
        <v>45761.0</v>
      </c>
      <c r="C138" s="94" t="s">
        <v>711</v>
      </c>
      <c r="D138" s="92" t="n">
        <v>36580.0</v>
      </c>
      <c r="E138" s="92"/>
      <c r="F138" s="92" t="n">
        <v>932076.95</v>
      </c>
      <c r="G138" s="94" t="s">
        <v>63</v>
      </c>
      <c r="H138" s="94" t="s">
        <v>306</v>
      </c>
      <c r="I138" s="94" t="s">
        <v>366</v>
      </c>
      <c r="J138" s="94" t="s">
        <v>366</v>
      </c>
      <c r="K138" s="92" t="s">
        <v>712</v>
      </c>
      <c r="L138" s="94" t="s">
        <v>291</v>
      </c>
      <c r="M138" s="94" t="s">
        <v>133</v>
      </c>
      <c r="N138" s="92" t="s">
        <v>249</v>
      </c>
    </row>
    <row r="139" outlineLevel="1">
      <c r="A139" s="115" t="n">
        <v>133.0</v>
      </c>
      <c r="B139" s="93" t="n">
        <v>45762.0</v>
      </c>
      <c r="C139" s="94" t="s">
        <v>713</v>
      </c>
      <c r="D139" s="92"/>
      <c r="E139" s="92" t="n">
        <v>250000.0</v>
      </c>
      <c r="F139" s="92" t="n">
        <v>1182076.95</v>
      </c>
      <c r="G139" s="94" t="s">
        <v>63</v>
      </c>
      <c r="H139" s="94" t="s">
        <v>64</v>
      </c>
      <c r="I139" s="94" t="s">
        <v>513</v>
      </c>
      <c r="J139" s="94" t="s">
        <v>513</v>
      </c>
      <c r="K139" s="92" t="s">
        <v>714</v>
      </c>
      <c r="L139" s="94" t="s">
        <v>291</v>
      </c>
      <c r="M139" s="94" t="s">
        <v>133</v>
      </c>
      <c r="N139" s="92" t="s">
        <v>249</v>
      </c>
    </row>
    <row r="140" outlineLevel="1">
      <c r="A140" s="115" t="n">
        <v>134.0</v>
      </c>
      <c r="B140" s="93" t="n">
        <v>45762.0</v>
      </c>
      <c r="C140" s="94" t="s">
        <v>715</v>
      </c>
      <c r="D140" s="92"/>
      <c r="E140" s="92" t="n">
        <v>5900.0</v>
      </c>
      <c r="F140" s="92" t="n">
        <v>1187976.95</v>
      </c>
      <c r="G140" s="94" t="s">
        <v>82</v>
      </c>
      <c r="H140" s="94" t="s">
        <v>369</v>
      </c>
      <c r="I140" s="94" t="s">
        <v>249</v>
      </c>
      <c r="J140" s="94" t="s">
        <v>249</v>
      </c>
      <c r="K140" s="92" t="s">
        <v>716</v>
      </c>
      <c r="L140" s="94" t="s">
        <v>291</v>
      </c>
      <c r="M140" s="94" t="s">
        <v>133</v>
      </c>
      <c r="N140" s="92" t="s">
        <v>249</v>
      </c>
    </row>
    <row r="141" outlineLevel="1">
      <c r="A141" s="115" t="n">
        <v>135.0</v>
      </c>
      <c r="B141" s="93" t="n">
        <v>45762.0</v>
      </c>
      <c r="C141" s="94" t="s">
        <v>717</v>
      </c>
      <c r="D141" s="92"/>
      <c r="E141" s="92" t="n">
        <v>700.0</v>
      </c>
      <c r="F141" s="92" t="n">
        <v>1188676.95</v>
      </c>
      <c r="G141" s="94" t="s">
        <v>63</v>
      </c>
      <c r="H141" s="94" t="s">
        <v>369</v>
      </c>
      <c r="I141" s="94" t="s">
        <v>506</v>
      </c>
      <c r="J141" s="94" t="s">
        <v>506</v>
      </c>
      <c r="K141" s="92" t="s">
        <v>718</v>
      </c>
      <c r="L141" s="94" t="s">
        <v>291</v>
      </c>
      <c r="M141" s="94" t="s">
        <v>133</v>
      </c>
      <c r="N141" s="92" t="s">
        <v>249</v>
      </c>
    </row>
    <row r="142" outlineLevel="1">
      <c r="A142" s="115" t="n">
        <v>136.0</v>
      </c>
      <c r="B142" s="93" t="n">
        <v>45762.0</v>
      </c>
      <c r="C142" s="94" t="s">
        <v>719</v>
      </c>
      <c r="D142" s="92"/>
      <c r="E142" s="92" t="n">
        <v>20500.0</v>
      </c>
      <c r="F142" s="92" t="n">
        <v>1209176.95</v>
      </c>
      <c r="G142" s="94" t="s">
        <v>63</v>
      </c>
      <c r="H142" s="94" t="s">
        <v>369</v>
      </c>
      <c r="I142" s="94" t="s">
        <v>249</v>
      </c>
      <c r="J142" s="94" t="s">
        <v>249</v>
      </c>
      <c r="K142" s="92" t="s">
        <v>720</v>
      </c>
      <c r="L142" s="94" t="s">
        <v>291</v>
      </c>
      <c r="M142" s="94" t="s">
        <v>133</v>
      </c>
      <c r="N142" s="92" t="s">
        <v>249</v>
      </c>
    </row>
    <row r="143" outlineLevel="1">
      <c r="A143" s="115" t="n">
        <v>137.0</v>
      </c>
      <c r="B143" s="93" t="n">
        <v>45762.0</v>
      </c>
      <c r="C143" s="94" t="s">
        <v>721</v>
      </c>
      <c r="D143" s="92"/>
      <c r="E143" s="92" t="n">
        <v>790500.0</v>
      </c>
      <c r="F143" s="92" t="n">
        <v>1999676.95</v>
      </c>
      <c r="G143" s="94" t="s">
        <v>63</v>
      </c>
      <c r="H143" s="94" t="s">
        <v>64</v>
      </c>
      <c r="I143" s="94" t="s">
        <v>722</v>
      </c>
      <c r="J143" s="94" t="s">
        <v>722</v>
      </c>
      <c r="K143" s="92" t="s">
        <v>723</v>
      </c>
      <c r="L143" s="94" t="s">
        <v>291</v>
      </c>
      <c r="M143" s="94" t="s">
        <v>133</v>
      </c>
      <c r="N143" s="92" t="s">
        <v>249</v>
      </c>
    </row>
    <row r="144" outlineLevel="1">
      <c r="A144" s="115" t="n">
        <v>138.0</v>
      </c>
      <c r="B144" s="93" t="n">
        <v>45762.0</v>
      </c>
      <c r="C144" s="94" t="s">
        <v>724</v>
      </c>
      <c r="D144" s="92"/>
      <c r="E144" s="92" t="n">
        <v>700.0</v>
      </c>
      <c r="F144" s="92" t="n">
        <v>2000376.95</v>
      </c>
      <c r="G144" s="94" t="s">
        <v>63</v>
      </c>
      <c r="H144" s="94" t="s">
        <v>369</v>
      </c>
      <c r="I144" s="94" t="s">
        <v>506</v>
      </c>
      <c r="J144" s="94" t="s">
        <v>506</v>
      </c>
      <c r="K144" s="92" t="s">
        <v>725</v>
      </c>
      <c r="L144" s="94" t="s">
        <v>291</v>
      </c>
      <c r="M144" s="94" t="s">
        <v>133</v>
      </c>
      <c r="N144" s="92" t="s">
        <v>249</v>
      </c>
    </row>
    <row r="145" outlineLevel="1">
      <c r="A145" s="115" t="n">
        <v>139.0</v>
      </c>
      <c r="B145" s="93" t="n">
        <v>45762.0</v>
      </c>
      <c r="C145" s="94" t="s">
        <v>726</v>
      </c>
      <c r="D145" s="92" t="n">
        <v>236.0</v>
      </c>
      <c r="E145" s="92"/>
      <c r="F145" s="92" t="n">
        <v>2000140.95</v>
      </c>
      <c r="G145" s="94" t="s">
        <v>63</v>
      </c>
      <c r="H145" s="94" t="s">
        <v>315</v>
      </c>
      <c r="I145" s="94" t="s">
        <v>727</v>
      </c>
      <c r="J145" s="94" t="s">
        <v>366</v>
      </c>
      <c r="K145" s="92" t="s">
        <v>728</v>
      </c>
      <c r="L145" s="94" t="s">
        <v>291</v>
      </c>
      <c r="M145" s="94" t="s">
        <v>133</v>
      </c>
      <c r="N145" s="92" t="s">
        <v>249</v>
      </c>
    </row>
    <row r="146" outlineLevel="1">
      <c r="A146" s="115" t="n">
        <v>140.0</v>
      </c>
      <c r="B146" s="93" t="n">
        <v>45762.0</v>
      </c>
      <c r="C146" s="94" t="s">
        <v>729</v>
      </c>
      <c r="D146" s="92"/>
      <c r="E146" s="92" t="n">
        <v>2000.0</v>
      </c>
      <c r="F146" s="92" t="n">
        <v>2002140.95</v>
      </c>
      <c r="G146" s="94" t="s">
        <v>63</v>
      </c>
      <c r="H146" s="94" t="s">
        <v>369</v>
      </c>
      <c r="I146" s="94" t="s">
        <v>249</v>
      </c>
      <c r="J146" s="94" t="s">
        <v>249</v>
      </c>
      <c r="K146" s="92" t="s">
        <v>730</v>
      </c>
      <c r="L146" s="94" t="s">
        <v>291</v>
      </c>
      <c r="M146" s="94" t="s">
        <v>133</v>
      </c>
      <c r="N146" s="92" t="s">
        <v>249</v>
      </c>
    </row>
    <row r="147" outlineLevel="1">
      <c r="A147" s="115" t="n">
        <v>141.0</v>
      </c>
      <c r="B147" s="93" t="n">
        <v>45762.0</v>
      </c>
      <c r="C147" s="94" t="s">
        <v>731</v>
      </c>
      <c r="D147" s="92"/>
      <c r="E147" s="92" t="n">
        <v>3000.0</v>
      </c>
      <c r="F147" s="92" t="n">
        <v>2005140.95</v>
      </c>
      <c r="G147" s="94" t="s">
        <v>63</v>
      </c>
      <c r="H147" s="94" t="s">
        <v>369</v>
      </c>
      <c r="I147" s="94" t="s">
        <v>249</v>
      </c>
      <c r="J147" s="94" t="s">
        <v>249</v>
      </c>
      <c r="K147" s="92" t="s">
        <v>732</v>
      </c>
      <c r="L147" s="94" t="s">
        <v>291</v>
      </c>
      <c r="M147" s="94" t="s">
        <v>133</v>
      </c>
      <c r="N147" s="92" t="s">
        <v>249</v>
      </c>
    </row>
    <row r="148" outlineLevel="1">
      <c r="A148" s="115" t="n">
        <v>142.0</v>
      </c>
      <c r="B148" s="93" t="n">
        <v>45762.0</v>
      </c>
      <c r="C148" s="94" t="s">
        <v>733</v>
      </c>
      <c r="D148" s="92"/>
      <c r="E148" s="92" t="n">
        <v>34240.0</v>
      </c>
      <c r="F148" s="92" t="n">
        <v>2039380.95</v>
      </c>
      <c r="G148" s="94" t="s">
        <v>63</v>
      </c>
      <c r="H148" s="94" t="s">
        <v>369</v>
      </c>
      <c r="I148" s="94" t="s">
        <v>249</v>
      </c>
      <c r="J148" s="94" t="s">
        <v>249</v>
      </c>
      <c r="K148" s="92" t="s">
        <v>734</v>
      </c>
      <c r="L148" s="94" t="s">
        <v>291</v>
      </c>
      <c r="M148" s="94" t="s">
        <v>133</v>
      </c>
      <c r="N148" s="92" t="s">
        <v>249</v>
      </c>
    </row>
    <row r="149" outlineLevel="1">
      <c r="A149" s="115" t="n">
        <v>143.0</v>
      </c>
      <c r="B149" s="93" t="n">
        <v>45762.0</v>
      </c>
      <c r="C149" s="94" t="s">
        <v>735</v>
      </c>
      <c r="D149" s="92"/>
      <c r="E149" s="92" t="n">
        <v>3945.0</v>
      </c>
      <c r="F149" s="92" t="n">
        <v>2043325.95</v>
      </c>
      <c r="G149" s="94" t="s">
        <v>63</v>
      </c>
      <c r="H149" s="94" t="s">
        <v>369</v>
      </c>
      <c r="I149" s="94" t="s">
        <v>705</v>
      </c>
      <c r="J149" s="94" t="s">
        <v>426</v>
      </c>
      <c r="K149" s="92" t="s">
        <v>736</v>
      </c>
      <c r="L149" s="94" t="s">
        <v>291</v>
      </c>
      <c r="M149" s="94" t="s">
        <v>133</v>
      </c>
      <c r="N149" s="92" t="s">
        <v>249</v>
      </c>
    </row>
    <row r="150" outlineLevel="1">
      <c r="A150" s="115" t="n">
        <v>144.0</v>
      </c>
      <c r="B150" s="93" t="n">
        <v>45762.0</v>
      </c>
      <c r="C150" s="94" t="s">
        <v>737</v>
      </c>
      <c r="D150" s="92"/>
      <c r="E150" s="92" t="n">
        <v>29000.0</v>
      </c>
      <c r="F150" s="92" t="n">
        <v>2072325.95</v>
      </c>
      <c r="G150" s="94" t="s">
        <v>84</v>
      </c>
      <c r="H150" s="94" t="s">
        <v>447</v>
      </c>
      <c r="I150" s="94" t="s">
        <v>249</v>
      </c>
      <c r="J150" s="94" t="s">
        <v>249</v>
      </c>
      <c r="K150" s="92" t="s">
        <v>738</v>
      </c>
      <c r="L150" s="94" t="s">
        <v>291</v>
      </c>
      <c r="M150" s="94" t="s">
        <v>133</v>
      </c>
      <c r="N150" s="92" t="s">
        <v>249</v>
      </c>
    </row>
    <row r="151" outlineLevel="1">
      <c r="A151" s="115" t="n">
        <v>145.0</v>
      </c>
      <c r="B151" s="93" t="n">
        <v>45763.0</v>
      </c>
      <c r="C151" s="94" t="s">
        <v>739</v>
      </c>
      <c r="D151" s="92"/>
      <c r="E151" s="92" t="n">
        <v>3000.0</v>
      </c>
      <c r="F151" s="92" t="n">
        <v>2075325.95</v>
      </c>
      <c r="G151" s="94" t="s">
        <v>63</v>
      </c>
      <c r="H151" s="94" t="s">
        <v>369</v>
      </c>
      <c r="I151" s="94" t="s">
        <v>249</v>
      </c>
      <c r="J151" s="94" t="s">
        <v>249</v>
      </c>
      <c r="K151" s="92" t="s">
        <v>740</v>
      </c>
      <c r="L151" s="94" t="s">
        <v>291</v>
      </c>
      <c r="M151" s="94" t="s">
        <v>133</v>
      </c>
      <c r="N151" s="92" t="s">
        <v>249</v>
      </c>
    </row>
    <row r="152" outlineLevel="1">
      <c r="A152" s="115" t="n">
        <v>146.0</v>
      </c>
      <c r="B152" s="93" t="n">
        <v>45763.0</v>
      </c>
      <c r="C152" s="94" t="s">
        <v>741</v>
      </c>
      <c r="D152" s="92"/>
      <c r="E152" s="92" t="n">
        <v>77500.0</v>
      </c>
      <c r="F152" s="92" t="n">
        <v>2152825.95</v>
      </c>
      <c r="G152" s="94" t="s">
        <v>84</v>
      </c>
      <c r="H152" s="94" t="s">
        <v>447</v>
      </c>
      <c r="I152" s="94" t="s">
        <v>742</v>
      </c>
      <c r="J152" s="94" t="s">
        <v>742</v>
      </c>
      <c r="K152" s="92" t="s">
        <v>249</v>
      </c>
      <c r="L152" s="94" t="s">
        <v>291</v>
      </c>
      <c r="M152" s="94" t="s">
        <v>133</v>
      </c>
      <c r="N152" s="92" t="s">
        <v>249</v>
      </c>
    </row>
    <row r="153" outlineLevel="1">
      <c r="A153" s="115" t="n">
        <v>147.0</v>
      </c>
      <c r="B153" s="93" t="n">
        <v>45763.0</v>
      </c>
      <c r="C153" s="94" t="s">
        <v>743</v>
      </c>
      <c r="D153" s="92"/>
      <c r="E153" s="92" t="n">
        <v>156.0</v>
      </c>
      <c r="F153" s="92" t="n">
        <v>2152981.95</v>
      </c>
      <c r="G153" s="94" t="s">
        <v>63</v>
      </c>
      <c r="H153" s="94" t="s">
        <v>369</v>
      </c>
      <c r="I153" s="94" t="s">
        <v>249</v>
      </c>
      <c r="J153" s="94" t="s">
        <v>249</v>
      </c>
      <c r="K153" s="92" t="s">
        <v>744</v>
      </c>
      <c r="L153" s="94" t="s">
        <v>291</v>
      </c>
      <c r="M153" s="94" t="s">
        <v>133</v>
      </c>
      <c r="N153" s="92" t="s">
        <v>249</v>
      </c>
    </row>
    <row r="154" outlineLevel="1">
      <c r="A154" s="115" t="n">
        <v>148.0</v>
      </c>
      <c r="B154" s="93" t="n">
        <v>45763.0</v>
      </c>
      <c r="C154" s="94" t="s">
        <v>745</v>
      </c>
      <c r="D154" s="92"/>
      <c r="E154" s="92" t="n">
        <v>8400.0</v>
      </c>
      <c r="F154" s="92" t="n">
        <v>2161381.95</v>
      </c>
      <c r="G154" s="94" t="s">
        <v>63</v>
      </c>
      <c r="H154" s="94" t="s">
        <v>369</v>
      </c>
      <c r="I154" s="94" t="s">
        <v>538</v>
      </c>
      <c r="J154" s="94" t="s">
        <v>538</v>
      </c>
      <c r="K154" s="92" t="s">
        <v>746</v>
      </c>
      <c r="L154" s="94" t="s">
        <v>291</v>
      </c>
      <c r="M154" s="94" t="s">
        <v>133</v>
      </c>
      <c r="N154" s="92" t="s">
        <v>249</v>
      </c>
    </row>
    <row r="155" outlineLevel="1">
      <c r="A155" s="115" t="n">
        <v>149.0</v>
      </c>
      <c r="B155" s="93" t="n">
        <v>45763.0</v>
      </c>
      <c r="C155" s="94" t="s">
        <v>747</v>
      </c>
      <c r="D155" s="92"/>
      <c r="E155" s="92" t="n">
        <v>3450.0</v>
      </c>
      <c r="F155" s="92" t="n">
        <v>2164831.95</v>
      </c>
      <c r="G155" s="94" t="s">
        <v>63</v>
      </c>
      <c r="H155" s="94" t="s">
        <v>315</v>
      </c>
      <c r="I155" s="94" t="s">
        <v>748</v>
      </c>
      <c r="J155" s="94" t="s">
        <v>749</v>
      </c>
      <c r="K155" s="92" t="s">
        <v>750</v>
      </c>
      <c r="L155" s="94" t="s">
        <v>291</v>
      </c>
      <c r="M155" s="94" t="s">
        <v>133</v>
      </c>
      <c r="N155" s="92" t="s">
        <v>249</v>
      </c>
    </row>
    <row r="156" outlineLevel="1">
      <c r="A156" s="115" t="n">
        <v>150.0</v>
      </c>
      <c r="B156" s="93" t="n">
        <v>45763.0</v>
      </c>
      <c r="C156" s="94" t="s">
        <v>751</v>
      </c>
      <c r="D156" s="92"/>
      <c r="E156" s="92" t="n">
        <v>200.0</v>
      </c>
      <c r="F156" s="92" t="n">
        <v>2165031.95</v>
      </c>
      <c r="G156" s="94" t="s">
        <v>63</v>
      </c>
      <c r="H156" s="94" t="s">
        <v>369</v>
      </c>
      <c r="I156" s="94" t="s">
        <v>752</v>
      </c>
      <c r="J156" s="94" t="s">
        <v>752</v>
      </c>
      <c r="K156" s="92" t="s">
        <v>753</v>
      </c>
      <c r="L156" s="94" t="s">
        <v>291</v>
      </c>
      <c r="M156" s="94" t="s">
        <v>133</v>
      </c>
      <c r="N156" s="92" t="s">
        <v>249</v>
      </c>
    </row>
    <row r="157" outlineLevel="1">
      <c r="A157" s="115" t="n">
        <v>151.0</v>
      </c>
      <c r="B157" s="93" t="n">
        <v>45763.0</v>
      </c>
      <c r="C157" s="94" t="s">
        <v>754</v>
      </c>
      <c r="D157" s="92"/>
      <c r="E157" s="92" t="n">
        <v>3000.0</v>
      </c>
      <c r="F157" s="92" t="n">
        <v>2168031.95</v>
      </c>
      <c r="G157" s="94" t="s">
        <v>63</v>
      </c>
      <c r="H157" s="94" t="s">
        <v>369</v>
      </c>
      <c r="I157" s="94" t="s">
        <v>752</v>
      </c>
      <c r="J157" s="94" t="s">
        <v>752</v>
      </c>
      <c r="K157" s="92" t="s">
        <v>755</v>
      </c>
      <c r="L157" s="94" t="s">
        <v>291</v>
      </c>
      <c r="M157" s="94" t="s">
        <v>133</v>
      </c>
      <c r="N157" s="92" t="s">
        <v>249</v>
      </c>
    </row>
    <row r="158" outlineLevel="1">
      <c r="A158" s="115" t="n">
        <v>152.0</v>
      </c>
      <c r="B158" s="93" t="n">
        <v>45763.0</v>
      </c>
      <c r="C158" s="94" t="s">
        <v>756</v>
      </c>
      <c r="D158" s="92"/>
      <c r="E158" s="92" t="n">
        <v>2200.0</v>
      </c>
      <c r="F158" s="92" t="n">
        <v>2170231.95</v>
      </c>
      <c r="G158" s="94" t="s">
        <v>63</v>
      </c>
      <c r="H158" s="94" t="s">
        <v>369</v>
      </c>
      <c r="I158" s="94" t="s">
        <v>249</v>
      </c>
      <c r="J158" s="94" t="s">
        <v>249</v>
      </c>
      <c r="K158" s="92" t="s">
        <v>757</v>
      </c>
      <c r="L158" s="94" t="s">
        <v>291</v>
      </c>
      <c r="M158" s="94" t="s">
        <v>133</v>
      </c>
      <c r="N158" s="92" t="s">
        <v>249</v>
      </c>
    </row>
    <row r="159" outlineLevel="1">
      <c r="A159" s="115" t="n">
        <v>153.0</v>
      </c>
      <c r="B159" s="93" t="n">
        <v>45763.0</v>
      </c>
      <c r="C159" s="94" t="s">
        <v>758</v>
      </c>
      <c r="D159" s="92"/>
      <c r="E159" s="92" t="n">
        <v>300000.0</v>
      </c>
      <c r="F159" s="92" t="n">
        <v>2470231.95</v>
      </c>
      <c r="G159" s="94" t="s">
        <v>63</v>
      </c>
      <c r="H159" s="94" t="s">
        <v>64</v>
      </c>
      <c r="I159" s="94" t="s">
        <v>549</v>
      </c>
      <c r="J159" s="94" t="s">
        <v>549</v>
      </c>
      <c r="K159" s="92" t="s">
        <v>759</v>
      </c>
      <c r="L159" s="94" t="s">
        <v>291</v>
      </c>
      <c r="M159" s="94" t="s">
        <v>133</v>
      </c>
      <c r="N159" s="92" t="s">
        <v>249</v>
      </c>
    </row>
    <row r="160" outlineLevel="1">
      <c r="A160" s="115" t="n">
        <v>154.0</v>
      </c>
      <c r="B160" s="93" t="n">
        <v>45763.0</v>
      </c>
      <c r="C160" s="94" t="s">
        <v>760</v>
      </c>
      <c r="D160" s="92" t="n">
        <v>20650.0</v>
      </c>
      <c r="E160" s="92"/>
      <c r="F160" s="92" t="n">
        <v>2449581.95</v>
      </c>
      <c r="G160" s="94" t="s">
        <v>63</v>
      </c>
      <c r="H160" s="94" t="s">
        <v>306</v>
      </c>
      <c r="I160" s="94" t="s">
        <v>761</v>
      </c>
      <c r="J160" s="94" t="s">
        <v>762</v>
      </c>
      <c r="K160" s="92" t="s">
        <v>763</v>
      </c>
      <c r="L160" s="94" t="s">
        <v>291</v>
      </c>
      <c r="M160" s="94" t="s">
        <v>133</v>
      </c>
      <c r="N160" s="92" t="s">
        <v>249</v>
      </c>
    </row>
    <row r="161" outlineLevel="1">
      <c r="A161" s="115" t="n">
        <v>155.0</v>
      </c>
      <c r="B161" s="93" t="n">
        <v>45763.0</v>
      </c>
      <c r="C161" s="94" t="s">
        <v>764</v>
      </c>
      <c r="D161" s="92"/>
      <c r="E161" s="92" t="n">
        <v>4400.0</v>
      </c>
      <c r="F161" s="92" t="n">
        <v>2453981.95</v>
      </c>
      <c r="G161" s="94" t="s">
        <v>63</v>
      </c>
      <c r="H161" s="94" t="s">
        <v>369</v>
      </c>
      <c r="I161" s="94" t="s">
        <v>249</v>
      </c>
      <c r="J161" s="94" t="s">
        <v>249</v>
      </c>
      <c r="K161" s="92" t="s">
        <v>765</v>
      </c>
      <c r="L161" s="94" t="s">
        <v>291</v>
      </c>
      <c r="M161" s="94" t="s">
        <v>133</v>
      </c>
      <c r="N161" s="92" t="s">
        <v>249</v>
      </c>
    </row>
    <row r="162" outlineLevel="1">
      <c r="A162" s="115" t="n">
        <v>156.0</v>
      </c>
      <c r="B162" s="93" t="n">
        <v>45763.0</v>
      </c>
      <c r="C162" s="94" t="s">
        <v>766</v>
      </c>
      <c r="D162" s="92" t="n">
        <v>206500.0</v>
      </c>
      <c r="E162" s="92"/>
      <c r="F162" s="92" t="n">
        <v>2247481.95</v>
      </c>
      <c r="G162" s="94" t="s">
        <v>63</v>
      </c>
      <c r="H162" s="94" t="s">
        <v>306</v>
      </c>
      <c r="I162" s="94" t="s">
        <v>767</v>
      </c>
      <c r="J162" s="94" t="s">
        <v>768</v>
      </c>
      <c r="K162" s="92" t="s">
        <v>769</v>
      </c>
      <c r="L162" s="94" t="s">
        <v>291</v>
      </c>
      <c r="M162" s="94" t="s">
        <v>133</v>
      </c>
      <c r="N162" s="92" t="s">
        <v>249</v>
      </c>
    </row>
    <row r="163" outlineLevel="1">
      <c r="A163" s="115" t="n">
        <v>157.0</v>
      </c>
      <c r="B163" s="93" t="n">
        <v>45763.0</v>
      </c>
      <c r="C163" s="94" t="s">
        <v>770</v>
      </c>
      <c r="D163" s="92"/>
      <c r="E163" s="92" t="n">
        <v>66518.0</v>
      </c>
      <c r="F163" s="92" t="n">
        <v>2313999.95</v>
      </c>
      <c r="G163" s="94" t="s">
        <v>63</v>
      </c>
      <c r="H163" s="94" t="s">
        <v>64</v>
      </c>
      <c r="I163" s="94" t="s">
        <v>249</v>
      </c>
      <c r="J163" s="94" t="s">
        <v>249</v>
      </c>
      <c r="K163" s="92" t="s">
        <v>771</v>
      </c>
      <c r="L163" s="94" t="s">
        <v>291</v>
      </c>
      <c r="M163" s="94" t="s">
        <v>133</v>
      </c>
      <c r="N163" s="92" t="s">
        <v>249</v>
      </c>
    </row>
    <row r="164" outlineLevel="1">
      <c r="A164" s="115" t="n">
        <v>158.0</v>
      </c>
      <c r="B164" s="93" t="n">
        <v>45763.0</v>
      </c>
      <c r="C164" s="94" t="s">
        <v>772</v>
      </c>
      <c r="D164" s="92"/>
      <c r="E164" s="92" t="n">
        <v>10650.0</v>
      </c>
      <c r="F164" s="92" t="n">
        <v>2324649.95</v>
      </c>
      <c r="G164" s="94" t="s">
        <v>63</v>
      </c>
      <c r="H164" s="94" t="s">
        <v>369</v>
      </c>
      <c r="I164" s="94" t="s">
        <v>249</v>
      </c>
      <c r="J164" s="94" t="s">
        <v>249</v>
      </c>
      <c r="K164" s="92" t="s">
        <v>773</v>
      </c>
      <c r="L164" s="94" t="s">
        <v>291</v>
      </c>
      <c r="M164" s="94" t="s">
        <v>133</v>
      </c>
      <c r="N164" s="92" t="s">
        <v>249</v>
      </c>
    </row>
    <row r="165" outlineLevel="1">
      <c r="A165" s="115" t="n">
        <v>159.0</v>
      </c>
      <c r="B165" s="93" t="n">
        <v>45763.0</v>
      </c>
      <c r="C165" s="94" t="s">
        <v>774</v>
      </c>
      <c r="D165" s="92"/>
      <c r="E165" s="92" t="n">
        <v>6400.0</v>
      </c>
      <c r="F165" s="92" t="n">
        <v>2331049.95</v>
      </c>
      <c r="G165" s="94" t="s">
        <v>63</v>
      </c>
      <c r="H165" s="94" t="s">
        <v>369</v>
      </c>
      <c r="I165" s="94" t="s">
        <v>249</v>
      </c>
      <c r="J165" s="94" t="s">
        <v>249</v>
      </c>
      <c r="K165" s="92" t="s">
        <v>775</v>
      </c>
      <c r="L165" s="94" t="s">
        <v>291</v>
      </c>
      <c r="M165" s="94" t="s">
        <v>133</v>
      </c>
      <c r="N165" s="92" t="s">
        <v>249</v>
      </c>
    </row>
    <row r="166" outlineLevel="1">
      <c r="A166" s="115" t="n">
        <v>160.0</v>
      </c>
      <c r="B166" s="93" t="n">
        <v>45763.0</v>
      </c>
      <c r="C166" s="94" t="s">
        <v>776</v>
      </c>
      <c r="D166" s="92"/>
      <c r="E166" s="92" t="n">
        <v>67500.0</v>
      </c>
      <c r="F166" s="92" t="n">
        <v>748239.0</v>
      </c>
      <c r="G166" s="94" t="s">
        <v>63</v>
      </c>
      <c r="H166" s="94" t="s">
        <v>315</v>
      </c>
      <c r="I166" s="94" t="s">
        <v>777</v>
      </c>
      <c r="J166" s="94" t="s">
        <v>777</v>
      </c>
      <c r="K166" s="92" t="s">
        <v>778</v>
      </c>
      <c r="L166" s="94" t="s">
        <v>414</v>
      </c>
      <c r="M166" s="94" t="s">
        <v>139</v>
      </c>
      <c r="N166" s="92" t="s">
        <v>249</v>
      </c>
    </row>
    <row r="167" outlineLevel="1">
      <c r="A167" s="115" t="n">
        <v>161.0</v>
      </c>
      <c r="B167" s="93" t="n">
        <v>45764.0</v>
      </c>
      <c r="C167" s="94" t="s">
        <v>779</v>
      </c>
      <c r="D167" s="92" t="n">
        <v>257570.0</v>
      </c>
      <c r="E167" s="92"/>
      <c r="F167" s="92" t="n">
        <v>2073479.95</v>
      </c>
      <c r="G167" s="94" t="s">
        <v>81</v>
      </c>
      <c r="H167" s="94" t="s">
        <v>780</v>
      </c>
      <c r="I167" s="94" t="s">
        <v>781</v>
      </c>
      <c r="J167" s="94" t="s">
        <v>781</v>
      </c>
      <c r="K167" s="92" t="s">
        <v>782</v>
      </c>
      <c r="L167" s="94" t="s">
        <v>291</v>
      </c>
      <c r="M167" s="94" t="s">
        <v>133</v>
      </c>
      <c r="N167" s="92" t="s">
        <v>249</v>
      </c>
    </row>
    <row r="168" outlineLevel="1">
      <c r="A168" s="115" t="n">
        <v>162.0</v>
      </c>
      <c r="B168" s="93" t="n">
        <v>45764.0</v>
      </c>
      <c r="C168" s="94" t="s">
        <v>783</v>
      </c>
      <c r="D168" s="92"/>
      <c r="E168" s="92" t="n">
        <v>2300.0</v>
      </c>
      <c r="F168" s="92" t="n">
        <v>2075779.95</v>
      </c>
      <c r="G168" s="94" t="s">
        <v>63</v>
      </c>
      <c r="H168" s="94" t="s">
        <v>369</v>
      </c>
      <c r="I168" s="94" t="s">
        <v>685</v>
      </c>
      <c r="J168" s="94" t="s">
        <v>685</v>
      </c>
      <c r="K168" s="92" t="s">
        <v>784</v>
      </c>
      <c r="L168" s="94" t="s">
        <v>291</v>
      </c>
      <c r="M168" s="94" t="s">
        <v>133</v>
      </c>
      <c r="N168" s="92" t="s">
        <v>249</v>
      </c>
    </row>
    <row r="169" outlineLevel="1">
      <c r="A169" s="115" t="n">
        <v>163.0</v>
      </c>
      <c r="B169" s="93" t="n">
        <v>45764.0</v>
      </c>
      <c r="C169" s="94" t="s">
        <v>785</v>
      </c>
      <c r="D169" s="92"/>
      <c r="E169" s="92" t="n">
        <v>6000.0</v>
      </c>
      <c r="F169" s="92" t="n">
        <v>2081779.95</v>
      </c>
      <c r="G169" s="94" t="s">
        <v>63</v>
      </c>
      <c r="H169" s="94" t="s">
        <v>369</v>
      </c>
      <c r="I169" s="94" t="s">
        <v>685</v>
      </c>
      <c r="J169" s="94" t="s">
        <v>685</v>
      </c>
      <c r="K169" s="92" t="s">
        <v>786</v>
      </c>
      <c r="L169" s="94" t="s">
        <v>291</v>
      </c>
      <c r="M169" s="94" t="s">
        <v>133</v>
      </c>
      <c r="N169" s="92" t="s">
        <v>249</v>
      </c>
    </row>
    <row r="170" outlineLevel="1">
      <c r="A170" s="115" t="n">
        <v>164.0</v>
      </c>
      <c r="B170" s="93" t="n">
        <v>45764.0</v>
      </c>
      <c r="C170" s="94" t="s">
        <v>787</v>
      </c>
      <c r="D170" s="92" t="n">
        <v>1180000.0</v>
      </c>
      <c r="E170" s="92"/>
      <c r="F170" s="92" t="n">
        <v>901779.95</v>
      </c>
      <c r="G170" s="94" t="s">
        <v>63</v>
      </c>
      <c r="H170" s="94" t="s">
        <v>306</v>
      </c>
      <c r="I170" s="94" t="s">
        <v>788</v>
      </c>
      <c r="J170" s="94" t="s">
        <v>768</v>
      </c>
      <c r="K170" s="92" t="s">
        <v>789</v>
      </c>
      <c r="L170" s="94" t="s">
        <v>291</v>
      </c>
      <c r="M170" s="94" t="s">
        <v>133</v>
      </c>
      <c r="N170" s="92" t="s">
        <v>249</v>
      </c>
    </row>
    <row r="171" outlineLevel="1">
      <c r="A171" s="115" t="n">
        <v>165.0</v>
      </c>
      <c r="B171" s="93" t="n">
        <v>45764.0</v>
      </c>
      <c r="C171" s="94" t="s">
        <v>790</v>
      </c>
      <c r="D171" s="92" t="n">
        <v>300000.0</v>
      </c>
      <c r="E171" s="92"/>
      <c r="F171" s="92" t="n">
        <v>601779.95</v>
      </c>
      <c r="G171" s="94" t="s">
        <v>63</v>
      </c>
      <c r="H171" s="94" t="s">
        <v>306</v>
      </c>
      <c r="I171" s="94" t="s">
        <v>791</v>
      </c>
      <c r="J171" s="94" t="s">
        <v>690</v>
      </c>
      <c r="K171" s="92" t="s">
        <v>792</v>
      </c>
      <c r="L171" s="94" t="s">
        <v>291</v>
      </c>
      <c r="M171" s="94" t="s">
        <v>133</v>
      </c>
      <c r="N171" s="92" t="s">
        <v>249</v>
      </c>
    </row>
    <row r="172" outlineLevel="1">
      <c r="A172" s="115" t="n">
        <v>166.0</v>
      </c>
      <c r="B172" s="93" t="n">
        <v>45764.0</v>
      </c>
      <c r="C172" s="94" t="s">
        <v>793</v>
      </c>
      <c r="D172" s="92"/>
      <c r="E172" s="92" t="n">
        <v>5200.0</v>
      </c>
      <c r="F172" s="92" t="n">
        <v>606979.95</v>
      </c>
      <c r="G172" s="94" t="s">
        <v>63</v>
      </c>
      <c r="H172" s="94" t="s">
        <v>64</v>
      </c>
      <c r="I172" s="94" t="s">
        <v>794</v>
      </c>
      <c r="J172" s="94" t="s">
        <v>794</v>
      </c>
      <c r="K172" s="92" t="s">
        <v>795</v>
      </c>
      <c r="L172" s="94" t="s">
        <v>291</v>
      </c>
      <c r="M172" s="94" t="s">
        <v>133</v>
      </c>
      <c r="N172" s="92" t="s">
        <v>249</v>
      </c>
    </row>
    <row r="173" outlineLevel="1">
      <c r="A173" s="115" t="n">
        <v>167.0</v>
      </c>
      <c r="B173" s="93" t="n">
        <v>45764.0</v>
      </c>
      <c r="C173" s="94" t="s">
        <v>796</v>
      </c>
      <c r="D173" s="92"/>
      <c r="E173" s="92" t="n">
        <v>17590.0</v>
      </c>
      <c r="F173" s="92" t="n">
        <v>624569.95</v>
      </c>
      <c r="G173" s="94" t="s">
        <v>63</v>
      </c>
      <c r="H173" s="94" t="s">
        <v>306</v>
      </c>
      <c r="I173" s="94" t="s">
        <v>381</v>
      </c>
      <c r="J173" s="94" t="s">
        <v>382</v>
      </c>
      <c r="K173" s="92" t="s">
        <v>797</v>
      </c>
      <c r="L173" s="94" t="s">
        <v>291</v>
      </c>
      <c r="M173" s="94" t="s">
        <v>133</v>
      </c>
      <c r="N173" s="92" t="s">
        <v>249</v>
      </c>
    </row>
    <row r="174" outlineLevel="1">
      <c r="A174" s="115" t="n">
        <v>168.0</v>
      </c>
      <c r="B174" s="93" t="n">
        <v>45764.0</v>
      </c>
      <c r="C174" s="94" t="s">
        <v>798</v>
      </c>
      <c r="D174" s="92"/>
      <c r="E174" s="92" t="n">
        <v>10000.0</v>
      </c>
      <c r="F174" s="92" t="n">
        <v>634569.95</v>
      </c>
      <c r="G174" s="94" t="s">
        <v>63</v>
      </c>
      <c r="H174" s="94" t="s">
        <v>369</v>
      </c>
      <c r="I174" s="94" t="s">
        <v>249</v>
      </c>
      <c r="J174" s="94" t="s">
        <v>249</v>
      </c>
      <c r="K174" s="92" t="s">
        <v>799</v>
      </c>
      <c r="L174" s="94" t="s">
        <v>291</v>
      </c>
      <c r="M174" s="94" t="s">
        <v>133</v>
      </c>
      <c r="N174" s="92" t="s">
        <v>249</v>
      </c>
    </row>
    <row r="175" outlineLevel="1">
      <c r="A175" s="115" t="n">
        <v>169.0</v>
      </c>
      <c r="B175" s="93" t="n">
        <v>45764.0</v>
      </c>
      <c r="C175" s="94" t="s">
        <v>800</v>
      </c>
      <c r="D175" s="92"/>
      <c r="E175" s="92" t="n">
        <v>100.0</v>
      </c>
      <c r="F175" s="92" t="n">
        <v>634669.95</v>
      </c>
      <c r="G175" s="94" t="s">
        <v>63</v>
      </c>
      <c r="H175" s="94" t="s">
        <v>369</v>
      </c>
      <c r="I175" s="94" t="s">
        <v>801</v>
      </c>
      <c r="J175" s="94" t="s">
        <v>801</v>
      </c>
      <c r="K175" s="92" t="s">
        <v>802</v>
      </c>
      <c r="L175" s="94" t="s">
        <v>291</v>
      </c>
      <c r="M175" s="94" t="s">
        <v>133</v>
      </c>
      <c r="N175" s="92" t="s">
        <v>249</v>
      </c>
    </row>
    <row r="176" outlineLevel="1">
      <c r="A176" s="115" t="n">
        <v>170.0</v>
      </c>
      <c r="B176" s="93" t="n">
        <v>45764.0</v>
      </c>
      <c r="C176" s="94" t="s">
        <v>803</v>
      </c>
      <c r="D176" s="92"/>
      <c r="E176" s="92" t="n">
        <v>100000.0</v>
      </c>
      <c r="F176" s="92" t="n">
        <v>734669.95</v>
      </c>
      <c r="G176" s="94" t="s">
        <v>63</v>
      </c>
      <c r="H176" s="94" t="s">
        <v>369</v>
      </c>
      <c r="I176" s="94" t="s">
        <v>804</v>
      </c>
      <c r="J176" s="94" t="s">
        <v>804</v>
      </c>
      <c r="K176" s="92" t="s">
        <v>805</v>
      </c>
      <c r="L176" s="94" t="s">
        <v>291</v>
      </c>
      <c r="M176" s="94" t="s">
        <v>133</v>
      </c>
      <c r="N176" s="92" t="s">
        <v>249</v>
      </c>
    </row>
    <row r="177" outlineLevel="1">
      <c r="A177" s="115" t="n">
        <v>171.0</v>
      </c>
      <c r="B177" s="93" t="n">
        <v>45764.0</v>
      </c>
      <c r="C177" s="94" t="s">
        <v>806</v>
      </c>
      <c r="D177" s="92"/>
      <c r="E177" s="92" t="n">
        <v>476779.0</v>
      </c>
      <c r="F177" s="92" t="n">
        <v>1211448.95</v>
      </c>
      <c r="G177" s="94" t="s">
        <v>63</v>
      </c>
      <c r="H177" s="94" t="s">
        <v>74</v>
      </c>
      <c r="I177" s="94" t="s">
        <v>807</v>
      </c>
      <c r="J177" s="94" t="s">
        <v>807</v>
      </c>
      <c r="K177" s="92" t="s">
        <v>808</v>
      </c>
      <c r="L177" s="94" t="s">
        <v>291</v>
      </c>
      <c r="M177" s="94" t="s">
        <v>133</v>
      </c>
      <c r="N177" s="92" t="s">
        <v>249</v>
      </c>
    </row>
    <row r="178" outlineLevel="1">
      <c r="A178" s="115" t="n">
        <v>172.0</v>
      </c>
      <c r="B178" s="93" t="n">
        <v>45764.0</v>
      </c>
      <c r="C178" s="94" t="s">
        <v>809</v>
      </c>
      <c r="D178" s="92"/>
      <c r="E178" s="92" t="n">
        <v>902110.0</v>
      </c>
      <c r="F178" s="92" t="n">
        <v>2113558.95</v>
      </c>
      <c r="G178" s="94" t="s">
        <v>63</v>
      </c>
      <c r="H178" s="94" t="s">
        <v>74</v>
      </c>
      <c r="I178" s="94" t="s">
        <v>807</v>
      </c>
      <c r="J178" s="94" t="s">
        <v>807</v>
      </c>
      <c r="K178" s="92" t="s">
        <v>810</v>
      </c>
      <c r="L178" s="94" t="s">
        <v>291</v>
      </c>
      <c r="M178" s="94" t="s">
        <v>133</v>
      </c>
      <c r="N178" s="92" t="s">
        <v>249</v>
      </c>
    </row>
    <row r="179" outlineLevel="1">
      <c r="A179" s="115" t="n">
        <v>173.0</v>
      </c>
      <c r="B179" s="93" t="n">
        <v>45764.0</v>
      </c>
      <c r="C179" s="94" t="s">
        <v>811</v>
      </c>
      <c r="D179" s="92" t="n">
        <v>750.0</v>
      </c>
      <c r="E179" s="92"/>
      <c r="F179" s="92" t="n">
        <v>747489.0</v>
      </c>
      <c r="G179" s="94" t="s">
        <v>422</v>
      </c>
      <c r="H179" s="94" t="s">
        <v>306</v>
      </c>
      <c r="I179" s="94" t="s">
        <v>812</v>
      </c>
      <c r="J179" s="94" t="s">
        <v>812</v>
      </c>
      <c r="K179" s="92" t="s">
        <v>813</v>
      </c>
      <c r="L179" s="94" t="s">
        <v>414</v>
      </c>
      <c r="M179" s="94" t="s">
        <v>139</v>
      </c>
      <c r="N179" s="92" t="s">
        <v>249</v>
      </c>
    </row>
    <row r="180" outlineLevel="1">
      <c r="A180" s="115" t="n">
        <v>174.0</v>
      </c>
      <c r="B180" s="93" t="n">
        <v>45764.0</v>
      </c>
      <c r="C180" s="94" t="s">
        <v>814</v>
      </c>
      <c r="D180" s="92" t="n">
        <v>135.0</v>
      </c>
      <c r="E180" s="92"/>
      <c r="F180" s="92" t="n">
        <v>747354.0</v>
      </c>
      <c r="G180" s="94" t="s">
        <v>815</v>
      </c>
      <c r="H180" s="94" t="s">
        <v>306</v>
      </c>
      <c r="I180" s="94" t="s">
        <v>249</v>
      </c>
      <c r="J180" s="94" t="s">
        <v>249</v>
      </c>
      <c r="K180" s="92" t="s">
        <v>813</v>
      </c>
      <c r="L180" s="94" t="s">
        <v>414</v>
      </c>
      <c r="M180" s="94" t="s">
        <v>139</v>
      </c>
      <c r="N180" s="92" t="s">
        <v>249</v>
      </c>
    </row>
    <row r="181" outlineLevel="1">
      <c r="A181" s="115" t="n">
        <v>175.0</v>
      </c>
      <c r="B181" s="93" t="n">
        <v>45764.0</v>
      </c>
      <c r="C181" s="94" t="s">
        <v>816</v>
      </c>
      <c r="D181" s="92" t="n">
        <v>400.0</v>
      </c>
      <c r="E181" s="92"/>
      <c r="F181" s="92" t="n">
        <v>746954.0</v>
      </c>
      <c r="G181" s="94" t="s">
        <v>63</v>
      </c>
      <c r="H181" s="94" t="s">
        <v>306</v>
      </c>
      <c r="I181" s="94" t="s">
        <v>249</v>
      </c>
      <c r="J181" s="94" t="s">
        <v>249</v>
      </c>
      <c r="K181" s="92" t="s">
        <v>813</v>
      </c>
      <c r="L181" s="94" t="s">
        <v>414</v>
      </c>
      <c r="M181" s="94" t="s">
        <v>139</v>
      </c>
      <c r="N181" s="92" t="s">
        <v>249</v>
      </c>
    </row>
    <row r="182" outlineLevel="1">
      <c r="A182" s="115" t="n">
        <v>176.0</v>
      </c>
      <c r="B182" s="93" t="n">
        <v>45764.0</v>
      </c>
      <c r="C182" s="94" t="s">
        <v>814</v>
      </c>
      <c r="D182" s="92" t="n">
        <v>72.0</v>
      </c>
      <c r="E182" s="92"/>
      <c r="F182" s="92" t="n">
        <v>746882.0</v>
      </c>
      <c r="G182" s="94" t="s">
        <v>815</v>
      </c>
      <c r="H182" s="94" t="s">
        <v>306</v>
      </c>
      <c r="I182" s="94" t="s">
        <v>249</v>
      </c>
      <c r="J182" s="94" t="s">
        <v>249</v>
      </c>
      <c r="K182" s="92" t="s">
        <v>813</v>
      </c>
      <c r="L182" s="94" t="s">
        <v>414</v>
      </c>
      <c r="M182" s="94" t="s">
        <v>139</v>
      </c>
      <c r="N182" s="92" t="s">
        <v>249</v>
      </c>
    </row>
    <row r="183" outlineLevel="1">
      <c r="A183" s="115" t="n">
        <v>177.0</v>
      </c>
      <c r="B183" s="93" t="n">
        <v>45764.0</v>
      </c>
      <c r="C183" s="94" t="s">
        <v>817</v>
      </c>
      <c r="D183" s="92" t="n">
        <v>35322.0</v>
      </c>
      <c r="E183" s="92"/>
      <c r="F183" s="92" t="n">
        <v>711560.0</v>
      </c>
      <c r="G183" s="94" t="s">
        <v>63</v>
      </c>
      <c r="H183" s="94" t="s">
        <v>306</v>
      </c>
      <c r="I183" s="94" t="s">
        <v>818</v>
      </c>
      <c r="J183" s="94" t="s">
        <v>818</v>
      </c>
      <c r="K183" s="92" t="s">
        <v>813</v>
      </c>
      <c r="L183" s="94" t="s">
        <v>414</v>
      </c>
      <c r="M183" s="94" t="s">
        <v>139</v>
      </c>
      <c r="N183" s="92" t="s">
        <v>249</v>
      </c>
    </row>
    <row r="184" outlineLevel="1">
      <c r="A184" s="115" t="n">
        <v>178.0</v>
      </c>
      <c r="B184" s="93" t="n">
        <v>45764.0</v>
      </c>
      <c r="C184" s="94" t="s">
        <v>819</v>
      </c>
      <c r="D184" s="92" t="n">
        <v>63.58</v>
      </c>
      <c r="E184" s="92"/>
      <c r="F184" s="92" t="n">
        <v>711496.42</v>
      </c>
      <c r="G184" s="94" t="s">
        <v>815</v>
      </c>
      <c r="H184" s="94" t="s">
        <v>306</v>
      </c>
      <c r="I184" s="94" t="s">
        <v>249</v>
      </c>
      <c r="J184" s="94" t="s">
        <v>249</v>
      </c>
      <c r="K184" s="92" t="s">
        <v>813</v>
      </c>
      <c r="L184" s="94" t="s">
        <v>414</v>
      </c>
      <c r="M184" s="94" t="s">
        <v>139</v>
      </c>
      <c r="N184" s="92" t="s">
        <v>249</v>
      </c>
    </row>
    <row r="185" outlineLevel="1">
      <c r="A185" s="115" t="n">
        <v>179.0</v>
      </c>
      <c r="B185" s="93" t="n">
        <v>45764.0</v>
      </c>
      <c r="C185" s="94" t="s">
        <v>820</v>
      </c>
      <c r="D185" s="92" t="n">
        <v>4776.0</v>
      </c>
      <c r="E185" s="92"/>
      <c r="F185" s="92" t="n">
        <v>706720.42</v>
      </c>
      <c r="G185" s="94" t="s">
        <v>416</v>
      </c>
      <c r="H185" s="94" t="s">
        <v>306</v>
      </c>
      <c r="I185" s="94" t="s">
        <v>249</v>
      </c>
      <c r="J185" s="94" t="s">
        <v>249</v>
      </c>
      <c r="K185" s="92" t="s">
        <v>821</v>
      </c>
      <c r="L185" s="94" t="s">
        <v>414</v>
      </c>
      <c r="M185" s="94" t="s">
        <v>139</v>
      </c>
      <c r="N185" s="92" t="s">
        <v>249</v>
      </c>
    </row>
    <row r="186" outlineLevel="1">
      <c r="A186" s="115" t="n">
        <v>180.0</v>
      </c>
      <c r="B186" s="93" t="n">
        <v>45765.0</v>
      </c>
      <c r="C186" s="94" t="s">
        <v>822</v>
      </c>
      <c r="D186" s="92"/>
      <c r="E186" s="92" t="n">
        <v>700.0</v>
      </c>
      <c r="F186" s="92" t="n">
        <v>2114258.95</v>
      </c>
      <c r="G186" s="94" t="s">
        <v>63</v>
      </c>
      <c r="H186" s="94" t="s">
        <v>369</v>
      </c>
      <c r="I186" s="94" t="s">
        <v>655</v>
      </c>
      <c r="J186" s="94" t="s">
        <v>655</v>
      </c>
      <c r="K186" s="92" t="s">
        <v>823</v>
      </c>
      <c r="L186" s="94" t="s">
        <v>291</v>
      </c>
      <c r="M186" s="94" t="s">
        <v>133</v>
      </c>
      <c r="N186" s="92" t="s">
        <v>249</v>
      </c>
    </row>
    <row r="187" outlineLevel="1">
      <c r="A187" s="115" t="n">
        <v>181.0</v>
      </c>
      <c r="B187" s="93" t="n">
        <v>45765.0</v>
      </c>
      <c r="C187" s="94" t="s">
        <v>824</v>
      </c>
      <c r="D187" s="92" t="n">
        <v>15.69</v>
      </c>
      <c r="E187" s="92"/>
      <c r="F187" s="92" t="n">
        <v>2114243.26</v>
      </c>
      <c r="G187" s="94" t="s">
        <v>422</v>
      </c>
      <c r="H187" s="94" t="s">
        <v>369</v>
      </c>
      <c r="I187" s="94" t="s">
        <v>249</v>
      </c>
      <c r="J187" s="94" t="s">
        <v>249</v>
      </c>
      <c r="K187" s="92" t="s">
        <v>825</v>
      </c>
      <c r="L187" s="94" t="s">
        <v>291</v>
      </c>
      <c r="M187" s="94" t="s">
        <v>133</v>
      </c>
      <c r="N187" s="92" t="s">
        <v>249</v>
      </c>
    </row>
    <row r="188" outlineLevel="1">
      <c r="A188" s="115" t="n">
        <v>182.0</v>
      </c>
      <c r="B188" s="93" t="n">
        <v>45765.0</v>
      </c>
      <c r="C188" s="94" t="s">
        <v>826</v>
      </c>
      <c r="D188" s="92"/>
      <c r="E188" s="92" t="n">
        <v>20000.0</v>
      </c>
      <c r="F188" s="92" t="n">
        <v>2134243.26</v>
      </c>
      <c r="G188" s="94" t="s">
        <v>63</v>
      </c>
      <c r="H188" s="94" t="s">
        <v>64</v>
      </c>
      <c r="I188" s="94" t="s">
        <v>827</v>
      </c>
      <c r="J188" s="94" t="s">
        <v>827</v>
      </c>
      <c r="K188" s="92" t="s">
        <v>828</v>
      </c>
      <c r="L188" s="94" t="s">
        <v>291</v>
      </c>
      <c r="M188" s="94" t="s">
        <v>133</v>
      </c>
      <c r="N188" s="92" t="s">
        <v>249</v>
      </c>
    </row>
    <row r="189" outlineLevel="1">
      <c r="A189" s="115" t="n">
        <v>183.0</v>
      </c>
      <c r="B189" s="93" t="n">
        <v>45765.0</v>
      </c>
      <c r="C189" s="94" t="s">
        <v>829</v>
      </c>
      <c r="D189" s="92" t="n">
        <v>21063.0</v>
      </c>
      <c r="E189" s="92"/>
      <c r="F189" s="92" t="n">
        <v>2113180.26</v>
      </c>
      <c r="G189" s="94" t="s">
        <v>63</v>
      </c>
      <c r="H189" s="94" t="s">
        <v>306</v>
      </c>
      <c r="I189" s="94" t="s">
        <v>830</v>
      </c>
      <c r="J189" s="94" t="s">
        <v>831</v>
      </c>
      <c r="K189" s="92" t="s">
        <v>832</v>
      </c>
      <c r="L189" s="94" t="s">
        <v>291</v>
      </c>
      <c r="M189" s="94" t="s">
        <v>133</v>
      </c>
      <c r="N189" s="92" t="s">
        <v>249</v>
      </c>
    </row>
    <row r="190" outlineLevel="1">
      <c r="A190" s="115" t="n">
        <v>184.0</v>
      </c>
      <c r="B190" s="93" t="n">
        <v>45765.0</v>
      </c>
      <c r="C190" s="94" t="s">
        <v>833</v>
      </c>
      <c r="D190" s="92" t="n">
        <v>23364.0</v>
      </c>
      <c r="E190" s="92"/>
      <c r="F190" s="92" t="n">
        <v>2089816.26</v>
      </c>
      <c r="G190" s="94" t="s">
        <v>63</v>
      </c>
      <c r="H190" s="94" t="s">
        <v>306</v>
      </c>
      <c r="I190" s="94" t="s">
        <v>834</v>
      </c>
      <c r="J190" s="94" t="s">
        <v>834</v>
      </c>
      <c r="K190" s="92" t="s">
        <v>835</v>
      </c>
      <c r="L190" s="94" t="s">
        <v>291</v>
      </c>
      <c r="M190" s="94" t="s">
        <v>133</v>
      </c>
      <c r="N190" s="92" t="s">
        <v>249</v>
      </c>
    </row>
    <row r="191" outlineLevel="1">
      <c r="A191" s="115" t="n">
        <v>185.0</v>
      </c>
      <c r="B191" s="93" t="n">
        <v>45765.0</v>
      </c>
      <c r="C191" s="94" t="s">
        <v>836</v>
      </c>
      <c r="D191" s="92" t="n">
        <v>2478.0</v>
      </c>
      <c r="E191" s="92"/>
      <c r="F191" s="92" t="n">
        <v>2087338.26</v>
      </c>
      <c r="G191" s="94" t="s">
        <v>63</v>
      </c>
      <c r="H191" s="94" t="s">
        <v>306</v>
      </c>
      <c r="I191" s="94" t="s">
        <v>837</v>
      </c>
      <c r="J191" s="94" t="s">
        <v>837</v>
      </c>
      <c r="K191" s="92" t="s">
        <v>838</v>
      </c>
      <c r="L191" s="94" t="s">
        <v>291</v>
      </c>
      <c r="M191" s="94" t="s">
        <v>133</v>
      </c>
      <c r="N191" s="92" t="s">
        <v>249</v>
      </c>
    </row>
    <row r="192" outlineLevel="1">
      <c r="A192" s="115" t="n">
        <v>186.0</v>
      </c>
      <c r="B192" s="93" t="n">
        <v>45765.0</v>
      </c>
      <c r="C192" s="94" t="s">
        <v>839</v>
      </c>
      <c r="D192" s="92" t="n">
        <v>300000.0</v>
      </c>
      <c r="E192" s="92"/>
      <c r="F192" s="92" t="n">
        <v>1787338.26</v>
      </c>
      <c r="G192" s="94" t="s">
        <v>63</v>
      </c>
      <c r="H192" s="94" t="s">
        <v>74</v>
      </c>
      <c r="I192" s="94" t="s">
        <v>840</v>
      </c>
      <c r="J192" s="94" t="s">
        <v>840</v>
      </c>
      <c r="K192" s="92" t="s">
        <v>841</v>
      </c>
      <c r="L192" s="94" t="s">
        <v>291</v>
      </c>
      <c r="M192" s="94" t="s">
        <v>133</v>
      </c>
      <c r="N192" s="92" t="s">
        <v>249</v>
      </c>
    </row>
    <row r="193" outlineLevel="1">
      <c r="A193" s="115" t="n">
        <v>187.0</v>
      </c>
      <c r="B193" s="93" t="n">
        <v>45765.0</v>
      </c>
      <c r="C193" s="94" t="s">
        <v>842</v>
      </c>
      <c r="D193" s="92" t="n">
        <v>232540.0</v>
      </c>
      <c r="E193" s="92"/>
      <c r="F193" s="92" t="n">
        <v>1554798.26</v>
      </c>
      <c r="G193" s="94" t="s">
        <v>63</v>
      </c>
      <c r="H193" s="94" t="s">
        <v>306</v>
      </c>
      <c r="I193" s="94" t="s">
        <v>843</v>
      </c>
      <c r="J193" s="94" t="s">
        <v>722</v>
      </c>
      <c r="K193" s="92" t="s">
        <v>844</v>
      </c>
      <c r="L193" s="94" t="s">
        <v>291</v>
      </c>
      <c r="M193" s="94" t="s">
        <v>133</v>
      </c>
      <c r="N193" s="92" t="s">
        <v>249</v>
      </c>
    </row>
    <row r="194" outlineLevel="1">
      <c r="A194" s="115" t="n">
        <v>188.0</v>
      </c>
      <c r="B194" s="93" t="n">
        <v>45765.0</v>
      </c>
      <c r="C194" s="94" t="s">
        <v>845</v>
      </c>
      <c r="D194" s="92" t="n">
        <v>10075.0</v>
      </c>
      <c r="E194" s="92"/>
      <c r="F194" s="92" t="n">
        <v>1544723.26</v>
      </c>
      <c r="G194" s="94" t="s">
        <v>63</v>
      </c>
      <c r="H194" s="94" t="s">
        <v>306</v>
      </c>
      <c r="I194" s="94" t="s">
        <v>846</v>
      </c>
      <c r="J194" s="94" t="s">
        <v>846</v>
      </c>
      <c r="K194" s="92" t="s">
        <v>847</v>
      </c>
      <c r="L194" s="94" t="s">
        <v>291</v>
      </c>
      <c r="M194" s="94" t="s">
        <v>133</v>
      </c>
      <c r="N194" s="92" t="s">
        <v>249</v>
      </c>
    </row>
    <row r="195" outlineLevel="1">
      <c r="A195" s="115" t="n">
        <v>189.0</v>
      </c>
      <c r="B195" s="93" t="n">
        <v>45765.0</v>
      </c>
      <c r="C195" s="94" t="s">
        <v>848</v>
      </c>
      <c r="D195" s="92" t="n">
        <v>15000.0</v>
      </c>
      <c r="E195" s="92"/>
      <c r="F195" s="92" t="n">
        <v>1529723.26</v>
      </c>
      <c r="G195" s="94" t="s">
        <v>63</v>
      </c>
      <c r="H195" s="94" t="s">
        <v>315</v>
      </c>
      <c r="I195" s="94" t="s">
        <v>849</v>
      </c>
      <c r="J195" s="94" t="s">
        <v>850</v>
      </c>
      <c r="K195" s="92" t="s">
        <v>851</v>
      </c>
      <c r="L195" s="94" t="s">
        <v>291</v>
      </c>
      <c r="M195" s="94" t="s">
        <v>133</v>
      </c>
      <c r="N195" s="92" t="s">
        <v>249</v>
      </c>
    </row>
    <row r="196" outlineLevel="1">
      <c r="A196" s="115" t="n">
        <v>190.0</v>
      </c>
      <c r="B196" s="93" t="n">
        <v>45766.0</v>
      </c>
      <c r="C196" s="94" t="s">
        <v>852</v>
      </c>
      <c r="D196" s="92" t="n">
        <v>49560.0</v>
      </c>
      <c r="E196" s="92"/>
      <c r="F196" s="92" t="n">
        <v>1480163.26</v>
      </c>
      <c r="G196" s="94" t="s">
        <v>63</v>
      </c>
      <c r="H196" s="94" t="s">
        <v>306</v>
      </c>
      <c r="I196" s="94" t="s">
        <v>853</v>
      </c>
      <c r="J196" s="94" t="s">
        <v>853</v>
      </c>
      <c r="K196" s="92" t="s">
        <v>854</v>
      </c>
      <c r="L196" s="94" t="s">
        <v>291</v>
      </c>
      <c r="M196" s="94" t="s">
        <v>133</v>
      </c>
      <c r="N196" s="92" t="s">
        <v>249</v>
      </c>
    </row>
    <row r="197" outlineLevel="1">
      <c r="A197" s="115" t="n">
        <v>191.0</v>
      </c>
      <c r="B197" s="93" t="n">
        <v>45766.0</v>
      </c>
      <c r="C197" s="94" t="s">
        <v>855</v>
      </c>
      <c r="D197" s="92" t="n">
        <v>100.0</v>
      </c>
      <c r="E197" s="92"/>
      <c r="F197" s="92" t="n">
        <v>1480063.26</v>
      </c>
      <c r="G197" s="94" t="s">
        <v>422</v>
      </c>
      <c r="H197" s="94" t="s">
        <v>306</v>
      </c>
      <c r="I197" s="94" t="s">
        <v>249</v>
      </c>
      <c r="J197" s="94" t="s">
        <v>249</v>
      </c>
      <c r="K197" s="92" t="s">
        <v>249</v>
      </c>
      <c r="L197" s="94" t="s">
        <v>291</v>
      </c>
      <c r="M197" s="94" t="s">
        <v>133</v>
      </c>
      <c r="N197" s="92" t="s">
        <v>249</v>
      </c>
    </row>
    <row r="198" outlineLevel="1">
      <c r="A198" s="115" t="n">
        <v>192.0</v>
      </c>
      <c r="B198" s="93" t="n">
        <v>45766.0</v>
      </c>
      <c r="C198" s="94" t="s">
        <v>856</v>
      </c>
      <c r="D198" s="92" t="n">
        <v>9.0</v>
      </c>
      <c r="E198" s="92"/>
      <c r="F198" s="92" t="n">
        <v>1480054.26</v>
      </c>
      <c r="G198" s="94" t="s">
        <v>815</v>
      </c>
      <c r="H198" s="94" t="s">
        <v>306</v>
      </c>
      <c r="I198" s="94" t="s">
        <v>249</v>
      </c>
      <c r="J198" s="94" t="s">
        <v>249</v>
      </c>
      <c r="K198" s="92" t="s">
        <v>857</v>
      </c>
      <c r="L198" s="94" t="s">
        <v>291</v>
      </c>
      <c r="M198" s="94" t="s">
        <v>133</v>
      </c>
      <c r="N198" s="92" t="s">
        <v>249</v>
      </c>
    </row>
    <row r="199" outlineLevel="1">
      <c r="A199" s="115" t="n">
        <v>193.0</v>
      </c>
      <c r="B199" s="93" t="n">
        <v>45766.0</v>
      </c>
      <c r="C199" s="94" t="s">
        <v>858</v>
      </c>
      <c r="D199" s="92" t="n">
        <v>9.0</v>
      </c>
      <c r="E199" s="92"/>
      <c r="F199" s="92" t="n">
        <v>1480045.26</v>
      </c>
      <c r="G199" s="94" t="s">
        <v>815</v>
      </c>
      <c r="H199" s="94" t="s">
        <v>306</v>
      </c>
      <c r="I199" s="94" t="s">
        <v>249</v>
      </c>
      <c r="J199" s="94" t="s">
        <v>249</v>
      </c>
      <c r="K199" s="92" t="s">
        <v>859</v>
      </c>
      <c r="L199" s="94" t="s">
        <v>291</v>
      </c>
      <c r="M199" s="94" t="s">
        <v>133</v>
      </c>
      <c r="N199" s="92" t="s">
        <v>249</v>
      </c>
    </row>
    <row r="200" outlineLevel="1">
      <c r="A200" s="115" t="n">
        <v>194.0</v>
      </c>
      <c r="B200" s="93" t="n">
        <v>45766.0</v>
      </c>
      <c r="C200" s="94" t="s">
        <v>860</v>
      </c>
      <c r="D200" s="92"/>
      <c r="E200" s="92" t="n">
        <v>13000.0</v>
      </c>
      <c r="F200" s="92" t="n">
        <v>1493045.26</v>
      </c>
      <c r="G200" s="94" t="s">
        <v>63</v>
      </c>
      <c r="H200" s="94" t="s">
        <v>369</v>
      </c>
      <c r="I200" s="94" t="s">
        <v>249</v>
      </c>
      <c r="J200" s="94" t="s">
        <v>249</v>
      </c>
      <c r="K200" s="92" t="s">
        <v>861</v>
      </c>
      <c r="L200" s="94" t="s">
        <v>291</v>
      </c>
      <c r="M200" s="94" t="s">
        <v>133</v>
      </c>
      <c r="N200" s="92" t="s">
        <v>249</v>
      </c>
    </row>
    <row r="201" outlineLevel="1">
      <c r="A201" s="115" t="n">
        <v>195.0</v>
      </c>
      <c r="B201" s="93" t="n">
        <v>45766.0</v>
      </c>
      <c r="C201" s="94" t="s">
        <v>862</v>
      </c>
      <c r="D201" s="92"/>
      <c r="E201" s="92" t="n">
        <v>15000.0</v>
      </c>
      <c r="F201" s="92" t="n">
        <v>1508045.26</v>
      </c>
      <c r="G201" s="94" t="s">
        <v>63</v>
      </c>
      <c r="H201" s="94" t="s">
        <v>369</v>
      </c>
      <c r="I201" s="94" t="s">
        <v>863</v>
      </c>
      <c r="J201" s="94" t="s">
        <v>863</v>
      </c>
      <c r="K201" s="92" t="s">
        <v>864</v>
      </c>
      <c r="L201" s="94" t="s">
        <v>291</v>
      </c>
      <c r="M201" s="94" t="s">
        <v>133</v>
      </c>
      <c r="N201" s="92" t="s">
        <v>249</v>
      </c>
    </row>
    <row r="202" outlineLevel="1">
      <c r="A202" s="115" t="n">
        <v>196.0</v>
      </c>
      <c r="B202" s="93" t="n">
        <v>45766.0</v>
      </c>
      <c r="C202" s="94" t="s">
        <v>865</v>
      </c>
      <c r="D202" s="92"/>
      <c r="E202" s="92" t="n">
        <v>6000.0</v>
      </c>
      <c r="F202" s="92" t="n">
        <v>1514045.26</v>
      </c>
      <c r="G202" s="94" t="s">
        <v>63</v>
      </c>
      <c r="H202" s="94" t="s">
        <v>369</v>
      </c>
      <c r="I202" s="94" t="s">
        <v>249</v>
      </c>
      <c r="J202" s="94" t="s">
        <v>249</v>
      </c>
      <c r="K202" s="92" t="s">
        <v>866</v>
      </c>
      <c r="L202" s="94" t="s">
        <v>291</v>
      </c>
      <c r="M202" s="94" t="s">
        <v>133</v>
      </c>
      <c r="N202" s="92" t="s">
        <v>249</v>
      </c>
    </row>
    <row r="203" outlineLevel="1">
      <c r="A203" s="115" t="n">
        <v>197.0</v>
      </c>
      <c r="B203" s="93" t="n">
        <v>45766.0</v>
      </c>
      <c r="C203" s="94" t="s">
        <v>867</v>
      </c>
      <c r="D203" s="92"/>
      <c r="E203" s="92" t="n">
        <v>6000.0</v>
      </c>
      <c r="F203" s="92" t="n">
        <v>1520045.26</v>
      </c>
      <c r="G203" s="94" t="s">
        <v>63</v>
      </c>
      <c r="H203" s="94" t="s">
        <v>369</v>
      </c>
      <c r="I203" s="94" t="s">
        <v>419</v>
      </c>
      <c r="J203" s="94" t="s">
        <v>419</v>
      </c>
      <c r="K203" s="92" t="s">
        <v>868</v>
      </c>
      <c r="L203" s="94" t="s">
        <v>291</v>
      </c>
      <c r="M203" s="94" t="s">
        <v>133</v>
      </c>
      <c r="N203" s="92" t="s">
        <v>249</v>
      </c>
    </row>
    <row r="204" outlineLevel="1">
      <c r="A204" s="115" t="n">
        <v>198.0</v>
      </c>
      <c r="B204" s="93" t="n">
        <v>45766.0</v>
      </c>
      <c r="C204" s="94" t="s">
        <v>869</v>
      </c>
      <c r="D204" s="92"/>
      <c r="E204" s="92" t="n">
        <v>4200.0</v>
      </c>
      <c r="F204" s="92" t="n">
        <v>1524245.26</v>
      </c>
      <c r="G204" s="94" t="s">
        <v>63</v>
      </c>
      <c r="H204" s="94" t="s">
        <v>369</v>
      </c>
      <c r="I204" s="94" t="s">
        <v>870</v>
      </c>
      <c r="J204" s="94" t="s">
        <v>870</v>
      </c>
      <c r="K204" s="92" t="s">
        <v>871</v>
      </c>
      <c r="L204" s="94" t="s">
        <v>291</v>
      </c>
      <c r="M204" s="94" t="s">
        <v>133</v>
      </c>
      <c r="N204" s="92" t="s">
        <v>249</v>
      </c>
    </row>
    <row r="205" outlineLevel="1">
      <c r="A205" s="115" t="n">
        <v>199.0</v>
      </c>
      <c r="B205" s="93" t="n">
        <v>45766.0</v>
      </c>
      <c r="C205" s="94" t="s">
        <v>872</v>
      </c>
      <c r="D205" s="92"/>
      <c r="E205" s="92" t="n">
        <v>12390.0</v>
      </c>
      <c r="F205" s="92" t="n">
        <v>1536635.26</v>
      </c>
      <c r="G205" s="94" t="s">
        <v>63</v>
      </c>
      <c r="H205" s="94" t="s">
        <v>64</v>
      </c>
      <c r="I205" s="94" t="s">
        <v>873</v>
      </c>
      <c r="J205" s="94" t="s">
        <v>873</v>
      </c>
      <c r="K205" s="92" t="s">
        <v>874</v>
      </c>
      <c r="L205" s="94" t="s">
        <v>291</v>
      </c>
      <c r="M205" s="94" t="s">
        <v>133</v>
      </c>
      <c r="N205" s="92" t="s">
        <v>249</v>
      </c>
    </row>
    <row r="206" outlineLevel="1">
      <c r="A206" s="115" t="n">
        <v>200.0</v>
      </c>
      <c r="B206" s="93" t="n">
        <v>45766.0</v>
      </c>
      <c r="C206" s="94" t="s">
        <v>875</v>
      </c>
      <c r="D206" s="92"/>
      <c r="E206" s="92" t="n">
        <v>11800.0</v>
      </c>
      <c r="F206" s="92" t="n">
        <v>1548435.26</v>
      </c>
      <c r="G206" s="94" t="s">
        <v>63</v>
      </c>
      <c r="H206" s="94" t="s">
        <v>64</v>
      </c>
      <c r="I206" s="94" t="s">
        <v>876</v>
      </c>
      <c r="J206" s="94" t="s">
        <v>876</v>
      </c>
      <c r="K206" s="92" t="s">
        <v>877</v>
      </c>
      <c r="L206" s="94" t="s">
        <v>291</v>
      </c>
      <c r="M206" s="94" t="s">
        <v>133</v>
      </c>
      <c r="N206" s="92" t="s">
        <v>249</v>
      </c>
    </row>
    <row r="207" outlineLevel="1">
      <c r="A207" s="115" t="n">
        <v>201.0</v>
      </c>
      <c r="B207" s="93" t="n">
        <v>45766.0</v>
      </c>
      <c r="C207" s="94" t="s">
        <v>878</v>
      </c>
      <c r="D207" s="92"/>
      <c r="E207" s="92" t="n">
        <v>37495.0</v>
      </c>
      <c r="F207" s="92" t="n">
        <v>1585930.26</v>
      </c>
      <c r="G207" s="94" t="s">
        <v>63</v>
      </c>
      <c r="H207" s="94" t="s">
        <v>369</v>
      </c>
      <c r="I207" s="94" t="s">
        <v>879</v>
      </c>
      <c r="J207" s="94" t="s">
        <v>879</v>
      </c>
      <c r="K207" s="92" t="s">
        <v>880</v>
      </c>
      <c r="L207" s="94" t="s">
        <v>291</v>
      </c>
      <c r="M207" s="94" t="s">
        <v>133</v>
      </c>
      <c r="N207" s="92" t="s">
        <v>249</v>
      </c>
    </row>
    <row r="208" outlineLevel="1">
      <c r="A208" s="115" t="n">
        <v>202.0</v>
      </c>
      <c r="B208" s="93" t="n">
        <v>45766.0</v>
      </c>
      <c r="C208" s="94" t="s">
        <v>881</v>
      </c>
      <c r="D208" s="92"/>
      <c r="E208" s="92" t="n">
        <v>5800.0</v>
      </c>
      <c r="F208" s="92" t="n">
        <v>1591730.26</v>
      </c>
      <c r="G208" s="94" t="s">
        <v>63</v>
      </c>
      <c r="H208" s="94" t="s">
        <v>369</v>
      </c>
      <c r="I208" s="94" t="s">
        <v>249</v>
      </c>
      <c r="J208" s="94" t="s">
        <v>249</v>
      </c>
      <c r="K208" s="92" t="s">
        <v>882</v>
      </c>
      <c r="L208" s="94" t="s">
        <v>291</v>
      </c>
      <c r="M208" s="94" t="s">
        <v>133</v>
      </c>
      <c r="N208" s="92" t="s">
        <v>249</v>
      </c>
    </row>
    <row r="209" outlineLevel="1">
      <c r="A209" s="115" t="n">
        <v>203.0</v>
      </c>
      <c r="B209" s="93" t="n">
        <v>45766.0</v>
      </c>
      <c r="C209" s="94" t="s">
        <v>883</v>
      </c>
      <c r="D209" s="92"/>
      <c r="E209" s="92" t="n">
        <v>8200.0</v>
      </c>
      <c r="F209" s="92" t="n">
        <v>1599930.26</v>
      </c>
      <c r="G209" s="94" t="s">
        <v>63</v>
      </c>
      <c r="H209" s="94" t="s">
        <v>306</v>
      </c>
      <c r="I209" s="94" t="s">
        <v>884</v>
      </c>
      <c r="J209" s="94" t="s">
        <v>884</v>
      </c>
      <c r="K209" s="92" t="s">
        <v>885</v>
      </c>
      <c r="L209" s="94" t="s">
        <v>291</v>
      </c>
      <c r="M209" s="94" t="s">
        <v>133</v>
      </c>
      <c r="N209" s="92" t="s">
        <v>249</v>
      </c>
    </row>
    <row r="210" outlineLevel="1">
      <c r="A210" s="115" t="n">
        <v>204.0</v>
      </c>
      <c r="B210" s="93" t="n">
        <v>45766.0</v>
      </c>
      <c r="C210" s="94" t="s">
        <v>886</v>
      </c>
      <c r="D210" s="92" t="n">
        <v>142002.0</v>
      </c>
      <c r="E210" s="92"/>
      <c r="F210" s="92" t="n">
        <v>564718.42</v>
      </c>
      <c r="G210" s="94" t="s">
        <v>63</v>
      </c>
      <c r="H210" s="94" t="s">
        <v>315</v>
      </c>
      <c r="I210" s="94" t="s">
        <v>887</v>
      </c>
      <c r="J210" s="94" t="s">
        <v>887</v>
      </c>
      <c r="K210" s="92" t="s">
        <v>888</v>
      </c>
      <c r="L210" s="94" t="s">
        <v>414</v>
      </c>
      <c r="M210" s="94" t="s">
        <v>139</v>
      </c>
      <c r="N210" s="92" t="s">
        <v>249</v>
      </c>
    </row>
    <row r="211" outlineLevel="1">
      <c r="A211" s="115" t="n">
        <v>205.0</v>
      </c>
      <c r="B211" s="93" t="n">
        <v>45767.0</v>
      </c>
      <c r="C211" s="94" t="s">
        <v>889</v>
      </c>
      <c r="D211" s="92" t="n">
        <v>103.0</v>
      </c>
      <c r="E211" s="92"/>
      <c r="F211" s="92" t="n">
        <v>1599827.26</v>
      </c>
      <c r="G211" s="94" t="s">
        <v>815</v>
      </c>
      <c r="H211" s="94" t="s">
        <v>306</v>
      </c>
      <c r="I211" s="94" t="s">
        <v>249</v>
      </c>
      <c r="J211" s="94" t="s">
        <v>249</v>
      </c>
      <c r="K211" s="92" t="s">
        <v>890</v>
      </c>
      <c r="L211" s="94" t="s">
        <v>291</v>
      </c>
      <c r="M211" s="94" t="s">
        <v>133</v>
      </c>
      <c r="N211" s="92" t="s">
        <v>249</v>
      </c>
    </row>
    <row r="212" outlineLevel="1">
      <c r="A212" s="115" t="n">
        <v>206.0</v>
      </c>
      <c r="B212" s="93" t="n">
        <v>45767.0</v>
      </c>
      <c r="C212" s="94" t="s">
        <v>891</v>
      </c>
      <c r="D212" s="92" t="n">
        <v>45248.0</v>
      </c>
      <c r="E212" s="92"/>
      <c r="F212" s="92" t="n">
        <v>1554579.26</v>
      </c>
      <c r="G212" s="94" t="s">
        <v>815</v>
      </c>
      <c r="H212" s="94" t="s">
        <v>306</v>
      </c>
      <c r="I212" s="94" t="s">
        <v>249</v>
      </c>
      <c r="J212" s="94" t="s">
        <v>249</v>
      </c>
      <c r="K212" s="92" t="s">
        <v>892</v>
      </c>
      <c r="L212" s="94" t="s">
        <v>291</v>
      </c>
      <c r="M212" s="94" t="s">
        <v>133</v>
      </c>
      <c r="N212" s="92" t="s">
        <v>249</v>
      </c>
    </row>
    <row r="213" outlineLevel="1">
      <c r="A213" s="115" t="n">
        <v>207.0</v>
      </c>
      <c r="B213" s="93" t="n">
        <v>45768.0</v>
      </c>
      <c r="C213" s="94" t="s">
        <v>893</v>
      </c>
      <c r="D213" s="92"/>
      <c r="E213" s="92" t="n">
        <v>54634.0</v>
      </c>
      <c r="F213" s="92" t="n">
        <v>1609213.26</v>
      </c>
      <c r="G213" s="94" t="s">
        <v>63</v>
      </c>
      <c r="H213" s="94" t="s">
        <v>306</v>
      </c>
      <c r="I213" s="94" t="s">
        <v>381</v>
      </c>
      <c r="J213" s="94" t="s">
        <v>382</v>
      </c>
      <c r="K213" s="92" t="s">
        <v>894</v>
      </c>
      <c r="L213" s="94" t="s">
        <v>291</v>
      </c>
      <c r="M213" s="94" t="s">
        <v>133</v>
      </c>
      <c r="N213" s="92" t="s">
        <v>249</v>
      </c>
    </row>
    <row r="214" outlineLevel="1">
      <c r="A214" s="115" t="n">
        <v>208.0</v>
      </c>
      <c r="B214" s="93" t="n">
        <v>45768.0</v>
      </c>
      <c r="C214" s="94" t="s">
        <v>895</v>
      </c>
      <c r="D214" s="92"/>
      <c r="E214" s="92" t="n">
        <v>2000.0</v>
      </c>
      <c r="F214" s="92" t="n">
        <v>1611213.26</v>
      </c>
      <c r="G214" s="94" t="s">
        <v>63</v>
      </c>
      <c r="H214" s="94" t="s">
        <v>369</v>
      </c>
      <c r="I214" s="94" t="s">
        <v>896</v>
      </c>
      <c r="J214" s="94" t="s">
        <v>896</v>
      </c>
      <c r="K214" s="92" t="s">
        <v>897</v>
      </c>
      <c r="L214" s="94" t="s">
        <v>291</v>
      </c>
      <c r="M214" s="94" t="s">
        <v>133</v>
      </c>
      <c r="N214" s="92" t="s">
        <v>249</v>
      </c>
    </row>
    <row r="215" outlineLevel="1">
      <c r="A215" s="115" t="n">
        <v>209.0</v>
      </c>
      <c r="B215" s="93" t="n">
        <v>45768.0</v>
      </c>
      <c r="C215" s="94" t="s">
        <v>898</v>
      </c>
      <c r="D215" s="92"/>
      <c r="E215" s="92" t="n">
        <v>2000.0</v>
      </c>
      <c r="F215" s="92" t="n">
        <v>1613213.26</v>
      </c>
      <c r="G215" s="94" t="s">
        <v>63</v>
      </c>
      <c r="H215" s="94" t="s">
        <v>369</v>
      </c>
      <c r="I215" s="94" t="s">
        <v>249</v>
      </c>
      <c r="J215" s="94" t="s">
        <v>249</v>
      </c>
      <c r="K215" s="92" t="s">
        <v>899</v>
      </c>
      <c r="L215" s="94" t="s">
        <v>291</v>
      </c>
      <c r="M215" s="94" t="s">
        <v>133</v>
      </c>
      <c r="N215" s="92" t="s">
        <v>249</v>
      </c>
    </row>
    <row r="216" outlineLevel="1">
      <c r="A216" s="115" t="n">
        <v>210.0</v>
      </c>
      <c r="B216" s="93" t="n">
        <v>45768.0</v>
      </c>
      <c r="C216" s="94" t="s">
        <v>900</v>
      </c>
      <c r="D216" s="92"/>
      <c r="E216" s="92" t="n">
        <v>2000.0</v>
      </c>
      <c r="F216" s="92" t="n">
        <v>1615213.26</v>
      </c>
      <c r="G216" s="94" t="s">
        <v>63</v>
      </c>
      <c r="H216" s="94" t="s">
        <v>369</v>
      </c>
      <c r="I216" s="94" t="s">
        <v>249</v>
      </c>
      <c r="J216" s="94" t="s">
        <v>249</v>
      </c>
      <c r="K216" s="92" t="s">
        <v>901</v>
      </c>
      <c r="L216" s="94" t="s">
        <v>291</v>
      </c>
      <c r="M216" s="94" t="s">
        <v>133</v>
      </c>
      <c r="N216" s="92" t="s">
        <v>249</v>
      </c>
    </row>
    <row r="217" outlineLevel="1">
      <c r="A217" s="115" t="n">
        <v>211.0</v>
      </c>
      <c r="B217" s="93" t="n">
        <v>45768.0</v>
      </c>
      <c r="C217" s="94" t="s">
        <v>902</v>
      </c>
      <c r="D217" s="92"/>
      <c r="E217" s="92" t="n">
        <v>700.0</v>
      </c>
      <c r="F217" s="92" t="n">
        <v>1615913.26</v>
      </c>
      <c r="G217" s="94" t="s">
        <v>63</v>
      </c>
      <c r="H217" s="94" t="s">
        <v>369</v>
      </c>
      <c r="I217" s="94" t="s">
        <v>506</v>
      </c>
      <c r="J217" s="94" t="s">
        <v>506</v>
      </c>
      <c r="K217" s="92" t="s">
        <v>903</v>
      </c>
      <c r="L217" s="94" t="s">
        <v>291</v>
      </c>
      <c r="M217" s="94" t="s">
        <v>133</v>
      </c>
      <c r="N217" s="92" t="s">
        <v>249</v>
      </c>
    </row>
    <row r="218" outlineLevel="1">
      <c r="A218" s="115" t="n">
        <v>212.0</v>
      </c>
      <c r="B218" s="93" t="n">
        <v>45768.0</v>
      </c>
      <c r="C218" s="94" t="s">
        <v>904</v>
      </c>
      <c r="D218" s="92"/>
      <c r="E218" s="92" t="n">
        <v>2000.0</v>
      </c>
      <c r="F218" s="92" t="n">
        <v>1617913.26</v>
      </c>
      <c r="G218" s="94" t="s">
        <v>63</v>
      </c>
      <c r="H218" s="94" t="s">
        <v>369</v>
      </c>
      <c r="I218" s="94" t="s">
        <v>392</v>
      </c>
      <c r="J218" s="94" t="s">
        <v>393</v>
      </c>
      <c r="K218" s="92" t="s">
        <v>905</v>
      </c>
      <c r="L218" s="94" t="s">
        <v>291</v>
      </c>
      <c r="M218" s="94" t="s">
        <v>133</v>
      </c>
      <c r="N218" s="92" t="s">
        <v>249</v>
      </c>
    </row>
    <row r="219" outlineLevel="1">
      <c r="A219" s="115" t="n">
        <v>213.0</v>
      </c>
      <c r="B219" s="93" t="n">
        <v>45768.0</v>
      </c>
      <c r="C219" s="94" t="s">
        <v>906</v>
      </c>
      <c r="D219" s="92"/>
      <c r="E219" s="92" t="n">
        <v>8000.0</v>
      </c>
      <c r="F219" s="92" t="n">
        <v>1625913.26</v>
      </c>
      <c r="G219" s="94" t="s">
        <v>63</v>
      </c>
      <c r="H219" s="94" t="s">
        <v>369</v>
      </c>
      <c r="I219" s="94" t="s">
        <v>392</v>
      </c>
      <c r="J219" s="94" t="s">
        <v>393</v>
      </c>
      <c r="K219" s="92" t="s">
        <v>907</v>
      </c>
      <c r="L219" s="94" t="s">
        <v>291</v>
      </c>
      <c r="M219" s="94" t="s">
        <v>133</v>
      </c>
      <c r="N219" s="92" t="s">
        <v>249</v>
      </c>
    </row>
    <row r="220" outlineLevel="1">
      <c r="A220" s="115" t="n">
        <v>214.0</v>
      </c>
      <c r="B220" s="93" t="n">
        <v>45768.0</v>
      </c>
      <c r="C220" s="94" t="s">
        <v>908</v>
      </c>
      <c r="D220" s="92"/>
      <c r="E220" s="92" t="n">
        <v>10500.0</v>
      </c>
      <c r="F220" s="92" t="n">
        <v>1636413.26</v>
      </c>
      <c r="G220" s="94" t="s">
        <v>63</v>
      </c>
      <c r="H220" s="94" t="s">
        <v>369</v>
      </c>
      <c r="I220" s="94" t="s">
        <v>249</v>
      </c>
      <c r="J220" s="94" t="s">
        <v>249</v>
      </c>
      <c r="K220" s="92" t="s">
        <v>909</v>
      </c>
      <c r="L220" s="94" t="s">
        <v>291</v>
      </c>
      <c r="M220" s="94" t="s">
        <v>133</v>
      </c>
      <c r="N220" s="92" t="s">
        <v>249</v>
      </c>
    </row>
    <row r="221" outlineLevel="1">
      <c r="A221" s="115" t="n">
        <v>215.0</v>
      </c>
      <c r="B221" s="93" t="n">
        <v>45768.0</v>
      </c>
      <c r="C221" s="94" t="s">
        <v>910</v>
      </c>
      <c r="D221" s="92"/>
      <c r="E221" s="92" t="n">
        <v>70500.0</v>
      </c>
      <c r="F221" s="92" t="n">
        <v>1706913.26</v>
      </c>
      <c r="G221" s="94" t="s">
        <v>63</v>
      </c>
      <c r="H221" s="94" t="s">
        <v>369</v>
      </c>
      <c r="I221" s="94" t="s">
        <v>249</v>
      </c>
      <c r="J221" s="94" t="s">
        <v>249</v>
      </c>
      <c r="K221" s="92" t="s">
        <v>911</v>
      </c>
      <c r="L221" s="94" t="s">
        <v>291</v>
      </c>
      <c r="M221" s="94" t="s">
        <v>133</v>
      </c>
      <c r="N221" s="92" t="s">
        <v>249</v>
      </c>
    </row>
    <row r="222" outlineLevel="1">
      <c r="A222" s="115" t="n">
        <v>216.0</v>
      </c>
      <c r="B222" s="93" t="n">
        <v>45768.0</v>
      </c>
      <c r="C222" s="94" t="s">
        <v>912</v>
      </c>
      <c r="D222" s="92" t="n">
        <v>20862.53</v>
      </c>
      <c r="E222" s="92"/>
      <c r="F222" s="92" t="n">
        <v>1686050.73</v>
      </c>
      <c r="G222" s="94" t="s">
        <v>913</v>
      </c>
      <c r="H222" s="94" t="s">
        <v>306</v>
      </c>
      <c r="I222" s="94" t="s">
        <v>914</v>
      </c>
      <c r="J222" s="94" t="s">
        <v>914</v>
      </c>
      <c r="K222" s="92" t="s">
        <v>915</v>
      </c>
      <c r="L222" s="94" t="s">
        <v>291</v>
      </c>
      <c r="M222" s="94" t="s">
        <v>133</v>
      </c>
      <c r="N222" s="92" t="s">
        <v>249</v>
      </c>
    </row>
    <row r="223" outlineLevel="1">
      <c r="A223" s="115" t="n">
        <v>217.0</v>
      </c>
      <c r="B223" s="93" t="n">
        <v>45768.0</v>
      </c>
      <c r="C223" s="94" t="s">
        <v>916</v>
      </c>
      <c r="D223" s="92"/>
      <c r="E223" s="92" t="n">
        <v>305000.0</v>
      </c>
      <c r="F223" s="92" t="n">
        <v>1991050.73</v>
      </c>
      <c r="G223" s="94" t="s">
        <v>63</v>
      </c>
      <c r="H223" s="94" t="s">
        <v>64</v>
      </c>
      <c r="I223" s="94" t="s">
        <v>722</v>
      </c>
      <c r="J223" s="94" t="s">
        <v>722</v>
      </c>
      <c r="K223" s="92" t="s">
        <v>917</v>
      </c>
      <c r="L223" s="94" t="s">
        <v>291</v>
      </c>
      <c r="M223" s="94" t="s">
        <v>133</v>
      </c>
      <c r="N223" s="92" t="s">
        <v>249</v>
      </c>
    </row>
    <row r="224" outlineLevel="1">
      <c r="A224" s="115" t="n">
        <v>218.0</v>
      </c>
      <c r="B224" s="93" t="n">
        <v>45769.0</v>
      </c>
      <c r="C224" s="94" t="s">
        <v>918</v>
      </c>
      <c r="D224" s="92" t="n">
        <v>2863.0</v>
      </c>
      <c r="E224" s="92"/>
      <c r="F224" s="92" t="n">
        <v>1988187.73</v>
      </c>
      <c r="G224" s="94" t="s">
        <v>416</v>
      </c>
      <c r="H224" s="94" t="s">
        <v>306</v>
      </c>
      <c r="I224" s="94" t="s">
        <v>249</v>
      </c>
      <c r="J224" s="94" t="s">
        <v>249</v>
      </c>
      <c r="K224" s="92" t="s">
        <v>919</v>
      </c>
      <c r="L224" s="94" t="s">
        <v>291</v>
      </c>
      <c r="M224" s="94" t="s">
        <v>133</v>
      </c>
      <c r="N224" s="92" t="s">
        <v>249</v>
      </c>
    </row>
    <row r="225" outlineLevel="1">
      <c r="A225" s="115" t="n">
        <v>219.0</v>
      </c>
      <c r="B225" s="93" t="n">
        <v>45769.0</v>
      </c>
      <c r="C225" s="94" t="s">
        <v>920</v>
      </c>
      <c r="D225" s="92"/>
      <c r="E225" s="92" t="n">
        <v>2300.0</v>
      </c>
      <c r="F225" s="92" t="n">
        <v>1990487.73</v>
      </c>
      <c r="G225" s="94" t="s">
        <v>63</v>
      </c>
      <c r="H225" s="94" t="s">
        <v>369</v>
      </c>
      <c r="I225" s="94" t="s">
        <v>249</v>
      </c>
      <c r="J225" s="94" t="s">
        <v>249</v>
      </c>
      <c r="K225" s="92" t="s">
        <v>921</v>
      </c>
      <c r="L225" s="94" t="s">
        <v>291</v>
      </c>
      <c r="M225" s="94" t="s">
        <v>133</v>
      </c>
      <c r="N225" s="92" t="s">
        <v>249</v>
      </c>
    </row>
    <row r="226" outlineLevel="1">
      <c r="A226" s="115" t="n">
        <v>220.0</v>
      </c>
      <c r="B226" s="93" t="n">
        <v>45769.0</v>
      </c>
      <c r="C226" s="94" t="s">
        <v>922</v>
      </c>
      <c r="D226" s="92"/>
      <c r="E226" s="92" t="n">
        <v>6372.0</v>
      </c>
      <c r="F226" s="92" t="n">
        <v>1996859.73</v>
      </c>
      <c r="G226" s="94" t="s">
        <v>63</v>
      </c>
      <c r="H226" s="94" t="s">
        <v>369</v>
      </c>
      <c r="I226" s="94" t="s">
        <v>249</v>
      </c>
      <c r="J226" s="94" t="s">
        <v>249</v>
      </c>
      <c r="K226" s="92" t="s">
        <v>923</v>
      </c>
      <c r="L226" s="94" t="s">
        <v>291</v>
      </c>
      <c r="M226" s="94" t="s">
        <v>133</v>
      </c>
      <c r="N226" s="92" t="s">
        <v>249</v>
      </c>
    </row>
    <row r="227" outlineLevel="1">
      <c r="A227" s="115" t="n">
        <v>221.0</v>
      </c>
      <c r="B227" s="93" t="n">
        <v>45769.0</v>
      </c>
      <c r="C227" s="94" t="s">
        <v>924</v>
      </c>
      <c r="D227" s="92"/>
      <c r="E227" s="92" t="n">
        <v>8000.0</v>
      </c>
      <c r="F227" s="92" t="n">
        <v>2004859.73</v>
      </c>
      <c r="G227" s="94" t="s">
        <v>63</v>
      </c>
      <c r="H227" s="94" t="s">
        <v>369</v>
      </c>
      <c r="I227" s="94" t="s">
        <v>249</v>
      </c>
      <c r="J227" s="94" t="s">
        <v>249</v>
      </c>
      <c r="K227" s="92" t="s">
        <v>925</v>
      </c>
      <c r="L227" s="94" t="s">
        <v>291</v>
      </c>
      <c r="M227" s="94" t="s">
        <v>133</v>
      </c>
      <c r="N227" s="92" t="s">
        <v>249</v>
      </c>
    </row>
    <row r="228" outlineLevel="1">
      <c r="A228" s="115" t="n">
        <v>222.0</v>
      </c>
      <c r="B228" s="93" t="n">
        <v>45769.0</v>
      </c>
      <c r="C228" s="94" t="s">
        <v>926</v>
      </c>
      <c r="D228" s="92"/>
      <c r="E228" s="92" t="n">
        <v>2300.0</v>
      </c>
      <c r="F228" s="92" t="n">
        <v>2007159.73</v>
      </c>
      <c r="G228" s="94" t="s">
        <v>63</v>
      </c>
      <c r="H228" s="94" t="s">
        <v>369</v>
      </c>
      <c r="I228" s="94" t="s">
        <v>249</v>
      </c>
      <c r="J228" s="94" t="s">
        <v>249</v>
      </c>
      <c r="K228" s="92" t="s">
        <v>927</v>
      </c>
      <c r="L228" s="94" t="s">
        <v>291</v>
      </c>
      <c r="M228" s="94" t="s">
        <v>133</v>
      </c>
      <c r="N228" s="92" t="s">
        <v>249</v>
      </c>
    </row>
    <row r="229" outlineLevel="1">
      <c r="A229" s="115" t="n">
        <v>223.0</v>
      </c>
      <c r="B229" s="93" t="n">
        <v>45769.0</v>
      </c>
      <c r="C229" s="94" t="s">
        <v>928</v>
      </c>
      <c r="D229" s="92" t="n">
        <v>590000.0</v>
      </c>
      <c r="E229" s="92"/>
      <c r="F229" s="92" t="n">
        <v>1417159.73</v>
      </c>
      <c r="G229" s="94" t="s">
        <v>63</v>
      </c>
      <c r="H229" s="94" t="s">
        <v>306</v>
      </c>
      <c r="I229" s="94" t="s">
        <v>929</v>
      </c>
      <c r="J229" s="94" t="s">
        <v>768</v>
      </c>
      <c r="K229" s="92" t="s">
        <v>930</v>
      </c>
      <c r="L229" s="94" t="s">
        <v>291</v>
      </c>
      <c r="M229" s="94" t="s">
        <v>133</v>
      </c>
      <c r="N229" s="92" t="s">
        <v>249</v>
      </c>
    </row>
    <row r="230" outlineLevel="1">
      <c r="A230" s="115" t="n">
        <v>224.0</v>
      </c>
      <c r="B230" s="93" t="n">
        <v>45769.0</v>
      </c>
      <c r="C230" s="94" t="s">
        <v>931</v>
      </c>
      <c r="D230" s="92"/>
      <c r="E230" s="92" t="n">
        <v>2200.0</v>
      </c>
      <c r="F230" s="92" t="n">
        <v>1419359.73</v>
      </c>
      <c r="G230" s="94" t="s">
        <v>63</v>
      </c>
      <c r="H230" s="94" t="s">
        <v>369</v>
      </c>
      <c r="I230" s="94" t="s">
        <v>249</v>
      </c>
      <c r="J230" s="94" t="s">
        <v>249</v>
      </c>
      <c r="K230" s="92" t="s">
        <v>932</v>
      </c>
      <c r="L230" s="94" t="s">
        <v>291</v>
      </c>
      <c r="M230" s="94" t="s">
        <v>133</v>
      </c>
      <c r="N230" s="92" t="s">
        <v>249</v>
      </c>
    </row>
    <row r="231" outlineLevel="1">
      <c r="A231" s="115" t="n">
        <v>225.0</v>
      </c>
      <c r="B231" s="93" t="n">
        <v>45769.0</v>
      </c>
      <c r="C231" s="94" t="s">
        <v>933</v>
      </c>
      <c r="D231" s="92" t="n">
        <v>5000.0</v>
      </c>
      <c r="E231" s="92"/>
      <c r="F231" s="92" t="n">
        <v>1414359.73</v>
      </c>
      <c r="G231" s="94" t="s">
        <v>651</v>
      </c>
      <c r="H231" s="94" t="s">
        <v>306</v>
      </c>
      <c r="I231" s="94" t="s">
        <v>934</v>
      </c>
      <c r="J231" s="94" t="s">
        <v>934</v>
      </c>
      <c r="K231" s="92" t="s">
        <v>935</v>
      </c>
      <c r="L231" s="94" t="s">
        <v>291</v>
      </c>
      <c r="M231" s="94" t="s">
        <v>133</v>
      </c>
      <c r="N231" s="92" t="s">
        <v>249</v>
      </c>
    </row>
    <row r="232" outlineLevel="1">
      <c r="A232" s="115" t="n">
        <v>226.0</v>
      </c>
      <c r="B232" s="93" t="n">
        <v>45770.0</v>
      </c>
      <c r="C232" s="94" t="s">
        <v>936</v>
      </c>
      <c r="D232" s="92"/>
      <c r="E232" s="92" t="n">
        <v>55000.0</v>
      </c>
      <c r="F232" s="92" t="n">
        <v>1469359.73</v>
      </c>
      <c r="G232" s="94" t="s">
        <v>63</v>
      </c>
      <c r="H232" s="94" t="s">
        <v>64</v>
      </c>
      <c r="I232" s="94" t="s">
        <v>549</v>
      </c>
      <c r="J232" s="94" t="s">
        <v>549</v>
      </c>
      <c r="K232" s="92" t="s">
        <v>937</v>
      </c>
      <c r="L232" s="94" t="s">
        <v>291</v>
      </c>
      <c r="M232" s="94" t="s">
        <v>133</v>
      </c>
      <c r="N232" s="92" t="s">
        <v>249</v>
      </c>
    </row>
    <row r="233" outlineLevel="1">
      <c r="A233" s="115" t="n">
        <v>227.0</v>
      </c>
      <c r="B233" s="93" t="n">
        <v>45770.0</v>
      </c>
      <c r="C233" s="94" t="s">
        <v>938</v>
      </c>
      <c r="D233" s="92"/>
      <c r="E233" s="92" t="n">
        <v>100000.0</v>
      </c>
      <c r="F233" s="92" t="n">
        <v>1569359.73</v>
      </c>
      <c r="G233" s="94" t="s">
        <v>63</v>
      </c>
      <c r="H233" s="94" t="s">
        <v>64</v>
      </c>
      <c r="I233" s="94" t="s">
        <v>513</v>
      </c>
      <c r="J233" s="94" t="s">
        <v>513</v>
      </c>
      <c r="K233" s="92" t="s">
        <v>939</v>
      </c>
      <c r="L233" s="94" t="s">
        <v>291</v>
      </c>
      <c r="M233" s="94" t="s">
        <v>133</v>
      </c>
      <c r="N233" s="92" t="s">
        <v>249</v>
      </c>
    </row>
    <row r="234" outlineLevel="1">
      <c r="A234" s="115" t="n">
        <v>228.0</v>
      </c>
      <c r="B234" s="93" t="n">
        <v>45770.0</v>
      </c>
      <c r="C234" s="94" t="s">
        <v>940</v>
      </c>
      <c r="D234" s="92"/>
      <c r="E234" s="92" t="n">
        <v>700.0</v>
      </c>
      <c r="F234" s="92" t="n">
        <v>1570059.73</v>
      </c>
      <c r="G234" s="94" t="s">
        <v>63</v>
      </c>
      <c r="H234" s="94" t="s">
        <v>369</v>
      </c>
      <c r="I234" s="94" t="s">
        <v>941</v>
      </c>
      <c r="J234" s="94" t="s">
        <v>941</v>
      </c>
      <c r="K234" s="92" t="s">
        <v>942</v>
      </c>
      <c r="L234" s="94" t="s">
        <v>291</v>
      </c>
      <c r="M234" s="94" t="s">
        <v>133</v>
      </c>
      <c r="N234" s="92" t="s">
        <v>249</v>
      </c>
    </row>
    <row r="235" outlineLevel="1">
      <c r="A235" s="115" t="n">
        <v>229.0</v>
      </c>
      <c r="B235" s="93" t="n">
        <v>45770.0</v>
      </c>
      <c r="C235" s="94" t="s">
        <v>943</v>
      </c>
      <c r="D235" s="92" t="n">
        <v>500000.0</v>
      </c>
      <c r="E235" s="92"/>
      <c r="F235" s="92" t="n">
        <v>1070059.73</v>
      </c>
      <c r="G235" s="94" t="s">
        <v>63</v>
      </c>
      <c r="H235" s="94" t="s">
        <v>306</v>
      </c>
      <c r="I235" s="94" t="s">
        <v>944</v>
      </c>
      <c r="J235" s="94" t="s">
        <v>945</v>
      </c>
      <c r="K235" s="92" t="s">
        <v>946</v>
      </c>
      <c r="L235" s="94" t="s">
        <v>291</v>
      </c>
      <c r="M235" s="94" t="s">
        <v>133</v>
      </c>
      <c r="N235" s="92" t="s">
        <v>249</v>
      </c>
    </row>
    <row r="236" outlineLevel="1">
      <c r="A236" s="115" t="n">
        <v>230.0</v>
      </c>
      <c r="B236" s="93" t="n">
        <v>45770.0</v>
      </c>
      <c r="C236" s="94" t="s">
        <v>947</v>
      </c>
      <c r="D236" s="92"/>
      <c r="E236" s="92" t="n">
        <v>37495.0</v>
      </c>
      <c r="F236" s="92" t="n">
        <v>1107554.73</v>
      </c>
      <c r="G236" s="94" t="s">
        <v>63</v>
      </c>
      <c r="H236" s="94" t="s">
        <v>369</v>
      </c>
      <c r="I236" s="94" t="s">
        <v>705</v>
      </c>
      <c r="J236" s="94" t="s">
        <v>426</v>
      </c>
      <c r="K236" s="92" t="s">
        <v>948</v>
      </c>
      <c r="L236" s="94" t="s">
        <v>291</v>
      </c>
      <c r="M236" s="94" t="s">
        <v>133</v>
      </c>
      <c r="N236" s="92" t="s">
        <v>249</v>
      </c>
    </row>
    <row r="237" outlineLevel="1">
      <c r="A237" s="115" t="n">
        <v>231.0</v>
      </c>
      <c r="B237" s="93" t="n">
        <v>45770.0</v>
      </c>
      <c r="C237" s="94" t="s">
        <v>949</v>
      </c>
      <c r="D237" s="92" t="n">
        <v>197449.0</v>
      </c>
      <c r="E237" s="92"/>
      <c r="F237" s="92" t="n">
        <v>910105.73</v>
      </c>
      <c r="G237" s="94" t="s">
        <v>69</v>
      </c>
      <c r="H237" s="94" t="s">
        <v>306</v>
      </c>
      <c r="I237" s="94" t="s">
        <v>950</v>
      </c>
      <c r="J237" s="94" t="s">
        <v>950</v>
      </c>
      <c r="K237" s="92" t="s">
        <v>951</v>
      </c>
      <c r="L237" s="94" t="s">
        <v>291</v>
      </c>
      <c r="M237" s="94" t="s">
        <v>133</v>
      </c>
      <c r="N237" s="92" t="s">
        <v>249</v>
      </c>
    </row>
    <row r="238" outlineLevel="1">
      <c r="A238" s="115" t="n">
        <v>232.0</v>
      </c>
      <c r="B238" s="93" t="n">
        <v>45770.0</v>
      </c>
      <c r="C238" s="94" t="s">
        <v>952</v>
      </c>
      <c r="D238" s="92"/>
      <c r="E238" s="92" t="n">
        <v>700.0</v>
      </c>
      <c r="F238" s="92" t="n">
        <v>910805.73</v>
      </c>
      <c r="G238" s="94" t="s">
        <v>63</v>
      </c>
      <c r="H238" s="94" t="s">
        <v>369</v>
      </c>
      <c r="I238" s="94" t="s">
        <v>506</v>
      </c>
      <c r="J238" s="94" t="s">
        <v>506</v>
      </c>
      <c r="K238" s="92" t="s">
        <v>953</v>
      </c>
      <c r="L238" s="94" t="s">
        <v>291</v>
      </c>
      <c r="M238" s="94" t="s">
        <v>133</v>
      </c>
      <c r="N238" s="92" t="s">
        <v>249</v>
      </c>
    </row>
    <row r="239" outlineLevel="1">
      <c r="A239" s="115" t="n">
        <v>233.0</v>
      </c>
      <c r="B239" s="93" t="n">
        <v>45770.0</v>
      </c>
      <c r="C239" s="94" t="s">
        <v>954</v>
      </c>
      <c r="D239" s="92"/>
      <c r="E239" s="92" t="n">
        <v>112567.0</v>
      </c>
      <c r="F239" s="92" t="n">
        <v>1023372.73</v>
      </c>
      <c r="G239" s="94" t="s">
        <v>63</v>
      </c>
      <c r="H239" s="94" t="s">
        <v>306</v>
      </c>
      <c r="I239" s="94" t="s">
        <v>381</v>
      </c>
      <c r="J239" s="94" t="s">
        <v>382</v>
      </c>
      <c r="K239" s="92" t="s">
        <v>955</v>
      </c>
      <c r="L239" s="94" t="s">
        <v>291</v>
      </c>
      <c r="M239" s="94" t="s">
        <v>133</v>
      </c>
      <c r="N239" s="92" t="s">
        <v>249</v>
      </c>
    </row>
    <row r="240" outlineLevel="1">
      <c r="A240" s="115" t="n">
        <v>234.0</v>
      </c>
      <c r="B240" s="93" t="n">
        <v>45770.0</v>
      </c>
      <c r="C240" s="94" t="s">
        <v>956</v>
      </c>
      <c r="D240" s="92"/>
      <c r="E240" s="92" t="n">
        <v>2300.0</v>
      </c>
      <c r="F240" s="92" t="n">
        <v>1025672.73</v>
      </c>
      <c r="G240" s="94" t="s">
        <v>63</v>
      </c>
      <c r="H240" s="94" t="s">
        <v>369</v>
      </c>
      <c r="I240" s="94" t="s">
        <v>685</v>
      </c>
      <c r="J240" s="94" t="s">
        <v>685</v>
      </c>
      <c r="K240" s="92" t="s">
        <v>957</v>
      </c>
      <c r="L240" s="94" t="s">
        <v>291</v>
      </c>
      <c r="M240" s="94" t="s">
        <v>133</v>
      </c>
      <c r="N240" s="92" t="s">
        <v>249</v>
      </c>
    </row>
    <row r="241" outlineLevel="1">
      <c r="A241" s="115" t="n">
        <v>235.0</v>
      </c>
      <c r="B241" s="93" t="n">
        <v>45770.0</v>
      </c>
      <c r="C241" s="94" t="s">
        <v>958</v>
      </c>
      <c r="D241" s="92"/>
      <c r="E241" s="92" t="n">
        <v>4600.0</v>
      </c>
      <c r="F241" s="92" t="n">
        <v>1030272.73</v>
      </c>
      <c r="G241" s="94" t="s">
        <v>63</v>
      </c>
      <c r="H241" s="94" t="s">
        <v>369</v>
      </c>
      <c r="I241" s="94" t="s">
        <v>249</v>
      </c>
      <c r="J241" s="94" t="s">
        <v>249</v>
      </c>
      <c r="K241" s="92" t="s">
        <v>959</v>
      </c>
      <c r="L241" s="94" t="s">
        <v>291</v>
      </c>
      <c r="M241" s="94" t="s">
        <v>133</v>
      </c>
      <c r="N241" s="92" t="s">
        <v>249</v>
      </c>
    </row>
    <row r="242" outlineLevel="1">
      <c r="A242" s="115" t="n">
        <v>236.0</v>
      </c>
      <c r="B242" s="93" t="n">
        <v>45770.0</v>
      </c>
      <c r="C242" s="94" t="s">
        <v>960</v>
      </c>
      <c r="D242" s="92"/>
      <c r="E242" s="92" t="n">
        <v>22497.0</v>
      </c>
      <c r="F242" s="92" t="n">
        <v>1052769.73</v>
      </c>
      <c r="G242" s="94" t="s">
        <v>63</v>
      </c>
      <c r="H242" s="94" t="s">
        <v>369</v>
      </c>
      <c r="I242" s="94" t="s">
        <v>249</v>
      </c>
      <c r="J242" s="94" t="s">
        <v>249</v>
      </c>
      <c r="K242" s="92" t="s">
        <v>961</v>
      </c>
      <c r="L242" s="94" t="s">
        <v>291</v>
      </c>
      <c r="M242" s="94" t="s">
        <v>133</v>
      </c>
      <c r="N242" s="92" t="s">
        <v>249</v>
      </c>
    </row>
    <row r="243" outlineLevel="1">
      <c r="A243" s="115" t="n">
        <v>237.0</v>
      </c>
      <c r="B243" s="93" t="n">
        <v>45770.0</v>
      </c>
      <c r="C243" s="94" t="s">
        <v>962</v>
      </c>
      <c r="D243" s="92" t="n">
        <v>23001.75</v>
      </c>
      <c r="E243" s="92"/>
      <c r="F243" s="92" t="n">
        <v>1029767.98</v>
      </c>
      <c r="G243" s="94" t="s">
        <v>63</v>
      </c>
      <c r="H243" s="94" t="s">
        <v>306</v>
      </c>
      <c r="I243" s="94" t="s">
        <v>963</v>
      </c>
      <c r="J243" s="94" t="s">
        <v>963</v>
      </c>
      <c r="K243" s="92" t="s">
        <v>964</v>
      </c>
      <c r="L243" s="94" t="s">
        <v>291</v>
      </c>
      <c r="M243" s="94" t="s">
        <v>133</v>
      </c>
      <c r="N243" s="92" t="s">
        <v>249</v>
      </c>
    </row>
    <row r="244" outlineLevel="1">
      <c r="A244" s="115" t="n">
        <v>238.0</v>
      </c>
      <c r="B244" s="93" t="n">
        <v>45771.0</v>
      </c>
      <c r="C244" s="94" t="s">
        <v>965</v>
      </c>
      <c r="D244" s="92"/>
      <c r="E244" s="92" t="n">
        <v>500000.0</v>
      </c>
      <c r="F244" s="92" t="n">
        <v>1529767.98</v>
      </c>
      <c r="G244" s="94" t="s">
        <v>63</v>
      </c>
      <c r="H244" s="94" t="s">
        <v>64</v>
      </c>
      <c r="I244" s="94" t="s">
        <v>966</v>
      </c>
      <c r="J244" s="94" t="s">
        <v>945</v>
      </c>
      <c r="K244" s="92" t="s">
        <v>967</v>
      </c>
      <c r="L244" s="94" t="s">
        <v>291</v>
      </c>
      <c r="M244" s="94" t="s">
        <v>133</v>
      </c>
      <c r="N244" s="92" t="s">
        <v>249</v>
      </c>
    </row>
    <row r="245" outlineLevel="1">
      <c r="A245" s="115" t="n">
        <v>239.0</v>
      </c>
      <c r="B245" s="93" t="n">
        <v>45771.0</v>
      </c>
      <c r="C245" s="94" t="s">
        <v>968</v>
      </c>
      <c r="D245" s="92"/>
      <c r="E245" s="92" t="n">
        <v>357540.0</v>
      </c>
      <c r="F245" s="92" t="n">
        <v>1887307.98</v>
      </c>
      <c r="G245" s="94" t="s">
        <v>63</v>
      </c>
      <c r="H245" s="94" t="s">
        <v>74</v>
      </c>
      <c r="I245" s="94" t="s">
        <v>807</v>
      </c>
      <c r="J245" s="94" t="s">
        <v>807</v>
      </c>
      <c r="K245" s="92" t="s">
        <v>969</v>
      </c>
      <c r="L245" s="94" t="s">
        <v>291</v>
      </c>
      <c r="M245" s="94" t="s">
        <v>133</v>
      </c>
      <c r="N245" s="92" t="s">
        <v>249</v>
      </c>
    </row>
    <row r="246" outlineLevel="1">
      <c r="A246" s="115" t="n">
        <v>240.0</v>
      </c>
      <c r="B246" s="93" t="n">
        <v>45771.0</v>
      </c>
      <c r="C246" s="94" t="s">
        <v>970</v>
      </c>
      <c r="D246" s="92"/>
      <c r="E246" s="92" t="n">
        <v>376420.0</v>
      </c>
      <c r="F246" s="92" t="n">
        <v>2263727.98</v>
      </c>
      <c r="G246" s="94" t="s">
        <v>63</v>
      </c>
      <c r="H246" s="94" t="s">
        <v>74</v>
      </c>
      <c r="I246" s="94" t="s">
        <v>807</v>
      </c>
      <c r="J246" s="94" t="s">
        <v>807</v>
      </c>
      <c r="K246" s="92" t="s">
        <v>971</v>
      </c>
      <c r="L246" s="94" t="s">
        <v>291</v>
      </c>
      <c r="M246" s="94" t="s">
        <v>133</v>
      </c>
      <c r="N246" s="92" t="s">
        <v>249</v>
      </c>
    </row>
    <row r="247" outlineLevel="1">
      <c r="A247" s="115" t="n">
        <v>241.0</v>
      </c>
      <c r="B247" s="93" t="n">
        <v>45771.0</v>
      </c>
      <c r="C247" s="94" t="s">
        <v>972</v>
      </c>
      <c r="D247" s="92"/>
      <c r="E247" s="92" t="n">
        <v>435715.0</v>
      </c>
      <c r="F247" s="92" t="n">
        <v>2699442.98</v>
      </c>
      <c r="G247" s="94" t="s">
        <v>63</v>
      </c>
      <c r="H247" s="94" t="s">
        <v>74</v>
      </c>
      <c r="I247" s="94" t="s">
        <v>807</v>
      </c>
      <c r="J247" s="94" t="s">
        <v>807</v>
      </c>
      <c r="K247" s="92" t="s">
        <v>973</v>
      </c>
      <c r="L247" s="94" t="s">
        <v>291</v>
      </c>
      <c r="M247" s="94" t="s">
        <v>133</v>
      </c>
      <c r="N247" s="92" t="s">
        <v>249</v>
      </c>
    </row>
    <row r="248" outlineLevel="1">
      <c r="A248" s="115" t="n">
        <v>242.0</v>
      </c>
      <c r="B248" s="93" t="n">
        <v>45771.0</v>
      </c>
      <c r="C248" s="94" t="s">
        <v>974</v>
      </c>
      <c r="D248" s="92" t="n">
        <v>5340.77</v>
      </c>
      <c r="E248" s="92"/>
      <c r="F248" s="92" t="n">
        <v>2694102.21</v>
      </c>
      <c r="G248" s="94" t="s">
        <v>63</v>
      </c>
      <c r="H248" s="94" t="s">
        <v>306</v>
      </c>
      <c r="I248" s="94" t="s">
        <v>975</v>
      </c>
      <c r="J248" s="94" t="s">
        <v>975</v>
      </c>
      <c r="K248" s="92" t="s">
        <v>976</v>
      </c>
      <c r="L248" s="94" t="s">
        <v>291</v>
      </c>
      <c r="M248" s="94" t="s">
        <v>133</v>
      </c>
      <c r="N248" s="92" t="s">
        <v>249</v>
      </c>
    </row>
    <row r="249" outlineLevel="1">
      <c r="A249" s="115" t="n">
        <v>243.0</v>
      </c>
      <c r="B249" s="93" t="n">
        <v>45771.0</v>
      </c>
      <c r="C249" s="94" t="s">
        <v>977</v>
      </c>
      <c r="D249" s="92" t="n">
        <v>11.8</v>
      </c>
      <c r="E249" s="92"/>
      <c r="F249" s="92" t="n">
        <v>2694090.41</v>
      </c>
      <c r="G249" s="94" t="s">
        <v>422</v>
      </c>
      <c r="H249" s="94" t="s">
        <v>315</v>
      </c>
      <c r="I249" s="94" t="s">
        <v>249</v>
      </c>
      <c r="J249" s="94" t="s">
        <v>249</v>
      </c>
      <c r="K249" s="92" t="s">
        <v>249</v>
      </c>
      <c r="L249" s="94" t="s">
        <v>291</v>
      </c>
      <c r="M249" s="94" t="s">
        <v>133</v>
      </c>
      <c r="N249" s="92" t="s">
        <v>249</v>
      </c>
    </row>
    <row r="250" outlineLevel="1">
      <c r="A250" s="115" t="n">
        <v>244.0</v>
      </c>
      <c r="B250" s="93" t="n">
        <v>45771.0</v>
      </c>
      <c r="C250" s="94" t="s">
        <v>978</v>
      </c>
      <c r="D250" s="92"/>
      <c r="E250" s="92" t="n">
        <v>37500.0</v>
      </c>
      <c r="F250" s="92" t="n">
        <v>2731590.41</v>
      </c>
      <c r="G250" s="94" t="s">
        <v>63</v>
      </c>
      <c r="H250" s="94" t="s">
        <v>369</v>
      </c>
      <c r="I250" s="94" t="s">
        <v>249</v>
      </c>
      <c r="J250" s="94" t="s">
        <v>249</v>
      </c>
      <c r="K250" s="92" t="s">
        <v>979</v>
      </c>
      <c r="L250" s="94" t="s">
        <v>291</v>
      </c>
      <c r="M250" s="94" t="s">
        <v>133</v>
      </c>
      <c r="N250" s="92" t="s">
        <v>249</v>
      </c>
    </row>
    <row r="251" outlineLevel="1">
      <c r="A251" s="115" t="n">
        <v>245.0</v>
      </c>
      <c r="B251" s="93" t="n">
        <v>45771.0</v>
      </c>
      <c r="C251" s="94" t="s">
        <v>980</v>
      </c>
      <c r="D251" s="92"/>
      <c r="E251" s="92" t="n">
        <v>12500.0</v>
      </c>
      <c r="F251" s="92" t="n">
        <v>2744090.41</v>
      </c>
      <c r="G251" s="94" t="s">
        <v>63</v>
      </c>
      <c r="H251" s="94" t="s">
        <v>369</v>
      </c>
      <c r="I251" s="94" t="s">
        <v>249</v>
      </c>
      <c r="J251" s="94" t="s">
        <v>249</v>
      </c>
      <c r="K251" s="92" t="s">
        <v>981</v>
      </c>
      <c r="L251" s="94" t="s">
        <v>291</v>
      </c>
      <c r="M251" s="94" t="s">
        <v>133</v>
      </c>
      <c r="N251" s="92" t="s">
        <v>249</v>
      </c>
    </row>
    <row r="252" outlineLevel="1">
      <c r="A252" s="115" t="n">
        <v>246.0</v>
      </c>
      <c r="B252" s="93" t="n">
        <v>45771.0</v>
      </c>
      <c r="C252" s="94" t="s">
        <v>982</v>
      </c>
      <c r="D252" s="92"/>
      <c r="E252" s="92" t="n">
        <v>2000.0</v>
      </c>
      <c r="F252" s="92" t="n">
        <v>2746090.41</v>
      </c>
      <c r="G252" s="94" t="s">
        <v>63</v>
      </c>
      <c r="H252" s="94" t="s">
        <v>369</v>
      </c>
      <c r="I252" s="94" t="s">
        <v>249</v>
      </c>
      <c r="J252" s="94" t="s">
        <v>249</v>
      </c>
      <c r="K252" s="92" t="s">
        <v>983</v>
      </c>
      <c r="L252" s="94" t="s">
        <v>291</v>
      </c>
      <c r="M252" s="94" t="s">
        <v>133</v>
      </c>
      <c r="N252" s="92" t="s">
        <v>249</v>
      </c>
    </row>
    <row r="253" outlineLevel="1">
      <c r="A253" s="115" t="n">
        <v>247.0</v>
      </c>
      <c r="B253" s="93" t="n">
        <v>45771.0</v>
      </c>
      <c r="C253" s="94" t="s">
        <v>984</v>
      </c>
      <c r="D253" s="92"/>
      <c r="E253" s="92" t="n">
        <v>2600.0</v>
      </c>
      <c r="F253" s="92" t="n">
        <v>2748690.41</v>
      </c>
      <c r="G253" s="94" t="s">
        <v>63</v>
      </c>
      <c r="H253" s="94" t="s">
        <v>369</v>
      </c>
      <c r="I253" s="94" t="s">
        <v>249</v>
      </c>
      <c r="J253" s="94" t="s">
        <v>249</v>
      </c>
      <c r="K253" s="92" t="s">
        <v>985</v>
      </c>
      <c r="L253" s="94" t="s">
        <v>291</v>
      </c>
      <c r="M253" s="94" t="s">
        <v>133</v>
      </c>
      <c r="N253" s="92" t="s">
        <v>249</v>
      </c>
    </row>
    <row r="254" outlineLevel="1">
      <c r="A254" s="115" t="n">
        <v>248.0</v>
      </c>
      <c r="B254" s="93" t="n">
        <v>45771.0</v>
      </c>
      <c r="C254" s="94" t="s">
        <v>986</v>
      </c>
      <c r="D254" s="92"/>
      <c r="E254" s="92" t="n">
        <v>4000.0</v>
      </c>
      <c r="F254" s="92" t="n">
        <v>2752690.41</v>
      </c>
      <c r="G254" s="94" t="s">
        <v>63</v>
      </c>
      <c r="H254" s="94" t="s">
        <v>369</v>
      </c>
      <c r="I254" s="94" t="s">
        <v>987</v>
      </c>
      <c r="J254" s="94" t="s">
        <v>987</v>
      </c>
      <c r="K254" s="92" t="s">
        <v>988</v>
      </c>
      <c r="L254" s="94" t="s">
        <v>291</v>
      </c>
      <c r="M254" s="94" t="s">
        <v>133</v>
      </c>
      <c r="N254" s="92" t="s">
        <v>249</v>
      </c>
    </row>
    <row r="255" outlineLevel="1">
      <c r="A255" s="115" t="n">
        <v>249.0</v>
      </c>
      <c r="B255" s="93" t="n">
        <v>45771.0</v>
      </c>
      <c r="C255" s="94" t="s">
        <v>989</v>
      </c>
      <c r="D255" s="92" t="n">
        <v>1379998.0</v>
      </c>
      <c r="E255" s="92"/>
      <c r="F255" s="92" t="n">
        <v>1372692.41</v>
      </c>
      <c r="G255" s="94" t="s">
        <v>63</v>
      </c>
      <c r="H255" s="94" t="s">
        <v>306</v>
      </c>
      <c r="I255" s="94" t="s">
        <v>929</v>
      </c>
      <c r="J255" s="94" t="s">
        <v>768</v>
      </c>
      <c r="K255" s="92" t="s">
        <v>990</v>
      </c>
      <c r="L255" s="94" t="s">
        <v>291</v>
      </c>
      <c r="M255" s="94" t="s">
        <v>133</v>
      </c>
      <c r="N255" s="92" t="s">
        <v>249</v>
      </c>
    </row>
    <row r="256" outlineLevel="1">
      <c r="A256" s="115" t="n">
        <v>250.0</v>
      </c>
      <c r="B256" s="93" t="n">
        <v>45771.0</v>
      </c>
      <c r="C256" s="94" t="s">
        <v>991</v>
      </c>
      <c r="D256" s="92"/>
      <c r="E256" s="92" t="n">
        <v>250000.0</v>
      </c>
      <c r="F256" s="92" t="n">
        <v>1622692.41</v>
      </c>
      <c r="G256" s="94" t="s">
        <v>59</v>
      </c>
      <c r="H256" s="94" t="s">
        <v>315</v>
      </c>
      <c r="I256" s="94" t="s">
        <v>489</v>
      </c>
      <c r="J256" s="94" t="s">
        <v>86</v>
      </c>
      <c r="K256" s="92" t="s">
        <v>992</v>
      </c>
      <c r="L256" s="94" t="s">
        <v>291</v>
      </c>
      <c r="M256" s="94" t="s">
        <v>133</v>
      </c>
      <c r="N256" s="92" t="s">
        <v>249</v>
      </c>
    </row>
    <row r="257" outlineLevel="1">
      <c r="A257" s="115" t="n">
        <v>251.0</v>
      </c>
      <c r="B257" s="93" t="n">
        <v>45771.0</v>
      </c>
      <c r="C257" s="94" t="s">
        <v>993</v>
      </c>
      <c r="D257" s="92"/>
      <c r="E257" s="92" t="n">
        <v>15000.0</v>
      </c>
      <c r="F257" s="92" t="n">
        <v>1637692.41</v>
      </c>
      <c r="G257" s="94" t="s">
        <v>63</v>
      </c>
      <c r="H257" s="94" t="s">
        <v>369</v>
      </c>
      <c r="I257" s="94" t="s">
        <v>994</v>
      </c>
      <c r="J257" s="94" t="s">
        <v>994</v>
      </c>
      <c r="K257" s="92" t="s">
        <v>995</v>
      </c>
      <c r="L257" s="94" t="s">
        <v>291</v>
      </c>
      <c r="M257" s="94" t="s">
        <v>133</v>
      </c>
      <c r="N257" s="92" t="s">
        <v>249</v>
      </c>
    </row>
    <row r="258" outlineLevel="1">
      <c r="A258" s="115" t="n">
        <v>252.0</v>
      </c>
      <c r="B258" s="93" t="n">
        <v>45771.0</v>
      </c>
      <c r="C258" s="94" t="s">
        <v>996</v>
      </c>
      <c r="D258" s="92"/>
      <c r="E258" s="92" t="n">
        <v>33550.0</v>
      </c>
      <c r="F258" s="92" t="n">
        <v>1671242.41</v>
      </c>
      <c r="G258" s="94" t="s">
        <v>63</v>
      </c>
      <c r="H258" s="94" t="s">
        <v>369</v>
      </c>
      <c r="I258" s="94" t="s">
        <v>249</v>
      </c>
      <c r="J258" s="94" t="s">
        <v>249</v>
      </c>
      <c r="K258" s="92" t="s">
        <v>997</v>
      </c>
      <c r="L258" s="94" t="s">
        <v>291</v>
      </c>
      <c r="M258" s="94" t="s">
        <v>133</v>
      </c>
      <c r="N258" s="92" t="s">
        <v>249</v>
      </c>
    </row>
    <row r="259" outlineLevel="1">
      <c r="A259" s="115" t="n">
        <v>253.0</v>
      </c>
      <c r="B259" s="93" t="n">
        <v>45771.0</v>
      </c>
      <c r="C259" s="94" t="s">
        <v>998</v>
      </c>
      <c r="D259" s="92"/>
      <c r="E259" s="92" t="n">
        <v>5400.0</v>
      </c>
      <c r="F259" s="92" t="n">
        <v>1676642.41</v>
      </c>
      <c r="G259" s="94" t="s">
        <v>63</v>
      </c>
      <c r="H259" s="94" t="s">
        <v>369</v>
      </c>
      <c r="I259" s="94" t="s">
        <v>249</v>
      </c>
      <c r="J259" s="94" t="s">
        <v>249</v>
      </c>
      <c r="K259" s="92" t="s">
        <v>999</v>
      </c>
      <c r="L259" s="94" t="s">
        <v>291</v>
      </c>
      <c r="M259" s="94" t="s">
        <v>133</v>
      </c>
      <c r="N259" s="92" t="s">
        <v>249</v>
      </c>
    </row>
    <row r="260" outlineLevel="1">
      <c r="A260" s="115" t="n">
        <v>254.0</v>
      </c>
      <c r="B260" s="93" t="n">
        <v>45771.0</v>
      </c>
      <c r="C260" s="94" t="s">
        <v>1000</v>
      </c>
      <c r="D260" s="92"/>
      <c r="E260" s="92" t="n">
        <v>12000.0</v>
      </c>
      <c r="F260" s="92" t="n">
        <v>1688642.41</v>
      </c>
      <c r="G260" s="94" t="s">
        <v>63</v>
      </c>
      <c r="H260" s="94" t="s">
        <v>369</v>
      </c>
      <c r="I260" s="94" t="s">
        <v>249</v>
      </c>
      <c r="J260" s="94" t="s">
        <v>249</v>
      </c>
      <c r="K260" s="92" t="s">
        <v>1001</v>
      </c>
      <c r="L260" s="94" t="s">
        <v>291</v>
      </c>
      <c r="M260" s="94" t="s">
        <v>133</v>
      </c>
      <c r="N260" s="92" t="s">
        <v>249</v>
      </c>
    </row>
    <row r="261" outlineLevel="1">
      <c r="A261" s="115" t="n">
        <v>255.0</v>
      </c>
      <c r="B261" s="93" t="n">
        <v>45772.0</v>
      </c>
      <c r="C261" s="94" t="s">
        <v>1002</v>
      </c>
      <c r="D261" s="92" t="n">
        <v>500000.0</v>
      </c>
      <c r="E261" s="92"/>
      <c r="F261" s="92" t="n">
        <v>1188642.41</v>
      </c>
      <c r="G261" s="94" t="s">
        <v>63</v>
      </c>
      <c r="H261" s="94" t="s">
        <v>306</v>
      </c>
      <c r="I261" s="94" t="s">
        <v>944</v>
      </c>
      <c r="J261" s="94" t="s">
        <v>945</v>
      </c>
      <c r="K261" s="92" t="s">
        <v>1003</v>
      </c>
      <c r="L261" s="94" t="s">
        <v>291</v>
      </c>
      <c r="M261" s="94" t="s">
        <v>133</v>
      </c>
      <c r="N261" s="92" t="s">
        <v>249</v>
      </c>
    </row>
    <row r="262" outlineLevel="1">
      <c r="A262" s="115" t="n">
        <v>256.0</v>
      </c>
      <c r="B262" s="93" t="n">
        <v>45772.0</v>
      </c>
      <c r="C262" s="94" t="s">
        <v>1004</v>
      </c>
      <c r="D262" s="92"/>
      <c r="E262" s="92" t="n">
        <v>10000.0</v>
      </c>
      <c r="F262" s="92" t="n">
        <v>1198642.41</v>
      </c>
      <c r="G262" s="94" t="s">
        <v>63</v>
      </c>
      <c r="H262" s="94" t="s">
        <v>369</v>
      </c>
      <c r="I262" s="94" t="s">
        <v>249</v>
      </c>
      <c r="J262" s="94" t="s">
        <v>249</v>
      </c>
      <c r="K262" s="92" t="s">
        <v>1005</v>
      </c>
      <c r="L262" s="94" t="s">
        <v>291</v>
      </c>
      <c r="M262" s="94" t="s">
        <v>133</v>
      </c>
      <c r="N262" s="92" t="s">
        <v>249</v>
      </c>
    </row>
    <row r="263" outlineLevel="1">
      <c r="A263" s="115" t="n">
        <v>257.0</v>
      </c>
      <c r="B263" s="93" t="n">
        <v>45772.0</v>
      </c>
      <c r="C263" s="94" t="s">
        <v>1006</v>
      </c>
      <c r="D263" s="92"/>
      <c r="E263" s="92" t="n">
        <v>2000.0</v>
      </c>
      <c r="F263" s="92" t="n">
        <v>1200642.41</v>
      </c>
      <c r="G263" s="94" t="s">
        <v>63</v>
      </c>
      <c r="H263" s="94" t="s">
        <v>369</v>
      </c>
      <c r="I263" s="94" t="s">
        <v>1007</v>
      </c>
      <c r="J263" s="94" t="s">
        <v>1008</v>
      </c>
      <c r="K263" s="92" t="s">
        <v>1009</v>
      </c>
      <c r="L263" s="94" t="s">
        <v>291</v>
      </c>
      <c r="M263" s="94" t="s">
        <v>133</v>
      </c>
      <c r="N263" s="92" t="s">
        <v>249</v>
      </c>
    </row>
    <row r="264" outlineLevel="1">
      <c r="A264" s="115" t="n">
        <v>258.0</v>
      </c>
      <c r="B264" s="93" t="n">
        <v>45772.0</v>
      </c>
      <c r="C264" s="94" t="s">
        <v>1010</v>
      </c>
      <c r="D264" s="92"/>
      <c r="E264" s="92" t="n">
        <v>200.0</v>
      </c>
      <c r="F264" s="92" t="n">
        <v>1200842.41</v>
      </c>
      <c r="G264" s="94" t="s">
        <v>63</v>
      </c>
      <c r="H264" s="94" t="s">
        <v>369</v>
      </c>
      <c r="I264" s="94" t="s">
        <v>249</v>
      </c>
      <c r="J264" s="94" t="s">
        <v>249</v>
      </c>
      <c r="K264" s="92" t="s">
        <v>1011</v>
      </c>
      <c r="L264" s="94" t="s">
        <v>291</v>
      </c>
      <c r="M264" s="94" t="s">
        <v>133</v>
      </c>
      <c r="N264" s="92" t="s">
        <v>249</v>
      </c>
    </row>
    <row r="265" outlineLevel="1">
      <c r="A265" s="115" t="n">
        <v>259.0</v>
      </c>
      <c r="B265" s="93" t="n">
        <v>45772.0</v>
      </c>
      <c r="C265" s="94" t="s">
        <v>1012</v>
      </c>
      <c r="D265" s="92"/>
      <c r="E265" s="92" t="n">
        <v>5250.0</v>
      </c>
      <c r="F265" s="92" t="n">
        <v>1206092.41</v>
      </c>
      <c r="G265" s="94" t="s">
        <v>63</v>
      </c>
      <c r="H265" s="94" t="s">
        <v>369</v>
      </c>
      <c r="I265" s="94" t="s">
        <v>419</v>
      </c>
      <c r="J265" s="94" t="s">
        <v>419</v>
      </c>
      <c r="K265" s="92" t="s">
        <v>1013</v>
      </c>
      <c r="L265" s="94" t="s">
        <v>291</v>
      </c>
      <c r="M265" s="94" t="s">
        <v>133</v>
      </c>
      <c r="N265" s="92" t="s">
        <v>249</v>
      </c>
    </row>
    <row r="266" outlineLevel="1">
      <c r="A266" s="115" t="n">
        <v>260.0</v>
      </c>
      <c r="B266" s="93" t="n">
        <v>45772.0</v>
      </c>
      <c r="C266" s="94" t="s">
        <v>1014</v>
      </c>
      <c r="D266" s="92"/>
      <c r="E266" s="92" t="n">
        <v>7500.0</v>
      </c>
      <c r="F266" s="92" t="n">
        <v>1213592.41</v>
      </c>
      <c r="G266" s="94" t="s">
        <v>63</v>
      </c>
      <c r="H266" s="94" t="s">
        <v>369</v>
      </c>
      <c r="I266" s="94" t="s">
        <v>1015</v>
      </c>
      <c r="J266" s="94" t="s">
        <v>1015</v>
      </c>
      <c r="K266" s="92" t="s">
        <v>1016</v>
      </c>
      <c r="L266" s="94" t="s">
        <v>291</v>
      </c>
      <c r="M266" s="94" t="s">
        <v>133</v>
      </c>
      <c r="N266" s="92" t="s">
        <v>249</v>
      </c>
    </row>
    <row r="267" outlineLevel="1">
      <c r="A267" s="115" t="n">
        <v>261.0</v>
      </c>
      <c r="B267" s="93" t="n">
        <v>45772.0</v>
      </c>
      <c r="C267" s="94" t="s">
        <v>1017</v>
      </c>
      <c r="D267" s="92"/>
      <c r="E267" s="92" t="n">
        <v>700.0</v>
      </c>
      <c r="F267" s="92" t="n">
        <v>1214292.41</v>
      </c>
      <c r="G267" s="94" t="s">
        <v>63</v>
      </c>
      <c r="H267" s="94" t="s">
        <v>369</v>
      </c>
      <c r="I267" s="94" t="s">
        <v>506</v>
      </c>
      <c r="J267" s="94" t="s">
        <v>506</v>
      </c>
      <c r="K267" s="92" t="s">
        <v>1018</v>
      </c>
      <c r="L267" s="94" t="s">
        <v>291</v>
      </c>
      <c r="M267" s="94" t="s">
        <v>133</v>
      </c>
      <c r="N267" s="92" t="s">
        <v>249</v>
      </c>
    </row>
    <row r="268" outlineLevel="1">
      <c r="A268" s="115" t="n">
        <v>262.0</v>
      </c>
      <c r="B268" s="93" t="n">
        <v>45772.0</v>
      </c>
      <c r="C268" s="94" t="s">
        <v>1019</v>
      </c>
      <c r="D268" s="92"/>
      <c r="E268" s="92" t="n">
        <v>2500.0</v>
      </c>
      <c r="F268" s="92" t="n">
        <v>1216792.41</v>
      </c>
      <c r="G268" s="94" t="s">
        <v>63</v>
      </c>
      <c r="H268" s="94" t="s">
        <v>369</v>
      </c>
      <c r="I268" s="94" t="s">
        <v>249</v>
      </c>
      <c r="J268" s="94" t="s">
        <v>249</v>
      </c>
      <c r="K268" s="92" t="s">
        <v>1020</v>
      </c>
      <c r="L268" s="94" t="s">
        <v>291</v>
      </c>
      <c r="M268" s="94" t="s">
        <v>133</v>
      </c>
      <c r="N268" s="92" t="s">
        <v>249</v>
      </c>
    </row>
    <row r="269" outlineLevel="1">
      <c r="A269" s="115" t="n">
        <v>263.0</v>
      </c>
      <c r="B269" s="93" t="n">
        <v>45772.0</v>
      </c>
      <c r="C269" s="94" t="s">
        <v>1021</v>
      </c>
      <c r="D269" s="92"/>
      <c r="E269" s="92" t="n">
        <v>42905.0</v>
      </c>
      <c r="F269" s="92" t="n">
        <v>1259697.41</v>
      </c>
      <c r="G269" s="94" t="s">
        <v>63</v>
      </c>
      <c r="H269" s="94" t="s">
        <v>306</v>
      </c>
      <c r="I269" s="94" t="s">
        <v>1022</v>
      </c>
      <c r="J269" s="94" t="s">
        <v>1022</v>
      </c>
      <c r="K269" s="92" t="s">
        <v>1023</v>
      </c>
      <c r="L269" s="94" t="s">
        <v>291</v>
      </c>
      <c r="M269" s="94" t="s">
        <v>133</v>
      </c>
      <c r="N269" s="92" t="s">
        <v>249</v>
      </c>
    </row>
    <row r="270" outlineLevel="1">
      <c r="A270" s="115" t="n">
        <v>264.0</v>
      </c>
      <c r="B270" s="93" t="n">
        <v>45772.0</v>
      </c>
      <c r="C270" s="94" t="s">
        <v>1024</v>
      </c>
      <c r="D270" s="92" t="n">
        <v>37515.3</v>
      </c>
      <c r="E270" s="92"/>
      <c r="F270" s="92" t="n">
        <v>1222182.11</v>
      </c>
      <c r="G270" s="94" t="s">
        <v>63</v>
      </c>
      <c r="H270" s="94" t="s">
        <v>306</v>
      </c>
      <c r="I270" s="94" t="s">
        <v>1025</v>
      </c>
      <c r="J270" s="94" t="s">
        <v>1025</v>
      </c>
      <c r="K270" s="92" t="s">
        <v>1026</v>
      </c>
      <c r="L270" s="94" t="s">
        <v>291</v>
      </c>
      <c r="M270" s="94" t="s">
        <v>133</v>
      </c>
      <c r="N270" s="92" t="s">
        <v>249</v>
      </c>
    </row>
    <row r="271" outlineLevel="1">
      <c r="A271" s="115" t="n">
        <v>265.0</v>
      </c>
      <c r="B271" s="93" t="n">
        <v>45772.0</v>
      </c>
      <c r="C271" s="94" t="s">
        <v>1027</v>
      </c>
      <c r="D271" s="92" t="n">
        <v>34348.0</v>
      </c>
      <c r="E271" s="92"/>
      <c r="F271" s="92" t="n">
        <v>1187834.11</v>
      </c>
      <c r="G271" s="94" t="s">
        <v>63</v>
      </c>
      <c r="H271" s="94" t="s">
        <v>306</v>
      </c>
      <c r="I271" s="94" t="s">
        <v>850</v>
      </c>
      <c r="J271" s="94" t="s">
        <v>850</v>
      </c>
      <c r="K271" s="92" t="s">
        <v>1028</v>
      </c>
      <c r="L271" s="94" t="s">
        <v>291</v>
      </c>
      <c r="M271" s="94" t="s">
        <v>133</v>
      </c>
      <c r="N271" s="92" t="s">
        <v>249</v>
      </c>
    </row>
    <row r="272" outlineLevel="1">
      <c r="A272" s="115" t="n">
        <v>266.0</v>
      </c>
      <c r="B272" s="93" t="n">
        <v>45772.0</v>
      </c>
      <c r="C272" s="94" t="s">
        <v>1029</v>
      </c>
      <c r="D272" s="92"/>
      <c r="E272" s="92" t="n">
        <v>11000.0</v>
      </c>
      <c r="F272" s="92" t="n">
        <v>1198834.11</v>
      </c>
      <c r="G272" s="94" t="s">
        <v>63</v>
      </c>
      <c r="H272" s="94" t="s">
        <v>369</v>
      </c>
      <c r="I272" s="94" t="s">
        <v>249</v>
      </c>
      <c r="J272" s="94" t="s">
        <v>249</v>
      </c>
      <c r="K272" s="92" t="s">
        <v>1030</v>
      </c>
      <c r="L272" s="94" t="s">
        <v>291</v>
      </c>
      <c r="M272" s="94" t="s">
        <v>133</v>
      </c>
      <c r="N272" s="92" t="s">
        <v>249</v>
      </c>
    </row>
    <row r="273" outlineLevel="1">
      <c r="A273" s="115" t="n">
        <v>267.0</v>
      </c>
      <c r="B273" s="93" t="n">
        <v>45773.0</v>
      </c>
      <c r="C273" s="94" t="s">
        <v>1031</v>
      </c>
      <c r="D273" s="92"/>
      <c r="E273" s="92" t="n">
        <v>700.0</v>
      </c>
      <c r="F273" s="92" t="n">
        <v>1199534.11</v>
      </c>
      <c r="G273" s="94" t="s">
        <v>63</v>
      </c>
      <c r="H273" s="94" t="s">
        <v>369</v>
      </c>
      <c r="I273" s="94" t="s">
        <v>506</v>
      </c>
      <c r="J273" s="94" t="s">
        <v>506</v>
      </c>
      <c r="K273" s="92" t="s">
        <v>1032</v>
      </c>
      <c r="L273" s="94" t="s">
        <v>291</v>
      </c>
      <c r="M273" s="94" t="s">
        <v>133</v>
      </c>
      <c r="N273" s="92" t="s">
        <v>249</v>
      </c>
    </row>
    <row r="274" outlineLevel="1">
      <c r="A274" s="115" t="n">
        <v>268.0</v>
      </c>
      <c r="B274" s="93" t="n">
        <v>45773.0</v>
      </c>
      <c r="C274" s="94" t="s">
        <v>1033</v>
      </c>
      <c r="D274" s="92"/>
      <c r="E274" s="92" t="n">
        <v>5000.0</v>
      </c>
      <c r="F274" s="92" t="n">
        <v>1204534.11</v>
      </c>
      <c r="G274" s="94" t="s">
        <v>63</v>
      </c>
      <c r="H274" s="94" t="s">
        <v>369</v>
      </c>
      <c r="I274" s="94" t="s">
        <v>249</v>
      </c>
      <c r="J274" s="94" t="s">
        <v>249</v>
      </c>
      <c r="K274" s="92" t="s">
        <v>1034</v>
      </c>
      <c r="L274" s="94" t="s">
        <v>291</v>
      </c>
      <c r="M274" s="94" t="s">
        <v>133</v>
      </c>
      <c r="N274" s="92" t="s">
        <v>249</v>
      </c>
    </row>
    <row r="275" outlineLevel="1">
      <c r="A275" s="115" t="n">
        <v>269.0</v>
      </c>
      <c r="B275" s="93" t="n">
        <v>45773.0</v>
      </c>
      <c r="C275" s="94" t="s">
        <v>1035</v>
      </c>
      <c r="D275" s="92"/>
      <c r="E275" s="92" t="n">
        <v>700.0</v>
      </c>
      <c r="F275" s="92" t="n">
        <v>1205234.11</v>
      </c>
      <c r="G275" s="94" t="s">
        <v>63</v>
      </c>
      <c r="H275" s="94" t="s">
        <v>369</v>
      </c>
      <c r="I275" s="94" t="s">
        <v>506</v>
      </c>
      <c r="J275" s="94" t="s">
        <v>506</v>
      </c>
      <c r="K275" s="92" t="s">
        <v>1036</v>
      </c>
      <c r="L275" s="94" t="s">
        <v>291</v>
      </c>
      <c r="M275" s="94" t="s">
        <v>133</v>
      </c>
      <c r="N275" s="92" t="s">
        <v>249</v>
      </c>
    </row>
    <row r="276" outlineLevel="1">
      <c r="A276" s="115" t="n">
        <v>270.0</v>
      </c>
      <c r="B276" s="93" t="n">
        <v>45773.0</v>
      </c>
      <c r="C276" s="94" t="s">
        <v>1037</v>
      </c>
      <c r="D276" s="92"/>
      <c r="E276" s="92" t="n">
        <v>37500.0</v>
      </c>
      <c r="F276" s="92" t="n">
        <v>1242734.11</v>
      </c>
      <c r="G276" s="94" t="s">
        <v>63</v>
      </c>
      <c r="H276" s="94" t="s">
        <v>369</v>
      </c>
      <c r="I276" s="94" t="s">
        <v>249</v>
      </c>
      <c r="J276" s="94" t="s">
        <v>249</v>
      </c>
      <c r="K276" s="92" t="s">
        <v>1038</v>
      </c>
      <c r="L276" s="94" t="s">
        <v>291</v>
      </c>
      <c r="M276" s="94" t="s">
        <v>133</v>
      </c>
      <c r="N276" s="92" t="s">
        <v>249</v>
      </c>
    </row>
    <row r="277" outlineLevel="1">
      <c r="A277" s="115" t="n">
        <v>271.0</v>
      </c>
      <c r="B277" s="93" t="n">
        <v>45773.0</v>
      </c>
      <c r="C277" s="94" t="s">
        <v>1039</v>
      </c>
      <c r="D277" s="92" t="n">
        <v>2988.0</v>
      </c>
      <c r="E277" s="92"/>
      <c r="F277" s="92" t="n">
        <v>1239746.11</v>
      </c>
      <c r="G277" s="94" t="s">
        <v>63</v>
      </c>
      <c r="H277" s="94" t="s">
        <v>306</v>
      </c>
      <c r="I277" s="94" t="s">
        <v>1040</v>
      </c>
      <c r="J277" s="94" t="s">
        <v>1041</v>
      </c>
      <c r="K277" s="92" t="s">
        <v>1042</v>
      </c>
      <c r="L277" s="94" t="s">
        <v>291</v>
      </c>
      <c r="M277" s="94" t="s">
        <v>133</v>
      </c>
      <c r="N277" s="92" t="s">
        <v>249</v>
      </c>
    </row>
    <row r="278" outlineLevel="1">
      <c r="A278" s="115" t="n">
        <v>272.0</v>
      </c>
      <c r="B278" s="93" t="n">
        <v>45773.0</v>
      </c>
      <c r="C278" s="94" t="s">
        <v>1043</v>
      </c>
      <c r="D278" s="92"/>
      <c r="E278" s="92" t="n">
        <v>3584.0</v>
      </c>
      <c r="F278" s="92" t="n">
        <v>1243330.11</v>
      </c>
      <c r="G278" s="94" t="s">
        <v>63</v>
      </c>
      <c r="H278" s="94" t="s">
        <v>64</v>
      </c>
      <c r="I278" s="94" t="s">
        <v>1044</v>
      </c>
      <c r="J278" s="94" t="s">
        <v>1044</v>
      </c>
      <c r="K278" s="92" t="s">
        <v>1045</v>
      </c>
      <c r="L278" s="94" t="s">
        <v>291</v>
      </c>
      <c r="M278" s="94" t="s">
        <v>133</v>
      </c>
      <c r="N278" s="92" t="s">
        <v>249</v>
      </c>
    </row>
    <row r="279" outlineLevel="1">
      <c r="A279" s="115" t="n">
        <v>273.0</v>
      </c>
      <c r="B279" s="93" t="n">
        <v>45773.0</v>
      </c>
      <c r="C279" s="94" t="s">
        <v>1046</v>
      </c>
      <c r="D279" s="92"/>
      <c r="E279" s="92" t="n">
        <v>883316.0</v>
      </c>
      <c r="F279" s="92" t="n">
        <v>2126646.11</v>
      </c>
      <c r="G279" s="94" t="s">
        <v>63</v>
      </c>
      <c r="H279" s="94" t="s">
        <v>74</v>
      </c>
      <c r="I279" s="94" t="s">
        <v>1044</v>
      </c>
      <c r="J279" s="94" t="s">
        <v>1044</v>
      </c>
      <c r="K279" s="92" t="s">
        <v>1047</v>
      </c>
      <c r="L279" s="94" t="s">
        <v>291</v>
      </c>
      <c r="M279" s="94" t="s">
        <v>133</v>
      </c>
      <c r="N279" s="92" t="s">
        <v>249</v>
      </c>
    </row>
    <row r="280" outlineLevel="1">
      <c r="A280" s="115" t="n">
        <v>274.0</v>
      </c>
      <c r="B280" s="93" t="n">
        <v>45773.0</v>
      </c>
      <c r="C280" s="94" t="s">
        <v>1048</v>
      </c>
      <c r="D280" s="92"/>
      <c r="E280" s="92" t="n">
        <v>1379998.0</v>
      </c>
      <c r="F280" s="92" t="n">
        <v>3506644.11</v>
      </c>
      <c r="G280" s="94" t="s">
        <v>63</v>
      </c>
      <c r="H280" s="94" t="s">
        <v>74</v>
      </c>
      <c r="I280" s="94" t="s">
        <v>768</v>
      </c>
      <c r="J280" s="94" t="s">
        <v>768</v>
      </c>
      <c r="K280" s="92" t="s">
        <v>1049</v>
      </c>
      <c r="L280" s="94" t="s">
        <v>291</v>
      </c>
      <c r="M280" s="94" t="s">
        <v>133</v>
      </c>
      <c r="N280" s="92" t="s">
        <v>249</v>
      </c>
    </row>
    <row r="281" outlineLevel="1">
      <c r="A281" s="115" t="n">
        <v>275.0</v>
      </c>
      <c r="B281" s="93" t="n">
        <v>45773.0</v>
      </c>
      <c r="C281" s="94" t="s">
        <v>1050</v>
      </c>
      <c r="D281" s="92" t="n">
        <v>500000.0</v>
      </c>
      <c r="E281" s="92"/>
      <c r="F281" s="92" t="n">
        <v>3006644.11</v>
      </c>
      <c r="G281" s="94" t="s">
        <v>63</v>
      </c>
      <c r="H281" s="94" t="s">
        <v>306</v>
      </c>
      <c r="I281" s="94" t="s">
        <v>1051</v>
      </c>
      <c r="J281" s="94" t="s">
        <v>1051</v>
      </c>
      <c r="K281" s="92" t="s">
        <v>1052</v>
      </c>
      <c r="L281" s="94" t="s">
        <v>291</v>
      </c>
      <c r="M281" s="94" t="s">
        <v>133</v>
      </c>
      <c r="N281" s="92" t="s">
        <v>249</v>
      </c>
    </row>
    <row r="282" outlineLevel="1">
      <c r="A282" s="115" t="n">
        <v>276.0</v>
      </c>
      <c r="B282" s="93" t="n">
        <v>45775.0</v>
      </c>
      <c r="C282" s="94" t="s">
        <v>1053</v>
      </c>
      <c r="D282" s="92"/>
      <c r="E282" s="92" t="n">
        <v>28556.0</v>
      </c>
      <c r="F282" s="92" t="n">
        <v>3035200.11</v>
      </c>
      <c r="G282" s="94" t="s">
        <v>63</v>
      </c>
      <c r="H282" s="94" t="s">
        <v>306</v>
      </c>
      <c r="I282" s="94" t="s">
        <v>381</v>
      </c>
      <c r="J282" s="94" t="s">
        <v>382</v>
      </c>
      <c r="K282" s="92" t="s">
        <v>1054</v>
      </c>
      <c r="L282" s="94" t="s">
        <v>291</v>
      </c>
      <c r="M282" s="94" t="s">
        <v>133</v>
      </c>
      <c r="N282" s="92" t="s">
        <v>249</v>
      </c>
    </row>
    <row r="283" outlineLevel="1">
      <c r="A283" s="115" t="n">
        <v>277.0</v>
      </c>
      <c r="B283" s="93" t="n">
        <v>45775.0</v>
      </c>
      <c r="C283" s="94" t="s">
        <v>1055</v>
      </c>
      <c r="D283" s="92" t="n">
        <v>49500.0</v>
      </c>
      <c r="E283" s="92"/>
      <c r="F283" s="92" t="n">
        <v>2985700.11</v>
      </c>
      <c r="G283" s="94" t="s">
        <v>63</v>
      </c>
      <c r="H283" s="94" t="s">
        <v>306</v>
      </c>
      <c r="I283" s="94" t="s">
        <v>425</v>
      </c>
      <c r="J283" s="94" t="s">
        <v>426</v>
      </c>
      <c r="K283" s="92" t="s">
        <v>1056</v>
      </c>
      <c r="L283" s="94" t="s">
        <v>291</v>
      </c>
      <c r="M283" s="94" t="s">
        <v>133</v>
      </c>
      <c r="N283" s="92" t="s">
        <v>249</v>
      </c>
    </row>
    <row r="284" outlineLevel="1">
      <c r="A284" s="115" t="n">
        <v>278.0</v>
      </c>
      <c r="B284" s="93" t="n">
        <v>45775.0</v>
      </c>
      <c r="C284" s="94" t="s">
        <v>1057</v>
      </c>
      <c r="D284" s="92"/>
      <c r="E284" s="92" t="n">
        <v>4250.0</v>
      </c>
      <c r="F284" s="92" t="n">
        <v>2989950.11</v>
      </c>
      <c r="G284" s="94" t="s">
        <v>63</v>
      </c>
      <c r="H284" s="94" t="s">
        <v>369</v>
      </c>
      <c r="I284" s="94" t="s">
        <v>419</v>
      </c>
      <c r="J284" s="94" t="s">
        <v>419</v>
      </c>
      <c r="K284" s="92" t="s">
        <v>1058</v>
      </c>
      <c r="L284" s="94" t="s">
        <v>291</v>
      </c>
      <c r="M284" s="94" t="s">
        <v>133</v>
      </c>
      <c r="N284" s="92" t="s">
        <v>249</v>
      </c>
    </row>
    <row r="285" outlineLevel="1">
      <c r="A285" s="115" t="n">
        <v>279.0</v>
      </c>
      <c r="B285" s="93" t="n">
        <v>45775.0</v>
      </c>
      <c r="C285" s="94" t="s">
        <v>1059</v>
      </c>
      <c r="D285" s="92" t="n">
        <v>152500.0</v>
      </c>
      <c r="E285" s="92"/>
      <c r="F285" s="92" t="n">
        <v>2837450.11</v>
      </c>
      <c r="G285" s="94" t="s">
        <v>63</v>
      </c>
      <c r="H285" s="94" t="s">
        <v>306</v>
      </c>
      <c r="I285" s="94" t="s">
        <v>249</v>
      </c>
      <c r="J285" s="94" t="s">
        <v>249</v>
      </c>
      <c r="K285" s="92" t="s">
        <v>1060</v>
      </c>
      <c r="L285" s="94" t="s">
        <v>291</v>
      </c>
      <c r="M285" s="94" t="s">
        <v>133</v>
      </c>
      <c r="N285" s="92" t="s">
        <v>249</v>
      </c>
    </row>
    <row r="286" outlineLevel="1">
      <c r="A286" s="115" t="n">
        <v>280.0</v>
      </c>
      <c r="B286" s="93" t="n">
        <v>45775.0</v>
      </c>
      <c r="C286" s="94" t="s">
        <v>1061</v>
      </c>
      <c r="D286" s="92"/>
      <c r="E286" s="92" t="n">
        <v>24000.0</v>
      </c>
      <c r="F286" s="92" t="n">
        <v>2861450.11</v>
      </c>
      <c r="G286" s="94" t="s">
        <v>63</v>
      </c>
      <c r="H286" s="94" t="s">
        <v>369</v>
      </c>
      <c r="I286" s="94" t="s">
        <v>1062</v>
      </c>
      <c r="J286" s="94" t="s">
        <v>1062</v>
      </c>
      <c r="K286" s="92" t="s">
        <v>1063</v>
      </c>
      <c r="L286" s="94" t="s">
        <v>291</v>
      </c>
      <c r="M286" s="94" t="s">
        <v>133</v>
      </c>
      <c r="N286" s="92" t="s">
        <v>249</v>
      </c>
    </row>
    <row r="287" outlineLevel="1">
      <c r="A287" s="115" t="n">
        <v>281.0</v>
      </c>
      <c r="B287" s="93" t="n">
        <v>45775.0</v>
      </c>
      <c r="C287" s="94" t="s">
        <v>1064</v>
      </c>
      <c r="D287" s="92" t="n">
        <v>152500.0</v>
      </c>
      <c r="E287" s="92"/>
      <c r="F287" s="92" t="n">
        <v>2708950.11</v>
      </c>
      <c r="G287" s="94" t="s">
        <v>63</v>
      </c>
      <c r="H287" s="94" t="s">
        <v>306</v>
      </c>
      <c r="I287" s="94" t="s">
        <v>1065</v>
      </c>
      <c r="J287" s="94" t="s">
        <v>1065</v>
      </c>
      <c r="K287" s="92" t="s">
        <v>1066</v>
      </c>
      <c r="L287" s="94" t="s">
        <v>291</v>
      </c>
      <c r="M287" s="94" t="s">
        <v>133</v>
      </c>
      <c r="N287" s="92" t="s">
        <v>249</v>
      </c>
    </row>
    <row r="288" outlineLevel="1">
      <c r="A288" s="115" t="n">
        <v>282.0</v>
      </c>
      <c r="B288" s="93" t="n">
        <v>45776.0</v>
      </c>
      <c r="C288" s="94" t="s">
        <v>1067</v>
      </c>
      <c r="D288" s="92"/>
      <c r="E288" s="92" t="n">
        <v>49000.0</v>
      </c>
      <c r="F288" s="92" t="n">
        <v>2757950.11</v>
      </c>
      <c r="G288" s="94" t="s">
        <v>63</v>
      </c>
      <c r="H288" s="94" t="s">
        <v>369</v>
      </c>
      <c r="I288" s="94" t="s">
        <v>249</v>
      </c>
      <c r="J288" s="94" t="s">
        <v>249</v>
      </c>
      <c r="K288" s="92" t="s">
        <v>1068</v>
      </c>
      <c r="L288" s="94" t="s">
        <v>291</v>
      </c>
      <c r="M288" s="94" t="s">
        <v>133</v>
      </c>
      <c r="N288" s="92" t="s">
        <v>249</v>
      </c>
    </row>
    <row r="289" outlineLevel="1">
      <c r="A289" s="115" t="n">
        <v>283.0</v>
      </c>
      <c r="B289" s="93" t="n">
        <v>45776.0</v>
      </c>
      <c r="C289" s="94" t="s">
        <v>1069</v>
      </c>
      <c r="D289" s="92"/>
      <c r="E289" s="92" t="n">
        <v>2250.0</v>
      </c>
      <c r="F289" s="92" t="n">
        <v>2760200.11</v>
      </c>
      <c r="G289" s="94" t="s">
        <v>63</v>
      </c>
      <c r="H289" s="94" t="s">
        <v>369</v>
      </c>
      <c r="I289" s="94" t="s">
        <v>249</v>
      </c>
      <c r="J289" s="94" t="s">
        <v>249</v>
      </c>
      <c r="K289" s="92" t="s">
        <v>1070</v>
      </c>
      <c r="L289" s="94" t="s">
        <v>291</v>
      </c>
      <c r="M289" s="94" t="s">
        <v>133</v>
      </c>
      <c r="N289" s="92" t="s">
        <v>249</v>
      </c>
    </row>
    <row r="290" outlineLevel="1">
      <c r="A290" s="115" t="n">
        <v>284.0</v>
      </c>
      <c r="B290" s="93" t="n">
        <v>45776.0</v>
      </c>
      <c r="C290" s="94" t="s">
        <v>1071</v>
      </c>
      <c r="D290" s="92"/>
      <c r="E290" s="92" t="n">
        <v>8800.0</v>
      </c>
      <c r="F290" s="92" t="n">
        <v>2769000.11</v>
      </c>
      <c r="G290" s="94" t="s">
        <v>63</v>
      </c>
      <c r="H290" s="94" t="s">
        <v>369</v>
      </c>
      <c r="I290" s="94" t="s">
        <v>1072</v>
      </c>
      <c r="J290" s="94" t="s">
        <v>1072</v>
      </c>
      <c r="K290" s="92" t="s">
        <v>1073</v>
      </c>
      <c r="L290" s="94" t="s">
        <v>291</v>
      </c>
      <c r="M290" s="94" t="s">
        <v>133</v>
      </c>
      <c r="N290" s="92" t="s">
        <v>249</v>
      </c>
    </row>
    <row r="291" outlineLevel="1">
      <c r="A291" s="115" t="n">
        <v>285.0</v>
      </c>
      <c r="B291" s="93" t="n">
        <v>45776.0</v>
      </c>
      <c r="C291" s="94" t="s">
        <v>1074</v>
      </c>
      <c r="D291" s="92" t="n">
        <v>5000.0</v>
      </c>
      <c r="E291" s="92"/>
      <c r="F291" s="92" t="n">
        <v>2764000.11</v>
      </c>
      <c r="G291" s="94" t="s">
        <v>63</v>
      </c>
      <c r="H291" s="94" t="s">
        <v>306</v>
      </c>
      <c r="I291" s="94" t="s">
        <v>1075</v>
      </c>
      <c r="J291" s="94" t="s">
        <v>1076</v>
      </c>
      <c r="K291" s="92" t="s">
        <v>1077</v>
      </c>
      <c r="L291" s="94" t="s">
        <v>291</v>
      </c>
      <c r="M291" s="94" t="s">
        <v>133</v>
      </c>
      <c r="N291" s="92" t="s">
        <v>249</v>
      </c>
    </row>
    <row r="292" outlineLevel="1">
      <c r="A292" s="115" t="n">
        <v>286.0</v>
      </c>
      <c r="B292" s="93" t="n">
        <v>45776.0</v>
      </c>
      <c r="C292" s="94" t="s">
        <v>1078</v>
      </c>
      <c r="D292" s="92" t="n">
        <v>45000.0</v>
      </c>
      <c r="E292" s="92"/>
      <c r="F292" s="92" t="n">
        <v>2719000.11</v>
      </c>
      <c r="G292" s="94" t="s">
        <v>63</v>
      </c>
      <c r="H292" s="94" t="s">
        <v>306</v>
      </c>
      <c r="I292" s="94" t="s">
        <v>1075</v>
      </c>
      <c r="J292" s="94" t="s">
        <v>1076</v>
      </c>
      <c r="K292" s="92" t="s">
        <v>1079</v>
      </c>
      <c r="L292" s="94" t="s">
        <v>291</v>
      </c>
      <c r="M292" s="94" t="s">
        <v>133</v>
      </c>
      <c r="N292" s="92" t="s">
        <v>249</v>
      </c>
    </row>
    <row r="293" outlineLevel="1">
      <c r="A293" s="115" t="n">
        <v>287.0</v>
      </c>
      <c r="B293" s="93" t="n">
        <v>45776.0</v>
      </c>
      <c r="C293" s="94" t="s">
        <v>1080</v>
      </c>
      <c r="D293" s="92"/>
      <c r="E293" s="92" t="n">
        <v>15000.0</v>
      </c>
      <c r="F293" s="92" t="n">
        <v>2734000.11</v>
      </c>
      <c r="G293" s="94" t="s">
        <v>63</v>
      </c>
      <c r="H293" s="94" t="s">
        <v>64</v>
      </c>
      <c r="I293" s="94" t="s">
        <v>1081</v>
      </c>
      <c r="J293" s="94" t="s">
        <v>426</v>
      </c>
      <c r="K293" s="92" t="s">
        <v>1082</v>
      </c>
      <c r="L293" s="94" t="s">
        <v>291</v>
      </c>
      <c r="M293" s="94" t="s">
        <v>133</v>
      </c>
      <c r="N293" s="92" t="s">
        <v>249</v>
      </c>
    </row>
    <row r="294" outlineLevel="1">
      <c r="A294" s="115" t="n">
        <v>288.0</v>
      </c>
      <c r="B294" s="93" t="n">
        <v>45776.0</v>
      </c>
      <c r="C294" s="94" t="s">
        <v>1083</v>
      </c>
      <c r="D294" s="92" t="n">
        <v>79650.0</v>
      </c>
      <c r="E294" s="92"/>
      <c r="F294" s="92" t="n">
        <v>2654350.11</v>
      </c>
      <c r="G294" s="94" t="s">
        <v>63</v>
      </c>
      <c r="H294" s="94" t="s">
        <v>306</v>
      </c>
      <c r="I294" s="94" t="s">
        <v>1084</v>
      </c>
      <c r="J294" s="94" t="s">
        <v>1085</v>
      </c>
      <c r="K294" s="92" t="s">
        <v>1086</v>
      </c>
      <c r="L294" s="94" t="s">
        <v>291</v>
      </c>
      <c r="M294" s="94" t="s">
        <v>133</v>
      </c>
      <c r="N294" s="92" t="s">
        <v>249</v>
      </c>
    </row>
    <row r="295" outlineLevel="1">
      <c r="A295" s="115" t="n">
        <v>289.0</v>
      </c>
      <c r="B295" s="93" t="n">
        <v>45776.0</v>
      </c>
      <c r="C295" s="94" t="s">
        <v>1087</v>
      </c>
      <c r="D295" s="92"/>
      <c r="E295" s="92" t="n">
        <v>14000.0</v>
      </c>
      <c r="F295" s="92" t="n">
        <v>2668350.11</v>
      </c>
      <c r="G295" s="94" t="s">
        <v>84</v>
      </c>
      <c r="H295" s="94" t="s">
        <v>447</v>
      </c>
      <c r="I295" s="94" t="s">
        <v>249</v>
      </c>
      <c r="J295" s="94" t="s">
        <v>249</v>
      </c>
      <c r="K295" s="92" t="s">
        <v>1088</v>
      </c>
      <c r="L295" s="94" t="s">
        <v>291</v>
      </c>
      <c r="M295" s="94" t="s">
        <v>133</v>
      </c>
      <c r="N295" s="92" t="s">
        <v>249</v>
      </c>
    </row>
    <row r="296" outlineLevel="1">
      <c r="A296" s="115" t="n">
        <v>290.0</v>
      </c>
      <c r="B296" s="93" t="n">
        <v>45776.0</v>
      </c>
      <c r="C296" s="94" t="s">
        <v>1089</v>
      </c>
      <c r="D296" s="92"/>
      <c r="E296" s="92" t="n">
        <v>30000.0</v>
      </c>
      <c r="F296" s="92" t="n">
        <v>2698350.11</v>
      </c>
      <c r="G296" s="94" t="s">
        <v>82</v>
      </c>
      <c r="H296" s="94" t="s">
        <v>369</v>
      </c>
      <c r="I296" s="94" t="s">
        <v>1090</v>
      </c>
      <c r="J296" s="94" t="s">
        <v>1090</v>
      </c>
      <c r="K296" s="92" t="s">
        <v>1091</v>
      </c>
      <c r="L296" s="94" t="s">
        <v>291</v>
      </c>
      <c r="M296" s="94" t="s">
        <v>133</v>
      </c>
      <c r="N296" s="92" t="s">
        <v>249</v>
      </c>
    </row>
    <row r="297" outlineLevel="1">
      <c r="A297" s="115" t="n">
        <v>291.0</v>
      </c>
      <c r="B297" s="93" t="n">
        <v>45776.0</v>
      </c>
      <c r="C297" s="94" t="s">
        <v>1092</v>
      </c>
      <c r="D297" s="92"/>
      <c r="E297" s="92" t="n">
        <v>100000.0</v>
      </c>
      <c r="F297" s="92" t="n">
        <v>2798350.11</v>
      </c>
      <c r="G297" s="94" t="s">
        <v>63</v>
      </c>
      <c r="H297" s="94" t="s">
        <v>64</v>
      </c>
      <c r="I297" s="94" t="s">
        <v>513</v>
      </c>
      <c r="J297" s="94" t="s">
        <v>513</v>
      </c>
      <c r="K297" s="92" t="s">
        <v>1093</v>
      </c>
      <c r="L297" s="94" t="s">
        <v>291</v>
      </c>
      <c r="M297" s="94" t="s">
        <v>133</v>
      </c>
      <c r="N297" s="92" t="s">
        <v>249</v>
      </c>
    </row>
    <row r="298" outlineLevel="1">
      <c r="A298" s="115" t="n">
        <v>292.0</v>
      </c>
      <c r="B298" s="93" t="n">
        <v>45776.0</v>
      </c>
      <c r="C298" s="94" t="s">
        <v>1094</v>
      </c>
      <c r="D298" s="92" t="n">
        <v>9345.6</v>
      </c>
      <c r="E298" s="92"/>
      <c r="F298" s="92" t="n">
        <v>2789004.51</v>
      </c>
      <c r="G298" s="94" t="s">
        <v>63</v>
      </c>
      <c r="H298" s="94" t="s">
        <v>306</v>
      </c>
      <c r="I298" s="94" t="s">
        <v>1095</v>
      </c>
      <c r="J298" s="94" t="s">
        <v>382</v>
      </c>
      <c r="K298" s="92" t="s">
        <v>1096</v>
      </c>
      <c r="L298" s="94" t="s">
        <v>291</v>
      </c>
      <c r="M298" s="94" t="s">
        <v>133</v>
      </c>
      <c r="N298" s="92" t="s">
        <v>249</v>
      </c>
    </row>
    <row r="299" outlineLevel="1">
      <c r="A299" s="115" t="n">
        <v>293.0</v>
      </c>
      <c r="B299" s="93" t="n">
        <v>45776.0</v>
      </c>
      <c r="C299" s="94" t="s">
        <v>1097</v>
      </c>
      <c r="D299" s="92" t="n">
        <v>22309.0</v>
      </c>
      <c r="E299" s="92"/>
      <c r="F299" s="92" t="n">
        <v>2766695.51</v>
      </c>
      <c r="G299" s="94" t="s">
        <v>63</v>
      </c>
      <c r="H299" s="94" t="s">
        <v>306</v>
      </c>
      <c r="I299" s="94" t="s">
        <v>1098</v>
      </c>
      <c r="J299" s="94" t="s">
        <v>435</v>
      </c>
      <c r="K299" s="92" t="s">
        <v>1099</v>
      </c>
      <c r="L299" s="94" t="s">
        <v>291</v>
      </c>
      <c r="M299" s="94" t="s">
        <v>133</v>
      </c>
      <c r="N299" s="92" t="s">
        <v>249</v>
      </c>
    </row>
    <row r="300" outlineLevel="1">
      <c r="A300" s="115" t="n">
        <v>294.0</v>
      </c>
      <c r="B300" s="93" t="n">
        <v>45777.0</v>
      </c>
      <c r="C300" s="94" t="s">
        <v>1100</v>
      </c>
      <c r="D300" s="92"/>
      <c r="E300" s="92" t="n">
        <v>2200.0</v>
      </c>
      <c r="F300" s="92" t="n">
        <v>2768895.51</v>
      </c>
      <c r="G300" s="94" t="s">
        <v>416</v>
      </c>
      <c r="H300" s="94" t="s">
        <v>369</v>
      </c>
      <c r="I300" s="94" t="s">
        <v>1101</v>
      </c>
      <c r="J300" s="94" t="s">
        <v>1101</v>
      </c>
      <c r="K300" s="92" t="s">
        <v>1102</v>
      </c>
      <c r="L300" s="94" t="s">
        <v>291</v>
      </c>
      <c r="M300" s="94" t="s">
        <v>133</v>
      </c>
      <c r="N300" s="92" t="s">
        <v>249</v>
      </c>
    </row>
    <row r="301" outlineLevel="1">
      <c r="A301" s="115" t="n">
        <v>295.0</v>
      </c>
      <c r="B301" s="93" t="n">
        <v>45777.0</v>
      </c>
      <c r="C301" s="94" t="s">
        <v>1103</v>
      </c>
      <c r="D301" s="92" t="n">
        <v>22420.0</v>
      </c>
      <c r="E301" s="92"/>
      <c r="F301" s="92" t="n">
        <v>2746475.51</v>
      </c>
      <c r="G301" s="94" t="s">
        <v>63</v>
      </c>
      <c r="H301" s="94" t="s">
        <v>306</v>
      </c>
      <c r="I301" s="94" t="s">
        <v>1104</v>
      </c>
      <c r="J301" s="94" t="s">
        <v>1105</v>
      </c>
      <c r="K301" s="92" t="s">
        <v>1106</v>
      </c>
      <c r="L301" s="94" t="s">
        <v>291</v>
      </c>
      <c r="M301" s="94" t="s">
        <v>133</v>
      </c>
      <c r="N301" s="92" t="s">
        <v>249</v>
      </c>
    </row>
    <row r="302" outlineLevel="1">
      <c r="A302" s="115" t="n">
        <v>296.0</v>
      </c>
      <c r="B302" s="93" t="n">
        <v>45777.0</v>
      </c>
      <c r="C302" s="94" t="s">
        <v>1107</v>
      </c>
      <c r="D302" s="92"/>
      <c r="E302" s="92" t="n">
        <v>75000.0</v>
      </c>
      <c r="F302" s="92" t="n">
        <v>2821475.51</v>
      </c>
      <c r="G302" s="94" t="s">
        <v>63</v>
      </c>
      <c r="H302" s="94" t="s">
        <v>369</v>
      </c>
      <c r="I302" s="94" t="s">
        <v>1015</v>
      </c>
      <c r="J302" s="94" t="s">
        <v>1015</v>
      </c>
      <c r="K302" s="92" t="s">
        <v>1108</v>
      </c>
      <c r="L302" s="94" t="s">
        <v>291</v>
      </c>
      <c r="M302" s="94" t="s">
        <v>133</v>
      </c>
      <c r="N302" s="92" t="s">
        <v>249</v>
      </c>
    </row>
    <row r="303" outlineLevel="1">
      <c r="A303" s="115" t="n">
        <v>297.0</v>
      </c>
      <c r="B303" s="93" t="n">
        <v>45777.0</v>
      </c>
      <c r="C303" s="94" t="s">
        <v>1109</v>
      </c>
      <c r="D303" s="92" t="n">
        <v>183000.0</v>
      </c>
      <c r="E303" s="92"/>
      <c r="F303" s="92" t="n">
        <v>2638475.51</v>
      </c>
      <c r="G303" s="94" t="s">
        <v>63</v>
      </c>
      <c r="H303" s="94" t="s">
        <v>306</v>
      </c>
      <c r="I303" s="94" t="s">
        <v>1110</v>
      </c>
      <c r="J303" s="94" t="s">
        <v>1065</v>
      </c>
      <c r="K303" s="92" t="s">
        <v>1111</v>
      </c>
      <c r="L303" s="94" t="s">
        <v>291</v>
      </c>
      <c r="M303" s="94" t="s">
        <v>133</v>
      </c>
      <c r="N303" s="92" t="s">
        <v>249</v>
      </c>
    </row>
    <row r="304" outlineLevel="1">
      <c r="A304" s="115" t="n">
        <v>298.0</v>
      </c>
      <c r="B304" s="93" t="n">
        <v>45777.0</v>
      </c>
      <c r="C304" s="94" t="s">
        <v>1112</v>
      </c>
      <c r="D304" s="92" t="n">
        <v>4885.0</v>
      </c>
      <c r="E304" s="92"/>
      <c r="F304" s="92" t="n">
        <v>2633590.51</v>
      </c>
      <c r="G304" s="94" t="s">
        <v>63</v>
      </c>
      <c r="H304" s="94" t="s">
        <v>306</v>
      </c>
      <c r="I304" s="94" t="s">
        <v>1113</v>
      </c>
      <c r="J304" s="94" t="s">
        <v>1114</v>
      </c>
      <c r="K304" s="92" t="s">
        <v>1115</v>
      </c>
      <c r="L304" s="94" t="s">
        <v>291</v>
      </c>
      <c r="M304" s="94" t="s">
        <v>133</v>
      </c>
      <c r="N304" s="92" t="s">
        <v>249</v>
      </c>
    </row>
    <row r="305" outlineLevel="1">
      <c r="A305" s="115" t="n">
        <v>299.0</v>
      </c>
      <c r="B305" s="93" t="n">
        <v>45777.0</v>
      </c>
      <c r="C305" s="94" t="s">
        <v>1116</v>
      </c>
      <c r="D305" s="92" t="n">
        <v>6987.94</v>
      </c>
      <c r="E305" s="92"/>
      <c r="F305" s="92" t="n">
        <v>2626602.57</v>
      </c>
      <c r="G305" s="94" t="s">
        <v>69</v>
      </c>
      <c r="H305" s="94" t="s">
        <v>530</v>
      </c>
      <c r="I305" s="94" t="s">
        <v>1117</v>
      </c>
      <c r="J305" s="94" t="s">
        <v>1117</v>
      </c>
      <c r="K305" s="92" t="s">
        <v>1118</v>
      </c>
      <c r="L305" s="94" t="s">
        <v>291</v>
      </c>
      <c r="M305" s="94" t="s">
        <v>133</v>
      </c>
      <c r="N305" s="92" t="s">
        <v>249</v>
      </c>
    </row>
    <row r="306" outlineLevel="1">
      <c r="A306" s="115" t="n">
        <v>300.0</v>
      </c>
      <c r="B306" s="93" t="n">
        <v>45777.0</v>
      </c>
      <c r="C306" s="94" t="s">
        <v>1119</v>
      </c>
      <c r="D306" s="92"/>
      <c r="E306" s="92" t="n">
        <v>40000.0</v>
      </c>
      <c r="F306" s="92" t="n">
        <v>2666602.57</v>
      </c>
      <c r="G306" s="94" t="s">
        <v>63</v>
      </c>
      <c r="H306" s="94" t="s">
        <v>369</v>
      </c>
      <c r="I306" s="94" t="s">
        <v>1062</v>
      </c>
      <c r="J306" s="94" t="s">
        <v>1062</v>
      </c>
      <c r="K306" s="92" t="s">
        <v>1120</v>
      </c>
      <c r="L306" s="94" t="s">
        <v>291</v>
      </c>
      <c r="M306" s="94" t="s">
        <v>133</v>
      </c>
      <c r="N306" s="92" t="s">
        <v>249</v>
      </c>
    </row>
    <row r="307" outlineLevel="1">
      <c r="A307" s="115" t="n">
        <v>301.0</v>
      </c>
      <c r="B307" s="93" t="n">
        <v>45777.0</v>
      </c>
      <c r="C307" s="94" t="s">
        <v>1121</v>
      </c>
      <c r="D307" s="92" t="n">
        <v>295000.0</v>
      </c>
      <c r="E307" s="92"/>
      <c r="F307" s="92" t="n">
        <v>2371602.57</v>
      </c>
      <c r="G307" s="94" t="s">
        <v>63</v>
      </c>
      <c r="H307" s="94" t="s">
        <v>306</v>
      </c>
      <c r="I307" s="94" t="s">
        <v>1122</v>
      </c>
      <c r="J307" s="94" t="s">
        <v>768</v>
      </c>
      <c r="K307" s="92" t="s">
        <v>1123</v>
      </c>
      <c r="L307" s="94" t="s">
        <v>291</v>
      </c>
      <c r="M307" s="94" t="s">
        <v>133</v>
      </c>
      <c r="N307" s="92" t="s">
        <v>249</v>
      </c>
    </row>
    <row r="308" outlineLevel="1">
      <c r="A308" s="115" t="n">
        <v>302.0</v>
      </c>
      <c r="B308" s="93" t="n">
        <v>45777.0</v>
      </c>
      <c r="C308" s="94" t="s">
        <v>1124</v>
      </c>
      <c r="D308" s="92"/>
      <c r="E308" s="92" t="n">
        <v>3149420.0</v>
      </c>
      <c r="F308" s="92" t="n">
        <v>5521022.57</v>
      </c>
      <c r="G308" s="94" t="s">
        <v>63</v>
      </c>
      <c r="H308" s="94" t="s">
        <v>74</v>
      </c>
      <c r="I308" s="94" t="s">
        <v>807</v>
      </c>
      <c r="J308" s="94" t="s">
        <v>807</v>
      </c>
      <c r="K308" s="92" t="s">
        <v>1125</v>
      </c>
      <c r="L308" s="94" t="s">
        <v>291</v>
      </c>
      <c r="M308" s="94" t="s">
        <v>133</v>
      </c>
      <c r="N308" s="92" t="s">
        <v>249</v>
      </c>
    </row>
    <row r="309" outlineLevel="1">
      <c r="A309" s="115" t="n">
        <v>303.0</v>
      </c>
      <c r="B309" s="93" t="n">
        <v>45777.0</v>
      </c>
      <c r="C309" s="94" t="s">
        <v>1126</v>
      </c>
      <c r="D309" s="92"/>
      <c r="E309" s="92" t="n">
        <v>8000.0</v>
      </c>
      <c r="F309" s="92" t="n">
        <v>5529022.57</v>
      </c>
      <c r="G309" s="94" t="s">
        <v>63</v>
      </c>
      <c r="H309" s="94" t="s">
        <v>369</v>
      </c>
      <c r="I309" s="94" t="s">
        <v>249</v>
      </c>
      <c r="J309" s="94" t="s">
        <v>249</v>
      </c>
      <c r="K309" s="92" t="s">
        <v>1127</v>
      </c>
      <c r="L309" s="94" t="s">
        <v>291</v>
      </c>
      <c r="M309" s="94" t="s">
        <v>133</v>
      </c>
      <c r="N309" s="92" t="s">
        <v>249</v>
      </c>
    </row>
    <row r="310" outlineLevel="1">
      <c r="A310" s="115" t="n">
        <v>304.0</v>
      </c>
      <c r="B310" s="93" t="n">
        <v>45777.0</v>
      </c>
      <c r="C310" s="94" t="s">
        <v>1128</v>
      </c>
      <c r="D310" s="92"/>
      <c r="E310" s="92" t="n">
        <v>20000.0</v>
      </c>
      <c r="F310" s="92" t="n">
        <v>5549022.57</v>
      </c>
      <c r="G310" s="94" t="s">
        <v>63</v>
      </c>
      <c r="H310" s="94" t="s">
        <v>369</v>
      </c>
      <c r="I310" s="94" t="s">
        <v>419</v>
      </c>
      <c r="J310" s="94" t="s">
        <v>419</v>
      </c>
      <c r="K310" s="92" t="s">
        <v>1129</v>
      </c>
      <c r="L310" s="94" t="s">
        <v>291</v>
      </c>
      <c r="M310" s="94" t="s">
        <v>133</v>
      </c>
      <c r="N310" s="92" t="s">
        <v>249</v>
      </c>
    </row>
    <row r="311" outlineLevel="1">
      <c r="A311" s="115" t="n">
        <v>305.0</v>
      </c>
      <c r="B311" s="93" t="n">
        <v>45777.0</v>
      </c>
      <c r="C311" s="94" t="s">
        <v>1130</v>
      </c>
      <c r="D311" s="92"/>
      <c r="E311" s="92" t="n">
        <v>3500.0</v>
      </c>
      <c r="F311" s="92" t="n">
        <v>5552522.57</v>
      </c>
      <c r="G311" s="94" t="s">
        <v>63</v>
      </c>
      <c r="H311" s="94" t="s">
        <v>369</v>
      </c>
      <c r="I311" s="94" t="s">
        <v>419</v>
      </c>
      <c r="J311" s="94" t="s">
        <v>419</v>
      </c>
      <c r="K311" s="92" t="s">
        <v>1131</v>
      </c>
      <c r="L311" s="94" t="s">
        <v>291</v>
      </c>
      <c r="M311" s="94" t="s">
        <v>133</v>
      </c>
      <c r="N311" s="92" t="s">
        <v>249</v>
      </c>
    </row>
    <row r="312" outlineLevel="1">
      <c r="A312" s="115" t="n">
        <v>306.0</v>
      </c>
      <c r="B312" s="93" t="n">
        <v>45777.0</v>
      </c>
      <c r="C312" s="94" t="s">
        <v>1132</v>
      </c>
      <c r="D312" s="92" t="n">
        <v>99120.0</v>
      </c>
      <c r="E312" s="92"/>
      <c r="F312" s="92" t="n">
        <v>5453402.57</v>
      </c>
      <c r="G312" s="94" t="s">
        <v>63</v>
      </c>
      <c r="H312" s="94" t="s">
        <v>306</v>
      </c>
      <c r="I312" s="94" t="s">
        <v>694</v>
      </c>
      <c r="J312" s="94" t="s">
        <v>694</v>
      </c>
      <c r="K312" s="92" t="s">
        <v>1133</v>
      </c>
      <c r="L312" s="94" t="s">
        <v>291</v>
      </c>
      <c r="M312" s="94" t="s">
        <v>133</v>
      </c>
      <c r="N312" s="92" t="s">
        <v>249</v>
      </c>
    </row>
    <row r="313" outlineLevel="1">
      <c r="A313" s="115" t="n">
        <v>307.0</v>
      </c>
      <c r="B313" s="93" t="n">
        <v>45778.0</v>
      </c>
      <c r="C313" s="94" t="s">
        <v>1134</v>
      </c>
      <c r="D313" s="92"/>
      <c r="E313" s="92" t="n">
        <v>10000.0</v>
      </c>
      <c r="F313" s="92" t="n">
        <v>5463402.57</v>
      </c>
      <c r="G313" s="94" t="s">
        <v>63</v>
      </c>
      <c r="H313" s="94" t="s">
        <v>369</v>
      </c>
      <c r="I313" s="94" t="s">
        <v>249</v>
      </c>
      <c r="J313" s="94" t="s">
        <v>249</v>
      </c>
      <c r="K313" s="92" t="s">
        <v>1135</v>
      </c>
      <c r="L313" s="94" t="s">
        <v>291</v>
      </c>
      <c r="M313" s="94" t="s">
        <v>133</v>
      </c>
      <c r="N313" s="92" t="s">
        <v>249</v>
      </c>
    </row>
    <row r="314" outlineLevel="1">
      <c r="A314" s="115" t="n">
        <v>308.0</v>
      </c>
      <c r="B314" s="93" t="n">
        <v>45778.0</v>
      </c>
      <c r="C314" s="94" t="s">
        <v>1136</v>
      </c>
      <c r="D314" s="92"/>
      <c r="E314" s="92" t="n">
        <v>2000.0</v>
      </c>
      <c r="F314" s="92" t="n">
        <v>5465402.57</v>
      </c>
      <c r="G314" s="94" t="s">
        <v>63</v>
      </c>
      <c r="H314" s="94" t="s">
        <v>369</v>
      </c>
      <c r="I314" s="94" t="s">
        <v>1137</v>
      </c>
      <c r="J314" s="94" t="s">
        <v>1138</v>
      </c>
      <c r="K314" s="92" t="s">
        <v>1139</v>
      </c>
      <c r="L314" s="94" t="s">
        <v>291</v>
      </c>
      <c r="M314" s="94" t="s">
        <v>133</v>
      </c>
      <c r="N314" s="92" t="s">
        <v>249</v>
      </c>
    </row>
    <row r="315" outlineLevel="1">
      <c r="A315" s="115" t="n">
        <v>309.0</v>
      </c>
      <c r="B315" s="93" t="n">
        <v>45778.0</v>
      </c>
      <c r="C315" s="94" t="s">
        <v>1140</v>
      </c>
      <c r="D315" s="92"/>
      <c r="E315" s="92" t="n">
        <v>500.0</v>
      </c>
      <c r="F315" s="92" t="n">
        <v>5465902.57</v>
      </c>
      <c r="G315" s="94" t="s">
        <v>63</v>
      </c>
      <c r="H315" s="94" t="s">
        <v>369</v>
      </c>
      <c r="I315" s="94" t="s">
        <v>1137</v>
      </c>
      <c r="J315" s="94" t="s">
        <v>1138</v>
      </c>
      <c r="K315" s="92" t="s">
        <v>1141</v>
      </c>
      <c r="L315" s="94" t="s">
        <v>291</v>
      </c>
      <c r="M315" s="94" t="s">
        <v>133</v>
      </c>
      <c r="N315" s="92" t="s">
        <v>249</v>
      </c>
    </row>
    <row r="316" outlineLevel="1">
      <c r="A316" s="115" t="n">
        <v>310.0</v>
      </c>
      <c r="B316" s="93" t="n">
        <v>45778.0</v>
      </c>
      <c r="C316" s="94" t="s">
        <v>1142</v>
      </c>
      <c r="D316" s="92"/>
      <c r="E316" s="92" t="n">
        <v>700.0</v>
      </c>
      <c r="F316" s="92" t="n">
        <v>5466602.57</v>
      </c>
      <c r="G316" s="94" t="s">
        <v>63</v>
      </c>
      <c r="H316" s="94" t="s">
        <v>369</v>
      </c>
      <c r="I316" s="94" t="s">
        <v>506</v>
      </c>
      <c r="J316" s="94" t="s">
        <v>506</v>
      </c>
      <c r="K316" s="92" t="s">
        <v>1143</v>
      </c>
      <c r="L316" s="94" t="s">
        <v>291</v>
      </c>
      <c r="M316" s="94" t="s">
        <v>133</v>
      </c>
      <c r="N316" s="92" t="s">
        <v>249</v>
      </c>
    </row>
    <row r="317" outlineLevel="1">
      <c r="A317" s="115" t="n">
        <v>311.0</v>
      </c>
      <c r="B317" s="93" t="n">
        <v>45778.0</v>
      </c>
      <c r="C317" s="94" t="s">
        <v>1144</v>
      </c>
      <c r="D317" s="92"/>
      <c r="E317" s="92" t="n">
        <v>82000.0</v>
      </c>
      <c r="F317" s="92" t="n">
        <v>5548602.57</v>
      </c>
      <c r="G317" s="94" t="s">
        <v>63</v>
      </c>
      <c r="H317" s="94" t="s">
        <v>306</v>
      </c>
      <c r="I317" s="94" t="s">
        <v>1145</v>
      </c>
      <c r="J317" s="94" t="s">
        <v>884</v>
      </c>
      <c r="K317" s="92" t="s">
        <v>1146</v>
      </c>
      <c r="L317" s="94" t="s">
        <v>291</v>
      </c>
      <c r="M317" s="94" t="s">
        <v>133</v>
      </c>
      <c r="N317" s="92" t="s">
        <v>249</v>
      </c>
    </row>
    <row r="318" outlineLevel="1">
      <c r="A318" s="115" t="n">
        <v>312.0</v>
      </c>
      <c r="B318" s="93" t="n">
        <v>45778.0</v>
      </c>
      <c r="C318" s="94" t="s">
        <v>1147</v>
      </c>
      <c r="D318" s="92"/>
      <c r="E318" s="92" t="n">
        <v>9600.0</v>
      </c>
      <c r="F318" s="92" t="n">
        <v>5558202.57</v>
      </c>
      <c r="G318" s="94" t="s">
        <v>63</v>
      </c>
      <c r="H318" s="94" t="s">
        <v>369</v>
      </c>
      <c r="I318" s="94" t="s">
        <v>249</v>
      </c>
      <c r="J318" s="94" t="s">
        <v>249</v>
      </c>
      <c r="K318" s="92" t="s">
        <v>1148</v>
      </c>
      <c r="L318" s="94" t="s">
        <v>291</v>
      </c>
      <c r="M318" s="94" t="s">
        <v>133</v>
      </c>
      <c r="N318" s="92" t="s">
        <v>249</v>
      </c>
    </row>
    <row r="319" outlineLevel="1">
      <c r="A319" s="115" t="n">
        <v>313.0</v>
      </c>
      <c r="B319" s="93" t="n">
        <v>45779.0</v>
      </c>
      <c r="C319" s="94" t="s">
        <v>1149</v>
      </c>
      <c r="D319" s="92"/>
      <c r="E319" s="92" t="n">
        <v>64000.0</v>
      </c>
      <c r="F319" s="92" t="n">
        <v>5622202.57</v>
      </c>
      <c r="G319" s="94" t="s">
        <v>63</v>
      </c>
      <c r="H319" s="94" t="s">
        <v>369</v>
      </c>
      <c r="I319" s="94" t="s">
        <v>1150</v>
      </c>
      <c r="J319" s="94" t="s">
        <v>1150</v>
      </c>
      <c r="K319" s="92" t="s">
        <v>1151</v>
      </c>
      <c r="L319" s="94" t="s">
        <v>291</v>
      </c>
      <c r="M319" s="94" t="s">
        <v>133</v>
      </c>
      <c r="N319" s="92" t="s">
        <v>249</v>
      </c>
    </row>
    <row r="320" outlineLevel="1">
      <c r="A320" s="115" t="n">
        <v>314.0</v>
      </c>
      <c r="B320" s="93" t="n">
        <v>45779.0</v>
      </c>
      <c r="C320" s="94" t="s">
        <v>1152</v>
      </c>
      <c r="D320" s="92"/>
      <c r="E320" s="92" t="n">
        <v>17000.0</v>
      </c>
      <c r="F320" s="92" t="n">
        <v>5639202.57</v>
      </c>
      <c r="G320" s="94" t="s">
        <v>63</v>
      </c>
      <c r="H320" s="94" t="s">
        <v>369</v>
      </c>
      <c r="I320" s="94" t="s">
        <v>249</v>
      </c>
      <c r="J320" s="94" t="s">
        <v>249</v>
      </c>
      <c r="K320" s="92" t="s">
        <v>1153</v>
      </c>
      <c r="L320" s="94" t="s">
        <v>291</v>
      </c>
      <c r="M320" s="94" t="s">
        <v>133</v>
      </c>
      <c r="N320" s="92" t="s">
        <v>249</v>
      </c>
    </row>
    <row r="321" outlineLevel="1">
      <c r="A321" s="115" t="n">
        <v>315.0</v>
      </c>
      <c r="B321" s="93" t="n">
        <v>45779.0</v>
      </c>
      <c r="C321" s="94" t="s">
        <v>1154</v>
      </c>
      <c r="D321" s="92"/>
      <c r="E321" s="92" t="n">
        <v>42500.0</v>
      </c>
      <c r="F321" s="92" t="n">
        <v>5681702.57</v>
      </c>
      <c r="G321" s="94" t="s">
        <v>63</v>
      </c>
      <c r="H321" s="94" t="s">
        <v>369</v>
      </c>
      <c r="I321" s="94" t="s">
        <v>1155</v>
      </c>
      <c r="J321" s="94" t="s">
        <v>1155</v>
      </c>
      <c r="K321" s="92" t="s">
        <v>1156</v>
      </c>
      <c r="L321" s="94" t="s">
        <v>291</v>
      </c>
      <c r="M321" s="94" t="s">
        <v>133</v>
      </c>
      <c r="N321" s="92" t="s">
        <v>249</v>
      </c>
    </row>
    <row r="322" outlineLevel="1">
      <c r="A322" s="115" t="n">
        <v>316.0</v>
      </c>
      <c r="B322" s="93" t="n">
        <v>45779.0</v>
      </c>
      <c r="C322" s="94" t="s">
        <v>1157</v>
      </c>
      <c r="D322" s="92" t="n">
        <v>11920.83</v>
      </c>
      <c r="E322" s="92"/>
      <c r="F322" s="92" t="n">
        <v>5669781.74</v>
      </c>
      <c r="G322" s="94" t="s">
        <v>63</v>
      </c>
      <c r="H322" s="94" t="s">
        <v>306</v>
      </c>
      <c r="I322" s="94" t="s">
        <v>1158</v>
      </c>
      <c r="J322" s="94" t="s">
        <v>1158</v>
      </c>
      <c r="K322" s="92" t="s">
        <v>1159</v>
      </c>
      <c r="L322" s="94" t="s">
        <v>291</v>
      </c>
      <c r="M322" s="94" t="s">
        <v>133</v>
      </c>
      <c r="N322" s="92" t="s">
        <v>249</v>
      </c>
    </row>
    <row r="323" outlineLevel="1">
      <c r="A323" s="115" t="n">
        <v>317.0</v>
      </c>
      <c r="B323" s="93" t="n">
        <v>45779.0</v>
      </c>
      <c r="C323" s="94" t="s">
        <v>1160</v>
      </c>
      <c r="D323" s="92"/>
      <c r="E323" s="92" t="n">
        <v>700.0</v>
      </c>
      <c r="F323" s="92" t="n">
        <v>5670481.74</v>
      </c>
      <c r="G323" s="94" t="s">
        <v>63</v>
      </c>
      <c r="H323" s="94" t="s">
        <v>369</v>
      </c>
      <c r="I323" s="94" t="s">
        <v>1161</v>
      </c>
      <c r="J323" s="94" t="s">
        <v>1161</v>
      </c>
      <c r="K323" s="92" t="s">
        <v>1162</v>
      </c>
      <c r="L323" s="94" t="s">
        <v>291</v>
      </c>
      <c r="M323" s="94" t="s">
        <v>133</v>
      </c>
      <c r="N323" s="92" t="s">
        <v>249</v>
      </c>
    </row>
    <row r="324" outlineLevel="1">
      <c r="A324" s="115" t="n">
        <v>318.0</v>
      </c>
      <c r="B324" s="93" t="n">
        <v>45779.0</v>
      </c>
      <c r="C324" s="94" t="s">
        <v>1163</v>
      </c>
      <c r="D324" s="92"/>
      <c r="E324" s="92" t="n">
        <v>37500.0</v>
      </c>
      <c r="F324" s="92" t="n">
        <v>5707981.74</v>
      </c>
      <c r="G324" s="94" t="s">
        <v>63</v>
      </c>
      <c r="H324" s="94" t="s">
        <v>64</v>
      </c>
      <c r="I324" s="94" t="s">
        <v>1164</v>
      </c>
      <c r="J324" s="94" t="s">
        <v>1164</v>
      </c>
      <c r="K324" s="92" t="s">
        <v>1165</v>
      </c>
      <c r="L324" s="94" t="s">
        <v>291</v>
      </c>
      <c r="M324" s="94" t="s">
        <v>133</v>
      </c>
      <c r="N324" s="92" t="s">
        <v>249</v>
      </c>
    </row>
    <row r="325" outlineLevel="1">
      <c r="A325" s="115" t="n">
        <v>319.0</v>
      </c>
      <c r="B325" s="93" t="n">
        <v>45779.0</v>
      </c>
      <c r="C325" s="94" t="s">
        <v>1166</v>
      </c>
      <c r="D325" s="92" t="n">
        <v>16260.0</v>
      </c>
      <c r="E325" s="92"/>
      <c r="F325" s="92" t="n">
        <v>5691721.74</v>
      </c>
      <c r="G325" s="94" t="s">
        <v>1167</v>
      </c>
      <c r="H325" s="94" t="s">
        <v>306</v>
      </c>
      <c r="I325" s="94" t="s">
        <v>1168</v>
      </c>
      <c r="J325" s="94" t="s">
        <v>1168</v>
      </c>
      <c r="K325" s="92" t="s">
        <v>1169</v>
      </c>
      <c r="L325" s="94" t="s">
        <v>291</v>
      </c>
      <c r="M325" s="94" t="s">
        <v>133</v>
      </c>
      <c r="N325" s="92" t="s">
        <v>249</v>
      </c>
    </row>
    <row r="326" outlineLevel="1">
      <c r="A326" s="115" t="n">
        <v>320.0</v>
      </c>
      <c r="B326" s="93" t="n">
        <v>45779.0</v>
      </c>
      <c r="C326" s="94" t="s">
        <v>1170</v>
      </c>
      <c r="D326" s="92" t="n">
        <v>32710.0</v>
      </c>
      <c r="E326" s="92"/>
      <c r="F326" s="92" t="n">
        <v>5659011.74</v>
      </c>
      <c r="G326" s="94" t="s">
        <v>1167</v>
      </c>
      <c r="H326" s="94" t="s">
        <v>306</v>
      </c>
      <c r="I326" s="94" t="s">
        <v>1171</v>
      </c>
      <c r="J326" s="94" t="s">
        <v>1171</v>
      </c>
      <c r="K326" s="92" t="s">
        <v>1172</v>
      </c>
      <c r="L326" s="94" t="s">
        <v>291</v>
      </c>
      <c r="M326" s="94" t="s">
        <v>133</v>
      </c>
      <c r="N326" s="92" t="s">
        <v>249</v>
      </c>
    </row>
    <row r="327" outlineLevel="1">
      <c r="A327" s="115" t="n">
        <v>321.0</v>
      </c>
      <c r="B327" s="93" t="n">
        <v>45779.0</v>
      </c>
      <c r="C327" s="94" t="s">
        <v>1173</v>
      </c>
      <c r="D327" s="92" t="n">
        <v>14240.0</v>
      </c>
      <c r="E327" s="92"/>
      <c r="F327" s="92" t="n">
        <v>5644771.74</v>
      </c>
      <c r="G327" s="94" t="s">
        <v>1167</v>
      </c>
      <c r="H327" s="94" t="s">
        <v>306</v>
      </c>
      <c r="I327" s="94" t="s">
        <v>1174</v>
      </c>
      <c r="J327" s="94" t="s">
        <v>1175</v>
      </c>
      <c r="K327" s="92" t="s">
        <v>1176</v>
      </c>
      <c r="L327" s="94" t="s">
        <v>291</v>
      </c>
      <c r="M327" s="94" t="s">
        <v>133</v>
      </c>
      <c r="N327" s="92" t="s">
        <v>249</v>
      </c>
    </row>
    <row r="328" outlineLevel="1">
      <c r="A328" s="115" t="n">
        <v>322.0</v>
      </c>
      <c r="B328" s="93" t="n">
        <v>45779.0</v>
      </c>
      <c r="C328" s="94" t="s">
        <v>1177</v>
      </c>
      <c r="D328" s="92" t="n">
        <v>15910.0</v>
      </c>
      <c r="E328" s="92"/>
      <c r="F328" s="92" t="n">
        <v>5628861.74</v>
      </c>
      <c r="G328" s="94" t="s">
        <v>1167</v>
      </c>
      <c r="H328" s="94" t="s">
        <v>306</v>
      </c>
      <c r="I328" s="94" t="s">
        <v>249</v>
      </c>
      <c r="J328" s="94" t="s">
        <v>249</v>
      </c>
      <c r="K328" s="92" t="s">
        <v>1178</v>
      </c>
      <c r="L328" s="94" t="s">
        <v>291</v>
      </c>
      <c r="M328" s="94" t="s">
        <v>133</v>
      </c>
      <c r="N328" s="92" t="s">
        <v>249</v>
      </c>
    </row>
    <row r="329" outlineLevel="1">
      <c r="A329" s="115" t="n">
        <v>323.0</v>
      </c>
      <c r="B329" s="93" t="n">
        <v>45779.0</v>
      </c>
      <c r="C329" s="94" t="s">
        <v>1179</v>
      </c>
      <c r="D329" s="92" t="n">
        <v>59100.0</v>
      </c>
      <c r="E329" s="92"/>
      <c r="F329" s="92" t="n">
        <v>5569761.74</v>
      </c>
      <c r="G329" s="94" t="s">
        <v>1167</v>
      </c>
      <c r="H329" s="94" t="s">
        <v>306</v>
      </c>
      <c r="I329" s="94" t="s">
        <v>249</v>
      </c>
      <c r="J329" s="94" t="s">
        <v>249</v>
      </c>
      <c r="K329" s="92" t="s">
        <v>1178</v>
      </c>
      <c r="L329" s="94" t="s">
        <v>291</v>
      </c>
      <c r="M329" s="94" t="s">
        <v>133</v>
      </c>
      <c r="N329" s="92" t="s">
        <v>249</v>
      </c>
    </row>
    <row r="330" outlineLevel="1">
      <c r="A330" s="115" t="n">
        <v>324.0</v>
      </c>
      <c r="B330" s="93" t="n">
        <v>45779.0</v>
      </c>
      <c r="C330" s="94" t="s">
        <v>1180</v>
      </c>
      <c r="D330" s="92" t="n">
        <v>11920.0</v>
      </c>
      <c r="E330" s="92"/>
      <c r="F330" s="92" t="n">
        <v>5557841.74</v>
      </c>
      <c r="G330" s="94" t="s">
        <v>1167</v>
      </c>
      <c r="H330" s="94" t="s">
        <v>306</v>
      </c>
      <c r="I330" s="94" t="s">
        <v>249</v>
      </c>
      <c r="J330" s="94" t="s">
        <v>249</v>
      </c>
      <c r="K330" s="92" t="s">
        <v>1178</v>
      </c>
      <c r="L330" s="94" t="s">
        <v>291</v>
      </c>
      <c r="M330" s="94" t="s">
        <v>133</v>
      </c>
      <c r="N330" s="92" t="s">
        <v>249</v>
      </c>
    </row>
    <row r="331" outlineLevel="1">
      <c r="A331" s="115" t="n">
        <v>325.0</v>
      </c>
      <c r="B331" s="93" t="n">
        <v>45779.0</v>
      </c>
      <c r="C331" s="94" t="s">
        <v>1181</v>
      </c>
      <c r="D331" s="92" t="n">
        <v>81200.0</v>
      </c>
      <c r="E331" s="92"/>
      <c r="F331" s="92" t="n">
        <v>5476641.74</v>
      </c>
      <c r="G331" s="94" t="s">
        <v>1167</v>
      </c>
      <c r="H331" s="94" t="s">
        <v>306</v>
      </c>
      <c r="I331" s="94" t="s">
        <v>1182</v>
      </c>
      <c r="J331" s="94" t="s">
        <v>1183</v>
      </c>
      <c r="K331" s="92" t="s">
        <v>1184</v>
      </c>
      <c r="L331" s="94" t="s">
        <v>291</v>
      </c>
      <c r="M331" s="94" t="s">
        <v>133</v>
      </c>
      <c r="N331" s="92" t="s">
        <v>249</v>
      </c>
    </row>
    <row r="332" outlineLevel="1">
      <c r="A332" s="115" t="n">
        <v>326.0</v>
      </c>
      <c r="B332" s="93" t="n">
        <v>45779.0</v>
      </c>
      <c r="C332" s="94" t="s">
        <v>1185</v>
      </c>
      <c r="D332" s="92" t="n">
        <v>20540.0</v>
      </c>
      <c r="E332" s="92"/>
      <c r="F332" s="92" t="n">
        <v>5456101.74</v>
      </c>
      <c r="G332" s="94" t="s">
        <v>1167</v>
      </c>
      <c r="H332" s="94" t="s">
        <v>306</v>
      </c>
      <c r="I332" s="94" t="s">
        <v>249</v>
      </c>
      <c r="J332" s="94" t="s">
        <v>249</v>
      </c>
      <c r="K332" s="92" t="s">
        <v>1178</v>
      </c>
      <c r="L332" s="94" t="s">
        <v>291</v>
      </c>
      <c r="M332" s="94" t="s">
        <v>133</v>
      </c>
      <c r="N332" s="92" t="s">
        <v>249</v>
      </c>
    </row>
    <row r="333" outlineLevel="1">
      <c r="A333" s="115" t="n">
        <v>327.0</v>
      </c>
      <c r="B333" s="93" t="n">
        <v>45779.0</v>
      </c>
      <c r="C333" s="94" t="s">
        <v>1186</v>
      </c>
      <c r="D333" s="92" t="n">
        <v>25200.0</v>
      </c>
      <c r="E333" s="92"/>
      <c r="F333" s="92" t="n">
        <v>5430901.74</v>
      </c>
      <c r="G333" s="94" t="s">
        <v>1167</v>
      </c>
      <c r="H333" s="94" t="s">
        <v>306</v>
      </c>
      <c r="I333" s="94" t="s">
        <v>249</v>
      </c>
      <c r="J333" s="94" t="s">
        <v>249</v>
      </c>
      <c r="K333" s="92" t="s">
        <v>1178</v>
      </c>
      <c r="L333" s="94" t="s">
        <v>291</v>
      </c>
      <c r="M333" s="94" t="s">
        <v>133</v>
      </c>
      <c r="N333" s="92" t="s">
        <v>249</v>
      </c>
    </row>
    <row r="334" outlineLevel="1">
      <c r="A334" s="115" t="n">
        <v>328.0</v>
      </c>
      <c r="B334" s="93" t="n">
        <v>45779.0</v>
      </c>
      <c r="C334" s="94" t="s">
        <v>1187</v>
      </c>
      <c r="D334" s="92" t="n">
        <v>42400.0</v>
      </c>
      <c r="E334" s="92"/>
      <c r="F334" s="92" t="n">
        <v>5388501.74</v>
      </c>
      <c r="G334" s="94" t="s">
        <v>1167</v>
      </c>
      <c r="H334" s="94" t="s">
        <v>306</v>
      </c>
      <c r="I334" s="94" t="s">
        <v>1188</v>
      </c>
      <c r="J334" s="94" t="s">
        <v>1188</v>
      </c>
      <c r="K334" s="92" t="s">
        <v>1189</v>
      </c>
      <c r="L334" s="94" t="s">
        <v>291</v>
      </c>
      <c r="M334" s="94" t="s">
        <v>133</v>
      </c>
      <c r="N334" s="92" t="s">
        <v>249</v>
      </c>
    </row>
    <row r="335" outlineLevel="1">
      <c r="A335" s="115" t="n">
        <v>329.0</v>
      </c>
      <c r="B335" s="93" t="n">
        <v>45779.0</v>
      </c>
      <c r="C335" s="94" t="s">
        <v>1190</v>
      </c>
      <c r="D335" s="92" t="n">
        <v>11470.0</v>
      </c>
      <c r="E335" s="92"/>
      <c r="F335" s="92" t="n">
        <v>5377031.74</v>
      </c>
      <c r="G335" s="94" t="s">
        <v>1167</v>
      </c>
      <c r="H335" s="94" t="s">
        <v>306</v>
      </c>
      <c r="I335" s="94" t="s">
        <v>249</v>
      </c>
      <c r="J335" s="94" t="s">
        <v>249</v>
      </c>
      <c r="K335" s="92" t="s">
        <v>1178</v>
      </c>
      <c r="L335" s="94" t="s">
        <v>291</v>
      </c>
      <c r="M335" s="94" t="s">
        <v>133</v>
      </c>
      <c r="N335" s="92" t="s">
        <v>249</v>
      </c>
    </row>
    <row r="336" outlineLevel="1">
      <c r="A336" s="115" t="n">
        <v>330.0</v>
      </c>
      <c r="B336" s="93" t="n">
        <v>45779.0</v>
      </c>
      <c r="C336" s="94" t="s">
        <v>1191</v>
      </c>
      <c r="D336" s="92" t="n">
        <v>20320.0</v>
      </c>
      <c r="E336" s="92"/>
      <c r="F336" s="92" t="n">
        <v>5356711.74</v>
      </c>
      <c r="G336" s="94" t="s">
        <v>1167</v>
      </c>
      <c r="H336" s="94" t="s">
        <v>306</v>
      </c>
      <c r="I336" s="94" t="s">
        <v>1192</v>
      </c>
      <c r="J336" s="94" t="s">
        <v>1192</v>
      </c>
      <c r="K336" s="92" t="s">
        <v>1193</v>
      </c>
      <c r="L336" s="94" t="s">
        <v>291</v>
      </c>
      <c r="M336" s="94" t="s">
        <v>133</v>
      </c>
      <c r="N336" s="92" t="s">
        <v>249</v>
      </c>
    </row>
    <row r="337" outlineLevel="1">
      <c r="A337" s="115" t="n">
        <v>331.0</v>
      </c>
      <c r="B337" s="93" t="n">
        <v>45779.0</v>
      </c>
      <c r="C337" s="94" t="s">
        <v>1194</v>
      </c>
      <c r="D337" s="92" t="n">
        <v>18010.0</v>
      </c>
      <c r="E337" s="92"/>
      <c r="F337" s="92" t="n">
        <v>5338701.74</v>
      </c>
      <c r="G337" s="94" t="s">
        <v>1167</v>
      </c>
      <c r="H337" s="94" t="s">
        <v>306</v>
      </c>
      <c r="I337" s="94" t="s">
        <v>249</v>
      </c>
      <c r="J337" s="94" t="s">
        <v>249</v>
      </c>
      <c r="K337" s="92" t="s">
        <v>1193</v>
      </c>
      <c r="L337" s="94" t="s">
        <v>291</v>
      </c>
      <c r="M337" s="94" t="s">
        <v>133</v>
      </c>
      <c r="N337" s="92" t="s">
        <v>249</v>
      </c>
    </row>
    <row r="338" outlineLevel="1">
      <c r="A338" s="115" t="n">
        <v>332.0</v>
      </c>
      <c r="B338" s="93" t="n">
        <v>45779.0</v>
      </c>
      <c r="C338" s="94" t="s">
        <v>1195</v>
      </c>
      <c r="D338" s="92" t="n">
        <v>9240.0</v>
      </c>
      <c r="E338" s="92"/>
      <c r="F338" s="92" t="n">
        <v>5329461.74</v>
      </c>
      <c r="G338" s="94" t="s">
        <v>1167</v>
      </c>
      <c r="H338" s="94" t="s">
        <v>306</v>
      </c>
      <c r="I338" s="94" t="s">
        <v>1196</v>
      </c>
      <c r="J338" s="94" t="s">
        <v>1197</v>
      </c>
      <c r="K338" s="92" t="s">
        <v>1198</v>
      </c>
      <c r="L338" s="94" t="s">
        <v>291</v>
      </c>
      <c r="M338" s="94" t="s">
        <v>133</v>
      </c>
      <c r="N338" s="92" t="s">
        <v>249</v>
      </c>
    </row>
    <row r="339" outlineLevel="1">
      <c r="A339" s="115" t="n">
        <v>333.0</v>
      </c>
      <c r="B339" s="93" t="n">
        <v>45779.0</v>
      </c>
      <c r="C339" s="94" t="s">
        <v>1199</v>
      </c>
      <c r="D339" s="92" t="n">
        <v>4780.0</v>
      </c>
      <c r="E339" s="92"/>
      <c r="F339" s="92" t="n">
        <v>5324681.74</v>
      </c>
      <c r="G339" s="94" t="s">
        <v>1167</v>
      </c>
      <c r="H339" s="94" t="s">
        <v>306</v>
      </c>
      <c r="I339" s="94" t="s">
        <v>1196</v>
      </c>
      <c r="J339" s="94" t="s">
        <v>1197</v>
      </c>
      <c r="K339" s="92" t="s">
        <v>1200</v>
      </c>
      <c r="L339" s="94" t="s">
        <v>291</v>
      </c>
      <c r="M339" s="94" t="s">
        <v>133</v>
      </c>
      <c r="N339" s="92" t="s">
        <v>249</v>
      </c>
    </row>
    <row r="340" outlineLevel="1">
      <c r="A340" s="115" t="n">
        <v>334.0</v>
      </c>
      <c r="B340" s="93" t="n">
        <v>45779.0</v>
      </c>
      <c r="C340" s="94" t="s">
        <v>1201</v>
      </c>
      <c r="D340" s="92" t="n">
        <v>20050.0</v>
      </c>
      <c r="E340" s="92"/>
      <c r="F340" s="92" t="n">
        <v>5304631.74</v>
      </c>
      <c r="G340" s="94" t="s">
        <v>1167</v>
      </c>
      <c r="H340" s="94" t="s">
        <v>306</v>
      </c>
      <c r="I340" s="94" t="s">
        <v>1202</v>
      </c>
      <c r="J340" s="94" t="s">
        <v>1203</v>
      </c>
      <c r="K340" s="92" t="s">
        <v>1204</v>
      </c>
      <c r="L340" s="94" t="s">
        <v>291</v>
      </c>
      <c r="M340" s="94" t="s">
        <v>133</v>
      </c>
      <c r="N340" s="92" t="s">
        <v>249</v>
      </c>
    </row>
    <row r="341" outlineLevel="1">
      <c r="A341" s="115" t="n">
        <v>335.0</v>
      </c>
      <c r="B341" s="93" t="n">
        <v>45779.0</v>
      </c>
      <c r="C341" s="94" t="s">
        <v>1205</v>
      </c>
      <c r="D341" s="92" t="n">
        <v>20800.0</v>
      </c>
      <c r="E341" s="92"/>
      <c r="F341" s="92" t="n">
        <v>5283831.74</v>
      </c>
      <c r="G341" s="94" t="s">
        <v>1167</v>
      </c>
      <c r="H341" s="94" t="s">
        <v>306</v>
      </c>
      <c r="I341" s="94" t="s">
        <v>249</v>
      </c>
      <c r="J341" s="94" t="s">
        <v>249</v>
      </c>
      <c r="K341" s="92" t="s">
        <v>1193</v>
      </c>
      <c r="L341" s="94" t="s">
        <v>291</v>
      </c>
      <c r="M341" s="94" t="s">
        <v>133</v>
      </c>
      <c r="N341" s="92" t="s">
        <v>249</v>
      </c>
    </row>
    <row r="342" outlineLevel="1">
      <c r="A342" s="115" t="n">
        <v>336.0</v>
      </c>
      <c r="B342" s="93" t="n">
        <v>45779.0</v>
      </c>
      <c r="C342" s="94" t="s">
        <v>1206</v>
      </c>
      <c r="D342" s="92" t="n">
        <v>23810.0</v>
      </c>
      <c r="E342" s="92"/>
      <c r="F342" s="92" t="n">
        <v>5260021.74</v>
      </c>
      <c r="G342" s="94" t="s">
        <v>1167</v>
      </c>
      <c r="H342" s="94" t="s">
        <v>306</v>
      </c>
      <c r="I342" s="94" t="s">
        <v>1207</v>
      </c>
      <c r="J342" s="94" t="s">
        <v>1207</v>
      </c>
      <c r="K342" s="92" t="s">
        <v>1208</v>
      </c>
      <c r="L342" s="94" t="s">
        <v>291</v>
      </c>
      <c r="M342" s="94" t="s">
        <v>133</v>
      </c>
      <c r="N342" s="92" t="s">
        <v>249</v>
      </c>
    </row>
    <row r="343" outlineLevel="1">
      <c r="A343" s="115" t="n">
        <v>337.0</v>
      </c>
      <c r="B343" s="93" t="n">
        <v>45779.0</v>
      </c>
      <c r="C343" s="94" t="s">
        <v>1209</v>
      </c>
      <c r="D343" s="92" t="n">
        <v>18800.0</v>
      </c>
      <c r="E343" s="92"/>
      <c r="F343" s="92" t="n">
        <v>5241221.74</v>
      </c>
      <c r="G343" s="94" t="s">
        <v>1167</v>
      </c>
      <c r="H343" s="94" t="s">
        <v>306</v>
      </c>
      <c r="I343" s="94" t="s">
        <v>249</v>
      </c>
      <c r="J343" s="94" t="s">
        <v>249</v>
      </c>
      <c r="K343" s="92" t="s">
        <v>1193</v>
      </c>
      <c r="L343" s="94" t="s">
        <v>291</v>
      </c>
      <c r="M343" s="94" t="s">
        <v>133</v>
      </c>
      <c r="N343" s="92" t="s">
        <v>249</v>
      </c>
    </row>
    <row r="344" outlineLevel="1">
      <c r="A344" s="115" t="n">
        <v>338.0</v>
      </c>
      <c r="B344" s="93" t="n">
        <v>45779.0</v>
      </c>
      <c r="C344" s="94" t="s">
        <v>1210</v>
      </c>
      <c r="D344" s="92" t="n">
        <v>18390.0</v>
      </c>
      <c r="E344" s="92"/>
      <c r="F344" s="92" t="n">
        <v>5222831.74</v>
      </c>
      <c r="G344" s="94" t="s">
        <v>1167</v>
      </c>
      <c r="H344" s="94" t="s">
        <v>306</v>
      </c>
      <c r="I344" s="94" t="s">
        <v>1211</v>
      </c>
      <c r="J344" s="94" t="s">
        <v>1212</v>
      </c>
      <c r="K344" s="92" t="s">
        <v>1213</v>
      </c>
      <c r="L344" s="94" t="s">
        <v>291</v>
      </c>
      <c r="M344" s="94" t="s">
        <v>133</v>
      </c>
      <c r="N344" s="92" t="s">
        <v>249</v>
      </c>
    </row>
    <row r="345" outlineLevel="1">
      <c r="A345" s="115" t="n">
        <v>339.0</v>
      </c>
      <c r="B345" s="93" t="n">
        <v>45779.0</v>
      </c>
      <c r="C345" s="94" t="s">
        <v>1214</v>
      </c>
      <c r="D345" s="92" t="n">
        <v>11920.0</v>
      </c>
      <c r="E345" s="92"/>
      <c r="F345" s="92" t="n">
        <v>5210911.74</v>
      </c>
      <c r="G345" s="94" t="s">
        <v>1167</v>
      </c>
      <c r="H345" s="94" t="s">
        <v>306</v>
      </c>
      <c r="I345" s="94" t="s">
        <v>1215</v>
      </c>
      <c r="J345" s="94" t="s">
        <v>1216</v>
      </c>
      <c r="K345" s="92" t="s">
        <v>1217</v>
      </c>
      <c r="L345" s="94" t="s">
        <v>291</v>
      </c>
      <c r="M345" s="94" t="s">
        <v>133</v>
      </c>
      <c r="N345" s="92" t="s">
        <v>249</v>
      </c>
    </row>
    <row r="346" outlineLevel="1">
      <c r="A346" s="115" t="n">
        <v>340.0</v>
      </c>
      <c r="B346" s="93" t="n">
        <v>45779.0</v>
      </c>
      <c r="C346" s="94" t="s">
        <v>1218</v>
      </c>
      <c r="D346" s="92" t="n">
        <v>22620.0</v>
      </c>
      <c r="E346" s="92"/>
      <c r="F346" s="92" t="n">
        <v>5188291.74</v>
      </c>
      <c r="G346" s="94" t="s">
        <v>1167</v>
      </c>
      <c r="H346" s="94" t="s">
        <v>306</v>
      </c>
      <c r="I346" s="94" t="s">
        <v>249</v>
      </c>
      <c r="J346" s="94" t="s">
        <v>249</v>
      </c>
      <c r="K346" s="92" t="s">
        <v>1193</v>
      </c>
      <c r="L346" s="94" t="s">
        <v>291</v>
      </c>
      <c r="M346" s="94" t="s">
        <v>133</v>
      </c>
      <c r="N346" s="92" t="s">
        <v>249</v>
      </c>
    </row>
    <row r="347" outlineLevel="1">
      <c r="A347" s="115" t="n">
        <v>341.0</v>
      </c>
      <c r="B347" s="93" t="n">
        <v>45779.0</v>
      </c>
      <c r="C347" s="94" t="s">
        <v>1219</v>
      </c>
      <c r="D347" s="92" t="n">
        <v>40000.0</v>
      </c>
      <c r="E347" s="92"/>
      <c r="F347" s="92" t="n">
        <v>5148291.74</v>
      </c>
      <c r="G347" s="94" t="s">
        <v>63</v>
      </c>
      <c r="H347" s="94" t="s">
        <v>306</v>
      </c>
      <c r="I347" s="94" t="s">
        <v>1220</v>
      </c>
      <c r="J347" s="94" t="s">
        <v>1220</v>
      </c>
      <c r="K347" s="92" t="s">
        <v>1221</v>
      </c>
      <c r="L347" s="94" t="s">
        <v>291</v>
      </c>
      <c r="M347" s="94" t="s">
        <v>133</v>
      </c>
      <c r="N347" s="92" t="s">
        <v>249</v>
      </c>
    </row>
    <row r="348" outlineLevel="1">
      <c r="A348" s="115" t="n">
        <v>342.0</v>
      </c>
      <c r="B348" s="93" t="n">
        <v>45780.0</v>
      </c>
      <c r="C348" s="94" t="s">
        <v>1222</v>
      </c>
      <c r="D348" s="92"/>
      <c r="E348" s="92" t="n">
        <v>2500.0</v>
      </c>
      <c r="F348" s="92" t="n">
        <v>5150791.74</v>
      </c>
      <c r="G348" s="94" t="s">
        <v>63</v>
      </c>
      <c r="H348" s="94" t="s">
        <v>369</v>
      </c>
      <c r="I348" s="94" t="s">
        <v>249</v>
      </c>
      <c r="J348" s="94" t="s">
        <v>249</v>
      </c>
      <c r="K348" s="92" t="s">
        <v>1223</v>
      </c>
      <c r="L348" s="94" t="s">
        <v>291</v>
      </c>
      <c r="M348" s="94" t="s">
        <v>133</v>
      </c>
      <c r="N348" s="92" t="s">
        <v>249</v>
      </c>
    </row>
    <row r="349" outlineLevel="1">
      <c r="A349" s="115" t="n">
        <v>343.0</v>
      </c>
      <c r="B349" s="93" t="n">
        <v>45780.0</v>
      </c>
      <c r="C349" s="94" t="s">
        <v>1224</v>
      </c>
      <c r="D349" s="92"/>
      <c r="E349" s="92" t="n">
        <v>883316.0</v>
      </c>
      <c r="F349" s="92" t="n">
        <v>6034107.74</v>
      </c>
      <c r="G349" s="94" t="s">
        <v>63</v>
      </c>
      <c r="H349" s="94" t="s">
        <v>74</v>
      </c>
      <c r="I349" s="94" t="s">
        <v>1044</v>
      </c>
      <c r="J349" s="94" t="s">
        <v>1044</v>
      </c>
      <c r="K349" s="92" t="s">
        <v>1225</v>
      </c>
      <c r="L349" s="94" t="s">
        <v>291</v>
      </c>
      <c r="M349" s="94" t="s">
        <v>133</v>
      </c>
      <c r="N349" s="92" t="s">
        <v>249</v>
      </c>
    </row>
    <row r="350" outlineLevel="1">
      <c r="A350" s="115" t="n">
        <v>344.0</v>
      </c>
      <c r="B350" s="93" t="n">
        <v>45780.0</v>
      </c>
      <c r="C350" s="94" t="s">
        <v>1226</v>
      </c>
      <c r="D350" s="92"/>
      <c r="E350" s="92" t="n">
        <v>40650.0</v>
      </c>
      <c r="F350" s="92" t="n">
        <v>6074757.74</v>
      </c>
      <c r="G350" s="94" t="s">
        <v>63</v>
      </c>
      <c r="H350" s="94" t="s">
        <v>369</v>
      </c>
      <c r="I350" s="94" t="s">
        <v>1227</v>
      </c>
      <c r="J350" s="94" t="s">
        <v>863</v>
      </c>
      <c r="K350" s="92" t="s">
        <v>1228</v>
      </c>
      <c r="L350" s="94" t="s">
        <v>291</v>
      </c>
      <c r="M350" s="94" t="s">
        <v>133</v>
      </c>
      <c r="N350" s="92" t="s">
        <v>249</v>
      </c>
    </row>
    <row r="351" outlineLevel="1">
      <c r="A351" s="115" t="n">
        <v>345.0</v>
      </c>
      <c r="B351" s="93" t="n">
        <v>45780.0</v>
      </c>
      <c r="C351" s="94" t="s">
        <v>1229</v>
      </c>
      <c r="D351" s="92"/>
      <c r="E351" s="92" t="n">
        <v>3200.0</v>
      </c>
      <c r="F351" s="92" t="n">
        <v>6077957.74</v>
      </c>
      <c r="G351" s="94" t="s">
        <v>63</v>
      </c>
      <c r="H351" s="94" t="s">
        <v>369</v>
      </c>
      <c r="I351" s="94" t="s">
        <v>249</v>
      </c>
      <c r="J351" s="94" t="s">
        <v>249</v>
      </c>
      <c r="K351" s="92" t="s">
        <v>1230</v>
      </c>
      <c r="L351" s="94" t="s">
        <v>291</v>
      </c>
      <c r="M351" s="94" t="s">
        <v>133</v>
      </c>
      <c r="N351" s="92" t="s">
        <v>249</v>
      </c>
    </row>
    <row r="352" outlineLevel="1">
      <c r="A352" s="115" t="n">
        <v>346.0</v>
      </c>
      <c r="B352" s="93" t="n">
        <v>45780.0</v>
      </c>
      <c r="C352" s="94" t="s">
        <v>1231</v>
      </c>
      <c r="D352" s="92"/>
      <c r="E352" s="92" t="n">
        <v>2000.0</v>
      </c>
      <c r="F352" s="92" t="n">
        <v>6079957.74</v>
      </c>
      <c r="G352" s="94" t="s">
        <v>63</v>
      </c>
      <c r="H352" s="94" t="s">
        <v>369</v>
      </c>
      <c r="I352" s="94" t="s">
        <v>541</v>
      </c>
      <c r="J352" s="94" t="s">
        <v>541</v>
      </c>
      <c r="K352" s="92" t="s">
        <v>1232</v>
      </c>
      <c r="L352" s="94" t="s">
        <v>291</v>
      </c>
      <c r="M352" s="94" t="s">
        <v>133</v>
      </c>
      <c r="N352" s="92" t="s">
        <v>249</v>
      </c>
    </row>
    <row r="353" outlineLevel="1">
      <c r="A353" s="115" t="n">
        <v>347.0</v>
      </c>
      <c r="B353" s="93" t="n">
        <v>45780.0</v>
      </c>
      <c r="C353" s="94" t="s">
        <v>1233</v>
      </c>
      <c r="D353" s="92"/>
      <c r="E353" s="92" t="n">
        <v>2000.0</v>
      </c>
      <c r="F353" s="92" t="n">
        <v>6081957.74</v>
      </c>
      <c r="G353" s="94" t="s">
        <v>63</v>
      </c>
      <c r="H353" s="94" t="s">
        <v>369</v>
      </c>
      <c r="I353" s="94" t="s">
        <v>541</v>
      </c>
      <c r="J353" s="94" t="s">
        <v>541</v>
      </c>
      <c r="K353" s="92" t="s">
        <v>1234</v>
      </c>
      <c r="L353" s="94" t="s">
        <v>291</v>
      </c>
      <c r="M353" s="94" t="s">
        <v>133</v>
      </c>
      <c r="N353" s="92" t="s">
        <v>249</v>
      </c>
    </row>
    <row r="354" outlineLevel="1">
      <c r="A354" s="115" t="n">
        <v>348.0</v>
      </c>
      <c r="B354" s="93" t="n">
        <v>45780.0</v>
      </c>
      <c r="C354" s="94" t="s">
        <v>1235</v>
      </c>
      <c r="D354" s="92"/>
      <c r="E354" s="92" t="n">
        <v>2000.0</v>
      </c>
      <c r="F354" s="92" t="n">
        <v>6083957.74</v>
      </c>
      <c r="G354" s="94" t="s">
        <v>63</v>
      </c>
      <c r="H354" s="94" t="s">
        <v>369</v>
      </c>
      <c r="I354" s="94" t="s">
        <v>541</v>
      </c>
      <c r="J354" s="94" t="s">
        <v>541</v>
      </c>
      <c r="K354" s="92" t="s">
        <v>1236</v>
      </c>
      <c r="L354" s="94" t="s">
        <v>291</v>
      </c>
      <c r="M354" s="94" t="s">
        <v>133</v>
      </c>
      <c r="N354" s="92" t="s">
        <v>249</v>
      </c>
    </row>
    <row r="355" outlineLevel="1">
      <c r="A355" s="115" t="n">
        <v>349.0</v>
      </c>
      <c r="B355" s="93" t="n">
        <v>45781.0</v>
      </c>
      <c r="C355" s="94" t="s">
        <v>1237</v>
      </c>
      <c r="D355" s="92" t="n">
        <v>122620.08</v>
      </c>
      <c r="E355" s="92"/>
      <c r="F355" s="92" t="n">
        <v>5961337.66</v>
      </c>
      <c r="G355" s="94" t="s">
        <v>1238</v>
      </c>
      <c r="H355" s="94" t="s">
        <v>447</v>
      </c>
      <c r="I355" s="94" t="s">
        <v>249</v>
      </c>
      <c r="J355" s="94" t="s">
        <v>249</v>
      </c>
      <c r="K355" s="92" t="s">
        <v>1239</v>
      </c>
      <c r="L355" s="94" t="s">
        <v>291</v>
      </c>
      <c r="M355" s="94" t="s">
        <v>133</v>
      </c>
      <c r="N355" s="92" t="s">
        <v>249</v>
      </c>
    </row>
    <row r="356" outlineLevel="1">
      <c r="A356" s="115" t="n">
        <v>350.0</v>
      </c>
      <c r="B356" s="93" t="n">
        <v>45782.0</v>
      </c>
      <c r="C356" s="94" t="s">
        <v>1240</v>
      </c>
      <c r="D356" s="92" t="n">
        <v>14003.0</v>
      </c>
      <c r="E356" s="92"/>
      <c r="F356" s="92" t="n">
        <v>5947334.66</v>
      </c>
      <c r="G356" s="94" t="s">
        <v>63</v>
      </c>
      <c r="H356" s="94" t="s">
        <v>306</v>
      </c>
      <c r="I356" s="94" t="s">
        <v>1041</v>
      </c>
      <c r="J356" s="94" t="s">
        <v>1041</v>
      </c>
      <c r="K356" s="92" t="s">
        <v>1241</v>
      </c>
      <c r="L356" s="94" t="s">
        <v>291</v>
      </c>
      <c r="M356" s="94" t="s">
        <v>133</v>
      </c>
      <c r="N356" s="92" t="s">
        <v>249</v>
      </c>
    </row>
    <row r="357" outlineLevel="1">
      <c r="A357" s="115" t="n">
        <v>351.0</v>
      </c>
      <c r="B357" s="93" t="n">
        <v>45782.0</v>
      </c>
      <c r="C357" s="94" t="s">
        <v>1242</v>
      </c>
      <c r="D357" s="92"/>
      <c r="E357" s="92" t="n">
        <v>20000.0</v>
      </c>
      <c r="F357" s="92" t="n">
        <v>5967334.66</v>
      </c>
      <c r="G357" s="94" t="s">
        <v>63</v>
      </c>
      <c r="H357" s="94" t="s">
        <v>369</v>
      </c>
      <c r="I357" s="94" t="s">
        <v>249</v>
      </c>
      <c r="J357" s="94" t="s">
        <v>249</v>
      </c>
      <c r="K357" s="92" t="s">
        <v>1243</v>
      </c>
      <c r="L357" s="94" t="s">
        <v>291</v>
      </c>
      <c r="M357" s="94" t="s">
        <v>133</v>
      </c>
      <c r="N357" s="92" t="s">
        <v>249</v>
      </c>
    </row>
    <row r="358" outlineLevel="1">
      <c r="A358" s="115" t="n">
        <v>352.0</v>
      </c>
      <c r="B358" s="93" t="n">
        <v>45782.0</v>
      </c>
      <c r="C358" s="94" t="s">
        <v>1244</v>
      </c>
      <c r="D358" s="92" t="n">
        <v>1346746.0</v>
      </c>
      <c r="E358" s="92"/>
      <c r="F358" s="92" t="n">
        <v>4620588.66</v>
      </c>
      <c r="G358" s="94" t="s">
        <v>63</v>
      </c>
      <c r="H358" s="94" t="s">
        <v>306</v>
      </c>
      <c r="I358" s="94" t="s">
        <v>1245</v>
      </c>
      <c r="J358" s="94" t="s">
        <v>553</v>
      </c>
      <c r="K358" s="92" t="s">
        <v>1246</v>
      </c>
      <c r="L358" s="94" t="s">
        <v>291</v>
      </c>
      <c r="M358" s="94" t="s">
        <v>133</v>
      </c>
      <c r="N358" s="92" t="s">
        <v>249</v>
      </c>
    </row>
    <row r="359" outlineLevel="1">
      <c r="A359" s="115" t="n">
        <v>353.0</v>
      </c>
      <c r="B359" s="93" t="n">
        <v>45782.0</v>
      </c>
      <c r="C359" s="94" t="s">
        <v>1247</v>
      </c>
      <c r="D359" s="92" t="n">
        <v>1348.0</v>
      </c>
      <c r="E359" s="92"/>
      <c r="F359" s="92" t="n">
        <v>4619240.66</v>
      </c>
      <c r="G359" s="94" t="s">
        <v>416</v>
      </c>
      <c r="H359" s="94" t="s">
        <v>306</v>
      </c>
      <c r="I359" s="94" t="s">
        <v>249</v>
      </c>
      <c r="J359" s="94" t="s">
        <v>249</v>
      </c>
      <c r="K359" s="92" t="s">
        <v>1248</v>
      </c>
      <c r="L359" s="94" t="s">
        <v>291</v>
      </c>
      <c r="M359" s="94" t="s">
        <v>133</v>
      </c>
      <c r="N359" s="92" t="s">
        <v>249</v>
      </c>
    </row>
    <row r="360" outlineLevel="1">
      <c r="A360" s="115" t="n">
        <v>354.0</v>
      </c>
      <c r="B360" s="93" t="n">
        <v>45782.0</v>
      </c>
      <c r="C360" s="94" t="s">
        <v>1249</v>
      </c>
      <c r="D360" s="92" t="n">
        <v>3996000.0</v>
      </c>
      <c r="E360" s="92"/>
      <c r="F360" s="92" t="n">
        <v>623240.66</v>
      </c>
      <c r="G360" s="94" t="s">
        <v>63</v>
      </c>
      <c r="H360" s="94" t="s">
        <v>306</v>
      </c>
      <c r="I360" s="94" t="s">
        <v>1250</v>
      </c>
      <c r="J360" s="94" t="s">
        <v>553</v>
      </c>
      <c r="K360" s="92" t="s">
        <v>1251</v>
      </c>
      <c r="L360" s="94" t="s">
        <v>291</v>
      </c>
      <c r="M360" s="94" t="s">
        <v>133</v>
      </c>
      <c r="N360" s="92" t="s">
        <v>249</v>
      </c>
    </row>
    <row r="361" outlineLevel="1">
      <c r="A361" s="115" t="n">
        <v>355.0</v>
      </c>
      <c r="B361" s="93" t="n">
        <v>45782.0</v>
      </c>
      <c r="C361" s="94" t="s">
        <v>1252</v>
      </c>
      <c r="D361" s="92" t="n">
        <v>4000.0</v>
      </c>
      <c r="E361" s="92"/>
      <c r="F361" s="92" t="n">
        <v>619240.66</v>
      </c>
      <c r="G361" s="94" t="s">
        <v>416</v>
      </c>
      <c r="H361" s="94" t="s">
        <v>306</v>
      </c>
      <c r="I361" s="94" t="s">
        <v>249</v>
      </c>
      <c r="J361" s="94" t="s">
        <v>249</v>
      </c>
      <c r="K361" s="92" t="s">
        <v>1253</v>
      </c>
      <c r="L361" s="94" t="s">
        <v>291</v>
      </c>
      <c r="M361" s="94" t="s">
        <v>133</v>
      </c>
      <c r="N361" s="92" t="s">
        <v>249</v>
      </c>
    </row>
    <row r="362" outlineLevel="1">
      <c r="A362" s="115" t="n">
        <v>356.0</v>
      </c>
      <c r="B362" s="93" t="n">
        <v>45782.0</v>
      </c>
      <c r="C362" s="94" t="s">
        <v>1254</v>
      </c>
      <c r="D362" s="92"/>
      <c r="E362" s="92" t="n">
        <v>21240.0</v>
      </c>
      <c r="F362" s="92" t="n">
        <v>640480.66</v>
      </c>
      <c r="G362" s="94" t="s">
        <v>63</v>
      </c>
      <c r="H362" s="94" t="s">
        <v>306</v>
      </c>
      <c r="I362" s="94" t="s">
        <v>381</v>
      </c>
      <c r="J362" s="94" t="s">
        <v>382</v>
      </c>
      <c r="K362" s="92" t="s">
        <v>1255</v>
      </c>
      <c r="L362" s="94" t="s">
        <v>291</v>
      </c>
      <c r="M362" s="94" t="s">
        <v>133</v>
      </c>
      <c r="N362" s="92" t="s">
        <v>249</v>
      </c>
    </row>
    <row r="363" outlineLevel="1">
      <c r="A363" s="115" t="n">
        <v>357.0</v>
      </c>
      <c r="B363" s="93" t="n">
        <v>45782.0</v>
      </c>
      <c r="C363" s="94" t="s">
        <v>1256</v>
      </c>
      <c r="D363" s="92" t="n">
        <v>103500.0</v>
      </c>
      <c r="E363" s="92"/>
      <c r="F363" s="92" t="n">
        <v>536980.66</v>
      </c>
      <c r="G363" s="94" t="s">
        <v>63</v>
      </c>
      <c r="H363" s="94" t="s">
        <v>306</v>
      </c>
      <c r="I363" s="94" t="s">
        <v>1257</v>
      </c>
      <c r="J363" s="94" t="s">
        <v>1258</v>
      </c>
      <c r="K363" s="92" t="s">
        <v>1259</v>
      </c>
      <c r="L363" s="94" t="s">
        <v>291</v>
      </c>
      <c r="M363" s="94" t="s">
        <v>133</v>
      </c>
      <c r="N363" s="92" t="s">
        <v>249</v>
      </c>
    </row>
    <row r="364" outlineLevel="1">
      <c r="A364" s="115" t="n">
        <v>358.0</v>
      </c>
      <c r="B364" s="93" t="n">
        <v>45782.0</v>
      </c>
      <c r="C364" s="94" t="s">
        <v>1260</v>
      </c>
      <c r="D364" s="92" t="n">
        <v>11500.0</v>
      </c>
      <c r="E364" s="92"/>
      <c r="F364" s="92" t="n">
        <v>525480.66</v>
      </c>
      <c r="G364" s="94" t="s">
        <v>416</v>
      </c>
      <c r="H364" s="94" t="s">
        <v>306</v>
      </c>
      <c r="I364" s="94" t="s">
        <v>249</v>
      </c>
      <c r="J364" s="94" t="s">
        <v>249</v>
      </c>
      <c r="K364" s="92" t="s">
        <v>1261</v>
      </c>
      <c r="L364" s="94" t="s">
        <v>291</v>
      </c>
      <c r="M364" s="94" t="s">
        <v>133</v>
      </c>
      <c r="N364" s="92" t="s">
        <v>249</v>
      </c>
    </row>
    <row r="365" outlineLevel="1">
      <c r="A365" s="115" t="n">
        <v>359.0</v>
      </c>
      <c r="B365" s="93" t="n">
        <v>45782.0</v>
      </c>
      <c r="C365" s="94" t="s">
        <v>1262</v>
      </c>
      <c r="D365" s="92"/>
      <c r="E365" s="92" t="n">
        <v>3776.0</v>
      </c>
      <c r="F365" s="92" t="n">
        <v>529256.66</v>
      </c>
      <c r="G365" s="94" t="s">
        <v>63</v>
      </c>
      <c r="H365" s="94" t="s">
        <v>64</v>
      </c>
      <c r="I365" s="94" t="s">
        <v>1263</v>
      </c>
      <c r="J365" s="94" t="s">
        <v>1263</v>
      </c>
      <c r="K365" s="92" t="s">
        <v>1264</v>
      </c>
      <c r="L365" s="94" t="s">
        <v>291</v>
      </c>
      <c r="M365" s="94" t="s">
        <v>133</v>
      </c>
      <c r="N365" s="92" t="s">
        <v>249</v>
      </c>
    </row>
    <row r="366" outlineLevel="1">
      <c r="A366" s="115" t="n">
        <v>360.0</v>
      </c>
      <c r="B366" s="93" t="n">
        <v>45782.0</v>
      </c>
      <c r="C366" s="94" t="s">
        <v>1265</v>
      </c>
      <c r="D366" s="92"/>
      <c r="E366" s="92" t="n">
        <v>20000.0</v>
      </c>
      <c r="F366" s="92" t="n">
        <v>549256.66</v>
      </c>
      <c r="G366" s="94" t="s">
        <v>63</v>
      </c>
      <c r="H366" s="94" t="s">
        <v>369</v>
      </c>
      <c r="I366" s="94" t="s">
        <v>249</v>
      </c>
      <c r="J366" s="94" t="s">
        <v>249</v>
      </c>
      <c r="K366" s="92" t="s">
        <v>1266</v>
      </c>
      <c r="L366" s="94" t="s">
        <v>291</v>
      </c>
      <c r="M366" s="94" t="s">
        <v>133</v>
      </c>
      <c r="N366" s="92" t="s">
        <v>249</v>
      </c>
    </row>
    <row r="367" outlineLevel="1">
      <c r="A367" s="115" t="n">
        <v>361.0</v>
      </c>
      <c r="B367" s="93" t="n">
        <v>45782.0</v>
      </c>
      <c r="C367" s="94" t="s">
        <v>1267</v>
      </c>
      <c r="D367" s="92"/>
      <c r="E367" s="92" t="n">
        <v>50000.0</v>
      </c>
      <c r="F367" s="92" t="n">
        <v>599256.66</v>
      </c>
      <c r="G367" s="94" t="s">
        <v>63</v>
      </c>
      <c r="H367" s="94" t="s">
        <v>315</v>
      </c>
      <c r="I367" s="94" t="s">
        <v>1268</v>
      </c>
      <c r="J367" s="94" t="s">
        <v>1269</v>
      </c>
      <c r="K367" s="92" t="s">
        <v>1270</v>
      </c>
      <c r="L367" s="94" t="s">
        <v>291</v>
      </c>
      <c r="M367" s="94" t="s">
        <v>133</v>
      </c>
      <c r="N367" s="92" t="s">
        <v>249</v>
      </c>
    </row>
    <row r="368" outlineLevel="1">
      <c r="A368" s="115" t="n">
        <v>362.0</v>
      </c>
      <c r="B368" s="93" t="n">
        <v>45782.0</v>
      </c>
      <c r="C368" s="94" t="s">
        <v>1271</v>
      </c>
      <c r="D368" s="92"/>
      <c r="E368" s="92" t="n">
        <v>14000.0</v>
      </c>
      <c r="F368" s="92" t="n">
        <v>613256.66</v>
      </c>
      <c r="G368" s="94" t="s">
        <v>63</v>
      </c>
      <c r="H368" s="94" t="s">
        <v>315</v>
      </c>
      <c r="I368" s="94" t="s">
        <v>1272</v>
      </c>
      <c r="J368" s="94" t="s">
        <v>1272</v>
      </c>
      <c r="K368" s="92" t="s">
        <v>1273</v>
      </c>
      <c r="L368" s="94" t="s">
        <v>291</v>
      </c>
      <c r="M368" s="94" t="s">
        <v>133</v>
      </c>
      <c r="N368" s="92" t="s">
        <v>249</v>
      </c>
    </row>
    <row r="369" outlineLevel="1">
      <c r="A369" s="115" t="n">
        <v>363.0</v>
      </c>
      <c r="B369" s="93" t="n">
        <v>45782.0</v>
      </c>
      <c r="C369" s="94" t="s">
        <v>1274</v>
      </c>
      <c r="D369" s="92"/>
      <c r="E369" s="92" t="n">
        <v>25000.0</v>
      </c>
      <c r="F369" s="92" t="n">
        <v>638256.66</v>
      </c>
      <c r="G369" s="94" t="s">
        <v>63</v>
      </c>
      <c r="H369" s="94" t="s">
        <v>369</v>
      </c>
      <c r="I369" s="94" t="s">
        <v>1015</v>
      </c>
      <c r="J369" s="94" t="s">
        <v>1015</v>
      </c>
      <c r="K369" s="92" t="s">
        <v>1275</v>
      </c>
      <c r="L369" s="94" t="s">
        <v>291</v>
      </c>
      <c r="M369" s="94" t="s">
        <v>133</v>
      </c>
      <c r="N369" s="92" t="s">
        <v>249</v>
      </c>
    </row>
    <row r="370" outlineLevel="1">
      <c r="A370" s="115" t="n">
        <v>364.0</v>
      </c>
      <c r="B370" s="93" t="n">
        <v>45782.0</v>
      </c>
      <c r="C370" s="94" t="s">
        <v>1276</v>
      </c>
      <c r="D370" s="92"/>
      <c r="E370" s="92" t="n">
        <v>2000.0</v>
      </c>
      <c r="F370" s="92" t="n">
        <v>640256.66</v>
      </c>
      <c r="G370" s="94" t="s">
        <v>63</v>
      </c>
      <c r="H370" s="94" t="s">
        <v>369</v>
      </c>
      <c r="I370" s="94" t="s">
        <v>705</v>
      </c>
      <c r="J370" s="94" t="s">
        <v>426</v>
      </c>
      <c r="K370" s="92" t="s">
        <v>1277</v>
      </c>
      <c r="L370" s="94" t="s">
        <v>291</v>
      </c>
      <c r="M370" s="94" t="s">
        <v>133</v>
      </c>
      <c r="N370" s="92" t="s">
        <v>249</v>
      </c>
    </row>
    <row r="371" outlineLevel="1">
      <c r="A371" s="115" t="n">
        <v>365.0</v>
      </c>
      <c r="B371" s="93" t="n">
        <v>45782.0</v>
      </c>
      <c r="C371" s="94" t="s">
        <v>1278</v>
      </c>
      <c r="D371" s="92"/>
      <c r="E371" s="92" t="n">
        <v>43000.0</v>
      </c>
      <c r="F371" s="92" t="n">
        <v>683256.66</v>
      </c>
      <c r="G371" s="94" t="s">
        <v>63</v>
      </c>
      <c r="H371" s="94" t="s">
        <v>369</v>
      </c>
      <c r="I371" s="94" t="s">
        <v>705</v>
      </c>
      <c r="J371" s="94" t="s">
        <v>426</v>
      </c>
      <c r="K371" s="92" t="s">
        <v>1279</v>
      </c>
      <c r="L371" s="94" t="s">
        <v>291</v>
      </c>
      <c r="M371" s="94" t="s">
        <v>133</v>
      </c>
      <c r="N371" s="92" t="s">
        <v>249</v>
      </c>
    </row>
    <row r="372" outlineLevel="1">
      <c r="A372" s="115" t="n">
        <v>366.0</v>
      </c>
      <c r="B372" s="93" t="n">
        <v>45782.0</v>
      </c>
      <c r="C372" s="94" t="s">
        <v>1280</v>
      </c>
      <c r="D372" s="92"/>
      <c r="E372" s="92" t="n">
        <v>4400.0</v>
      </c>
      <c r="F372" s="92" t="n">
        <v>687656.66</v>
      </c>
      <c r="G372" s="94" t="s">
        <v>63</v>
      </c>
      <c r="H372" s="94" t="s">
        <v>369</v>
      </c>
      <c r="I372" s="94" t="s">
        <v>249</v>
      </c>
      <c r="J372" s="94" t="s">
        <v>249</v>
      </c>
      <c r="K372" s="92" t="s">
        <v>1281</v>
      </c>
      <c r="L372" s="94" t="s">
        <v>291</v>
      </c>
      <c r="M372" s="94" t="s">
        <v>133</v>
      </c>
      <c r="N372" s="92" t="s">
        <v>249</v>
      </c>
    </row>
    <row r="373" outlineLevel="1">
      <c r="A373" s="115" t="n">
        <v>367.0</v>
      </c>
      <c r="B373" s="93" t="n">
        <v>45782.0</v>
      </c>
      <c r="C373" s="94" t="s">
        <v>1282</v>
      </c>
      <c r="D373" s="92"/>
      <c r="E373" s="92" t="n">
        <v>15000.0</v>
      </c>
      <c r="F373" s="92" t="n">
        <v>702656.66</v>
      </c>
      <c r="G373" s="94" t="s">
        <v>63</v>
      </c>
      <c r="H373" s="94" t="s">
        <v>369</v>
      </c>
      <c r="I373" s="94" t="s">
        <v>1283</v>
      </c>
      <c r="J373" s="94" t="s">
        <v>1283</v>
      </c>
      <c r="K373" s="92" t="s">
        <v>1284</v>
      </c>
      <c r="L373" s="94" t="s">
        <v>291</v>
      </c>
      <c r="M373" s="94" t="s">
        <v>133</v>
      </c>
      <c r="N373" s="92" t="s">
        <v>249</v>
      </c>
    </row>
    <row r="374" outlineLevel="1">
      <c r="A374" s="115" t="n">
        <v>368.0</v>
      </c>
      <c r="B374" s="93" t="n">
        <v>45782.0</v>
      </c>
      <c r="C374" s="94" t="s">
        <v>1285</v>
      </c>
      <c r="D374" s="92" t="n">
        <v>100000.0</v>
      </c>
      <c r="E374" s="92"/>
      <c r="F374" s="92" t="n">
        <v>602656.66</v>
      </c>
      <c r="G374" s="94" t="s">
        <v>63</v>
      </c>
      <c r="H374" s="94" t="s">
        <v>306</v>
      </c>
      <c r="I374" s="94" t="s">
        <v>249</v>
      </c>
      <c r="J374" s="94" t="s">
        <v>249</v>
      </c>
      <c r="K374" s="92" t="s">
        <v>1286</v>
      </c>
      <c r="L374" s="94" t="s">
        <v>291</v>
      </c>
      <c r="M374" s="94" t="s">
        <v>133</v>
      </c>
      <c r="N374" s="92" t="s">
        <v>249</v>
      </c>
    </row>
    <row r="375" outlineLevel="1">
      <c r="A375" s="115" t="n">
        <v>369.0</v>
      </c>
      <c r="B375" s="93" t="n">
        <v>45782.0</v>
      </c>
      <c r="C375" s="94" t="s">
        <v>1287</v>
      </c>
      <c r="D375" s="92" t="n">
        <v>89680.0</v>
      </c>
      <c r="E375" s="92"/>
      <c r="F375" s="92" t="n">
        <v>512976.66</v>
      </c>
      <c r="G375" s="94" t="s">
        <v>63</v>
      </c>
      <c r="H375" s="94" t="s">
        <v>306</v>
      </c>
      <c r="I375" s="94" t="s">
        <v>1288</v>
      </c>
      <c r="J375" s="94" t="s">
        <v>1288</v>
      </c>
      <c r="K375" s="92" t="s">
        <v>1289</v>
      </c>
      <c r="L375" s="94" t="s">
        <v>291</v>
      </c>
      <c r="M375" s="94" t="s">
        <v>133</v>
      </c>
      <c r="N375" s="92" t="s">
        <v>249</v>
      </c>
    </row>
    <row r="376" outlineLevel="1">
      <c r="A376" s="115" t="n">
        <v>370.0</v>
      </c>
      <c r="B376" s="93" t="n">
        <v>45782.0</v>
      </c>
      <c r="C376" s="94" t="s">
        <v>1290</v>
      </c>
      <c r="D376" s="92"/>
      <c r="E376" s="92" t="n">
        <v>36000.0</v>
      </c>
      <c r="F376" s="92" t="n">
        <v>548976.66</v>
      </c>
      <c r="G376" s="94" t="s">
        <v>63</v>
      </c>
      <c r="H376" s="94" t="s">
        <v>369</v>
      </c>
      <c r="I376" s="94" t="s">
        <v>648</v>
      </c>
      <c r="J376" s="94" t="s">
        <v>648</v>
      </c>
      <c r="K376" s="92" t="s">
        <v>1291</v>
      </c>
      <c r="L376" s="94" t="s">
        <v>291</v>
      </c>
      <c r="M376" s="94" t="s">
        <v>133</v>
      </c>
      <c r="N376" s="92" t="s">
        <v>249</v>
      </c>
    </row>
    <row r="377" outlineLevel="1">
      <c r="A377" s="115" t="n">
        <v>371.0</v>
      </c>
      <c r="B377" s="93" t="n">
        <v>45782.0</v>
      </c>
      <c r="C377" s="94" t="s">
        <v>1292</v>
      </c>
      <c r="D377" s="92"/>
      <c r="E377" s="92" t="n">
        <v>7000.0</v>
      </c>
      <c r="F377" s="92" t="n">
        <v>555976.66</v>
      </c>
      <c r="G377" s="94" t="s">
        <v>63</v>
      </c>
      <c r="H377" s="94" t="s">
        <v>369</v>
      </c>
      <c r="I377" s="94" t="s">
        <v>249</v>
      </c>
      <c r="J377" s="94" t="s">
        <v>249</v>
      </c>
      <c r="K377" s="92" t="s">
        <v>1293</v>
      </c>
      <c r="L377" s="94" t="s">
        <v>291</v>
      </c>
      <c r="M377" s="94" t="s">
        <v>133</v>
      </c>
      <c r="N377" s="92" t="s">
        <v>249</v>
      </c>
    </row>
    <row r="378" outlineLevel="1">
      <c r="A378" s="115" t="n">
        <v>372.0</v>
      </c>
      <c r="B378" s="93" t="n">
        <v>45783.0</v>
      </c>
      <c r="C378" s="94" t="s">
        <v>1294</v>
      </c>
      <c r="D378" s="92"/>
      <c r="E378" s="92" t="n">
        <v>16750.0</v>
      </c>
      <c r="F378" s="92" t="n">
        <v>572726.66</v>
      </c>
      <c r="G378" s="94" t="s">
        <v>63</v>
      </c>
      <c r="H378" s="94" t="s">
        <v>369</v>
      </c>
      <c r="I378" s="94" t="s">
        <v>249</v>
      </c>
      <c r="J378" s="94" t="s">
        <v>249</v>
      </c>
      <c r="K378" s="92" t="s">
        <v>1295</v>
      </c>
      <c r="L378" s="94" t="s">
        <v>291</v>
      </c>
      <c r="M378" s="94" t="s">
        <v>133</v>
      </c>
      <c r="N378" s="92" t="s">
        <v>249</v>
      </c>
    </row>
    <row r="379" outlineLevel="1">
      <c r="A379" s="115" t="n">
        <v>373.0</v>
      </c>
      <c r="B379" s="93" t="n">
        <v>45783.0</v>
      </c>
      <c r="C379" s="94" t="s">
        <v>1296</v>
      </c>
      <c r="D379" s="92"/>
      <c r="E379" s="92" t="n">
        <v>10000.0</v>
      </c>
      <c r="F379" s="92" t="n">
        <v>582726.66</v>
      </c>
      <c r="G379" s="94" t="s">
        <v>63</v>
      </c>
      <c r="H379" s="94" t="s">
        <v>369</v>
      </c>
      <c r="I379" s="94" t="s">
        <v>1297</v>
      </c>
      <c r="J379" s="94" t="s">
        <v>1297</v>
      </c>
      <c r="K379" s="92" t="s">
        <v>1298</v>
      </c>
      <c r="L379" s="94" t="s">
        <v>291</v>
      </c>
      <c r="M379" s="94" t="s">
        <v>133</v>
      </c>
      <c r="N379" s="92" t="s">
        <v>249</v>
      </c>
    </row>
    <row r="380" outlineLevel="1">
      <c r="A380" s="115" t="n">
        <v>374.0</v>
      </c>
      <c r="B380" s="93" t="n">
        <v>45783.0</v>
      </c>
      <c r="C380" s="94" t="s">
        <v>1299</v>
      </c>
      <c r="D380" s="92"/>
      <c r="E380" s="92" t="n">
        <v>350.0</v>
      </c>
      <c r="F380" s="92" t="n">
        <v>583076.66</v>
      </c>
      <c r="G380" s="94" t="s">
        <v>63</v>
      </c>
      <c r="H380" s="94" t="s">
        <v>369</v>
      </c>
      <c r="I380" s="94" t="s">
        <v>249</v>
      </c>
      <c r="J380" s="94" t="s">
        <v>249</v>
      </c>
      <c r="K380" s="92" t="s">
        <v>1300</v>
      </c>
      <c r="L380" s="94" t="s">
        <v>291</v>
      </c>
      <c r="M380" s="94" t="s">
        <v>133</v>
      </c>
      <c r="N380" s="92" t="s">
        <v>249</v>
      </c>
    </row>
    <row r="381" outlineLevel="1">
      <c r="A381" s="115" t="n">
        <v>375.0</v>
      </c>
      <c r="B381" s="93" t="n">
        <v>45783.0</v>
      </c>
      <c r="C381" s="94" t="s">
        <v>1301</v>
      </c>
      <c r="D381" s="92"/>
      <c r="E381" s="92" t="n">
        <v>100.0</v>
      </c>
      <c r="F381" s="92" t="n">
        <v>583176.66</v>
      </c>
      <c r="G381" s="94" t="s">
        <v>63</v>
      </c>
      <c r="H381" s="94" t="s">
        <v>369</v>
      </c>
      <c r="I381" s="94" t="s">
        <v>249</v>
      </c>
      <c r="J381" s="94" t="s">
        <v>249</v>
      </c>
      <c r="K381" s="92" t="s">
        <v>1302</v>
      </c>
      <c r="L381" s="94" t="s">
        <v>291</v>
      </c>
      <c r="M381" s="94" t="s">
        <v>133</v>
      </c>
      <c r="N381" s="92" t="s">
        <v>249</v>
      </c>
    </row>
    <row r="382" outlineLevel="1">
      <c r="A382" s="115" t="n">
        <v>376.0</v>
      </c>
      <c r="B382" s="93" t="n">
        <v>45783.0</v>
      </c>
      <c r="C382" s="94" t="s">
        <v>1303</v>
      </c>
      <c r="D382" s="92"/>
      <c r="E382" s="92" t="n">
        <v>10000.0</v>
      </c>
      <c r="F382" s="92" t="n">
        <v>593176.66</v>
      </c>
      <c r="G382" s="94" t="s">
        <v>63</v>
      </c>
      <c r="H382" s="94" t="s">
        <v>369</v>
      </c>
      <c r="I382" s="94" t="s">
        <v>249</v>
      </c>
      <c r="J382" s="94" t="s">
        <v>249</v>
      </c>
      <c r="K382" s="92" t="s">
        <v>1304</v>
      </c>
      <c r="L382" s="94" t="s">
        <v>291</v>
      </c>
      <c r="M382" s="94" t="s">
        <v>133</v>
      </c>
      <c r="N382" s="92" t="s">
        <v>249</v>
      </c>
    </row>
    <row r="383" outlineLevel="1">
      <c r="A383" s="115" t="n">
        <v>377.0</v>
      </c>
      <c r="B383" s="93" t="n">
        <v>45783.0</v>
      </c>
      <c r="C383" s="94" t="s">
        <v>1305</v>
      </c>
      <c r="D383" s="92" t="n">
        <v>59.0</v>
      </c>
      <c r="E383" s="92"/>
      <c r="F383" s="92" t="n">
        <v>593117.66</v>
      </c>
      <c r="G383" s="94" t="s">
        <v>422</v>
      </c>
      <c r="H383" s="94" t="s">
        <v>306</v>
      </c>
      <c r="I383" s="94" t="s">
        <v>249</v>
      </c>
      <c r="J383" s="94" t="s">
        <v>249</v>
      </c>
      <c r="K383" s="92" t="s">
        <v>249</v>
      </c>
      <c r="L383" s="94" t="s">
        <v>291</v>
      </c>
      <c r="M383" s="94" t="s">
        <v>133</v>
      </c>
      <c r="N383" s="92" t="s">
        <v>249</v>
      </c>
    </row>
    <row r="384" outlineLevel="1">
      <c r="A384" s="115" t="n">
        <v>378.0</v>
      </c>
      <c r="B384" s="93" t="n">
        <v>45783.0</v>
      </c>
      <c r="C384" s="94" t="s">
        <v>1306</v>
      </c>
      <c r="D384" s="92" t="n">
        <v>87000.0</v>
      </c>
      <c r="E384" s="92"/>
      <c r="F384" s="92" t="n">
        <v>506117.66</v>
      </c>
      <c r="G384" s="94" t="s">
        <v>63</v>
      </c>
      <c r="H384" s="94" t="s">
        <v>306</v>
      </c>
      <c r="I384" s="94" t="s">
        <v>1307</v>
      </c>
      <c r="J384" s="94" t="s">
        <v>1307</v>
      </c>
      <c r="K384" s="92" t="s">
        <v>1308</v>
      </c>
      <c r="L384" s="94" t="s">
        <v>291</v>
      </c>
      <c r="M384" s="94" t="s">
        <v>133</v>
      </c>
      <c r="N384" s="92" t="s">
        <v>249</v>
      </c>
    </row>
    <row r="385" outlineLevel="1">
      <c r="A385" s="115" t="n">
        <v>379.0</v>
      </c>
      <c r="B385" s="93" t="n">
        <v>45783.0</v>
      </c>
      <c r="C385" s="94" t="s">
        <v>1309</v>
      </c>
      <c r="D385" s="92"/>
      <c r="E385" s="92" t="n">
        <v>2000.0</v>
      </c>
      <c r="F385" s="92" t="n">
        <v>508117.66</v>
      </c>
      <c r="G385" s="94" t="s">
        <v>63</v>
      </c>
      <c r="H385" s="94" t="s">
        <v>369</v>
      </c>
      <c r="I385" s="94" t="s">
        <v>541</v>
      </c>
      <c r="J385" s="94" t="s">
        <v>541</v>
      </c>
      <c r="K385" s="92" t="s">
        <v>1310</v>
      </c>
      <c r="L385" s="94" t="s">
        <v>291</v>
      </c>
      <c r="M385" s="94" t="s">
        <v>133</v>
      </c>
      <c r="N385" s="92" t="s">
        <v>249</v>
      </c>
    </row>
    <row r="386" outlineLevel="1">
      <c r="A386" s="115" t="n">
        <v>380.0</v>
      </c>
      <c r="B386" s="93" t="n">
        <v>45783.0</v>
      </c>
      <c r="C386" s="94" t="s">
        <v>1311</v>
      </c>
      <c r="D386" s="92"/>
      <c r="E386" s="92" t="n">
        <v>4000.0</v>
      </c>
      <c r="F386" s="92" t="n">
        <v>512117.66</v>
      </c>
      <c r="G386" s="94" t="s">
        <v>63</v>
      </c>
      <c r="H386" s="94" t="s">
        <v>369</v>
      </c>
      <c r="I386" s="94" t="s">
        <v>541</v>
      </c>
      <c r="J386" s="94" t="s">
        <v>541</v>
      </c>
      <c r="K386" s="92" t="s">
        <v>1312</v>
      </c>
      <c r="L386" s="94" t="s">
        <v>291</v>
      </c>
      <c r="M386" s="94" t="s">
        <v>133</v>
      </c>
      <c r="N386" s="92" t="s">
        <v>249</v>
      </c>
    </row>
    <row r="387" outlineLevel="1">
      <c r="A387" s="115" t="n">
        <v>381.0</v>
      </c>
      <c r="B387" s="93" t="n">
        <v>45783.0</v>
      </c>
      <c r="C387" s="94" t="s">
        <v>1313</v>
      </c>
      <c r="D387" s="92"/>
      <c r="E387" s="92" t="n">
        <v>32180.0</v>
      </c>
      <c r="F387" s="92" t="n">
        <v>544297.66</v>
      </c>
      <c r="G387" s="94" t="s">
        <v>63</v>
      </c>
      <c r="H387" s="94" t="s">
        <v>369</v>
      </c>
      <c r="I387" s="94" t="s">
        <v>249</v>
      </c>
      <c r="J387" s="94" t="s">
        <v>249</v>
      </c>
      <c r="K387" s="92" t="s">
        <v>1314</v>
      </c>
      <c r="L387" s="94" t="s">
        <v>291</v>
      </c>
      <c r="M387" s="94" t="s">
        <v>133</v>
      </c>
      <c r="N387" s="92" t="s">
        <v>249</v>
      </c>
    </row>
    <row r="388" outlineLevel="1">
      <c r="A388" s="115" t="n">
        <v>382.0</v>
      </c>
      <c r="B388" s="93" t="n">
        <v>45783.0</v>
      </c>
      <c r="C388" s="94" t="s">
        <v>1315</v>
      </c>
      <c r="D388" s="92"/>
      <c r="E388" s="92" t="n">
        <v>13200.0</v>
      </c>
      <c r="F388" s="92" t="n">
        <v>557497.66</v>
      </c>
      <c r="G388" s="94" t="s">
        <v>63</v>
      </c>
      <c r="H388" s="94" t="s">
        <v>369</v>
      </c>
      <c r="I388" s="94" t="s">
        <v>249</v>
      </c>
      <c r="J388" s="94" t="s">
        <v>249</v>
      </c>
      <c r="K388" s="92" t="s">
        <v>1316</v>
      </c>
      <c r="L388" s="94" t="s">
        <v>291</v>
      </c>
      <c r="M388" s="94" t="s">
        <v>133</v>
      </c>
      <c r="N388" s="92" t="s">
        <v>249</v>
      </c>
    </row>
    <row r="389" outlineLevel="1">
      <c r="A389" s="115" t="n">
        <v>383.0</v>
      </c>
      <c r="B389" s="93" t="n">
        <v>45783.0</v>
      </c>
      <c r="C389" s="94" t="s">
        <v>1317</v>
      </c>
      <c r="D389" s="92"/>
      <c r="E389" s="92" t="n">
        <v>2000.0</v>
      </c>
      <c r="F389" s="92" t="n">
        <v>559497.66</v>
      </c>
      <c r="G389" s="94" t="s">
        <v>63</v>
      </c>
      <c r="H389" s="94" t="s">
        <v>369</v>
      </c>
      <c r="I389" s="94" t="s">
        <v>249</v>
      </c>
      <c r="J389" s="94" t="s">
        <v>249</v>
      </c>
      <c r="K389" s="92" t="s">
        <v>1318</v>
      </c>
      <c r="L389" s="94" t="s">
        <v>291</v>
      </c>
      <c r="M389" s="94" t="s">
        <v>133</v>
      </c>
      <c r="N389" s="92" t="s">
        <v>249</v>
      </c>
    </row>
    <row r="390" outlineLevel="1">
      <c r="A390" s="115" t="n">
        <v>384.0</v>
      </c>
      <c r="B390" s="93" t="n">
        <v>45783.0</v>
      </c>
      <c r="C390" s="94" t="s">
        <v>1319</v>
      </c>
      <c r="D390" s="92" t="n">
        <v>8850.0</v>
      </c>
      <c r="E390" s="92"/>
      <c r="F390" s="92" t="n">
        <v>550647.66</v>
      </c>
      <c r="G390" s="94" t="s">
        <v>63</v>
      </c>
      <c r="H390" s="94" t="s">
        <v>306</v>
      </c>
      <c r="I390" s="94" t="s">
        <v>1320</v>
      </c>
      <c r="J390" s="94" t="s">
        <v>1320</v>
      </c>
      <c r="K390" s="92" t="s">
        <v>1321</v>
      </c>
      <c r="L390" s="94" t="s">
        <v>291</v>
      </c>
      <c r="M390" s="94" t="s">
        <v>133</v>
      </c>
      <c r="N390" s="92" t="s">
        <v>249</v>
      </c>
    </row>
    <row r="391" outlineLevel="1">
      <c r="A391" s="115" t="n">
        <v>385.0</v>
      </c>
      <c r="B391" s="93" t="n">
        <v>45783.0</v>
      </c>
      <c r="C391" s="94" t="s">
        <v>1322</v>
      </c>
      <c r="D391" s="92" t="n">
        <v>8850.0</v>
      </c>
      <c r="E391" s="92"/>
      <c r="F391" s="92" t="n">
        <v>541797.66</v>
      </c>
      <c r="G391" s="94" t="s">
        <v>63</v>
      </c>
      <c r="H391" s="94" t="s">
        <v>306</v>
      </c>
      <c r="I391" s="94" t="s">
        <v>1320</v>
      </c>
      <c r="J391" s="94" t="s">
        <v>1320</v>
      </c>
      <c r="K391" s="92" t="s">
        <v>1323</v>
      </c>
      <c r="L391" s="94" t="s">
        <v>291</v>
      </c>
      <c r="M391" s="94" t="s">
        <v>133</v>
      </c>
      <c r="N391" s="92" t="s">
        <v>249</v>
      </c>
    </row>
    <row r="392" outlineLevel="1">
      <c r="A392" s="115" t="n">
        <v>386.0</v>
      </c>
      <c r="B392" s="93" t="n">
        <v>45783.0</v>
      </c>
      <c r="C392" s="94" t="s">
        <v>1324</v>
      </c>
      <c r="D392" s="92"/>
      <c r="E392" s="92" t="n">
        <v>8000.0</v>
      </c>
      <c r="F392" s="92" t="n">
        <v>549797.66</v>
      </c>
      <c r="G392" s="94" t="s">
        <v>63</v>
      </c>
      <c r="H392" s="94" t="s">
        <v>369</v>
      </c>
      <c r="I392" s="94" t="s">
        <v>1325</v>
      </c>
      <c r="J392" s="94" t="s">
        <v>1326</v>
      </c>
      <c r="K392" s="92" t="s">
        <v>1327</v>
      </c>
      <c r="L392" s="94" t="s">
        <v>291</v>
      </c>
      <c r="M392" s="94" t="s">
        <v>133</v>
      </c>
      <c r="N392" s="92" t="s">
        <v>249</v>
      </c>
    </row>
    <row r="393" outlineLevel="1">
      <c r="A393" s="115" t="n">
        <v>387.0</v>
      </c>
      <c r="B393" s="93" t="n">
        <v>45784.0</v>
      </c>
      <c r="C393" s="94" t="s">
        <v>1328</v>
      </c>
      <c r="D393" s="92"/>
      <c r="E393" s="92" t="n">
        <v>10100.0</v>
      </c>
      <c r="F393" s="92" t="n">
        <v>559897.66</v>
      </c>
      <c r="G393" s="94" t="s">
        <v>63</v>
      </c>
      <c r="H393" s="94" t="s">
        <v>369</v>
      </c>
      <c r="I393" s="94" t="s">
        <v>249</v>
      </c>
      <c r="J393" s="94" t="s">
        <v>249</v>
      </c>
      <c r="K393" s="92" t="s">
        <v>1329</v>
      </c>
      <c r="L393" s="94" t="s">
        <v>291</v>
      </c>
      <c r="M393" s="94" t="s">
        <v>133</v>
      </c>
      <c r="N393" s="92" t="s">
        <v>249</v>
      </c>
    </row>
    <row r="394" outlineLevel="1">
      <c r="A394" s="115" t="n">
        <v>388.0</v>
      </c>
      <c r="B394" s="93" t="n">
        <v>45784.0</v>
      </c>
      <c r="C394" s="94" t="s">
        <v>1330</v>
      </c>
      <c r="D394" s="92"/>
      <c r="E394" s="92" t="n">
        <v>2200.0</v>
      </c>
      <c r="F394" s="92" t="n">
        <v>562097.66</v>
      </c>
      <c r="G394" s="94" t="s">
        <v>63</v>
      </c>
      <c r="H394" s="94" t="s">
        <v>369</v>
      </c>
      <c r="I394" s="94" t="s">
        <v>249</v>
      </c>
      <c r="J394" s="94" t="s">
        <v>249</v>
      </c>
      <c r="K394" s="92" t="s">
        <v>1331</v>
      </c>
      <c r="L394" s="94" t="s">
        <v>291</v>
      </c>
      <c r="M394" s="94" t="s">
        <v>133</v>
      </c>
      <c r="N394" s="92" t="s">
        <v>249</v>
      </c>
    </row>
    <row r="395" outlineLevel="1">
      <c r="A395" s="115" t="n">
        <v>389.0</v>
      </c>
      <c r="B395" s="93" t="n">
        <v>45784.0</v>
      </c>
      <c r="C395" s="94" t="s">
        <v>1332</v>
      </c>
      <c r="D395" s="92"/>
      <c r="E395" s="92" t="n">
        <v>650.0</v>
      </c>
      <c r="F395" s="92" t="n">
        <v>562747.66</v>
      </c>
      <c r="G395" s="94" t="s">
        <v>63</v>
      </c>
      <c r="H395" s="94" t="s">
        <v>369</v>
      </c>
      <c r="I395" s="94" t="s">
        <v>249</v>
      </c>
      <c r="J395" s="94" t="s">
        <v>249</v>
      </c>
      <c r="K395" s="92" t="s">
        <v>1333</v>
      </c>
      <c r="L395" s="94" t="s">
        <v>291</v>
      </c>
      <c r="M395" s="94" t="s">
        <v>133</v>
      </c>
      <c r="N395" s="92" t="s">
        <v>249</v>
      </c>
    </row>
    <row r="396" outlineLevel="1">
      <c r="A396" s="115" t="n">
        <v>390.0</v>
      </c>
      <c r="B396" s="93" t="n">
        <v>45784.0</v>
      </c>
      <c r="C396" s="94" t="s">
        <v>1334</v>
      </c>
      <c r="D396" s="92"/>
      <c r="E396" s="92" t="n">
        <v>16520.0</v>
      </c>
      <c r="F396" s="92" t="n">
        <v>579267.66</v>
      </c>
      <c r="G396" s="94" t="s">
        <v>63</v>
      </c>
      <c r="H396" s="94" t="s">
        <v>64</v>
      </c>
      <c r="I396" s="94" t="s">
        <v>1335</v>
      </c>
      <c r="J396" s="94" t="s">
        <v>1335</v>
      </c>
      <c r="K396" s="92" t="s">
        <v>1336</v>
      </c>
      <c r="L396" s="94" t="s">
        <v>291</v>
      </c>
      <c r="M396" s="94" t="s">
        <v>133</v>
      </c>
      <c r="N396" s="92" t="s">
        <v>249</v>
      </c>
    </row>
    <row r="397" outlineLevel="1">
      <c r="A397" s="115" t="n">
        <v>391.0</v>
      </c>
      <c r="B397" s="93" t="n">
        <v>45784.0</v>
      </c>
      <c r="C397" s="94" t="s">
        <v>1337</v>
      </c>
      <c r="D397" s="92"/>
      <c r="E397" s="92" t="n">
        <v>99000.0</v>
      </c>
      <c r="F397" s="92" t="n">
        <v>678267.66</v>
      </c>
      <c r="G397" s="94" t="s">
        <v>63</v>
      </c>
      <c r="H397" s="94" t="s">
        <v>369</v>
      </c>
      <c r="I397" s="94" t="s">
        <v>1338</v>
      </c>
      <c r="J397" s="94" t="s">
        <v>1338</v>
      </c>
      <c r="K397" s="92" t="s">
        <v>1339</v>
      </c>
      <c r="L397" s="94" t="s">
        <v>291</v>
      </c>
      <c r="M397" s="94" t="s">
        <v>133</v>
      </c>
      <c r="N397" s="92" t="s">
        <v>249</v>
      </c>
    </row>
    <row r="398" outlineLevel="1">
      <c r="A398" s="115" t="n">
        <v>392.0</v>
      </c>
      <c r="B398" s="93" t="n">
        <v>45784.0</v>
      </c>
      <c r="C398" s="94" t="s">
        <v>1340</v>
      </c>
      <c r="D398" s="92"/>
      <c r="E398" s="92" t="n">
        <v>12000.0</v>
      </c>
      <c r="F398" s="92" t="n">
        <v>690267.66</v>
      </c>
      <c r="G398" s="94" t="s">
        <v>63</v>
      </c>
      <c r="H398" s="94" t="s">
        <v>369</v>
      </c>
      <c r="I398" s="94" t="s">
        <v>249</v>
      </c>
      <c r="J398" s="94" t="s">
        <v>249</v>
      </c>
      <c r="K398" s="92" t="s">
        <v>1341</v>
      </c>
      <c r="L398" s="94" t="s">
        <v>291</v>
      </c>
      <c r="M398" s="94" t="s">
        <v>133</v>
      </c>
      <c r="N398" s="92" t="s">
        <v>249</v>
      </c>
    </row>
    <row r="399" outlineLevel="1">
      <c r="A399" s="115" t="n">
        <v>393.0</v>
      </c>
      <c r="B399" s="93" t="n">
        <v>45784.0</v>
      </c>
      <c r="C399" s="94" t="s">
        <v>1342</v>
      </c>
      <c r="D399" s="92"/>
      <c r="E399" s="92" t="n">
        <v>10500.0</v>
      </c>
      <c r="F399" s="92" t="n">
        <v>700767.66</v>
      </c>
      <c r="G399" s="94" t="s">
        <v>63</v>
      </c>
      <c r="H399" s="94" t="s">
        <v>369</v>
      </c>
      <c r="I399" s="94" t="s">
        <v>1343</v>
      </c>
      <c r="J399" s="94" t="s">
        <v>1343</v>
      </c>
      <c r="K399" s="92" t="s">
        <v>1344</v>
      </c>
      <c r="L399" s="94" t="s">
        <v>291</v>
      </c>
      <c r="M399" s="94" t="s">
        <v>133</v>
      </c>
      <c r="N399" s="92" t="s">
        <v>249</v>
      </c>
    </row>
    <row r="400" outlineLevel="1">
      <c r="A400" s="115" t="n">
        <v>394.0</v>
      </c>
      <c r="B400" s="93" t="n">
        <v>45784.0</v>
      </c>
      <c r="C400" s="94" t="s">
        <v>1345</v>
      </c>
      <c r="D400" s="92"/>
      <c r="E400" s="92" t="n">
        <v>150.0</v>
      </c>
      <c r="F400" s="92" t="n">
        <v>700917.66</v>
      </c>
      <c r="G400" s="94" t="s">
        <v>63</v>
      </c>
      <c r="H400" s="94" t="s">
        <v>369</v>
      </c>
      <c r="I400" s="94" t="s">
        <v>249</v>
      </c>
      <c r="J400" s="94" t="s">
        <v>249</v>
      </c>
      <c r="K400" s="92" t="s">
        <v>1346</v>
      </c>
      <c r="L400" s="94" t="s">
        <v>291</v>
      </c>
      <c r="M400" s="94" t="s">
        <v>133</v>
      </c>
      <c r="N400" s="92" t="s">
        <v>249</v>
      </c>
    </row>
    <row r="401" outlineLevel="1">
      <c r="A401" s="115" t="n">
        <v>395.0</v>
      </c>
      <c r="B401" s="93" t="n">
        <v>45784.0</v>
      </c>
      <c r="C401" s="94" t="s">
        <v>1347</v>
      </c>
      <c r="D401" s="92" t="n">
        <v>70800.0</v>
      </c>
      <c r="E401" s="92"/>
      <c r="F401" s="92" t="n">
        <v>630117.66</v>
      </c>
      <c r="G401" s="94" t="s">
        <v>63</v>
      </c>
      <c r="H401" s="94" t="s">
        <v>306</v>
      </c>
      <c r="I401" s="94" t="s">
        <v>1348</v>
      </c>
      <c r="J401" s="94" t="s">
        <v>1348</v>
      </c>
      <c r="K401" s="92" t="s">
        <v>1349</v>
      </c>
      <c r="L401" s="94" t="s">
        <v>291</v>
      </c>
      <c r="M401" s="94" t="s">
        <v>133</v>
      </c>
      <c r="N401" s="92" t="s">
        <v>249</v>
      </c>
    </row>
    <row r="402" outlineLevel="1">
      <c r="A402" s="115" t="n">
        <v>396.0</v>
      </c>
      <c r="B402" s="93" t="n">
        <v>45784.0</v>
      </c>
      <c r="C402" s="94" t="s">
        <v>1350</v>
      </c>
      <c r="D402" s="92"/>
      <c r="E402" s="92" t="n">
        <v>25500.0</v>
      </c>
      <c r="F402" s="92" t="n">
        <v>655617.66</v>
      </c>
      <c r="G402" s="94" t="s">
        <v>63</v>
      </c>
      <c r="H402" s="94" t="s">
        <v>369</v>
      </c>
      <c r="I402" s="94" t="s">
        <v>1351</v>
      </c>
      <c r="J402" s="94" t="s">
        <v>1351</v>
      </c>
      <c r="K402" s="92" t="s">
        <v>1352</v>
      </c>
      <c r="L402" s="94" t="s">
        <v>291</v>
      </c>
      <c r="M402" s="94" t="s">
        <v>133</v>
      </c>
      <c r="N402" s="92" t="s">
        <v>249</v>
      </c>
    </row>
    <row r="403" outlineLevel="1">
      <c r="A403" s="115" t="n">
        <v>397.0</v>
      </c>
      <c r="B403" s="93" t="n">
        <v>45784.0</v>
      </c>
      <c r="C403" s="94" t="s">
        <v>1353</v>
      </c>
      <c r="D403" s="92"/>
      <c r="E403" s="92" t="n">
        <v>2000.0</v>
      </c>
      <c r="F403" s="92" t="n">
        <v>657617.66</v>
      </c>
      <c r="G403" s="94" t="s">
        <v>63</v>
      </c>
      <c r="H403" s="94" t="s">
        <v>369</v>
      </c>
      <c r="I403" s="94" t="s">
        <v>541</v>
      </c>
      <c r="J403" s="94" t="s">
        <v>541</v>
      </c>
      <c r="K403" s="92" t="s">
        <v>1354</v>
      </c>
      <c r="L403" s="94" t="s">
        <v>291</v>
      </c>
      <c r="M403" s="94" t="s">
        <v>133</v>
      </c>
      <c r="N403" s="92" t="s">
        <v>249</v>
      </c>
    </row>
    <row r="404" outlineLevel="1">
      <c r="A404" s="115" t="n">
        <v>398.0</v>
      </c>
      <c r="B404" s="93" t="n">
        <v>45784.0</v>
      </c>
      <c r="C404" s="94" t="s">
        <v>1355</v>
      </c>
      <c r="D404" s="92"/>
      <c r="E404" s="92" t="n">
        <v>780000.0</v>
      </c>
      <c r="F404" s="92" t="n">
        <v>1437617.66</v>
      </c>
      <c r="G404" s="94" t="s">
        <v>63</v>
      </c>
      <c r="H404" s="94" t="s">
        <v>74</v>
      </c>
      <c r="I404" s="94" t="s">
        <v>249</v>
      </c>
      <c r="J404" s="94" t="s">
        <v>249</v>
      </c>
      <c r="K404" s="92" t="s">
        <v>1356</v>
      </c>
      <c r="L404" s="94" t="s">
        <v>291</v>
      </c>
      <c r="M404" s="94" t="s">
        <v>133</v>
      </c>
      <c r="N404" s="92" t="s">
        <v>249</v>
      </c>
    </row>
    <row r="405" outlineLevel="1">
      <c r="A405" s="115" t="n">
        <v>399.0</v>
      </c>
      <c r="B405" s="93" t="n">
        <v>45784.0</v>
      </c>
      <c r="C405" s="94" t="s">
        <v>1357</v>
      </c>
      <c r="D405" s="92"/>
      <c r="E405" s="92" t="n">
        <v>1888.0</v>
      </c>
      <c r="F405" s="92" t="n">
        <v>1439505.66</v>
      </c>
      <c r="G405" s="94" t="s">
        <v>63</v>
      </c>
      <c r="H405" s="94" t="s">
        <v>369</v>
      </c>
      <c r="I405" s="94" t="s">
        <v>249</v>
      </c>
      <c r="J405" s="94" t="s">
        <v>249</v>
      </c>
      <c r="K405" s="92" t="s">
        <v>1358</v>
      </c>
      <c r="L405" s="94" t="s">
        <v>291</v>
      </c>
      <c r="M405" s="94" t="s">
        <v>133</v>
      </c>
      <c r="N405" s="92" t="s">
        <v>249</v>
      </c>
    </row>
    <row r="406" outlineLevel="1">
      <c r="A406" s="115" t="n">
        <v>400.0</v>
      </c>
      <c r="B406" s="93" t="n">
        <v>45784.0</v>
      </c>
      <c r="C406" s="94" t="s">
        <v>1359</v>
      </c>
      <c r="D406" s="92" t="n">
        <v>1120000.0</v>
      </c>
      <c r="E406" s="92"/>
      <c r="F406" s="92" t="n">
        <v>319505.66</v>
      </c>
      <c r="G406" s="94" t="s">
        <v>63</v>
      </c>
      <c r="H406" s="94" t="s">
        <v>306</v>
      </c>
      <c r="I406" s="94" t="s">
        <v>1360</v>
      </c>
      <c r="J406" s="94" t="s">
        <v>768</v>
      </c>
      <c r="K406" s="92" t="s">
        <v>1361</v>
      </c>
      <c r="L406" s="94" t="s">
        <v>291</v>
      </c>
      <c r="M406" s="94" t="s">
        <v>133</v>
      </c>
      <c r="N406" s="92" t="s">
        <v>249</v>
      </c>
    </row>
    <row r="407" outlineLevel="1">
      <c r="A407" s="115" t="n">
        <v>401.0</v>
      </c>
      <c r="B407" s="93" t="n">
        <v>45784.0</v>
      </c>
      <c r="C407" s="94" t="s">
        <v>1362</v>
      </c>
      <c r="D407" s="92" t="n">
        <v>16534.0</v>
      </c>
      <c r="E407" s="92"/>
      <c r="F407" s="92" t="n">
        <v>302971.66</v>
      </c>
      <c r="G407" s="94" t="s">
        <v>63</v>
      </c>
      <c r="H407" s="94" t="s">
        <v>306</v>
      </c>
      <c r="I407" s="94" t="s">
        <v>1363</v>
      </c>
      <c r="J407" s="94" t="s">
        <v>1363</v>
      </c>
      <c r="K407" s="92" t="s">
        <v>1364</v>
      </c>
      <c r="L407" s="94" t="s">
        <v>291</v>
      </c>
      <c r="M407" s="94" t="s">
        <v>133</v>
      </c>
      <c r="N407" s="92" t="s">
        <v>249</v>
      </c>
    </row>
    <row r="408" outlineLevel="1">
      <c r="A408" s="115" t="n">
        <v>402.0</v>
      </c>
      <c r="B408" s="93" t="n">
        <v>45784.0</v>
      </c>
      <c r="C408" s="94" t="s">
        <v>1365</v>
      </c>
      <c r="D408" s="92" t="n">
        <v>28320.0</v>
      </c>
      <c r="E408" s="92"/>
      <c r="F408" s="92" t="n">
        <v>274651.66</v>
      </c>
      <c r="G408" s="94" t="s">
        <v>63</v>
      </c>
      <c r="H408" s="94" t="s">
        <v>306</v>
      </c>
      <c r="I408" s="94" t="s">
        <v>1366</v>
      </c>
      <c r="J408" s="94" t="s">
        <v>1366</v>
      </c>
      <c r="K408" s="92" t="s">
        <v>1367</v>
      </c>
      <c r="L408" s="94" t="s">
        <v>291</v>
      </c>
      <c r="M408" s="94" t="s">
        <v>133</v>
      </c>
      <c r="N408" s="92" t="s">
        <v>249</v>
      </c>
    </row>
    <row r="409" outlineLevel="1">
      <c r="A409" s="115" t="n">
        <v>403.0</v>
      </c>
      <c r="B409" s="93" t="n">
        <v>45784.0</v>
      </c>
      <c r="C409" s="94" t="s">
        <v>1368</v>
      </c>
      <c r="D409" s="92"/>
      <c r="E409" s="92" t="n">
        <v>10000.0</v>
      </c>
      <c r="F409" s="92" t="n">
        <v>284651.66</v>
      </c>
      <c r="G409" s="94" t="s">
        <v>63</v>
      </c>
      <c r="H409" s="94" t="s">
        <v>369</v>
      </c>
      <c r="I409" s="94" t="s">
        <v>1369</v>
      </c>
      <c r="J409" s="94" t="s">
        <v>1369</v>
      </c>
      <c r="K409" s="92" t="s">
        <v>1370</v>
      </c>
      <c r="L409" s="94" t="s">
        <v>291</v>
      </c>
      <c r="M409" s="94" t="s">
        <v>133</v>
      </c>
      <c r="N409" s="92" t="s">
        <v>249</v>
      </c>
    </row>
    <row r="410" outlineLevel="1">
      <c r="A410" s="115" t="n">
        <v>404.0</v>
      </c>
      <c r="B410" s="93" t="n">
        <v>45784.0</v>
      </c>
      <c r="C410" s="94" t="s">
        <v>1371</v>
      </c>
      <c r="D410" s="92"/>
      <c r="E410" s="92" t="n">
        <v>15800.0</v>
      </c>
      <c r="F410" s="92" t="n">
        <v>300451.66</v>
      </c>
      <c r="G410" s="94" t="s">
        <v>63</v>
      </c>
      <c r="H410" s="94" t="s">
        <v>369</v>
      </c>
      <c r="I410" s="94" t="s">
        <v>419</v>
      </c>
      <c r="J410" s="94" t="s">
        <v>419</v>
      </c>
      <c r="K410" s="92" t="s">
        <v>1372</v>
      </c>
      <c r="L410" s="94" t="s">
        <v>291</v>
      </c>
      <c r="M410" s="94" t="s">
        <v>133</v>
      </c>
      <c r="N410" s="92" t="s">
        <v>249</v>
      </c>
    </row>
    <row r="411" outlineLevel="1">
      <c r="A411" s="115" t="n">
        <v>405.0</v>
      </c>
      <c r="B411" s="93" t="n">
        <v>45784.0</v>
      </c>
      <c r="C411" s="94" t="s">
        <v>1373</v>
      </c>
      <c r="D411" s="92"/>
      <c r="E411" s="92" t="n">
        <v>50000.0</v>
      </c>
      <c r="F411" s="92" t="n">
        <v>350451.66</v>
      </c>
      <c r="G411" s="94" t="s">
        <v>63</v>
      </c>
      <c r="H411" s="94" t="s">
        <v>369</v>
      </c>
      <c r="I411" s="94" t="s">
        <v>392</v>
      </c>
      <c r="J411" s="94" t="s">
        <v>393</v>
      </c>
      <c r="K411" s="92" t="s">
        <v>1374</v>
      </c>
      <c r="L411" s="94" t="s">
        <v>291</v>
      </c>
      <c r="M411" s="94" t="s">
        <v>133</v>
      </c>
      <c r="N411" s="92" t="s">
        <v>249</v>
      </c>
    </row>
    <row r="412" outlineLevel="1">
      <c r="A412" s="115" t="n">
        <v>406.0</v>
      </c>
      <c r="B412" s="93" t="n">
        <v>45785.0</v>
      </c>
      <c r="C412" s="94" t="s">
        <v>1375</v>
      </c>
      <c r="D412" s="92"/>
      <c r="E412" s="92" t="n">
        <v>7250.0</v>
      </c>
      <c r="F412" s="92" t="n">
        <v>357701.66</v>
      </c>
      <c r="G412" s="94" t="s">
        <v>63</v>
      </c>
      <c r="H412" s="94" t="s">
        <v>64</v>
      </c>
      <c r="I412" s="94" t="s">
        <v>1376</v>
      </c>
      <c r="J412" s="94" t="s">
        <v>426</v>
      </c>
      <c r="K412" s="92" t="s">
        <v>1377</v>
      </c>
      <c r="L412" s="94" t="s">
        <v>291</v>
      </c>
      <c r="M412" s="94" t="s">
        <v>133</v>
      </c>
      <c r="N412" s="92" t="s">
        <v>249</v>
      </c>
    </row>
    <row r="413" outlineLevel="1">
      <c r="A413" s="115" t="n">
        <v>407.0</v>
      </c>
      <c r="B413" s="93" t="n">
        <v>45785.0</v>
      </c>
      <c r="C413" s="94" t="s">
        <v>1378</v>
      </c>
      <c r="D413" s="92"/>
      <c r="E413" s="92" t="n">
        <v>23500.0</v>
      </c>
      <c r="F413" s="92" t="n">
        <v>381201.66</v>
      </c>
      <c r="G413" s="94" t="s">
        <v>63</v>
      </c>
      <c r="H413" s="94" t="s">
        <v>369</v>
      </c>
      <c r="I413" s="94" t="s">
        <v>249</v>
      </c>
      <c r="J413" s="94" t="s">
        <v>249</v>
      </c>
      <c r="K413" s="92" t="s">
        <v>1379</v>
      </c>
      <c r="L413" s="94" t="s">
        <v>291</v>
      </c>
      <c r="M413" s="94" t="s">
        <v>133</v>
      </c>
      <c r="N413" s="92" t="s">
        <v>249</v>
      </c>
    </row>
    <row r="414" outlineLevel="1">
      <c r="A414" s="115" t="n">
        <v>408.0</v>
      </c>
      <c r="B414" s="93" t="n">
        <v>45785.0</v>
      </c>
      <c r="C414" s="94" t="s">
        <v>1380</v>
      </c>
      <c r="D414" s="92" t="n">
        <v>58410.0</v>
      </c>
      <c r="E414" s="92"/>
      <c r="F414" s="92" t="n">
        <v>322791.66</v>
      </c>
      <c r="G414" s="94" t="s">
        <v>63</v>
      </c>
      <c r="H414" s="94" t="s">
        <v>306</v>
      </c>
      <c r="I414" s="94" t="s">
        <v>1381</v>
      </c>
      <c r="J414" s="94" t="s">
        <v>1382</v>
      </c>
      <c r="K414" s="92" t="s">
        <v>1383</v>
      </c>
      <c r="L414" s="94" t="s">
        <v>291</v>
      </c>
      <c r="M414" s="94" t="s">
        <v>133</v>
      </c>
      <c r="N414" s="92" t="s">
        <v>249</v>
      </c>
    </row>
    <row r="415" outlineLevel="1">
      <c r="A415" s="115" t="n">
        <v>409.0</v>
      </c>
      <c r="B415" s="93" t="n">
        <v>45785.0</v>
      </c>
      <c r="C415" s="94" t="s">
        <v>1384</v>
      </c>
      <c r="D415" s="92"/>
      <c r="E415" s="92" t="n">
        <v>708.0</v>
      </c>
      <c r="F415" s="92" t="n">
        <v>323499.66</v>
      </c>
      <c r="G415" s="94" t="s">
        <v>63</v>
      </c>
      <c r="H415" s="94" t="s">
        <v>369</v>
      </c>
      <c r="I415" s="94" t="s">
        <v>249</v>
      </c>
      <c r="J415" s="94" t="s">
        <v>249</v>
      </c>
      <c r="K415" s="92" t="s">
        <v>1385</v>
      </c>
      <c r="L415" s="94" t="s">
        <v>291</v>
      </c>
      <c r="M415" s="94" t="s">
        <v>133</v>
      </c>
      <c r="N415" s="92" t="s">
        <v>249</v>
      </c>
    </row>
    <row r="416" outlineLevel="1">
      <c r="A416" s="115" t="n">
        <v>410.0</v>
      </c>
      <c r="B416" s="93" t="n">
        <v>45785.0</v>
      </c>
      <c r="C416" s="94" t="s">
        <v>1386</v>
      </c>
      <c r="D416" s="92"/>
      <c r="E416" s="92" t="n">
        <v>21000.0</v>
      </c>
      <c r="F416" s="92" t="n">
        <v>344499.66</v>
      </c>
      <c r="G416" s="94" t="s">
        <v>63</v>
      </c>
      <c r="H416" s="94" t="s">
        <v>64</v>
      </c>
      <c r="I416" s="94" t="s">
        <v>435</v>
      </c>
      <c r="J416" s="94" t="s">
        <v>435</v>
      </c>
      <c r="K416" s="92" t="s">
        <v>1387</v>
      </c>
      <c r="L416" s="94" t="s">
        <v>291</v>
      </c>
      <c r="M416" s="94" t="s">
        <v>133</v>
      </c>
      <c r="N416" s="92" t="s">
        <v>249</v>
      </c>
    </row>
    <row r="417" outlineLevel="1">
      <c r="A417" s="115" t="n">
        <v>411.0</v>
      </c>
      <c r="B417" s="93" t="n">
        <v>45785.0</v>
      </c>
      <c r="C417" s="94" t="s">
        <v>1388</v>
      </c>
      <c r="D417" s="92" t="n">
        <v>6901.04</v>
      </c>
      <c r="E417" s="92"/>
      <c r="F417" s="92" t="n">
        <v>337598.62</v>
      </c>
      <c r="G417" s="94" t="s">
        <v>63</v>
      </c>
      <c r="H417" s="94" t="s">
        <v>306</v>
      </c>
      <c r="I417" s="94" t="s">
        <v>1389</v>
      </c>
      <c r="J417" s="94" t="s">
        <v>1389</v>
      </c>
      <c r="K417" s="92" t="s">
        <v>1390</v>
      </c>
      <c r="L417" s="94" t="s">
        <v>291</v>
      </c>
      <c r="M417" s="94" t="s">
        <v>133</v>
      </c>
      <c r="N417" s="92" t="s">
        <v>249</v>
      </c>
    </row>
    <row r="418" outlineLevel="1">
      <c r="A418" s="115" t="n">
        <v>412.0</v>
      </c>
      <c r="B418" s="93" t="n">
        <v>45785.0</v>
      </c>
      <c r="C418" s="94" t="s">
        <v>1391</v>
      </c>
      <c r="D418" s="92"/>
      <c r="E418" s="92" t="n">
        <v>21720.0</v>
      </c>
      <c r="F418" s="92" t="n">
        <v>359318.62</v>
      </c>
      <c r="G418" s="94" t="s">
        <v>63</v>
      </c>
      <c r="H418" s="94" t="s">
        <v>369</v>
      </c>
      <c r="I418" s="94" t="s">
        <v>249</v>
      </c>
      <c r="J418" s="94" t="s">
        <v>249</v>
      </c>
      <c r="K418" s="92" t="s">
        <v>1392</v>
      </c>
      <c r="L418" s="94" t="s">
        <v>291</v>
      </c>
      <c r="M418" s="94" t="s">
        <v>133</v>
      </c>
      <c r="N418" s="92" t="s">
        <v>249</v>
      </c>
    </row>
    <row r="419" outlineLevel="1">
      <c r="A419" s="115" t="n">
        <v>413.0</v>
      </c>
      <c r="B419" s="93" t="n">
        <v>45785.0</v>
      </c>
      <c r="C419" s="94" t="s">
        <v>1393</v>
      </c>
      <c r="D419" s="92"/>
      <c r="E419" s="92" t="n">
        <v>10500.0</v>
      </c>
      <c r="F419" s="92" t="n">
        <v>369818.62</v>
      </c>
      <c r="G419" s="94" t="s">
        <v>63</v>
      </c>
      <c r="H419" s="94" t="s">
        <v>315</v>
      </c>
      <c r="I419" s="94" t="s">
        <v>1394</v>
      </c>
      <c r="J419" s="94" t="s">
        <v>1394</v>
      </c>
      <c r="K419" s="92" t="s">
        <v>1395</v>
      </c>
      <c r="L419" s="94" t="s">
        <v>291</v>
      </c>
      <c r="M419" s="94" t="s">
        <v>133</v>
      </c>
      <c r="N419" s="92" t="s">
        <v>249</v>
      </c>
    </row>
    <row r="420" outlineLevel="1">
      <c r="A420" s="115" t="n">
        <v>414.0</v>
      </c>
      <c r="B420" s="93" t="n">
        <v>45785.0</v>
      </c>
      <c r="C420" s="94" t="s">
        <v>1396</v>
      </c>
      <c r="D420" s="92"/>
      <c r="E420" s="92" t="n">
        <v>10500.0</v>
      </c>
      <c r="F420" s="92" t="n">
        <v>380318.62</v>
      </c>
      <c r="G420" s="94" t="s">
        <v>63</v>
      </c>
      <c r="H420" s="94" t="s">
        <v>369</v>
      </c>
      <c r="I420" s="94" t="s">
        <v>249</v>
      </c>
      <c r="J420" s="94" t="s">
        <v>249</v>
      </c>
      <c r="K420" s="92" t="s">
        <v>1397</v>
      </c>
      <c r="L420" s="94" t="s">
        <v>291</v>
      </c>
      <c r="M420" s="94" t="s">
        <v>133</v>
      </c>
      <c r="N420" s="92" t="s">
        <v>249</v>
      </c>
    </row>
    <row r="421" outlineLevel="1">
      <c r="A421" s="115" t="n">
        <v>415.0</v>
      </c>
      <c r="B421" s="93" t="n">
        <v>45785.0</v>
      </c>
      <c r="C421" s="94" t="s">
        <v>1398</v>
      </c>
      <c r="D421" s="92"/>
      <c r="E421" s="92" t="n">
        <v>50000.0</v>
      </c>
      <c r="F421" s="92" t="n">
        <v>430318.62</v>
      </c>
      <c r="G421" s="94" t="s">
        <v>63</v>
      </c>
      <c r="H421" s="94" t="s">
        <v>64</v>
      </c>
      <c r="I421" s="94" t="s">
        <v>1399</v>
      </c>
      <c r="J421" s="94" t="s">
        <v>1399</v>
      </c>
      <c r="K421" s="92" t="s">
        <v>1400</v>
      </c>
      <c r="L421" s="94" t="s">
        <v>291</v>
      </c>
      <c r="M421" s="94" t="s">
        <v>133</v>
      </c>
      <c r="N421" s="92" t="s">
        <v>249</v>
      </c>
    </row>
    <row r="422" outlineLevel="1">
      <c r="A422" s="115" t="n">
        <v>416.0</v>
      </c>
      <c r="B422" s="93" t="n">
        <v>45785.0</v>
      </c>
      <c r="C422" s="94" t="s">
        <v>1401</v>
      </c>
      <c r="D422" s="92"/>
      <c r="E422" s="92" t="n">
        <v>100000.0</v>
      </c>
      <c r="F422" s="92" t="n">
        <v>530318.62</v>
      </c>
      <c r="G422" s="94" t="s">
        <v>63</v>
      </c>
      <c r="H422" s="94" t="s">
        <v>64</v>
      </c>
      <c r="I422" s="94" t="s">
        <v>1164</v>
      </c>
      <c r="J422" s="94" t="s">
        <v>1164</v>
      </c>
      <c r="K422" s="92" t="s">
        <v>1402</v>
      </c>
      <c r="L422" s="94" t="s">
        <v>291</v>
      </c>
      <c r="M422" s="94" t="s">
        <v>133</v>
      </c>
      <c r="N422" s="92" t="s">
        <v>249</v>
      </c>
    </row>
    <row r="423" outlineLevel="1">
      <c r="A423" s="115" t="n">
        <v>417.0</v>
      </c>
      <c r="B423" s="93" t="n">
        <v>45785.0</v>
      </c>
      <c r="C423" s="94" t="s">
        <v>1403</v>
      </c>
      <c r="D423" s="92" t="n">
        <v>298000.0</v>
      </c>
      <c r="E423" s="92"/>
      <c r="F423" s="92" t="n">
        <v>232318.62</v>
      </c>
      <c r="G423" s="94" t="s">
        <v>63</v>
      </c>
      <c r="H423" s="94" t="s">
        <v>306</v>
      </c>
      <c r="I423" s="94" t="s">
        <v>944</v>
      </c>
      <c r="J423" s="94" t="s">
        <v>945</v>
      </c>
      <c r="K423" s="92" t="s">
        <v>1404</v>
      </c>
      <c r="L423" s="94" t="s">
        <v>291</v>
      </c>
      <c r="M423" s="94" t="s">
        <v>133</v>
      </c>
      <c r="N423" s="92" t="s">
        <v>249</v>
      </c>
    </row>
    <row r="424" outlineLevel="1">
      <c r="A424" s="115" t="n">
        <v>418.0</v>
      </c>
      <c r="B424" s="93" t="n">
        <v>45785.0</v>
      </c>
      <c r="C424" s="94" t="s">
        <v>1405</v>
      </c>
      <c r="D424" s="92" t="n">
        <v>65490.0</v>
      </c>
      <c r="E424" s="92"/>
      <c r="F424" s="92" t="n">
        <v>166828.62</v>
      </c>
      <c r="G424" s="94" t="s">
        <v>63</v>
      </c>
      <c r="H424" s="94" t="s">
        <v>306</v>
      </c>
      <c r="I424" s="94" t="s">
        <v>944</v>
      </c>
      <c r="J424" s="94" t="s">
        <v>945</v>
      </c>
      <c r="K424" s="92" t="s">
        <v>1406</v>
      </c>
      <c r="L424" s="94" t="s">
        <v>291</v>
      </c>
      <c r="M424" s="94" t="s">
        <v>133</v>
      </c>
      <c r="N424" s="92" t="s">
        <v>249</v>
      </c>
    </row>
    <row r="425" outlineLevel="1">
      <c r="A425" s="115" t="n">
        <v>419.0</v>
      </c>
      <c r="B425" s="93" t="n">
        <v>45785.0</v>
      </c>
      <c r="C425" s="94" t="s">
        <v>1407</v>
      </c>
      <c r="D425" s="92"/>
      <c r="E425" s="92" t="n">
        <v>6200.0</v>
      </c>
      <c r="F425" s="92" t="n">
        <v>173028.62</v>
      </c>
      <c r="G425" s="94" t="s">
        <v>63</v>
      </c>
      <c r="H425" s="94" t="s">
        <v>369</v>
      </c>
      <c r="I425" s="94" t="s">
        <v>1408</v>
      </c>
      <c r="J425" s="94" t="s">
        <v>1408</v>
      </c>
      <c r="K425" s="92" t="s">
        <v>1409</v>
      </c>
      <c r="L425" s="94" t="s">
        <v>291</v>
      </c>
      <c r="M425" s="94" t="s">
        <v>133</v>
      </c>
      <c r="N425" s="92" t="s">
        <v>249</v>
      </c>
    </row>
    <row r="426" outlineLevel="1">
      <c r="A426" s="115" t="n">
        <v>420.0</v>
      </c>
      <c r="B426" s="93" t="n">
        <v>45785.0</v>
      </c>
      <c r="C426" s="94" t="s">
        <v>1410</v>
      </c>
      <c r="D426" s="92"/>
      <c r="E426" s="92" t="n">
        <v>600000.0</v>
      </c>
      <c r="F426" s="92" t="n">
        <v>773028.62</v>
      </c>
      <c r="G426" s="94" t="s">
        <v>63</v>
      </c>
      <c r="H426" s="94" t="s">
        <v>64</v>
      </c>
      <c r="I426" s="94" t="s">
        <v>513</v>
      </c>
      <c r="J426" s="94" t="s">
        <v>513</v>
      </c>
      <c r="K426" s="92" t="s">
        <v>1411</v>
      </c>
      <c r="L426" s="94" t="s">
        <v>291</v>
      </c>
      <c r="M426" s="94" t="s">
        <v>133</v>
      </c>
      <c r="N426" s="92" t="s">
        <v>249</v>
      </c>
    </row>
    <row r="427" outlineLevel="1">
      <c r="A427" s="115" t="n">
        <v>421.0</v>
      </c>
      <c r="B427" s="93" t="n">
        <v>45785.0</v>
      </c>
      <c r="C427" s="94" t="s">
        <v>1412</v>
      </c>
      <c r="D427" s="92"/>
      <c r="E427" s="92" t="n">
        <v>25000.0</v>
      </c>
      <c r="F427" s="92" t="n">
        <v>798028.62</v>
      </c>
      <c r="G427" s="94" t="s">
        <v>63</v>
      </c>
      <c r="H427" s="94" t="s">
        <v>369</v>
      </c>
      <c r="I427" s="94" t="s">
        <v>249</v>
      </c>
      <c r="J427" s="94" t="s">
        <v>249</v>
      </c>
      <c r="K427" s="92" t="s">
        <v>1413</v>
      </c>
      <c r="L427" s="94" t="s">
        <v>291</v>
      </c>
      <c r="M427" s="94" t="s">
        <v>133</v>
      </c>
      <c r="N427" s="92" t="s">
        <v>249</v>
      </c>
    </row>
    <row r="428" outlineLevel="1">
      <c r="A428" s="115" t="n">
        <v>422.0</v>
      </c>
      <c r="B428" s="93" t="n">
        <v>45785.0</v>
      </c>
      <c r="C428" s="94" t="s">
        <v>1414</v>
      </c>
      <c r="D428" s="92"/>
      <c r="E428" s="92" t="n">
        <v>5000.0</v>
      </c>
      <c r="F428" s="92" t="n">
        <v>803028.62</v>
      </c>
      <c r="G428" s="94" t="s">
        <v>63</v>
      </c>
      <c r="H428" s="94" t="s">
        <v>369</v>
      </c>
      <c r="I428" s="94" t="s">
        <v>249</v>
      </c>
      <c r="J428" s="94" t="s">
        <v>249</v>
      </c>
      <c r="K428" s="92" t="s">
        <v>1415</v>
      </c>
      <c r="L428" s="94" t="s">
        <v>291</v>
      </c>
      <c r="M428" s="94" t="s">
        <v>133</v>
      </c>
      <c r="N428" s="92" t="s">
        <v>249</v>
      </c>
    </row>
    <row r="429" outlineLevel="1">
      <c r="A429" s="115" t="n">
        <v>423.0</v>
      </c>
      <c r="B429" s="93" t="n">
        <v>45786.0</v>
      </c>
      <c r="C429" s="94" t="s">
        <v>1416</v>
      </c>
      <c r="D429" s="92"/>
      <c r="E429" s="92" t="n">
        <v>37000.0</v>
      </c>
      <c r="F429" s="92" t="n">
        <v>840028.62</v>
      </c>
      <c r="G429" s="94" t="s">
        <v>63</v>
      </c>
      <c r="H429" s="94" t="s">
        <v>369</v>
      </c>
      <c r="I429" s="94" t="s">
        <v>249</v>
      </c>
      <c r="J429" s="94" t="s">
        <v>249</v>
      </c>
      <c r="K429" s="92" t="s">
        <v>1417</v>
      </c>
      <c r="L429" s="94" t="s">
        <v>291</v>
      </c>
      <c r="M429" s="94" t="s">
        <v>133</v>
      </c>
      <c r="N429" s="92" t="s">
        <v>249</v>
      </c>
    </row>
    <row r="430" outlineLevel="1">
      <c r="A430" s="115" t="n">
        <v>424.0</v>
      </c>
      <c r="B430" s="93" t="n">
        <v>45786.0</v>
      </c>
      <c r="C430" s="94" t="s">
        <v>1418</v>
      </c>
      <c r="D430" s="92"/>
      <c r="E430" s="92" t="n">
        <v>2200.0</v>
      </c>
      <c r="F430" s="92" t="n">
        <v>842228.62</v>
      </c>
      <c r="G430" s="94" t="s">
        <v>63</v>
      </c>
      <c r="H430" s="94" t="s">
        <v>369</v>
      </c>
      <c r="I430" s="94" t="s">
        <v>1101</v>
      </c>
      <c r="J430" s="94" t="s">
        <v>1101</v>
      </c>
      <c r="K430" s="92" t="s">
        <v>1419</v>
      </c>
      <c r="L430" s="94" t="s">
        <v>291</v>
      </c>
      <c r="M430" s="94" t="s">
        <v>133</v>
      </c>
      <c r="N430" s="92" t="s">
        <v>249</v>
      </c>
    </row>
    <row r="431" outlineLevel="1">
      <c r="A431" s="115" t="n">
        <v>425.0</v>
      </c>
      <c r="B431" s="93" t="n">
        <v>45786.0</v>
      </c>
      <c r="C431" s="94" t="s">
        <v>1420</v>
      </c>
      <c r="D431" s="92" t="n">
        <v>39530.0</v>
      </c>
      <c r="E431" s="92"/>
      <c r="F431" s="92" t="n">
        <v>802698.62</v>
      </c>
      <c r="G431" s="94" t="s">
        <v>63</v>
      </c>
      <c r="H431" s="94" t="s">
        <v>306</v>
      </c>
      <c r="I431" s="94" t="s">
        <v>1421</v>
      </c>
      <c r="J431" s="94" t="s">
        <v>1421</v>
      </c>
      <c r="K431" s="92" t="s">
        <v>1422</v>
      </c>
      <c r="L431" s="94" t="s">
        <v>291</v>
      </c>
      <c r="M431" s="94" t="s">
        <v>133</v>
      </c>
      <c r="N431" s="92" t="s">
        <v>249</v>
      </c>
    </row>
    <row r="432" outlineLevel="1">
      <c r="A432" s="115" t="n">
        <v>426.0</v>
      </c>
      <c r="B432" s="93" t="n">
        <v>45786.0</v>
      </c>
      <c r="C432" s="94" t="s">
        <v>1423</v>
      </c>
      <c r="D432" s="92"/>
      <c r="E432" s="92" t="n">
        <v>250.0</v>
      </c>
      <c r="F432" s="92" t="n">
        <v>802948.62</v>
      </c>
      <c r="G432" s="94" t="s">
        <v>63</v>
      </c>
      <c r="H432" s="94" t="s">
        <v>369</v>
      </c>
      <c r="I432" s="94" t="s">
        <v>249</v>
      </c>
      <c r="J432" s="94" t="s">
        <v>249</v>
      </c>
      <c r="K432" s="92" t="s">
        <v>1424</v>
      </c>
      <c r="L432" s="94" t="s">
        <v>291</v>
      </c>
      <c r="M432" s="94" t="s">
        <v>133</v>
      </c>
      <c r="N432" s="92" t="s">
        <v>249</v>
      </c>
    </row>
    <row r="433" outlineLevel="1">
      <c r="A433" s="115" t="n">
        <v>427.0</v>
      </c>
      <c r="B433" s="93" t="n">
        <v>45786.0</v>
      </c>
      <c r="C433" s="94" t="s">
        <v>1425</v>
      </c>
      <c r="D433" s="92"/>
      <c r="E433" s="92" t="n">
        <v>15000.0</v>
      </c>
      <c r="F433" s="92" t="n">
        <v>817948.62</v>
      </c>
      <c r="G433" s="94" t="s">
        <v>63</v>
      </c>
      <c r="H433" s="94" t="s">
        <v>369</v>
      </c>
      <c r="I433" s="94" t="s">
        <v>525</v>
      </c>
      <c r="J433" s="94" t="s">
        <v>525</v>
      </c>
      <c r="K433" s="92" t="s">
        <v>1426</v>
      </c>
      <c r="L433" s="94" t="s">
        <v>291</v>
      </c>
      <c r="M433" s="94" t="s">
        <v>133</v>
      </c>
      <c r="N433" s="92" t="s">
        <v>249</v>
      </c>
    </row>
    <row r="434" outlineLevel="1">
      <c r="A434" s="115" t="n">
        <v>428.0</v>
      </c>
      <c r="B434" s="93" t="n">
        <v>45786.0</v>
      </c>
      <c r="C434" s="94" t="s">
        <v>1427</v>
      </c>
      <c r="D434" s="92"/>
      <c r="E434" s="92" t="n">
        <v>52500.0</v>
      </c>
      <c r="F434" s="92" t="n">
        <v>870448.62</v>
      </c>
      <c r="G434" s="94" t="s">
        <v>63</v>
      </c>
      <c r="H434" s="94" t="s">
        <v>369</v>
      </c>
      <c r="I434" s="94" t="s">
        <v>705</v>
      </c>
      <c r="J434" s="94" t="s">
        <v>426</v>
      </c>
      <c r="K434" s="92" t="s">
        <v>1428</v>
      </c>
      <c r="L434" s="94" t="s">
        <v>291</v>
      </c>
      <c r="M434" s="94" t="s">
        <v>133</v>
      </c>
      <c r="N434" s="92" t="s">
        <v>249</v>
      </c>
    </row>
    <row r="435" outlineLevel="1">
      <c r="A435" s="115" t="n">
        <v>429.0</v>
      </c>
      <c r="B435" s="93" t="n">
        <v>45786.0</v>
      </c>
      <c r="C435" s="94" t="s">
        <v>1429</v>
      </c>
      <c r="D435" s="92"/>
      <c r="E435" s="92" t="n">
        <v>150000.0</v>
      </c>
      <c r="F435" s="92" t="n">
        <v>1020448.62</v>
      </c>
      <c r="G435" s="94" t="s">
        <v>75</v>
      </c>
      <c r="H435" s="94" t="s">
        <v>780</v>
      </c>
      <c r="I435" s="94" t="s">
        <v>249</v>
      </c>
      <c r="J435" s="94" t="s">
        <v>249</v>
      </c>
      <c r="K435" s="92" t="s">
        <v>1430</v>
      </c>
      <c r="L435" s="94" t="s">
        <v>291</v>
      </c>
      <c r="M435" s="94" t="s">
        <v>133</v>
      </c>
      <c r="N435" s="92" t="s">
        <v>249</v>
      </c>
    </row>
    <row r="436" outlineLevel="1">
      <c r="A436" s="115" t="n">
        <v>430.0</v>
      </c>
      <c r="B436" s="93" t="n">
        <v>45786.0</v>
      </c>
      <c r="C436" s="94" t="s">
        <v>1431</v>
      </c>
      <c r="D436" s="92" t="n">
        <v>187620.0</v>
      </c>
      <c r="E436" s="92"/>
      <c r="F436" s="92" t="n">
        <v>832828.62</v>
      </c>
      <c r="G436" s="94" t="s">
        <v>63</v>
      </c>
      <c r="H436" s="94" t="s">
        <v>306</v>
      </c>
      <c r="I436" s="94" t="s">
        <v>1432</v>
      </c>
      <c r="J436" s="94" t="s">
        <v>1432</v>
      </c>
      <c r="K436" s="92" t="s">
        <v>1433</v>
      </c>
      <c r="L436" s="94" t="s">
        <v>291</v>
      </c>
      <c r="M436" s="94" t="s">
        <v>133</v>
      </c>
      <c r="N436" s="92" t="s">
        <v>249</v>
      </c>
    </row>
    <row r="437" outlineLevel="1">
      <c r="A437" s="115" t="n">
        <v>431.0</v>
      </c>
      <c r="B437" s="93" t="n">
        <v>45786.0</v>
      </c>
      <c r="C437" s="94" t="s">
        <v>1434</v>
      </c>
      <c r="D437" s="92"/>
      <c r="E437" s="92" t="n">
        <v>10000.0</v>
      </c>
      <c r="F437" s="92" t="n">
        <v>842828.62</v>
      </c>
      <c r="G437" s="94" t="s">
        <v>63</v>
      </c>
      <c r="H437" s="94" t="s">
        <v>369</v>
      </c>
      <c r="I437" s="94" t="s">
        <v>1369</v>
      </c>
      <c r="J437" s="94" t="s">
        <v>1369</v>
      </c>
      <c r="K437" s="92" t="s">
        <v>1435</v>
      </c>
      <c r="L437" s="94" t="s">
        <v>291</v>
      </c>
      <c r="M437" s="94" t="s">
        <v>133</v>
      </c>
      <c r="N437" s="92" t="s">
        <v>249</v>
      </c>
    </row>
    <row r="438" outlineLevel="1">
      <c r="A438" s="115" t="n">
        <v>432.0</v>
      </c>
      <c r="B438" s="93" t="n">
        <v>45786.0</v>
      </c>
      <c r="C438" s="94" t="s">
        <v>1436</v>
      </c>
      <c r="D438" s="92"/>
      <c r="E438" s="92" t="n">
        <v>7000.0</v>
      </c>
      <c r="F438" s="92" t="n">
        <v>849828.62</v>
      </c>
      <c r="G438" s="94" t="s">
        <v>63</v>
      </c>
      <c r="H438" s="94" t="s">
        <v>369</v>
      </c>
      <c r="I438" s="94" t="s">
        <v>249</v>
      </c>
      <c r="J438" s="94" t="s">
        <v>249</v>
      </c>
      <c r="K438" s="92" t="s">
        <v>1437</v>
      </c>
      <c r="L438" s="94" t="s">
        <v>291</v>
      </c>
      <c r="M438" s="94" t="s">
        <v>133</v>
      </c>
      <c r="N438" s="92" t="s">
        <v>249</v>
      </c>
    </row>
    <row r="439" outlineLevel="1">
      <c r="A439" s="115" t="n">
        <v>433.0</v>
      </c>
      <c r="B439" s="93" t="n">
        <v>45786.0</v>
      </c>
      <c r="C439" s="94" t="s">
        <v>1438</v>
      </c>
      <c r="D439" s="92"/>
      <c r="E439" s="92" t="n">
        <v>2000.0</v>
      </c>
      <c r="F439" s="92" t="n">
        <v>851828.62</v>
      </c>
      <c r="G439" s="94" t="s">
        <v>63</v>
      </c>
      <c r="H439" s="94" t="s">
        <v>369</v>
      </c>
      <c r="I439" s="94" t="s">
        <v>1439</v>
      </c>
      <c r="J439" s="94" t="s">
        <v>1439</v>
      </c>
      <c r="K439" s="92" t="s">
        <v>1440</v>
      </c>
      <c r="L439" s="94" t="s">
        <v>291</v>
      </c>
      <c r="M439" s="94" t="s">
        <v>133</v>
      </c>
      <c r="N439" s="92" t="s">
        <v>249</v>
      </c>
    </row>
    <row r="440" outlineLevel="1">
      <c r="A440" s="115" t="n">
        <v>434.0</v>
      </c>
      <c r="B440" s="93" t="n">
        <v>45786.0</v>
      </c>
      <c r="C440" s="94" t="s">
        <v>1441</v>
      </c>
      <c r="D440" s="92"/>
      <c r="E440" s="92" t="n">
        <v>9000.0</v>
      </c>
      <c r="F440" s="92" t="n">
        <v>860828.62</v>
      </c>
      <c r="G440" s="94" t="s">
        <v>63</v>
      </c>
      <c r="H440" s="94" t="s">
        <v>369</v>
      </c>
      <c r="I440" s="94" t="s">
        <v>1442</v>
      </c>
      <c r="J440" s="94" t="s">
        <v>1442</v>
      </c>
      <c r="K440" s="92" t="s">
        <v>1443</v>
      </c>
      <c r="L440" s="94" t="s">
        <v>291</v>
      </c>
      <c r="M440" s="94" t="s">
        <v>133</v>
      </c>
      <c r="N440" s="92" t="s">
        <v>249</v>
      </c>
    </row>
    <row r="441" outlineLevel="1">
      <c r="A441" s="115" t="n">
        <v>435.0</v>
      </c>
      <c r="B441" s="93" t="n">
        <v>45786.0</v>
      </c>
      <c r="C441" s="94" t="s">
        <v>1444</v>
      </c>
      <c r="D441" s="92"/>
      <c r="E441" s="92" t="n">
        <v>2000.0</v>
      </c>
      <c r="F441" s="92" t="n">
        <v>862828.62</v>
      </c>
      <c r="G441" s="94" t="s">
        <v>63</v>
      </c>
      <c r="H441" s="94" t="s">
        <v>369</v>
      </c>
      <c r="I441" s="94" t="s">
        <v>249</v>
      </c>
      <c r="J441" s="94" t="s">
        <v>249</v>
      </c>
      <c r="K441" s="92" t="s">
        <v>1445</v>
      </c>
      <c r="L441" s="94" t="s">
        <v>291</v>
      </c>
      <c r="M441" s="94" t="s">
        <v>133</v>
      </c>
      <c r="N441" s="92" t="s">
        <v>249</v>
      </c>
    </row>
    <row r="442" outlineLevel="1">
      <c r="A442" s="115" t="n">
        <v>436.0</v>
      </c>
      <c r="B442" s="93" t="n">
        <v>45786.0</v>
      </c>
      <c r="C442" s="94" t="s">
        <v>1446</v>
      </c>
      <c r="D442" s="92"/>
      <c r="E442" s="92" t="n">
        <v>26800.0</v>
      </c>
      <c r="F442" s="92" t="n">
        <v>889628.62</v>
      </c>
      <c r="G442" s="94" t="s">
        <v>63</v>
      </c>
      <c r="H442" s="94" t="s">
        <v>369</v>
      </c>
      <c r="I442" s="94" t="s">
        <v>1447</v>
      </c>
      <c r="J442" s="94" t="s">
        <v>1447</v>
      </c>
      <c r="K442" s="92" t="s">
        <v>1448</v>
      </c>
      <c r="L442" s="94" t="s">
        <v>291</v>
      </c>
      <c r="M442" s="94" t="s">
        <v>133</v>
      </c>
      <c r="N442" s="92" t="s">
        <v>249</v>
      </c>
    </row>
    <row r="443" outlineLevel="1">
      <c r="A443" s="115" t="n">
        <v>437.0</v>
      </c>
      <c r="B443" s="93" t="n">
        <v>45786.0</v>
      </c>
      <c r="C443" s="94" t="s">
        <v>1449</v>
      </c>
      <c r="D443" s="92"/>
      <c r="E443" s="92" t="n">
        <v>2000.0</v>
      </c>
      <c r="F443" s="92" t="n">
        <v>891628.62</v>
      </c>
      <c r="G443" s="94" t="s">
        <v>63</v>
      </c>
      <c r="H443" s="94" t="s">
        <v>369</v>
      </c>
      <c r="I443" s="94" t="s">
        <v>249</v>
      </c>
      <c r="J443" s="94" t="s">
        <v>249</v>
      </c>
      <c r="K443" s="92" t="s">
        <v>1450</v>
      </c>
      <c r="L443" s="94" t="s">
        <v>291</v>
      </c>
      <c r="M443" s="94" t="s">
        <v>133</v>
      </c>
      <c r="N443" s="92" t="s">
        <v>249</v>
      </c>
    </row>
    <row r="444" outlineLevel="1">
      <c r="A444" s="115" t="n">
        <v>438.0</v>
      </c>
      <c r="B444" s="93" t="n">
        <v>45786.0</v>
      </c>
      <c r="C444" s="94" t="s">
        <v>1451</v>
      </c>
      <c r="D444" s="92"/>
      <c r="E444" s="92" t="n">
        <v>14000.0</v>
      </c>
      <c r="F444" s="92" t="n">
        <v>905628.62</v>
      </c>
      <c r="G444" s="94" t="s">
        <v>63</v>
      </c>
      <c r="H444" s="94" t="s">
        <v>369</v>
      </c>
      <c r="I444" s="94" t="s">
        <v>249</v>
      </c>
      <c r="J444" s="94" t="s">
        <v>249</v>
      </c>
      <c r="K444" s="92" t="s">
        <v>1452</v>
      </c>
      <c r="L444" s="94" t="s">
        <v>291</v>
      </c>
      <c r="M444" s="94" t="s">
        <v>133</v>
      </c>
      <c r="N444" s="92" t="s">
        <v>249</v>
      </c>
    </row>
    <row r="445" outlineLevel="1">
      <c r="A445" s="115" t="n">
        <v>439.0</v>
      </c>
      <c r="B445" s="93" t="n">
        <v>45786.0</v>
      </c>
      <c r="C445" s="94" t="s">
        <v>1453</v>
      </c>
      <c r="D445" s="92"/>
      <c r="E445" s="92" t="n">
        <v>51000.0</v>
      </c>
      <c r="F445" s="92" t="n">
        <v>956628.62</v>
      </c>
      <c r="G445" s="94" t="s">
        <v>63</v>
      </c>
      <c r="H445" s="94" t="s">
        <v>369</v>
      </c>
      <c r="I445" s="94" t="s">
        <v>1338</v>
      </c>
      <c r="J445" s="94" t="s">
        <v>1338</v>
      </c>
      <c r="K445" s="92" t="s">
        <v>1454</v>
      </c>
      <c r="L445" s="94" t="s">
        <v>291</v>
      </c>
      <c r="M445" s="94" t="s">
        <v>133</v>
      </c>
      <c r="N445" s="92" t="s">
        <v>249</v>
      </c>
    </row>
    <row r="446" outlineLevel="1">
      <c r="A446" s="115" t="n">
        <v>440.0</v>
      </c>
      <c r="B446" s="93" t="n">
        <v>45786.0</v>
      </c>
      <c r="C446" s="94" t="s">
        <v>1455</v>
      </c>
      <c r="D446" s="92"/>
      <c r="E446" s="92" t="n">
        <v>6500.0</v>
      </c>
      <c r="F446" s="92" t="n">
        <v>963128.62</v>
      </c>
      <c r="G446" s="94" t="s">
        <v>63</v>
      </c>
      <c r="H446" s="94" t="s">
        <v>369</v>
      </c>
      <c r="I446" s="94" t="s">
        <v>541</v>
      </c>
      <c r="J446" s="94" t="s">
        <v>541</v>
      </c>
      <c r="K446" s="92" t="s">
        <v>1456</v>
      </c>
      <c r="L446" s="94" t="s">
        <v>291</v>
      </c>
      <c r="M446" s="94" t="s">
        <v>133</v>
      </c>
      <c r="N446" s="92" t="s">
        <v>249</v>
      </c>
    </row>
    <row r="447" outlineLevel="1">
      <c r="A447" s="115" t="n">
        <v>441.0</v>
      </c>
      <c r="B447" s="93" t="n">
        <v>45786.0</v>
      </c>
      <c r="C447" s="94" t="s">
        <v>1457</v>
      </c>
      <c r="D447" s="92"/>
      <c r="E447" s="92" t="n">
        <v>7600.0</v>
      </c>
      <c r="F447" s="92" t="n">
        <v>970728.62</v>
      </c>
      <c r="G447" s="94" t="s">
        <v>63</v>
      </c>
      <c r="H447" s="94" t="s">
        <v>315</v>
      </c>
      <c r="I447" s="94" t="s">
        <v>1458</v>
      </c>
      <c r="J447" s="94" t="s">
        <v>749</v>
      </c>
      <c r="K447" s="92" t="s">
        <v>1459</v>
      </c>
      <c r="L447" s="94" t="s">
        <v>291</v>
      </c>
      <c r="M447" s="94" t="s">
        <v>133</v>
      </c>
      <c r="N447" s="92" t="s">
        <v>249</v>
      </c>
    </row>
    <row r="448" outlineLevel="1">
      <c r="A448" s="115" t="n">
        <v>442.0</v>
      </c>
      <c r="B448" s="93" t="n">
        <v>45786.0</v>
      </c>
      <c r="C448" s="94" t="s">
        <v>1460</v>
      </c>
      <c r="D448" s="92"/>
      <c r="E448" s="92" t="n">
        <v>7500.0</v>
      </c>
      <c r="F448" s="92" t="n">
        <v>978228.62</v>
      </c>
      <c r="G448" s="94" t="s">
        <v>63</v>
      </c>
      <c r="H448" s="94" t="s">
        <v>369</v>
      </c>
      <c r="I448" s="94" t="s">
        <v>249</v>
      </c>
      <c r="J448" s="94" t="s">
        <v>249</v>
      </c>
      <c r="K448" s="92" t="s">
        <v>1461</v>
      </c>
      <c r="L448" s="94" t="s">
        <v>291</v>
      </c>
      <c r="M448" s="94" t="s">
        <v>133</v>
      </c>
      <c r="N448" s="92" t="s">
        <v>249</v>
      </c>
    </row>
    <row r="449" outlineLevel="1">
      <c r="A449" s="115" t="n">
        <v>443.0</v>
      </c>
      <c r="B449" s="93" t="n">
        <v>45787.0</v>
      </c>
      <c r="C449" s="94" t="s">
        <v>292</v>
      </c>
      <c r="D449" s="92" t="n">
        <v>72653.0</v>
      </c>
      <c r="E449" s="92"/>
      <c r="F449" s="92" t="n">
        <v>905575.62</v>
      </c>
      <c r="G449" s="94" t="s">
        <v>61</v>
      </c>
      <c r="H449" s="94" t="s">
        <v>289</v>
      </c>
      <c r="I449" s="94" t="s">
        <v>489</v>
      </c>
      <c r="J449" s="94" t="s">
        <v>86</v>
      </c>
      <c r="K449" s="92" t="s">
        <v>1462</v>
      </c>
      <c r="L449" s="94" t="s">
        <v>291</v>
      </c>
      <c r="M449" s="94" t="s">
        <v>133</v>
      </c>
      <c r="N449" s="92" t="s">
        <v>249</v>
      </c>
    </row>
    <row r="450" outlineLevel="1">
      <c r="A450" s="115" t="n">
        <v>444.0</v>
      </c>
      <c r="B450" s="93" t="n">
        <v>45787.0</v>
      </c>
      <c r="C450" s="94" t="s">
        <v>1463</v>
      </c>
      <c r="D450" s="92" t="n">
        <v>10000.0</v>
      </c>
      <c r="E450" s="92"/>
      <c r="F450" s="92" t="n">
        <v>895575.62</v>
      </c>
      <c r="G450" s="94" t="s">
        <v>63</v>
      </c>
      <c r="H450" s="94" t="s">
        <v>306</v>
      </c>
      <c r="I450" s="94" t="s">
        <v>1464</v>
      </c>
      <c r="J450" s="94" t="s">
        <v>1464</v>
      </c>
      <c r="K450" s="92" t="s">
        <v>1465</v>
      </c>
      <c r="L450" s="94" t="s">
        <v>291</v>
      </c>
      <c r="M450" s="94" t="s">
        <v>133</v>
      </c>
      <c r="N450" s="92" t="s">
        <v>249</v>
      </c>
    </row>
    <row r="451" outlineLevel="1">
      <c r="A451" s="115" t="n">
        <v>445.0</v>
      </c>
      <c r="B451" s="93" t="n">
        <v>45787.0</v>
      </c>
      <c r="C451" s="94" t="s">
        <v>1466</v>
      </c>
      <c r="D451" s="92"/>
      <c r="E451" s="92" t="n">
        <v>12500.0</v>
      </c>
      <c r="F451" s="92" t="n">
        <v>908075.62</v>
      </c>
      <c r="G451" s="94" t="s">
        <v>63</v>
      </c>
      <c r="H451" s="94" t="s">
        <v>369</v>
      </c>
      <c r="I451" s="94" t="s">
        <v>863</v>
      </c>
      <c r="J451" s="94" t="s">
        <v>863</v>
      </c>
      <c r="K451" s="92" t="s">
        <v>1467</v>
      </c>
      <c r="L451" s="94" t="s">
        <v>291</v>
      </c>
      <c r="M451" s="94" t="s">
        <v>133</v>
      </c>
      <c r="N451" s="92" t="s">
        <v>249</v>
      </c>
    </row>
    <row r="452" outlineLevel="1">
      <c r="A452" s="115" t="n">
        <v>446.0</v>
      </c>
      <c r="B452" s="93" t="n">
        <v>45787.0</v>
      </c>
      <c r="C452" s="94" t="s">
        <v>1468</v>
      </c>
      <c r="D452" s="92"/>
      <c r="E452" s="92" t="n">
        <v>23600.0</v>
      </c>
      <c r="F452" s="92" t="n">
        <v>931675.62</v>
      </c>
      <c r="G452" s="94" t="s">
        <v>63</v>
      </c>
      <c r="H452" s="94" t="s">
        <v>306</v>
      </c>
      <c r="I452" s="94" t="s">
        <v>1469</v>
      </c>
      <c r="J452" s="94" t="s">
        <v>1469</v>
      </c>
      <c r="K452" s="92" t="s">
        <v>1470</v>
      </c>
      <c r="L452" s="94" t="s">
        <v>291</v>
      </c>
      <c r="M452" s="94" t="s">
        <v>133</v>
      </c>
      <c r="N452" s="92" t="s">
        <v>249</v>
      </c>
    </row>
    <row r="453" outlineLevel="1">
      <c r="A453" s="115" t="n">
        <v>447.0</v>
      </c>
      <c r="B453" s="93" t="n">
        <v>45787.0</v>
      </c>
      <c r="C453" s="94" t="s">
        <v>1471</v>
      </c>
      <c r="D453" s="92"/>
      <c r="E453" s="92" t="n">
        <v>30000.0</v>
      </c>
      <c r="F453" s="92" t="n">
        <v>961675.62</v>
      </c>
      <c r="G453" s="94" t="s">
        <v>63</v>
      </c>
      <c r="H453" s="94" t="s">
        <v>369</v>
      </c>
      <c r="I453" s="94" t="s">
        <v>249</v>
      </c>
      <c r="J453" s="94" t="s">
        <v>249</v>
      </c>
      <c r="K453" s="92" t="s">
        <v>1472</v>
      </c>
      <c r="L453" s="94" t="s">
        <v>291</v>
      </c>
      <c r="M453" s="94" t="s">
        <v>133</v>
      </c>
      <c r="N453" s="92" t="s">
        <v>249</v>
      </c>
    </row>
    <row r="454" outlineLevel="1">
      <c r="A454" s="115" t="n">
        <v>448.0</v>
      </c>
      <c r="B454" s="93" t="n">
        <v>45787.0</v>
      </c>
      <c r="C454" s="94" t="s">
        <v>1473</v>
      </c>
      <c r="D454" s="92"/>
      <c r="E454" s="92" t="n">
        <v>6300.0</v>
      </c>
      <c r="F454" s="92" t="n">
        <v>967975.62</v>
      </c>
      <c r="G454" s="94" t="s">
        <v>63</v>
      </c>
      <c r="H454" s="94" t="s">
        <v>369</v>
      </c>
      <c r="I454" s="94" t="s">
        <v>1062</v>
      </c>
      <c r="J454" s="94" t="s">
        <v>1062</v>
      </c>
      <c r="K454" s="92" t="s">
        <v>1474</v>
      </c>
      <c r="L454" s="94" t="s">
        <v>291</v>
      </c>
      <c r="M454" s="94" t="s">
        <v>133</v>
      </c>
      <c r="N454" s="92" t="s">
        <v>249</v>
      </c>
    </row>
    <row r="455" outlineLevel="1">
      <c r="A455" s="115" t="n">
        <v>449.0</v>
      </c>
      <c r="B455" s="93" t="n">
        <v>45787.0</v>
      </c>
      <c r="C455" s="94" t="s">
        <v>1475</v>
      </c>
      <c r="D455" s="92"/>
      <c r="E455" s="92" t="n">
        <v>41064.0</v>
      </c>
      <c r="F455" s="92" t="n">
        <v>1009039.62</v>
      </c>
      <c r="G455" s="94" t="s">
        <v>63</v>
      </c>
      <c r="H455" s="94" t="s">
        <v>369</v>
      </c>
      <c r="I455" s="94" t="s">
        <v>1476</v>
      </c>
      <c r="J455" s="94" t="s">
        <v>630</v>
      </c>
      <c r="K455" s="92" t="s">
        <v>1477</v>
      </c>
      <c r="L455" s="94" t="s">
        <v>291</v>
      </c>
      <c r="M455" s="94" t="s">
        <v>133</v>
      </c>
      <c r="N455" s="92" t="s">
        <v>249</v>
      </c>
    </row>
    <row r="456" outlineLevel="1">
      <c r="A456" s="115" t="n">
        <v>450.0</v>
      </c>
      <c r="B456" s="93" t="n">
        <v>45787.0</v>
      </c>
      <c r="C456" s="94" t="s">
        <v>1478</v>
      </c>
      <c r="D456" s="92"/>
      <c r="E456" s="92" t="n">
        <v>5000.0</v>
      </c>
      <c r="F456" s="92" t="n">
        <v>1014039.62</v>
      </c>
      <c r="G456" s="94" t="s">
        <v>63</v>
      </c>
      <c r="H456" s="94" t="s">
        <v>369</v>
      </c>
      <c r="I456" s="94" t="s">
        <v>541</v>
      </c>
      <c r="J456" s="94" t="s">
        <v>541</v>
      </c>
      <c r="K456" s="92" t="s">
        <v>1479</v>
      </c>
      <c r="L456" s="94" t="s">
        <v>291</v>
      </c>
      <c r="M456" s="94" t="s">
        <v>133</v>
      </c>
      <c r="N456" s="92" t="s">
        <v>249</v>
      </c>
    </row>
    <row r="457" outlineLevel="1">
      <c r="A457" s="115" t="n">
        <v>451.0</v>
      </c>
      <c r="B457" s="93" t="n">
        <v>45787.0</v>
      </c>
      <c r="C457" s="94" t="s">
        <v>1480</v>
      </c>
      <c r="D457" s="92"/>
      <c r="E457" s="92" t="n">
        <v>15000.0</v>
      </c>
      <c r="F457" s="92" t="n">
        <v>1029039.62</v>
      </c>
      <c r="G457" s="94" t="s">
        <v>63</v>
      </c>
      <c r="H457" s="94" t="s">
        <v>369</v>
      </c>
      <c r="I457" s="94" t="s">
        <v>525</v>
      </c>
      <c r="J457" s="94" t="s">
        <v>525</v>
      </c>
      <c r="K457" s="92" t="s">
        <v>1481</v>
      </c>
      <c r="L457" s="94" t="s">
        <v>291</v>
      </c>
      <c r="M457" s="94" t="s">
        <v>133</v>
      </c>
      <c r="N457" s="92" t="s">
        <v>249</v>
      </c>
    </row>
    <row r="458" outlineLevel="1">
      <c r="A458" s="115" t="n">
        <v>452.0</v>
      </c>
      <c r="B458" s="93" t="n">
        <v>45788.0</v>
      </c>
      <c r="C458" s="94" t="s">
        <v>1482</v>
      </c>
      <c r="D458" s="92"/>
      <c r="E458" s="92" t="n">
        <v>10500.0</v>
      </c>
      <c r="F458" s="92" t="n">
        <v>1039539.62</v>
      </c>
      <c r="G458" s="94" t="s">
        <v>59</v>
      </c>
      <c r="H458" s="94" t="s">
        <v>315</v>
      </c>
      <c r="I458" s="94" t="s">
        <v>489</v>
      </c>
      <c r="J458" s="94" t="s">
        <v>86</v>
      </c>
      <c r="K458" s="92" t="s">
        <v>1483</v>
      </c>
      <c r="L458" s="94" t="s">
        <v>291</v>
      </c>
      <c r="M458" s="94" t="s">
        <v>133</v>
      </c>
      <c r="N458" s="92" t="s">
        <v>249</v>
      </c>
    </row>
    <row r="459" outlineLevel="1">
      <c r="A459" s="115" t="n">
        <v>453.0</v>
      </c>
      <c r="B459" s="93" t="n">
        <v>45789.0</v>
      </c>
      <c r="C459" s="94" t="s">
        <v>1484</v>
      </c>
      <c r="D459" s="92"/>
      <c r="E459" s="92" t="n">
        <v>2000.0</v>
      </c>
      <c r="F459" s="92" t="n">
        <v>1041539.62</v>
      </c>
      <c r="G459" s="94" t="s">
        <v>63</v>
      </c>
      <c r="H459" s="94" t="s">
        <v>369</v>
      </c>
      <c r="I459" s="94" t="s">
        <v>541</v>
      </c>
      <c r="J459" s="94" t="s">
        <v>541</v>
      </c>
      <c r="K459" s="92" t="s">
        <v>1485</v>
      </c>
      <c r="L459" s="94" t="s">
        <v>291</v>
      </c>
      <c r="M459" s="94" t="s">
        <v>133</v>
      </c>
      <c r="N459" s="92" t="s">
        <v>249</v>
      </c>
    </row>
    <row r="460" outlineLevel="1">
      <c r="A460" s="115" t="n">
        <v>454.0</v>
      </c>
      <c r="B460" s="93" t="n">
        <v>45789.0</v>
      </c>
      <c r="C460" s="94" t="s">
        <v>1486</v>
      </c>
      <c r="D460" s="92"/>
      <c r="E460" s="92" t="n">
        <v>2600.0</v>
      </c>
      <c r="F460" s="92" t="n">
        <v>1044139.62</v>
      </c>
      <c r="G460" s="94" t="s">
        <v>63</v>
      </c>
      <c r="H460" s="94" t="s">
        <v>369</v>
      </c>
      <c r="I460" s="94" t="s">
        <v>541</v>
      </c>
      <c r="J460" s="94" t="s">
        <v>541</v>
      </c>
      <c r="K460" s="92" t="s">
        <v>1487</v>
      </c>
      <c r="L460" s="94" t="s">
        <v>291</v>
      </c>
      <c r="M460" s="94" t="s">
        <v>133</v>
      </c>
      <c r="N460" s="92" t="s">
        <v>249</v>
      </c>
    </row>
    <row r="461" outlineLevel="1">
      <c r="A461" s="115" t="n">
        <v>455.0</v>
      </c>
      <c r="B461" s="93" t="n">
        <v>45789.0</v>
      </c>
      <c r="C461" s="94" t="s">
        <v>1488</v>
      </c>
      <c r="D461" s="92"/>
      <c r="E461" s="92" t="n">
        <v>13000.0</v>
      </c>
      <c r="F461" s="92" t="n">
        <v>1057139.62</v>
      </c>
      <c r="G461" s="94" t="s">
        <v>63</v>
      </c>
      <c r="H461" s="94" t="s">
        <v>369</v>
      </c>
      <c r="I461" s="94" t="s">
        <v>1489</v>
      </c>
      <c r="J461" s="94" t="s">
        <v>1489</v>
      </c>
      <c r="K461" s="92" t="s">
        <v>1490</v>
      </c>
      <c r="L461" s="94" t="s">
        <v>291</v>
      </c>
      <c r="M461" s="94" t="s">
        <v>133</v>
      </c>
      <c r="N461" s="92" t="s">
        <v>249</v>
      </c>
    </row>
    <row r="462" outlineLevel="1">
      <c r="A462" s="115" t="n">
        <v>456.0</v>
      </c>
      <c r="B462" s="93" t="n">
        <v>45789.0</v>
      </c>
      <c r="C462" s="94" t="s">
        <v>1491</v>
      </c>
      <c r="D462" s="92"/>
      <c r="E462" s="92" t="n">
        <v>2000.0</v>
      </c>
      <c r="F462" s="92" t="n">
        <v>1059139.62</v>
      </c>
      <c r="G462" s="94" t="s">
        <v>63</v>
      </c>
      <c r="H462" s="94" t="s">
        <v>369</v>
      </c>
      <c r="I462" s="94" t="s">
        <v>249</v>
      </c>
      <c r="J462" s="94" t="s">
        <v>249</v>
      </c>
      <c r="K462" s="92" t="s">
        <v>1492</v>
      </c>
      <c r="L462" s="94" t="s">
        <v>291</v>
      </c>
      <c r="M462" s="94" t="s">
        <v>133</v>
      </c>
      <c r="N462" s="92" t="s">
        <v>249</v>
      </c>
    </row>
    <row r="463" outlineLevel="1">
      <c r="A463" s="115" t="n">
        <v>457.0</v>
      </c>
      <c r="B463" s="93" t="n">
        <v>45789.0</v>
      </c>
      <c r="C463" s="94" t="s">
        <v>1493</v>
      </c>
      <c r="D463" s="92"/>
      <c r="E463" s="92" t="n">
        <v>6500.0</v>
      </c>
      <c r="F463" s="92" t="n">
        <v>1065639.62</v>
      </c>
      <c r="G463" s="94" t="s">
        <v>63</v>
      </c>
      <c r="H463" s="94" t="s">
        <v>369</v>
      </c>
      <c r="I463" s="94" t="s">
        <v>249</v>
      </c>
      <c r="J463" s="94" t="s">
        <v>249</v>
      </c>
      <c r="K463" s="92" t="s">
        <v>1494</v>
      </c>
      <c r="L463" s="94" t="s">
        <v>291</v>
      </c>
      <c r="M463" s="94" t="s">
        <v>133</v>
      </c>
      <c r="N463" s="92" t="s">
        <v>249</v>
      </c>
    </row>
    <row r="464" outlineLevel="1">
      <c r="A464" s="115" t="n">
        <v>458.0</v>
      </c>
      <c r="B464" s="93" t="n">
        <v>45789.0</v>
      </c>
      <c r="C464" s="94" t="s">
        <v>1495</v>
      </c>
      <c r="D464" s="92"/>
      <c r="E464" s="92" t="n">
        <v>10400.0</v>
      </c>
      <c r="F464" s="92" t="n">
        <v>1076039.62</v>
      </c>
      <c r="G464" s="94" t="s">
        <v>63</v>
      </c>
      <c r="H464" s="94" t="s">
        <v>64</v>
      </c>
      <c r="I464" s="94" t="s">
        <v>1496</v>
      </c>
      <c r="J464" s="94" t="s">
        <v>1496</v>
      </c>
      <c r="K464" s="92" t="s">
        <v>1497</v>
      </c>
      <c r="L464" s="94" t="s">
        <v>291</v>
      </c>
      <c r="M464" s="94" t="s">
        <v>133</v>
      </c>
      <c r="N464" s="92" t="s">
        <v>249</v>
      </c>
    </row>
    <row r="465" outlineLevel="1">
      <c r="A465" s="115" t="n">
        <v>459.0</v>
      </c>
      <c r="B465" s="93" t="n">
        <v>45789.0</v>
      </c>
      <c r="C465" s="94" t="s">
        <v>1498</v>
      </c>
      <c r="D465" s="92"/>
      <c r="E465" s="92" t="n">
        <v>350.0</v>
      </c>
      <c r="F465" s="92" t="n">
        <v>1076389.62</v>
      </c>
      <c r="G465" s="94" t="s">
        <v>63</v>
      </c>
      <c r="H465" s="94" t="s">
        <v>369</v>
      </c>
      <c r="I465" s="94" t="s">
        <v>419</v>
      </c>
      <c r="J465" s="94" t="s">
        <v>419</v>
      </c>
      <c r="K465" s="92" t="s">
        <v>1499</v>
      </c>
      <c r="L465" s="94" t="s">
        <v>291</v>
      </c>
      <c r="M465" s="94" t="s">
        <v>133</v>
      </c>
      <c r="N465" s="92" t="s">
        <v>249</v>
      </c>
    </row>
    <row r="466" outlineLevel="1">
      <c r="A466" s="115" t="n">
        <v>460.0</v>
      </c>
      <c r="B466" s="93" t="n">
        <v>45789.0</v>
      </c>
      <c r="C466" s="94" t="s">
        <v>1500</v>
      </c>
      <c r="D466" s="92"/>
      <c r="E466" s="92" t="n">
        <v>17000.0</v>
      </c>
      <c r="F466" s="92" t="n">
        <v>1093389.62</v>
      </c>
      <c r="G466" s="94" t="s">
        <v>63</v>
      </c>
      <c r="H466" s="94" t="s">
        <v>369</v>
      </c>
      <c r="I466" s="94" t="s">
        <v>249</v>
      </c>
      <c r="J466" s="94" t="s">
        <v>249</v>
      </c>
      <c r="K466" s="92" t="s">
        <v>1501</v>
      </c>
      <c r="L466" s="94" t="s">
        <v>291</v>
      </c>
      <c r="M466" s="94" t="s">
        <v>133</v>
      </c>
      <c r="N466" s="92" t="s">
        <v>249</v>
      </c>
    </row>
    <row r="467" outlineLevel="1">
      <c r="A467" s="115" t="n">
        <v>461.0</v>
      </c>
      <c r="B467" s="93" t="n">
        <v>45789.0</v>
      </c>
      <c r="C467" s="94" t="s">
        <v>1502</v>
      </c>
      <c r="D467" s="92" t="n">
        <v>40000.0</v>
      </c>
      <c r="E467" s="92"/>
      <c r="F467" s="92" t="n">
        <v>1053389.62</v>
      </c>
      <c r="G467" s="94" t="s">
        <v>63</v>
      </c>
      <c r="H467" s="94" t="s">
        <v>306</v>
      </c>
      <c r="I467" s="94" t="s">
        <v>1503</v>
      </c>
      <c r="J467" s="94" t="s">
        <v>1503</v>
      </c>
      <c r="K467" s="92" t="s">
        <v>1504</v>
      </c>
      <c r="L467" s="94" t="s">
        <v>291</v>
      </c>
      <c r="M467" s="94" t="s">
        <v>133</v>
      </c>
      <c r="N467" s="92" t="s">
        <v>249</v>
      </c>
    </row>
    <row r="468" outlineLevel="1">
      <c r="A468" s="115" t="n">
        <v>462.0</v>
      </c>
      <c r="B468" s="93" t="n">
        <v>45789.0</v>
      </c>
      <c r="C468" s="94" t="s">
        <v>1505</v>
      </c>
      <c r="D468" s="92"/>
      <c r="E468" s="92" t="n">
        <v>2300.0</v>
      </c>
      <c r="F468" s="92" t="n">
        <v>1055689.62</v>
      </c>
      <c r="G468" s="94" t="s">
        <v>63</v>
      </c>
      <c r="H468" s="94" t="s">
        <v>369</v>
      </c>
      <c r="I468" s="94" t="s">
        <v>249</v>
      </c>
      <c r="J468" s="94" t="s">
        <v>249</v>
      </c>
      <c r="K468" s="92" t="s">
        <v>1506</v>
      </c>
      <c r="L468" s="94" t="s">
        <v>291</v>
      </c>
      <c r="M468" s="94" t="s">
        <v>133</v>
      </c>
      <c r="N468" s="92" t="s">
        <v>249</v>
      </c>
    </row>
    <row r="469" outlineLevel="1">
      <c r="A469" s="115" t="n">
        <v>463.0</v>
      </c>
      <c r="B469" s="93" t="n">
        <v>45789.0</v>
      </c>
      <c r="C469" s="94" t="s">
        <v>1507</v>
      </c>
      <c r="D469" s="92" t="n">
        <v>48600.0</v>
      </c>
      <c r="E469" s="92"/>
      <c r="F469" s="92" t="n">
        <v>1007089.62</v>
      </c>
      <c r="G469" s="94" t="s">
        <v>63</v>
      </c>
      <c r="H469" s="94" t="s">
        <v>306</v>
      </c>
      <c r="I469" s="94" t="s">
        <v>1508</v>
      </c>
      <c r="J469" s="94" t="s">
        <v>1508</v>
      </c>
      <c r="K469" s="92" t="s">
        <v>1509</v>
      </c>
      <c r="L469" s="94" t="s">
        <v>291</v>
      </c>
      <c r="M469" s="94" t="s">
        <v>133</v>
      </c>
      <c r="N469" s="92" t="s">
        <v>249</v>
      </c>
    </row>
    <row r="470" outlineLevel="1">
      <c r="A470" s="115" t="n">
        <v>464.0</v>
      </c>
      <c r="B470" s="93" t="n">
        <v>45789.0</v>
      </c>
      <c r="C470" s="94" t="s">
        <v>1510</v>
      </c>
      <c r="D470" s="92"/>
      <c r="E470" s="92" t="n">
        <v>47900.0</v>
      </c>
      <c r="F470" s="92" t="n">
        <v>1054989.62</v>
      </c>
      <c r="G470" s="94" t="s">
        <v>63</v>
      </c>
      <c r="H470" s="94" t="s">
        <v>369</v>
      </c>
      <c r="I470" s="94" t="s">
        <v>1511</v>
      </c>
      <c r="J470" s="94" t="s">
        <v>1512</v>
      </c>
      <c r="K470" s="92" t="s">
        <v>1513</v>
      </c>
      <c r="L470" s="94" t="s">
        <v>291</v>
      </c>
      <c r="M470" s="94" t="s">
        <v>133</v>
      </c>
      <c r="N470" s="92" t="s">
        <v>249</v>
      </c>
    </row>
    <row r="471" outlineLevel="1">
      <c r="A471" s="115" t="n">
        <v>465.0</v>
      </c>
      <c r="B471" s="93" t="n">
        <v>45789.0</v>
      </c>
      <c r="C471" s="94" t="s">
        <v>1514</v>
      </c>
      <c r="D471" s="92"/>
      <c r="E471" s="92" t="n">
        <v>4400.0</v>
      </c>
      <c r="F471" s="92" t="n">
        <v>1059389.62</v>
      </c>
      <c r="G471" s="94" t="s">
        <v>63</v>
      </c>
      <c r="H471" s="94" t="s">
        <v>369</v>
      </c>
      <c r="I471" s="94" t="s">
        <v>249</v>
      </c>
      <c r="J471" s="94" t="s">
        <v>249</v>
      </c>
      <c r="K471" s="92" t="s">
        <v>1515</v>
      </c>
      <c r="L471" s="94" t="s">
        <v>291</v>
      </c>
      <c r="M471" s="94" t="s">
        <v>133</v>
      </c>
      <c r="N471" s="92" t="s">
        <v>249</v>
      </c>
    </row>
    <row r="472" outlineLevel="1">
      <c r="A472" s="115" t="n">
        <v>466.0</v>
      </c>
      <c r="B472" s="93" t="n">
        <v>45789.0</v>
      </c>
      <c r="C472" s="94" t="s">
        <v>1516</v>
      </c>
      <c r="D472" s="92"/>
      <c r="E472" s="92" t="n">
        <v>100000.0</v>
      </c>
      <c r="F472" s="92" t="n">
        <v>1159389.62</v>
      </c>
      <c r="G472" s="94" t="s">
        <v>63</v>
      </c>
      <c r="H472" s="94" t="s">
        <v>64</v>
      </c>
      <c r="I472" s="94" t="s">
        <v>1517</v>
      </c>
      <c r="J472" s="94" t="s">
        <v>1517</v>
      </c>
      <c r="K472" s="92" t="s">
        <v>1518</v>
      </c>
      <c r="L472" s="94" t="s">
        <v>291</v>
      </c>
      <c r="M472" s="94" t="s">
        <v>133</v>
      </c>
      <c r="N472" s="92" t="s">
        <v>249</v>
      </c>
    </row>
    <row r="473" outlineLevel="1">
      <c r="A473" s="115" t="n">
        <v>467.0</v>
      </c>
      <c r="B473" s="93" t="n">
        <v>45789.0</v>
      </c>
      <c r="C473" s="94" t="s">
        <v>1519</v>
      </c>
      <c r="D473" s="92"/>
      <c r="E473" s="92" t="n">
        <v>31860.0</v>
      </c>
      <c r="F473" s="92" t="n">
        <v>1191249.62</v>
      </c>
      <c r="G473" s="94" t="s">
        <v>63</v>
      </c>
      <c r="H473" s="94" t="s">
        <v>64</v>
      </c>
      <c r="I473" s="94" t="s">
        <v>794</v>
      </c>
      <c r="J473" s="94" t="s">
        <v>794</v>
      </c>
      <c r="K473" s="92" t="s">
        <v>1520</v>
      </c>
      <c r="L473" s="94" t="s">
        <v>291</v>
      </c>
      <c r="M473" s="94" t="s">
        <v>133</v>
      </c>
      <c r="N473" s="92" t="s">
        <v>249</v>
      </c>
    </row>
    <row r="474" outlineLevel="1">
      <c r="A474" s="115" t="n">
        <v>468.0</v>
      </c>
      <c r="B474" s="93" t="n">
        <v>45789.0</v>
      </c>
      <c r="C474" s="94" t="s">
        <v>1521</v>
      </c>
      <c r="D474" s="92"/>
      <c r="E474" s="92" t="n">
        <v>11950.0</v>
      </c>
      <c r="F474" s="92" t="n">
        <v>1203199.62</v>
      </c>
      <c r="G474" s="94" t="s">
        <v>63</v>
      </c>
      <c r="H474" s="94" t="s">
        <v>64</v>
      </c>
      <c r="I474" s="94" t="s">
        <v>435</v>
      </c>
      <c r="J474" s="94" t="s">
        <v>435</v>
      </c>
      <c r="K474" s="92" t="s">
        <v>1522</v>
      </c>
      <c r="L474" s="94" t="s">
        <v>291</v>
      </c>
      <c r="M474" s="94" t="s">
        <v>133</v>
      </c>
      <c r="N474" s="92" t="s">
        <v>249</v>
      </c>
    </row>
    <row r="475" outlineLevel="1">
      <c r="A475" s="115" t="n">
        <v>469.0</v>
      </c>
      <c r="B475" s="93" t="n">
        <v>45790.0</v>
      </c>
      <c r="C475" s="94" t="s">
        <v>1523</v>
      </c>
      <c r="D475" s="92"/>
      <c r="E475" s="92" t="n">
        <v>13800.0</v>
      </c>
      <c r="F475" s="92" t="n">
        <v>1216999.62</v>
      </c>
      <c r="G475" s="94" t="s">
        <v>63</v>
      </c>
      <c r="H475" s="94" t="s">
        <v>369</v>
      </c>
      <c r="I475" s="94" t="s">
        <v>249</v>
      </c>
      <c r="J475" s="94" t="s">
        <v>249</v>
      </c>
      <c r="K475" s="92" t="s">
        <v>1524</v>
      </c>
      <c r="L475" s="94" t="s">
        <v>291</v>
      </c>
      <c r="M475" s="94" t="s">
        <v>133</v>
      </c>
      <c r="N475" s="92" t="s">
        <v>249</v>
      </c>
    </row>
    <row r="476" outlineLevel="1">
      <c r="A476" s="115" t="n">
        <v>470.0</v>
      </c>
      <c r="B476" s="93" t="n">
        <v>45790.0</v>
      </c>
      <c r="C476" s="94" t="s">
        <v>1525</v>
      </c>
      <c r="D476" s="92"/>
      <c r="E476" s="92" t="n">
        <v>21600.0</v>
      </c>
      <c r="F476" s="92" t="n">
        <v>1238599.62</v>
      </c>
      <c r="G476" s="94" t="s">
        <v>63</v>
      </c>
      <c r="H476" s="94" t="s">
        <v>369</v>
      </c>
      <c r="I476" s="94" t="s">
        <v>249</v>
      </c>
      <c r="J476" s="94" t="s">
        <v>249</v>
      </c>
      <c r="K476" s="92" t="s">
        <v>1526</v>
      </c>
      <c r="L476" s="94" t="s">
        <v>291</v>
      </c>
      <c r="M476" s="94" t="s">
        <v>133</v>
      </c>
      <c r="N476" s="92" t="s">
        <v>249</v>
      </c>
    </row>
    <row r="477" outlineLevel="1">
      <c r="A477" s="115" t="n">
        <v>471.0</v>
      </c>
      <c r="B477" s="93" t="n">
        <v>45790.0</v>
      </c>
      <c r="C477" s="94" t="s">
        <v>1527</v>
      </c>
      <c r="D477" s="92" t="n">
        <v>177000.0</v>
      </c>
      <c r="E477" s="92"/>
      <c r="F477" s="92" t="n">
        <v>1061599.62</v>
      </c>
      <c r="G477" s="94" t="s">
        <v>63</v>
      </c>
      <c r="H477" s="94" t="s">
        <v>306</v>
      </c>
      <c r="I477" s="94" t="s">
        <v>1528</v>
      </c>
      <c r="J477" s="94" t="s">
        <v>1528</v>
      </c>
      <c r="K477" s="92" t="s">
        <v>1529</v>
      </c>
      <c r="L477" s="94" t="s">
        <v>291</v>
      </c>
      <c r="M477" s="94" t="s">
        <v>133</v>
      </c>
      <c r="N477" s="92" t="s">
        <v>249</v>
      </c>
    </row>
    <row r="478" outlineLevel="1">
      <c r="A478" s="115" t="n">
        <v>472.0</v>
      </c>
      <c r="B478" s="93" t="n">
        <v>45790.0</v>
      </c>
      <c r="C478" s="94" t="s">
        <v>1530</v>
      </c>
      <c r="D478" s="92"/>
      <c r="E478" s="92" t="n">
        <v>2700.0</v>
      </c>
      <c r="F478" s="92" t="n">
        <v>1064299.62</v>
      </c>
      <c r="G478" s="94" t="s">
        <v>63</v>
      </c>
      <c r="H478" s="94" t="s">
        <v>369</v>
      </c>
      <c r="I478" s="94" t="s">
        <v>249</v>
      </c>
      <c r="J478" s="94" t="s">
        <v>249</v>
      </c>
      <c r="K478" s="92" t="s">
        <v>1531</v>
      </c>
      <c r="L478" s="94" t="s">
        <v>291</v>
      </c>
      <c r="M478" s="94" t="s">
        <v>133</v>
      </c>
      <c r="N478" s="92" t="s">
        <v>249</v>
      </c>
    </row>
    <row r="479" outlineLevel="1">
      <c r="A479" s="115" t="n">
        <v>473.0</v>
      </c>
      <c r="B479" s="93" t="n">
        <v>45790.0</v>
      </c>
      <c r="C479" s="94" t="s">
        <v>1532</v>
      </c>
      <c r="D479" s="92" t="n">
        <v>3400.0</v>
      </c>
      <c r="E479" s="92"/>
      <c r="F479" s="92" t="n">
        <v>1060899.62</v>
      </c>
      <c r="G479" s="94" t="s">
        <v>63</v>
      </c>
      <c r="H479" s="94" t="s">
        <v>315</v>
      </c>
      <c r="I479" s="94" t="s">
        <v>1533</v>
      </c>
      <c r="J479" s="94" t="s">
        <v>1508</v>
      </c>
      <c r="K479" s="92" t="s">
        <v>1534</v>
      </c>
      <c r="L479" s="94" t="s">
        <v>291</v>
      </c>
      <c r="M479" s="94" t="s">
        <v>133</v>
      </c>
      <c r="N479" s="92" t="s">
        <v>249</v>
      </c>
    </row>
    <row r="480" outlineLevel="1">
      <c r="A480" s="115" t="n">
        <v>474.0</v>
      </c>
      <c r="B480" s="93" t="n">
        <v>45790.0</v>
      </c>
      <c r="C480" s="94" t="s">
        <v>1535</v>
      </c>
      <c r="D480" s="92"/>
      <c r="E480" s="92" t="n">
        <v>17150.0</v>
      </c>
      <c r="F480" s="92" t="n">
        <v>1078049.62</v>
      </c>
      <c r="G480" s="94" t="s">
        <v>63</v>
      </c>
      <c r="H480" s="94" t="s">
        <v>369</v>
      </c>
      <c r="I480" s="94" t="s">
        <v>249</v>
      </c>
      <c r="J480" s="94" t="s">
        <v>249</v>
      </c>
      <c r="K480" s="92" t="s">
        <v>1536</v>
      </c>
      <c r="L480" s="94" t="s">
        <v>291</v>
      </c>
      <c r="M480" s="94" t="s">
        <v>133</v>
      </c>
      <c r="N480" s="92" t="s">
        <v>249</v>
      </c>
    </row>
    <row r="481" outlineLevel="1">
      <c r="A481" s="115" t="n">
        <v>475.0</v>
      </c>
      <c r="B481" s="93" t="n">
        <v>45790.0</v>
      </c>
      <c r="C481" s="94" t="s">
        <v>1537</v>
      </c>
      <c r="D481" s="92"/>
      <c r="E481" s="92" t="n">
        <v>2000.0</v>
      </c>
      <c r="F481" s="92" t="n">
        <v>1080049.62</v>
      </c>
      <c r="G481" s="94" t="s">
        <v>63</v>
      </c>
      <c r="H481" s="94" t="s">
        <v>369</v>
      </c>
      <c r="I481" s="94" t="s">
        <v>249</v>
      </c>
      <c r="J481" s="94" t="s">
        <v>249</v>
      </c>
      <c r="K481" s="92" t="s">
        <v>1538</v>
      </c>
      <c r="L481" s="94" t="s">
        <v>291</v>
      </c>
      <c r="M481" s="94" t="s">
        <v>133</v>
      </c>
      <c r="N481" s="92" t="s">
        <v>249</v>
      </c>
    </row>
    <row r="482" outlineLevel="1">
      <c r="A482" s="115" t="n">
        <v>476.0</v>
      </c>
      <c r="B482" s="93" t="n">
        <v>45790.0</v>
      </c>
      <c r="C482" s="94" t="s">
        <v>1539</v>
      </c>
      <c r="D482" s="92"/>
      <c r="E482" s="92" t="n">
        <v>23000.0</v>
      </c>
      <c r="F482" s="92" t="n">
        <v>1103049.62</v>
      </c>
      <c r="G482" s="94" t="s">
        <v>63</v>
      </c>
      <c r="H482" s="94" t="s">
        <v>369</v>
      </c>
      <c r="I482" s="94" t="s">
        <v>249</v>
      </c>
      <c r="J482" s="94" t="s">
        <v>249</v>
      </c>
      <c r="K482" s="92" t="s">
        <v>1540</v>
      </c>
      <c r="L482" s="94" t="s">
        <v>291</v>
      </c>
      <c r="M482" s="94" t="s">
        <v>133</v>
      </c>
      <c r="N482" s="92" t="s">
        <v>249</v>
      </c>
    </row>
    <row r="483" outlineLevel="1">
      <c r="A483" s="115" t="n">
        <v>477.0</v>
      </c>
      <c r="B483" s="93" t="n">
        <v>45790.0</v>
      </c>
      <c r="C483" s="94" t="s">
        <v>1541</v>
      </c>
      <c r="D483" s="92"/>
      <c r="E483" s="92" t="n">
        <v>400000.0</v>
      </c>
      <c r="F483" s="92" t="n">
        <v>1503049.62</v>
      </c>
      <c r="G483" s="94" t="s">
        <v>59</v>
      </c>
      <c r="H483" s="94" t="s">
        <v>74</v>
      </c>
      <c r="I483" s="94" t="s">
        <v>86</v>
      </c>
      <c r="J483" s="94" t="s">
        <v>86</v>
      </c>
      <c r="K483" s="92" t="s">
        <v>1542</v>
      </c>
      <c r="L483" s="94" t="s">
        <v>291</v>
      </c>
      <c r="M483" s="94" t="s">
        <v>133</v>
      </c>
      <c r="N483" s="92" t="s">
        <v>249</v>
      </c>
    </row>
    <row r="484" outlineLevel="1">
      <c r="A484" s="115" t="n">
        <v>478.0</v>
      </c>
      <c r="B484" s="93" t="n">
        <v>45790.0</v>
      </c>
      <c r="C484" s="94" t="s">
        <v>1543</v>
      </c>
      <c r="D484" s="92" t="n">
        <v>59295.0</v>
      </c>
      <c r="E484" s="92"/>
      <c r="F484" s="92" t="n">
        <v>1443754.62</v>
      </c>
      <c r="G484" s="94" t="s">
        <v>63</v>
      </c>
      <c r="H484" s="94" t="s">
        <v>306</v>
      </c>
      <c r="I484" s="94" t="s">
        <v>1544</v>
      </c>
      <c r="J484" s="94" t="s">
        <v>1421</v>
      </c>
      <c r="K484" s="92" t="s">
        <v>1545</v>
      </c>
      <c r="L484" s="94" t="s">
        <v>291</v>
      </c>
      <c r="M484" s="94" t="s">
        <v>133</v>
      </c>
      <c r="N484" s="92" t="s">
        <v>249</v>
      </c>
    </row>
    <row r="485" outlineLevel="1">
      <c r="A485" s="115" t="n">
        <v>479.0</v>
      </c>
      <c r="B485" s="93" t="n">
        <v>45790.0</v>
      </c>
      <c r="C485" s="94" t="s">
        <v>1546</v>
      </c>
      <c r="D485" s="92" t="n">
        <v>9357.0</v>
      </c>
      <c r="E485" s="92"/>
      <c r="F485" s="92" t="n">
        <v>1434397.62</v>
      </c>
      <c r="G485" s="94" t="s">
        <v>63</v>
      </c>
      <c r="H485" s="94" t="s">
        <v>306</v>
      </c>
      <c r="I485" s="94" t="s">
        <v>1547</v>
      </c>
      <c r="J485" s="94" t="s">
        <v>1547</v>
      </c>
      <c r="K485" s="92" t="s">
        <v>1548</v>
      </c>
      <c r="L485" s="94" t="s">
        <v>291</v>
      </c>
      <c r="M485" s="94" t="s">
        <v>133</v>
      </c>
      <c r="N485" s="92" t="s">
        <v>249</v>
      </c>
    </row>
    <row r="486" outlineLevel="1">
      <c r="A486" s="115" t="n">
        <v>480.0</v>
      </c>
      <c r="B486" s="93" t="n">
        <v>45790.0</v>
      </c>
      <c r="C486" s="94" t="s">
        <v>1549</v>
      </c>
      <c r="D486" s="92" t="n">
        <v>1119994.0</v>
      </c>
      <c r="E486" s="92"/>
      <c r="F486" s="92" t="n">
        <v>314403.62</v>
      </c>
      <c r="G486" s="94" t="s">
        <v>63</v>
      </c>
      <c r="H486" s="94" t="s">
        <v>306</v>
      </c>
      <c r="I486" s="94" t="s">
        <v>1550</v>
      </c>
      <c r="J486" s="94" t="s">
        <v>1550</v>
      </c>
      <c r="K486" s="92" t="s">
        <v>1551</v>
      </c>
      <c r="L486" s="94" t="s">
        <v>291</v>
      </c>
      <c r="M486" s="94" t="s">
        <v>133</v>
      </c>
      <c r="N486" s="92" t="s">
        <v>249</v>
      </c>
    </row>
    <row r="487" outlineLevel="1">
      <c r="A487" s="115" t="n">
        <v>481.0</v>
      </c>
      <c r="B487" s="93" t="n">
        <v>45790.0</v>
      </c>
      <c r="C487" s="94" t="s">
        <v>1552</v>
      </c>
      <c r="D487" s="92"/>
      <c r="E487" s="92" t="n">
        <v>20000.0</v>
      </c>
      <c r="F487" s="92" t="n">
        <v>334403.62</v>
      </c>
      <c r="G487" s="94" t="s">
        <v>63</v>
      </c>
      <c r="H487" s="94" t="s">
        <v>369</v>
      </c>
      <c r="I487" s="94" t="s">
        <v>249</v>
      </c>
      <c r="J487" s="94" t="s">
        <v>249</v>
      </c>
      <c r="K487" s="92" t="s">
        <v>1553</v>
      </c>
      <c r="L487" s="94" t="s">
        <v>291</v>
      </c>
      <c r="M487" s="94" t="s">
        <v>133</v>
      </c>
      <c r="N487" s="92" t="s">
        <v>249</v>
      </c>
    </row>
    <row r="488" outlineLevel="1">
      <c r="A488" s="115" t="n">
        <v>482.0</v>
      </c>
      <c r="B488" s="93" t="n">
        <v>45790.0</v>
      </c>
      <c r="C488" s="94" t="s">
        <v>1554</v>
      </c>
      <c r="D488" s="92" t="n">
        <v>115500.0</v>
      </c>
      <c r="E488" s="92"/>
      <c r="F488" s="92" t="n">
        <v>218903.62</v>
      </c>
      <c r="G488" s="94" t="s">
        <v>63</v>
      </c>
      <c r="H488" s="94" t="s">
        <v>306</v>
      </c>
      <c r="I488" s="94" t="s">
        <v>1555</v>
      </c>
      <c r="J488" s="94" t="s">
        <v>1555</v>
      </c>
      <c r="K488" s="92" t="s">
        <v>1556</v>
      </c>
      <c r="L488" s="94" t="s">
        <v>291</v>
      </c>
      <c r="M488" s="94" t="s">
        <v>133</v>
      </c>
      <c r="N488" s="92" t="s">
        <v>249</v>
      </c>
    </row>
    <row r="489" outlineLevel="1">
      <c r="A489" s="115" t="n">
        <v>483.0</v>
      </c>
      <c r="B489" s="93" t="n">
        <v>45790.0</v>
      </c>
      <c r="C489" s="94" t="s">
        <v>1557</v>
      </c>
      <c r="D489" s="92"/>
      <c r="E489" s="92" t="n">
        <v>74130.0</v>
      </c>
      <c r="F489" s="92" t="n">
        <v>293033.62</v>
      </c>
      <c r="G489" s="94" t="s">
        <v>63</v>
      </c>
      <c r="H489" s="94" t="s">
        <v>306</v>
      </c>
      <c r="I489" s="94" t="s">
        <v>381</v>
      </c>
      <c r="J489" s="94" t="s">
        <v>382</v>
      </c>
      <c r="K489" s="92" t="s">
        <v>1558</v>
      </c>
      <c r="L489" s="94" t="s">
        <v>291</v>
      </c>
      <c r="M489" s="94" t="s">
        <v>133</v>
      </c>
      <c r="N489" s="92" t="s">
        <v>249</v>
      </c>
    </row>
    <row r="490" outlineLevel="1">
      <c r="A490" s="115" t="n">
        <v>484.0</v>
      </c>
      <c r="B490" s="93" t="n">
        <v>45790.0</v>
      </c>
      <c r="C490" s="94" t="s">
        <v>1559</v>
      </c>
      <c r="D490" s="92"/>
      <c r="E490" s="92" t="n">
        <v>25500.0</v>
      </c>
      <c r="F490" s="92" t="n">
        <v>318533.62</v>
      </c>
      <c r="G490" s="94" t="s">
        <v>63</v>
      </c>
      <c r="H490" s="94" t="s">
        <v>369</v>
      </c>
      <c r="I490" s="94" t="s">
        <v>705</v>
      </c>
      <c r="J490" s="94" t="s">
        <v>426</v>
      </c>
      <c r="K490" s="92" t="s">
        <v>1560</v>
      </c>
      <c r="L490" s="94" t="s">
        <v>291</v>
      </c>
      <c r="M490" s="94" t="s">
        <v>133</v>
      </c>
      <c r="N490" s="92" t="s">
        <v>249</v>
      </c>
    </row>
    <row r="491" outlineLevel="1">
      <c r="A491" s="115" t="n">
        <v>485.0</v>
      </c>
      <c r="B491" s="93" t="n">
        <v>45790.0</v>
      </c>
      <c r="C491" s="94" t="s">
        <v>1561</v>
      </c>
      <c r="D491" s="92"/>
      <c r="E491" s="92" t="n">
        <v>58000.0</v>
      </c>
      <c r="F491" s="92" t="n">
        <v>376533.62</v>
      </c>
      <c r="G491" s="94" t="s">
        <v>63</v>
      </c>
      <c r="H491" s="94" t="s">
        <v>64</v>
      </c>
      <c r="I491" s="94" t="s">
        <v>477</v>
      </c>
      <c r="J491" s="94" t="s">
        <v>477</v>
      </c>
      <c r="K491" s="92" t="s">
        <v>1562</v>
      </c>
      <c r="L491" s="94" t="s">
        <v>291</v>
      </c>
      <c r="M491" s="94" t="s">
        <v>133</v>
      </c>
      <c r="N491" s="92" t="s">
        <v>249</v>
      </c>
    </row>
    <row r="492" outlineLevel="1">
      <c r="A492" s="115" t="n">
        <v>486.0</v>
      </c>
      <c r="B492" s="93" t="n">
        <v>45790.0</v>
      </c>
      <c r="C492" s="94" t="s">
        <v>1563</v>
      </c>
      <c r="D492" s="92" t="n">
        <v>42126.0</v>
      </c>
      <c r="E492" s="92"/>
      <c r="F492" s="92" t="n">
        <v>334407.62</v>
      </c>
      <c r="G492" s="94" t="s">
        <v>63</v>
      </c>
      <c r="H492" s="94" t="s">
        <v>306</v>
      </c>
      <c r="I492" s="94" t="s">
        <v>1564</v>
      </c>
      <c r="J492" s="94" t="s">
        <v>1564</v>
      </c>
      <c r="K492" s="92" t="s">
        <v>1565</v>
      </c>
      <c r="L492" s="94" t="s">
        <v>291</v>
      </c>
      <c r="M492" s="94" t="s">
        <v>133</v>
      </c>
      <c r="N492" s="92" t="s">
        <v>249</v>
      </c>
    </row>
    <row r="493" outlineLevel="1">
      <c r="A493" s="115" t="n">
        <v>487.0</v>
      </c>
      <c r="B493" s="93" t="n">
        <v>45790.0</v>
      </c>
      <c r="C493" s="94" t="s">
        <v>1566</v>
      </c>
      <c r="D493" s="92"/>
      <c r="E493" s="92" t="n">
        <v>16000.0</v>
      </c>
      <c r="F493" s="92" t="n">
        <v>350407.62</v>
      </c>
      <c r="G493" s="94" t="s">
        <v>63</v>
      </c>
      <c r="H493" s="94" t="s">
        <v>369</v>
      </c>
      <c r="I493" s="94" t="s">
        <v>1351</v>
      </c>
      <c r="J493" s="94" t="s">
        <v>1351</v>
      </c>
      <c r="K493" s="92" t="s">
        <v>1567</v>
      </c>
      <c r="L493" s="94" t="s">
        <v>291</v>
      </c>
      <c r="M493" s="94" t="s">
        <v>133</v>
      </c>
      <c r="N493" s="92" t="s">
        <v>249</v>
      </c>
    </row>
    <row r="494" outlineLevel="1">
      <c r="A494" s="115" t="n">
        <v>488.0</v>
      </c>
      <c r="B494" s="93" t="n">
        <v>45790.0</v>
      </c>
      <c r="C494" s="94" t="s">
        <v>1568</v>
      </c>
      <c r="D494" s="92"/>
      <c r="E494" s="92" t="n">
        <v>14300.0</v>
      </c>
      <c r="F494" s="92" t="n">
        <v>364707.62</v>
      </c>
      <c r="G494" s="94" t="s">
        <v>63</v>
      </c>
      <c r="H494" s="94" t="s">
        <v>369</v>
      </c>
      <c r="I494" s="94" t="s">
        <v>249</v>
      </c>
      <c r="J494" s="94" t="s">
        <v>249</v>
      </c>
      <c r="K494" s="92" t="s">
        <v>1569</v>
      </c>
      <c r="L494" s="94" t="s">
        <v>291</v>
      </c>
      <c r="M494" s="94" t="s">
        <v>133</v>
      </c>
      <c r="N494" s="92" t="s">
        <v>249</v>
      </c>
    </row>
    <row r="495" outlineLevel="1">
      <c r="A495" s="115" t="n">
        <v>489.0</v>
      </c>
      <c r="B495" s="93" t="n">
        <v>45790.0</v>
      </c>
      <c r="C495" s="94" t="s">
        <v>1570</v>
      </c>
      <c r="D495" s="92" t="n">
        <v>13796.5</v>
      </c>
      <c r="E495" s="92"/>
      <c r="F495" s="92" t="n">
        <v>350911.12</v>
      </c>
      <c r="G495" s="94" t="s">
        <v>63</v>
      </c>
      <c r="H495" s="94" t="s">
        <v>306</v>
      </c>
      <c r="I495" s="94" t="s">
        <v>1389</v>
      </c>
      <c r="J495" s="94" t="s">
        <v>1389</v>
      </c>
      <c r="K495" s="92" t="s">
        <v>1571</v>
      </c>
      <c r="L495" s="94" t="s">
        <v>291</v>
      </c>
      <c r="M495" s="94" t="s">
        <v>133</v>
      </c>
      <c r="N495" s="92" t="s">
        <v>249</v>
      </c>
    </row>
    <row r="496" outlineLevel="1">
      <c r="A496" s="115" t="n">
        <v>490.0</v>
      </c>
      <c r="B496" s="93" t="n">
        <v>45791.0</v>
      </c>
      <c r="C496" s="94" t="s">
        <v>1572</v>
      </c>
      <c r="D496" s="92" t="n">
        <v>54813.0</v>
      </c>
      <c r="E496" s="92"/>
      <c r="F496" s="92" t="n">
        <v>296098.12</v>
      </c>
      <c r="G496" s="94" t="s">
        <v>469</v>
      </c>
      <c r="H496" s="94" t="s">
        <v>306</v>
      </c>
      <c r="I496" s="94" t="s">
        <v>249</v>
      </c>
      <c r="J496" s="94" t="s">
        <v>249</v>
      </c>
      <c r="K496" s="92" t="s">
        <v>1573</v>
      </c>
      <c r="L496" s="94" t="s">
        <v>291</v>
      </c>
      <c r="M496" s="94" t="s">
        <v>133</v>
      </c>
      <c r="N496" s="92" t="s">
        <v>249</v>
      </c>
    </row>
    <row r="497" outlineLevel="1">
      <c r="A497" s="115" t="n">
        <v>491.0</v>
      </c>
      <c r="B497" s="93" t="n">
        <v>45791.0</v>
      </c>
      <c r="C497" s="94" t="s">
        <v>1574</v>
      </c>
      <c r="D497" s="92" t="n">
        <v>40000.0</v>
      </c>
      <c r="E497" s="92"/>
      <c r="F497" s="92" t="n">
        <v>256098.12</v>
      </c>
      <c r="G497" s="94" t="s">
        <v>63</v>
      </c>
      <c r="H497" s="94" t="s">
        <v>306</v>
      </c>
      <c r="I497" s="94" t="s">
        <v>307</v>
      </c>
      <c r="J497" s="94" t="s">
        <v>307</v>
      </c>
      <c r="K497" s="92" t="s">
        <v>1575</v>
      </c>
      <c r="L497" s="94" t="s">
        <v>291</v>
      </c>
      <c r="M497" s="94" t="s">
        <v>133</v>
      </c>
      <c r="N497" s="92" t="s">
        <v>249</v>
      </c>
    </row>
    <row r="498" outlineLevel="1">
      <c r="A498" s="115" t="n">
        <v>492.0</v>
      </c>
      <c r="B498" s="93" t="n">
        <v>45791.0</v>
      </c>
      <c r="C498" s="94" t="s">
        <v>1576</v>
      </c>
      <c r="D498" s="92" t="n">
        <v>2463.0</v>
      </c>
      <c r="E498" s="92"/>
      <c r="F498" s="92" t="n">
        <v>253635.12</v>
      </c>
      <c r="G498" s="94" t="s">
        <v>460</v>
      </c>
      <c r="H498" s="94" t="s">
        <v>306</v>
      </c>
      <c r="I498" s="94" t="s">
        <v>249</v>
      </c>
      <c r="J498" s="94" t="s">
        <v>249</v>
      </c>
      <c r="K498" s="92" t="s">
        <v>1577</v>
      </c>
      <c r="L498" s="94" t="s">
        <v>291</v>
      </c>
      <c r="M498" s="94" t="s">
        <v>133</v>
      </c>
      <c r="N498" s="92" t="s">
        <v>249</v>
      </c>
    </row>
    <row r="499" outlineLevel="1">
      <c r="A499" s="115" t="n">
        <v>493.0</v>
      </c>
      <c r="B499" s="93" t="n">
        <v>45791.0</v>
      </c>
      <c r="C499" s="94" t="s">
        <v>1578</v>
      </c>
      <c r="D499" s="92"/>
      <c r="E499" s="92" t="n">
        <v>2200.0</v>
      </c>
      <c r="F499" s="92" t="n">
        <v>255835.12</v>
      </c>
      <c r="G499" s="94" t="s">
        <v>63</v>
      </c>
      <c r="H499" s="94" t="s">
        <v>369</v>
      </c>
      <c r="I499" s="94" t="s">
        <v>1007</v>
      </c>
      <c r="J499" s="94" t="s">
        <v>1008</v>
      </c>
      <c r="K499" s="92" t="s">
        <v>1579</v>
      </c>
      <c r="L499" s="94" t="s">
        <v>291</v>
      </c>
      <c r="M499" s="94" t="s">
        <v>133</v>
      </c>
      <c r="N499" s="92" t="s">
        <v>249</v>
      </c>
    </row>
    <row r="500" outlineLevel="1">
      <c r="A500" s="115" t="n">
        <v>494.0</v>
      </c>
      <c r="B500" s="93" t="n">
        <v>45791.0</v>
      </c>
      <c r="C500" s="94" t="s">
        <v>1580</v>
      </c>
      <c r="D500" s="92"/>
      <c r="E500" s="92" t="n">
        <v>50000.0</v>
      </c>
      <c r="F500" s="92" t="n">
        <v>305835.12</v>
      </c>
      <c r="G500" s="94" t="s">
        <v>63</v>
      </c>
      <c r="H500" s="94" t="s">
        <v>64</v>
      </c>
      <c r="I500" s="94" t="s">
        <v>1164</v>
      </c>
      <c r="J500" s="94" t="s">
        <v>1164</v>
      </c>
      <c r="K500" s="92" t="s">
        <v>1581</v>
      </c>
      <c r="L500" s="94" t="s">
        <v>291</v>
      </c>
      <c r="M500" s="94" t="s">
        <v>133</v>
      </c>
      <c r="N500" s="92" t="s">
        <v>249</v>
      </c>
    </row>
    <row r="501" outlineLevel="1">
      <c r="A501" s="115" t="n">
        <v>495.0</v>
      </c>
      <c r="B501" s="93" t="n">
        <v>45791.0</v>
      </c>
      <c r="C501" s="94" t="s">
        <v>1582</v>
      </c>
      <c r="D501" s="92" t="n">
        <v>8203.1</v>
      </c>
      <c r="E501" s="92"/>
      <c r="F501" s="92" t="n">
        <v>297632.02</v>
      </c>
      <c r="G501" s="94" t="s">
        <v>63</v>
      </c>
      <c r="H501" s="94" t="s">
        <v>306</v>
      </c>
      <c r="I501" s="94" t="s">
        <v>249</v>
      </c>
      <c r="J501" s="94" t="s">
        <v>249</v>
      </c>
      <c r="K501" s="92" t="s">
        <v>1583</v>
      </c>
      <c r="L501" s="94" t="s">
        <v>291</v>
      </c>
      <c r="M501" s="94" t="s">
        <v>133</v>
      </c>
      <c r="N501" s="92" t="s">
        <v>249</v>
      </c>
    </row>
    <row r="502" outlineLevel="1">
      <c r="A502" s="115" t="n">
        <v>496.0</v>
      </c>
      <c r="B502" s="93" t="n">
        <v>45791.0</v>
      </c>
      <c r="C502" s="94" t="s">
        <v>1584</v>
      </c>
      <c r="D502" s="92" t="n">
        <v>2955.0</v>
      </c>
      <c r="E502" s="92"/>
      <c r="F502" s="92" t="n">
        <v>294677.02</v>
      </c>
      <c r="G502" s="94" t="s">
        <v>63</v>
      </c>
      <c r="H502" s="94" t="s">
        <v>306</v>
      </c>
      <c r="I502" s="94" t="s">
        <v>1585</v>
      </c>
      <c r="J502" s="94" t="s">
        <v>1585</v>
      </c>
      <c r="K502" s="92" t="s">
        <v>1586</v>
      </c>
      <c r="L502" s="94" t="s">
        <v>291</v>
      </c>
      <c r="M502" s="94" t="s">
        <v>133</v>
      </c>
      <c r="N502" s="92" t="s">
        <v>249</v>
      </c>
    </row>
    <row r="503" outlineLevel="1">
      <c r="A503" s="115" t="n">
        <v>497.0</v>
      </c>
      <c r="B503" s="93" t="n">
        <v>45791.0</v>
      </c>
      <c r="C503" s="94" t="s">
        <v>1587</v>
      </c>
      <c r="D503" s="92"/>
      <c r="E503" s="92" t="n">
        <v>2500.0</v>
      </c>
      <c r="F503" s="92" t="n">
        <v>297177.02</v>
      </c>
      <c r="G503" s="94" t="s">
        <v>63</v>
      </c>
      <c r="H503" s="94" t="s">
        <v>369</v>
      </c>
      <c r="I503" s="94" t="s">
        <v>249</v>
      </c>
      <c r="J503" s="94" t="s">
        <v>249</v>
      </c>
      <c r="K503" s="92" t="s">
        <v>1588</v>
      </c>
      <c r="L503" s="94" t="s">
        <v>291</v>
      </c>
      <c r="M503" s="94" t="s">
        <v>133</v>
      </c>
      <c r="N503" s="92" t="s">
        <v>249</v>
      </c>
    </row>
    <row r="504" outlineLevel="1">
      <c r="A504" s="115" t="n">
        <v>498.0</v>
      </c>
      <c r="B504" s="93" t="n">
        <v>45791.0</v>
      </c>
      <c r="C504" s="94" t="s">
        <v>1589</v>
      </c>
      <c r="D504" s="92" t="n">
        <v>7134.0</v>
      </c>
      <c r="E504" s="92"/>
      <c r="F504" s="92" t="n">
        <v>290043.02</v>
      </c>
      <c r="G504" s="94" t="s">
        <v>63</v>
      </c>
      <c r="H504" s="94" t="s">
        <v>306</v>
      </c>
      <c r="I504" s="94" t="s">
        <v>1585</v>
      </c>
      <c r="J504" s="94" t="s">
        <v>1585</v>
      </c>
      <c r="K504" s="92" t="s">
        <v>1590</v>
      </c>
      <c r="L504" s="94" t="s">
        <v>291</v>
      </c>
      <c r="M504" s="94" t="s">
        <v>133</v>
      </c>
      <c r="N504" s="92" t="s">
        <v>249</v>
      </c>
    </row>
    <row r="505" outlineLevel="1">
      <c r="A505" s="115" t="n">
        <v>499.0</v>
      </c>
      <c r="B505" s="93" t="n">
        <v>45791.0</v>
      </c>
      <c r="C505" s="94" t="s">
        <v>1591</v>
      </c>
      <c r="D505" s="92" t="n">
        <v>2882.0</v>
      </c>
      <c r="E505" s="92"/>
      <c r="F505" s="92" t="n">
        <v>287161.02</v>
      </c>
      <c r="G505" s="94" t="s">
        <v>63</v>
      </c>
      <c r="H505" s="94" t="s">
        <v>306</v>
      </c>
      <c r="I505" s="94" t="s">
        <v>1592</v>
      </c>
      <c r="J505" s="94" t="s">
        <v>1585</v>
      </c>
      <c r="K505" s="92" t="s">
        <v>1593</v>
      </c>
      <c r="L505" s="94" t="s">
        <v>291</v>
      </c>
      <c r="M505" s="94" t="s">
        <v>133</v>
      </c>
      <c r="N505" s="92" t="s">
        <v>249</v>
      </c>
    </row>
    <row r="506" outlineLevel="1">
      <c r="A506" s="115" t="n">
        <v>500.0</v>
      </c>
      <c r="B506" s="93" t="n">
        <v>45791.0</v>
      </c>
      <c r="C506" s="94" t="s">
        <v>1594</v>
      </c>
      <c r="D506" s="92" t="n">
        <v>13894.0</v>
      </c>
      <c r="E506" s="92"/>
      <c r="F506" s="92" t="n">
        <v>273267.02</v>
      </c>
      <c r="G506" s="94" t="s">
        <v>63</v>
      </c>
      <c r="H506" s="94" t="s">
        <v>306</v>
      </c>
      <c r="I506" s="94" t="s">
        <v>1585</v>
      </c>
      <c r="J506" s="94" t="s">
        <v>1585</v>
      </c>
      <c r="K506" s="92" t="s">
        <v>1595</v>
      </c>
      <c r="L506" s="94" t="s">
        <v>291</v>
      </c>
      <c r="M506" s="94" t="s">
        <v>133</v>
      </c>
      <c r="N506" s="92" t="s">
        <v>249</v>
      </c>
    </row>
    <row r="507" outlineLevel="1">
      <c r="A507" s="115" t="n">
        <v>501.0</v>
      </c>
      <c r="B507" s="93" t="n">
        <v>45791.0</v>
      </c>
      <c r="C507" s="94" t="s">
        <v>1596</v>
      </c>
      <c r="D507" s="92" t="n">
        <v>6193.3</v>
      </c>
      <c r="E507" s="92"/>
      <c r="F507" s="92" t="n">
        <v>267073.72</v>
      </c>
      <c r="G507" s="94" t="s">
        <v>63</v>
      </c>
      <c r="H507" s="94" t="s">
        <v>306</v>
      </c>
      <c r="I507" s="94" t="s">
        <v>1592</v>
      </c>
      <c r="J507" s="94" t="s">
        <v>1585</v>
      </c>
      <c r="K507" s="92" t="s">
        <v>1597</v>
      </c>
      <c r="L507" s="94" t="s">
        <v>291</v>
      </c>
      <c r="M507" s="94" t="s">
        <v>133</v>
      </c>
      <c r="N507" s="92" t="s">
        <v>249</v>
      </c>
    </row>
    <row r="508" outlineLevel="1">
      <c r="A508" s="115" t="n">
        <v>502.0</v>
      </c>
      <c r="B508" s="93" t="n">
        <v>45791.0</v>
      </c>
      <c r="C508" s="94" t="s">
        <v>1598</v>
      </c>
      <c r="D508" s="92" t="n">
        <v>3610.8</v>
      </c>
      <c r="E508" s="92"/>
      <c r="F508" s="92" t="n">
        <v>263462.92</v>
      </c>
      <c r="G508" s="94" t="s">
        <v>63</v>
      </c>
      <c r="H508" s="94" t="s">
        <v>306</v>
      </c>
      <c r="I508" s="94" t="s">
        <v>1599</v>
      </c>
      <c r="J508" s="94" t="s">
        <v>1585</v>
      </c>
      <c r="K508" s="92" t="s">
        <v>1600</v>
      </c>
      <c r="L508" s="94" t="s">
        <v>291</v>
      </c>
      <c r="M508" s="94" t="s">
        <v>133</v>
      </c>
      <c r="N508" s="92" t="s">
        <v>249</v>
      </c>
    </row>
    <row r="509" outlineLevel="1">
      <c r="A509" s="115" t="n">
        <v>503.0</v>
      </c>
      <c r="B509" s="93" t="n">
        <v>45791.0</v>
      </c>
      <c r="C509" s="94" t="s">
        <v>1601</v>
      </c>
      <c r="D509" s="92" t="n">
        <v>3832.2</v>
      </c>
      <c r="E509" s="92"/>
      <c r="F509" s="92" t="n">
        <v>259630.72</v>
      </c>
      <c r="G509" s="94" t="s">
        <v>63</v>
      </c>
      <c r="H509" s="94" t="s">
        <v>306</v>
      </c>
      <c r="I509" s="94" t="s">
        <v>1592</v>
      </c>
      <c r="J509" s="94" t="s">
        <v>1585</v>
      </c>
      <c r="K509" s="92" t="s">
        <v>1602</v>
      </c>
      <c r="L509" s="94" t="s">
        <v>291</v>
      </c>
      <c r="M509" s="94" t="s">
        <v>133</v>
      </c>
      <c r="N509" s="92" t="s">
        <v>249</v>
      </c>
    </row>
    <row r="510" outlineLevel="1">
      <c r="A510" s="115" t="n">
        <v>504.0</v>
      </c>
      <c r="B510" s="93" t="n">
        <v>45791.0</v>
      </c>
      <c r="C510" s="94" t="s">
        <v>1603</v>
      </c>
      <c r="D510" s="92"/>
      <c r="E510" s="92" t="n">
        <v>1910420.0</v>
      </c>
      <c r="F510" s="92" t="n">
        <v>2170050.72</v>
      </c>
      <c r="G510" s="94" t="s">
        <v>63</v>
      </c>
      <c r="H510" s="94" t="s">
        <v>74</v>
      </c>
      <c r="I510" s="94" t="s">
        <v>807</v>
      </c>
      <c r="J510" s="94" t="s">
        <v>807</v>
      </c>
      <c r="K510" s="92" t="s">
        <v>1604</v>
      </c>
      <c r="L510" s="94" t="s">
        <v>291</v>
      </c>
      <c r="M510" s="94" t="s">
        <v>133</v>
      </c>
      <c r="N510" s="92" t="s">
        <v>249</v>
      </c>
    </row>
    <row r="511" outlineLevel="1">
      <c r="A511" s="115" t="n">
        <v>505.0</v>
      </c>
      <c r="B511" s="93" t="n">
        <v>45791.0</v>
      </c>
      <c r="C511" s="94" t="s">
        <v>1605</v>
      </c>
      <c r="D511" s="92"/>
      <c r="E511" s="92" t="n">
        <v>1296348.0</v>
      </c>
      <c r="F511" s="92" t="n">
        <v>3466398.72</v>
      </c>
      <c r="G511" s="94" t="s">
        <v>63</v>
      </c>
      <c r="H511" s="94" t="s">
        <v>74</v>
      </c>
      <c r="I511" s="94" t="s">
        <v>807</v>
      </c>
      <c r="J511" s="94" t="s">
        <v>807</v>
      </c>
      <c r="K511" s="92" t="s">
        <v>1606</v>
      </c>
      <c r="L511" s="94" t="s">
        <v>291</v>
      </c>
      <c r="M511" s="94" t="s">
        <v>133</v>
      </c>
      <c r="N511" s="92" t="s">
        <v>249</v>
      </c>
    </row>
    <row r="512" outlineLevel="1">
      <c r="A512" s="115" t="n">
        <v>506.0</v>
      </c>
      <c r="B512" s="93" t="n">
        <v>45791.0</v>
      </c>
      <c r="C512" s="94" t="s">
        <v>1607</v>
      </c>
      <c r="D512" s="92" t="n">
        <v>42560.0</v>
      </c>
      <c r="E512" s="92"/>
      <c r="F512" s="92" t="n">
        <v>3423838.72</v>
      </c>
      <c r="G512" s="94" t="s">
        <v>63</v>
      </c>
      <c r="H512" s="94" t="s">
        <v>306</v>
      </c>
      <c r="I512" s="94" t="s">
        <v>1608</v>
      </c>
      <c r="J512" s="94" t="s">
        <v>1320</v>
      </c>
      <c r="K512" s="92" t="s">
        <v>1609</v>
      </c>
      <c r="L512" s="94" t="s">
        <v>291</v>
      </c>
      <c r="M512" s="94" t="s">
        <v>133</v>
      </c>
      <c r="N512" s="92" t="s">
        <v>249</v>
      </c>
    </row>
    <row r="513" outlineLevel="1">
      <c r="A513" s="115" t="n">
        <v>507.0</v>
      </c>
      <c r="B513" s="93" t="n">
        <v>45792.0</v>
      </c>
      <c r="C513" s="94" t="s">
        <v>1610</v>
      </c>
      <c r="D513" s="92"/>
      <c r="E513" s="92" t="n">
        <v>16000.0</v>
      </c>
      <c r="F513" s="92" t="n">
        <v>3439838.72</v>
      </c>
      <c r="G513" s="94" t="s">
        <v>63</v>
      </c>
      <c r="H513" s="94" t="s">
        <v>369</v>
      </c>
      <c r="I513" s="94" t="s">
        <v>249</v>
      </c>
      <c r="J513" s="94" t="s">
        <v>249</v>
      </c>
      <c r="K513" s="92" t="s">
        <v>1611</v>
      </c>
      <c r="L513" s="94" t="s">
        <v>291</v>
      </c>
      <c r="M513" s="94" t="s">
        <v>133</v>
      </c>
      <c r="N513" s="92" t="s">
        <v>249</v>
      </c>
    </row>
    <row r="514" outlineLevel="1">
      <c r="A514" s="115" t="n">
        <v>508.0</v>
      </c>
      <c r="B514" s="93" t="n">
        <v>45792.0</v>
      </c>
      <c r="C514" s="94" t="s">
        <v>1612</v>
      </c>
      <c r="D514" s="92"/>
      <c r="E514" s="92" t="n">
        <v>867890.0</v>
      </c>
      <c r="F514" s="92" t="n">
        <v>4307728.72</v>
      </c>
      <c r="G514" s="94" t="s">
        <v>63</v>
      </c>
      <c r="H514" s="94" t="s">
        <v>74</v>
      </c>
      <c r="I514" s="94" t="s">
        <v>807</v>
      </c>
      <c r="J514" s="94" t="s">
        <v>807</v>
      </c>
      <c r="K514" s="92" t="s">
        <v>1613</v>
      </c>
      <c r="L514" s="94" t="s">
        <v>291</v>
      </c>
      <c r="M514" s="94" t="s">
        <v>133</v>
      </c>
      <c r="N514" s="92" t="s">
        <v>249</v>
      </c>
    </row>
    <row r="515" outlineLevel="1">
      <c r="A515" s="115" t="n">
        <v>509.0</v>
      </c>
      <c r="B515" s="93" t="n">
        <v>45792.0</v>
      </c>
      <c r="C515" s="94" t="s">
        <v>1614</v>
      </c>
      <c r="D515" s="92"/>
      <c r="E515" s="92" t="n">
        <v>540440.0</v>
      </c>
      <c r="F515" s="92" t="n">
        <v>4848168.72</v>
      </c>
      <c r="G515" s="94" t="s">
        <v>63</v>
      </c>
      <c r="H515" s="94" t="s">
        <v>74</v>
      </c>
      <c r="I515" s="94" t="s">
        <v>807</v>
      </c>
      <c r="J515" s="94" t="s">
        <v>807</v>
      </c>
      <c r="K515" s="92" t="s">
        <v>1615</v>
      </c>
      <c r="L515" s="94" t="s">
        <v>291</v>
      </c>
      <c r="M515" s="94" t="s">
        <v>133</v>
      </c>
      <c r="N515" s="92" t="s">
        <v>249</v>
      </c>
    </row>
    <row r="516" outlineLevel="1">
      <c r="A516" s="115" t="n">
        <v>510.0</v>
      </c>
      <c r="B516" s="93" t="n">
        <v>45792.0</v>
      </c>
      <c r="C516" s="94" t="s">
        <v>1616</v>
      </c>
      <c r="D516" s="92"/>
      <c r="E516" s="92" t="n">
        <v>548700.0</v>
      </c>
      <c r="F516" s="92" t="n">
        <v>5396868.72</v>
      </c>
      <c r="G516" s="94" t="s">
        <v>63</v>
      </c>
      <c r="H516" s="94" t="s">
        <v>74</v>
      </c>
      <c r="I516" s="94" t="s">
        <v>807</v>
      </c>
      <c r="J516" s="94" t="s">
        <v>807</v>
      </c>
      <c r="K516" s="92" t="s">
        <v>1617</v>
      </c>
      <c r="L516" s="94" t="s">
        <v>291</v>
      </c>
      <c r="M516" s="94" t="s">
        <v>133</v>
      </c>
      <c r="N516" s="92" t="s">
        <v>249</v>
      </c>
    </row>
    <row r="517" outlineLevel="1">
      <c r="A517" s="115" t="n">
        <v>511.0</v>
      </c>
      <c r="B517" s="93" t="n">
        <v>45792.0</v>
      </c>
      <c r="C517" s="94" t="s">
        <v>1618</v>
      </c>
      <c r="D517" s="92" t="n">
        <v>150000.0</v>
      </c>
      <c r="E517" s="92"/>
      <c r="F517" s="92" t="n">
        <v>5246868.72</v>
      </c>
      <c r="G517" s="94" t="s">
        <v>63</v>
      </c>
      <c r="H517" s="94" t="s">
        <v>306</v>
      </c>
      <c r="I517" s="94" t="s">
        <v>1619</v>
      </c>
      <c r="J517" s="94" t="s">
        <v>690</v>
      </c>
      <c r="K517" s="92" t="s">
        <v>1620</v>
      </c>
      <c r="L517" s="94" t="s">
        <v>291</v>
      </c>
      <c r="M517" s="94" t="s">
        <v>133</v>
      </c>
      <c r="N517" s="92" t="s">
        <v>249</v>
      </c>
    </row>
    <row r="518" outlineLevel="1">
      <c r="A518" s="115" t="n">
        <v>512.0</v>
      </c>
      <c r="B518" s="93" t="n">
        <v>45792.0</v>
      </c>
      <c r="C518" s="94" t="s">
        <v>1621</v>
      </c>
      <c r="D518" s="92"/>
      <c r="E518" s="92" t="n">
        <v>10800.0</v>
      </c>
      <c r="F518" s="92" t="n">
        <v>5257668.72</v>
      </c>
      <c r="G518" s="94" t="s">
        <v>63</v>
      </c>
      <c r="H518" s="94" t="s">
        <v>369</v>
      </c>
      <c r="I518" s="94" t="s">
        <v>538</v>
      </c>
      <c r="J518" s="94" t="s">
        <v>538</v>
      </c>
      <c r="K518" s="92" t="s">
        <v>1622</v>
      </c>
      <c r="L518" s="94" t="s">
        <v>291</v>
      </c>
      <c r="M518" s="94" t="s">
        <v>133</v>
      </c>
      <c r="N518" s="92" t="s">
        <v>249</v>
      </c>
    </row>
    <row r="519" outlineLevel="1">
      <c r="A519" s="115" t="n">
        <v>513.0</v>
      </c>
      <c r="B519" s="93" t="n">
        <v>45792.0</v>
      </c>
      <c r="C519" s="94" t="s">
        <v>1623</v>
      </c>
      <c r="D519" s="92"/>
      <c r="E519" s="92" t="n">
        <v>10800.0</v>
      </c>
      <c r="F519" s="92" t="n">
        <v>5268468.72</v>
      </c>
      <c r="G519" s="94" t="s">
        <v>63</v>
      </c>
      <c r="H519" s="94" t="s">
        <v>64</v>
      </c>
      <c r="I519" s="94" t="s">
        <v>1164</v>
      </c>
      <c r="J519" s="94" t="s">
        <v>1164</v>
      </c>
      <c r="K519" s="92" t="s">
        <v>1624</v>
      </c>
      <c r="L519" s="94" t="s">
        <v>291</v>
      </c>
      <c r="M519" s="94" t="s">
        <v>133</v>
      </c>
      <c r="N519" s="92" t="s">
        <v>249</v>
      </c>
    </row>
    <row r="520" outlineLevel="1">
      <c r="A520" s="115" t="n">
        <v>514.0</v>
      </c>
      <c r="B520" s="93" t="n">
        <v>45792.0</v>
      </c>
      <c r="C520" s="94" t="s">
        <v>1625</v>
      </c>
      <c r="D520" s="92" t="n">
        <v>20000.0</v>
      </c>
      <c r="E520" s="92"/>
      <c r="F520" s="92" t="n">
        <v>5248468.72</v>
      </c>
      <c r="G520" s="94" t="s">
        <v>63</v>
      </c>
      <c r="H520" s="94" t="s">
        <v>306</v>
      </c>
      <c r="I520" s="94" t="s">
        <v>311</v>
      </c>
      <c r="J520" s="94" t="s">
        <v>311</v>
      </c>
      <c r="K520" s="92" t="s">
        <v>1626</v>
      </c>
      <c r="L520" s="94" t="s">
        <v>291</v>
      </c>
      <c r="M520" s="94" t="s">
        <v>133</v>
      </c>
      <c r="N520" s="92" t="s">
        <v>249</v>
      </c>
    </row>
    <row r="521" outlineLevel="1">
      <c r="A521" s="115" t="n">
        <v>515.0</v>
      </c>
      <c r="B521" s="93" t="n">
        <v>45792.0</v>
      </c>
      <c r="C521" s="94" t="s">
        <v>1627</v>
      </c>
      <c r="D521" s="92"/>
      <c r="E521" s="92" t="n">
        <v>23200.0</v>
      </c>
      <c r="F521" s="92" t="n">
        <v>5271668.72</v>
      </c>
      <c r="G521" s="94" t="s">
        <v>63</v>
      </c>
      <c r="H521" s="94" t="s">
        <v>315</v>
      </c>
      <c r="I521" s="94" t="s">
        <v>1628</v>
      </c>
      <c r="J521" s="94" t="s">
        <v>1628</v>
      </c>
      <c r="K521" s="92" t="s">
        <v>1629</v>
      </c>
      <c r="L521" s="94" t="s">
        <v>291</v>
      </c>
      <c r="M521" s="94" t="s">
        <v>133</v>
      </c>
      <c r="N521" s="92" t="s">
        <v>249</v>
      </c>
    </row>
    <row r="522" outlineLevel="1">
      <c r="A522" s="115" t="n">
        <v>516.0</v>
      </c>
      <c r="B522" s="93" t="n">
        <v>45792.0</v>
      </c>
      <c r="C522" s="94" t="s">
        <v>1630</v>
      </c>
      <c r="D522" s="92"/>
      <c r="E522" s="92" t="n">
        <v>10000.0</v>
      </c>
      <c r="F522" s="92" t="n">
        <v>5281668.72</v>
      </c>
      <c r="G522" s="94" t="s">
        <v>63</v>
      </c>
      <c r="H522" s="94" t="s">
        <v>369</v>
      </c>
      <c r="I522" s="94" t="s">
        <v>525</v>
      </c>
      <c r="J522" s="94" t="s">
        <v>525</v>
      </c>
      <c r="K522" s="92" t="s">
        <v>1631</v>
      </c>
      <c r="L522" s="94" t="s">
        <v>291</v>
      </c>
      <c r="M522" s="94" t="s">
        <v>133</v>
      </c>
      <c r="N522" s="92" t="s">
        <v>249</v>
      </c>
    </row>
    <row r="523" outlineLevel="1">
      <c r="A523" s="115" t="n">
        <v>517.0</v>
      </c>
      <c r="B523" s="93" t="n">
        <v>45793.0</v>
      </c>
      <c r="C523" s="94" t="s">
        <v>1632</v>
      </c>
      <c r="D523" s="92"/>
      <c r="E523" s="92" t="n">
        <v>6000.0</v>
      </c>
      <c r="F523" s="92" t="n">
        <v>5287668.72</v>
      </c>
      <c r="G523" s="94" t="s">
        <v>63</v>
      </c>
      <c r="H523" s="94" t="s">
        <v>369</v>
      </c>
      <c r="I523" s="94" t="s">
        <v>249</v>
      </c>
      <c r="J523" s="94" t="s">
        <v>249</v>
      </c>
      <c r="K523" s="92" t="s">
        <v>1633</v>
      </c>
      <c r="L523" s="94" t="s">
        <v>291</v>
      </c>
      <c r="M523" s="94" t="s">
        <v>133</v>
      </c>
      <c r="N523" s="92" t="s">
        <v>249</v>
      </c>
    </row>
    <row r="524" outlineLevel="1">
      <c r="A524" s="115" t="n">
        <v>518.0</v>
      </c>
      <c r="B524" s="93" t="n">
        <v>45793.0</v>
      </c>
      <c r="C524" s="94" t="s">
        <v>1634</v>
      </c>
      <c r="D524" s="92"/>
      <c r="E524" s="92" t="n">
        <v>2800.0</v>
      </c>
      <c r="F524" s="92" t="n">
        <v>5290468.72</v>
      </c>
      <c r="G524" s="94" t="s">
        <v>63</v>
      </c>
      <c r="H524" s="94" t="s">
        <v>369</v>
      </c>
      <c r="I524" s="94" t="s">
        <v>1635</v>
      </c>
      <c r="J524" s="94" t="s">
        <v>1635</v>
      </c>
      <c r="K524" s="92" t="s">
        <v>1636</v>
      </c>
      <c r="L524" s="94" t="s">
        <v>291</v>
      </c>
      <c r="M524" s="94" t="s">
        <v>133</v>
      </c>
      <c r="N524" s="92" t="s">
        <v>249</v>
      </c>
    </row>
    <row r="525" outlineLevel="1">
      <c r="A525" s="115" t="n">
        <v>519.0</v>
      </c>
      <c r="B525" s="93" t="n">
        <v>45793.0</v>
      </c>
      <c r="C525" s="94" t="s">
        <v>1637</v>
      </c>
      <c r="D525" s="92"/>
      <c r="E525" s="92" t="n">
        <v>6000.0</v>
      </c>
      <c r="F525" s="92" t="n">
        <v>5296468.72</v>
      </c>
      <c r="G525" s="94" t="s">
        <v>63</v>
      </c>
      <c r="H525" s="94" t="s">
        <v>369</v>
      </c>
      <c r="I525" s="94" t="s">
        <v>392</v>
      </c>
      <c r="J525" s="94" t="s">
        <v>393</v>
      </c>
      <c r="K525" s="92" t="s">
        <v>1638</v>
      </c>
      <c r="L525" s="94" t="s">
        <v>291</v>
      </c>
      <c r="M525" s="94" t="s">
        <v>133</v>
      </c>
      <c r="N525" s="92" t="s">
        <v>249</v>
      </c>
    </row>
    <row r="526" outlineLevel="1">
      <c r="A526" s="115" t="n">
        <v>520.0</v>
      </c>
      <c r="B526" s="93" t="n">
        <v>45793.0</v>
      </c>
      <c r="C526" s="94" t="s">
        <v>1639</v>
      </c>
      <c r="D526" s="92" t="n">
        <v>2500000.0</v>
      </c>
      <c r="E526" s="92"/>
      <c r="F526" s="92" t="n">
        <v>2796468.72</v>
      </c>
      <c r="G526" s="94" t="s">
        <v>63</v>
      </c>
      <c r="H526" s="94" t="s">
        <v>306</v>
      </c>
      <c r="I526" s="94" t="s">
        <v>1640</v>
      </c>
      <c r="J526" s="94" t="s">
        <v>553</v>
      </c>
      <c r="K526" s="92" t="s">
        <v>1641</v>
      </c>
      <c r="L526" s="94" t="s">
        <v>291</v>
      </c>
      <c r="M526" s="94" t="s">
        <v>133</v>
      </c>
      <c r="N526" s="92" t="s">
        <v>249</v>
      </c>
    </row>
    <row r="527" outlineLevel="1">
      <c r="A527" s="115" t="n">
        <v>521.0</v>
      </c>
      <c r="B527" s="93" t="n">
        <v>45793.0</v>
      </c>
      <c r="C527" s="94" t="s">
        <v>1642</v>
      </c>
      <c r="D527" s="92" t="n">
        <v>2495000.0</v>
      </c>
      <c r="E527" s="92"/>
      <c r="F527" s="92" t="n">
        <v>301468.72</v>
      </c>
      <c r="G527" s="94" t="s">
        <v>63</v>
      </c>
      <c r="H527" s="94" t="s">
        <v>306</v>
      </c>
      <c r="I527" s="94" t="s">
        <v>1643</v>
      </c>
      <c r="J527" s="94" t="s">
        <v>553</v>
      </c>
      <c r="K527" s="92" t="s">
        <v>1644</v>
      </c>
      <c r="L527" s="94" t="s">
        <v>291</v>
      </c>
      <c r="M527" s="94" t="s">
        <v>133</v>
      </c>
      <c r="N527" s="92" t="s">
        <v>249</v>
      </c>
    </row>
    <row r="528" outlineLevel="1">
      <c r="A528" s="115" t="n">
        <v>522.0</v>
      </c>
      <c r="B528" s="93" t="n">
        <v>45793.0</v>
      </c>
      <c r="C528" s="94" t="s">
        <v>1645</v>
      </c>
      <c r="D528" s="92"/>
      <c r="E528" s="92" t="n">
        <v>700.0</v>
      </c>
      <c r="F528" s="92" t="n">
        <v>302168.72</v>
      </c>
      <c r="G528" s="94" t="s">
        <v>63</v>
      </c>
      <c r="H528" s="94" t="s">
        <v>369</v>
      </c>
      <c r="I528" s="94" t="s">
        <v>506</v>
      </c>
      <c r="J528" s="94" t="s">
        <v>506</v>
      </c>
      <c r="K528" s="92" t="s">
        <v>1646</v>
      </c>
      <c r="L528" s="94" t="s">
        <v>291</v>
      </c>
      <c r="M528" s="94" t="s">
        <v>133</v>
      </c>
      <c r="N528" s="92" t="s">
        <v>249</v>
      </c>
    </row>
    <row r="529" outlineLevel="1">
      <c r="A529" s="115" t="n">
        <v>523.0</v>
      </c>
      <c r="B529" s="93" t="n">
        <v>45793.0</v>
      </c>
      <c r="C529" s="94" t="s">
        <v>1647</v>
      </c>
      <c r="D529" s="92"/>
      <c r="E529" s="92" t="n">
        <v>300.0</v>
      </c>
      <c r="F529" s="92" t="n">
        <v>302468.72</v>
      </c>
      <c r="G529" s="94" t="s">
        <v>63</v>
      </c>
      <c r="H529" s="94" t="s">
        <v>369</v>
      </c>
      <c r="I529" s="94" t="s">
        <v>249</v>
      </c>
      <c r="J529" s="94" t="s">
        <v>249</v>
      </c>
      <c r="K529" s="92" t="s">
        <v>1648</v>
      </c>
      <c r="L529" s="94" t="s">
        <v>291</v>
      </c>
      <c r="M529" s="94" t="s">
        <v>133</v>
      </c>
      <c r="N529" s="92" t="s">
        <v>249</v>
      </c>
    </row>
    <row r="530" outlineLevel="1">
      <c r="A530" s="115" t="n">
        <v>524.0</v>
      </c>
      <c r="B530" s="93" t="n">
        <v>45793.0</v>
      </c>
      <c r="C530" s="94" t="s">
        <v>1649</v>
      </c>
      <c r="D530" s="92" t="n">
        <v>11800.0</v>
      </c>
      <c r="E530" s="92"/>
      <c r="F530" s="92" t="n">
        <v>290668.72</v>
      </c>
      <c r="G530" s="94" t="s">
        <v>651</v>
      </c>
      <c r="H530" s="94" t="s">
        <v>306</v>
      </c>
      <c r="I530" s="94" t="s">
        <v>1650</v>
      </c>
      <c r="J530" s="94" t="s">
        <v>1650</v>
      </c>
      <c r="K530" s="92" t="s">
        <v>1651</v>
      </c>
      <c r="L530" s="94" t="s">
        <v>291</v>
      </c>
      <c r="M530" s="94" t="s">
        <v>133</v>
      </c>
      <c r="N530" s="92" t="s">
        <v>249</v>
      </c>
    </row>
    <row r="531" outlineLevel="1">
      <c r="A531" s="115" t="n">
        <v>525.0</v>
      </c>
      <c r="B531" s="93" t="n">
        <v>45793.0</v>
      </c>
      <c r="C531" s="94" t="s">
        <v>1649</v>
      </c>
      <c r="D531" s="92" t="n">
        <v>100000.0</v>
      </c>
      <c r="E531" s="92"/>
      <c r="F531" s="92" t="n">
        <v>190668.72</v>
      </c>
      <c r="G531" s="94" t="s">
        <v>651</v>
      </c>
      <c r="H531" s="94" t="s">
        <v>306</v>
      </c>
      <c r="I531" s="94" t="s">
        <v>1650</v>
      </c>
      <c r="J531" s="94" t="s">
        <v>1650</v>
      </c>
      <c r="K531" s="92" t="s">
        <v>1652</v>
      </c>
      <c r="L531" s="94" t="s">
        <v>291</v>
      </c>
      <c r="M531" s="94" t="s">
        <v>133</v>
      </c>
      <c r="N531" s="92" t="s">
        <v>249</v>
      </c>
    </row>
    <row r="532" outlineLevel="1">
      <c r="A532" s="115" t="n">
        <v>526.0</v>
      </c>
      <c r="B532" s="93" t="n">
        <v>45793.0</v>
      </c>
      <c r="C532" s="94" t="s">
        <v>1653</v>
      </c>
      <c r="D532" s="92"/>
      <c r="E532" s="92" t="n">
        <v>21000.0</v>
      </c>
      <c r="F532" s="92" t="n">
        <v>211668.72</v>
      </c>
      <c r="G532" s="94" t="s">
        <v>63</v>
      </c>
      <c r="H532" s="94" t="s">
        <v>369</v>
      </c>
      <c r="I532" s="94" t="s">
        <v>1654</v>
      </c>
      <c r="J532" s="94" t="s">
        <v>1654</v>
      </c>
      <c r="K532" s="92" t="s">
        <v>1655</v>
      </c>
      <c r="L532" s="94" t="s">
        <v>291</v>
      </c>
      <c r="M532" s="94" t="s">
        <v>133</v>
      </c>
      <c r="N532" s="92" t="s">
        <v>249</v>
      </c>
    </row>
    <row r="533" outlineLevel="1">
      <c r="A533" s="115" t="n">
        <v>527.0</v>
      </c>
      <c r="B533" s="93" t="n">
        <v>45793.0</v>
      </c>
      <c r="C533" s="94" t="s">
        <v>1656</v>
      </c>
      <c r="D533" s="92"/>
      <c r="E533" s="92" t="n">
        <v>4600.0</v>
      </c>
      <c r="F533" s="92" t="n">
        <v>216268.72</v>
      </c>
      <c r="G533" s="94" t="s">
        <v>63</v>
      </c>
      <c r="H533" s="94" t="s">
        <v>369</v>
      </c>
      <c r="I533" s="94" t="s">
        <v>1635</v>
      </c>
      <c r="J533" s="94" t="s">
        <v>1635</v>
      </c>
      <c r="K533" s="92" t="s">
        <v>1657</v>
      </c>
      <c r="L533" s="94" t="s">
        <v>291</v>
      </c>
      <c r="M533" s="94" t="s">
        <v>133</v>
      </c>
      <c r="N533" s="92" t="s">
        <v>249</v>
      </c>
    </row>
    <row r="534" outlineLevel="1">
      <c r="A534" s="115" t="n">
        <v>528.0</v>
      </c>
      <c r="B534" s="93" t="n">
        <v>45793.0</v>
      </c>
      <c r="C534" s="94" t="s">
        <v>1658</v>
      </c>
      <c r="D534" s="92"/>
      <c r="E534" s="92" t="n">
        <v>7500.0</v>
      </c>
      <c r="F534" s="92" t="n">
        <v>223768.72</v>
      </c>
      <c r="G534" s="94" t="s">
        <v>63</v>
      </c>
      <c r="H534" s="94" t="s">
        <v>369</v>
      </c>
      <c r="I534" s="94" t="s">
        <v>249</v>
      </c>
      <c r="J534" s="94" t="s">
        <v>249</v>
      </c>
      <c r="K534" s="92" t="s">
        <v>1659</v>
      </c>
      <c r="L534" s="94" t="s">
        <v>291</v>
      </c>
      <c r="M534" s="94" t="s">
        <v>133</v>
      </c>
      <c r="N534" s="92" t="s">
        <v>249</v>
      </c>
    </row>
    <row r="535" outlineLevel="1">
      <c r="A535" s="115" t="n">
        <v>529.0</v>
      </c>
      <c r="B535" s="93" t="n">
        <v>45793.0</v>
      </c>
      <c r="C535" s="94" t="s">
        <v>1660</v>
      </c>
      <c r="D535" s="92"/>
      <c r="E535" s="92" t="n">
        <v>12400.0</v>
      </c>
      <c r="F535" s="92" t="n">
        <v>236168.72</v>
      </c>
      <c r="G535" s="94" t="s">
        <v>63</v>
      </c>
      <c r="H535" s="94" t="s">
        <v>369</v>
      </c>
      <c r="I535" s="94" t="s">
        <v>1283</v>
      </c>
      <c r="J535" s="94" t="s">
        <v>1283</v>
      </c>
      <c r="K535" s="92" t="s">
        <v>1661</v>
      </c>
      <c r="L535" s="94" t="s">
        <v>291</v>
      </c>
      <c r="M535" s="94" t="s">
        <v>133</v>
      </c>
      <c r="N535" s="92" t="s">
        <v>249</v>
      </c>
    </row>
    <row r="536" outlineLevel="1">
      <c r="A536" s="115" t="n">
        <v>530.0</v>
      </c>
      <c r="B536" s="93" t="n">
        <v>45793.0</v>
      </c>
      <c r="C536" s="94" t="s">
        <v>1662</v>
      </c>
      <c r="D536" s="92"/>
      <c r="E536" s="92" t="n">
        <v>25000.0</v>
      </c>
      <c r="F536" s="92" t="n">
        <v>261168.72</v>
      </c>
      <c r="G536" s="94" t="s">
        <v>63</v>
      </c>
      <c r="H536" s="94" t="s">
        <v>315</v>
      </c>
      <c r="I536" s="94" t="s">
        <v>1628</v>
      </c>
      <c r="J536" s="94" t="s">
        <v>1628</v>
      </c>
      <c r="K536" s="92" t="s">
        <v>1663</v>
      </c>
      <c r="L536" s="94" t="s">
        <v>291</v>
      </c>
      <c r="M536" s="94" t="s">
        <v>133</v>
      </c>
      <c r="N536" s="92" t="s">
        <v>249</v>
      </c>
    </row>
    <row r="537" outlineLevel="1">
      <c r="A537" s="115" t="n">
        <v>531.0</v>
      </c>
      <c r="B537" s="93" t="n">
        <v>45793.0</v>
      </c>
      <c r="C537" s="94" t="s">
        <v>1664</v>
      </c>
      <c r="D537" s="92"/>
      <c r="E537" s="92" t="n">
        <v>22000.0</v>
      </c>
      <c r="F537" s="92" t="n">
        <v>283168.72</v>
      </c>
      <c r="G537" s="94" t="s">
        <v>63</v>
      </c>
      <c r="H537" s="94" t="s">
        <v>315</v>
      </c>
      <c r="I537" s="94" t="s">
        <v>1628</v>
      </c>
      <c r="J537" s="94" t="s">
        <v>1628</v>
      </c>
      <c r="K537" s="92" t="s">
        <v>1665</v>
      </c>
      <c r="L537" s="94" t="s">
        <v>291</v>
      </c>
      <c r="M537" s="94" t="s">
        <v>133</v>
      </c>
      <c r="N537" s="92" t="s">
        <v>249</v>
      </c>
    </row>
    <row r="538" outlineLevel="1">
      <c r="A538" s="115" t="n">
        <v>532.0</v>
      </c>
      <c r="B538" s="93" t="n">
        <v>45793.0</v>
      </c>
      <c r="C538" s="94" t="s">
        <v>1666</v>
      </c>
      <c r="D538" s="92"/>
      <c r="E538" s="92" t="n">
        <v>5617.0</v>
      </c>
      <c r="F538" s="92" t="n">
        <v>288785.72</v>
      </c>
      <c r="G538" s="94" t="s">
        <v>63</v>
      </c>
      <c r="H538" s="94" t="s">
        <v>306</v>
      </c>
      <c r="I538" s="94" t="s">
        <v>669</v>
      </c>
      <c r="J538" s="94" t="s">
        <v>669</v>
      </c>
      <c r="K538" s="92" t="s">
        <v>1667</v>
      </c>
      <c r="L538" s="94" t="s">
        <v>291</v>
      </c>
      <c r="M538" s="94" t="s">
        <v>133</v>
      </c>
      <c r="N538" s="92" t="s">
        <v>249</v>
      </c>
    </row>
    <row r="539" outlineLevel="1">
      <c r="A539" s="115" t="n">
        <v>533.0</v>
      </c>
      <c r="B539" s="93" t="n">
        <v>45793.0</v>
      </c>
      <c r="C539" s="94" t="s">
        <v>1668</v>
      </c>
      <c r="D539" s="92"/>
      <c r="E539" s="92" t="n">
        <v>5617.0</v>
      </c>
      <c r="F539" s="92" t="n">
        <v>294402.72</v>
      </c>
      <c r="G539" s="94" t="s">
        <v>63</v>
      </c>
      <c r="H539" s="94" t="s">
        <v>306</v>
      </c>
      <c r="I539" s="94" t="s">
        <v>669</v>
      </c>
      <c r="J539" s="94" t="s">
        <v>669</v>
      </c>
      <c r="K539" s="92" t="s">
        <v>1669</v>
      </c>
      <c r="L539" s="94" t="s">
        <v>291</v>
      </c>
      <c r="M539" s="94" t="s">
        <v>133</v>
      </c>
      <c r="N539" s="92" t="s">
        <v>249</v>
      </c>
    </row>
    <row r="540" outlineLevel="1">
      <c r="A540" s="115" t="n">
        <v>534.0</v>
      </c>
      <c r="B540" s="93" t="n">
        <v>45793.0</v>
      </c>
      <c r="C540" s="94" t="s">
        <v>1670</v>
      </c>
      <c r="D540" s="92"/>
      <c r="E540" s="92" t="n">
        <v>3500.0</v>
      </c>
      <c r="F540" s="92" t="n">
        <v>297902.72</v>
      </c>
      <c r="G540" s="94" t="s">
        <v>63</v>
      </c>
      <c r="H540" s="94" t="s">
        <v>369</v>
      </c>
      <c r="I540" s="94" t="s">
        <v>419</v>
      </c>
      <c r="J540" s="94" t="s">
        <v>419</v>
      </c>
      <c r="K540" s="92" t="s">
        <v>1671</v>
      </c>
      <c r="L540" s="94" t="s">
        <v>291</v>
      </c>
      <c r="M540" s="94" t="s">
        <v>133</v>
      </c>
      <c r="N540" s="92" t="s">
        <v>249</v>
      </c>
    </row>
    <row r="541" outlineLevel="1">
      <c r="A541" s="115" t="n">
        <v>535.0</v>
      </c>
      <c r="B541" s="93" t="n">
        <v>45793.0</v>
      </c>
      <c r="C541" s="94" t="s">
        <v>1672</v>
      </c>
      <c r="D541" s="92"/>
      <c r="E541" s="92" t="n">
        <v>165.0</v>
      </c>
      <c r="F541" s="92" t="n">
        <v>298067.72</v>
      </c>
      <c r="G541" s="94" t="s">
        <v>63</v>
      </c>
      <c r="H541" s="94" t="s">
        <v>369</v>
      </c>
      <c r="I541" s="94" t="s">
        <v>419</v>
      </c>
      <c r="J541" s="94" t="s">
        <v>419</v>
      </c>
      <c r="K541" s="92" t="s">
        <v>1673</v>
      </c>
      <c r="L541" s="94" t="s">
        <v>291</v>
      </c>
      <c r="M541" s="94" t="s">
        <v>133</v>
      </c>
      <c r="N541" s="92" t="s">
        <v>249</v>
      </c>
    </row>
    <row r="542" outlineLevel="1">
      <c r="A542" s="115" t="n">
        <v>536.0</v>
      </c>
      <c r="B542" s="93" t="n">
        <v>45794.0</v>
      </c>
      <c r="C542" s="94" t="s">
        <v>1674</v>
      </c>
      <c r="D542" s="92"/>
      <c r="E542" s="92" t="n">
        <v>700.0</v>
      </c>
      <c r="F542" s="92" t="n">
        <v>298767.72</v>
      </c>
      <c r="G542" s="94" t="s">
        <v>63</v>
      </c>
      <c r="H542" s="94" t="s">
        <v>369</v>
      </c>
      <c r="I542" s="94" t="s">
        <v>506</v>
      </c>
      <c r="J542" s="94" t="s">
        <v>506</v>
      </c>
      <c r="K542" s="92" t="s">
        <v>1675</v>
      </c>
      <c r="L542" s="94" t="s">
        <v>291</v>
      </c>
      <c r="M542" s="94" t="s">
        <v>133</v>
      </c>
      <c r="N542" s="92" t="s">
        <v>249</v>
      </c>
    </row>
    <row r="543" outlineLevel="1">
      <c r="A543" s="115" t="n">
        <v>537.0</v>
      </c>
      <c r="B543" s="93" t="n">
        <v>45794.0</v>
      </c>
      <c r="C543" s="94" t="s">
        <v>1676</v>
      </c>
      <c r="D543" s="92" t="n">
        <v>100.0</v>
      </c>
      <c r="E543" s="92"/>
      <c r="F543" s="92" t="n">
        <v>298667.72</v>
      </c>
      <c r="G543" s="94" t="s">
        <v>422</v>
      </c>
      <c r="H543" s="94" t="s">
        <v>306</v>
      </c>
      <c r="I543" s="94" t="s">
        <v>249</v>
      </c>
      <c r="J543" s="94" t="s">
        <v>249</v>
      </c>
      <c r="K543" s="92" t="s">
        <v>249</v>
      </c>
      <c r="L543" s="94" t="s">
        <v>291</v>
      </c>
      <c r="M543" s="94" t="s">
        <v>133</v>
      </c>
      <c r="N543" s="92" t="s">
        <v>249</v>
      </c>
    </row>
    <row r="544" outlineLevel="1">
      <c r="A544" s="115" t="n">
        <v>538.0</v>
      </c>
      <c r="B544" s="93" t="n">
        <v>45794.0</v>
      </c>
      <c r="C544" s="94" t="s">
        <v>1677</v>
      </c>
      <c r="D544" s="92" t="n">
        <v>9.0</v>
      </c>
      <c r="E544" s="92"/>
      <c r="F544" s="92" t="n">
        <v>298658.72</v>
      </c>
      <c r="G544" s="94" t="s">
        <v>815</v>
      </c>
      <c r="H544" s="94" t="s">
        <v>306</v>
      </c>
      <c r="I544" s="94" t="s">
        <v>249</v>
      </c>
      <c r="J544" s="94" t="s">
        <v>249</v>
      </c>
      <c r="K544" s="92" t="s">
        <v>1678</v>
      </c>
      <c r="L544" s="94" t="s">
        <v>291</v>
      </c>
      <c r="M544" s="94" t="s">
        <v>133</v>
      </c>
      <c r="N544" s="92" t="s">
        <v>249</v>
      </c>
    </row>
    <row r="545" outlineLevel="1">
      <c r="A545" s="115" t="n">
        <v>539.0</v>
      </c>
      <c r="B545" s="93" t="n">
        <v>45794.0</v>
      </c>
      <c r="C545" s="94" t="s">
        <v>1679</v>
      </c>
      <c r="D545" s="92" t="n">
        <v>9.0</v>
      </c>
      <c r="E545" s="92"/>
      <c r="F545" s="92" t="n">
        <v>298649.72</v>
      </c>
      <c r="G545" s="94" t="s">
        <v>815</v>
      </c>
      <c r="H545" s="94" t="s">
        <v>306</v>
      </c>
      <c r="I545" s="94" t="s">
        <v>249</v>
      </c>
      <c r="J545" s="94" t="s">
        <v>249</v>
      </c>
      <c r="K545" s="92" t="s">
        <v>1680</v>
      </c>
      <c r="L545" s="94" t="s">
        <v>291</v>
      </c>
      <c r="M545" s="94" t="s">
        <v>133</v>
      </c>
      <c r="N545" s="92" t="s">
        <v>249</v>
      </c>
    </row>
    <row r="546" outlineLevel="1">
      <c r="A546" s="115" t="n">
        <v>540.0</v>
      </c>
      <c r="B546" s="93" t="n">
        <v>45794.0</v>
      </c>
      <c r="C546" s="94" t="s">
        <v>1681</v>
      </c>
      <c r="D546" s="92" t="n">
        <v>10000.0</v>
      </c>
      <c r="E546" s="92"/>
      <c r="F546" s="92" t="n">
        <v>288649.72</v>
      </c>
      <c r="G546" s="94" t="s">
        <v>651</v>
      </c>
      <c r="H546" s="94" t="s">
        <v>306</v>
      </c>
      <c r="I546" s="94" t="s">
        <v>1682</v>
      </c>
      <c r="J546" s="94" t="s">
        <v>1682</v>
      </c>
      <c r="K546" s="92" t="s">
        <v>1683</v>
      </c>
      <c r="L546" s="94" t="s">
        <v>291</v>
      </c>
      <c r="M546" s="94" t="s">
        <v>133</v>
      </c>
      <c r="N546" s="92" t="s">
        <v>249</v>
      </c>
    </row>
    <row r="547" outlineLevel="1">
      <c r="A547" s="115" t="n">
        <v>541.0</v>
      </c>
      <c r="B547" s="93" t="n">
        <v>45794.0</v>
      </c>
      <c r="C547" s="94" t="s">
        <v>1684</v>
      </c>
      <c r="D547" s="92"/>
      <c r="E547" s="92" t="n">
        <v>43000.0</v>
      </c>
      <c r="F547" s="92" t="n">
        <v>331649.72</v>
      </c>
      <c r="G547" s="94" t="s">
        <v>63</v>
      </c>
      <c r="H547" s="94" t="s">
        <v>369</v>
      </c>
      <c r="I547" s="94" t="s">
        <v>249</v>
      </c>
      <c r="J547" s="94" t="s">
        <v>249</v>
      </c>
      <c r="K547" s="92" t="s">
        <v>1685</v>
      </c>
      <c r="L547" s="94" t="s">
        <v>291</v>
      </c>
      <c r="M547" s="94" t="s">
        <v>133</v>
      </c>
      <c r="N547" s="92" t="s">
        <v>249</v>
      </c>
    </row>
    <row r="548" outlineLevel="1">
      <c r="A548" s="115" t="n">
        <v>542.0</v>
      </c>
      <c r="B548" s="93" t="n">
        <v>45794.0</v>
      </c>
      <c r="C548" s="94" t="s">
        <v>1686</v>
      </c>
      <c r="D548" s="92"/>
      <c r="E548" s="92" t="n">
        <v>100000.0</v>
      </c>
      <c r="F548" s="92" t="n">
        <v>431649.72</v>
      </c>
      <c r="G548" s="94" t="s">
        <v>63</v>
      </c>
      <c r="H548" s="94" t="s">
        <v>64</v>
      </c>
      <c r="I548" s="94" t="s">
        <v>1164</v>
      </c>
      <c r="J548" s="94" t="s">
        <v>1164</v>
      </c>
      <c r="K548" s="92" t="s">
        <v>1687</v>
      </c>
      <c r="L548" s="94" t="s">
        <v>291</v>
      </c>
      <c r="M548" s="94" t="s">
        <v>133</v>
      </c>
      <c r="N548" s="92" t="s">
        <v>249</v>
      </c>
    </row>
    <row r="549" outlineLevel="1">
      <c r="A549" s="115" t="n">
        <v>543.0</v>
      </c>
      <c r="B549" s="93" t="n">
        <v>45794.0</v>
      </c>
      <c r="C549" s="94" t="s">
        <v>1688</v>
      </c>
      <c r="D549" s="92"/>
      <c r="E549" s="92" t="n">
        <v>50250.0</v>
      </c>
      <c r="F549" s="92" t="n">
        <v>481899.72</v>
      </c>
      <c r="G549" s="94" t="s">
        <v>63</v>
      </c>
      <c r="H549" s="94" t="s">
        <v>369</v>
      </c>
      <c r="I549" s="94" t="s">
        <v>1689</v>
      </c>
      <c r="J549" s="94" t="s">
        <v>1689</v>
      </c>
      <c r="K549" s="92" t="s">
        <v>1690</v>
      </c>
      <c r="L549" s="94" t="s">
        <v>291</v>
      </c>
      <c r="M549" s="94" t="s">
        <v>133</v>
      </c>
      <c r="N549" s="92" t="s">
        <v>249</v>
      </c>
    </row>
    <row r="550" outlineLevel="1">
      <c r="A550" s="115" t="n">
        <v>544.0</v>
      </c>
      <c r="B550" s="93" t="n">
        <v>45794.0</v>
      </c>
      <c r="C550" s="94" t="s">
        <v>1691</v>
      </c>
      <c r="D550" s="92"/>
      <c r="E550" s="92" t="n">
        <v>33000.0</v>
      </c>
      <c r="F550" s="92" t="n">
        <v>514899.72</v>
      </c>
      <c r="G550" s="94" t="s">
        <v>63</v>
      </c>
      <c r="H550" s="94" t="s">
        <v>369</v>
      </c>
      <c r="I550" s="94" t="s">
        <v>249</v>
      </c>
      <c r="J550" s="94" t="s">
        <v>249</v>
      </c>
      <c r="K550" s="92" t="s">
        <v>1692</v>
      </c>
      <c r="L550" s="94" t="s">
        <v>291</v>
      </c>
      <c r="M550" s="94" t="s">
        <v>133</v>
      </c>
      <c r="N550" s="92" t="s">
        <v>249</v>
      </c>
    </row>
    <row r="551" outlineLevel="1">
      <c r="A551" s="115" t="n">
        <v>545.0</v>
      </c>
      <c r="B551" s="93" t="n">
        <v>45794.0</v>
      </c>
      <c r="C551" s="94" t="s">
        <v>1693</v>
      </c>
      <c r="D551" s="92"/>
      <c r="E551" s="92" t="n">
        <v>10000.0</v>
      </c>
      <c r="F551" s="92" t="n">
        <v>524899.72</v>
      </c>
      <c r="G551" s="94" t="s">
        <v>63</v>
      </c>
      <c r="H551" s="94" t="s">
        <v>369</v>
      </c>
      <c r="I551" s="94" t="s">
        <v>525</v>
      </c>
      <c r="J551" s="94" t="s">
        <v>525</v>
      </c>
      <c r="K551" s="92" t="s">
        <v>1694</v>
      </c>
      <c r="L551" s="94" t="s">
        <v>291</v>
      </c>
      <c r="M551" s="94" t="s">
        <v>133</v>
      </c>
      <c r="N551" s="92" t="s">
        <v>249</v>
      </c>
    </row>
    <row r="552" outlineLevel="1">
      <c r="A552" s="115" t="n">
        <v>546.0</v>
      </c>
      <c r="B552" s="93" t="n">
        <v>45794.0</v>
      </c>
      <c r="C552" s="94" t="s">
        <v>1695</v>
      </c>
      <c r="D552" s="92"/>
      <c r="E552" s="92" t="n">
        <v>50000.0</v>
      </c>
      <c r="F552" s="92" t="n">
        <v>574899.72</v>
      </c>
      <c r="G552" s="94" t="s">
        <v>63</v>
      </c>
      <c r="H552" s="94" t="s">
        <v>64</v>
      </c>
      <c r="I552" s="94" t="s">
        <v>1696</v>
      </c>
      <c r="J552" s="94" t="s">
        <v>1696</v>
      </c>
      <c r="K552" s="92" t="s">
        <v>1697</v>
      </c>
      <c r="L552" s="94" t="s">
        <v>291</v>
      </c>
      <c r="M552" s="94" t="s">
        <v>133</v>
      </c>
      <c r="N552" s="92" t="s">
        <v>249</v>
      </c>
    </row>
    <row r="553" outlineLevel="1">
      <c r="A553" s="115" t="n">
        <v>547.0</v>
      </c>
      <c r="B553" s="93" t="n">
        <v>45794.0</v>
      </c>
      <c r="C553" s="94" t="s">
        <v>1698</v>
      </c>
      <c r="D553" s="92"/>
      <c r="E553" s="92" t="n">
        <v>50000.0</v>
      </c>
      <c r="F553" s="92" t="n">
        <v>624899.72</v>
      </c>
      <c r="G553" s="94" t="s">
        <v>63</v>
      </c>
      <c r="H553" s="94" t="s">
        <v>64</v>
      </c>
      <c r="I553" s="94" t="s">
        <v>1076</v>
      </c>
      <c r="J553" s="94" t="s">
        <v>1076</v>
      </c>
      <c r="K553" s="92" t="s">
        <v>1699</v>
      </c>
      <c r="L553" s="94" t="s">
        <v>291</v>
      </c>
      <c r="M553" s="94" t="s">
        <v>133</v>
      </c>
      <c r="N553" s="92" t="s">
        <v>249</v>
      </c>
    </row>
    <row r="554" outlineLevel="1">
      <c r="A554" s="115" t="n">
        <v>548.0</v>
      </c>
      <c r="B554" s="93" t="n">
        <v>45794.0</v>
      </c>
      <c r="C554" s="94" t="s">
        <v>1700</v>
      </c>
      <c r="D554" s="92"/>
      <c r="E554" s="92" t="n">
        <v>44210.0</v>
      </c>
      <c r="F554" s="92" t="n">
        <v>669109.72</v>
      </c>
      <c r="G554" s="94" t="s">
        <v>63</v>
      </c>
      <c r="H554" s="94" t="s">
        <v>64</v>
      </c>
      <c r="I554" s="94" t="s">
        <v>1696</v>
      </c>
      <c r="J554" s="94" t="s">
        <v>1696</v>
      </c>
      <c r="K554" s="92" t="s">
        <v>1701</v>
      </c>
      <c r="L554" s="94" t="s">
        <v>291</v>
      </c>
      <c r="M554" s="94" t="s">
        <v>133</v>
      </c>
      <c r="N554" s="92" t="s">
        <v>249</v>
      </c>
    </row>
    <row r="555" outlineLevel="1">
      <c r="A555" s="115" t="n">
        <v>549.0</v>
      </c>
      <c r="B555" s="93" t="n">
        <v>45796.0</v>
      </c>
      <c r="C555" s="94" t="s">
        <v>1702</v>
      </c>
      <c r="D555" s="92"/>
      <c r="E555" s="92" t="n">
        <v>30000.0</v>
      </c>
      <c r="F555" s="92" t="n">
        <v>699109.72</v>
      </c>
      <c r="G555" s="94" t="s">
        <v>63</v>
      </c>
      <c r="H555" s="94" t="s">
        <v>306</v>
      </c>
      <c r="I555" s="94" t="s">
        <v>381</v>
      </c>
      <c r="J555" s="94" t="s">
        <v>382</v>
      </c>
      <c r="K555" s="92" t="s">
        <v>1703</v>
      </c>
      <c r="L555" s="94" t="s">
        <v>291</v>
      </c>
      <c r="M555" s="94" t="s">
        <v>133</v>
      </c>
      <c r="N555" s="92" t="s">
        <v>249</v>
      </c>
    </row>
    <row r="556" outlineLevel="1">
      <c r="A556" s="115" t="n">
        <v>550.0</v>
      </c>
      <c r="B556" s="93" t="n">
        <v>45796.0</v>
      </c>
      <c r="C556" s="94" t="s">
        <v>1704</v>
      </c>
      <c r="D556" s="92"/>
      <c r="E556" s="92" t="n">
        <v>2300.0</v>
      </c>
      <c r="F556" s="92" t="n">
        <v>701409.72</v>
      </c>
      <c r="G556" s="94" t="s">
        <v>63</v>
      </c>
      <c r="H556" s="94" t="s">
        <v>369</v>
      </c>
      <c r="I556" s="94" t="s">
        <v>249</v>
      </c>
      <c r="J556" s="94" t="s">
        <v>249</v>
      </c>
      <c r="K556" s="92" t="s">
        <v>1705</v>
      </c>
      <c r="L556" s="94" t="s">
        <v>291</v>
      </c>
      <c r="M556" s="94" t="s">
        <v>133</v>
      </c>
      <c r="N556" s="92" t="s">
        <v>249</v>
      </c>
    </row>
    <row r="557" outlineLevel="1">
      <c r="A557" s="115" t="n">
        <v>551.0</v>
      </c>
      <c r="B557" s="93" t="n">
        <v>45796.0</v>
      </c>
      <c r="C557" s="94" t="s">
        <v>1706</v>
      </c>
      <c r="D557" s="92" t="n">
        <v>100000.0</v>
      </c>
      <c r="E557" s="92"/>
      <c r="F557" s="92" t="n">
        <v>601409.72</v>
      </c>
      <c r="G557" s="94" t="s">
        <v>63</v>
      </c>
      <c r="H557" s="94" t="s">
        <v>315</v>
      </c>
      <c r="I557" s="94" t="s">
        <v>944</v>
      </c>
      <c r="J557" s="94" t="s">
        <v>945</v>
      </c>
      <c r="K557" s="92" t="s">
        <v>1707</v>
      </c>
      <c r="L557" s="94" t="s">
        <v>291</v>
      </c>
      <c r="M557" s="94" t="s">
        <v>133</v>
      </c>
      <c r="N557" s="92" t="s">
        <v>249</v>
      </c>
    </row>
    <row r="558" outlineLevel="1">
      <c r="A558" s="115" t="n">
        <v>552.0</v>
      </c>
      <c r="B558" s="93" t="n">
        <v>45796.0</v>
      </c>
      <c r="C558" s="94" t="s">
        <v>1708</v>
      </c>
      <c r="D558" s="92" t="n">
        <v>37438.8</v>
      </c>
      <c r="E558" s="92"/>
      <c r="F558" s="92" t="n">
        <v>563970.92</v>
      </c>
      <c r="G558" s="94" t="s">
        <v>63</v>
      </c>
      <c r="H558" s="94" t="s">
        <v>306</v>
      </c>
      <c r="I558" s="94" t="s">
        <v>963</v>
      </c>
      <c r="J558" s="94" t="s">
        <v>963</v>
      </c>
      <c r="K558" s="92" t="s">
        <v>1709</v>
      </c>
      <c r="L558" s="94" t="s">
        <v>291</v>
      </c>
      <c r="M558" s="94" t="s">
        <v>133</v>
      </c>
      <c r="N558" s="92" t="s">
        <v>249</v>
      </c>
    </row>
    <row r="559" outlineLevel="1">
      <c r="A559" s="115" t="n">
        <v>553.0</v>
      </c>
      <c r="B559" s="93" t="n">
        <v>45796.0</v>
      </c>
      <c r="C559" s="94" t="s">
        <v>1710</v>
      </c>
      <c r="D559" s="92"/>
      <c r="E559" s="92" t="n">
        <v>8500.0</v>
      </c>
      <c r="F559" s="92" t="n">
        <v>572470.92</v>
      </c>
      <c r="G559" s="94" t="s">
        <v>63</v>
      </c>
      <c r="H559" s="94" t="s">
        <v>369</v>
      </c>
      <c r="I559" s="94" t="s">
        <v>249</v>
      </c>
      <c r="J559" s="94" t="s">
        <v>249</v>
      </c>
      <c r="K559" s="92" t="s">
        <v>1711</v>
      </c>
      <c r="L559" s="94" t="s">
        <v>291</v>
      </c>
      <c r="M559" s="94" t="s">
        <v>133</v>
      </c>
      <c r="N559" s="92" t="s">
        <v>249</v>
      </c>
    </row>
    <row r="560" outlineLevel="1">
      <c r="A560" s="115" t="n">
        <v>554.0</v>
      </c>
      <c r="B560" s="93" t="n">
        <v>45796.0</v>
      </c>
      <c r="C560" s="94" t="s">
        <v>1712</v>
      </c>
      <c r="D560" s="92"/>
      <c r="E560" s="92" t="n">
        <v>42500.0</v>
      </c>
      <c r="F560" s="92" t="n">
        <v>614970.92</v>
      </c>
      <c r="G560" s="94" t="s">
        <v>63</v>
      </c>
      <c r="H560" s="94" t="s">
        <v>369</v>
      </c>
      <c r="I560" s="94" t="s">
        <v>249</v>
      </c>
      <c r="J560" s="94" t="s">
        <v>249</v>
      </c>
      <c r="K560" s="92" t="s">
        <v>1713</v>
      </c>
      <c r="L560" s="94" t="s">
        <v>291</v>
      </c>
      <c r="M560" s="94" t="s">
        <v>133</v>
      </c>
      <c r="N560" s="92" t="s">
        <v>249</v>
      </c>
    </row>
    <row r="561" outlineLevel="1">
      <c r="A561" s="115" t="n">
        <v>555.0</v>
      </c>
      <c r="B561" s="93" t="n">
        <v>45797.0</v>
      </c>
      <c r="C561" s="94" t="s">
        <v>1714</v>
      </c>
      <c r="D561" s="92"/>
      <c r="E561" s="92" t="n">
        <v>15000.0</v>
      </c>
      <c r="F561" s="92" t="n">
        <v>629970.92</v>
      </c>
      <c r="G561" s="94" t="s">
        <v>63</v>
      </c>
      <c r="H561" s="94" t="s">
        <v>369</v>
      </c>
      <c r="I561" s="94" t="s">
        <v>1101</v>
      </c>
      <c r="J561" s="94" t="s">
        <v>1101</v>
      </c>
      <c r="K561" s="92" t="s">
        <v>1715</v>
      </c>
      <c r="L561" s="94" t="s">
        <v>291</v>
      </c>
      <c r="M561" s="94" t="s">
        <v>133</v>
      </c>
      <c r="N561" s="92" t="s">
        <v>249</v>
      </c>
    </row>
    <row r="562" outlineLevel="1">
      <c r="A562" s="115" t="n">
        <v>556.0</v>
      </c>
      <c r="B562" s="93" t="n">
        <v>45797.0</v>
      </c>
      <c r="C562" s="94" t="s">
        <v>1716</v>
      </c>
      <c r="D562" s="92"/>
      <c r="E562" s="92" t="n">
        <v>71744.0</v>
      </c>
      <c r="F562" s="92" t="n">
        <v>701714.92</v>
      </c>
      <c r="G562" s="94" t="s">
        <v>63</v>
      </c>
      <c r="H562" s="94" t="s">
        <v>64</v>
      </c>
      <c r="I562" s="94" t="s">
        <v>1717</v>
      </c>
      <c r="J562" s="94" t="s">
        <v>1717</v>
      </c>
      <c r="K562" s="92" t="s">
        <v>1718</v>
      </c>
      <c r="L562" s="94" t="s">
        <v>291</v>
      </c>
      <c r="M562" s="94" t="s">
        <v>133</v>
      </c>
      <c r="N562" s="92" t="s">
        <v>249</v>
      </c>
    </row>
    <row r="563" outlineLevel="1">
      <c r="A563" s="115" t="n">
        <v>557.0</v>
      </c>
      <c r="B563" s="93" t="n">
        <v>45797.0</v>
      </c>
      <c r="C563" s="94" t="s">
        <v>1719</v>
      </c>
      <c r="D563" s="92"/>
      <c r="E563" s="92" t="n">
        <v>500.0</v>
      </c>
      <c r="F563" s="92" t="n">
        <v>702214.92</v>
      </c>
      <c r="G563" s="94" t="s">
        <v>63</v>
      </c>
      <c r="H563" s="94" t="s">
        <v>369</v>
      </c>
      <c r="I563" s="94" t="s">
        <v>249</v>
      </c>
      <c r="J563" s="94" t="s">
        <v>249</v>
      </c>
      <c r="K563" s="92" t="s">
        <v>1720</v>
      </c>
      <c r="L563" s="94" t="s">
        <v>291</v>
      </c>
      <c r="M563" s="94" t="s">
        <v>133</v>
      </c>
      <c r="N563" s="92" t="s">
        <v>249</v>
      </c>
    </row>
    <row r="564" outlineLevel="1">
      <c r="A564" s="115" t="n">
        <v>558.0</v>
      </c>
      <c r="B564" s="93" t="n">
        <v>45797.0</v>
      </c>
      <c r="C564" s="94" t="s">
        <v>1721</v>
      </c>
      <c r="D564" s="92"/>
      <c r="E564" s="92" t="n">
        <v>100000.0</v>
      </c>
      <c r="F564" s="92" t="n">
        <v>802214.92</v>
      </c>
      <c r="G564" s="94" t="s">
        <v>63</v>
      </c>
      <c r="H564" s="94" t="s">
        <v>64</v>
      </c>
      <c r="I564" s="94" t="s">
        <v>1164</v>
      </c>
      <c r="J564" s="94" t="s">
        <v>1164</v>
      </c>
      <c r="K564" s="92" t="s">
        <v>1722</v>
      </c>
      <c r="L564" s="94" t="s">
        <v>291</v>
      </c>
      <c r="M564" s="94" t="s">
        <v>133</v>
      </c>
      <c r="N564" s="92" t="s">
        <v>249</v>
      </c>
    </row>
    <row r="565" outlineLevel="1">
      <c r="A565" s="115" t="n">
        <v>559.0</v>
      </c>
      <c r="B565" s="93" t="n">
        <v>45797.0</v>
      </c>
      <c r="C565" s="94" t="s">
        <v>1723</v>
      </c>
      <c r="D565" s="92"/>
      <c r="E565" s="92" t="n">
        <v>15000.0</v>
      </c>
      <c r="F565" s="92" t="n">
        <v>817214.92</v>
      </c>
      <c r="G565" s="94" t="s">
        <v>82</v>
      </c>
      <c r="H565" s="94" t="s">
        <v>369</v>
      </c>
      <c r="I565" s="94" t="s">
        <v>1724</v>
      </c>
      <c r="J565" s="94" t="s">
        <v>575</v>
      </c>
      <c r="K565" s="92" t="s">
        <v>1725</v>
      </c>
      <c r="L565" s="94" t="s">
        <v>291</v>
      </c>
      <c r="M565" s="94" t="s">
        <v>133</v>
      </c>
      <c r="N565" s="92" t="s">
        <v>249</v>
      </c>
    </row>
    <row r="566" outlineLevel="1">
      <c r="A566" s="115" t="n">
        <v>560.0</v>
      </c>
      <c r="B566" s="93" t="n">
        <v>45797.0</v>
      </c>
      <c r="C566" s="94" t="s">
        <v>1726</v>
      </c>
      <c r="D566" s="92"/>
      <c r="E566" s="92" t="n">
        <v>16500.0</v>
      </c>
      <c r="F566" s="92" t="n">
        <v>833714.92</v>
      </c>
      <c r="G566" s="94" t="s">
        <v>63</v>
      </c>
      <c r="H566" s="94" t="s">
        <v>369</v>
      </c>
      <c r="I566" s="94" t="s">
        <v>1090</v>
      </c>
      <c r="J566" s="94" t="s">
        <v>1090</v>
      </c>
      <c r="K566" s="92" t="s">
        <v>1727</v>
      </c>
      <c r="L566" s="94" t="s">
        <v>291</v>
      </c>
      <c r="M566" s="94" t="s">
        <v>133</v>
      </c>
      <c r="N566" s="92" t="s">
        <v>249</v>
      </c>
    </row>
    <row r="567" outlineLevel="1">
      <c r="A567" s="115" t="n">
        <v>561.0</v>
      </c>
      <c r="B567" s="93" t="n">
        <v>45797.0</v>
      </c>
      <c r="C567" s="94" t="s">
        <v>1728</v>
      </c>
      <c r="D567" s="92" t="n">
        <v>202500.0</v>
      </c>
      <c r="E567" s="92"/>
      <c r="F567" s="92" t="n">
        <v>631214.92</v>
      </c>
      <c r="G567" s="94" t="s">
        <v>63</v>
      </c>
      <c r="H567" s="94" t="s">
        <v>306</v>
      </c>
      <c r="I567" s="94" t="s">
        <v>1729</v>
      </c>
      <c r="J567" s="94" t="s">
        <v>1729</v>
      </c>
      <c r="K567" s="92" t="s">
        <v>1730</v>
      </c>
      <c r="L567" s="94" t="s">
        <v>291</v>
      </c>
      <c r="M567" s="94" t="s">
        <v>133</v>
      </c>
      <c r="N567" s="92" t="s">
        <v>249</v>
      </c>
    </row>
    <row r="568" outlineLevel="1">
      <c r="A568" s="115" t="n">
        <v>562.0</v>
      </c>
      <c r="B568" s="93" t="n">
        <v>45797.0</v>
      </c>
      <c r="C568" s="94" t="s">
        <v>1731</v>
      </c>
      <c r="D568" s="92"/>
      <c r="E568" s="92" t="n">
        <v>436600.0</v>
      </c>
      <c r="F568" s="92" t="n">
        <v>1067814.92</v>
      </c>
      <c r="G568" s="94" t="s">
        <v>63</v>
      </c>
      <c r="H568" s="94" t="s">
        <v>64</v>
      </c>
      <c r="I568" s="94" t="s">
        <v>627</v>
      </c>
      <c r="J568" s="94" t="s">
        <v>627</v>
      </c>
      <c r="K568" s="92" t="s">
        <v>1732</v>
      </c>
      <c r="L568" s="94" t="s">
        <v>291</v>
      </c>
      <c r="M568" s="94" t="s">
        <v>133</v>
      </c>
      <c r="N568" s="92" t="s">
        <v>249</v>
      </c>
    </row>
    <row r="569" outlineLevel="1">
      <c r="A569" s="115" t="n">
        <v>563.0</v>
      </c>
      <c r="B569" s="93" t="n">
        <v>45797.0</v>
      </c>
      <c r="C569" s="94" t="s">
        <v>1733</v>
      </c>
      <c r="D569" s="92"/>
      <c r="E569" s="92" t="n">
        <v>200000.0</v>
      </c>
      <c r="F569" s="92" t="n">
        <v>1267814.92</v>
      </c>
      <c r="G569" s="94" t="s">
        <v>63</v>
      </c>
      <c r="H569" s="94" t="s">
        <v>64</v>
      </c>
      <c r="I569" s="94" t="s">
        <v>513</v>
      </c>
      <c r="J569" s="94" t="s">
        <v>513</v>
      </c>
      <c r="K569" s="92" t="s">
        <v>1734</v>
      </c>
      <c r="L569" s="94" t="s">
        <v>291</v>
      </c>
      <c r="M569" s="94" t="s">
        <v>133</v>
      </c>
      <c r="N569" s="92" t="s">
        <v>249</v>
      </c>
    </row>
    <row r="570" outlineLevel="1">
      <c r="A570" s="115" t="n">
        <v>564.0</v>
      </c>
      <c r="B570" s="93" t="n">
        <v>45797.0</v>
      </c>
      <c r="C570" s="94" t="s">
        <v>1735</v>
      </c>
      <c r="D570" s="92" t="n">
        <v>44142.0</v>
      </c>
      <c r="E570" s="92"/>
      <c r="F570" s="92" t="n">
        <v>1223672.92</v>
      </c>
      <c r="G570" s="94" t="s">
        <v>815</v>
      </c>
      <c r="H570" s="94" t="s">
        <v>306</v>
      </c>
      <c r="I570" s="94" t="s">
        <v>249</v>
      </c>
      <c r="J570" s="94" t="s">
        <v>249</v>
      </c>
      <c r="K570" s="92" t="s">
        <v>1736</v>
      </c>
      <c r="L570" s="94" t="s">
        <v>291</v>
      </c>
      <c r="M570" s="94" t="s">
        <v>133</v>
      </c>
      <c r="N570" s="92" t="s">
        <v>249</v>
      </c>
    </row>
    <row r="571" outlineLevel="1">
      <c r="A571" s="115" t="n">
        <v>565.0</v>
      </c>
      <c r="B571" s="93" t="n">
        <v>45798.0</v>
      </c>
      <c r="C571" s="94" t="s">
        <v>1737</v>
      </c>
      <c r="D571" s="92" t="n">
        <v>8261.0</v>
      </c>
      <c r="E571" s="92"/>
      <c r="F571" s="92" t="n">
        <v>1215411.92</v>
      </c>
      <c r="G571" s="94" t="s">
        <v>460</v>
      </c>
      <c r="H571" s="94" t="s">
        <v>306</v>
      </c>
      <c r="I571" s="94" t="s">
        <v>249</v>
      </c>
      <c r="J571" s="94" t="s">
        <v>249</v>
      </c>
      <c r="K571" s="92" t="s">
        <v>1738</v>
      </c>
      <c r="L571" s="94" t="s">
        <v>291</v>
      </c>
      <c r="M571" s="94" t="s">
        <v>133</v>
      </c>
      <c r="N571" s="92" t="s">
        <v>249</v>
      </c>
    </row>
    <row r="572" outlineLevel="1">
      <c r="A572" s="115" t="n">
        <v>566.0</v>
      </c>
      <c r="B572" s="93" t="n">
        <v>45798.0</v>
      </c>
      <c r="C572" s="94" t="s">
        <v>1739</v>
      </c>
      <c r="D572" s="92"/>
      <c r="E572" s="92" t="n">
        <v>14785.0</v>
      </c>
      <c r="F572" s="92" t="n">
        <v>1230196.92</v>
      </c>
      <c r="G572" s="94" t="s">
        <v>63</v>
      </c>
      <c r="H572" s="94" t="s">
        <v>306</v>
      </c>
      <c r="I572" s="94" t="s">
        <v>381</v>
      </c>
      <c r="J572" s="94" t="s">
        <v>382</v>
      </c>
      <c r="K572" s="92" t="s">
        <v>1740</v>
      </c>
      <c r="L572" s="94" t="s">
        <v>291</v>
      </c>
      <c r="M572" s="94" t="s">
        <v>133</v>
      </c>
      <c r="N572" s="92" t="s">
        <v>249</v>
      </c>
    </row>
    <row r="573" outlineLevel="1">
      <c r="A573" s="115" t="n">
        <v>567.0</v>
      </c>
      <c r="B573" s="93" t="n">
        <v>45798.0</v>
      </c>
      <c r="C573" s="94" t="s">
        <v>1741</v>
      </c>
      <c r="D573" s="92" t="n">
        <v>5595.0</v>
      </c>
      <c r="E573" s="92"/>
      <c r="F573" s="92" t="n">
        <v>1224601.92</v>
      </c>
      <c r="G573" s="94" t="s">
        <v>815</v>
      </c>
      <c r="H573" s="94" t="s">
        <v>306</v>
      </c>
      <c r="I573" s="94" t="s">
        <v>249</v>
      </c>
      <c r="J573" s="94" t="s">
        <v>249</v>
      </c>
      <c r="K573" s="92" t="s">
        <v>1742</v>
      </c>
      <c r="L573" s="94" t="s">
        <v>291</v>
      </c>
      <c r="M573" s="94" t="s">
        <v>133</v>
      </c>
      <c r="N573" s="92" t="s">
        <v>249</v>
      </c>
    </row>
    <row r="574" outlineLevel="1">
      <c r="A574" s="115" t="n">
        <v>568.0</v>
      </c>
      <c r="B574" s="93" t="n">
        <v>45798.0</v>
      </c>
      <c r="C574" s="94" t="s">
        <v>1743</v>
      </c>
      <c r="D574" s="92"/>
      <c r="E574" s="92" t="n">
        <v>2800.0</v>
      </c>
      <c r="F574" s="92" t="n">
        <v>1227401.92</v>
      </c>
      <c r="G574" s="94" t="s">
        <v>63</v>
      </c>
      <c r="H574" s="94" t="s">
        <v>369</v>
      </c>
      <c r="I574" s="94" t="s">
        <v>1744</v>
      </c>
      <c r="J574" s="94" t="s">
        <v>1744</v>
      </c>
      <c r="K574" s="92" t="s">
        <v>1745</v>
      </c>
      <c r="L574" s="94" t="s">
        <v>291</v>
      </c>
      <c r="M574" s="94" t="s">
        <v>133</v>
      </c>
      <c r="N574" s="92" t="s">
        <v>249</v>
      </c>
    </row>
    <row r="575" outlineLevel="1">
      <c r="A575" s="115" t="n">
        <v>569.0</v>
      </c>
      <c r="B575" s="93" t="n">
        <v>45798.0</v>
      </c>
      <c r="C575" s="94" t="s">
        <v>1746</v>
      </c>
      <c r="D575" s="92"/>
      <c r="E575" s="92" t="n">
        <v>2200.0</v>
      </c>
      <c r="F575" s="92" t="n">
        <v>1229601.92</v>
      </c>
      <c r="G575" s="94" t="s">
        <v>63</v>
      </c>
      <c r="H575" s="94" t="s">
        <v>369</v>
      </c>
      <c r="I575" s="94" t="s">
        <v>249</v>
      </c>
      <c r="J575" s="94" t="s">
        <v>249</v>
      </c>
      <c r="K575" s="92" t="s">
        <v>1747</v>
      </c>
      <c r="L575" s="94" t="s">
        <v>291</v>
      </c>
      <c r="M575" s="94" t="s">
        <v>133</v>
      </c>
      <c r="N575" s="92" t="s">
        <v>249</v>
      </c>
    </row>
    <row r="576" outlineLevel="1">
      <c r="A576" s="115" t="n">
        <v>570.0</v>
      </c>
      <c r="B576" s="93" t="n">
        <v>45798.0</v>
      </c>
      <c r="C576" s="94" t="s">
        <v>1748</v>
      </c>
      <c r="D576" s="92" t="n">
        <v>200000.0</v>
      </c>
      <c r="E576" s="92"/>
      <c r="F576" s="92" t="n">
        <v>1029601.92</v>
      </c>
      <c r="G576" s="94" t="s">
        <v>63</v>
      </c>
      <c r="H576" s="94" t="s">
        <v>306</v>
      </c>
      <c r="I576" s="94" t="s">
        <v>690</v>
      </c>
      <c r="J576" s="94" t="s">
        <v>690</v>
      </c>
      <c r="K576" s="92" t="s">
        <v>1749</v>
      </c>
      <c r="L576" s="94" t="s">
        <v>291</v>
      </c>
      <c r="M576" s="94" t="s">
        <v>133</v>
      </c>
      <c r="N576" s="92" t="s">
        <v>249</v>
      </c>
    </row>
    <row r="577" outlineLevel="1">
      <c r="A577" s="115" t="n">
        <v>571.0</v>
      </c>
      <c r="B577" s="93" t="n">
        <v>45798.0</v>
      </c>
      <c r="C577" s="94" t="s">
        <v>1750</v>
      </c>
      <c r="D577" s="92"/>
      <c r="E577" s="92" t="n">
        <v>700000.0</v>
      </c>
      <c r="F577" s="92" t="n">
        <v>1729601.92</v>
      </c>
      <c r="G577" s="94" t="s">
        <v>63</v>
      </c>
      <c r="H577" s="94" t="s">
        <v>306</v>
      </c>
      <c r="I577" s="94" t="s">
        <v>1751</v>
      </c>
      <c r="J577" s="94" t="s">
        <v>1751</v>
      </c>
      <c r="K577" s="92" t="s">
        <v>1752</v>
      </c>
      <c r="L577" s="94" t="s">
        <v>291</v>
      </c>
      <c r="M577" s="94" t="s">
        <v>133</v>
      </c>
      <c r="N577" s="92" t="s">
        <v>249</v>
      </c>
    </row>
    <row r="578" outlineLevel="1">
      <c r="A578" s="115" t="n">
        <v>572.0</v>
      </c>
      <c r="B578" s="93" t="n">
        <v>45798.0</v>
      </c>
      <c r="C578" s="94" t="s">
        <v>1753</v>
      </c>
      <c r="D578" s="92"/>
      <c r="E578" s="92" t="n">
        <v>2250.0</v>
      </c>
      <c r="F578" s="92" t="n">
        <v>1731851.92</v>
      </c>
      <c r="G578" s="94" t="s">
        <v>63</v>
      </c>
      <c r="H578" s="94" t="s">
        <v>369</v>
      </c>
      <c r="I578" s="94" t="s">
        <v>249</v>
      </c>
      <c r="J578" s="94" t="s">
        <v>249</v>
      </c>
      <c r="K578" s="92" t="s">
        <v>1754</v>
      </c>
      <c r="L578" s="94" t="s">
        <v>291</v>
      </c>
      <c r="M578" s="94" t="s">
        <v>133</v>
      </c>
      <c r="N578" s="92" t="s">
        <v>249</v>
      </c>
    </row>
    <row r="579" outlineLevel="1">
      <c r="A579" s="115" t="n">
        <v>573.0</v>
      </c>
      <c r="B579" s="93" t="n">
        <v>45798.0</v>
      </c>
      <c r="C579" s="94" t="s">
        <v>1755</v>
      </c>
      <c r="D579" s="92"/>
      <c r="E579" s="92" t="n">
        <v>10720.0</v>
      </c>
      <c r="F579" s="92" t="n">
        <v>1742571.92</v>
      </c>
      <c r="G579" s="94" t="s">
        <v>63</v>
      </c>
      <c r="H579" s="94" t="s">
        <v>64</v>
      </c>
      <c r="I579" s="94" t="s">
        <v>1696</v>
      </c>
      <c r="J579" s="94" t="s">
        <v>1696</v>
      </c>
      <c r="K579" s="92" t="s">
        <v>1756</v>
      </c>
      <c r="L579" s="94" t="s">
        <v>291</v>
      </c>
      <c r="M579" s="94" t="s">
        <v>133</v>
      </c>
      <c r="N579" s="92" t="s">
        <v>249</v>
      </c>
    </row>
    <row r="580" outlineLevel="1">
      <c r="A580" s="115" t="n">
        <v>574.0</v>
      </c>
      <c r="B580" s="93" t="n">
        <v>45799.0</v>
      </c>
      <c r="C580" s="94" t="s">
        <v>1757</v>
      </c>
      <c r="D580" s="92"/>
      <c r="E580" s="92" t="n">
        <v>2000.0</v>
      </c>
      <c r="F580" s="92" t="n">
        <v>1744571.92</v>
      </c>
      <c r="G580" s="94" t="s">
        <v>63</v>
      </c>
      <c r="H580" s="94" t="s">
        <v>369</v>
      </c>
      <c r="I580" s="94" t="s">
        <v>1758</v>
      </c>
      <c r="J580" s="94" t="s">
        <v>1758</v>
      </c>
      <c r="K580" s="92" t="s">
        <v>1759</v>
      </c>
      <c r="L580" s="94" t="s">
        <v>291</v>
      </c>
      <c r="M580" s="94" t="s">
        <v>133</v>
      </c>
      <c r="N580" s="92" t="s">
        <v>249</v>
      </c>
    </row>
    <row r="581" outlineLevel="1">
      <c r="A581" s="115" t="n">
        <v>575.0</v>
      </c>
      <c r="B581" s="93" t="n">
        <v>45799.0</v>
      </c>
      <c r="C581" s="94" t="s">
        <v>1760</v>
      </c>
      <c r="D581" s="92" t="n">
        <v>44.84</v>
      </c>
      <c r="E581" s="92"/>
      <c r="F581" s="92" t="n">
        <v>1744527.08</v>
      </c>
      <c r="G581" s="94" t="s">
        <v>422</v>
      </c>
      <c r="H581" s="94" t="s">
        <v>369</v>
      </c>
      <c r="I581" s="94" t="s">
        <v>249</v>
      </c>
      <c r="J581" s="94" t="s">
        <v>249</v>
      </c>
      <c r="K581" s="92" t="s">
        <v>1761</v>
      </c>
      <c r="L581" s="94" t="s">
        <v>291</v>
      </c>
      <c r="M581" s="94" t="s">
        <v>133</v>
      </c>
      <c r="N581" s="92" t="s">
        <v>249</v>
      </c>
    </row>
    <row r="582" outlineLevel="1">
      <c r="A582" s="115" t="n">
        <v>576.0</v>
      </c>
      <c r="B582" s="93" t="n">
        <v>45799.0</v>
      </c>
      <c r="C582" s="94" t="s">
        <v>1762</v>
      </c>
      <c r="D582" s="92"/>
      <c r="E582" s="92" t="n">
        <v>200.0</v>
      </c>
      <c r="F582" s="92" t="n">
        <v>1744727.08</v>
      </c>
      <c r="G582" s="94" t="s">
        <v>63</v>
      </c>
      <c r="H582" s="94" t="s">
        <v>369</v>
      </c>
      <c r="I582" s="94" t="s">
        <v>1758</v>
      </c>
      <c r="J582" s="94" t="s">
        <v>1758</v>
      </c>
      <c r="K582" s="92" t="s">
        <v>1763</v>
      </c>
      <c r="L582" s="94" t="s">
        <v>291</v>
      </c>
      <c r="M582" s="94" t="s">
        <v>133</v>
      </c>
      <c r="N582" s="92" t="s">
        <v>249</v>
      </c>
    </row>
    <row r="583" outlineLevel="1">
      <c r="A583" s="115" t="n">
        <v>577.0</v>
      </c>
      <c r="B583" s="93" t="n">
        <v>45799.0</v>
      </c>
      <c r="C583" s="94" t="s">
        <v>1764</v>
      </c>
      <c r="D583" s="92" t="n">
        <v>4.48</v>
      </c>
      <c r="E583" s="92"/>
      <c r="F583" s="92" t="n">
        <v>1744722.6</v>
      </c>
      <c r="G583" s="94" t="s">
        <v>422</v>
      </c>
      <c r="H583" s="94" t="s">
        <v>369</v>
      </c>
      <c r="I583" s="94" t="s">
        <v>249</v>
      </c>
      <c r="J583" s="94" t="s">
        <v>249</v>
      </c>
      <c r="K583" s="92" t="s">
        <v>1765</v>
      </c>
      <c r="L583" s="94" t="s">
        <v>291</v>
      </c>
      <c r="M583" s="94" t="s">
        <v>133</v>
      </c>
      <c r="N583" s="92" t="s">
        <v>249</v>
      </c>
    </row>
    <row r="584" outlineLevel="1">
      <c r="A584" s="115" t="n">
        <v>578.0</v>
      </c>
      <c r="B584" s="93" t="n">
        <v>45799.0</v>
      </c>
      <c r="C584" s="94" t="s">
        <v>1766</v>
      </c>
      <c r="D584" s="92"/>
      <c r="E584" s="92" t="n">
        <v>34750.0</v>
      </c>
      <c r="F584" s="92" t="n">
        <v>1779472.6</v>
      </c>
      <c r="G584" s="94" t="s">
        <v>63</v>
      </c>
      <c r="H584" s="94" t="s">
        <v>369</v>
      </c>
      <c r="I584" s="94" t="s">
        <v>373</v>
      </c>
      <c r="J584" s="94" t="s">
        <v>373</v>
      </c>
      <c r="K584" s="92" t="s">
        <v>1767</v>
      </c>
      <c r="L584" s="94" t="s">
        <v>291</v>
      </c>
      <c r="M584" s="94" t="s">
        <v>133</v>
      </c>
      <c r="N584" s="92" t="s">
        <v>249</v>
      </c>
    </row>
    <row r="585" outlineLevel="1">
      <c r="A585" s="115" t="n">
        <v>579.0</v>
      </c>
      <c r="B585" s="93" t="n">
        <v>45799.0</v>
      </c>
      <c r="C585" s="94" t="s">
        <v>1768</v>
      </c>
      <c r="D585" s="92"/>
      <c r="E585" s="92" t="n">
        <v>2000.0</v>
      </c>
      <c r="F585" s="92" t="n">
        <v>1781472.6</v>
      </c>
      <c r="G585" s="94" t="s">
        <v>63</v>
      </c>
      <c r="H585" s="94" t="s">
        <v>369</v>
      </c>
      <c r="I585" s="94" t="s">
        <v>249</v>
      </c>
      <c r="J585" s="94" t="s">
        <v>249</v>
      </c>
      <c r="K585" s="92" t="s">
        <v>1769</v>
      </c>
      <c r="L585" s="94" t="s">
        <v>291</v>
      </c>
      <c r="M585" s="94" t="s">
        <v>133</v>
      </c>
      <c r="N585" s="92" t="s">
        <v>249</v>
      </c>
    </row>
    <row r="586" outlineLevel="1">
      <c r="A586" s="115" t="n">
        <v>580.0</v>
      </c>
      <c r="B586" s="93" t="n">
        <v>45799.0</v>
      </c>
      <c r="C586" s="94" t="s">
        <v>1770</v>
      </c>
      <c r="D586" s="92"/>
      <c r="E586" s="92" t="n">
        <v>37000.0</v>
      </c>
      <c r="F586" s="92" t="n">
        <v>1818472.6</v>
      </c>
      <c r="G586" s="94" t="s">
        <v>63</v>
      </c>
      <c r="H586" s="94" t="s">
        <v>369</v>
      </c>
      <c r="I586" s="94" t="s">
        <v>249</v>
      </c>
      <c r="J586" s="94" t="s">
        <v>249</v>
      </c>
      <c r="K586" s="92" t="s">
        <v>1771</v>
      </c>
      <c r="L586" s="94" t="s">
        <v>291</v>
      </c>
      <c r="M586" s="94" t="s">
        <v>133</v>
      </c>
      <c r="N586" s="92" t="s">
        <v>249</v>
      </c>
    </row>
    <row r="587" outlineLevel="1">
      <c r="A587" s="115" t="n">
        <v>581.0</v>
      </c>
      <c r="B587" s="93" t="n">
        <v>45799.0</v>
      </c>
      <c r="C587" s="94" t="s">
        <v>1772</v>
      </c>
      <c r="D587" s="92"/>
      <c r="E587" s="92" t="n">
        <v>3650.0</v>
      </c>
      <c r="F587" s="92" t="n">
        <v>1822122.6</v>
      </c>
      <c r="G587" s="94" t="s">
        <v>63</v>
      </c>
      <c r="H587" s="94" t="s">
        <v>369</v>
      </c>
      <c r="I587" s="94" t="s">
        <v>419</v>
      </c>
      <c r="J587" s="94" t="s">
        <v>419</v>
      </c>
      <c r="K587" s="92" t="s">
        <v>1773</v>
      </c>
      <c r="L587" s="94" t="s">
        <v>291</v>
      </c>
      <c r="M587" s="94" t="s">
        <v>133</v>
      </c>
      <c r="N587" s="92" t="s">
        <v>249</v>
      </c>
    </row>
    <row r="588" outlineLevel="1">
      <c r="A588" s="115" t="n">
        <v>582.0</v>
      </c>
      <c r="B588" s="93" t="n">
        <v>45799.0</v>
      </c>
      <c r="C588" s="94" t="s">
        <v>1774</v>
      </c>
      <c r="D588" s="92" t="n">
        <v>201640.0</v>
      </c>
      <c r="E588" s="92"/>
      <c r="F588" s="92" t="n">
        <v>1620482.6</v>
      </c>
      <c r="G588" s="94" t="s">
        <v>63</v>
      </c>
      <c r="H588" s="94" t="s">
        <v>306</v>
      </c>
      <c r="I588" s="94" t="s">
        <v>1775</v>
      </c>
      <c r="J588" s="94" t="s">
        <v>1065</v>
      </c>
      <c r="K588" s="92" t="s">
        <v>1776</v>
      </c>
      <c r="L588" s="94" t="s">
        <v>291</v>
      </c>
      <c r="M588" s="94" t="s">
        <v>133</v>
      </c>
      <c r="N588" s="92" t="s">
        <v>249</v>
      </c>
    </row>
    <row r="589" outlineLevel="1">
      <c r="A589" s="115" t="n">
        <v>583.0</v>
      </c>
      <c r="B589" s="93" t="n">
        <v>45799.0</v>
      </c>
      <c r="C589" s="94" t="s">
        <v>1777</v>
      </c>
      <c r="D589" s="92"/>
      <c r="E589" s="92" t="n">
        <v>8000.0</v>
      </c>
      <c r="F589" s="92" t="n">
        <v>1628482.6</v>
      </c>
      <c r="G589" s="94" t="s">
        <v>63</v>
      </c>
      <c r="H589" s="94" t="s">
        <v>369</v>
      </c>
      <c r="I589" s="94" t="s">
        <v>249</v>
      </c>
      <c r="J589" s="94" t="s">
        <v>249</v>
      </c>
      <c r="K589" s="92" t="s">
        <v>1778</v>
      </c>
      <c r="L589" s="94" t="s">
        <v>291</v>
      </c>
      <c r="M589" s="94" t="s">
        <v>133</v>
      </c>
      <c r="N589" s="92" t="s">
        <v>249</v>
      </c>
    </row>
    <row r="590" outlineLevel="1">
      <c r="A590" s="115" t="n">
        <v>584.0</v>
      </c>
      <c r="B590" s="93" t="n">
        <v>45799.0</v>
      </c>
      <c r="C590" s="94" t="s">
        <v>1779</v>
      </c>
      <c r="D590" s="92"/>
      <c r="E590" s="92" t="n">
        <v>100000.0</v>
      </c>
      <c r="F590" s="92" t="n">
        <v>1728482.6</v>
      </c>
      <c r="G590" s="94" t="s">
        <v>63</v>
      </c>
      <c r="H590" s="94" t="s">
        <v>64</v>
      </c>
      <c r="I590" s="94" t="s">
        <v>249</v>
      </c>
      <c r="J590" s="94" t="s">
        <v>249</v>
      </c>
      <c r="K590" s="92" t="s">
        <v>1780</v>
      </c>
      <c r="L590" s="94" t="s">
        <v>291</v>
      </c>
      <c r="M590" s="94" t="s">
        <v>133</v>
      </c>
      <c r="N590" s="92" t="s">
        <v>249</v>
      </c>
    </row>
    <row r="591" outlineLevel="1">
      <c r="A591" s="115" t="n">
        <v>585.0</v>
      </c>
      <c r="B591" s="93" t="n">
        <v>45799.0</v>
      </c>
      <c r="C591" s="94" t="s">
        <v>1781</v>
      </c>
      <c r="D591" s="92"/>
      <c r="E591" s="92" t="n">
        <v>5000.0</v>
      </c>
      <c r="F591" s="92" t="n">
        <v>1733482.6</v>
      </c>
      <c r="G591" s="94" t="s">
        <v>63</v>
      </c>
      <c r="H591" s="94" t="s">
        <v>369</v>
      </c>
      <c r="I591" s="94" t="s">
        <v>249</v>
      </c>
      <c r="J591" s="94" t="s">
        <v>249</v>
      </c>
      <c r="K591" s="92" t="s">
        <v>1782</v>
      </c>
      <c r="L591" s="94" t="s">
        <v>291</v>
      </c>
      <c r="M591" s="94" t="s">
        <v>133</v>
      </c>
      <c r="N591" s="92" t="s">
        <v>249</v>
      </c>
    </row>
    <row r="592" outlineLevel="1">
      <c r="A592" s="115" t="n">
        <v>586.0</v>
      </c>
      <c r="B592" s="93" t="n">
        <v>45799.0</v>
      </c>
      <c r="C592" s="94" t="s">
        <v>1783</v>
      </c>
      <c r="D592" s="92"/>
      <c r="E592" s="92" t="n">
        <v>104670.0</v>
      </c>
      <c r="F592" s="92" t="n">
        <v>1838152.6</v>
      </c>
      <c r="G592" s="94" t="s">
        <v>63</v>
      </c>
      <c r="H592" s="94" t="s">
        <v>306</v>
      </c>
      <c r="I592" s="94" t="s">
        <v>381</v>
      </c>
      <c r="J592" s="94" t="s">
        <v>382</v>
      </c>
      <c r="K592" s="92" t="s">
        <v>1784</v>
      </c>
      <c r="L592" s="94" t="s">
        <v>291</v>
      </c>
      <c r="M592" s="94" t="s">
        <v>133</v>
      </c>
      <c r="N592" s="92" t="s">
        <v>249</v>
      </c>
    </row>
    <row r="593" outlineLevel="1">
      <c r="A593" s="115" t="n">
        <v>587.0</v>
      </c>
      <c r="B593" s="93" t="n">
        <v>45799.0</v>
      </c>
      <c r="C593" s="94" t="s">
        <v>1785</v>
      </c>
      <c r="D593" s="92"/>
      <c r="E593" s="92" t="n">
        <v>100000.0</v>
      </c>
      <c r="F593" s="92" t="n">
        <v>1938152.6</v>
      </c>
      <c r="G593" s="94" t="s">
        <v>63</v>
      </c>
      <c r="H593" s="94" t="s">
        <v>64</v>
      </c>
      <c r="I593" s="94" t="s">
        <v>1786</v>
      </c>
      <c r="J593" s="94" t="s">
        <v>1786</v>
      </c>
      <c r="K593" s="92" t="s">
        <v>1787</v>
      </c>
      <c r="L593" s="94" t="s">
        <v>291</v>
      </c>
      <c r="M593" s="94" t="s">
        <v>133</v>
      </c>
      <c r="N593" s="92" t="s">
        <v>249</v>
      </c>
    </row>
    <row r="594" outlineLevel="1">
      <c r="A594" s="115" t="n">
        <v>588.0</v>
      </c>
      <c r="B594" s="93" t="n">
        <v>45799.0</v>
      </c>
      <c r="C594" s="94" t="s">
        <v>1788</v>
      </c>
      <c r="D594" s="92"/>
      <c r="E594" s="92" t="n">
        <v>91000.0</v>
      </c>
      <c r="F594" s="92" t="n">
        <v>2029152.6</v>
      </c>
      <c r="G594" s="94" t="s">
        <v>63</v>
      </c>
      <c r="H594" s="94" t="s">
        <v>369</v>
      </c>
      <c r="I594" s="94" t="s">
        <v>1789</v>
      </c>
      <c r="J594" s="94" t="s">
        <v>1789</v>
      </c>
      <c r="K594" s="92" t="s">
        <v>1790</v>
      </c>
      <c r="L594" s="94" t="s">
        <v>291</v>
      </c>
      <c r="M594" s="94" t="s">
        <v>133</v>
      </c>
      <c r="N594" s="92" t="s">
        <v>249</v>
      </c>
    </row>
    <row r="595" outlineLevel="1">
      <c r="A595" s="115" t="n">
        <v>589.0</v>
      </c>
      <c r="B595" s="93" t="n">
        <v>45799.0</v>
      </c>
      <c r="C595" s="94" t="s">
        <v>1791</v>
      </c>
      <c r="D595" s="92"/>
      <c r="E595" s="92" t="n">
        <v>10000.0</v>
      </c>
      <c r="F595" s="92" t="n">
        <v>2039152.6</v>
      </c>
      <c r="G595" s="94" t="s">
        <v>63</v>
      </c>
      <c r="H595" s="94" t="s">
        <v>369</v>
      </c>
      <c r="I595" s="94" t="s">
        <v>1792</v>
      </c>
      <c r="J595" s="94" t="s">
        <v>1792</v>
      </c>
      <c r="K595" s="92" t="s">
        <v>1793</v>
      </c>
      <c r="L595" s="94" t="s">
        <v>291</v>
      </c>
      <c r="M595" s="94" t="s">
        <v>133</v>
      </c>
      <c r="N595" s="92" t="s">
        <v>249</v>
      </c>
    </row>
    <row r="596" outlineLevel="1">
      <c r="A596" s="115" t="n">
        <v>590.0</v>
      </c>
      <c r="B596" s="93" t="n">
        <v>45799.0</v>
      </c>
      <c r="C596" s="94" t="s">
        <v>1794</v>
      </c>
      <c r="D596" s="92"/>
      <c r="E596" s="92" t="n">
        <v>12600.0</v>
      </c>
      <c r="F596" s="92" t="n">
        <v>2051752.6</v>
      </c>
      <c r="G596" s="94" t="s">
        <v>63</v>
      </c>
      <c r="H596" s="94" t="s">
        <v>369</v>
      </c>
      <c r="I596" s="94" t="s">
        <v>1792</v>
      </c>
      <c r="J596" s="94" t="s">
        <v>1792</v>
      </c>
      <c r="K596" s="92" t="s">
        <v>1795</v>
      </c>
      <c r="L596" s="94" t="s">
        <v>291</v>
      </c>
      <c r="M596" s="94" t="s">
        <v>133</v>
      </c>
      <c r="N596" s="92" t="s">
        <v>249</v>
      </c>
    </row>
    <row r="597" outlineLevel="1">
      <c r="A597" s="115" t="n">
        <v>591.0</v>
      </c>
      <c r="B597" s="93" t="n">
        <v>45799.0</v>
      </c>
      <c r="C597" s="94" t="s">
        <v>1796</v>
      </c>
      <c r="D597" s="92"/>
      <c r="E597" s="92" t="n">
        <v>4000.0</v>
      </c>
      <c r="F597" s="92" t="n">
        <v>2055752.6</v>
      </c>
      <c r="G597" s="94" t="s">
        <v>63</v>
      </c>
      <c r="H597" s="94" t="s">
        <v>369</v>
      </c>
      <c r="I597" s="94" t="s">
        <v>1792</v>
      </c>
      <c r="J597" s="94" t="s">
        <v>1792</v>
      </c>
      <c r="K597" s="92" t="s">
        <v>1797</v>
      </c>
      <c r="L597" s="94" t="s">
        <v>291</v>
      </c>
      <c r="M597" s="94" t="s">
        <v>133</v>
      </c>
      <c r="N597" s="92" t="s">
        <v>249</v>
      </c>
    </row>
    <row r="598" outlineLevel="1">
      <c r="A598" s="115" t="n">
        <v>592.0</v>
      </c>
      <c r="B598" s="93" t="n">
        <v>45799.0</v>
      </c>
      <c r="C598" s="94" t="s">
        <v>1798</v>
      </c>
      <c r="D598" s="92"/>
      <c r="E598" s="92" t="n">
        <v>900.0</v>
      </c>
      <c r="F598" s="92" t="n">
        <v>2056652.6</v>
      </c>
      <c r="G598" s="94" t="s">
        <v>63</v>
      </c>
      <c r="H598" s="94" t="s">
        <v>306</v>
      </c>
      <c r="I598" s="94" t="s">
        <v>381</v>
      </c>
      <c r="J598" s="94" t="s">
        <v>382</v>
      </c>
      <c r="K598" s="92" t="s">
        <v>1799</v>
      </c>
      <c r="L598" s="94" t="s">
        <v>291</v>
      </c>
      <c r="M598" s="94" t="s">
        <v>133</v>
      </c>
      <c r="N598" s="92" t="s">
        <v>249</v>
      </c>
    </row>
    <row r="599" outlineLevel="1">
      <c r="A599" s="115" t="n">
        <v>593.0</v>
      </c>
      <c r="B599" s="93" t="n">
        <v>45799.0</v>
      </c>
      <c r="C599" s="94" t="s">
        <v>1800</v>
      </c>
      <c r="D599" s="92"/>
      <c r="E599" s="92" t="n">
        <v>50000.0</v>
      </c>
      <c r="F599" s="92" t="n">
        <v>2106652.6</v>
      </c>
      <c r="G599" s="94" t="s">
        <v>63</v>
      </c>
      <c r="H599" s="94" t="s">
        <v>369</v>
      </c>
      <c r="I599" s="94" t="s">
        <v>1801</v>
      </c>
      <c r="J599" s="94" t="s">
        <v>1802</v>
      </c>
      <c r="K599" s="92" t="s">
        <v>1803</v>
      </c>
      <c r="L599" s="94" t="s">
        <v>291</v>
      </c>
      <c r="M599" s="94" t="s">
        <v>133</v>
      </c>
      <c r="N599" s="92" t="s">
        <v>249</v>
      </c>
    </row>
    <row r="600" outlineLevel="1">
      <c r="A600" s="115" t="n">
        <v>594.0</v>
      </c>
      <c r="B600" s="93" t="n">
        <v>45799.0</v>
      </c>
      <c r="C600" s="94" t="s">
        <v>1804</v>
      </c>
      <c r="D600" s="92"/>
      <c r="E600" s="92" t="n">
        <v>19100.0</v>
      </c>
      <c r="F600" s="92" t="n">
        <v>2125752.6</v>
      </c>
      <c r="G600" s="94" t="s">
        <v>63</v>
      </c>
      <c r="H600" s="94" t="s">
        <v>369</v>
      </c>
      <c r="I600" s="94" t="s">
        <v>249</v>
      </c>
      <c r="J600" s="94" t="s">
        <v>249</v>
      </c>
      <c r="K600" s="92" t="s">
        <v>1805</v>
      </c>
      <c r="L600" s="94" t="s">
        <v>291</v>
      </c>
      <c r="M600" s="94" t="s">
        <v>133</v>
      </c>
      <c r="N600" s="92" t="s">
        <v>249</v>
      </c>
    </row>
    <row r="601" outlineLevel="1">
      <c r="A601" s="115" t="n">
        <v>595.0</v>
      </c>
      <c r="B601" s="93" t="n">
        <v>45799.0</v>
      </c>
      <c r="C601" s="94" t="s">
        <v>1806</v>
      </c>
      <c r="D601" s="92"/>
      <c r="E601" s="92" t="n">
        <v>20000.0</v>
      </c>
      <c r="F601" s="92" t="n">
        <v>2145752.6</v>
      </c>
      <c r="G601" s="94" t="s">
        <v>63</v>
      </c>
      <c r="H601" s="94" t="s">
        <v>369</v>
      </c>
      <c r="I601" s="94" t="s">
        <v>1807</v>
      </c>
      <c r="J601" s="94" t="s">
        <v>1807</v>
      </c>
      <c r="K601" s="92" t="s">
        <v>1808</v>
      </c>
      <c r="L601" s="94" t="s">
        <v>291</v>
      </c>
      <c r="M601" s="94" t="s">
        <v>133</v>
      </c>
      <c r="N601" s="92" t="s">
        <v>249</v>
      </c>
    </row>
    <row r="602" outlineLevel="1">
      <c r="A602" s="115" t="n">
        <v>596.0</v>
      </c>
      <c r="B602" s="93" t="n">
        <v>45799.0</v>
      </c>
      <c r="C602" s="94" t="s">
        <v>1809</v>
      </c>
      <c r="D602" s="92"/>
      <c r="E602" s="92" t="n">
        <v>20000.0</v>
      </c>
      <c r="F602" s="92" t="n">
        <v>2165752.6</v>
      </c>
      <c r="G602" s="94" t="s">
        <v>63</v>
      </c>
      <c r="H602" s="94" t="s">
        <v>369</v>
      </c>
      <c r="I602" s="94" t="s">
        <v>1807</v>
      </c>
      <c r="J602" s="94" t="s">
        <v>1807</v>
      </c>
      <c r="K602" s="92" t="s">
        <v>1810</v>
      </c>
      <c r="L602" s="94" t="s">
        <v>291</v>
      </c>
      <c r="M602" s="94" t="s">
        <v>133</v>
      </c>
      <c r="N602" s="92" t="s">
        <v>249</v>
      </c>
    </row>
    <row r="603" outlineLevel="1">
      <c r="A603" s="115" t="n">
        <v>597.0</v>
      </c>
      <c r="B603" s="93" t="n">
        <v>45799.0</v>
      </c>
      <c r="C603" s="94" t="s">
        <v>1811</v>
      </c>
      <c r="D603" s="92"/>
      <c r="E603" s="92" t="n">
        <v>12650.0</v>
      </c>
      <c r="F603" s="92" t="n">
        <v>2178402.6</v>
      </c>
      <c r="G603" s="94" t="s">
        <v>63</v>
      </c>
      <c r="H603" s="94" t="s">
        <v>369</v>
      </c>
      <c r="I603" s="94" t="s">
        <v>249</v>
      </c>
      <c r="J603" s="94" t="s">
        <v>249</v>
      </c>
      <c r="K603" s="92" t="s">
        <v>1812</v>
      </c>
      <c r="L603" s="94" t="s">
        <v>291</v>
      </c>
      <c r="M603" s="94" t="s">
        <v>133</v>
      </c>
      <c r="N603" s="92" t="s">
        <v>249</v>
      </c>
    </row>
    <row r="604" outlineLevel="1">
      <c r="A604" s="115" t="n">
        <v>598.0</v>
      </c>
      <c r="B604" s="93" t="n">
        <v>45800.0</v>
      </c>
      <c r="C604" s="94" t="s">
        <v>1813</v>
      </c>
      <c r="D604" s="92" t="n">
        <v>64310.0</v>
      </c>
      <c r="E604" s="92"/>
      <c r="F604" s="92" t="n">
        <v>2114092.6</v>
      </c>
      <c r="G604" s="94" t="s">
        <v>63</v>
      </c>
      <c r="H604" s="94" t="s">
        <v>306</v>
      </c>
      <c r="I604" s="94" t="s">
        <v>1814</v>
      </c>
      <c r="J604" s="94" t="s">
        <v>1814</v>
      </c>
      <c r="K604" s="92" t="s">
        <v>1815</v>
      </c>
      <c r="L604" s="94" t="s">
        <v>291</v>
      </c>
      <c r="M604" s="94" t="s">
        <v>133</v>
      </c>
      <c r="N604" s="92" t="s">
        <v>249</v>
      </c>
    </row>
    <row r="605" outlineLevel="1">
      <c r="A605" s="115" t="n">
        <v>599.0</v>
      </c>
      <c r="B605" s="93" t="n">
        <v>45800.0</v>
      </c>
      <c r="C605" s="94" t="s">
        <v>1816</v>
      </c>
      <c r="D605" s="92"/>
      <c r="E605" s="92" t="n">
        <v>1.0</v>
      </c>
      <c r="F605" s="92" t="n">
        <v>2114093.6</v>
      </c>
      <c r="G605" s="94" t="s">
        <v>63</v>
      </c>
      <c r="H605" s="94" t="s">
        <v>369</v>
      </c>
      <c r="I605" s="94" t="s">
        <v>1817</v>
      </c>
      <c r="J605" s="94" t="s">
        <v>1817</v>
      </c>
      <c r="K605" s="92" t="s">
        <v>1818</v>
      </c>
      <c r="L605" s="94" t="s">
        <v>291</v>
      </c>
      <c r="M605" s="94" t="s">
        <v>133</v>
      </c>
      <c r="N605" s="92" t="s">
        <v>249</v>
      </c>
    </row>
    <row r="606" outlineLevel="1">
      <c r="A606" s="115" t="n">
        <v>600.0</v>
      </c>
      <c r="B606" s="93" t="n">
        <v>45800.0</v>
      </c>
      <c r="C606" s="94" t="s">
        <v>1819</v>
      </c>
      <c r="D606" s="92"/>
      <c r="E606" s="92" t="n">
        <v>2500.0</v>
      </c>
      <c r="F606" s="92" t="n">
        <v>2116593.6</v>
      </c>
      <c r="G606" s="94" t="s">
        <v>63</v>
      </c>
      <c r="H606" s="94" t="s">
        <v>369</v>
      </c>
      <c r="I606" s="94" t="s">
        <v>1820</v>
      </c>
      <c r="J606" s="94" t="s">
        <v>1821</v>
      </c>
      <c r="K606" s="92" t="s">
        <v>1822</v>
      </c>
      <c r="L606" s="94" t="s">
        <v>291</v>
      </c>
      <c r="M606" s="94" t="s">
        <v>133</v>
      </c>
      <c r="N606" s="92" t="s">
        <v>249</v>
      </c>
    </row>
    <row r="607" outlineLevel="1">
      <c r="A607" s="115" t="n">
        <v>601.0</v>
      </c>
      <c r="B607" s="93" t="n">
        <v>45800.0</v>
      </c>
      <c r="C607" s="94" t="s">
        <v>1823</v>
      </c>
      <c r="D607" s="92" t="n">
        <v>71423.28</v>
      </c>
      <c r="E607" s="92"/>
      <c r="F607" s="92" t="n">
        <v>2045170.32</v>
      </c>
      <c r="G607" s="94" t="s">
        <v>63</v>
      </c>
      <c r="H607" s="94" t="s">
        <v>306</v>
      </c>
      <c r="I607" s="94" t="s">
        <v>963</v>
      </c>
      <c r="J607" s="94" t="s">
        <v>963</v>
      </c>
      <c r="K607" s="92" t="s">
        <v>1824</v>
      </c>
      <c r="L607" s="94" t="s">
        <v>291</v>
      </c>
      <c r="M607" s="94" t="s">
        <v>133</v>
      </c>
      <c r="N607" s="92" t="s">
        <v>249</v>
      </c>
    </row>
    <row r="608" outlineLevel="1">
      <c r="A608" s="115" t="n">
        <v>602.0</v>
      </c>
      <c r="B608" s="93" t="n">
        <v>45800.0</v>
      </c>
      <c r="C608" s="94" t="s">
        <v>1825</v>
      </c>
      <c r="D608" s="92"/>
      <c r="E608" s="92" t="n">
        <v>2000.0</v>
      </c>
      <c r="F608" s="92" t="n">
        <v>2047170.32</v>
      </c>
      <c r="G608" s="94" t="s">
        <v>63</v>
      </c>
      <c r="H608" s="94" t="s">
        <v>369</v>
      </c>
      <c r="I608" s="94" t="s">
        <v>1826</v>
      </c>
      <c r="J608" s="94" t="s">
        <v>1826</v>
      </c>
      <c r="K608" s="92" t="s">
        <v>1827</v>
      </c>
      <c r="L608" s="94" t="s">
        <v>291</v>
      </c>
      <c r="M608" s="94" t="s">
        <v>133</v>
      </c>
      <c r="N608" s="92" t="s">
        <v>249</v>
      </c>
    </row>
    <row r="609" outlineLevel="1">
      <c r="A609" s="115" t="n">
        <v>603.0</v>
      </c>
      <c r="B609" s="93" t="n">
        <v>45800.0</v>
      </c>
      <c r="C609" s="94" t="s">
        <v>1828</v>
      </c>
      <c r="D609" s="92"/>
      <c r="E609" s="92" t="n">
        <v>19500.0</v>
      </c>
      <c r="F609" s="92" t="n">
        <v>2066670.32</v>
      </c>
      <c r="G609" s="94" t="s">
        <v>63</v>
      </c>
      <c r="H609" s="94" t="s">
        <v>64</v>
      </c>
      <c r="I609" s="94" t="s">
        <v>749</v>
      </c>
      <c r="J609" s="94" t="s">
        <v>749</v>
      </c>
      <c r="K609" s="92" t="s">
        <v>1829</v>
      </c>
      <c r="L609" s="94" t="s">
        <v>291</v>
      </c>
      <c r="M609" s="94" t="s">
        <v>133</v>
      </c>
      <c r="N609" s="92" t="s">
        <v>249</v>
      </c>
    </row>
    <row r="610" outlineLevel="1">
      <c r="A610" s="115" t="n">
        <v>604.0</v>
      </c>
      <c r="B610" s="93" t="n">
        <v>45800.0</v>
      </c>
      <c r="C610" s="94" t="s">
        <v>1830</v>
      </c>
      <c r="D610" s="92"/>
      <c r="E610" s="92" t="n">
        <v>14000.0</v>
      </c>
      <c r="F610" s="92" t="n">
        <v>2080670.32</v>
      </c>
      <c r="G610" s="94" t="s">
        <v>63</v>
      </c>
      <c r="H610" s="94" t="s">
        <v>369</v>
      </c>
      <c r="I610" s="94" t="s">
        <v>249</v>
      </c>
      <c r="J610" s="94" t="s">
        <v>249</v>
      </c>
      <c r="K610" s="92" t="s">
        <v>1831</v>
      </c>
      <c r="L610" s="94" t="s">
        <v>291</v>
      </c>
      <c r="M610" s="94" t="s">
        <v>133</v>
      </c>
      <c r="N610" s="92" t="s">
        <v>249</v>
      </c>
    </row>
    <row r="611" outlineLevel="1">
      <c r="A611" s="115" t="n">
        <v>605.0</v>
      </c>
      <c r="B611" s="93" t="n">
        <v>45800.0</v>
      </c>
      <c r="C611" s="94" t="s">
        <v>1832</v>
      </c>
      <c r="D611" s="92" t="n">
        <v>95580.0</v>
      </c>
      <c r="E611" s="92"/>
      <c r="F611" s="92" t="n">
        <v>1985090.32</v>
      </c>
      <c r="G611" s="94" t="s">
        <v>63</v>
      </c>
      <c r="H611" s="94" t="s">
        <v>306</v>
      </c>
      <c r="I611" s="94" t="s">
        <v>1833</v>
      </c>
      <c r="J611" s="94" t="s">
        <v>1833</v>
      </c>
      <c r="K611" s="92" t="s">
        <v>1834</v>
      </c>
      <c r="L611" s="94" t="s">
        <v>291</v>
      </c>
      <c r="M611" s="94" t="s">
        <v>133</v>
      </c>
      <c r="N611" s="92" t="s">
        <v>249</v>
      </c>
    </row>
    <row r="612" outlineLevel="1">
      <c r="A612" s="115" t="n">
        <v>606.0</v>
      </c>
      <c r="B612" s="93" t="n">
        <v>45800.0</v>
      </c>
      <c r="C612" s="94" t="s">
        <v>1835</v>
      </c>
      <c r="D612" s="92"/>
      <c r="E612" s="92" t="n">
        <v>1900.0</v>
      </c>
      <c r="F612" s="92" t="n">
        <v>1986990.32</v>
      </c>
      <c r="G612" s="94" t="s">
        <v>63</v>
      </c>
      <c r="H612" s="94" t="s">
        <v>369</v>
      </c>
      <c r="I612" s="94" t="s">
        <v>752</v>
      </c>
      <c r="J612" s="94" t="s">
        <v>752</v>
      </c>
      <c r="K612" s="92" t="s">
        <v>1836</v>
      </c>
      <c r="L612" s="94" t="s">
        <v>291</v>
      </c>
      <c r="M612" s="94" t="s">
        <v>133</v>
      </c>
      <c r="N612" s="92" t="s">
        <v>249</v>
      </c>
    </row>
    <row r="613" outlineLevel="1">
      <c r="A613" s="115" t="n">
        <v>607.0</v>
      </c>
      <c r="B613" s="93" t="n">
        <v>45800.0</v>
      </c>
      <c r="C613" s="94" t="s">
        <v>1837</v>
      </c>
      <c r="D613" s="92"/>
      <c r="E613" s="92" t="n">
        <v>3000.0</v>
      </c>
      <c r="F613" s="92" t="n">
        <v>1989990.32</v>
      </c>
      <c r="G613" s="94" t="s">
        <v>63</v>
      </c>
      <c r="H613" s="94" t="s">
        <v>369</v>
      </c>
      <c r="I613" s="94" t="s">
        <v>752</v>
      </c>
      <c r="J613" s="94" t="s">
        <v>752</v>
      </c>
      <c r="K613" s="92" t="s">
        <v>1838</v>
      </c>
      <c r="L613" s="94" t="s">
        <v>291</v>
      </c>
      <c r="M613" s="94" t="s">
        <v>133</v>
      </c>
      <c r="N613" s="92" t="s">
        <v>249</v>
      </c>
    </row>
    <row r="614" outlineLevel="1">
      <c r="A614" s="115" t="n">
        <v>608.0</v>
      </c>
      <c r="B614" s="93" t="n">
        <v>45800.0</v>
      </c>
      <c r="C614" s="94" t="s">
        <v>1839</v>
      </c>
      <c r="D614" s="92"/>
      <c r="E614" s="92" t="n">
        <v>10000.0</v>
      </c>
      <c r="F614" s="92" t="n">
        <v>1999990.32</v>
      </c>
      <c r="G614" s="94" t="s">
        <v>63</v>
      </c>
      <c r="H614" s="94" t="s">
        <v>369</v>
      </c>
      <c r="I614" s="94" t="s">
        <v>1840</v>
      </c>
      <c r="J614" s="94" t="s">
        <v>1840</v>
      </c>
      <c r="K614" s="92" t="s">
        <v>1841</v>
      </c>
      <c r="L614" s="94" t="s">
        <v>291</v>
      </c>
      <c r="M614" s="94" t="s">
        <v>133</v>
      </c>
      <c r="N614" s="92" t="s">
        <v>249</v>
      </c>
    </row>
    <row r="615" outlineLevel="1">
      <c r="A615" s="115" t="n">
        <v>609.0</v>
      </c>
      <c r="B615" s="93" t="n">
        <v>45801.0</v>
      </c>
      <c r="C615" s="94" t="s">
        <v>1842</v>
      </c>
      <c r="D615" s="92"/>
      <c r="E615" s="92" t="n">
        <v>5000.0</v>
      </c>
      <c r="F615" s="92" t="n">
        <v>2004990.32</v>
      </c>
      <c r="G615" s="94" t="s">
        <v>63</v>
      </c>
      <c r="H615" s="94" t="s">
        <v>369</v>
      </c>
      <c r="I615" s="94" t="s">
        <v>249</v>
      </c>
      <c r="J615" s="94" t="s">
        <v>249</v>
      </c>
      <c r="K615" s="92" t="s">
        <v>1843</v>
      </c>
      <c r="L615" s="94" t="s">
        <v>291</v>
      </c>
      <c r="M615" s="94" t="s">
        <v>133</v>
      </c>
      <c r="N615" s="92" t="s">
        <v>249</v>
      </c>
    </row>
    <row r="616" outlineLevel="1">
      <c r="A616" s="115" t="n">
        <v>610.0</v>
      </c>
      <c r="B616" s="93" t="n">
        <v>45801.0</v>
      </c>
      <c r="C616" s="94" t="s">
        <v>1844</v>
      </c>
      <c r="D616" s="92"/>
      <c r="E616" s="92" t="n">
        <v>2000.0</v>
      </c>
      <c r="F616" s="92" t="n">
        <v>2006990.32</v>
      </c>
      <c r="G616" s="94" t="s">
        <v>63</v>
      </c>
      <c r="H616" s="94" t="s">
        <v>369</v>
      </c>
      <c r="I616" s="94" t="s">
        <v>1758</v>
      </c>
      <c r="J616" s="94" t="s">
        <v>1758</v>
      </c>
      <c r="K616" s="92" t="s">
        <v>1845</v>
      </c>
      <c r="L616" s="94" t="s">
        <v>291</v>
      </c>
      <c r="M616" s="94" t="s">
        <v>133</v>
      </c>
      <c r="N616" s="92" t="s">
        <v>249</v>
      </c>
    </row>
    <row r="617" outlineLevel="1">
      <c r="A617" s="115" t="n">
        <v>611.0</v>
      </c>
      <c r="B617" s="93" t="n">
        <v>45801.0</v>
      </c>
      <c r="C617" s="94" t="s">
        <v>1846</v>
      </c>
      <c r="D617" s="92" t="n">
        <v>44.84</v>
      </c>
      <c r="E617" s="92"/>
      <c r="F617" s="92" t="n">
        <v>2006945.48</v>
      </c>
      <c r="G617" s="94" t="s">
        <v>422</v>
      </c>
      <c r="H617" s="94" t="s">
        <v>369</v>
      </c>
      <c r="I617" s="94" t="s">
        <v>249</v>
      </c>
      <c r="J617" s="94" t="s">
        <v>249</v>
      </c>
      <c r="K617" s="92" t="s">
        <v>1847</v>
      </c>
      <c r="L617" s="94" t="s">
        <v>291</v>
      </c>
      <c r="M617" s="94" t="s">
        <v>133</v>
      </c>
      <c r="N617" s="92" t="s">
        <v>249</v>
      </c>
    </row>
    <row r="618" outlineLevel="1">
      <c r="A618" s="115" t="n">
        <v>612.0</v>
      </c>
      <c r="B618" s="93" t="n">
        <v>45801.0</v>
      </c>
      <c r="C618" s="94" t="s">
        <v>1848</v>
      </c>
      <c r="D618" s="92"/>
      <c r="E618" s="92" t="n">
        <v>2000.0</v>
      </c>
      <c r="F618" s="92" t="n">
        <v>2008945.48</v>
      </c>
      <c r="G618" s="94" t="s">
        <v>63</v>
      </c>
      <c r="H618" s="94" t="s">
        <v>369</v>
      </c>
      <c r="I618" s="94" t="s">
        <v>1758</v>
      </c>
      <c r="J618" s="94" t="s">
        <v>1758</v>
      </c>
      <c r="K618" s="92" t="s">
        <v>1849</v>
      </c>
      <c r="L618" s="94" t="s">
        <v>291</v>
      </c>
      <c r="M618" s="94" t="s">
        <v>133</v>
      </c>
      <c r="N618" s="92" t="s">
        <v>249</v>
      </c>
    </row>
    <row r="619" outlineLevel="1">
      <c r="A619" s="115" t="n">
        <v>613.0</v>
      </c>
      <c r="B619" s="93" t="n">
        <v>45801.0</v>
      </c>
      <c r="C619" s="94" t="s">
        <v>1850</v>
      </c>
      <c r="D619" s="92" t="n">
        <v>44.84</v>
      </c>
      <c r="E619" s="92"/>
      <c r="F619" s="92" t="n">
        <v>2008900.64</v>
      </c>
      <c r="G619" s="94" t="s">
        <v>422</v>
      </c>
      <c r="H619" s="94" t="s">
        <v>369</v>
      </c>
      <c r="I619" s="94" t="s">
        <v>249</v>
      </c>
      <c r="J619" s="94" t="s">
        <v>249</v>
      </c>
      <c r="K619" s="92" t="s">
        <v>1851</v>
      </c>
      <c r="L619" s="94" t="s">
        <v>291</v>
      </c>
      <c r="M619" s="94" t="s">
        <v>133</v>
      </c>
      <c r="N619" s="92" t="s">
        <v>249</v>
      </c>
    </row>
    <row r="620" outlineLevel="1">
      <c r="A620" s="115" t="n">
        <v>614.0</v>
      </c>
      <c r="B620" s="93" t="n">
        <v>45801.0</v>
      </c>
      <c r="C620" s="94" t="s">
        <v>1852</v>
      </c>
      <c r="D620" s="92"/>
      <c r="E620" s="92" t="n">
        <v>400.0</v>
      </c>
      <c r="F620" s="92" t="n">
        <v>2009300.64</v>
      </c>
      <c r="G620" s="94" t="s">
        <v>63</v>
      </c>
      <c r="H620" s="94" t="s">
        <v>369</v>
      </c>
      <c r="I620" s="94" t="s">
        <v>1758</v>
      </c>
      <c r="J620" s="94" t="s">
        <v>1758</v>
      </c>
      <c r="K620" s="92" t="s">
        <v>1853</v>
      </c>
      <c r="L620" s="94" t="s">
        <v>291</v>
      </c>
      <c r="M620" s="94" t="s">
        <v>133</v>
      </c>
      <c r="N620" s="92" t="s">
        <v>249</v>
      </c>
    </row>
    <row r="621" outlineLevel="1">
      <c r="A621" s="115" t="n">
        <v>615.0</v>
      </c>
      <c r="B621" s="93" t="n">
        <v>45801.0</v>
      </c>
      <c r="C621" s="94" t="s">
        <v>1854</v>
      </c>
      <c r="D621" s="92" t="n">
        <v>8.97</v>
      </c>
      <c r="E621" s="92"/>
      <c r="F621" s="92" t="n">
        <v>2009291.67</v>
      </c>
      <c r="G621" s="94" t="s">
        <v>422</v>
      </c>
      <c r="H621" s="94" t="s">
        <v>369</v>
      </c>
      <c r="I621" s="94" t="s">
        <v>249</v>
      </c>
      <c r="J621" s="94" t="s">
        <v>249</v>
      </c>
      <c r="K621" s="92" t="s">
        <v>1855</v>
      </c>
      <c r="L621" s="94" t="s">
        <v>291</v>
      </c>
      <c r="M621" s="94" t="s">
        <v>133</v>
      </c>
      <c r="N621" s="92" t="s">
        <v>249</v>
      </c>
    </row>
    <row r="622" outlineLevel="1">
      <c r="A622" s="115" t="n">
        <v>616.0</v>
      </c>
      <c r="B622" s="93" t="n">
        <v>45801.0</v>
      </c>
      <c r="C622" s="94" t="s">
        <v>1856</v>
      </c>
      <c r="D622" s="92"/>
      <c r="E622" s="92" t="n">
        <v>8500.0</v>
      </c>
      <c r="F622" s="92" t="n">
        <v>2017791.67</v>
      </c>
      <c r="G622" s="94" t="s">
        <v>63</v>
      </c>
      <c r="H622" s="94" t="s">
        <v>369</v>
      </c>
      <c r="I622" s="94" t="s">
        <v>1351</v>
      </c>
      <c r="J622" s="94" t="s">
        <v>1351</v>
      </c>
      <c r="K622" s="92" t="s">
        <v>1857</v>
      </c>
      <c r="L622" s="94" t="s">
        <v>291</v>
      </c>
      <c r="M622" s="94" t="s">
        <v>133</v>
      </c>
      <c r="N622" s="92" t="s">
        <v>249</v>
      </c>
    </row>
    <row r="623" outlineLevel="1">
      <c r="A623" s="115" t="n">
        <v>617.0</v>
      </c>
      <c r="B623" s="93" t="n">
        <v>45801.0</v>
      </c>
      <c r="C623" s="94" t="s">
        <v>1858</v>
      </c>
      <c r="D623" s="92"/>
      <c r="E623" s="92" t="n">
        <v>6000.0</v>
      </c>
      <c r="F623" s="92" t="n">
        <v>2023791.67</v>
      </c>
      <c r="G623" s="94" t="s">
        <v>63</v>
      </c>
      <c r="H623" s="94" t="s">
        <v>369</v>
      </c>
      <c r="I623" s="94" t="s">
        <v>249</v>
      </c>
      <c r="J623" s="94" t="s">
        <v>249</v>
      </c>
      <c r="K623" s="92" t="s">
        <v>1859</v>
      </c>
      <c r="L623" s="94" t="s">
        <v>291</v>
      </c>
      <c r="M623" s="94" t="s">
        <v>133</v>
      </c>
      <c r="N623" s="92" t="s">
        <v>249</v>
      </c>
    </row>
    <row r="624" outlineLevel="1">
      <c r="A624" s="115" t="n">
        <v>618.0</v>
      </c>
      <c r="B624" s="93" t="n">
        <v>45801.0</v>
      </c>
      <c r="C624" s="94" t="s">
        <v>1860</v>
      </c>
      <c r="D624" s="92" t="n">
        <v>109150.0</v>
      </c>
      <c r="E624" s="92"/>
      <c r="F624" s="92" t="n">
        <v>1914641.67</v>
      </c>
      <c r="G624" s="94" t="s">
        <v>63</v>
      </c>
      <c r="H624" s="94" t="s">
        <v>306</v>
      </c>
      <c r="I624" s="94" t="s">
        <v>1861</v>
      </c>
      <c r="J624" s="94" t="s">
        <v>1861</v>
      </c>
      <c r="K624" s="92" t="s">
        <v>1862</v>
      </c>
      <c r="L624" s="94" t="s">
        <v>291</v>
      </c>
      <c r="M624" s="94" t="s">
        <v>133</v>
      </c>
      <c r="N624" s="92" t="s">
        <v>249</v>
      </c>
    </row>
    <row r="625" outlineLevel="1">
      <c r="A625" s="115" t="n">
        <v>619.0</v>
      </c>
      <c r="B625" s="93" t="n">
        <v>45801.0</v>
      </c>
      <c r="C625" s="94" t="s">
        <v>310</v>
      </c>
      <c r="D625" s="92" t="n">
        <v>80000.0</v>
      </c>
      <c r="E625" s="92"/>
      <c r="F625" s="92" t="n">
        <v>1834641.67</v>
      </c>
      <c r="G625" s="94" t="s">
        <v>61</v>
      </c>
      <c r="H625" s="94" t="s">
        <v>306</v>
      </c>
      <c r="I625" s="94" t="s">
        <v>309</v>
      </c>
      <c r="J625" s="94" t="s">
        <v>309</v>
      </c>
      <c r="K625" s="92" t="s">
        <v>1863</v>
      </c>
      <c r="L625" s="94" t="s">
        <v>291</v>
      </c>
      <c r="M625" s="94" t="s">
        <v>133</v>
      </c>
      <c r="N625" s="92" t="s">
        <v>249</v>
      </c>
    </row>
    <row r="626" outlineLevel="1">
      <c r="A626" s="115" t="n">
        <v>620.0</v>
      </c>
      <c r="B626" s="93" t="n">
        <v>45801.0</v>
      </c>
      <c r="C626" s="94" t="s">
        <v>1864</v>
      </c>
      <c r="D626" s="92" t="n">
        <v>185000.0</v>
      </c>
      <c r="E626" s="92"/>
      <c r="F626" s="92" t="n">
        <v>1649641.67</v>
      </c>
      <c r="G626" s="94" t="s">
        <v>63</v>
      </c>
      <c r="H626" s="94" t="s">
        <v>306</v>
      </c>
      <c r="I626" s="94" t="s">
        <v>1861</v>
      </c>
      <c r="J626" s="94" t="s">
        <v>1861</v>
      </c>
      <c r="K626" s="92" t="s">
        <v>1865</v>
      </c>
      <c r="L626" s="94" t="s">
        <v>291</v>
      </c>
      <c r="M626" s="94" t="s">
        <v>133</v>
      </c>
      <c r="N626" s="92" t="s">
        <v>249</v>
      </c>
    </row>
    <row r="627" outlineLevel="1">
      <c r="A627" s="115" t="n">
        <v>621.0</v>
      </c>
      <c r="B627" s="93" t="n">
        <v>45802.0</v>
      </c>
      <c r="C627" s="94" t="s">
        <v>1866</v>
      </c>
      <c r="D627" s="92" t="n">
        <v>5329.24</v>
      </c>
      <c r="E627" s="92"/>
      <c r="F627" s="92" t="n">
        <v>1644312.43</v>
      </c>
      <c r="G627" s="94" t="s">
        <v>63</v>
      </c>
      <c r="H627" s="94" t="s">
        <v>306</v>
      </c>
      <c r="I627" s="94" t="s">
        <v>249</v>
      </c>
      <c r="J627" s="94" t="s">
        <v>249</v>
      </c>
      <c r="K627" s="92" t="s">
        <v>1867</v>
      </c>
      <c r="L627" s="94" t="s">
        <v>291</v>
      </c>
      <c r="M627" s="94" t="s">
        <v>133</v>
      </c>
      <c r="N627" s="92" t="s">
        <v>249</v>
      </c>
    </row>
    <row r="628" outlineLevel="1">
      <c r="A628" s="115" t="n">
        <v>622.0</v>
      </c>
      <c r="B628" s="93" t="n">
        <v>45803.0</v>
      </c>
      <c r="C628" s="94" t="s">
        <v>1868</v>
      </c>
      <c r="D628" s="92"/>
      <c r="E628" s="92" t="n">
        <v>10000.0</v>
      </c>
      <c r="F628" s="92" t="n">
        <v>1654312.43</v>
      </c>
      <c r="G628" s="94" t="s">
        <v>63</v>
      </c>
      <c r="H628" s="94" t="s">
        <v>369</v>
      </c>
      <c r="I628" s="94" t="s">
        <v>525</v>
      </c>
      <c r="J628" s="94" t="s">
        <v>525</v>
      </c>
      <c r="K628" s="92" t="s">
        <v>1869</v>
      </c>
      <c r="L628" s="94" t="s">
        <v>291</v>
      </c>
      <c r="M628" s="94" t="s">
        <v>133</v>
      </c>
      <c r="N628" s="92" t="s">
        <v>249</v>
      </c>
    </row>
    <row r="629" outlineLevel="1">
      <c r="A629" s="115" t="n">
        <v>623.0</v>
      </c>
      <c r="B629" s="93" t="n">
        <v>45803.0</v>
      </c>
      <c r="C629" s="94" t="s">
        <v>1870</v>
      </c>
      <c r="D629" s="92"/>
      <c r="E629" s="92" t="n">
        <v>13100.0</v>
      </c>
      <c r="F629" s="92" t="n">
        <v>1667412.43</v>
      </c>
      <c r="G629" s="94" t="s">
        <v>63</v>
      </c>
      <c r="H629" s="94" t="s">
        <v>369</v>
      </c>
      <c r="I629" s="94" t="s">
        <v>249</v>
      </c>
      <c r="J629" s="94" t="s">
        <v>249</v>
      </c>
      <c r="K629" s="92" t="s">
        <v>1871</v>
      </c>
      <c r="L629" s="94" t="s">
        <v>291</v>
      </c>
      <c r="M629" s="94" t="s">
        <v>133</v>
      </c>
      <c r="N629" s="92" t="s">
        <v>249</v>
      </c>
    </row>
    <row r="630" outlineLevel="1">
      <c r="A630" s="115" t="n">
        <v>624.0</v>
      </c>
      <c r="B630" s="93" t="n">
        <v>45803.0</v>
      </c>
      <c r="C630" s="94" t="s">
        <v>1872</v>
      </c>
      <c r="D630" s="92"/>
      <c r="E630" s="92" t="n">
        <v>2700.0</v>
      </c>
      <c r="F630" s="92" t="n">
        <v>1670112.43</v>
      </c>
      <c r="G630" s="94" t="s">
        <v>63</v>
      </c>
      <c r="H630" s="94" t="s">
        <v>369</v>
      </c>
      <c r="I630" s="94" t="s">
        <v>249</v>
      </c>
      <c r="J630" s="94" t="s">
        <v>249</v>
      </c>
      <c r="K630" s="92" t="s">
        <v>1873</v>
      </c>
      <c r="L630" s="94" t="s">
        <v>291</v>
      </c>
      <c r="M630" s="94" t="s">
        <v>133</v>
      </c>
      <c r="N630" s="92" t="s">
        <v>249</v>
      </c>
    </row>
    <row r="631" outlineLevel="1">
      <c r="A631" s="115" t="n">
        <v>625.0</v>
      </c>
      <c r="B631" s="93" t="n">
        <v>45803.0</v>
      </c>
      <c r="C631" s="94" t="s">
        <v>1874</v>
      </c>
      <c r="D631" s="92"/>
      <c r="E631" s="92" t="n">
        <v>45000.0</v>
      </c>
      <c r="F631" s="92" t="n">
        <v>1715112.43</v>
      </c>
      <c r="G631" s="94" t="s">
        <v>63</v>
      </c>
      <c r="H631" s="94" t="s">
        <v>64</v>
      </c>
      <c r="I631" s="94" t="s">
        <v>249</v>
      </c>
      <c r="J631" s="94" t="s">
        <v>249</v>
      </c>
      <c r="K631" s="92" t="s">
        <v>1875</v>
      </c>
      <c r="L631" s="94" t="s">
        <v>291</v>
      </c>
      <c r="M631" s="94" t="s">
        <v>133</v>
      </c>
      <c r="N631" s="92" t="s">
        <v>249</v>
      </c>
    </row>
    <row r="632" outlineLevel="1">
      <c r="A632" s="115" t="n">
        <v>626.0</v>
      </c>
      <c r="B632" s="93" t="n">
        <v>45803.0</v>
      </c>
      <c r="C632" s="94" t="s">
        <v>1876</v>
      </c>
      <c r="D632" s="92"/>
      <c r="E632" s="92" t="n">
        <v>700.0</v>
      </c>
      <c r="F632" s="92" t="n">
        <v>1715812.43</v>
      </c>
      <c r="G632" s="94" t="s">
        <v>63</v>
      </c>
      <c r="H632" s="94" t="s">
        <v>369</v>
      </c>
      <c r="I632" s="94" t="s">
        <v>506</v>
      </c>
      <c r="J632" s="94" t="s">
        <v>506</v>
      </c>
      <c r="K632" s="92" t="s">
        <v>1877</v>
      </c>
      <c r="L632" s="94" t="s">
        <v>291</v>
      </c>
      <c r="M632" s="94" t="s">
        <v>133</v>
      </c>
      <c r="N632" s="92" t="s">
        <v>249</v>
      </c>
    </row>
    <row r="633" outlineLevel="1">
      <c r="A633" s="115" t="n">
        <v>627.0</v>
      </c>
      <c r="B633" s="93" t="n">
        <v>45803.0</v>
      </c>
      <c r="C633" s="94" t="s">
        <v>1878</v>
      </c>
      <c r="D633" s="92"/>
      <c r="E633" s="92" t="n">
        <v>12500.0</v>
      </c>
      <c r="F633" s="92" t="n">
        <v>1728312.43</v>
      </c>
      <c r="G633" s="94" t="s">
        <v>63</v>
      </c>
      <c r="H633" s="94" t="s">
        <v>369</v>
      </c>
      <c r="I633" s="94" t="s">
        <v>249</v>
      </c>
      <c r="J633" s="94" t="s">
        <v>249</v>
      </c>
      <c r="K633" s="92" t="s">
        <v>1879</v>
      </c>
      <c r="L633" s="94" t="s">
        <v>291</v>
      </c>
      <c r="M633" s="94" t="s">
        <v>133</v>
      </c>
      <c r="N633" s="92" t="s">
        <v>249</v>
      </c>
    </row>
    <row r="634" outlineLevel="1">
      <c r="A634" s="115" t="n">
        <v>628.0</v>
      </c>
      <c r="B634" s="93" t="n">
        <v>45803.0</v>
      </c>
      <c r="C634" s="94" t="s">
        <v>1880</v>
      </c>
      <c r="D634" s="92"/>
      <c r="E634" s="92" t="n">
        <v>4600.0</v>
      </c>
      <c r="F634" s="92" t="n">
        <v>1732912.43</v>
      </c>
      <c r="G634" s="94" t="s">
        <v>63</v>
      </c>
      <c r="H634" s="94" t="s">
        <v>369</v>
      </c>
      <c r="I634" s="94" t="s">
        <v>1635</v>
      </c>
      <c r="J634" s="94" t="s">
        <v>1635</v>
      </c>
      <c r="K634" s="92" t="s">
        <v>1881</v>
      </c>
      <c r="L634" s="94" t="s">
        <v>291</v>
      </c>
      <c r="M634" s="94" t="s">
        <v>133</v>
      </c>
      <c r="N634" s="92" t="s">
        <v>249</v>
      </c>
    </row>
    <row r="635" outlineLevel="1">
      <c r="A635" s="115" t="n">
        <v>629.0</v>
      </c>
      <c r="B635" s="93" t="n">
        <v>45803.0</v>
      </c>
      <c r="C635" s="94" t="s">
        <v>1882</v>
      </c>
      <c r="D635" s="92"/>
      <c r="E635" s="92" t="n">
        <v>700.0</v>
      </c>
      <c r="F635" s="92" t="n">
        <v>1733612.43</v>
      </c>
      <c r="G635" s="94" t="s">
        <v>63</v>
      </c>
      <c r="H635" s="94" t="s">
        <v>369</v>
      </c>
      <c r="I635" s="94" t="s">
        <v>506</v>
      </c>
      <c r="J635" s="94" t="s">
        <v>506</v>
      </c>
      <c r="K635" s="92" t="s">
        <v>1883</v>
      </c>
      <c r="L635" s="94" t="s">
        <v>291</v>
      </c>
      <c r="M635" s="94" t="s">
        <v>133</v>
      </c>
      <c r="N635" s="92" t="s">
        <v>249</v>
      </c>
    </row>
    <row r="636" outlineLevel="1">
      <c r="A636" s="115" t="n">
        <v>630.0</v>
      </c>
      <c r="B636" s="93" t="n">
        <v>45803.0</v>
      </c>
      <c r="C636" s="94" t="s">
        <v>1884</v>
      </c>
      <c r="D636" s="92"/>
      <c r="E636" s="92" t="n">
        <v>3000.0</v>
      </c>
      <c r="F636" s="92" t="n">
        <v>1736612.43</v>
      </c>
      <c r="G636" s="94" t="s">
        <v>63</v>
      </c>
      <c r="H636" s="94" t="s">
        <v>369</v>
      </c>
      <c r="I636" s="94" t="s">
        <v>1150</v>
      </c>
      <c r="J636" s="94" t="s">
        <v>1150</v>
      </c>
      <c r="K636" s="92" t="s">
        <v>1885</v>
      </c>
      <c r="L636" s="94" t="s">
        <v>291</v>
      </c>
      <c r="M636" s="94" t="s">
        <v>133</v>
      </c>
      <c r="N636" s="92" t="s">
        <v>249</v>
      </c>
    </row>
    <row r="637" outlineLevel="1">
      <c r="A637" s="115" t="n">
        <v>631.0</v>
      </c>
      <c r="B637" s="93" t="n">
        <v>45803.0</v>
      </c>
      <c r="C637" s="94" t="s">
        <v>1886</v>
      </c>
      <c r="D637" s="92"/>
      <c r="E637" s="92" t="n">
        <v>2200.0</v>
      </c>
      <c r="F637" s="92" t="n">
        <v>1738812.43</v>
      </c>
      <c r="G637" s="94" t="s">
        <v>63</v>
      </c>
      <c r="H637" s="94" t="s">
        <v>369</v>
      </c>
      <c r="I637" s="94" t="s">
        <v>1007</v>
      </c>
      <c r="J637" s="94" t="s">
        <v>1008</v>
      </c>
      <c r="K637" s="92" t="s">
        <v>1887</v>
      </c>
      <c r="L637" s="94" t="s">
        <v>291</v>
      </c>
      <c r="M637" s="94" t="s">
        <v>133</v>
      </c>
      <c r="N637" s="92" t="s">
        <v>249</v>
      </c>
    </row>
    <row r="638" outlineLevel="1">
      <c r="A638" s="115" t="n">
        <v>632.0</v>
      </c>
      <c r="B638" s="93" t="n">
        <v>45803.0</v>
      </c>
      <c r="C638" s="94" t="s">
        <v>1888</v>
      </c>
      <c r="D638" s="92"/>
      <c r="E638" s="92" t="n">
        <v>50000.0</v>
      </c>
      <c r="F638" s="92" t="n">
        <v>1788812.43</v>
      </c>
      <c r="G638" s="94" t="s">
        <v>63</v>
      </c>
      <c r="H638" s="94" t="s">
        <v>369</v>
      </c>
      <c r="I638" s="94" t="s">
        <v>249</v>
      </c>
      <c r="J638" s="94" t="s">
        <v>249</v>
      </c>
      <c r="K638" s="92" t="s">
        <v>1889</v>
      </c>
      <c r="L638" s="94" t="s">
        <v>291</v>
      </c>
      <c r="M638" s="94" t="s">
        <v>133</v>
      </c>
      <c r="N638" s="92" t="s">
        <v>249</v>
      </c>
    </row>
    <row r="639" outlineLevel="1">
      <c r="A639" s="115" t="n">
        <v>633.0</v>
      </c>
      <c r="B639" s="93" t="n">
        <v>45803.0</v>
      </c>
      <c r="C639" s="94" t="s">
        <v>1890</v>
      </c>
      <c r="D639" s="92"/>
      <c r="E639" s="92" t="n">
        <v>2510450.0</v>
      </c>
      <c r="F639" s="92" t="n">
        <v>4299262.43</v>
      </c>
      <c r="G639" s="94" t="s">
        <v>63</v>
      </c>
      <c r="H639" s="94" t="s">
        <v>74</v>
      </c>
      <c r="I639" s="94" t="s">
        <v>807</v>
      </c>
      <c r="J639" s="94" t="s">
        <v>807</v>
      </c>
      <c r="K639" s="92" t="s">
        <v>1891</v>
      </c>
      <c r="L639" s="94" t="s">
        <v>291</v>
      </c>
      <c r="M639" s="94" t="s">
        <v>133</v>
      </c>
      <c r="N639" s="92" t="s">
        <v>249</v>
      </c>
    </row>
    <row r="640" outlineLevel="1">
      <c r="A640" s="115" t="n">
        <v>634.0</v>
      </c>
      <c r="B640" s="93" t="n">
        <v>45803.0</v>
      </c>
      <c r="C640" s="94" t="s">
        <v>1892</v>
      </c>
      <c r="D640" s="92" t="n">
        <v>123900.0</v>
      </c>
      <c r="E640" s="92"/>
      <c r="F640" s="92" t="n">
        <v>4175362.43</v>
      </c>
      <c r="G640" s="94" t="s">
        <v>63</v>
      </c>
      <c r="H640" s="94" t="s">
        <v>306</v>
      </c>
      <c r="I640" s="94" t="s">
        <v>1893</v>
      </c>
      <c r="J640" s="94" t="s">
        <v>1861</v>
      </c>
      <c r="K640" s="92" t="s">
        <v>1894</v>
      </c>
      <c r="L640" s="94" t="s">
        <v>291</v>
      </c>
      <c r="M640" s="94" t="s">
        <v>133</v>
      </c>
      <c r="N640" s="92" t="s">
        <v>249</v>
      </c>
    </row>
    <row r="641" outlineLevel="1">
      <c r="A641" s="115" t="n">
        <v>635.0</v>
      </c>
      <c r="B641" s="93" t="n">
        <v>45803.0</v>
      </c>
      <c r="C641" s="94" t="s">
        <v>1895</v>
      </c>
      <c r="D641" s="92"/>
      <c r="E641" s="92" t="n">
        <v>2000.0</v>
      </c>
      <c r="F641" s="92" t="n">
        <v>4177362.43</v>
      </c>
      <c r="G641" s="94" t="s">
        <v>63</v>
      </c>
      <c r="H641" s="94" t="s">
        <v>369</v>
      </c>
      <c r="I641" s="94" t="s">
        <v>705</v>
      </c>
      <c r="J641" s="94" t="s">
        <v>426</v>
      </c>
      <c r="K641" s="92" t="s">
        <v>1896</v>
      </c>
      <c r="L641" s="94" t="s">
        <v>291</v>
      </c>
      <c r="M641" s="94" t="s">
        <v>133</v>
      </c>
      <c r="N641" s="92" t="s">
        <v>249</v>
      </c>
    </row>
    <row r="642" outlineLevel="1">
      <c r="A642" s="115" t="n">
        <v>636.0</v>
      </c>
      <c r="B642" s="93" t="n">
        <v>45803.0</v>
      </c>
      <c r="C642" s="94" t="s">
        <v>1897</v>
      </c>
      <c r="D642" s="92"/>
      <c r="E642" s="92" t="n">
        <v>4100.0</v>
      </c>
      <c r="F642" s="92" t="n">
        <v>4181462.43</v>
      </c>
      <c r="G642" s="94" t="s">
        <v>63</v>
      </c>
      <c r="H642" s="94" t="s">
        <v>369</v>
      </c>
      <c r="I642" s="94" t="s">
        <v>705</v>
      </c>
      <c r="J642" s="94" t="s">
        <v>426</v>
      </c>
      <c r="K642" s="92" t="s">
        <v>1898</v>
      </c>
      <c r="L642" s="94" t="s">
        <v>291</v>
      </c>
      <c r="M642" s="94" t="s">
        <v>133</v>
      </c>
      <c r="N642" s="92" t="s">
        <v>249</v>
      </c>
    </row>
    <row r="643" outlineLevel="1">
      <c r="A643" s="115" t="n">
        <v>637.0</v>
      </c>
      <c r="B643" s="93" t="n">
        <v>45803.0</v>
      </c>
      <c r="C643" s="94" t="s">
        <v>1899</v>
      </c>
      <c r="D643" s="92" t="n">
        <v>6393.32</v>
      </c>
      <c r="E643" s="92"/>
      <c r="F643" s="92" t="n">
        <v>4175069.11</v>
      </c>
      <c r="G643" s="94" t="s">
        <v>63</v>
      </c>
      <c r="H643" s="94" t="s">
        <v>306</v>
      </c>
      <c r="I643" s="94" t="s">
        <v>593</v>
      </c>
      <c r="J643" s="94" t="s">
        <v>593</v>
      </c>
      <c r="K643" s="92" t="s">
        <v>1900</v>
      </c>
      <c r="L643" s="94" t="s">
        <v>291</v>
      </c>
      <c r="M643" s="94" t="s">
        <v>133</v>
      </c>
      <c r="N643" s="92" t="s">
        <v>249</v>
      </c>
    </row>
    <row r="644" outlineLevel="1">
      <c r="A644" s="115" t="n">
        <v>638.0</v>
      </c>
      <c r="B644" s="93" t="n">
        <v>45803.0</v>
      </c>
      <c r="C644" s="94" t="s">
        <v>1901</v>
      </c>
      <c r="D644" s="92" t="n">
        <v>2174.33</v>
      </c>
      <c r="E644" s="92"/>
      <c r="F644" s="92" t="n">
        <v>4172894.78</v>
      </c>
      <c r="G644" s="94" t="s">
        <v>63</v>
      </c>
      <c r="H644" s="94" t="s">
        <v>306</v>
      </c>
      <c r="I644" s="94" t="s">
        <v>593</v>
      </c>
      <c r="J644" s="94" t="s">
        <v>593</v>
      </c>
      <c r="K644" s="92" t="s">
        <v>1902</v>
      </c>
      <c r="L644" s="94" t="s">
        <v>291</v>
      </c>
      <c r="M644" s="94" t="s">
        <v>133</v>
      </c>
      <c r="N644" s="92" t="s">
        <v>249</v>
      </c>
    </row>
    <row r="645" outlineLevel="1">
      <c r="A645" s="115" t="n">
        <v>639.0</v>
      </c>
      <c r="B645" s="93" t="n">
        <v>45803.0</v>
      </c>
      <c r="C645" s="94" t="s">
        <v>1903</v>
      </c>
      <c r="D645" s="92" t="n">
        <v>635.94</v>
      </c>
      <c r="E645" s="92"/>
      <c r="F645" s="92" t="n">
        <v>4172258.84</v>
      </c>
      <c r="G645" s="94" t="s">
        <v>63</v>
      </c>
      <c r="H645" s="94" t="s">
        <v>306</v>
      </c>
      <c r="I645" s="94" t="s">
        <v>593</v>
      </c>
      <c r="J645" s="94" t="s">
        <v>593</v>
      </c>
      <c r="K645" s="92" t="s">
        <v>1904</v>
      </c>
      <c r="L645" s="94" t="s">
        <v>291</v>
      </c>
      <c r="M645" s="94" t="s">
        <v>133</v>
      </c>
      <c r="N645" s="92" t="s">
        <v>249</v>
      </c>
    </row>
    <row r="646" outlineLevel="1">
      <c r="A646" s="115" t="n">
        <v>640.0</v>
      </c>
      <c r="B646" s="93" t="n">
        <v>45803.0</v>
      </c>
      <c r="C646" s="94" t="s">
        <v>1905</v>
      </c>
      <c r="D646" s="92" t="n">
        <v>5787.56</v>
      </c>
      <c r="E646" s="92"/>
      <c r="F646" s="92" t="n">
        <v>4166471.28</v>
      </c>
      <c r="G646" s="94" t="s">
        <v>63</v>
      </c>
      <c r="H646" s="94" t="s">
        <v>306</v>
      </c>
      <c r="I646" s="94" t="s">
        <v>593</v>
      </c>
      <c r="J646" s="94" t="s">
        <v>593</v>
      </c>
      <c r="K646" s="92" t="s">
        <v>1906</v>
      </c>
      <c r="L646" s="94" t="s">
        <v>291</v>
      </c>
      <c r="M646" s="94" t="s">
        <v>133</v>
      </c>
      <c r="N646" s="92" t="s">
        <v>249</v>
      </c>
    </row>
    <row r="647" outlineLevel="1">
      <c r="A647" s="115" t="n">
        <v>641.0</v>
      </c>
      <c r="B647" s="93" t="n">
        <v>45803.0</v>
      </c>
      <c r="C647" s="94" t="s">
        <v>1907</v>
      </c>
      <c r="D647" s="92"/>
      <c r="E647" s="92" t="n">
        <v>2000.0</v>
      </c>
      <c r="F647" s="92" t="n">
        <v>4168471.28</v>
      </c>
      <c r="G647" s="94" t="s">
        <v>63</v>
      </c>
      <c r="H647" s="94" t="s">
        <v>369</v>
      </c>
      <c r="I647" s="94" t="s">
        <v>1758</v>
      </c>
      <c r="J647" s="94" t="s">
        <v>1758</v>
      </c>
      <c r="K647" s="92" t="s">
        <v>1908</v>
      </c>
      <c r="L647" s="94" t="s">
        <v>291</v>
      </c>
      <c r="M647" s="94" t="s">
        <v>133</v>
      </c>
      <c r="N647" s="92" t="s">
        <v>249</v>
      </c>
    </row>
    <row r="648" outlineLevel="1">
      <c r="A648" s="115" t="n">
        <v>642.0</v>
      </c>
      <c r="B648" s="93" t="n">
        <v>45803.0</v>
      </c>
      <c r="C648" s="94" t="s">
        <v>1909</v>
      </c>
      <c r="D648" s="92" t="n">
        <v>44.84</v>
      </c>
      <c r="E648" s="92"/>
      <c r="F648" s="92" t="n">
        <v>4168426.44</v>
      </c>
      <c r="G648" s="94" t="s">
        <v>422</v>
      </c>
      <c r="H648" s="94" t="s">
        <v>369</v>
      </c>
      <c r="I648" s="94" t="s">
        <v>249</v>
      </c>
      <c r="J648" s="94" t="s">
        <v>249</v>
      </c>
      <c r="K648" s="92" t="s">
        <v>1910</v>
      </c>
      <c r="L648" s="94" t="s">
        <v>291</v>
      </c>
      <c r="M648" s="94" t="s">
        <v>133</v>
      </c>
      <c r="N648" s="92" t="s">
        <v>249</v>
      </c>
    </row>
    <row r="649" outlineLevel="1">
      <c r="A649" s="115" t="n">
        <v>643.0</v>
      </c>
      <c r="B649" s="93" t="n">
        <v>45803.0</v>
      </c>
      <c r="C649" s="94" t="s">
        <v>1911</v>
      </c>
      <c r="D649" s="92"/>
      <c r="E649" s="92" t="n">
        <v>2000.0</v>
      </c>
      <c r="F649" s="92" t="n">
        <v>4170426.44</v>
      </c>
      <c r="G649" s="94" t="s">
        <v>63</v>
      </c>
      <c r="H649" s="94" t="s">
        <v>369</v>
      </c>
      <c r="I649" s="94" t="s">
        <v>1758</v>
      </c>
      <c r="J649" s="94" t="s">
        <v>1758</v>
      </c>
      <c r="K649" s="92" t="s">
        <v>1912</v>
      </c>
      <c r="L649" s="94" t="s">
        <v>291</v>
      </c>
      <c r="M649" s="94" t="s">
        <v>133</v>
      </c>
      <c r="N649" s="92" t="s">
        <v>249</v>
      </c>
    </row>
    <row r="650" outlineLevel="1">
      <c r="A650" s="115" t="n">
        <v>644.0</v>
      </c>
      <c r="B650" s="93" t="n">
        <v>45803.0</v>
      </c>
      <c r="C650" s="94" t="s">
        <v>1913</v>
      </c>
      <c r="D650" s="92" t="n">
        <v>44.84</v>
      </c>
      <c r="E650" s="92"/>
      <c r="F650" s="92" t="n">
        <v>4170381.6</v>
      </c>
      <c r="G650" s="94" t="s">
        <v>422</v>
      </c>
      <c r="H650" s="94" t="s">
        <v>369</v>
      </c>
      <c r="I650" s="94" t="s">
        <v>249</v>
      </c>
      <c r="J650" s="94" t="s">
        <v>249</v>
      </c>
      <c r="K650" s="92" t="s">
        <v>1914</v>
      </c>
      <c r="L650" s="94" t="s">
        <v>291</v>
      </c>
      <c r="M650" s="94" t="s">
        <v>133</v>
      </c>
      <c r="N650" s="92" t="s">
        <v>249</v>
      </c>
    </row>
    <row r="651" outlineLevel="1">
      <c r="A651" s="115" t="n">
        <v>645.0</v>
      </c>
      <c r="B651" s="93" t="n">
        <v>45803.0</v>
      </c>
      <c r="C651" s="94" t="s">
        <v>1915</v>
      </c>
      <c r="D651" s="92"/>
      <c r="E651" s="92" t="n">
        <v>400.0</v>
      </c>
      <c r="F651" s="92" t="n">
        <v>4170781.6</v>
      </c>
      <c r="G651" s="94" t="s">
        <v>63</v>
      </c>
      <c r="H651" s="94" t="s">
        <v>369</v>
      </c>
      <c r="I651" s="94" t="s">
        <v>1916</v>
      </c>
      <c r="J651" s="94" t="s">
        <v>1916</v>
      </c>
      <c r="K651" s="92" t="s">
        <v>1917</v>
      </c>
      <c r="L651" s="94" t="s">
        <v>291</v>
      </c>
      <c r="M651" s="94" t="s">
        <v>133</v>
      </c>
      <c r="N651" s="92" t="s">
        <v>249</v>
      </c>
    </row>
    <row r="652" outlineLevel="1">
      <c r="A652" s="115" t="n">
        <v>646.0</v>
      </c>
      <c r="B652" s="93" t="n">
        <v>45803.0</v>
      </c>
      <c r="C652" s="94" t="s">
        <v>1918</v>
      </c>
      <c r="D652" s="92" t="n">
        <v>8.97</v>
      </c>
      <c r="E652" s="92"/>
      <c r="F652" s="92" t="n">
        <v>4170772.63</v>
      </c>
      <c r="G652" s="94" t="s">
        <v>422</v>
      </c>
      <c r="H652" s="94" t="s">
        <v>369</v>
      </c>
      <c r="I652" s="94" t="s">
        <v>249</v>
      </c>
      <c r="J652" s="94" t="s">
        <v>249</v>
      </c>
      <c r="K652" s="92" t="s">
        <v>1919</v>
      </c>
      <c r="L652" s="94" t="s">
        <v>291</v>
      </c>
      <c r="M652" s="94" t="s">
        <v>133</v>
      </c>
      <c r="N652" s="92" t="s">
        <v>249</v>
      </c>
    </row>
    <row r="653" outlineLevel="1">
      <c r="A653" s="115" t="n">
        <v>647.0</v>
      </c>
      <c r="B653" s="93" t="n">
        <v>45804.0</v>
      </c>
      <c r="C653" s="94" t="s">
        <v>1920</v>
      </c>
      <c r="D653" s="92"/>
      <c r="E653" s="92" t="n">
        <v>300000.0</v>
      </c>
      <c r="F653" s="92" t="n">
        <v>4470772.63</v>
      </c>
      <c r="G653" s="94" t="s">
        <v>59</v>
      </c>
      <c r="H653" s="94" t="s">
        <v>315</v>
      </c>
      <c r="I653" s="94" t="s">
        <v>489</v>
      </c>
      <c r="J653" s="94" t="s">
        <v>86</v>
      </c>
      <c r="K653" s="92" t="s">
        <v>1921</v>
      </c>
      <c r="L653" s="94" t="s">
        <v>291</v>
      </c>
      <c r="M653" s="94" t="s">
        <v>133</v>
      </c>
      <c r="N653" s="92" t="s">
        <v>249</v>
      </c>
    </row>
    <row r="654" outlineLevel="1">
      <c r="A654" s="115" t="n">
        <v>648.0</v>
      </c>
      <c r="B654" s="93" t="n">
        <v>45804.0</v>
      </c>
      <c r="C654" s="94" t="s">
        <v>1922</v>
      </c>
      <c r="D654" s="92" t="n">
        <v>2500000.0</v>
      </c>
      <c r="E654" s="92"/>
      <c r="F654" s="92" t="n">
        <v>1970772.63</v>
      </c>
      <c r="G654" s="94" t="s">
        <v>63</v>
      </c>
      <c r="H654" s="94" t="s">
        <v>306</v>
      </c>
      <c r="I654" s="94" t="s">
        <v>1250</v>
      </c>
      <c r="J654" s="94" t="s">
        <v>553</v>
      </c>
      <c r="K654" s="92" t="s">
        <v>1923</v>
      </c>
      <c r="L654" s="94" t="s">
        <v>291</v>
      </c>
      <c r="M654" s="94" t="s">
        <v>133</v>
      </c>
      <c r="N654" s="92" t="s">
        <v>249</v>
      </c>
    </row>
    <row r="655" outlineLevel="1">
      <c r="A655" s="115" t="n">
        <v>649.0</v>
      </c>
      <c r="B655" s="93" t="n">
        <v>45804.0</v>
      </c>
      <c r="C655" s="94" t="s">
        <v>1924</v>
      </c>
      <c r="D655" s="92" t="n">
        <v>1496000.0</v>
      </c>
      <c r="E655" s="92"/>
      <c r="F655" s="92" t="n">
        <v>474772.63</v>
      </c>
      <c r="G655" s="94" t="s">
        <v>63</v>
      </c>
      <c r="H655" s="94" t="s">
        <v>306</v>
      </c>
      <c r="I655" s="94" t="s">
        <v>1640</v>
      </c>
      <c r="J655" s="94" t="s">
        <v>553</v>
      </c>
      <c r="K655" s="92" t="s">
        <v>1925</v>
      </c>
      <c r="L655" s="94" t="s">
        <v>291</v>
      </c>
      <c r="M655" s="94" t="s">
        <v>133</v>
      </c>
      <c r="N655" s="92" t="s">
        <v>249</v>
      </c>
    </row>
    <row r="656" outlineLevel="1">
      <c r="A656" s="115" t="n">
        <v>650.0</v>
      </c>
      <c r="B656" s="93" t="n">
        <v>45804.0</v>
      </c>
      <c r="C656" s="94" t="s">
        <v>1926</v>
      </c>
      <c r="D656" s="92" t="n">
        <v>50000.0</v>
      </c>
      <c r="E656" s="92"/>
      <c r="F656" s="92" t="n">
        <v>424772.63</v>
      </c>
      <c r="G656" s="94" t="s">
        <v>63</v>
      </c>
      <c r="H656" s="94" t="s">
        <v>306</v>
      </c>
      <c r="I656" s="94" t="s">
        <v>1927</v>
      </c>
      <c r="J656" s="94" t="s">
        <v>1220</v>
      </c>
      <c r="K656" s="92" t="s">
        <v>1928</v>
      </c>
      <c r="L656" s="94" t="s">
        <v>291</v>
      </c>
      <c r="M656" s="94" t="s">
        <v>133</v>
      </c>
      <c r="N656" s="92" t="s">
        <v>249</v>
      </c>
    </row>
    <row r="657" outlineLevel="1">
      <c r="A657" s="115" t="n">
        <v>651.0</v>
      </c>
      <c r="B657" s="93" t="n">
        <v>45804.0</v>
      </c>
      <c r="C657" s="94" t="s">
        <v>1929</v>
      </c>
      <c r="D657" s="92"/>
      <c r="E657" s="92" t="n">
        <v>10600.0</v>
      </c>
      <c r="F657" s="92" t="n">
        <v>435372.63</v>
      </c>
      <c r="G657" s="94" t="s">
        <v>63</v>
      </c>
      <c r="H657" s="94" t="s">
        <v>369</v>
      </c>
      <c r="I657" s="94" t="s">
        <v>1930</v>
      </c>
      <c r="J657" s="94" t="s">
        <v>541</v>
      </c>
      <c r="K657" s="92" t="s">
        <v>1931</v>
      </c>
      <c r="L657" s="94" t="s">
        <v>291</v>
      </c>
      <c r="M657" s="94" t="s">
        <v>133</v>
      </c>
      <c r="N657" s="92" t="s">
        <v>249</v>
      </c>
    </row>
    <row r="658" outlineLevel="1">
      <c r="A658" s="115" t="n">
        <v>652.0</v>
      </c>
      <c r="B658" s="93" t="n">
        <v>45804.0</v>
      </c>
      <c r="C658" s="94" t="s">
        <v>1932</v>
      </c>
      <c r="D658" s="92"/>
      <c r="E658" s="92" t="n">
        <v>3000.0</v>
      </c>
      <c r="F658" s="92" t="n">
        <v>438372.63</v>
      </c>
      <c r="G658" s="94" t="s">
        <v>63</v>
      </c>
      <c r="H658" s="94" t="s">
        <v>369</v>
      </c>
      <c r="I658" s="94" t="s">
        <v>419</v>
      </c>
      <c r="J658" s="94" t="s">
        <v>419</v>
      </c>
      <c r="K658" s="92" t="s">
        <v>1933</v>
      </c>
      <c r="L658" s="94" t="s">
        <v>291</v>
      </c>
      <c r="M658" s="94" t="s">
        <v>133</v>
      </c>
      <c r="N658" s="92" t="s">
        <v>249</v>
      </c>
    </row>
    <row r="659" outlineLevel="1">
      <c r="A659" s="115" t="n">
        <v>653.0</v>
      </c>
      <c r="B659" s="93" t="n">
        <v>45804.0</v>
      </c>
      <c r="C659" s="94" t="s">
        <v>1934</v>
      </c>
      <c r="D659" s="92"/>
      <c r="E659" s="92" t="n">
        <v>5000.0</v>
      </c>
      <c r="F659" s="92" t="n">
        <v>443372.63</v>
      </c>
      <c r="G659" s="94" t="s">
        <v>63</v>
      </c>
      <c r="H659" s="94" t="s">
        <v>369</v>
      </c>
      <c r="I659" s="94" t="s">
        <v>586</v>
      </c>
      <c r="J659" s="94" t="s">
        <v>587</v>
      </c>
      <c r="K659" s="92" t="s">
        <v>1935</v>
      </c>
      <c r="L659" s="94" t="s">
        <v>291</v>
      </c>
      <c r="M659" s="94" t="s">
        <v>133</v>
      </c>
      <c r="N659" s="92" t="s">
        <v>249</v>
      </c>
    </row>
    <row r="660" outlineLevel="1">
      <c r="A660" s="115" t="n">
        <v>654.0</v>
      </c>
      <c r="B660" s="93" t="n">
        <v>45804.0</v>
      </c>
      <c r="C660" s="94" t="s">
        <v>1936</v>
      </c>
      <c r="D660" s="92"/>
      <c r="E660" s="92" t="n">
        <v>100000.0</v>
      </c>
      <c r="F660" s="92" t="n">
        <v>543372.63</v>
      </c>
      <c r="G660" s="94" t="s">
        <v>63</v>
      </c>
      <c r="H660" s="94" t="s">
        <v>64</v>
      </c>
      <c r="I660" s="94" t="s">
        <v>1937</v>
      </c>
      <c r="J660" s="94" t="s">
        <v>1937</v>
      </c>
      <c r="K660" s="92" t="s">
        <v>1938</v>
      </c>
      <c r="L660" s="94" t="s">
        <v>291</v>
      </c>
      <c r="M660" s="94" t="s">
        <v>133</v>
      </c>
      <c r="N660" s="92" t="s">
        <v>249</v>
      </c>
    </row>
    <row r="661" outlineLevel="1">
      <c r="A661" s="115" t="n">
        <v>655.0</v>
      </c>
      <c r="B661" s="93" t="n">
        <v>45804.0</v>
      </c>
      <c r="C661" s="94" t="s">
        <v>1939</v>
      </c>
      <c r="D661" s="92"/>
      <c r="E661" s="92" t="n">
        <v>1600.0</v>
      </c>
      <c r="F661" s="92" t="n">
        <v>544972.63</v>
      </c>
      <c r="G661" s="94" t="s">
        <v>63</v>
      </c>
      <c r="H661" s="94" t="s">
        <v>369</v>
      </c>
      <c r="I661" s="94" t="s">
        <v>541</v>
      </c>
      <c r="J661" s="94" t="s">
        <v>541</v>
      </c>
      <c r="K661" s="92" t="s">
        <v>1940</v>
      </c>
      <c r="L661" s="94" t="s">
        <v>291</v>
      </c>
      <c r="M661" s="94" t="s">
        <v>133</v>
      </c>
      <c r="N661" s="92" t="s">
        <v>249</v>
      </c>
    </row>
    <row r="662" outlineLevel="1">
      <c r="A662" s="115" t="n">
        <v>656.0</v>
      </c>
      <c r="B662" s="93" t="n">
        <v>45804.0</v>
      </c>
      <c r="C662" s="94" t="s">
        <v>1941</v>
      </c>
      <c r="D662" s="92" t="n">
        <v>51975.0</v>
      </c>
      <c r="E662" s="92"/>
      <c r="F662" s="92" t="n">
        <v>492997.63</v>
      </c>
      <c r="G662" s="94" t="s">
        <v>63</v>
      </c>
      <c r="H662" s="94" t="s">
        <v>306</v>
      </c>
      <c r="I662" s="94" t="s">
        <v>249</v>
      </c>
      <c r="J662" s="94" t="s">
        <v>249</v>
      </c>
      <c r="K662" s="92" t="s">
        <v>1942</v>
      </c>
      <c r="L662" s="94" t="s">
        <v>291</v>
      </c>
      <c r="M662" s="94" t="s">
        <v>133</v>
      </c>
      <c r="N662" s="92" t="s">
        <v>249</v>
      </c>
    </row>
    <row r="663" outlineLevel="1">
      <c r="A663" s="115" t="n">
        <v>657.0</v>
      </c>
      <c r="B663" s="93" t="n">
        <v>45804.0</v>
      </c>
      <c r="C663" s="94" t="s">
        <v>1943</v>
      </c>
      <c r="D663" s="92"/>
      <c r="E663" s="92" t="n">
        <v>51975.0</v>
      </c>
      <c r="F663" s="92" t="n">
        <v>544972.63</v>
      </c>
      <c r="G663" s="94" t="s">
        <v>1944</v>
      </c>
      <c r="H663" s="94" t="s">
        <v>64</v>
      </c>
      <c r="I663" s="94" t="s">
        <v>840</v>
      </c>
      <c r="J663" s="94" t="s">
        <v>840</v>
      </c>
      <c r="K663" s="92" t="s">
        <v>1945</v>
      </c>
      <c r="L663" s="94" t="s">
        <v>291</v>
      </c>
      <c r="M663" s="94" t="s">
        <v>133</v>
      </c>
      <c r="N663" s="92" t="s">
        <v>249</v>
      </c>
    </row>
    <row r="664" outlineLevel="1">
      <c r="A664" s="115" t="n">
        <v>658.0</v>
      </c>
      <c r="B664" s="93" t="n">
        <v>45804.0</v>
      </c>
      <c r="C664" s="94" t="s">
        <v>1946</v>
      </c>
      <c r="D664" s="92"/>
      <c r="E664" s="92" t="n">
        <v>100.0</v>
      </c>
      <c r="F664" s="92" t="n">
        <v>545072.63</v>
      </c>
      <c r="G664" s="94" t="s">
        <v>63</v>
      </c>
      <c r="H664" s="94" t="s">
        <v>369</v>
      </c>
      <c r="I664" s="94" t="s">
        <v>1947</v>
      </c>
      <c r="J664" s="94" t="s">
        <v>1947</v>
      </c>
      <c r="K664" s="92" t="s">
        <v>1948</v>
      </c>
      <c r="L664" s="94" t="s">
        <v>291</v>
      </c>
      <c r="M664" s="94" t="s">
        <v>133</v>
      </c>
      <c r="N664" s="92" t="s">
        <v>249</v>
      </c>
    </row>
    <row r="665" outlineLevel="1">
      <c r="A665" s="115" t="n">
        <v>659.0</v>
      </c>
      <c r="B665" s="93" t="n">
        <v>45804.0</v>
      </c>
      <c r="C665" s="94" t="s">
        <v>1949</v>
      </c>
      <c r="D665" s="92"/>
      <c r="E665" s="92" t="n">
        <v>20000.0</v>
      </c>
      <c r="F665" s="92" t="n">
        <v>565072.63</v>
      </c>
      <c r="G665" s="94" t="s">
        <v>63</v>
      </c>
      <c r="H665" s="94" t="s">
        <v>369</v>
      </c>
      <c r="I665" s="94" t="s">
        <v>705</v>
      </c>
      <c r="J665" s="94" t="s">
        <v>426</v>
      </c>
      <c r="K665" s="92" t="s">
        <v>1950</v>
      </c>
      <c r="L665" s="94" t="s">
        <v>291</v>
      </c>
      <c r="M665" s="94" t="s">
        <v>133</v>
      </c>
      <c r="N665" s="92" t="s">
        <v>249</v>
      </c>
    </row>
    <row r="666" outlineLevel="1">
      <c r="A666" s="115" t="n">
        <v>660.0</v>
      </c>
      <c r="B666" s="93" t="n">
        <v>45805.0</v>
      </c>
      <c r="C666" s="94" t="s">
        <v>1951</v>
      </c>
      <c r="D666" s="92" t="n">
        <v>58707.0</v>
      </c>
      <c r="E666" s="92"/>
      <c r="F666" s="92" t="n">
        <v>506365.63</v>
      </c>
      <c r="G666" s="94" t="s">
        <v>1952</v>
      </c>
      <c r="H666" s="94" t="s">
        <v>306</v>
      </c>
      <c r="I666" s="94" t="s">
        <v>249</v>
      </c>
      <c r="J666" s="94" t="s">
        <v>249</v>
      </c>
      <c r="K666" s="92" t="s">
        <v>1953</v>
      </c>
      <c r="L666" s="94" t="s">
        <v>291</v>
      </c>
      <c r="M666" s="94" t="s">
        <v>133</v>
      </c>
      <c r="N666" s="92" t="s">
        <v>249</v>
      </c>
    </row>
    <row r="667" outlineLevel="1">
      <c r="A667" s="115" t="n">
        <v>661.0</v>
      </c>
      <c r="B667" s="93" t="n">
        <v>45805.0</v>
      </c>
      <c r="C667" s="94" t="s">
        <v>1954</v>
      </c>
      <c r="D667" s="92" t="n">
        <v>6125.0</v>
      </c>
      <c r="E667" s="92"/>
      <c r="F667" s="92" t="n">
        <v>500240.63</v>
      </c>
      <c r="G667" s="94" t="s">
        <v>63</v>
      </c>
      <c r="H667" s="94" t="s">
        <v>306</v>
      </c>
      <c r="I667" s="94" t="s">
        <v>1955</v>
      </c>
      <c r="J667" s="94" t="s">
        <v>1955</v>
      </c>
      <c r="K667" s="92" t="s">
        <v>1956</v>
      </c>
      <c r="L667" s="94" t="s">
        <v>291</v>
      </c>
      <c r="M667" s="94" t="s">
        <v>133</v>
      </c>
      <c r="N667" s="92" t="s">
        <v>249</v>
      </c>
    </row>
    <row r="668" outlineLevel="1">
      <c r="A668" s="115" t="n">
        <v>662.0</v>
      </c>
      <c r="B668" s="93" t="n">
        <v>45805.0</v>
      </c>
      <c r="C668" s="94" t="s">
        <v>1957</v>
      </c>
      <c r="D668" s="92"/>
      <c r="E668" s="92" t="n">
        <v>3800.0</v>
      </c>
      <c r="F668" s="92" t="n">
        <v>504040.63</v>
      </c>
      <c r="G668" s="94" t="s">
        <v>63</v>
      </c>
      <c r="H668" s="94" t="s">
        <v>369</v>
      </c>
      <c r="I668" s="94" t="s">
        <v>419</v>
      </c>
      <c r="J668" s="94" t="s">
        <v>419</v>
      </c>
      <c r="K668" s="92" t="s">
        <v>1958</v>
      </c>
      <c r="L668" s="94" t="s">
        <v>291</v>
      </c>
      <c r="M668" s="94" t="s">
        <v>133</v>
      </c>
      <c r="N668" s="92" t="s">
        <v>249</v>
      </c>
    </row>
    <row r="669" outlineLevel="1">
      <c r="A669" s="115" t="n">
        <v>663.0</v>
      </c>
      <c r="B669" s="93" t="n">
        <v>45805.0</v>
      </c>
      <c r="C669" s="94" t="s">
        <v>1959</v>
      </c>
      <c r="D669" s="92"/>
      <c r="E669" s="92" t="n">
        <v>34220.0</v>
      </c>
      <c r="F669" s="92" t="n">
        <v>538260.63</v>
      </c>
      <c r="G669" s="94" t="s">
        <v>63</v>
      </c>
      <c r="H669" s="94" t="s">
        <v>64</v>
      </c>
      <c r="I669" s="94" t="s">
        <v>1960</v>
      </c>
      <c r="J669" s="94" t="s">
        <v>1960</v>
      </c>
      <c r="K669" s="92" t="s">
        <v>1961</v>
      </c>
      <c r="L669" s="94" t="s">
        <v>291</v>
      </c>
      <c r="M669" s="94" t="s">
        <v>133</v>
      </c>
      <c r="N669" s="92" t="s">
        <v>249</v>
      </c>
    </row>
    <row r="670" outlineLevel="1">
      <c r="A670" s="115" t="n">
        <v>664.0</v>
      </c>
      <c r="B670" s="93" t="n">
        <v>45805.0</v>
      </c>
      <c r="C670" s="94" t="s">
        <v>1962</v>
      </c>
      <c r="D670" s="92"/>
      <c r="E670" s="92" t="n">
        <v>12000.0</v>
      </c>
      <c r="F670" s="92" t="n">
        <v>550260.63</v>
      </c>
      <c r="G670" s="94" t="s">
        <v>63</v>
      </c>
      <c r="H670" s="94" t="s">
        <v>369</v>
      </c>
      <c r="I670" s="94" t="s">
        <v>249</v>
      </c>
      <c r="J670" s="94" t="s">
        <v>249</v>
      </c>
      <c r="K670" s="92" t="s">
        <v>1963</v>
      </c>
      <c r="L670" s="94" t="s">
        <v>291</v>
      </c>
      <c r="M670" s="94" t="s">
        <v>133</v>
      </c>
      <c r="N670" s="92" t="s">
        <v>249</v>
      </c>
    </row>
    <row r="671" outlineLevel="1">
      <c r="A671" s="115" t="n">
        <v>665.0</v>
      </c>
      <c r="B671" s="93" t="n">
        <v>45805.0</v>
      </c>
      <c r="C671" s="94" t="s">
        <v>1964</v>
      </c>
      <c r="D671" s="92"/>
      <c r="E671" s="92" t="n">
        <v>5600.0</v>
      </c>
      <c r="F671" s="92" t="n">
        <v>555860.63</v>
      </c>
      <c r="G671" s="94" t="s">
        <v>63</v>
      </c>
      <c r="H671" s="94" t="s">
        <v>369</v>
      </c>
      <c r="I671" s="94" t="s">
        <v>249</v>
      </c>
      <c r="J671" s="94" t="s">
        <v>249</v>
      </c>
      <c r="K671" s="92" t="s">
        <v>1965</v>
      </c>
      <c r="L671" s="94" t="s">
        <v>291</v>
      </c>
      <c r="M671" s="94" t="s">
        <v>133</v>
      </c>
      <c r="N671" s="92" t="s">
        <v>249</v>
      </c>
    </row>
    <row r="672" outlineLevel="1">
      <c r="A672" s="115" t="n">
        <v>666.0</v>
      </c>
      <c r="B672" s="93" t="n">
        <v>45805.0</v>
      </c>
      <c r="C672" s="94" t="s">
        <v>1966</v>
      </c>
      <c r="D672" s="92"/>
      <c r="E672" s="92" t="n">
        <v>14520.0</v>
      </c>
      <c r="F672" s="92" t="n">
        <v>570380.63</v>
      </c>
      <c r="G672" s="94" t="s">
        <v>63</v>
      </c>
      <c r="H672" s="94" t="s">
        <v>369</v>
      </c>
      <c r="I672" s="94" t="s">
        <v>249</v>
      </c>
      <c r="J672" s="94" t="s">
        <v>249</v>
      </c>
      <c r="K672" s="92" t="s">
        <v>1967</v>
      </c>
      <c r="L672" s="94" t="s">
        <v>291</v>
      </c>
      <c r="M672" s="94" t="s">
        <v>133</v>
      </c>
      <c r="N672" s="92" t="s">
        <v>249</v>
      </c>
    </row>
    <row r="673" outlineLevel="1">
      <c r="A673" s="115" t="n">
        <v>667.0</v>
      </c>
      <c r="B673" s="93" t="n">
        <v>45805.0</v>
      </c>
      <c r="C673" s="94" t="s">
        <v>1968</v>
      </c>
      <c r="D673" s="92"/>
      <c r="E673" s="92" t="n">
        <v>700.0</v>
      </c>
      <c r="F673" s="92" t="n">
        <v>571080.63</v>
      </c>
      <c r="G673" s="94" t="s">
        <v>63</v>
      </c>
      <c r="H673" s="94" t="s">
        <v>369</v>
      </c>
      <c r="I673" s="94" t="s">
        <v>1969</v>
      </c>
      <c r="J673" s="94" t="s">
        <v>1969</v>
      </c>
      <c r="K673" s="92" t="s">
        <v>1970</v>
      </c>
      <c r="L673" s="94" t="s">
        <v>291</v>
      </c>
      <c r="M673" s="94" t="s">
        <v>133</v>
      </c>
      <c r="N673" s="92" t="s">
        <v>249</v>
      </c>
    </row>
    <row r="674" outlineLevel="1">
      <c r="A674" s="115" t="n">
        <v>668.0</v>
      </c>
      <c r="B674" s="93" t="n">
        <v>45805.0</v>
      </c>
      <c r="C674" s="94" t="s">
        <v>1971</v>
      </c>
      <c r="D674" s="92"/>
      <c r="E674" s="92" t="n">
        <v>64369.0</v>
      </c>
      <c r="F674" s="92" t="n">
        <v>635449.63</v>
      </c>
      <c r="G674" s="94" t="s">
        <v>63</v>
      </c>
      <c r="H674" s="94" t="s">
        <v>306</v>
      </c>
      <c r="I674" s="94" t="s">
        <v>381</v>
      </c>
      <c r="J674" s="94" t="s">
        <v>382</v>
      </c>
      <c r="K674" s="92" t="s">
        <v>1972</v>
      </c>
      <c r="L674" s="94" t="s">
        <v>291</v>
      </c>
      <c r="M674" s="94" t="s">
        <v>133</v>
      </c>
      <c r="N674" s="92" t="s">
        <v>249</v>
      </c>
    </row>
    <row r="675" outlineLevel="1">
      <c r="A675" s="115" t="n">
        <v>669.0</v>
      </c>
      <c r="B675" s="93" t="n">
        <v>45805.0</v>
      </c>
      <c r="C675" s="94" t="s">
        <v>1973</v>
      </c>
      <c r="D675" s="92"/>
      <c r="E675" s="92" t="n">
        <v>30680.0</v>
      </c>
      <c r="F675" s="92" t="n">
        <v>666129.63</v>
      </c>
      <c r="G675" s="94" t="s">
        <v>63</v>
      </c>
      <c r="H675" s="94" t="s">
        <v>315</v>
      </c>
      <c r="I675" s="94" t="s">
        <v>1974</v>
      </c>
      <c r="J675" s="94" t="s">
        <v>1974</v>
      </c>
      <c r="K675" s="92" t="s">
        <v>1975</v>
      </c>
      <c r="L675" s="94" t="s">
        <v>291</v>
      </c>
      <c r="M675" s="94" t="s">
        <v>133</v>
      </c>
      <c r="N675" s="92" t="s">
        <v>249</v>
      </c>
    </row>
    <row r="676" outlineLevel="1">
      <c r="A676" s="115" t="n">
        <v>670.0</v>
      </c>
      <c r="B676" s="93" t="n">
        <v>45805.0</v>
      </c>
      <c r="C676" s="94" t="s">
        <v>1976</v>
      </c>
      <c r="D676" s="92"/>
      <c r="E676" s="92" t="n">
        <v>125080.0</v>
      </c>
      <c r="F676" s="92" t="n">
        <v>791209.63</v>
      </c>
      <c r="G676" s="94" t="s">
        <v>63</v>
      </c>
      <c r="H676" s="94" t="s">
        <v>64</v>
      </c>
      <c r="I676" s="94" t="s">
        <v>1960</v>
      </c>
      <c r="J676" s="94" t="s">
        <v>1960</v>
      </c>
      <c r="K676" s="92" t="s">
        <v>1977</v>
      </c>
      <c r="L676" s="94" t="s">
        <v>291</v>
      </c>
      <c r="M676" s="94" t="s">
        <v>133</v>
      </c>
      <c r="N676" s="92" t="s">
        <v>249</v>
      </c>
    </row>
    <row r="677" outlineLevel="1">
      <c r="A677" s="115" t="n">
        <v>671.0</v>
      </c>
      <c r="B677" s="93" t="n">
        <v>45805.0</v>
      </c>
      <c r="C677" s="94" t="s">
        <v>1978</v>
      </c>
      <c r="D677" s="92" t="n">
        <v>78999.0</v>
      </c>
      <c r="E677" s="92"/>
      <c r="F677" s="92" t="n">
        <v>712210.63</v>
      </c>
      <c r="G677" s="94" t="s">
        <v>63</v>
      </c>
      <c r="H677" s="94" t="s">
        <v>306</v>
      </c>
      <c r="I677" s="94" t="s">
        <v>1979</v>
      </c>
      <c r="J677" s="94" t="s">
        <v>1979</v>
      </c>
      <c r="K677" s="92" t="s">
        <v>1980</v>
      </c>
      <c r="L677" s="94" t="s">
        <v>291</v>
      </c>
      <c r="M677" s="94" t="s">
        <v>133</v>
      </c>
      <c r="N677" s="92" t="s">
        <v>249</v>
      </c>
    </row>
    <row r="678" outlineLevel="1">
      <c r="A678" s="115" t="n">
        <v>672.0</v>
      </c>
      <c r="B678" s="93" t="n">
        <v>45805.0</v>
      </c>
      <c r="C678" s="94" t="s">
        <v>1981</v>
      </c>
      <c r="D678" s="92"/>
      <c r="E678" s="92" t="n">
        <v>4000.0</v>
      </c>
      <c r="F678" s="92" t="n">
        <v>716210.63</v>
      </c>
      <c r="G678" s="94" t="s">
        <v>63</v>
      </c>
      <c r="H678" s="94" t="s">
        <v>369</v>
      </c>
      <c r="I678" s="94" t="s">
        <v>249</v>
      </c>
      <c r="J678" s="94" t="s">
        <v>249</v>
      </c>
      <c r="K678" s="92" t="s">
        <v>1982</v>
      </c>
      <c r="L678" s="94" t="s">
        <v>291</v>
      </c>
      <c r="M678" s="94" t="s">
        <v>133</v>
      </c>
      <c r="N678" s="92" t="s">
        <v>249</v>
      </c>
    </row>
    <row r="679" outlineLevel="1">
      <c r="A679" s="115" t="n">
        <v>673.0</v>
      </c>
      <c r="B679" s="93" t="n">
        <v>45805.0</v>
      </c>
      <c r="C679" s="94" t="s">
        <v>1983</v>
      </c>
      <c r="D679" s="92" t="n">
        <v>14.74</v>
      </c>
      <c r="E679" s="92"/>
      <c r="F679" s="92" t="n">
        <v>716195.89</v>
      </c>
      <c r="G679" s="94" t="s">
        <v>422</v>
      </c>
      <c r="H679" s="94" t="s">
        <v>315</v>
      </c>
      <c r="I679" s="94" t="s">
        <v>249</v>
      </c>
      <c r="J679" s="94" t="s">
        <v>249</v>
      </c>
      <c r="K679" s="92" t="s">
        <v>249</v>
      </c>
      <c r="L679" s="94" t="s">
        <v>291</v>
      </c>
      <c r="M679" s="94" t="s">
        <v>133</v>
      </c>
      <c r="N679" s="92" t="s">
        <v>249</v>
      </c>
    </row>
    <row r="680" outlineLevel="1">
      <c r="A680" s="115" t="n">
        <v>674.0</v>
      </c>
      <c r="B680" s="93" t="n">
        <v>45805.0</v>
      </c>
      <c r="C680" s="94" t="s">
        <v>1984</v>
      </c>
      <c r="D680" s="92"/>
      <c r="E680" s="92" t="n">
        <v>23800.0</v>
      </c>
      <c r="F680" s="92" t="n">
        <v>739995.89</v>
      </c>
      <c r="G680" s="94" t="s">
        <v>63</v>
      </c>
      <c r="H680" s="94" t="s">
        <v>369</v>
      </c>
      <c r="I680" s="94" t="s">
        <v>249</v>
      </c>
      <c r="J680" s="94" t="s">
        <v>249</v>
      </c>
      <c r="K680" s="92" t="s">
        <v>1985</v>
      </c>
      <c r="L680" s="94" t="s">
        <v>291</v>
      </c>
      <c r="M680" s="94" t="s">
        <v>133</v>
      </c>
      <c r="N680" s="92" t="s">
        <v>249</v>
      </c>
    </row>
    <row r="681" outlineLevel="1">
      <c r="A681" s="115" t="n">
        <v>675.0</v>
      </c>
      <c r="B681" s="93" t="n">
        <v>45805.0</v>
      </c>
      <c r="C681" s="94" t="s">
        <v>1986</v>
      </c>
      <c r="D681" s="92"/>
      <c r="E681" s="92" t="n">
        <v>1.0</v>
      </c>
      <c r="F681" s="92" t="n">
        <v>739996.89</v>
      </c>
      <c r="G681" s="94" t="s">
        <v>63</v>
      </c>
      <c r="H681" s="94" t="s">
        <v>64</v>
      </c>
      <c r="I681" s="94" t="s">
        <v>249</v>
      </c>
      <c r="J681" s="94" t="s">
        <v>249</v>
      </c>
      <c r="K681" s="92" t="s">
        <v>1987</v>
      </c>
      <c r="L681" s="94" t="s">
        <v>291</v>
      </c>
      <c r="M681" s="94" t="s">
        <v>133</v>
      </c>
      <c r="N681" s="92" t="s">
        <v>249</v>
      </c>
    </row>
    <row r="682" outlineLevel="1">
      <c r="A682" s="115" t="n">
        <v>676.0</v>
      </c>
      <c r="B682" s="93" t="n">
        <v>45805.0</v>
      </c>
      <c r="C682" s="94" t="s">
        <v>1988</v>
      </c>
      <c r="D682" s="92"/>
      <c r="E682" s="92" t="n">
        <v>20600.0</v>
      </c>
      <c r="F682" s="92" t="n">
        <v>760596.89</v>
      </c>
      <c r="G682" s="94" t="s">
        <v>63</v>
      </c>
      <c r="H682" s="94" t="s">
        <v>369</v>
      </c>
      <c r="I682" s="94" t="s">
        <v>1101</v>
      </c>
      <c r="J682" s="94" t="s">
        <v>1101</v>
      </c>
      <c r="K682" s="92" t="s">
        <v>1989</v>
      </c>
      <c r="L682" s="94" t="s">
        <v>291</v>
      </c>
      <c r="M682" s="94" t="s">
        <v>133</v>
      </c>
      <c r="N682" s="92" t="s">
        <v>249</v>
      </c>
    </row>
    <row r="683" outlineLevel="1">
      <c r="A683" s="115" t="n">
        <v>677.0</v>
      </c>
      <c r="B683" s="93" t="n">
        <v>45806.0</v>
      </c>
      <c r="C683" s="94" t="s">
        <v>1990</v>
      </c>
      <c r="D683" s="92"/>
      <c r="E683" s="92" t="n">
        <v>5125.0</v>
      </c>
      <c r="F683" s="92" t="n">
        <v>765721.89</v>
      </c>
      <c r="G683" s="94" t="s">
        <v>63</v>
      </c>
      <c r="H683" s="94" t="s">
        <v>369</v>
      </c>
      <c r="I683" s="94" t="s">
        <v>419</v>
      </c>
      <c r="J683" s="94" t="s">
        <v>419</v>
      </c>
      <c r="K683" s="92" t="s">
        <v>1991</v>
      </c>
      <c r="L683" s="94" t="s">
        <v>291</v>
      </c>
      <c r="M683" s="94" t="s">
        <v>133</v>
      </c>
      <c r="N683" s="92" t="s">
        <v>249</v>
      </c>
    </row>
    <row r="684" outlineLevel="1">
      <c r="A684" s="115" t="n">
        <v>678.0</v>
      </c>
      <c r="B684" s="93" t="n">
        <v>45806.0</v>
      </c>
      <c r="C684" s="94" t="s">
        <v>1992</v>
      </c>
      <c r="D684" s="92" t="n">
        <v>1180.0</v>
      </c>
      <c r="E684" s="92"/>
      <c r="F684" s="92" t="n">
        <v>764541.89</v>
      </c>
      <c r="G684" s="94" t="s">
        <v>63</v>
      </c>
      <c r="H684" s="94" t="s">
        <v>306</v>
      </c>
      <c r="I684" s="94" t="s">
        <v>639</v>
      </c>
      <c r="J684" s="94" t="s">
        <v>639</v>
      </c>
      <c r="K684" s="92" t="s">
        <v>1993</v>
      </c>
      <c r="L684" s="94" t="s">
        <v>291</v>
      </c>
      <c r="M684" s="94" t="s">
        <v>133</v>
      </c>
      <c r="N684" s="92" t="s">
        <v>249</v>
      </c>
    </row>
    <row r="685" outlineLevel="1">
      <c r="A685" s="115" t="n">
        <v>679.0</v>
      </c>
      <c r="B685" s="93" t="n">
        <v>45806.0</v>
      </c>
      <c r="C685" s="94" t="s">
        <v>1994</v>
      </c>
      <c r="D685" s="92" t="n">
        <v>3652.0</v>
      </c>
      <c r="E685" s="92"/>
      <c r="F685" s="92" t="n">
        <v>760889.89</v>
      </c>
      <c r="G685" s="94" t="s">
        <v>63</v>
      </c>
      <c r="H685" s="94" t="s">
        <v>306</v>
      </c>
      <c r="I685" s="94" t="s">
        <v>639</v>
      </c>
      <c r="J685" s="94" t="s">
        <v>639</v>
      </c>
      <c r="K685" s="92" t="s">
        <v>1995</v>
      </c>
      <c r="L685" s="94" t="s">
        <v>291</v>
      </c>
      <c r="M685" s="94" t="s">
        <v>133</v>
      </c>
      <c r="N685" s="92" t="s">
        <v>249</v>
      </c>
    </row>
    <row r="686" outlineLevel="1">
      <c r="A686" s="115" t="n">
        <v>680.0</v>
      </c>
      <c r="B686" s="93" t="n">
        <v>45806.0</v>
      </c>
      <c r="C686" s="94" t="s">
        <v>1996</v>
      </c>
      <c r="D686" s="92" t="n">
        <v>3611.0</v>
      </c>
      <c r="E686" s="92"/>
      <c r="F686" s="92" t="n">
        <v>757278.89</v>
      </c>
      <c r="G686" s="94" t="s">
        <v>63</v>
      </c>
      <c r="H686" s="94" t="s">
        <v>306</v>
      </c>
      <c r="I686" s="94" t="s">
        <v>639</v>
      </c>
      <c r="J686" s="94" t="s">
        <v>639</v>
      </c>
      <c r="K686" s="92" t="s">
        <v>1997</v>
      </c>
      <c r="L686" s="94" t="s">
        <v>291</v>
      </c>
      <c r="M686" s="94" t="s">
        <v>133</v>
      </c>
      <c r="N686" s="92" t="s">
        <v>249</v>
      </c>
    </row>
    <row r="687" outlineLevel="1">
      <c r="A687" s="115" t="n">
        <v>681.0</v>
      </c>
      <c r="B687" s="93" t="n">
        <v>45806.0</v>
      </c>
      <c r="C687" s="94" t="s">
        <v>1998</v>
      </c>
      <c r="D687" s="92" t="n">
        <v>17632.0</v>
      </c>
      <c r="E687" s="92"/>
      <c r="F687" s="92" t="n">
        <v>739646.89</v>
      </c>
      <c r="G687" s="94" t="s">
        <v>63</v>
      </c>
      <c r="H687" s="94" t="s">
        <v>306</v>
      </c>
      <c r="I687" s="94" t="s">
        <v>639</v>
      </c>
      <c r="J687" s="94" t="s">
        <v>639</v>
      </c>
      <c r="K687" s="92" t="s">
        <v>1999</v>
      </c>
      <c r="L687" s="94" t="s">
        <v>291</v>
      </c>
      <c r="M687" s="94" t="s">
        <v>133</v>
      </c>
      <c r="N687" s="92" t="s">
        <v>249</v>
      </c>
    </row>
    <row r="688" outlineLevel="1">
      <c r="A688" s="115" t="n">
        <v>682.0</v>
      </c>
      <c r="B688" s="93" t="n">
        <v>45806.0</v>
      </c>
      <c r="C688" s="94" t="s">
        <v>2000</v>
      </c>
      <c r="D688" s="92"/>
      <c r="E688" s="92" t="n">
        <v>2200.0</v>
      </c>
      <c r="F688" s="92" t="n">
        <v>741846.89</v>
      </c>
      <c r="G688" s="94" t="s">
        <v>63</v>
      </c>
      <c r="H688" s="94" t="s">
        <v>369</v>
      </c>
      <c r="I688" s="94" t="s">
        <v>249</v>
      </c>
      <c r="J688" s="94" t="s">
        <v>249</v>
      </c>
      <c r="K688" s="92" t="s">
        <v>2001</v>
      </c>
      <c r="L688" s="94" t="s">
        <v>291</v>
      </c>
      <c r="M688" s="94" t="s">
        <v>133</v>
      </c>
      <c r="N688" s="92" t="s">
        <v>249</v>
      </c>
    </row>
    <row r="689" outlineLevel="1">
      <c r="A689" s="115" t="n">
        <v>683.0</v>
      </c>
      <c r="B689" s="93" t="n">
        <v>45806.0</v>
      </c>
      <c r="C689" s="94" t="s">
        <v>2002</v>
      </c>
      <c r="D689" s="92"/>
      <c r="E689" s="92" t="n">
        <v>2500.0</v>
      </c>
      <c r="F689" s="92" t="n">
        <v>744346.89</v>
      </c>
      <c r="G689" s="94" t="s">
        <v>63</v>
      </c>
      <c r="H689" s="94" t="s">
        <v>369</v>
      </c>
      <c r="I689" s="94" t="s">
        <v>586</v>
      </c>
      <c r="J689" s="94" t="s">
        <v>587</v>
      </c>
      <c r="K689" s="92" t="s">
        <v>2003</v>
      </c>
      <c r="L689" s="94" t="s">
        <v>291</v>
      </c>
      <c r="M689" s="94" t="s">
        <v>133</v>
      </c>
      <c r="N689" s="92" t="s">
        <v>249</v>
      </c>
    </row>
    <row r="690" outlineLevel="1">
      <c r="A690" s="115" t="n">
        <v>684.0</v>
      </c>
      <c r="B690" s="93" t="n">
        <v>45806.0</v>
      </c>
      <c r="C690" s="94" t="s">
        <v>2004</v>
      </c>
      <c r="D690" s="92" t="n">
        <v>16594.0</v>
      </c>
      <c r="E690" s="92"/>
      <c r="F690" s="92" t="n">
        <v>727752.89</v>
      </c>
      <c r="G690" s="94" t="s">
        <v>63</v>
      </c>
      <c r="H690" s="94" t="s">
        <v>306</v>
      </c>
      <c r="I690" s="94" t="s">
        <v>249</v>
      </c>
      <c r="J690" s="94" t="s">
        <v>249</v>
      </c>
      <c r="K690" s="92" t="s">
        <v>2005</v>
      </c>
      <c r="L690" s="94" t="s">
        <v>291</v>
      </c>
      <c r="M690" s="94" t="s">
        <v>133</v>
      </c>
      <c r="N690" s="92" t="s">
        <v>249</v>
      </c>
    </row>
    <row r="691" outlineLevel="1">
      <c r="A691" s="115" t="n">
        <v>685.0</v>
      </c>
      <c r="B691" s="93" t="n">
        <v>45806.0</v>
      </c>
      <c r="C691" s="94" t="s">
        <v>2006</v>
      </c>
      <c r="D691" s="92" t="n">
        <v>465000.0</v>
      </c>
      <c r="E691" s="92"/>
      <c r="F691" s="92" t="n">
        <v>262752.89</v>
      </c>
      <c r="G691" s="94" t="s">
        <v>63</v>
      </c>
      <c r="H691" s="94" t="s">
        <v>306</v>
      </c>
      <c r="I691" s="94" t="s">
        <v>2007</v>
      </c>
      <c r="J691" s="94" t="s">
        <v>2007</v>
      </c>
      <c r="K691" s="92" t="s">
        <v>2008</v>
      </c>
      <c r="L691" s="94" t="s">
        <v>291</v>
      </c>
      <c r="M691" s="94" t="s">
        <v>133</v>
      </c>
      <c r="N691" s="92" t="s">
        <v>249</v>
      </c>
    </row>
    <row r="692" outlineLevel="1">
      <c r="A692" s="115" t="n">
        <v>686.0</v>
      </c>
      <c r="B692" s="93" t="n">
        <v>45806.0</v>
      </c>
      <c r="C692" s="94" t="s">
        <v>2009</v>
      </c>
      <c r="D692" s="92" t="n">
        <v>118500.0</v>
      </c>
      <c r="E692" s="92"/>
      <c r="F692" s="92" t="n">
        <v>144252.89</v>
      </c>
      <c r="G692" s="94" t="s">
        <v>63</v>
      </c>
      <c r="H692" s="94" t="s">
        <v>306</v>
      </c>
      <c r="I692" s="94" t="s">
        <v>1979</v>
      </c>
      <c r="J692" s="94" t="s">
        <v>1979</v>
      </c>
      <c r="K692" s="92" t="s">
        <v>2010</v>
      </c>
      <c r="L692" s="94" t="s">
        <v>291</v>
      </c>
      <c r="M692" s="94" t="s">
        <v>133</v>
      </c>
      <c r="N692" s="92" t="s">
        <v>249</v>
      </c>
    </row>
    <row r="693" outlineLevel="1">
      <c r="A693" s="115" t="n">
        <v>687.0</v>
      </c>
      <c r="B693" s="93" t="n">
        <v>45806.0</v>
      </c>
      <c r="C693" s="94" t="s">
        <v>2011</v>
      </c>
      <c r="D693" s="92"/>
      <c r="E693" s="92" t="n">
        <v>2500.0</v>
      </c>
      <c r="F693" s="92" t="n">
        <v>146752.89</v>
      </c>
      <c r="G693" s="94" t="s">
        <v>63</v>
      </c>
      <c r="H693" s="94" t="s">
        <v>369</v>
      </c>
      <c r="I693" s="94" t="s">
        <v>249</v>
      </c>
      <c r="J693" s="94" t="s">
        <v>249</v>
      </c>
      <c r="K693" s="92" t="s">
        <v>2012</v>
      </c>
      <c r="L693" s="94" t="s">
        <v>291</v>
      </c>
      <c r="M693" s="94" t="s">
        <v>133</v>
      </c>
      <c r="N693" s="92" t="s">
        <v>249</v>
      </c>
    </row>
    <row r="694" outlineLevel="1">
      <c r="A694" s="115" t="n">
        <v>688.0</v>
      </c>
      <c r="B694" s="93" t="n">
        <v>45806.0</v>
      </c>
      <c r="C694" s="94" t="s">
        <v>2013</v>
      </c>
      <c r="D694" s="92"/>
      <c r="E694" s="92" t="n">
        <v>6500.0</v>
      </c>
      <c r="F694" s="92" t="n">
        <v>153252.89</v>
      </c>
      <c r="G694" s="94" t="s">
        <v>63</v>
      </c>
      <c r="H694" s="94" t="s">
        <v>64</v>
      </c>
      <c r="I694" s="94" t="s">
        <v>435</v>
      </c>
      <c r="J694" s="94" t="s">
        <v>435</v>
      </c>
      <c r="K694" s="92" t="s">
        <v>2014</v>
      </c>
      <c r="L694" s="94" t="s">
        <v>291</v>
      </c>
      <c r="M694" s="94" t="s">
        <v>133</v>
      </c>
      <c r="N694" s="92" t="s">
        <v>249</v>
      </c>
    </row>
    <row r="695" outlineLevel="1">
      <c r="A695" s="115" t="n">
        <v>689.0</v>
      </c>
      <c r="B695" s="93" t="n">
        <v>45807.0</v>
      </c>
      <c r="C695" s="94" t="s">
        <v>2015</v>
      </c>
      <c r="D695" s="92"/>
      <c r="E695" s="92" t="n">
        <v>3500.0</v>
      </c>
      <c r="F695" s="92" t="n">
        <v>156752.89</v>
      </c>
      <c r="G695" s="94" t="s">
        <v>63</v>
      </c>
      <c r="H695" s="94" t="s">
        <v>369</v>
      </c>
      <c r="I695" s="94" t="s">
        <v>2016</v>
      </c>
      <c r="J695" s="94" t="s">
        <v>722</v>
      </c>
      <c r="K695" s="92" t="s">
        <v>2017</v>
      </c>
      <c r="L695" s="94" t="s">
        <v>291</v>
      </c>
      <c r="M695" s="94" t="s">
        <v>133</v>
      </c>
      <c r="N695" s="92" t="s">
        <v>249</v>
      </c>
    </row>
    <row r="696" outlineLevel="1">
      <c r="A696" s="115" t="n">
        <v>690.0</v>
      </c>
      <c r="B696" s="93" t="n">
        <v>45807.0</v>
      </c>
      <c r="C696" s="94" t="s">
        <v>2018</v>
      </c>
      <c r="D696" s="92" t="n">
        <v>4919.9</v>
      </c>
      <c r="E696" s="92"/>
      <c r="F696" s="92" t="n">
        <v>151832.99</v>
      </c>
      <c r="G696" s="94" t="s">
        <v>63</v>
      </c>
      <c r="H696" s="94" t="s">
        <v>306</v>
      </c>
      <c r="I696" s="94" t="s">
        <v>963</v>
      </c>
      <c r="J696" s="94" t="s">
        <v>963</v>
      </c>
      <c r="K696" s="92" t="s">
        <v>2019</v>
      </c>
      <c r="L696" s="94" t="s">
        <v>291</v>
      </c>
      <c r="M696" s="94" t="s">
        <v>133</v>
      </c>
      <c r="N696" s="92" t="s">
        <v>249</v>
      </c>
    </row>
    <row r="697" outlineLevel="1">
      <c r="A697" s="115" t="n">
        <v>691.0</v>
      </c>
      <c r="B697" s="93" t="n">
        <v>45807.0</v>
      </c>
      <c r="C697" s="94" t="s">
        <v>2020</v>
      </c>
      <c r="D697" s="92" t="n">
        <v>3257.38</v>
      </c>
      <c r="E697" s="92"/>
      <c r="F697" s="92" t="n">
        <v>148575.61</v>
      </c>
      <c r="G697" s="94" t="s">
        <v>63</v>
      </c>
      <c r="H697" s="94" t="s">
        <v>306</v>
      </c>
      <c r="I697" s="94" t="s">
        <v>1389</v>
      </c>
      <c r="J697" s="94" t="s">
        <v>1389</v>
      </c>
      <c r="K697" s="92" t="s">
        <v>2021</v>
      </c>
      <c r="L697" s="94" t="s">
        <v>291</v>
      </c>
      <c r="M697" s="94" t="s">
        <v>133</v>
      </c>
      <c r="N697" s="92" t="s">
        <v>249</v>
      </c>
    </row>
    <row r="698" outlineLevel="1">
      <c r="A698" s="115" t="n">
        <v>692.0</v>
      </c>
      <c r="B698" s="93" t="n">
        <v>45807.0</v>
      </c>
      <c r="C698" s="94" t="s">
        <v>2022</v>
      </c>
      <c r="D698" s="92"/>
      <c r="E698" s="92" t="n">
        <v>7800.0</v>
      </c>
      <c r="F698" s="92" t="n">
        <v>156375.61</v>
      </c>
      <c r="G698" s="94" t="s">
        <v>63</v>
      </c>
      <c r="H698" s="94" t="s">
        <v>369</v>
      </c>
      <c r="I698" s="94" t="s">
        <v>752</v>
      </c>
      <c r="J698" s="94" t="s">
        <v>752</v>
      </c>
      <c r="K698" s="92" t="s">
        <v>2023</v>
      </c>
      <c r="L698" s="94" t="s">
        <v>291</v>
      </c>
      <c r="M698" s="94" t="s">
        <v>133</v>
      </c>
      <c r="N698" s="92" t="s">
        <v>249</v>
      </c>
    </row>
    <row r="699" outlineLevel="1">
      <c r="A699" s="115" t="n">
        <v>693.0</v>
      </c>
      <c r="B699" s="93" t="n">
        <v>45807.0</v>
      </c>
      <c r="C699" s="94" t="s">
        <v>2024</v>
      </c>
      <c r="D699" s="92"/>
      <c r="E699" s="92" t="n">
        <v>100000.0</v>
      </c>
      <c r="F699" s="92" t="n">
        <v>256375.61</v>
      </c>
      <c r="G699" s="94" t="s">
        <v>63</v>
      </c>
      <c r="H699" s="94" t="s">
        <v>64</v>
      </c>
      <c r="I699" s="94" t="s">
        <v>249</v>
      </c>
      <c r="J699" s="94" t="s">
        <v>249</v>
      </c>
      <c r="K699" s="92" t="s">
        <v>2025</v>
      </c>
      <c r="L699" s="94" t="s">
        <v>291</v>
      </c>
      <c r="M699" s="94" t="s">
        <v>133</v>
      </c>
      <c r="N699" s="92" t="s">
        <v>249</v>
      </c>
    </row>
    <row r="700" outlineLevel="1">
      <c r="A700" s="115" t="n">
        <v>694.0</v>
      </c>
      <c r="B700" s="93" t="n">
        <v>45807.0</v>
      </c>
      <c r="C700" s="94" t="s">
        <v>2026</v>
      </c>
      <c r="D700" s="92"/>
      <c r="E700" s="92" t="n">
        <v>3776.0</v>
      </c>
      <c r="F700" s="92" t="n">
        <v>260151.61</v>
      </c>
      <c r="G700" s="94" t="s">
        <v>63</v>
      </c>
      <c r="H700" s="94" t="s">
        <v>64</v>
      </c>
      <c r="I700" s="94" t="s">
        <v>1263</v>
      </c>
      <c r="J700" s="94" t="s">
        <v>1263</v>
      </c>
      <c r="K700" s="92" t="s">
        <v>2027</v>
      </c>
      <c r="L700" s="94" t="s">
        <v>291</v>
      </c>
      <c r="M700" s="94" t="s">
        <v>133</v>
      </c>
      <c r="N700" s="92" t="s">
        <v>249</v>
      </c>
    </row>
    <row r="701" outlineLevel="1">
      <c r="A701" s="115" t="n">
        <v>695.0</v>
      </c>
      <c r="B701" s="93" t="n">
        <v>45807.0</v>
      </c>
      <c r="C701" s="94" t="s">
        <v>2028</v>
      </c>
      <c r="D701" s="92" t="n">
        <v>8883.21</v>
      </c>
      <c r="E701" s="92"/>
      <c r="F701" s="92" t="n">
        <v>251268.4</v>
      </c>
      <c r="G701" s="94" t="s">
        <v>69</v>
      </c>
      <c r="H701" s="94" t="s">
        <v>530</v>
      </c>
      <c r="I701" s="94" t="s">
        <v>531</v>
      </c>
      <c r="J701" s="94" t="s">
        <v>531</v>
      </c>
      <c r="K701" s="92" t="s">
        <v>2029</v>
      </c>
      <c r="L701" s="94" t="s">
        <v>291</v>
      </c>
      <c r="M701" s="94" t="s">
        <v>133</v>
      </c>
      <c r="N701" s="92" t="s">
        <v>249</v>
      </c>
    </row>
    <row r="702" outlineLevel="1">
      <c r="A702" s="115" t="n">
        <v>696.0</v>
      </c>
      <c r="B702" s="93" t="n">
        <v>45807.0</v>
      </c>
      <c r="C702" s="94" t="s">
        <v>2030</v>
      </c>
      <c r="D702" s="92"/>
      <c r="E702" s="92" t="n">
        <v>200.0</v>
      </c>
      <c r="F702" s="92" t="n">
        <v>251468.4</v>
      </c>
      <c r="G702" s="94" t="s">
        <v>63</v>
      </c>
      <c r="H702" s="94" t="s">
        <v>369</v>
      </c>
      <c r="I702" s="94" t="s">
        <v>2031</v>
      </c>
      <c r="J702" s="94" t="s">
        <v>2031</v>
      </c>
      <c r="K702" s="92" t="s">
        <v>2032</v>
      </c>
      <c r="L702" s="94" t="s">
        <v>291</v>
      </c>
      <c r="M702" s="94" t="s">
        <v>133</v>
      </c>
      <c r="N702" s="92" t="s">
        <v>249</v>
      </c>
    </row>
    <row r="703" outlineLevel="1">
      <c r="A703" s="115" t="n">
        <v>697.0</v>
      </c>
      <c r="B703" s="93" t="n">
        <v>45807.0</v>
      </c>
      <c r="C703" s="94" t="s">
        <v>2033</v>
      </c>
      <c r="D703" s="92" t="n">
        <v>12036.0</v>
      </c>
      <c r="E703" s="92"/>
      <c r="F703" s="92" t="n">
        <v>239432.4</v>
      </c>
      <c r="G703" s="94" t="s">
        <v>63</v>
      </c>
      <c r="H703" s="94" t="s">
        <v>306</v>
      </c>
      <c r="I703" s="94" t="s">
        <v>831</v>
      </c>
      <c r="J703" s="94" t="s">
        <v>831</v>
      </c>
      <c r="K703" s="92" t="s">
        <v>2034</v>
      </c>
      <c r="L703" s="94" t="s">
        <v>291</v>
      </c>
      <c r="M703" s="94" t="s">
        <v>133</v>
      </c>
      <c r="N703" s="92" t="s">
        <v>249</v>
      </c>
    </row>
    <row r="704" outlineLevel="1">
      <c r="A704" s="115" t="n">
        <v>698.0</v>
      </c>
      <c r="B704" s="93" t="n">
        <v>45808.0</v>
      </c>
      <c r="C704" s="94" t="s">
        <v>2035</v>
      </c>
      <c r="D704" s="92"/>
      <c r="E704" s="92" t="n">
        <v>10000.0</v>
      </c>
      <c r="F704" s="92" t="n">
        <v>249432.4</v>
      </c>
      <c r="G704" s="94" t="s">
        <v>63</v>
      </c>
      <c r="H704" s="94" t="s">
        <v>369</v>
      </c>
      <c r="I704" s="94" t="s">
        <v>1840</v>
      </c>
      <c r="J704" s="94" t="s">
        <v>1840</v>
      </c>
      <c r="K704" s="92" t="s">
        <v>2036</v>
      </c>
      <c r="L704" s="94" t="s">
        <v>291</v>
      </c>
      <c r="M704" s="94" t="s">
        <v>133</v>
      </c>
      <c r="N704" s="92" t="s">
        <v>249</v>
      </c>
    </row>
    <row r="705" outlineLevel="1">
      <c r="A705" s="115" t="n">
        <v>699.0</v>
      </c>
      <c r="B705" s="93" t="n">
        <v>45808.0</v>
      </c>
      <c r="C705" s="94" t="s">
        <v>2037</v>
      </c>
      <c r="D705" s="92"/>
      <c r="E705" s="92" t="n">
        <v>7000.0</v>
      </c>
      <c r="F705" s="92" t="n">
        <v>256432.4</v>
      </c>
      <c r="G705" s="94" t="s">
        <v>63</v>
      </c>
      <c r="H705" s="94" t="s">
        <v>369</v>
      </c>
      <c r="I705" s="94" t="s">
        <v>249</v>
      </c>
      <c r="J705" s="94" t="s">
        <v>249</v>
      </c>
      <c r="K705" s="92" t="s">
        <v>2038</v>
      </c>
      <c r="L705" s="94" t="s">
        <v>291</v>
      </c>
      <c r="M705" s="94" t="s">
        <v>133</v>
      </c>
      <c r="N705" s="92" t="s">
        <v>249</v>
      </c>
    </row>
    <row r="706" outlineLevel="1">
      <c r="A706" s="115" t="n">
        <v>700.0</v>
      </c>
      <c r="B706" s="93" t="n">
        <v>45808.0</v>
      </c>
      <c r="C706" s="94" t="s">
        <v>2039</v>
      </c>
      <c r="D706" s="92"/>
      <c r="E706" s="92" t="n">
        <v>36800.0</v>
      </c>
      <c r="F706" s="92" t="n">
        <v>293232.4</v>
      </c>
      <c r="G706" s="94" t="s">
        <v>63</v>
      </c>
      <c r="H706" s="94" t="s">
        <v>369</v>
      </c>
      <c r="I706" s="94" t="s">
        <v>249</v>
      </c>
      <c r="J706" s="94" t="s">
        <v>249</v>
      </c>
      <c r="K706" s="92" t="s">
        <v>2040</v>
      </c>
      <c r="L706" s="94" t="s">
        <v>291</v>
      </c>
      <c r="M706" s="94" t="s">
        <v>133</v>
      </c>
      <c r="N706" s="92" t="s">
        <v>249</v>
      </c>
    </row>
    <row r="707" outlineLevel="1">
      <c r="A707" s="115" t="n">
        <v>701.0</v>
      </c>
      <c r="B707" s="93" t="n">
        <v>45808.0</v>
      </c>
      <c r="C707" s="94" t="s">
        <v>2041</v>
      </c>
      <c r="D707" s="92" t="n">
        <v>5310.0</v>
      </c>
      <c r="E707" s="92"/>
      <c r="F707" s="92" t="n">
        <v>287922.4</v>
      </c>
      <c r="G707" s="94" t="s">
        <v>63</v>
      </c>
      <c r="H707" s="94" t="s">
        <v>306</v>
      </c>
      <c r="I707" s="94" t="s">
        <v>2042</v>
      </c>
      <c r="J707" s="94" t="s">
        <v>2042</v>
      </c>
      <c r="K707" s="92" t="s">
        <v>2043</v>
      </c>
      <c r="L707" s="94" t="s">
        <v>291</v>
      </c>
      <c r="M707" s="94" t="s">
        <v>133</v>
      </c>
      <c r="N707" s="92" t="s">
        <v>249</v>
      </c>
    </row>
    <row r="708" outlineLevel="1">
      <c r="A708" s="115" t="n">
        <v>702.0</v>
      </c>
      <c r="B708" s="93" t="n">
        <v>45808.0</v>
      </c>
      <c r="C708" s="94" t="s">
        <v>2044</v>
      </c>
      <c r="D708" s="92"/>
      <c r="E708" s="92" t="n">
        <v>42480.0</v>
      </c>
      <c r="F708" s="92" t="n">
        <v>330402.4</v>
      </c>
      <c r="G708" s="94" t="s">
        <v>63</v>
      </c>
      <c r="H708" s="94" t="s">
        <v>306</v>
      </c>
      <c r="I708" s="94" t="s">
        <v>1022</v>
      </c>
      <c r="J708" s="94" t="s">
        <v>1022</v>
      </c>
      <c r="K708" s="92" t="s">
        <v>2045</v>
      </c>
      <c r="L708" s="94" t="s">
        <v>291</v>
      </c>
      <c r="M708" s="94" t="s">
        <v>133</v>
      </c>
      <c r="N708" s="92" t="s">
        <v>249</v>
      </c>
    </row>
    <row r="709" outlineLevel="1">
      <c r="A709" s="115" t="n">
        <v>703.0</v>
      </c>
      <c r="B709" s="93" t="n">
        <v>45808.0</v>
      </c>
      <c r="C709" s="94" t="s">
        <v>2046</v>
      </c>
      <c r="D709" s="92"/>
      <c r="E709" s="92" t="n">
        <v>11200.0</v>
      </c>
      <c r="F709" s="92" t="n">
        <v>341602.4</v>
      </c>
      <c r="G709" s="94" t="s">
        <v>416</v>
      </c>
      <c r="H709" s="94" t="s">
        <v>369</v>
      </c>
      <c r="I709" s="94" t="s">
        <v>2047</v>
      </c>
      <c r="J709" s="94" t="s">
        <v>2047</v>
      </c>
      <c r="K709" s="92" t="s">
        <v>2048</v>
      </c>
      <c r="L709" s="94" t="s">
        <v>291</v>
      </c>
      <c r="M709" s="94" t="s">
        <v>133</v>
      </c>
      <c r="N709" s="92" t="s">
        <v>249</v>
      </c>
    </row>
    <row r="710" outlineLevel="1">
      <c r="A710" s="115" t="n">
        <v>704.0</v>
      </c>
      <c r="B710" s="93" t="n">
        <v>45810.0</v>
      </c>
      <c r="C710" s="94" t="s">
        <v>2049</v>
      </c>
      <c r="D710" s="92"/>
      <c r="E710" s="92" t="n">
        <v>300000.0</v>
      </c>
      <c r="F710" s="92" t="n">
        <v>641602.4</v>
      </c>
      <c r="G710" s="94" t="s">
        <v>59</v>
      </c>
      <c r="H710" s="94" t="s">
        <v>315</v>
      </c>
      <c r="I710" s="94" t="s">
        <v>489</v>
      </c>
      <c r="J710" s="94" t="s">
        <v>86</v>
      </c>
      <c r="K710" s="92" t="s">
        <v>2050</v>
      </c>
      <c r="L710" s="94" t="s">
        <v>291</v>
      </c>
      <c r="M710" s="94" t="s">
        <v>133</v>
      </c>
      <c r="N710" s="92" t="s">
        <v>249</v>
      </c>
    </row>
    <row r="711" outlineLevel="1">
      <c r="A711" s="115" t="n">
        <v>705.0</v>
      </c>
      <c r="B711" s="93" t="n">
        <v>45810.0</v>
      </c>
      <c r="C711" s="94" t="s">
        <v>2051</v>
      </c>
      <c r="D711" s="92"/>
      <c r="E711" s="92" t="n">
        <v>7200.0</v>
      </c>
      <c r="F711" s="92" t="n">
        <v>648802.4</v>
      </c>
      <c r="G711" s="94" t="s">
        <v>63</v>
      </c>
      <c r="H711" s="94" t="s">
        <v>369</v>
      </c>
      <c r="I711" s="94" t="s">
        <v>2052</v>
      </c>
      <c r="J711" s="94" t="s">
        <v>2052</v>
      </c>
      <c r="K711" s="92" t="s">
        <v>2053</v>
      </c>
      <c r="L711" s="94" t="s">
        <v>291</v>
      </c>
      <c r="M711" s="94" t="s">
        <v>133</v>
      </c>
      <c r="N711" s="92" t="s">
        <v>249</v>
      </c>
    </row>
    <row r="712" outlineLevel="1">
      <c r="A712" s="115" t="n">
        <v>706.0</v>
      </c>
      <c r="B712" s="93" t="n">
        <v>45810.0</v>
      </c>
      <c r="C712" s="94" t="s">
        <v>2054</v>
      </c>
      <c r="D712" s="92"/>
      <c r="E712" s="92" t="n">
        <v>150000.0</v>
      </c>
      <c r="F712" s="92" t="n">
        <v>798802.4</v>
      </c>
      <c r="G712" s="94" t="s">
        <v>63</v>
      </c>
      <c r="H712" s="94" t="s">
        <v>64</v>
      </c>
      <c r="I712" s="94" t="s">
        <v>513</v>
      </c>
      <c r="J712" s="94" t="s">
        <v>513</v>
      </c>
      <c r="K712" s="92" t="s">
        <v>2055</v>
      </c>
      <c r="L712" s="94" t="s">
        <v>291</v>
      </c>
      <c r="M712" s="94" t="s">
        <v>133</v>
      </c>
      <c r="N712" s="92" t="s">
        <v>249</v>
      </c>
    </row>
    <row r="713" outlineLevel="1">
      <c r="A713" s="115" t="n">
        <v>707.0</v>
      </c>
      <c r="B713" s="93" t="n">
        <v>45810.0</v>
      </c>
      <c r="C713" s="94" t="s">
        <v>2056</v>
      </c>
      <c r="D713" s="92"/>
      <c r="E713" s="92" t="n">
        <v>6200.0</v>
      </c>
      <c r="F713" s="92" t="n">
        <v>805002.4</v>
      </c>
      <c r="G713" s="94" t="s">
        <v>63</v>
      </c>
      <c r="H713" s="94" t="s">
        <v>369</v>
      </c>
      <c r="I713" s="94" t="s">
        <v>2031</v>
      </c>
      <c r="J713" s="94" t="s">
        <v>2031</v>
      </c>
      <c r="K713" s="92" t="s">
        <v>2057</v>
      </c>
      <c r="L713" s="94" t="s">
        <v>291</v>
      </c>
      <c r="M713" s="94" t="s">
        <v>133</v>
      </c>
      <c r="N713" s="92" t="s">
        <v>249</v>
      </c>
    </row>
    <row r="714" outlineLevel="1">
      <c r="A714" s="115" t="n">
        <v>708.0</v>
      </c>
      <c r="B714" s="93" t="n">
        <v>45810.0</v>
      </c>
      <c r="C714" s="94" t="s">
        <v>2058</v>
      </c>
      <c r="D714" s="92"/>
      <c r="E714" s="92" t="n">
        <v>5400.0</v>
      </c>
      <c r="F714" s="92" t="n">
        <v>810402.4</v>
      </c>
      <c r="G714" s="94" t="s">
        <v>63</v>
      </c>
      <c r="H714" s="94" t="s">
        <v>369</v>
      </c>
      <c r="I714" s="94" t="s">
        <v>249</v>
      </c>
      <c r="J714" s="94" t="s">
        <v>249</v>
      </c>
      <c r="K714" s="92" t="s">
        <v>2059</v>
      </c>
      <c r="L714" s="94" t="s">
        <v>291</v>
      </c>
      <c r="M714" s="94" t="s">
        <v>133</v>
      </c>
      <c r="N714" s="92" t="s">
        <v>249</v>
      </c>
    </row>
    <row r="715" outlineLevel="1">
      <c r="A715" s="115" t="n">
        <v>709.0</v>
      </c>
      <c r="B715" s="93" t="n">
        <v>45810.0</v>
      </c>
      <c r="C715" s="94" t="s">
        <v>2060</v>
      </c>
      <c r="D715" s="92"/>
      <c r="E715" s="92" t="n">
        <v>2000.0</v>
      </c>
      <c r="F715" s="92" t="n">
        <v>812402.4</v>
      </c>
      <c r="G715" s="94" t="s">
        <v>63</v>
      </c>
      <c r="H715" s="94" t="s">
        <v>369</v>
      </c>
      <c r="I715" s="94" t="s">
        <v>249</v>
      </c>
      <c r="J715" s="94" t="s">
        <v>249</v>
      </c>
      <c r="K715" s="92" t="s">
        <v>2061</v>
      </c>
      <c r="L715" s="94" t="s">
        <v>291</v>
      </c>
      <c r="M715" s="94" t="s">
        <v>133</v>
      </c>
      <c r="N715" s="92" t="s">
        <v>249</v>
      </c>
    </row>
    <row r="716" outlineLevel="1">
      <c r="A716" s="115" t="n">
        <v>710.0</v>
      </c>
      <c r="B716" s="93" t="n">
        <v>45810.0</v>
      </c>
      <c r="C716" s="94" t="s">
        <v>2062</v>
      </c>
      <c r="D716" s="92"/>
      <c r="E716" s="92" t="n">
        <v>200.0</v>
      </c>
      <c r="F716" s="92" t="n">
        <v>812602.4</v>
      </c>
      <c r="G716" s="94" t="s">
        <v>63</v>
      </c>
      <c r="H716" s="94" t="s">
        <v>369</v>
      </c>
      <c r="I716" s="94" t="s">
        <v>249</v>
      </c>
      <c r="J716" s="94" t="s">
        <v>249</v>
      </c>
      <c r="K716" s="92" t="s">
        <v>2063</v>
      </c>
      <c r="L716" s="94" t="s">
        <v>291</v>
      </c>
      <c r="M716" s="94" t="s">
        <v>133</v>
      </c>
      <c r="N716" s="92" t="s">
        <v>249</v>
      </c>
    </row>
    <row r="717" outlineLevel="1">
      <c r="A717" s="115" t="n">
        <v>711.0</v>
      </c>
      <c r="B717" s="93" t="n">
        <v>45810.0</v>
      </c>
      <c r="C717" s="94" t="s">
        <v>2064</v>
      </c>
      <c r="D717" s="92"/>
      <c r="E717" s="92" t="n">
        <v>4600.0</v>
      </c>
      <c r="F717" s="92" t="n">
        <v>817202.4</v>
      </c>
      <c r="G717" s="94" t="s">
        <v>82</v>
      </c>
      <c r="H717" s="94" t="s">
        <v>369</v>
      </c>
      <c r="I717" s="94" t="s">
        <v>1062</v>
      </c>
      <c r="J717" s="94" t="s">
        <v>1062</v>
      </c>
      <c r="K717" s="92" t="s">
        <v>2065</v>
      </c>
      <c r="L717" s="94" t="s">
        <v>291</v>
      </c>
      <c r="M717" s="94" t="s">
        <v>133</v>
      </c>
      <c r="N717" s="92" t="s">
        <v>249</v>
      </c>
    </row>
    <row r="718" outlineLevel="1">
      <c r="A718" s="115" t="n">
        <v>712.0</v>
      </c>
      <c r="B718" s="93" t="n">
        <v>45810.0</v>
      </c>
      <c r="C718" s="94" t="s">
        <v>2066</v>
      </c>
      <c r="D718" s="92"/>
      <c r="E718" s="92" t="n">
        <v>2000.0</v>
      </c>
      <c r="F718" s="92" t="n">
        <v>819202.4</v>
      </c>
      <c r="G718" s="94" t="s">
        <v>63</v>
      </c>
      <c r="H718" s="94" t="s">
        <v>369</v>
      </c>
      <c r="I718" s="94" t="s">
        <v>249</v>
      </c>
      <c r="J718" s="94" t="s">
        <v>249</v>
      </c>
      <c r="K718" s="92" t="s">
        <v>2067</v>
      </c>
      <c r="L718" s="94" t="s">
        <v>291</v>
      </c>
      <c r="M718" s="94" t="s">
        <v>133</v>
      </c>
      <c r="N718" s="92" t="s">
        <v>249</v>
      </c>
    </row>
    <row r="719" outlineLevel="1">
      <c r="A719" s="115" t="n">
        <v>713.0</v>
      </c>
      <c r="B719" s="93" t="n">
        <v>45810.0</v>
      </c>
      <c r="C719" s="94" t="s">
        <v>2068</v>
      </c>
      <c r="D719" s="92"/>
      <c r="E719" s="92" t="n">
        <v>1000.0</v>
      </c>
      <c r="F719" s="92" t="n">
        <v>820202.4</v>
      </c>
      <c r="G719" s="94" t="s">
        <v>63</v>
      </c>
      <c r="H719" s="94" t="s">
        <v>369</v>
      </c>
      <c r="I719" s="94" t="s">
        <v>249</v>
      </c>
      <c r="J719" s="94" t="s">
        <v>249</v>
      </c>
      <c r="K719" s="92" t="s">
        <v>2069</v>
      </c>
      <c r="L719" s="94" t="s">
        <v>291</v>
      </c>
      <c r="M719" s="94" t="s">
        <v>133</v>
      </c>
      <c r="N719" s="92" t="s">
        <v>249</v>
      </c>
    </row>
    <row r="720" outlineLevel="1">
      <c r="A720" s="115" t="n">
        <v>714.0</v>
      </c>
      <c r="B720" s="93" t="n">
        <v>45810.0</v>
      </c>
      <c r="C720" s="94" t="s">
        <v>2070</v>
      </c>
      <c r="D720" s="92"/>
      <c r="E720" s="92" t="n">
        <v>4000.0</v>
      </c>
      <c r="F720" s="92" t="n">
        <v>824202.4</v>
      </c>
      <c r="G720" s="94" t="s">
        <v>63</v>
      </c>
      <c r="H720" s="94" t="s">
        <v>369</v>
      </c>
      <c r="I720" s="94" t="s">
        <v>249</v>
      </c>
      <c r="J720" s="94" t="s">
        <v>249</v>
      </c>
      <c r="K720" s="92" t="s">
        <v>2071</v>
      </c>
      <c r="L720" s="94" t="s">
        <v>291</v>
      </c>
      <c r="M720" s="94" t="s">
        <v>133</v>
      </c>
      <c r="N720" s="92" t="s">
        <v>249</v>
      </c>
    </row>
    <row r="721" outlineLevel="1">
      <c r="A721" s="115" t="n">
        <v>715.0</v>
      </c>
      <c r="B721" s="93" t="n">
        <v>45810.0</v>
      </c>
      <c r="C721" s="94" t="s">
        <v>2072</v>
      </c>
      <c r="D721" s="92"/>
      <c r="E721" s="92" t="n">
        <v>11500.0</v>
      </c>
      <c r="F721" s="92" t="n">
        <v>835702.4</v>
      </c>
      <c r="G721" s="94" t="s">
        <v>63</v>
      </c>
      <c r="H721" s="94" t="s">
        <v>369</v>
      </c>
      <c r="I721" s="94" t="s">
        <v>249</v>
      </c>
      <c r="J721" s="94" t="s">
        <v>249</v>
      </c>
      <c r="K721" s="92" t="s">
        <v>2073</v>
      </c>
      <c r="L721" s="94" t="s">
        <v>291</v>
      </c>
      <c r="M721" s="94" t="s">
        <v>133</v>
      </c>
      <c r="N721" s="92" t="s">
        <v>249</v>
      </c>
    </row>
    <row r="722" outlineLevel="1">
      <c r="A722" s="115" t="n">
        <v>716.0</v>
      </c>
      <c r="B722" s="93" t="n">
        <v>45810.0</v>
      </c>
      <c r="C722" s="94" t="s">
        <v>2074</v>
      </c>
      <c r="D722" s="92"/>
      <c r="E722" s="92" t="n">
        <v>8500.0</v>
      </c>
      <c r="F722" s="92" t="n">
        <v>844202.4</v>
      </c>
      <c r="G722" s="94" t="s">
        <v>63</v>
      </c>
      <c r="H722" s="94" t="s">
        <v>369</v>
      </c>
      <c r="I722" s="94" t="s">
        <v>249</v>
      </c>
      <c r="J722" s="94" t="s">
        <v>249</v>
      </c>
      <c r="K722" s="92" t="s">
        <v>2075</v>
      </c>
      <c r="L722" s="94" t="s">
        <v>291</v>
      </c>
      <c r="M722" s="94" t="s">
        <v>133</v>
      </c>
      <c r="N722" s="92" t="s">
        <v>249</v>
      </c>
    </row>
    <row r="723" outlineLevel="1">
      <c r="A723" s="115" t="n">
        <v>717.0</v>
      </c>
      <c r="B723" s="93" t="n">
        <v>45810.0</v>
      </c>
      <c r="C723" s="94" t="s">
        <v>2076</v>
      </c>
      <c r="D723" s="92"/>
      <c r="E723" s="92" t="n">
        <v>100000.0</v>
      </c>
      <c r="F723" s="92" t="n">
        <v>944202.4</v>
      </c>
      <c r="G723" s="94" t="s">
        <v>63</v>
      </c>
      <c r="H723" s="94" t="s">
        <v>64</v>
      </c>
      <c r="I723" s="94" t="s">
        <v>1786</v>
      </c>
      <c r="J723" s="94" t="s">
        <v>1786</v>
      </c>
      <c r="K723" s="92" t="s">
        <v>2077</v>
      </c>
      <c r="L723" s="94" t="s">
        <v>291</v>
      </c>
      <c r="M723" s="94" t="s">
        <v>133</v>
      </c>
      <c r="N723" s="92" t="s">
        <v>249</v>
      </c>
    </row>
    <row r="724" outlineLevel="1">
      <c r="A724" s="115" t="n">
        <v>718.0</v>
      </c>
      <c r="B724" s="93" t="n">
        <v>45811.0</v>
      </c>
      <c r="C724" s="94" t="s">
        <v>2078</v>
      </c>
      <c r="D724" s="92"/>
      <c r="E724" s="92" t="n">
        <v>34000.0</v>
      </c>
      <c r="F724" s="92" t="n">
        <v>978202.4</v>
      </c>
      <c r="G724" s="94" t="s">
        <v>63</v>
      </c>
      <c r="H724" s="94" t="s">
        <v>64</v>
      </c>
      <c r="I724" s="94" t="s">
        <v>249</v>
      </c>
      <c r="J724" s="94" t="s">
        <v>249</v>
      </c>
      <c r="K724" s="92" t="s">
        <v>2079</v>
      </c>
      <c r="L724" s="94" t="s">
        <v>291</v>
      </c>
      <c r="M724" s="94" t="s">
        <v>133</v>
      </c>
      <c r="N724" s="92" t="s">
        <v>249</v>
      </c>
    </row>
    <row r="725" outlineLevel="1">
      <c r="A725" s="115" t="n">
        <v>719.0</v>
      </c>
      <c r="B725" s="93" t="n">
        <v>45811.0</v>
      </c>
      <c r="C725" s="94" t="s">
        <v>2080</v>
      </c>
      <c r="D725" s="92" t="n">
        <v>26580.0</v>
      </c>
      <c r="E725" s="92"/>
      <c r="F725" s="92" t="n">
        <v>951622.4</v>
      </c>
      <c r="G725" s="94" t="s">
        <v>1167</v>
      </c>
      <c r="H725" s="94" t="s">
        <v>306</v>
      </c>
      <c r="I725" s="94" t="s">
        <v>1207</v>
      </c>
      <c r="J725" s="94" t="s">
        <v>1207</v>
      </c>
      <c r="K725" s="92" t="s">
        <v>2081</v>
      </c>
      <c r="L725" s="94" t="s">
        <v>291</v>
      </c>
      <c r="M725" s="94" t="s">
        <v>133</v>
      </c>
      <c r="N725" s="92" t="s">
        <v>249</v>
      </c>
    </row>
    <row r="726" outlineLevel="1">
      <c r="A726" s="115" t="n">
        <v>720.0</v>
      </c>
      <c r="B726" s="93" t="n">
        <v>45811.0</v>
      </c>
      <c r="C726" s="94" t="s">
        <v>2082</v>
      </c>
      <c r="D726" s="92" t="n">
        <v>15620.0</v>
      </c>
      <c r="E726" s="92"/>
      <c r="F726" s="92" t="n">
        <v>936002.4</v>
      </c>
      <c r="G726" s="94" t="s">
        <v>1167</v>
      </c>
      <c r="H726" s="94" t="s">
        <v>306</v>
      </c>
      <c r="I726" s="94" t="s">
        <v>249</v>
      </c>
      <c r="J726" s="94" t="s">
        <v>249</v>
      </c>
      <c r="K726" s="92" t="s">
        <v>2083</v>
      </c>
      <c r="L726" s="94" t="s">
        <v>291</v>
      </c>
      <c r="M726" s="94" t="s">
        <v>133</v>
      </c>
      <c r="N726" s="92" t="s">
        <v>249</v>
      </c>
    </row>
    <row r="727" outlineLevel="1">
      <c r="A727" s="115" t="n">
        <v>721.0</v>
      </c>
      <c r="B727" s="93" t="n">
        <v>45811.0</v>
      </c>
      <c r="C727" s="94" t="s">
        <v>2084</v>
      </c>
      <c r="D727" s="92" t="n">
        <v>50000.0</v>
      </c>
      <c r="E727" s="92"/>
      <c r="F727" s="92" t="n">
        <v>886002.4</v>
      </c>
      <c r="G727" s="94" t="s">
        <v>1167</v>
      </c>
      <c r="H727" s="94" t="s">
        <v>306</v>
      </c>
      <c r="I727" s="94" t="s">
        <v>2085</v>
      </c>
      <c r="J727" s="94" t="s">
        <v>2086</v>
      </c>
      <c r="K727" s="92" t="s">
        <v>2087</v>
      </c>
      <c r="L727" s="94" t="s">
        <v>291</v>
      </c>
      <c r="M727" s="94" t="s">
        <v>133</v>
      </c>
      <c r="N727" s="92" t="s">
        <v>249</v>
      </c>
    </row>
    <row r="728" outlineLevel="1">
      <c r="A728" s="115" t="n">
        <v>722.0</v>
      </c>
      <c r="B728" s="93" t="n">
        <v>45811.0</v>
      </c>
      <c r="C728" s="94" t="s">
        <v>2088</v>
      </c>
      <c r="D728" s="92" t="n">
        <v>29990.0</v>
      </c>
      <c r="E728" s="92"/>
      <c r="F728" s="92" t="n">
        <v>856012.4</v>
      </c>
      <c r="G728" s="94" t="s">
        <v>1167</v>
      </c>
      <c r="H728" s="94" t="s">
        <v>306</v>
      </c>
      <c r="I728" s="94" t="s">
        <v>249</v>
      </c>
      <c r="J728" s="94" t="s">
        <v>249</v>
      </c>
      <c r="K728" s="92" t="s">
        <v>2089</v>
      </c>
      <c r="L728" s="94" t="s">
        <v>291</v>
      </c>
      <c r="M728" s="94" t="s">
        <v>133</v>
      </c>
      <c r="N728" s="92" t="s">
        <v>249</v>
      </c>
    </row>
    <row r="729" outlineLevel="1">
      <c r="A729" s="115" t="n">
        <v>723.0</v>
      </c>
      <c r="B729" s="93" t="n">
        <v>45811.0</v>
      </c>
      <c r="C729" s="94" t="s">
        <v>2090</v>
      </c>
      <c r="D729" s="92" t="n">
        <v>36650.0</v>
      </c>
      <c r="E729" s="92"/>
      <c r="F729" s="92" t="n">
        <v>819362.4</v>
      </c>
      <c r="G729" s="94" t="s">
        <v>1167</v>
      </c>
      <c r="H729" s="94" t="s">
        <v>306</v>
      </c>
      <c r="I729" s="94" t="s">
        <v>1171</v>
      </c>
      <c r="J729" s="94" t="s">
        <v>1171</v>
      </c>
      <c r="K729" s="92" t="s">
        <v>2091</v>
      </c>
      <c r="L729" s="94" t="s">
        <v>291</v>
      </c>
      <c r="M729" s="94" t="s">
        <v>133</v>
      </c>
      <c r="N729" s="92" t="s">
        <v>249</v>
      </c>
    </row>
    <row r="730" outlineLevel="1">
      <c r="A730" s="115" t="n">
        <v>724.0</v>
      </c>
      <c r="B730" s="93" t="n">
        <v>45811.0</v>
      </c>
      <c r="C730" s="94" t="s">
        <v>2092</v>
      </c>
      <c r="D730" s="92" t="n">
        <v>33610.0</v>
      </c>
      <c r="E730" s="92"/>
      <c r="F730" s="92" t="n">
        <v>785752.4</v>
      </c>
      <c r="G730" s="94" t="s">
        <v>1167</v>
      </c>
      <c r="H730" s="94" t="s">
        <v>306</v>
      </c>
      <c r="I730" s="94" t="s">
        <v>2093</v>
      </c>
      <c r="J730" s="94" t="s">
        <v>2093</v>
      </c>
      <c r="K730" s="92" t="s">
        <v>2094</v>
      </c>
      <c r="L730" s="94" t="s">
        <v>291</v>
      </c>
      <c r="M730" s="94" t="s">
        <v>133</v>
      </c>
      <c r="N730" s="92" t="s">
        <v>249</v>
      </c>
    </row>
    <row r="731" outlineLevel="1">
      <c r="A731" s="115" t="n">
        <v>725.0</v>
      </c>
      <c r="B731" s="93" t="n">
        <v>45811.0</v>
      </c>
      <c r="C731" s="94" t="s">
        <v>2095</v>
      </c>
      <c r="D731" s="92" t="n">
        <v>61200.0</v>
      </c>
      <c r="E731" s="92"/>
      <c r="F731" s="92" t="n">
        <v>724552.4</v>
      </c>
      <c r="G731" s="94" t="s">
        <v>1167</v>
      </c>
      <c r="H731" s="94" t="s">
        <v>306</v>
      </c>
      <c r="I731" s="94" t="s">
        <v>249</v>
      </c>
      <c r="J731" s="94" t="s">
        <v>249</v>
      </c>
      <c r="K731" s="92" t="s">
        <v>2096</v>
      </c>
      <c r="L731" s="94" t="s">
        <v>291</v>
      </c>
      <c r="M731" s="94" t="s">
        <v>133</v>
      </c>
      <c r="N731" s="92" t="s">
        <v>249</v>
      </c>
    </row>
    <row r="732" outlineLevel="1">
      <c r="A732" s="115" t="n">
        <v>726.0</v>
      </c>
      <c r="B732" s="93" t="n">
        <v>45811.0</v>
      </c>
      <c r="C732" s="94" t="s">
        <v>2097</v>
      </c>
      <c r="D732" s="92" t="n">
        <v>16400.0</v>
      </c>
      <c r="E732" s="92"/>
      <c r="F732" s="92" t="n">
        <v>708152.4</v>
      </c>
      <c r="G732" s="94" t="s">
        <v>1167</v>
      </c>
      <c r="H732" s="94" t="s">
        <v>306</v>
      </c>
      <c r="I732" s="94" t="s">
        <v>1174</v>
      </c>
      <c r="J732" s="94" t="s">
        <v>1175</v>
      </c>
      <c r="K732" s="92" t="s">
        <v>2098</v>
      </c>
      <c r="L732" s="94" t="s">
        <v>291</v>
      </c>
      <c r="M732" s="94" t="s">
        <v>133</v>
      </c>
      <c r="N732" s="92" t="s">
        <v>249</v>
      </c>
    </row>
    <row r="733" outlineLevel="1">
      <c r="A733" s="115" t="n">
        <v>727.0</v>
      </c>
      <c r="B733" s="93" t="n">
        <v>45811.0</v>
      </c>
      <c r="C733" s="94" t="s">
        <v>2099</v>
      </c>
      <c r="D733" s="92" t="n">
        <v>15720.0</v>
      </c>
      <c r="E733" s="92"/>
      <c r="F733" s="92" t="n">
        <v>692432.4</v>
      </c>
      <c r="G733" s="94" t="s">
        <v>1167</v>
      </c>
      <c r="H733" s="94" t="s">
        <v>306</v>
      </c>
      <c r="I733" s="94" t="s">
        <v>249</v>
      </c>
      <c r="J733" s="94" t="s">
        <v>249</v>
      </c>
      <c r="K733" s="92" t="s">
        <v>2100</v>
      </c>
      <c r="L733" s="94" t="s">
        <v>291</v>
      </c>
      <c r="M733" s="94" t="s">
        <v>133</v>
      </c>
      <c r="N733" s="92" t="s">
        <v>249</v>
      </c>
    </row>
    <row r="734" outlineLevel="1">
      <c r="A734" s="115" t="n">
        <v>728.0</v>
      </c>
      <c r="B734" s="93" t="n">
        <v>45811.0</v>
      </c>
      <c r="C734" s="94" t="s">
        <v>2101</v>
      </c>
      <c r="D734" s="92" t="n">
        <v>12340.0</v>
      </c>
      <c r="E734" s="92"/>
      <c r="F734" s="92" t="n">
        <v>680092.4</v>
      </c>
      <c r="G734" s="94" t="s">
        <v>1167</v>
      </c>
      <c r="H734" s="94" t="s">
        <v>306</v>
      </c>
      <c r="I734" s="94" t="s">
        <v>249</v>
      </c>
      <c r="J734" s="94" t="s">
        <v>249</v>
      </c>
      <c r="K734" s="92" t="s">
        <v>2096</v>
      </c>
      <c r="L734" s="94" t="s">
        <v>291</v>
      </c>
      <c r="M734" s="94" t="s">
        <v>133</v>
      </c>
      <c r="N734" s="92" t="s">
        <v>249</v>
      </c>
    </row>
    <row r="735" outlineLevel="1">
      <c r="A735" s="115" t="n">
        <v>729.0</v>
      </c>
      <c r="B735" s="93" t="n">
        <v>45811.0</v>
      </c>
      <c r="C735" s="94" t="s">
        <v>2102</v>
      </c>
      <c r="D735" s="92" t="n">
        <v>81200.0</v>
      </c>
      <c r="E735" s="92"/>
      <c r="F735" s="92" t="n">
        <v>598892.4</v>
      </c>
      <c r="G735" s="94" t="s">
        <v>1167</v>
      </c>
      <c r="H735" s="94" t="s">
        <v>306</v>
      </c>
      <c r="I735" s="94" t="s">
        <v>1182</v>
      </c>
      <c r="J735" s="94" t="s">
        <v>1183</v>
      </c>
      <c r="K735" s="92" t="s">
        <v>2103</v>
      </c>
      <c r="L735" s="94" t="s">
        <v>291</v>
      </c>
      <c r="M735" s="94" t="s">
        <v>133</v>
      </c>
      <c r="N735" s="92" t="s">
        <v>249</v>
      </c>
    </row>
    <row r="736" outlineLevel="1">
      <c r="A736" s="115" t="n">
        <v>730.0</v>
      </c>
      <c r="B736" s="93" t="n">
        <v>45811.0</v>
      </c>
      <c r="C736" s="94" t="s">
        <v>2104</v>
      </c>
      <c r="D736" s="92" t="n">
        <v>31600.0</v>
      </c>
      <c r="E736" s="92"/>
      <c r="F736" s="92" t="n">
        <v>567292.4</v>
      </c>
      <c r="G736" s="94" t="s">
        <v>1167</v>
      </c>
      <c r="H736" s="94" t="s">
        <v>306</v>
      </c>
      <c r="I736" s="94" t="s">
        <v>249</v>
      </c>
      <c r="J736" s="94" t="s">
        <v>249</v>
      </c>
      <c r="K736" s="92" t="s">
        <v>2096</v>
      </c>
      <c r="L736" s="94" t="s">
        <v>291</v>
      </c>
      <c r="M736" s="94" t="s">
        <v>133</v>
      </c>
      <c r="N736" s="92" t="s">
        <v>249</v>
      </c>
    </row>
    <row r="737" outlineLevel="1">
      <c r="A737" s="115" t="n">
        <v>731.0</v>
      </c>
      <c r="B737" s="93" t="n">
        <v>45811.0</v>
      </c>
      <c r="C737" s="94" t="s">
        <v>2105</v>
      </c>
      <c r="D737" s="92" t="n">
        <v>19670.0</v>
      </c>
      <c r="E737" s="92"/>
      <c r="F737" s="92" t="n">
        <v>547622.4</v>
      </c>
      <c r="G737" s="94" t="s">
        <v>1167</v>
      </c>
      <c r="H737" s="94" t="s">
        <v>306</v>
      </c>
      <c r="I737" s="94" t="s">
        <v>249</v>
      </c>
      <c r="J737" s="94" t="s">
        <v>249</v>
      </c>
      <c r="K737" s="92" t="s">
        <v>2106</v>
      </c>
      <c r="L737" s="94" t="s">
        <v>291</v>
      </c>
      <c r="M737" s="94" t="s">
        <v>133</v>
      </c>
      <c r="N737" s="92" t="s">
        <v>249</v>
      </c>
    </row>
    <row r="738" outlineLevel="1">
      <c r="A738" s="115" t="n">
        <v>732.0</v>
      </c>
      <c r="B738" s="93" t="n">
        <v>45811.0</v>
      </c>
      <c r="C738" s="94" t="s">
        <v>2107</v>
      </c>
      <c r="D738" s="92" t="n">
        <v>13750.0</v>
      </c>
      <c r="E738" s="92"/>
      <c r="F738" s="92" t="n">
        <v>533872.4</v>
      </c>
      <c r="G738" s="94" t="s">
        <v>1167</v>
      </c>
      <c r="H738" s="94" t="s">
        <v>306</v>
      </c>
      <c r="I738" s="94" t="s">
        <v>1211</v>
      </c>
      <c r="J738" s="94" t="s">
        <v>1212</v>
      </c>
      <c r="K738" s="92" t="s">
        <v>2108</v>
      </c>
      <c r="L738" s="94" t="s">
        <v>291</v>
      </c>
      <c r="M738" s="94" t="s">
        <v>133</v>
      </c>
      <c r="N738" s="92" t="s">
        <v>249</v>
      </c>
    </row>
    <row r="739" outlineLevel="1">
      <c r="A739" s="115" t="n">
        <v>733.0</v>
      </c>
      <c r="B739" s="93" t="n">
        <v>45811.0</v>
      </c>
      <c r="C739" s="94" t="s">
        <v>2109</v>
      </c>
      <c r="D739" s="92" t="n">
        <v>24200.0</v>
      </c>
      <c r="E739" s="92"/>
      <c r="F739" s="92" t="n">
        <v>509672.4</v>
      </c>
      <c r="G739" s="94" t="s">
        <v>1167</v>
      </c>
      <c r="H739" s="94" t="s">
        <v>306</v>
      </c>
      <c r="I739" s="94" t="s">
        <v>249</v>
      </c>
      <c r="J739" s="94" t="s">
        <v>249</v>
      </c>
      <c r="K739" s="92" t="s">
        <v>2096</v>
      </c>
      <c r="L739" s="94" t="s">
        <v>291</v>
      </c>
      <c r="M739" s="94" t="s">
        <v>133</v>
      </c>
      <c r="N739" s="92" t="s">
        <v>249</v>
      </c>
    </row>
    <row r="740" outlineLevel="1">
      <c r="A740" s="115" t="n">
        <v>734.0</v>
      </c>
      <c r="B740" s="93" t="n">
        <v>45811.0</v>
      </c>
      <c r="C740" s="94" t="s">
        <v>2110</v>
      </c>
      <c r="D740" s="92" t="n">
        <v>42400.0</v>
      </c>
      <c r="E740" s="92"/>
      <c r="F740" s="92" t="n">
        <v>467272.4</v>
      </c>
      <c r="G740" s="94" t="s">
        <v>1167</v>
      </c>
      <c r="H740" s="94" t="s">
        <v>306</v>
      </c>
      <c r="I740" s="94" t="s">
        <v>1188</v>
      </c>
      <c r="J740" s="94" t="s">
        <v>1188</v>
      </c>
      <c r="K740" s="92" t="s">
        <v>2111</v>
      </c>
      <c r="L740" s="94" t="s">
        <v>291</v>
      </c>
      <c r="M740" s="94" t="s">
        <v>133</v>
      </c>
      <c r="N740" s="92" t="s">
        <v>249</v>
      </c>
    </row>
    <row r="741" outlineLevel="1">
      <c r="A741" s="115" t="n">
        <v>735.0</v>
      </c>
      <c r="B741" s="93" t="n">
        <v>45811.0</v>
      </c>
      <c r="C741" s="94" t="s">
        <v>2112</v>
      </c>
      <c r="D741" s="92" t="n">
        <v>11500.0</v>
      </c>
      <c r="E741" s="92"/>
      <c r="F741" s="92" t="n">
        <v>455772.4</v>
      </c>
      <c r="G741" s="94" t="s">
        <v>1167</v>
      </c>
      <c r="H741" s="94" t="s">
        <v>306</v>
      </c>
      <c r="I741" s="94" t="s">
        <v>1215</v>
      </c>
      <c r="J741" s="94" t="s">
        <v>1216</v>
      </c>
      <c r="K741" s="92" t="s">
        <v>2113</v>
      </c>
      <c r="L741" s="94" t="s">
        <v>291</v>
      </c>
      <c r="M741" s="94" t="s">
        <v>133</v>
      </c>
      <c r="N741" s="92" t="s">
        <v>249</v>
      </c>
    </row>
    <row r="742" outlineLevel="1">
      <c r="A742" s="115" t="n">
        <v>736.0</v>
      </c>
      <c r="B742" s="93" t="n">
        <v>45811.0</v>
      </c>
      <c r="C742" s="94" t="s">
        <v>2114</v>
      </c>
      <c r="D742" s="92" t="n">
        <v>6070.0</v>
      </c>
      <c r="E742" s="92"/>
      <c r="F742" s="92" t="n">
        <v>449702.4</v>
      </c>
      <c r="G742" s="94" t="s">
        <v>1167</v>
      </c>
      <c r="H742" s="94" t="s">
        <v>306</v>
      </c>
      <c r="I742" s="94" t="s">
        <v>249</v>
      </c>
      <c r="J742" s="94" t="s">
        <v>249</v>
      </c>
      <c r="K742" s="92" t="s">
        <v>2106</v>
      </c>
      <c r="L742" s="94" t="s">
        <v>291</v>
      </c>
      <c r="M742" s="94" t="s">
        <v>133</v>
      </c>
      <c r="N742" s="92" t="s">
        <v>249</v>
      </c>
    </row>
    <row r="743" outlineLevel="1">
      <c r="A743" s="115" t="n">
        <v>737.0</v>
      </c>
      <c r="B743" s="93" t="n">
        <v>45811.0</v>
      </c>
      <c r="C743" s="94" t="s">
        <v>2115</v>
      </c>
      <c r="D743" s="92" t="n">
        <v>19390.0</v>
      </c>
      <c r="E743" s="92"/>
      <c r="F743" s="92" t="n">
        <v>430312.4</v>
      </c>
      <c r="G743" s="94" t="s">
        <v>1167</v>
      </c>
      <c r="H743" s="94" t="s">
        <v>306</v>
      </c>
      <c r="I743" s="94" t="s">
        <v>2116</v>
      </c>
      <c r="J743" s="94" t="s">
        <v>2116</v>
      </c>
      <c r="K743" s="92" t="s">
        <v>2106</v>
      </c>
      <c r="L743" s="94" t="s">
        <v>291</v>
      </c>
      <c r="M743" s="94" t="s">
        <v>133</v>
      </c>
      <c r="N743" s="92" t="s">
        <v>249</v>
      </c>
    </row>
    <row r="744" outlineLevel="1">
      <c r="A744" s="115" t="n">
        <v>738.0</v>
      </c>
      <c r="B744" s="93" t="n">
        <v>45811.0</v>
      </c>
      <c r="C744" s="94" t="s">
        <v>2117</v>
      </c>
      <c r="D744" s="92" t="n">
        <v>18010.0</v>
      </c>
      <c r="E744" s="92"/>
      <c r="F744" s="92" t="n">
        <v>412302.4</v>
      </c>
      <c r="G744" s="94" t="s">
        <v>1167</v>
      </c>
      <c r="H744" s="94" t="s">
        <v>306</v>
      </c>
      <c r="I744" s="94" t="s">
        <v>2118</v>
      </c>
      <c r="J744" s="94" t="s">
        <v>2116</v>
      </c>
      <c r="K744" s="92" t="s">
        <v>2119</v>
      </c>
      <c r="L744" s="94" t="s">
        <v>291</v>
      </c>
      <c r="M744" s="94" t="s">
        <v>133</v>
      </c>
      <c r="N744" s="92" t="s">
        <v>249</v>
      </c>
    </row>
    <row r="745" outlineLevel="1">
      <c r="A745" s="115" t="n">
        <v>739.0</v>
      </c>
      <c r="B745" s="93" t="n">
        <v>45811.0</v>
      </c>
      <c r="C745" s="94" t="s">
        <v>2120</v>
      </c>
      <c r="D745" s="92" t="n">
        <v>31600.0</v>
      </c>
      <c r="E745" s="92"/>
      <c r="F745" s="92" t="n">
        <v>380702.4</v>
      </c>
      <c r="G745" s="94" t="s">
        <v>1167</v>
      </c>
      <c r="H745" s="94" t="s">
        <v>306</v>
      </c>
      <c r="I745" s="94" t="s">
        <v>1196</v>
      </c>
      <c r="J745" s="94" t="s">
        <v>1197</v>
      </c>
      <c r="K745" s="92" t="s">
        <v>2121</v>
      </c>
      <c r="L745" s="94" t="s">
        <v>291</v>
      </c>
      <c r="M745" s="94" t="s">
        <v>133</v>
      </c>
      <c r="N745" s="92" t="s">
        <v>249</v>
      </c>
    </row>
    <row r="746" outlineLevel="1">
      <c r="A746" s="115" t="n">
        <v>740.0</v>
      </c>
      <c r="B746" s="93" t="n">
        <v>45811.0</v>
      </c>
      <c r="C746" s="94" t="s">
        <v>2122</v>
      </c>
      <c r="D746" s="92" t="n">
        <v>11400.0</v>
      </c>
      <c r="E746" s="92"/>
      <c r="F746" s="92" t="n">
        <v>369302.4</v>
      </c>
      <c r="G746" s="94" t="s">
        <v>1167</v>
      </c>
      <c r="H746" s="94" t="s">
        <v>306</v>
      </c>
      <c r="I746" s="94" t="s">
        <v>1196</v>
      </c>
      <c r="J746" s="94" t="s">
        <v>1197</v>
      </c>
      <c r="K746" s="92" t="s">
        <v>2123</v>
      </c>
      <c r="L746" s="94" t="s">
        <v>291</v>
      </c>
      <c r="M746" s="94" t="s">
        <v>133</v>
      </c>
      <c r="N746" s="92" t="s">
        <v>249</v>
      </c>
    </row>
    <row r="747" outlineLevel="1">
      <c r="A747" s="115" t="n">
        <v>741.0</v>
      </c>
      <c r="B747" s="93" t="n">
        <v>45811.0</v>
      </c>
      <c r="C747" s="94" t="s">
        <v>2124</v>
      </c>
      <c r="D747" s="92" t="n">
        <v>5750.0</v>
      </c>
      <c r="E747" s="92"/>
      <c r="F747" s="92" t="n">
        <v>363552.4</v>
      </c>
      <c r="G747" s="94" t="s">
        <v>1167</v>
      </c>
      <c r="H747" s="94" t="s">
        <v>306</v>
      </c>
      <c r="I747" s="94" t="s">
        <v>1196</v>
      </c>
      <c r="J747" s="94" t="s">
        <v>1197</v>
      </c>
      <c r="K747" s="92" t="s">
        <v>2125</v>
      </c>
      <c r="L747" s="94" t="s">
        <v>291</v>
      </c>
      <c r="M747" s="94" t="s">
        <v>133</v>
      </c>
      <c r="N747" s="92" t="s">
        <v>249</v>
      </c>
    </row>
    <row r="748" outlineLevel="1">
      <c r="A748" s="115" t="n">
        <v>742.0</v>
      </c>
      <c r="B748" s="93" t="n">
        <v>45811.0</v>
      </c>
      <c r="C748" s="94" t="s">
        <v>2126</v>
      </c>
      <c r="D748" s="92" t="n">
        <v>20050.0</v>
      </c>
      <c r="E748" s="92"/>
      <c r="F748" s="92" t="n">
        <v>343502.4</v>
      </c>
      <c r="G748" s="94" t="s">
        <v>1167</v>
      </c>
      <c r="H748" s="94" t="s">
        <v>306</v>
      </c>
      <c r="I748" s="94" t="s">
        <v>1202</v>
      </c>
      <c r="J748" s="94" t="s">
        <v>1203</v>
      </c>
      <c r="K748" s="92" t="s">
        <v>2127</v>
      </c>
      <c r="L748" s="94" t="s">
        <v>291</v>
      </c>
      <c r="M748" s="94" t="s">
        <v>133</v>
      </c>
      <c r="N748" s="92" t="s">
        <v>249</v>
      </c>
    </row>
    <row r="749" outlineLevel="1">
      <c r="A749" s="115" t="n">
        <v>743.0</v>
      </c>
      <c r="B749" s="93" t="n">
        <v>45811.0</v>
      </c>
      <c r="C749" s="94" t="s">
        <v>2128</v>
      </c>
      <c r="D749" s="92" t="n">
        <v>21600.0</v>
      </c>
      <c r="E749" s="92"/>
      <c r="F749" s="92" t="n">
        <v>321902.4</v>
      </c>
      <c r="G749" s="94" t="s">
        <v>1167</v>
      </c>
      <c r="H749" s="94" t="s">
        <v>306</v>
      </c>
      <c r="I749" s="94" t="s">
        <v>249</v>
      </c>
      <c r="J749" s="94" t="s">
        <v>249</v>
      </c>
      <c r="K749" s="92" t="s">
        <v>2129</v>
      </c>
      <c r="L749" s="94" t="s">
        <v>291</v>
      </c>
      <c r="M749" s="94" t="s">
        <v>133</v>
      </c>
      <c r="N749" s="92" t="s">
        <v>249</v>
      </c>
    </row>
    <row r="750" outlineLevel="1">
      <c r="A750" s="115" t="n">
        <v>744.0</v>
      </c>
      <c r="B750" s="93" t="n">
        <v>45811.0</v>
      </c>
      <c r="C750" s="94" t="s">
        <v>305</v>
      </c>
      <c r="D750" s="92" t="n">
        <v>75000.0</v>
      </c>
      <c r="E750" s="92"/>
      <c r="F750" s="92" t="n">
        <v>246902.4</v>
      </c>
      <c r="G750" s="94" t="s">
        <v>61</v>
      </c>
      <c r="H750" s="94" t="s">
        <v>306</v>
      </c>
      <c r="I750" s="94" t="s">
        <v>304</v>
      </c>
      <c r="J750" s="94" t="s">
        <v>304</v>
      </c>
      <c r="K750" s="92" t="s">
        <v>2130</v>
      </c>
      <c r="L750" s="94" t="s">
        <v>291</v>
      </c>
      <c r="M750" s="94" t="s">
        <v>133</v>
      </c>
      <c r="N750" s="92" t="s">
        <v>249</v>
      </c>
    </row>
    <row r="751" outlineLevel="1">
      <c r="A751" s="115" t="n">
        <v>745.0</v>
      </c>
      <c r="B751" s="93" t="n">
        <v>45811.0</v>
      </c>
      <c r="C751" s="94" t="s">
        <v>2131</v>
      </c>
      <c r="D751" s="92"/>
      <c r="E751" s="92" t="n">
        <v>33610.0</v>
      </c>
      <c r="F751" s="92" t="n">
        <v>280512.4</v>
      </c>
      <c r="G751" s="94" t="s">
        <v>1944</v>
      </c>
      <c r="H751" s="94" t="s">
        <v>64</v>
      </c>
      <c r="I751" s="94" t="s">
        <v>2132</v>
      </c>
      <c r="J751" s="94" t="s">
        <v>2133</v>
      </c>
      <c r="K751" s="92" t="s">
        <v>2134</v>
      </c>
      <c r="L751" s="94" t="s">
        <v>291</v>
      </c>
      <c r="M751" s="94" t="s">
        <v>133</v>
      </c>
      <c r="N751" s="92" t="s">
        <v>249</v>
      </c>
    </row>
    <row r="752" outlineLevel="1">
      <c r="A752" s="115" t="n">
        <v>746.0</v>
      </c>
      <c r="B752" s="93" t="n">
        <v>45811.0</v>
      </c>
      <c r="C752" s="94" t="s">
        <v>2135</v>
      </c>
      <c r="D752" s="92"/>
      <c r="E752" s="92" t="n">
        <v>30000.0</v>
      </c>
      <c r="F752" s="92" t="n">
        <v>310512.4</v>
      </c>
      <c r="G752" s="94" t="s">
        <v>84</v>
      </c>
      <c r="H752" s="94" t="s">
        <v>447</v>
      </c>
      <c r="I752" s="94" t="s">
        <v>2136</v>
      </c>
      <c r="J752" s="94" t="s">
        <v>86</v>
      </c>
      <c r="K752" s="92" t="s">
        <v>2137</v>
      </c>
      <c r="L752" s="94" t="s">
        <v>291</v>
      </c>
      <c r="M752" s="94" t="s">
        <v>133</v>
      </c>
      <c r="N752" s="92" t="s">
        <v>249</v>
      </c>
    </row>
    <row r="753" outlineLevel="1">
      <c r="A753" s="115" t="n">
        <v>747.0</v>
      </c>
      <c r="B753" s="93" t="n">
        <v>45811.0</v>
      </c>
      <c r="C753" s="94" t="s">
        <v>2138</v>
      </c>
      <c r="D753" s="92"/>
      <c r="E753" s="92" t="n">
        <v>5000.0</v>
      </c>
      <c r="F753" s="92" t="n">
        <v>315512.4</v>
      </c>
      <c r="G753" s="94" t="s">
        <v>63</v>
      </c>
      <c r="H753" s="94" t="s">
        <v>369</v>
      </c>
      <c r="I753" s="94" t="s">
        <v>586</v>
      </c>
      <c r="J753" s="94" t="s">
        <v>587</v>
      </c>
      <c r="K753" s="92" t="s">
        <v>2139</v>
      </c>
      <c r="L753" s="94" t="s">
        <v>291</v>
      </c>
      <c r="M753" s="94" t="s">
        <v>133</v>
      </c>
      <c r="N753" s="92" t="s">
        <v>249</v>
      </c>
    </row>
    <row r="754" outlineLevel="1">
      <c r="A754" s="115" t="n">
        <v>748.0</v>
      </c>
      <c r="B754" s="93" t="n">
        <v>45811.0</v>
      </c>
      <c r="C754" s="94" t="s">
        <v>2140</v>
      </c>
      <c r="D754" s="92"/>
      <c r="E754" s="92" t="n">
        <v>6250.0</v>
      </c>
      <c r="F754" s="92" t="n">
        <v>321762.4</v>
      </c>
      <c r="G754" s="94" t="s">
        <v>63</v>
      </c>
      <c r="H754" s="94" t="s">
        <v>369</v>
      </c>
      <c r="I754" s="94" t="s">
        <v>249</v>
      </c>
      <c r="J754" s="94" t="s">
        <v>249</v>
      </c>
      <c r="K754" s="92" t="s">
        <v>2141</v>
      </c>
      <c r="L754" s="94" t="s">
        <v>291</v>
      </c>
      <c r="M754" s="94" t="s">
        <v>133</v>
      </c>
      <c r="N754" s="92" t="s">
        <v>249</v>
      </c>
    </row>
    <row r="755" outlineLevel="1">
      <c r="A755" s="115" t="n">
        <v>749.0</v>
      </c>
      <c r="B755" s="93" t="n">
        <v>45811.0</v>
      </c>
      <c r="C755" s="94" t="s">
        <v>2142</v>
      </c>
      <c r="D755" s="92"/>
      <c r="E755" s="92" t="n">
        <v>2000.0</v>
      </c>
      <c r="F755" s="92" t="n">
        <v>323762.4</v>
      </c>
      <c r="G755" s="94" t="s">
        <v>63</v>
      </c>
      <c r="H755" s="94" t="s">
        <v>369</v>
      </c>
      <c r="I755" s="94" t="s">
        <v>1758</v>
      </c>
      <c r="J755" s="94" t="s">
        <v>1758</v>
      </c>
      <c r="K755" s="92" t="s">
        <v>2143</v>
      </c>
      <c r="L755" s="94" t="s">
        <v>291</v>
      </c>
      <c r="M755" s="94" t="s">
        <v>133</v>
      </c>
      <c r="N755" s="92" t="s">
        <v>249</v>
      </c>
    </row>
    <row r="756" outlineLevel="1">
      <c r="A756" s="115" t="n">
        <v>750.0</v>
      </c>
      <c r="B756" s="93" t="n">
        <v>45811.0</v>
      </c>
      <c r="C756" s="94" t="s">
        <v>2144</v>
      </c>
      <c r="D756" s="92" t="n">
        <v>44.84</v>
      </c>
      <c r="E756" s="92"/>
      <c r="F756" s="92" t="n">
        <v>323717.56</v>
      </c>
      <c r="G756" s="94" t="s">
        <v>422</v>
      </c>
      <c r="H756" s="94" t="s">
        <v>369</v>
      </c>
      <c r="I756" s="94" t="s">
        <v>249</v>
      </c>
      <c r="J756" s="94" t="s">
        <v>249</v>
      </c>
      <c r="K756" s="92" t="s">
        <v>2145</v>
      </c>
      <c r="L756" s="94" t="s">
        <v>291</v>
      </c>
      <c r="M756" s="94" t="s">
        <v>133</v>
      </c>
      <c r="N756" s="92" t="s">
        <v>249</v>
      </c>
    </row>
    <row r="757" outlineLevel="1">
      <c r="A757" s="115" t="n">
        <v>751.0</v>
      </c>
      <c r="B757" s="93" t="n">
        <v>45811.0</v>
      </c>
      <c r="C757" s="94" t="s">
        <v>2146</v>
      </c>
      <c r="D757" s="92"/>
      <c r="E757" s="92" t="n">
        <v>200.0</v>
      </c>
      <c r="F757" s="92" t="n">
        <v>323917.56</v>
      </c>
      <c r="G757" s="94" t="s">
        <v>63</v>
      </c>
      <c r="H757" s="94" t="s">
        <v>369</v>
      </c>
      <c r="I757" s="94" t="s">
        <v>1758</v>
      </c>
      <c r="J757" s="94" t="s">
        <v>1758</v>
      </c>
      <c r="K757" s="92" t="s">
        <v>2147</v>
      </c>
      <c r="L757" s="94" t="s">
        <v>291</v>
      </c>
      <c r="M757" s="94" t="s">
        <v>133</v>
      </c>
      <c r="N757" s="92" t="s">
        <v>249</v>
      </c>
    </row>
    <row r="758" outlineLevel="1">
      <c r="A758" s="115" t="n">
        <v>752.0</v>
      </c>
      <c r="B758" s="93" t="n">
        <v>45811.0</v>
      </c>
      <c r="C758" s="94" t="s">
        <v>2148</v>
      </c>
      <c r="D758" s="92" t="n">
        <v>4.48</v>
      </c>
      <c r="E758" s="92"/>
      <c r="F758" s="92" t="n">
        <v>323913.08</v>
      </c>
      <c r="G758" s="94" t="s">
        <v>422</v>
      </c>
      <c r="H758" s="94" t="s">
        <v>369</v>
      </c>
      <c r="I758" s="94" t="s">
        <v>249</v>
      </c>
      <c r="J758" s="94" t="s">
        <v>249</v>
      </c>
      <c r="K758" s="92" t="s">
        <v>2149</v>
      </c>
      <c r="L758" s="94" t="s">
        <v>291</v>
      </c>
      <c r="M758" s="94" t="s">
        <v>133</v>
      </c>
      <c r="N758" s="92" t="s">
        <v>249</v>
      </c>
    </row>
    <row r="759" outlineLevel="1">
      <c r="A759" s="115" t="n">
        <v>753.0</v>
      </c>
      <c r="B759" s="93" t="n">
        <v>45811.0</v>
      </c>
      <c r="C759" s="94" t="s">
        <v>2150</v>
      </c>
      <c r="D759" s="92"/>
      <c r="E759" s="92" t="n">
        <v>6400.0</v>
      </c>
      <c r="F759" s="92" t="n">
        <v>330313.08</v>
      </c>
      <c r="G759" s="94" t="s">
        <v>63</v>
      </c>
      <c r="H759" s="94" t="s">
        <v>369</v>
      </c>
      <c r="I759" s="94" t="s">
        <v>249</v>
      </c>
      <c r="J759" s="94" t="s">
        <v>249</v>
      </c>
      <c r="K759" s="92" t="s">
        <v>2151</v>
      </c>
      <c r="L759" s="94" t="s">
        <v>291</v>
      </c>
      <c r="M759" s="94" t="s">
        <v>133</v>
      </c>
      <c r="N759" s="92" t="s">
        <v>249</v>
      </c>
    </row>
    <row r="760" outlineLevel="1">
      <c r="A760" s="115" t="n">
        <v>754.0</v>
      </c>
      <c r="B760" s="93" t="n">
        <v>45811.0</v>
      </c>
      <c r="C760" s="94" t="s">
        <v>2152</v>
      </c>
      <c r="D760" s="92" t="n">
        <v>33610.0</v>
      </c>
      <c r="E760" s="92"/>
      <c r="F760" s="92" t="n">
        <v>296703.08</v>
      </c>
      <c r="G760" s="94" t="s">
        <v>1167</v>
      </c>
      <c r="H760" s="94" t="s">
        <v>315</v>
      </c>
      <c r="I760" s="94" t="s">
        <v>2153</v>
      </c>
      <c r="J760" s="94" t="s">
        <v>2133</v>
      </c>
      <c r="K760" s="92" t="s">
        <v>2154</v>
      </c>
      <c r="L760" s="94" t="s">
        <v>291</v>
      </c>
      <c r="M760" s="94" t="s">
        <v>133</v>
      </c>
      <c r="N760" s="92" t="s">
        <v>249</v>
      </c>
    </row>
    <row r="761" outlineLevel="1">
      <c r="A761" s="115" t="n">
        <v>755.0</v>
      </c>
      <c r="B761" s="93" t="n">
        <v>45811.0</v>
      </c>
      <c r="C761" s="94" t="s">
        <v>2155</v>
      </c>
      <c r="D761" s="92"/>
      <c r="E761" s="92" t="n">
        <v>2300.0</v>
      </c>
      <c r="F761" s="92" t="n">
        <v>299003.08</v>
      </c>
      <c r="G761" s="94" t="s">
        <v>63</v>
      </c>
      <c r="H761" s="94" t="s">
        <v>369</v>
      </c>
      <c r="I761" s="94" t="s">
        <v>249</v>
      </c>
      <c r="J761" s="94" t="s">
        <v>249</v>
      </c>
      <c r="K761" s="92" t="s">
        <v>2156</v>
      </c>
      <c r="L761" s="94" t="s">
        <v>291</v>
      </c>
      <c r="M761" s="94" t="s">
        <v>133</v>
      </c>
      <c r="N761" s="92" t="s">
        <v>249</v>
      </c>
    </row>
    <row r="762" outlineLevel="1">
      <c r="A762" s="115" t="n">
        <v>756.0</v>
      </c>
      <c r="B762" s="93" t="n">
        <v>45811.0</v>
      </c>
      <c r="C762" s="94" t="s">
        <v>2157</v>
      </c>
      <c r="D762" s="92"/>
      <c r="E762" s="92" t="n">
        <v>5500.0</v>
      </c>
      <c r="F762" s="92" t="n">
        <v>304503.08</v>
      </c>
      <c r="G762" s="94" t="s">
        <v>63</v>
      </c>
      <c r="H762" s="94" t="s">
        <v>369</v>
      </c>
      <c r="I762" s="94" t="s">
        <v>2158</v>
      </c>
      <c r="J762" s="94" t="s">
        <v>2158</v>
      </c>
      <c r="K762" s="92" t="s">
        <v>2159</v>
      </c>
      <c r="L762" s="94" t="s">
        <v>291</v>
      </c>
      <c r="M762" s="94" t="s">
        <v>133</v>
      </c>
      <c r="N762" s="92" t="s">
        <v>249</v>
      </c>
    </row>
    <row r="763" outlineLevel="1">
      <c r="A763" s="115" t="n">
        <v>757.0</v>
      </c>
      <c r="B763" s="93" t="n">
        <v>45811.0</v>
      </c>
      <c r="C763" s="94" t="s">
        <v>2160</v>
      </c>
      <c r="D763" s="92"/>
      <c r="E763" s="92" t="n">
        <v>2200.0</v>
      </c>
      <c r="F763" s="92" t="n">
        <v>306703.08</v>
      </c>
      <c r="G763" s="94" t="s">
        <v>63</v>
      </c>
      <c r="H763" s="94" t="s">
        <v>369</v>
      </c>
      <c r="I763" s="94" t="s">
        <v>655</v>
      </c>
      <c r="J763" s="94" t="s">
        <v>655</v>
      </c>
      <c r="K763" s="92" t="s">
        <v>2161</v>
      </c>
      <c r="L763" s="94" t="s">
        <v>291</v>
      </c>
      <c r="M763" s="94" t="s">
        <v>133</v>
      </c>
      <c r="N763" s="92" t="s">
        <v>249</v>
      </c>
    </row>
    <row r="764" outlineLevel="1">
      <c r="A764" s="115" t="n">
        <v>758.0</v>
      </c>
      <c r="B764" s="93" t="n">
        <v>45811.0</v>
      </c>
      <c r="C764" s="94" t="s">
        <v>2162</v>
      </c>
      <c r="D764" s="92" t="n">
        <v>49.32</v>
      </c>
      <c r="E764" s="92"/>
      <c r="F764" s="92" t="n">
        <v>306653.76</v>
      </c>
      <c r="G764" s="94" t="s">
        <v>422</v>
      </c>
      <c r="H764" s="94" t="s">
        <v>369</v>
      </c>
      <c r="I764" s="94" t="s">
        <v>249</v>
      </c>
      <c r="J764" s="94" t="s">
        <v>249</v>
      </c>
      <c r="K764" s="92" t="s">
        <v>2163</v>
      </c>
      <c r="L764" s="94" t="s">
        <v>291</v>
      </c>
      <c r="M764" s="94" t="s">
        <v>133</v>
      </c>
      <c r="N764" s="92" t="s">
        <v>249</v>
      </c>
    </row>
    <row r="765" outlineLevel="1">
      <c r="A765" s="115" t="n">
        <v>759.0</v>
      </c>
      <c r="B765" s="93" t="n">
        <v>45811.0</v>
      </c>
      <c r="C765" s="94" t="s">
        <v>2164</v>
      </c>
      <c r="D765" s="92" t="n">
        <v>20000.0</v>
      </c>
      <c r="E765" s="92"/>
      <c r="F765" s="92" t="n">
        <v>286653.76</v>
      </c>
      <c r="G765" s="94" t="s">
        <v>63</v>
      </c>
      <c r="H765" s="94" t="s">
        <v>306</v>
      </c>
      <c r="I765" s="94" t="s">
        <v>2165</v>
      </c>
      <c r="J765" s="94" t="s">
        <v>2165</v>
      </c>
      <c r="K765" s="92" t="s">
        <v>2166</v>
      </c>
      <c r="L765" s="94" t="s">
        <v>291</v>
      </c>
      <c r="M765" s="94" t="s">
        <v>133</v>
      </c>
      <c r="N765" s="92" t="s">
        <v>249</v>
      </c>
    </row>
    <row r="766" outlineLevel="1">
      <c r="A766" s="115" t="n">
        <v>760.0</v>
      </c>
      <c r="B766" s="93" t="n">
        <v>45812.0</v>
      </c>
      <c r="C766" s="94" t="s">
        <v>2167</v>
      </c>
      <c r="D766" s="92"/>
      <c r="E766" s="92" t="n">
        <v>10000.0</v>
      </c>
      <c r="F766" s="92" t="n">
        <v>296653.76</v>
      </c>
      <c r="G766" s="94" t="s">
        <v>63</v>
      </c>
      <c r="H766" s="94" t="s">
        <v>369</v>
      </c>
      <c r="I766" s="94" t="s">
        <v>2168</v>
      </c>
      <c r="J766" s="94" t="s">
        <v>2169</v>
      </c>
      <c r="K766" s="92" t="s">
        <v>2170</v>
      </c>
      <c r="L766" s="94" t="s">
        <v>291</v>
      </c>
      <c r="M766" s="94" t="s">
        <v>133</v>
      </c>
      <c r="N766" s="92" t="s">
        <v>249</v>
      </c>
    </row>
    <row r="767" outlineLevel="1">
      <c r="A767" s="115" t="n">
        <v>761.0</v>
      </c>
      <c r="B767" s="93" t="n">
        <v>45812.0</v>
      </c>
      <c r="C767" s="94" t="s">
        <v>2171</v>
      </c>
      <c r="D767" s="92"/>
      <c r="E767" s="92" t="n">
        <v>46000.0</v>
      </c>
      <c r="F767" s="92" t="n">
        <v>342653.76</v>
      </c>
      <c r="G767" s="94" t="s">
        <v>63</v>
      </c>
      <c r="H767" s="94" t="s">
        <v>369</v>
      </c>
      <c r="I767" s="94" t="s">
        <v>249</v>
      </c>
      <c r="J767" s="94" t="s">
        <v>249</v>
      </c>
      <c r="K767" s="92" t="s">
        <v>2172</v>
      </c>
      <c r="L767" s="94" t="s">
        <v>291</v>
      </c>
      <c r="M767" s="94" t="s">
        <v>133</v>
      </c>
      <c r="N767" s="92" t="s">
        <v>249</v>
      </c>
    </row>
    <row r="768" outlineLevel="1">
      <c r="A768" s="115" t="n">
        <v>762.0</v>
      </c>
      <c r="B768" s="93" t="n">
        <v>45812.0</v>
      </c>
      <c r="C768" s="94" t="s">
        <v>2173</v>
      </c>
      <c r="D768" s="92"/>
      <c r="E768" s="92" t="n">
        <v>40000.0</v>
      </c>
      <c r="F768" s="92" t="n">
        <v>382653.76</v>
      </c>
      <c r="G768" s="94" t="s">
        <v>63</v>
      </c>
      <c r="H768" s="94" t="s">
        <v>306</v>
      </c>
      <c r="I768" s="94" t="s">
        <v>381</v>
      </c>
      <c r="J768" s="94" t="s">
        <v>382</v>
      </c>
      <c r="K768" s="92" t="s">
        <v>2174</v>
      </c>
      <c r="L768" s="94" t="s">
        <v>291</v>
      </c>
      <c r="M768" s="94" t="s">
        <v>133</v>
      </c>
      <c r="N768" s="92" t="s">
        <v>249</v>
      </c>
    </row>
    <row r="769" outlineLevel="1">
      <c r="A769" s="115" t="n">
        <v>763.0</v>
      </c>
      <c r="B769" s="93" t="n">
        <v>45812.0</v>
      </c>
      <c r="C769" s="94" t="s">
        <v>2175</v>
      </c>
      <c r="D769" s="92"/>
      <c r="E769" s="92" t="n">
        <v>23600.0</v>
      </c>
      <c r="F769" s="92" t="n">
        <v>406253.76</v>
      </c>
      <c r="G769" s="94" t="s">
        <v>63</v>
      </c>
      <c r="H769" s="94" t="s">
        <v>64</v>
      </c>
      <c r="I769" s="94" t="s">
        <v>2176</v>
      </c>
      <c r="J769" s="94" t="s">
        <v>2176</v>
      </c>
      <c r="K769" s="92" t="s">
        <v>2177</v>
      </c>
      <c r="L769" s="94" t="s">
        <v>291</v>
      </c>
      <c r="M769" s="94" t="s">
        <v>133</v>
      </c>
      <c r="N769" s="92" t="s">
        <v>249</v>
      </c>
    </row>
    <row r="770" outlineLevel="1">
      <c r="A770" s="115" t="n">
        <v>764.0</v>
      </c>
      <c r="B770" s="93" t="n">
        <v>45812.0</v>
      </c>
      <c r="C770" s="94" t="s">
        <v>2178</v>
      </c>
      <c r="D770" s="92"/>
      <c r="E770" s="92" t="n">
        <v>2000.0</v>
      </c>
      <c r="F770" s="92" t="n">
        <v>408253.76</v>
      </c>
      <c r="G770" s="94" t="s">
        <v>63</v>
      </c>
      <c r="H770" s="94" t="s">
        <v>369</v>
      </c>
      <c r="I770" s="94" t="s">
        <v>249</v>
      </c>
      <c r="J770" s="94" t="s">
        <v>249</v>
      </c>
      <c r="K770" s="92" t="s">
        <v>2179</v>
      </c>
      <c r="L770" s="94" t="s">
        <v>291</v>
      </c>
      <c r="M770" s="94" t="s">
        <v>133</v>
      </c>
      <c r="N770" s="92" t="s">
        <v>249</v>
      </c>
    </row>
    <row r="771" outlineLevel="1">
      <c r="A771" s="115" t="n">
        <v>765.0</v>
      </c>
      <c r="B771" s="93" t="n">
        <v>45812.0</v>
      </c>
      <c r="C771" s="94" t="s">
        <v>2180</v>
      </c>
      <c r="D771" s="92"/>
      <c r="E771" s="92" t="n">
        <v>5000.0</v>
      </c>
      <c r="F771" s="92" t="n">
        <v>413253.76</v>
      </c>
      <c r="G771" s="94" t="s">
        <v>63</v>
      </c>
      <c r="H771" s="94" t="s">
        <v>369</v>
      </c>
      <c r="I771" s="94" t="s">
        <v>249</v>
      </c>
      <c r="J771" s="94" t="s">
        <v>249</v>
      </c>
      <c r="K771" s="92" t="s">
        <v>2181</v>
      </c>
      <c r="L771" s="94" t="s">
        <v>291</v>
      </c>
      <c r="M771" s="94" t="s">
        <v>133</v>
      </c>
      <c r="N771" s="92" t="s">
        <v>249</v>
      </c>
    </row>
    <row r="772" outlineLevel="1">
      <c r="A772" s="115" t="n">
        <v>766.0</v>
      </c>
      <c r="B772" s="93" t="n">
        <v>45812.0</v>
      </c>
      <c r="C772" s="94" t="s">
        <v>2182</v>
      </c>
      <c r="D772" s="92"/>
      <c r="E772" s="92" t="n">
        <v>100.0</v>
      </c>
      <c r="F772" s="92" t="n">
        <v>413353.76</v>
      </c>
      <c r="G772" s="94" t="s">
        <v>63</v>
      </c>
      <c r="H772" s="94" t="s">
        <v>369</v>
      </c>
      <c r="I772" s="94" t="s">
        <v>249</v>
      </c>
      <c r="J772" s="94" t="s">
        <v>249</v>
      </c>
      <c r="K772" s="92" t="s">
        <v>2183</v>
      </c>
      <c r="L772" s="94" t="s">
        <v>291</v>
      </c>
      <c r="M772" s="94" t="s">
        <v>133</v>
      </c>
      <c r="N772" s="92" t="s">
        <v>249</v>
      </c>
    </row>
    <row r="773" outlineLevel="1">
      <c r="A773" s="115" t="n">
        <v>767.0</v>
      </c>
      <c r="B773" s="93" t="n">
        <v>45812.0</v>
      </c>
      <c r="C773" s="94" t="s">
        <v>2184</v>
      </c>
      <c r="D773" s="92"/>
      <c r="E773" s="92" t="n">
        <v>1500000.0</v>
      </c>
      <c r="F773" s="92" t="n">
        <v>1913353.76</v>
      </c>
      <c r="G773" s="94" t="s">
        <v>63</v>
      </c>
      <c r="H773" s="94" t="s">
        <v>306</v>
      </c>
      <c r="I773" s="94" t="s">
        <v>1751</v>
      </c>
      <c r="J773" s="94" t="s">
        <v>1751</v>
      </c>
      <c r="K773" s="92" t="s">
        <v>2185</v>
      </c>
      <c r="L773" s="94" t="s">
        <v>291</v>
      </c>
      <c r="M773" s="94" t="s">
        <v>133</v>
      </c>
      <c r="N773" s="92" t="s">
        <v>249</v>
      </c>
    </row>
    <row r="774" outlineLevel="1">
      <c r="A774" s="115" t="n">
        <v>768.0</v>
      </c>
      <c r="B774" s="93" t="n">
        <v>45812.0</v>
      </c>
      <c r="C774" s="94" t="s">
        <v>2186</v>
      </c>
      <c r="D774" s="92"/>
      <c r="E774" s="92" t="n">
        <v>3500.0</v>
      </c>
      <c r="F774" s="92" t="n">
        <v>1916853.76</v>
      </c>
      <c r="G774" s="94" t="s">
        <v>63</v>
      </c>
      <c r="H774" s="94" t="s">
        <v>369</v>
      </c>
      <c r="I774" s="94" t="s">
        <v>249</v>
      </c>
      <c r="J774" s="94" t="s">
        <v>249</v>
      </c>
      <c r="K774" s="92" t="s">
        <v>2187</v>
      </c>
      <c r="L774" s="94" t="s">
        <v>291</v>
      </c>
      <c r="M774" s="94" t="s">
        <v>133</v>
      </c>
      <c r="N774" s="92" t="s">
        <v>249</v>
      </c>
    </row>
    <row r="775" outlineLevel="1">
      <c r="A775" s="115" t="n">
        <v>769.0</v>
      </c>
      <c r="B775" s="93" t="n">
        <v>45812.0</v>
      </c>
      <c r="C775" s="94" t="s">
        <v>2188</v>
      </c>
      <c r="D775" s="92"/>
      <c r="E775" s="92" t="n">
        <v>1600.0</v>
      </c>
      <c r="F775" s="92" t="n">
        <v>1918453.76</v>
      </c>
      <c r="G775" s="94" t="s">
        <v>63</v>
      </c>
      <c r="H775" s="94" t="s">
        <v>369</v>
      </c>
      <c r="I775" s="94" t="s">
        <v>2189</v>
      </c>
      <c r="J775" s="94" t="s">
        <v>2189</v>
      </c>
      <c r="K775" s="92" t="s">
        <v>2190</v>
      </c>
      <c r="L775" s="94" t="s">
        <v>291</v>
      </c>
      <c r="M775" s="94" t="s">
        <v>133</v>
      </c>
      <c r="N775" s="92" t="s">
        <v>249</v>
      </c>
    </row>
    <row r="776" outlineLevel="1">
      <c r="A776" s="115" t="n">
        <v>770.0</v>
      </c>
      <c r="B776" s="93" t="n">
        <v>45812.0</v>
      </c>
      <c r="C776" s="94" t="s">
        <v>2191</v>
      </c>
      <c r="D776" s="92" t="n">
        <v>150000.0</v>
      </c>
      <c r="E776" s="92"/>
      <c r="F776" s="92" t="n">
        <v>1768453.76</v>
      </c>
      <c r="G776" s="94" t="s">
        <v>63</v>
      </c>
      <c r="H776" s="94" t="s">
        <v>306</v>
      </c>
      <c r="I776" s="94" t="s">
        <v>2192</v>
      </c>
      <c r="J776" s="94" t="s">
        <v>690</v>
      </c>
      <c r="K776" s="92" t="s">
        <v>2193</v>
      </c>
      <c r="L776" s="94" t="s">
        <v>291</v>
      </c>
      <c r="M776" s="94" t="s">
        <v>133</v>
      </c>
      <c r="N776" s="92" t="s">
        <v>249</v>
      </c>
    </row>
    <row r="777" outlineLevel="1">
      <c r="A777" s="115" t="n">
        <v>771.0</v>
      </c>
      <c r="B777" s="93" t="n">
        <v>45812.0</v>
      </c>
      <c r="C777" s="94" t="s">
        <v>2194</v>
      </c>
      <c r="D777" s="92"/>
      <c r="E777" s="92" t="n">
        <v>7500.0</v>
      </c>
      <c r="F777" s="92" t="n">
        <v>1775953.76</v>
      </c>
      <c r="G777" s="94" t="s">
        <v>63</v>
      </c>
      <c r="H777" s="94" t="s">
        <v>306</v>
      </c>
      <c r="I777" s="94" t="s">
        <v>381</v>
      </c>
      <c r="J777" s="94" t="s">
        <v>382</v>
      </c>
      <c r="K777" s="92" t="s">
        <v>2195</v>
      </c>
      <c r="L777" s="94" t="s">
        <v>291</v>
      </c>
      <c r="M777" s="94" t="s">
        <v>133</v>
      </c>
      <c r="N777" s="92" t="s">
        <v>249</v>
      </c>
    </row>
    <row r="778" outlineLevel="1">
      <c r="A778" s="115" t="n">
        <v>772.0</v>
      </c>
      <c r="B778" s="93" t="n">
        <v>45812.0</v>
      </c>
      <c r="C778" s="94" t="s">
        <v>2196</v>
      </c>
      <c r="D778" s="92"/>
      <c r="E778" s="92" t="n">
        <v>11000.0</v>
      </c>
      <c r="F778" s="92" t="n">
        <v>1786953.76</v>
      </c>
      <c r="G778" s="94" t="s">
        <v>63</v>
      </c>
      <c r="H778" s="94" t="s">
        <v>369</v>
      </c>
      <c r="I778" s="94" t="s">
        <v>249</v>
      </c>
      <c r="J778" s="94" t="s">
        <v>249</v>
      </c>
      <c r="K778" s="92" t="s">
        <v>2197</v>
      </c>
      <c r="L778" s="94" t="s">
        <v>291</v>
      </c>
      <c r="M778" s="94" t="s">
        <v>133</v>
      </c>
      <c r="N778" s="92" t="s">
        <v>249</v>
      </c>
    </row>
    <row r="779" outlineLevel="1">
      <c r="A779" s="115" t="n">
        <v>773.0</v>
      </c>
      <c r="B779" s="93" t="n">
        <v>45812.0</v>
      </c>
      <c r="C779" s="94" t="s">
        <v>2198</v>
      </c>
      <c r="D779" s="92"/>
      <c r="E779" s="92" t="n">
        <v>8500.0</v>
      </c>
      <c r="F779" s="92" t="n">
        <v>1795453.76</v>
      </c>
      <c r="G779" s="94" t="s">
        <v>63</v>
      </c>
      <c r="H779" s="94" t="s">
        <v>369</v>
      </c>
      <c r="I779" s="94" t="s">
        <v>249</v>
      </c>
      <c r="J779" s="94" t="s">
        <v>249</v>
      </c>
      <c r="K779" s="92" t="s">
        <v>2199</v>
      </c>
      <c r="L779" s="94" t="s">
        <v>291</v>
      </c>
      <c r="M779" s="94" t="s">
        <v>133</v>
      </c>
      <c r="N779" s="92" t="s">
        <v>249</v>
      </c>
    </row>
    <row r="780" outlineLevel="1">
      <c r="A780" s="115" t="n">
        <v>774.0</v>
      </c>
      <c r="B780" s="93" t="n">
        <v>45812.0</v>
      </c>
      <c r="C780" s="94" t="s">
        <v>2200</v>
      </c>
      <c r="D780" s="92"/>
      <c r="E780" s="92" t="n">
        <v>11500.0</v>
      </c>
      <c r="F780" s="92" t="n">
        <v>1806953.76</v>
      </c>
      <c r="G780" s="94" t="s">
        <v>63</v>
      </c>
      <c r="H780" s="94" t="s">
        <v>369</v>
      </c>
      <c r="I780" s="94" t="s">
        <v>249</v>
      </c>
      <c r="J780" s="94" t="s">
        <v>249</v>
      </c>
      <c r="K780" s="92" t="s">
        <v>2201</v>
      </c>
      <c r="L780" s="94" t="s">
        <v>291</v>
      </c>
      <c r="M780" s="94" t="s">
        <v>133</v>
      </c>
      <c r="N780" s="92" t="s">
        <v>249</v>
      </c>
    </row>
    <row r="781" outlineLevel="1">
      <c r="A781" s="115" t="n">
        <v>775.0</v>
      </c>
      <c r="B781" s="93" t="n">
        <v>45812.0</v>
      </c>
      <c r="C781" s="94" t="s">
        <v>2202</v>
      </c>
      <c r="D781" s="92" t="n">
        <v>103500.0</v>
      </c>
      <c r="E781" s="92"/>
      <c r="F781" s="92" t="n">
        <v>1703453.76</v>
      </c>
      <c r="G781" s="94" t="s">
        <v>63</v>
      </c>
      <c r="H781" s="94" t="s">
        <v>306</v>
      </c>
      <c r="I781" s="94" t="s">
        <v>1258</v>
      </c>
      <c r="J781" s="94" t="s">
        <v>1258</v>
      </c>
      <c r="K781" s="92" t="s">
        <v>2203</v>
      </c>
      <c r="L781" s="94" t="s">
        <v>291</v>
      </c>
      <c r="M781" s="94" t="s">
        <v>133</v>
      </c>
      <c r="N781" s="92" t="s">
        <v>249</v>
      </c>
    </row>
    <row r="782" outlineLevel="1">
      <c r="A782" s="115" t="n">
        <v>776.0</v>
      </c>
      <c r="B782" s="93" t="n">
        <v>45812.0</v>
      </c>
      <c r="C782" s="94" t="s">
        <v>2204</v>
      </c>
      <c r="D782" s="92" t="n">
        <v>22400.0</v>
      </c>
      <c r="E782" s="92"/>
      <c r="F782" s="92" t="n">
        <v>1681053.76</v>
      </c>
      <c r="G782" s="94" t="s">
        <v>63</v>
      </c>
      <c r="H782" s="94" t="s">
        <v>306</v>
      </c>
      <c r="I782" s="94" t="s">
        <v>2205</v>
      </c>
      <c r="J782" s="94" t="s">
        <v>2205</v>
      </c>
      <c r="K782" s="92" t="s">
        <v>2206</v>
      </c>
      <c r="L782" s="94" t="s">
        <v>291</v>
      </c>
      <c r="M782" s="94" t="s">
        <v>133</v>
      </c>
      <c r="N782" s="92" t="s">
        <v>249</v>
      </c>
    </row>
    <row r="783" outlineLevel="1">
      <c r="A783" s="115" t="n">
        <v>777.0</v>
      </c>
      <c r="B783" s="93" t="n">
        <v>45812.0</v>
      </c>
      <c r="C783" s="94" t="s">
        <v>2207</v>
      </c>
      <c r="D783" s="92"/>
      <c r="E783" s="92" t="n">
        <v>5500.0</v>
      </c>
      <c r="F783" s="92" t="n">
        <v>1686553.76</v>
      </c>
      <c r="G783" s="94" t="s">
        <v>63</v>
      </c>
      <c r="H783" s="94" t="s">
        <v>369</v>
      </c>
      <c r="I783" s="94" t="s">
        <v>249</v>
      </c>
      <c r="J783" s="94" t="s">
        <v>249</v>
      </c>
      <c r="K783" s="92" t="s">
        <v>2208</v>
      </c>
      <c r="L783" s="94" t="s">
        <v>291</v>
      </c>
      <c r="M783" s="94" t="s">
        <v>133</v>
      </c>
      <c r="N783" s="92" t="s">
        <v>249</v>
      </c>
    </row>
    <row r="784" outlineLevel="1">
      <c r="A784" s="115" t="n">
        <v>778.0</v>
      </c>
      <c r="B784" s="93" t="n">
        <v>45812.0</v>
      </c>
      <c r="C784" s="94" t="s">
        <v>2209</v>
      </c>
      <c r="D784" s="92" t="n">
        <v>49660.0</v>
      </c>
      <c r="E784" s="92"/>
      <c r="F784" s="92" t="n">
        <v>1636893.76</v>
      </c>
      <c r="G784" s="94" t="s">
        <v>63</v>
      </c>
      <c r="H784" s="94" t="s">
        <v>306</v>
      </c>
      <c r="I784" s="94" t="s">
        <v>2210</v>
      </c>
      <c r="J784" s="94" t="s">
        <v>2210</v>
      </c>
      <c r="K784" s="92" t="s">
        <v>2211</v>
      </c>
      <c r="L784" s="94" t="s">
        <v>291</v>
      </c>
      <c r="M784" s="94" t="s">
        <v>133</v>
      </c>
      <c r="N784" s="92" t="s">
        <v>249</v>
      </c>
    </row>
    <row r="785" outlineLevel="1">
      <c r="A785" s="115" t="n">
        <v>779.0</v>
      </c>
      <c r="B785" s="93" t="n">
        <v>45812.0</v>
      </c>
      <c r="C785" s="94" t="s">
        <v>2212</v>
      </c>
      <c r="D785" s="92" t="n">
        <v>26920.0</v>
      </c>
      <c r="E785" s="92"/>
      <c r="F785" s="92" t="n">
        <v>1609973.76</v>
      </c>
      <c r="G785" s="94" t="s">
        <v>63</v>
      </c>
      <c r="H785" s="94" t="s">
        <v>306</v>
      </c>
      <c r="I785" s="94" t="s">
        <v>249</v>
      </c>
      <c r="J785" s="94" t="s">
        <v>249</v>
      </c>
      <c r="K785" s="92" t="s">
        <v>2213</v>
      </c>
      <c r="L785" s="94" t="s">
        <v>291</v>
      </c>
      <c r="M785" s="94" t="s">
        <v>133</v>
      </c>
      <c r="N785" s="92" t="s">
        <v>249</v>
      </c>
    </row>
    <row r="786" outlineLevel="1">
      <c r="A786" s="115" t="n">
        <v>780.0</v>
      </c>
      <c r="B786" s="93" t="n">
        <v>45812.0</v>
      </c>
      <c r="C786" s="94" t="s">
        <v>2214</v>
      </c>
      <c r="D786" s="92" t="n">
        <v>187710.0</v>
      </c>
      <c r="E786" s="92"/>
      <c r="F786" s="92" t="n">
        <v>1422263.76</v>
      </c>
      <c r="G786" s="94" t="s">
        <v>63</v>
      </c>
      <c r="H786" s="94" t="s">
        <v>306</v>
      </c>
      <c r="I786" s="94" t="s">
        <v>2215</v>
      </c>
      <c r="J786" s="94" t="s">
        <v>2215</v>
      </c>
      <c r="K786" s="92" t="s">
        <v>2216</v>
      </c>
      <c r="L786" s="94" t="s">
        <v>291</v>
      </c>
      <c r="M786" s="94" t="s">
        <v>133</v>
      </c>
      <c r="N786" s="92" t="s">
        <v>249</v>
      </c>
    </row>
    <row r="787" outlineLevel="1">
      <c r="A787" s="115" t="n">
        <v>781.0</v>
      </c>
      <c r="B787" s="93" t="n">
        <v>45812.0</v>
      </c>
      <c r="C787" s="94" t="s">
        <v>2217</v>
      </c>
      <c r="D787" s="92" t="n">
        <v>12760.0</v>
      </c>
      <c r="E787" s="92"/>
      <c r="F787" s="92" t="n">
        <v>1409503.76</v>
      </c>
      <c r="G787" s="94" t="s">
        <v>63</v>
      </c>
      <c r="H787" s="94" t="s">
        <v>306</v>
      </c>
      <c r="I787" s="94" t="s">
        <v>2218</v>
      </c>
      <c r="J787" s="94" t="s">
        <v>2218</v>
      </c>
      <c r="K787" s="92" t="s">
        <v>2219</v>
      </c>
      <c r="L787" s="94" t="s">
        <v>291</v>
      </c>
      <c r="M787" s="94" t="s">
        <v>133</v>
      </c>
      <c r="N787" s="92" t="s">
        <v>249</v>
      </c>
    </row>
    <row r="788" outlineLevel="1">
      <c r="A788" s="115" t="n">
        <v>782.0</v>
      </c>
      <c r="B788" s="93" t="n">
        <v>45812.0</v>
      </c>
      <c r="C788" s="94" t="s">
        <v>2220</v>
      </c>
      <c r="D788" s="92"/>
      <c r="E788" s="92" t="n">
        <v>25000.0</v>
      </c>
      <c r="F788" s="92" t="n">
        <v>1434503.76</v>
      </c>
      <c r="G788" s="94" t="s">
        <v>63</v>
      </c>
      <c r="H788" s="94" t="s">
        <v>369</v>
      </c>
      <c r="I788" s="94" t="s">
        <v>705</v>
      </c>
      <c r="J788" s="94" t="s">
        <v>426</v>
      </c>
      <c r="K788" s="92" t="s">
        <v>2221</v>
      </c>
      <c r="L788" s="94" t="s">
        <v>291</v>
      </c>
      <c r="M788" s="94" t="s">
        <v>133</v>
      </c>
      <c r="N788" s="92" t="s">
        <v>249</v>
      </c>
    </row>
    <row r="789" outlineLevel="1">
      <c r="A789" s="115" t="n">
        <v>783.0</v>
      </c>
      <c r="B789" s="93" t="n">
        <v>45812.0</v>
      </c>
      <c r="C789" s="94" t="s">
        <v>2222</v>
      </c>
      <c r="D789" s="92"/>
      <c r="E789" s="92" t="n">
        <v>15000.0</v>
      </c>
      <c r="F789" s="92" t="n">
        <v>1449503.76</v>
      </c>
      <c r="G789" s="94" t="s">
        <v>63</v>
      </c>
      <c r="H789" s="94" t="s">
        <v>369</v>
      </c>
      <c r="I789" s="94" t="s">
        <v>249</v>
      </c>
      <c r="J789" s="94" t="s">
        <v>249</v>
      </c>
      <c r="K789" s="92" t="s">
        <v>2223</v>
      </c>
      <c r="L789" s="94" t="s">
        <v>291</v>
      </c>
      <c r="M789" s="94" t="s">
        <v>133</v>
      </c>
      <c r="N789" s="92" t="s">
        <v>249</v>
      </c>
    </row>
    <row r="790" outlineLevel="1">
      <c r="A790" s="115" t="n">
        <v>784.0</v>
      </c>
      <c r="B790" s="93" t="n">
        <v>45812.0</v>
      </c>
      <c r="C790" s="94" t="s">
        <v>2224</v>
      </c>
      <c r="D790" s="92"/>
      <c r="E790" s="92" t="n">
        <v>100000.0</v>
      </c>
      <c r="F790" s="92" t="n">
        <v>1549503.76</v>
      </c>
      <c r="G790" s="94" t="s">
        <v>63</v>
      </c>
      <c r="H790" s="94" t="s">
        <v>64</v>
      </c>
      <c r="I790" s="94" t="s">
        <v>2225</v>
      </c>
      <c r="J790" s="94" t="s">
        <v>2225</v>
      </c>
      <c r="K790" s="92" t="s">
        <v>2226</v>
      </c>
      <c r="L790" s="94" t="s">
        <v>291</v>
      </c>
      <c r="M790" s="94" t="s">
        <v>133</v>
      </c>
      <c r="N790" s="92" t="s">
        <v>249</v>
      </c>
    </row>
    <row r="791" outlineLevel="1">
      <c r="A791" s="115" t="n">
        <v>785.0</v>
      </c>
      <c r="B791" s="93" t="n">
        <v>45813.0</v>
      </c>
      <c r="C791" s="94" t="s">
        <v>2227</v>
      </c>
      <c r="D791" s="92"/>
      <c r="E791" s="92" t="n">
        <v>13800.0</v>
      </c>
      <c r="F791" s="92" t="n">
        <v>1563303.76</v>
      </c>
      <c r="G791" s="94" t="s">
        <v>63</v>
      </c>
      <c r="H791" s="94" t="s">
        <v>369</v>
      </c>
      <c r="I791" s="94" t="s">
        <v>249</v>
      </c>
      <c r="J791" s="94" t="s">
        <v>249</v>
      </c>
      <c r="K791" s="92" t="s">
        <v>2228</v>
      </c>
      <c r="L791" s="94" t="s">
        <v>291</v>
      </c>
      <c r="M791" s="94" t="s">
        <v>133</v>
      </c>
      <c r="N791" s="92" t="s">
        <v>249</v>
      </c>
    </row>
    <row r="792" outlineLevel="1">
      <c r="A792" s="115" t="n">
        <v>786.0</v>
      </c>
      <c r="B792" s="93" t="n">
        <v>45813.0</v>
      </c>
      <c r="C792" s="94" t="s">
        <v>2229</v>
      </c>
      <c r="D792" s="92"/>
      <c r="E792" s="92" t="n">
        <v>2000.0</v>
      </c>
      <c r="F792" s="92" t="n">
        <v>1565303.76</v>
      </c>
      <c r="G792" s="94" t="s">
        <v>63</v>
      </c>
      <c r="H792" s="94" t="s">
        <v>369</v>
      </c>
      <c r="I792" s="94" t="s">
        <v>249</v>
      </c>
      <c r="J792" s="94" t="s">
        <v>249</v>
      </c>
      <c r="K792" s="92" t="s">
        <v>2230</v>
      </c>
      <c r="L792" s="94" t="s">
        <v>291</v>
      </c>
      <c r="M792" s="94" t="s">
        <v>133</v>
      </c>
      <c r="N792" s="92" t="s">
        <v>249</v>
      </c>
    </row>
    <row r="793" outlineLevel="1">
      <c r="A793" s="115" t="n">
        <v>787.0</v>
      </c>
      <c r="B793" s="93" t="n">
        <v>45813.0</v>
      </c>
      <c r="C793" s="94" t="s">
        <v>2231</v>
      </c>
      <c r="D793" s="92"/>
      <c r="E793" s="92" t="n">
        <v>300.0</v>
      </c>
      <c r="F793" s="92" t="n">
        <v>1565603.76</v>
      </c>
      <c r="G793" s="94" t="s">
        <v>63</v>
      </c>
      <c r="H793" s="94" t="s">
        <v>369</v>
      </c>
      <c r="I793" s="94" t="s">
        <v>249</v>
      </c>
      <c r="J793" s="94" t="s">
        <v>249</v>
      </c>
      <c r="K793" s="92" t="s">
        <v>2232</v>
      </c>
      <c r="L793" s="94" t="s">
        <v>291</v>
      </c>
      <c r="M793" s="94" t="s">
        <v>133</v>
      </c>
      <c r="N793" s="92" t="s">
        <v>249</v>
      </c>
    </row>
    <row r="794" outlineLevel="1">
      <c r="A794" s="115" t="n">
        <v>788.0</v>
      </c>
      <c r="B794" s="93" t="n">
        <v>45813.0</v>
      </c>
      <c r="C794" s="94" t="s">
        <v>2233</v>
      </c>
      <c r="D794" s="92" t="n">
        <v>3886.68</v>
      </c>
      <c r="E794" s="92"/>
      <c r="F794" s="92" t="n">
        <v>1561717.08</v>
      </c>
      <c r="G794" s="94" t="s">
        <v>63</v>
      </c>
      <c r="H794" s="94" t="s">
        <v>306</v>
      </c>
      <c r="I794" s="94" t="s">
        <v>1389</v>
      </c>
      <c r="J794" s="94" t="s">
        <v>1389</v>
      </c>
      <c r="K794" s="92" t="s">
        <v>2234</v>
      </c>
      <c r="L794" s="94" t="s">
        <v>291</v>
      </c>
      <c r="M794" s="94" t="s">
        <v>133</v>
      </c>
      <c r="N794" s="92" t="s">
        <v>249</v>
      </c>
    </row>
    <row r="795" outlineLevel="1">
      <c r="A795" s="115" t="n">
        <v>789.0</v>
      </c>
      <c r="B795" s="93" t="n">
        <v>45813.0</v>
      </c>
      <c r="C795" s="94" t="s">
        <v>2235</v>
      </c>
      <c r="D795" s="92"/>
      <c r="E795" s="92" t="n">
        <v>30000.0</v>
      </c>
      <c r="F795" s="92" t="n">
        <v>1591717.08</v>
      </c>
      <c r="G795" s="94" t="s">
        <v>63</v>
      </c>
      <c r="H795" s="94" t="s">
        <v>369</v>
      </c>
      <c r="I795" s="94" t="s">
        <v>249</v>
      </c>
      <c r="J795" s="94" t="s">
        <v>249</v>
      </c>
      <c r="K795" s="92" t="s">
        <v>2236</v>
      </c>
      <c r="L795" s="94" t="s">
        <v>291</v>
      </c>
      <c r="M795" s="94" t="s">
        <v>133</v>
      </c>
      <c r="N795" s="92" t="s">
        <v>249</v>
      </c>
    </row>
    <row r="796" outlineLevel="1">
      <c r="A796" s="115" t="n">
        <v>790.0</v>
      </c>
      <c r="B796" s="93" t="n">
        <v>45813.0</v>
      </c>
      <c r="C796" s="94" t="s">
        <v>2237</v>
      </c>
      <c r="D796" s="92"/>
      <c r="E796" s="92" t="n">
        <v>30299.0</v>
      </c>
      <c r="F796" s="92" t="n">
        <v>1622016.08</v>
      </c>
      <c r="G796" s="94" t="s">
        <v>83</v>
      </c>
      <c r="H796" s="94" t="s">
        <v>64</v>
      </c>
      <c r="I796" s="94" t="s">
        <v>2238</v>
      </c>
      <c r="J796" s="94" t="s">
        <v>2238</v>
      </c>
      <c r="K796" s="92" t="s">
        <v>2239</v>
      </c>
      <c r="L796" s="94" t="s">
        <v>291</v>
      </c>
      <c r="M796" s="94" t="s">
        <v>133</v>
      </c>
      <c r="N796" s="92" t="s">
        <v>249</v>
      </c>
    </row>
    <row r="797" outlineLevel="1">
      <c r="A797" s="115" t="n">
        <v>791.0</v>
      </c>
      <c r="B797" s="93" t="n">
        <v>45813.0</v>
      </c>
      <c r="C797" s="94" t="s">
        <v>2240</v>
      </c>
      <c r="D797" s="92"/>
      <c r="E797" s="92" t="n">
        <v>37500.0</v>
      </c>
      <c r="F797" s="92" t="n">
        <v>1659516.08</v>
      </c>
      <c r="G797" s="94" t="s">
        <v>63</v>
      </c>
      <c r="H797" s="94" t="s">
        <v>64</v>
      </c>
      <c r="I797" s="94" t="s">
        <v>1164</v>
      </c>
      <c r="J797" s="94" t="s">
        <v>1164</v>
      </c>
      <c r="K797" s="92" t="s">
        <v>2241</v>
      </c>
      <c r="L797" s="94" t="s">
        <v>291</v>
      </c>
      <c r="M797" s="94" t="s">
        <v>133</v>
      </c>
      <c r="N797" s="92" t="s">
        <v>249</v>
      </c>
    </row>
    <row r="798" outlineLevel="1">
      <c r="A798" s="115" t="n">
        <v>792.0</v>
      </c>
      <c r="B798" s="93" t="n">
        <v>45813.0</v>
      </c>
      <c r="C798" s="94" t="s">
        <v>2242</v>
      </c>
      <c r="D798" s="92"/>
      <c r="E798" s="92" t="n">
        <v>32865.0</v>
      </c>
      <c r="F798" s="92" t="n">
        <v>1692381.08</v>
      </c>
      <c r="G798" s="94" t="s">
        <v>63</v>
      </c>
      <c r="H798" s="94" t="s">
        <v>306</v>
      </c>
      <c r="I798" s="94" t="s">
        <v>381</v>
      </c>
      <c r="J798" s="94" t="s">
        <v>382</v>
      </c>
      <c r="K798" s="92" t="s">
        <v>2243</v>
      </c>
      <c r="L798" s="94" t="s">
        <v>291</v>
      </c>
      <c r="M798" s="94" t="s">
        <v>133</v>
      </c>
      <c r="N798" s="92" t="s">
        <v>249</v>
      </c>
    </row>
    <row r="799" outlineLevel="1">
      <c r="A799" s="115" t="n">
        <v>793.0</v>
      </c>
      <c r="B799" s="93" t="n">
        <v>45813.0</v>
      </c>
      <c r="C799" s="94" t="s">
        <v>2244</v>
      </c>
      <c r="D799" s="92"/>
      <c r="E799" s="92" t="n">
        <v>6000.0</v>
      </c>
      <c r="F799" s="92" t="n">
        <v>1698381.08</v>
      </c>
      <c r="G799" s="94" t="s">
        <v>63</v>
      </c>
      <c r="H799" s="94" t="s">
        <v>369</v>
      </c>
      <c r="I799" s="94" t="s">
        <v>752</v>
      </c>
      <c r="J799" s="94" t="s">
        <v>752</v>
      </c>
      <c r="K799" s="92" t="s">
        <v>2245</v>
      </c>
      <c r="L799" s="94" t="s">
        <v>291</v>
      </c>
      <c r="M799" s="94" t="s">
        <v>133</v>
      </c>
      <c r="N799" s="92" t="s">
        <v>249</v>
      </c>
    </row>
    <row r="800" outlineLevel="1">
      <c r="A800" s="115" t="n">
        <v>794.0</v>
      </c>
      <c r="B800" s="93" t="n">
        <v>45813.0</v>
      </c>
      <c r="C800" s="94" t="s">
        <v>2246</v>
      </c>
      <c r="D800" s="92"/>
      <c r="E800" s="92" t="n">
        <v>25500.0</v>
      </c>
      <c r="F800" s="92" t="n">
        <v>1723881.08</v>
      </c>
      <c r="G800" s="94" t="s">
        <v>63</v>
      </c>
      <c r="H800" s="94" t="s">
        <v>369</v>
      </c>
      <c r="I800" s="94" t="s">
        <v>2247</v>
      </c>
      <c r="J800" s="94" t="s">
        <v>2247</v>
      </c>
      <c r="K800" s="92" t="s">
        <v>2248</v>
      </c>
      <c r="L800" s="94" t="s">
        <v>291</v>
      </c>
      <c r="M800" s="94" t="s">
        <v>133</v>
      </c>
      <c r="N800" s="92" t="s">
        <v>249</v>
      </c>
    </row>
    <row r="801" outlineLevel="1">
      <c r="A801" s="115" t="n">
        <v>795.0</v>
      </c>
      <c r="B801" s="93" t="n">
        <v>45813.0</v>
      </c>
      <c r="C801" s="94" t="s">
        <v>2249</v>
      </c>
      <c r="D801" s="92"/>
      <c r="E801" s="92" t="n">
        <v>6000.0</v>
      </c>
      <c r="F801" s="92" t="n">
        <v>1729881.08</v>
      </c>
      <c r="G801" s="94" t="s">
        <v>84</v>
      </c>
      <c r="H801" s="94" t="s">
        <v>447</v>
      </c>
      <c r="I801" s="94" t="s">
        <v>249</v>
      </c>
      <c r="J801" s="94" t="s">
        <v>249</v>
      </c>
      <c r="K801" s="92" t="s">
        <v>2250</v>
      </c>
      <c r="L801" s="94" t="s">
        <v>291</v>
      </c>
      <c r="M801" s="94" t="s">
        <v>133</v>
      </c>
      <c r="N801" s="92" t="s">
        <v>249</v>
      </c>
    </row>
    <row r="802" outlineLevel="1">
      <c r="A802" s="115" t="n">
        <v>796.0</v>
      </c>
      <c r="B802" s="93" t="n">
        <v>45813.0</v>
      </c>
      <c r="C802" s="94" t="s">
        <v>2251</v>
      </c>
      <c r="D802" s="92"/>
      <c r="E802" s="92" t="n">
        <v>21000.0</v>
      </c>
      <c r="F802" s="92" t="n">
        <v>1750881.08</v>
      </c>
      <c r="G802" s="94" t="s">
        <v>63</v>
      </c>
      <c r="H802" s="94" t="s">
        <v>369</v>
      </c>
      <c r="I802" s="94" t="s">
        <v>249</v>
      </c>
      <c r="J802" s="94" t="s">
        <v>249</v>
      </c>
      <c r="K802" s="92" t="s">
        <v>2252</v>
      </c>
      <c r="L802" s="94" t="s">
        <v>291</v>
      </c>
      <c r="M802" s="94" t="s">
        <v>133</v>
      </c>
      <c r="N802" s="92" t="s">
        <v>249</v>
      </c>
    </row>
    <row r="803" outlineLevel="1">
      <c r="A803" s="115" t="n">
        <v>797.0</v>
      </c>
      <c r="B803" s="93" t="n">
        <v>45813.0</v>
      </c>
      <c r="C803" s="94" t="s">
        <v>2253</v>
      </c>
      <c r="D803" s="92"/>
      <c r="E803" s="92" t="n">
        <v>24000.0</v>
      </c>
      <c r="F803" s="92" t="n">
        <v>1774881.08</v>
      </c>
      <c r="G803" s="94" t="s">
        <v>63</v>
      </c>
      <c r="H803" s="94" t="s">
        <v>369</v>
      </c>
      <c r="I803" s="94" t="s">
        <v>249</v>
      </c>
      <c r="J803" s="94" t="s">
        <v>249</v>
      </c>
      <c r="K803" s="92" t="s">
        <v>2254</v>
      </c>
      <c r="L803" s="94" t="s">
        <v>291</v>
      </c>
      <c r="M803" s="94" t="s">
        <v>133</v>
      </c>
      <c r="N803" s="92" t="s">
        <v>249</v>
      </c>
    </row>
    <row r="804" outlineLevel="1">
      <c r="A804" s="115" t="n">
        <v>798.0</v>
      </c>
      <c r="B804" s="93" t="n">
        <v>45813.0</v>
      </c>
      <c r="C804" s="94" t="s">
        <v>2255</v>
      </c>
      <c r="D804" s="92"/>
      <c r="E804" s="92" t="n">
        <v>35500.0</v>
      </c>
      <c r="F804" s="92" t="n">
        <v>1810381.08</v>
      </c>
      <c r="G804" s="94" t="s">
        <v>63</v>
      </c>
      <c r="H804" s="94" t="s">
        <v>369</v>
      </c>
      <c r="I804" s="94" t="s">
        <v>249</v>
      </c>
      <c r="J804" s="94" t="s">
        <v>249</v>
      </c>
      <c r="K804" s="92" t="s">
        <v>2256</v>
      </c>
      <c r="L804" s="94" t="s">
        <v>291</v>
      </c>
      <c r="M804" s="94" t="s">
        <v>133</v>
      </c>
      <c r="N804" s="92" t="s">
        <v>249</v>
      </c>
    </row>
    <row r="805" outlineLevel="1">
      <c r="A805" s="115" t="n">
        <v>799.0</v>
      </c>
      <c r="B805" s="93" t="n">
        <v>45813.0</v>
      </c>
      <c r="C805" s="94" t="s">
        <v>2257</v>
      </c>
      <c r="D805" s="92"/>
      <c r="E805" s="92" t="n">
        <v>5000.0</v>
      </c>
      <c r="F805" s="92" t="n">
        <v>1815381.08</v>
      </c>
      <c r="G805" s="94" t="s">
        <v>63</v>
      </c>
      <c r="H805" s="94" t="s">
        <v>369</v>
      </c>
      <c r="I805" s="94" t="s">
        <v>249</v>
      </c>
      <c r="J805" s="94" t="s">
        <v>249</v>
      </c>
      <c r="K805" s="92" t="s">
        <v>2258</v>
      </c>
      <c r="L805" s="94" t="s">
        <v>291</v>
      </c>
      <c r="M805" s="94" t="s">
        <v>133</v>
      </c>
      <c r="N805" s="92" t="s">
        <v>249</v>
      </c>
    </row>
    <row r="806" outlineLevel="1">
      <c r="A806" s="115" t="n">
        <v>800.0</v>
      </c>
      <c r="B806" s="93" t="n">
        <v>45813.0</v>
      </c>
      <c r="C806" s="94" t="s">
        <v>2259</v>
      </c>
      <c r="D806" s="92"/>
      <c r="E806" s="92" t="n">
        <v>2300.0</v>
      </c>
      <c r="F806" s="92" t="n">
        <v>1817681.08</v>
      </c>
      <c r="G806" s="94" t="s">
        <v>63</v>
      </c>
      <c r="H806" s="94" t="s">
        <v>369</v>
      </c>
      <c r="I806" s="94" t="s">
        <v>249</v>
      </c>
      <c r="J806" s="94" t="s">
        <v>249</v>
      </c>
      <c r="K806" s="92" t="s">
        <v>2260</v>
      </c>
      <c r="L806" s="94" t="s">
        <v>291</v>
      </c>
      <c r="M806" s="94" t="s">
        <v>133</v>
      </c>
      <c r="N806" s="92" t="s">
        <v>249</v>
      </c>
    </row>
    <row r="807" outlineLevel="1">
      <c r="A807" s="115" t="n">
        <v>801.0</v>
      </c>
      <c r="B807" s="93" t="n">
        <v>45814.0</v>
      </c>
      <c r="C807" s="94" t="s">
        <v>2261</v>
      </c>
      <c r="D807" s="92" t="n">
        <v>22361.61</v>
      </c>
      <c r="E807" s="92"/>
      <c r="F807" s="92" t="n">
        <v>1795319.47</v>
      </c>
      <c r="G807" s="94" t="s">
        <v>63</v>
      </c>
      <c r="H807" s="94" t="s">
        <v>306</v>
      </c>
      <c r="I807" s="94" t="s">
        <v>2262</v>
      </c>
      <c r="J807" s="94" t="s">
        <v>2262</v>
      </c>
      <c r="K807" s="92" t="s">
        <v>2263</v>
      </c>
      <c r="L807" s="94" t="s">
        <v>291</v>
      </c>
      <c r="M807" s="94" t="s">
        <v>133</v>
      </c>
      <c r="N807" s="92" t="s">
        <v>249</v>
      </c>
    </row>
    <row r="808" outlineLevel="1">
      <c r="A808" s="115" t="n">
        <v>802.0</v>
      </c>
      <c r="B808" s="93" t="n">
        <v>45814.0</v>
      </c>
      <c r="C808" s="94" t="s">
        <v>2264</v>
      </c>
      <c r="D808" s="92"/>
      <c r="E808" s="92" t="n">
        <v>320000.0</v>
      </c>
      <c r="F808" s="92" t="n">
        <v>2115319.47</v>
      </c>
      <c r="G808" s="94" t="s">
        <v>63</v>
      </c>
      <c r="H808" s="94" t="s">
        <v>74</v>
      </c>
      <c r="I808" s="94" t="s">
        <v>2265</v>
      </c>
      <c r="J808" s="94" t="s">
        <v>2265</v>
      </c>
      <c r="K808" s="92" t="s">
        <v>2266</v>
      </c>
      <c r="L808" s="94" t="s">
        <v>291</v>
      </c>
      <c r="M808" s="94" t="s">
        <v>133</v>
      </c>
      <c r="N808" s="92" t="s">
        <v>249</v>
      </c>
    </row>
    <row r="809" outlineLevel="1">
      <c r="A809" s="115" t="n">
        <v>803.0</v>
      </c>
      <c r="B809" s="93" t="n">
        <v>45814.0</v>
      </c>
      <c r="C809" s="94" t="s">
        <v>2267</v>
      </c>
      <c r="D809" s="92"/>
      <c r="E809" s="92" t="n">
        <v>19500.0</v>
      </c>
      <c r="F809" s="92" t="n">
        <v>2134819.47</v>
      </c>
      <c r="G809" s="94" t="s">
        <v>84</v>
      </c>
      <c r="H809" s="94" t="s">
        <v>447</v>
      </c>
      <c r="I809" s="94" t="s">
        <v>249</v>
      </c>
      <c r="J809" s="94" t="s">
        <v>249</v>
      </c>
      <c r="K809" s="92" t="s">
        <v>2268</v>
      </c>
      <c r="L809" s="94" t="s">
        <v>291</v>
      </c>
      <c r="M809" s="94" t="s">
        <v>133</v>
      </c>
      <c r="N809" s="92" t="s">
        <v>249</v>
      </c>
    </row>
    <row r="810" outlineLevel="1">
      <c r="A810" s="115" t="n">
        <v>804.0</v>
      </c>
      <c r="B810" s="93" t="n">
        <v>45814.0</v>
      </c>
      <c r="C810" s="94" t="s">
        <v>2269</v>
      </c>
      <c r="D810" s="92"/>
      <c r="E810" s="92" t="n">
        <v>500.0</v>
      </c>
      <c r="F810" s="92" t="n">
        <v>2135319.47</v>
      </c>
      <c r="G810" s="94" t="s">
        <v>84</v>
      </c>
      <c r="H810" s="94" t="s">
        <v>447</v>
      </c>
      <c r="I810" s="94" t="s">
        <v>249</v>
      </c>
      <c r="J810" s="94" t="s">
        <v>249</v>
      </c>
      <c r="K810" s="92" t="s">
        <v>2270</v>
      </c>
      <c r="L810" s="94" t="s">
        <v>291</v>
      </c>
      <c r="M810" s="94" t="s">
        <v>133</v>
      </c>
      <c r="N810" s="92" t="s">
        <v>249</v>
      </c>
    </row>
    <row r="811" outlineLevel="1">
      <c r="A811" s="115" t="n">
        <v>805.0</v>
      </c>
      <c r="B811" s="93" t="n">
        <v>45814.0</v>
      </c>
      <c r="C811" s="94" t="s">
        <v>2271</v>
      </c>
      <c r="D811" s="92" t="n">
        <v>23420.0</v>
      </c>
      <c r="E811" s="92"/>
      <c r="F811" s="92" t="n">
        <v>2111899.47</v>
      </c>
      <c r="G811" s="94" t="s">
        <v>63</v>
      </c>
      <c r="H811" s="94" t="s">
        <v>306</v>
      </c>
      <c r="I811" s="94" t="s">
        <v>2272</v>
      </c>
      <c r="J811" s="94" t="s">
        <v>2272</v>
      </c>
      <c r="K811" s="92" t="s">
        <v>2273</v>
      </c>
      <c r="L811" s="94" t="s">
        <v>291</v>
      </c>
      <c r="M811" s="94" t="s">
        <v>133</v>
      </c>
      <c r="N811" s="92" t="s">
        <v>249</v>
      </c>
    </row>
    <row r="812" outlineLevel="1">
      <c r="A812" s="115" t="n">
        <v>806.0</v>
      </c>
      <c r="B812" s="93" t="n">
        <v>45814.0</v>
      </c>
      <c r="C812" s="94" t="s">
        <v>2274</v>
      </c>
      <c r="D812" s="92" t="n">
        <v>27350.0</v>
      </c>
      <c r="E812" s="92"/>
      <c r="F812" s="92" t="n">
        <v>2084549.47</v>
      </c>
      <c r="G812" s="94" t="s">
        <v>63</v>
      </c>
      <c r="H812" s="94" t="s">
        <v>306</v>
      </c>
      <c r="I812" s="94" t="s">
        <v>2275</v>
      </c>
      <c r="J812" s="94" t="s">
        <v>2275</v>
      </c>
      <c r="K812" s="92" t="s">
        <v>2276</v>
      </c>
      <c r="L812" s="94" t="s">
        <v>291</v>
      </c>
      <c r="M812" s="94" t="s">
        <v>133</v>
      </c>
      <c r="N812" s="92" t="s">
        <v>249</v>
      </c>
    </row>
    <row r="813" outlineLevel="1">
      <c r="A813" s="115" t="n">
        <v>807.0</v>
      </c>
      <c r="B813" s="93" t="n">
        <v>45814.0</v>
      </c>
      <c r="C813" s="94" t="s">
        <v>2277</v>
      </c>
      <c r="D813" s="92" t="n">
        <v>20060.0</v>
      </c>
      <c r="E813" s="92"/>
      <c r="F813" s="92" t="n">
        <v>2064489.47</v>
      </c>
      <c r="G813" s="94" t="s">
        <v>63</v>
      </c>
      <c r="H813" s="94" t="s">
        <v>306</v>
      </c>
      <c r="I813" s="94" t="s">
        <v>761</v>
      </c>
      <c r="J813" s="94" t="s">
        <v>762</v>
      </c>
      <c r="K813" s="92" t="s">
        <v>2278</v>
      </c>
      <c r="L813" s="94" t="s">
        <v>291</v>
      </c>
      <c r="M813" s="94" t="s">
        <v>133</v>
      </c>
      <c r="N813" s="92" t="s">
        <v>249</v>
      </c>
    </row>
    <row r="814" outlineLevel="1">
      <c r="A814" s="115" t="n">
        <v>808.0</v>
      </c>
      <c r="B814" s="93" t="n">
        <v>45814.0</v>
      </c>
      <c r="C814" s="94" t="s">
        <v>2279</v>
      </c>
      <c r="D814" s="92"/>
      <c r="E814" s="92" t="n">
        <v>50000.0</v>
      </c>
      <c r="F814" s="92" t="n">
        <v>2114489.47</v>
      </c>
      <c r="G814" s="94" t="s">
        <v>63</v>
      </c>
      <c r="H814" s="94" t="s">
        <v>369</v>
      </c>
      <c r="I814" s="94" t="s">
        <v>249</v>
      </c>
      <c r="J814" s="94" t="s">
        <v>249</v>
      </c>
      <c r="K814" s="92" t="s">
        <v>2280</v>
      </c>
      <c r="L814" s="94" t="s">
        <v>291</v>
      </c>
      <c r="M814" s="94" t="s">
        <v>133</v>
      </c>
      <c r="N814" s="92" t="s">
        <v>249</v>
      </c>
    </row>
    <row r="815" outlineLevel="1">
      <c r="A815" s="115" t="n">
        <v>809.0</v>
      </c>
      <c r="B815" s="93" t="n">
        <v>45814.0</v>
      </c>
      <c r="C815" s="94" t="s">
        <v>2281</v>
      </c>
      <c r="D815" s="92" t="n">
        <v>221840.0</v>
      </c>
      <c r="E815" s="92"/>
      <c r="F815" s="92" t="n">
        <v>1892649.47</v>
      </c>
      <c r="G815" s="94" t="s">
        <v>63</v>
      </c>
      <c r="H815" s="94" t="s">
        <v>306</v>
      </c>
      <c r="I815" s="94" t="s">
        <v>2282</v>
      </c>
      <c r="J815" s="94" t="s">
        <v>2282</v>
      </c>
      <c r="K815" s="92" t="s">
        <v>2283</v>
      </c>
      <c r="L815" s="94" t="s">
        <v>291</v>
      </c>
      <c r="M815" s="94" t="s">
        <v>133</v>
      </c>
      <c r="N815" s="92" t="s">
        <v>249</v>
      </c>
    </row>
    <row r="816" outlineLevel="1">
      <c r="A816" s="115" t="n">
        <v>810.0</v>
      </c>
      <c r="B816" s="93" t="n">
        <v>45814.0</v>
      </c>
      <c r="C816" s="94" t="s">
        <v>2284</v>
      </c>
      <c r="D816" s="92"/>
      <c r="E816" s="92" t="n">
        <v>13000.0</v>
      </c>
      <c r="F816" s="92" t="n">
        <v>1905649.47</v>
      </c>
      <c r="G816" s="94" t="s">
        <v>63</v>
      </c>
      <c r="H816" s="94" t="s">
        <v>369</v>
      </c>
      <c r="I816" s="94" t="s">
        <v>1489</v>
      </c>
      <c r="J816" s="94" t="s">
        <v>1489</v>
      </c>
      <c r="K816" s="92" t="s">
        <v>2285</v>
      </c>
      <c r="L816" s="94" t="s">
        <v>291</v>
      </c>
      <c r="M816" s="94" t="s">
        <v>133</v>
      </c>
      <c r="N816" s="92" t="s">
        <v>249</v>
      </c>
    </row>
    <row r="817" outlineLevel="1">
      <c r="A817" s="115" t="n">
        <v>811.0</v>
      </c>
      <c r="B817" s="93" t="n">
        <v>45814.0</v>
      </c>
      <c r="C817" s="94" t="s">
        <v>2286</v>
      </c>
      <c r="D817" s="92"/>
      <c r="E817" s="92" t="n">
        <v>32273.0</v>
      </c>
      <c r="F817" s="92" t="n">
        <v>1937922.47</v>
      </c>
      <c r="G817" s="94" t="s">
        <v>63</v>
      </c>
      <c r="H817" s="94" t="s">
        <v>306</v>
      </c>
      <c r="I817" s="94" t="s">
        <v>381</v>
      </c>
      <c r="J817" s="94" t="s">
        <v>382</v>
      </c>
      <c r="K817" s="92" t="s">
        <v>2287</v>
      </c>
      <c r="L817" s="94" t="s">
        <v>291</v>
      </c>
      <c r="M817" s="94" t="s">
        <v>133</v>
      </c>
      <c r="N817" s="92" t="s">
        <v>249</v>
      </c>
    </row>
    <row r="818" outlineLevel="1">
      <c r="A818" s="115" t="n">
        <v>812.0</v>
      </c>
      <c r="B818" s="93" t="n">
        <v>45814.0</v>
      </c>
      <c r="C818" s="94" t="s">
        <v>2288</v>
      </c>
      <c r="D818" s="92"/>
      <c r="E818" s="92" t="n">
        <v>2200.0</v>
      </c>
      <c r="F818" s="92" t="n">
        <v>1940122.47</v>
      </c>
      <c r="G818" s="94" t="s">
        <v>63</v>
      </c>
      <c r="H818" s="94" t="s">
        <v>369</v>
      </c>
      <c r="I818" s="94" t="s">
        <v>249</v>
      </c>
      <c r="J818" s="94" t="s">
        <v>249</v>
      </c>
      <c r="K818" s="92" t="s">
        <v>2289</v>
      </c>
      <c r="L818" s="94" t="s">
        <v>291</v>
      </c>
      <c r="M818" s="94" t="s">
        <v>133</v>
      </c>
      <c r="N818" s="92" t="s">
        <v>249</v>
      </c>
    </row>
    <row r="819" outlineLevel="1">
      <c r="A819" s="115" t="n">
        <v>813.0</v>
      </c>
      <c r="B819" s="93" t="n">
        <v>45815.0</v>
      </c>
      <c r="C819" s="94" t="s">
        <v>2290</v>
      </c>
      <c r="D819" s="92"/>
      <c r="E819" s="92" t="n">
        <v>11000.0</v>
      </c>
      <c r="F819" s="92" t="n">
        <v>1951122.47</v>
      </c>
      <c r="G819" s="94" t="s">
        <v>63</v>
      </c>
      <c r="H819" s="94" t="s">
        <v>369</v>
      </c>
      <c r="I819" s="94" t="s">
        <v>2291</v>
      </c>
      <c r="J819" s="94" t="s">
        <v>2291</v>
      </c>
      <c r="K819" s="92" t="s">
        <v>2292</v>
      </c>
      <c r="L819" s="94" t="s">
        <v>291</v>
      </c>
      <c r="M819" s="94" t="s">
        <v>133</v>
      </c>
      <c r="N819" s="92" t="s">
        <v>249</v>
      </c>
    </row>
    <row r="820" outlineLevel="1">
      <c r="A820" s="115" t="n">
        <v>814.0</v>
      </c>
      <c r="B820" s="93" t="n">
        <v>45817.0</v>
      </c>
      <c r="C820" s="94" t="s">
        <v>2293</v>
      </c>
      <c r="D820" s="92"/>
      <c r="E820" s="92" t="n">
        <v>32500.0</v>
      </c>
      <c r="F820" s="92" t="n">
        <v>1983622.47</v>
      </c>
      <c r="G820" s="94" t="s">
        <v>63</v>
      </c>
      <c r="H820" s="94" t="s">
        <v>315</v>
      </c>
      <c r="I820" s="94" t="s">
        <v>2294</v>
      </c>
      <c r="J820" s="94" t="s">
        <v>2294</v>
      </c>
      <c r="K820" s="92" t="s">
        <v>2295</v>
      </c>
      <c r="L820" s="94" t="s">
        <v>291</v>
      </c>
      <c r="M820" s="94" t="s">
        <v>133</v>
      </c>
      <c r="N820" s="92" t="s">
        <v>249</v>
      </c>
    </row>
    <row r="821" outlineLevel="1">
      <c r="A821" s="115" t="n">
        <v>815.0</v>
      </c>
      <c r="B821" s="93" t="n">
        <v>45817.0</v>
      </c>
      <c r="C821" s="94" t="s">
        <v>2296</v>
      </c>
      <c r="D821" s="92"/>
      <c r="E821" s="92" t="n">
        <v>80000.0</v>
      </c>
      <c r="F821" s="92" t="n">
        <v>2063622.47</v>
      </c>
      <c r="G821" s="94" t="s">
        <v>63</v>
      </c>
      <c r="H821" s="94" t="s">
        <v>315</v>
      </c>
      <c r="I821" s="94" t="s">
        <v>2297</v>
      </c>
      <c r="J821" s="94" t="s">
        <v>2294</v>
      </c>
      <c r="K821" s="92" t="s">
        <v>2298</v>
      </c>
      <c r="L821" s="94" t="s">
        <v>291</v>
      </c>
      <c r="M821" s="94" t="s">
        <v>133</v>
      </c>
      <c r="N821" s="92" t="s">
        <v>249</v>
      </c>
    </row>
    <row r="822" outlineLevel="1">
      <c r="A822" s="115" t="n">
        <v>816.0</v>
      </c>
      <c r="B822" s="93" t="n">
        <v>45817.0</v>
      </c>
      <c r="C822" s="94" t="s">
        <v>2299</v>
      </c>
      <c r="D822" s="92"/>
      <c r="E822" s="92" t="n">
        <v>2200.0</v>
      </c>
      <c r="F822" s="92" t="n">
        <v>2065822.47</v>
      </c>
      <c r="G822" s="94" t="s">
        <v>63</v>
      </c>
      <c r="H822" s="94" t="s">
        <v>369</v>
      </c>
      <c r="I822" s="94" t="s">
        <v>2300</v>
      </c>
      <c r="J822" s="94" t="s">
        <v>1008</v>
      </c>
      <c r="K822" s="92" t="s">
        <v>2301</v>
      </c>
      <c r="L822" s="94" t="s">
        <v>291</v>
      </c>
      <c r="M822" s="94" t="s">
        <v>133</v>
      </c>
      <c r="N822" s="92" t="s">
        <v>249</v>
      </c>
    </row>
    <row r="823" outlineLevel="1">
      <c r="A823" s="115" t="n">
        <v>817.0</v>
      </c>
      <c r="B823" s="93" t="n">
        <v>45817.0</v>
      </c>
      <c r="C823" s="94" t="s">
        <v>2302</v>
      </c>
      <c r="D823" s="92" t="n">
        <v>542.0</v>
      </c>
      <c r="E823" s="92"/>
      <c r="F823" s="92" t="n">
        <v>2065280.47</v>
      </c>
      <c r="G823" s="94" t="s">
        <v>469</v>
      </c>
      <c r="H823" s="94" t="s">
        <v>306</v>
      </c>
      <c r="I823" s="94" t="s">
        <v>249</v>
      </c>
      <c r="J823" s="94" t="s">
        <v>249</v>
      </c>
      <c r="K823" s="92" t="s">
        <v>2303</v>
      </c>
      <c r="L823" s="94" t="s">
        <v>291</v>
      </c>
      <c r="M823" s="94" t="s">
        <v>133</v>
      </c>
      <c r="N823" s="92" t="s">
        <v>249</v>
      </c>
    </row>
    <row r="824" outlineLevel="1">
      <c r="A824" s="115" t="n">
        <v>818.0</v>
      </c>
      <c r="B824" s="93" t="n">
        <v>45817.0</v>
      </c>
      <c r="C824" s="94" t="s">
        <v>2304</v>
      </c>
      <c r="D824" s="92"/>
      <c r="E824" s="92" t="n">
        <v>14200.0</v>
      </c>
      <c r="F824" s="92" t="n">
        <v>2079480.47</v>
      </c>
      <c r="G824" s="94" t="s">
        <v>63</v>
      </c>
      <c r="H824" s="94" t="s">
        <v>369</v>
      </c>
      <c r="I824" s="94" t="s">
        <v>2052</v>
      </c>
      <c r="J824" s="94" t="s">
        <v>2052</v>
      </c>
      <c r="K824" s="92" t="s">
        <v>2305</v>
      </c>
      <c r="L824" s="94" t="s">
        <v>291</v>
      </c>
      <c r="M824" s="94" t="s">
        <v>133</v>
      </c>
      <c r="N824" s="92" t="s">
        <v>249</v>
      </c>
    </row>
    <row r="825" outlineLevel="1">
      <c r="A825" s="115" t="n">
        <v>819.0</v>
      </c>
      <c r="B825" s="93" t="n">
        <v>45817.0</v>
      </c>
      <c r="C825" s="94" t="s">
        <v>2306</v>
      </c>
      <c r="D825" s="92"/>
      <c r="E825" s="92" t="n">
        <v>3500.0</v>
      </c>
      <c r="F825" s="92" t="n">
        <v>2082980.47</v>
      </c>
      <c r="G825" s="94" t="s">
        <v>84</v>
      </c>
      <c r="H825" s="94" t="s">
        <v>447</v>
      </c>
      <c r="I825" s="94" t="s">
        <v>249</v>
      </c>
      <c r="J825" s="94" t="s">
        <v>249</v>
      </c>
      <c r="K825" s="92" t="s">
        <v>2307</v>
      </c>
      <c r="L825" s="94" t="s">
        <v>291</v>
      </c>
      <c r="M825" s="94" t="s">
        <v>133</v>
      </c>
      <c r="N825" s="92" t="s">
        <v>249</v>
      </c>
    </row>
    <row r="826" outlineLevel="1">
      <c r="A826" s="115" t="n">
        <v>820.0</v>
      </c>
      <c r="B826" s="93" t="n">
        <v>45817.0</v>
      </c>
      <c r="C826" s="94" t="s">
        <v>2308</v>
      </c>
      <c r="D826" s="92"/>
      <c r="E826" s="92" t="n">
        <v>22500.0</v>
      </c>
      <c r="F826" s="92" t="n">
        <v>2105480.47</v>
      </c>
      <c r="G826" s="94" t="s">
        <v>63</v>
      </c>
      <c r="H826" s="94" t="s">
        <v>369</v>
      </c>
      <c r="I826" s="94" t="s">
        <v>249</v>
      </c>
      <c r="J826" s="94" t="s">
        <v>249</v>
      </c>
      <c r="K826" s="92" t="s">
        <v>2309</v>
      </c>
      <c r="L826" s="94" t="s">
        <v>291</v>
      </c>
      <c r="M826" s="94" t="s">
        <v>133</v>
      </c>
      <c r="N826" s="92" t="s">
        <v>249</v>
      </c>
    </row>
    <row r="827" outlineLevel="1">
      <c r="A827" s="115" t="n">
        <v>821.0</v>
      </c>
      <c r="B827" s="93" t="n">
        <v>45817.0</v>
      </c>
      <c r="C827" s="94" t="s">
        <v>2310</v>
      </c>
      <c r="D827" s="92" t="n">
        <v>47200.0</v>
      </c>
      <c r="E827" s="92"/>
      <c r="F827" s="92" t="n">
        <v>2058280.47</v>
      </c>
      <c r="G827" s="94" t="s">
        <v>63</v>
      </c>
      <c r="H827" s="94" t="s">
        <v>306</v>
      </c>
      <c r="I827" s="94" t="s">
        <v>2311</v>
      </c>
      <c r="J827" s="94" t="s">
        <v>1861</v>
      </c>
      <c r="K827" s="92" t="s">
        <v>2312</v>
      </c>
      <c r="L827" s="94" t="s">
        <v>291</v>
      </c>
      <c r="M827" s="94" t="s">
        <v>133</v>
      </c>
      <c r="N827" s="92" t="s">
        <v>249</v>
      </c>
    </row>
    <row r="828" outlineLevel="1">
      <c r="A828" s="115" t="n">
        <v>822.0</v>
      </c>
      <c r="B828" s="93" t="n">
        <v>45817.0</v>
      </c>
      <c r="C828" s="94" t="s">
        <v>2313</v>
      </c>
      <c r="D828" s="92" t="n">
        <v>82500.0</v>
      </c>
      <c r="E828" s="92"/>
      <c r="F828" s="92" t="n">
        <v>1975780.47</v>
      </c>
      <c r="G828" s="94" t="s">
        <v>63</v>
      </c>
      <c r="H828" s="94" t="s">
        <v>306</v>
      </c>
      <c r="I828" s="94" t="s">
        <v>2314</v>
      </c>
      <c r="J828" s="94" t="s">
        <v>2314</v>
      </c>
      <c r="K828" s="92" t="s">
        <v>2315</v>
      </c>
      <c r="L828" s="94" t="s">
        <v>291</v>
      </c>
      <c r="M828" s="94" t="s">
        <v>133</v>
      </c>
      <c r="N828" s="92" t="s">
        <v>249</v>
      </c>
    </row>
    <row r="829" outlineLevel="1">
      <c r="A829" s="115" t="n">
        <v>823.0</v>
      </c>
      <c r="B829" s="93" t="n">
        <v>45817.0</v>
      </c>
      <c r="C829" s="94" t="s">
        <v>2316</v>
      </c>
      <c r="D829" s="92"/>
      <c r="E829" s="92" t="n">
        <v>750.0</v>
      </c>
      <c r="F829" s="92" t="n">
        <v>1976530.47</v>
      </c>
      <c r="G829" s="94" t="s">
        <v>63</v>
      </c>
      <c r="H829" s="94" t="s">
        <v>369</v>
      </c>
      <c r="I829" s="94" t="s">
        <v>249</v>
      </c>
      <c r="J829" s="94" t="s">
        <v>249</v>
      </c>
      <c r="K829" s="92" t="s">
        <v>2317</v>
      </c>
      <c r="L829" s="94" t="s">
        <v>291</v>
      </c>
      <c r="M829" s="94" t="s">
        <v>133</v>
      </c>
      <c r="N829" s="92" t="s">
        <v>249</v>
      </c>
    </row>
    <row r="830" outlineLevel="1">
      <c r="A830" s="115" t="n">
        <v>824.0</v>
      </c>
      <c r="B830" s="93" t="n">
        <v>45817.0</v>
      </c>
      <c r="C830" s="94" t="s">
        <v>2318</v>
      </c>
      <c r="D830" s="92" t="n">
        <v>277600.0</v>
      </c>
      <c r="E830" s="92"/>
      <c r="F830" s="92" t="n">
        <v>1698930.47</v>
      </c>
      <c r="G830" s="94" t="s">
        <v>63</v>
      </c>
      <c r="H830" s="94" t="s">
        <v>306</v>
      </c>
      <c r="I830" s="94" t="s">
        <v>945</v>
      </c>
      <c r="J830" s="94" t="s">
        <v>945</v>
      </c>
      <c r="K830" s="92" t="s">
        <v>2319</v>
      </c>
      <c r="L830" s="94" t="s">
        <v>291</v>
      </c>
      <c r="M830" s="94" t="s">
        <v>133</v>
      </c>
      <c r="N830" s="92" t="s">
        <v>249</v>
      </c>
    </row>
    <row r="831" outlineLevel="1">
      <c r="A831" s="115" t="n">
        <v>825.0</v>
      </c>
      <c r="B831" s="93" t="n">
        <v>45817.0</v>
      </c>
      <c r="C831" s="94" t="s">
        <v>2320</v>
      </c>
      <c r="D831" s="92"/>
      <c r="E831" s="92" t="n">
        <v>18000.0</v>
      </c>
      <c r="F831" s="92" t="n">
        <v>1716930.47</v>
      </c>
      <c r="G831" s="94" t="s">
        <v>63</v>
      </c>
      <c r="H831" s="94" t="s">
        <v>369</v>
      </c>
      <c r="I831" s="94" t="s">
        <v>249</v>
      </c>
      <c r="J831" s="94" t="s">
        <v>249</v>
      </c>
      <c r="K831" s="92" t="s">
        <v>2321</v>
      </c>
      <c r="L831" s="94" t="s">
        <v>291</v>
      </c>
      <c r="M831" s="94" t="s">
        <v>133</v>
      </c>
      <c r="N831" s="92" t="s">
        <v>249</v>
      </c>
    </row>
    <row r="832" outlineLevel="1">
      <c r="A832" s="115" t="n">
        <v>826.0</v>
      </c>
      <c r="B832" s="93" t="n">
        <v>45817.0</v>
      </c>
      <c r="C832" s="94" t="s">
        <v>2322</v>
      </c>
      <c r="D832" s="92"/>
      <c r="E832" s="92" t="n">
        <v>3540.0</v>
      </c>
      <c r="F832" s="92" t="n">
        <v>1720470.47</v>
      </c>
      <c r="G832" s="94" t="s">
        <v>63</v>
      </c>
      <c r="H832" s="94" t="s">
        <v>306</v>
      </c>
      <c r="I832" s="94" t="s">
        <v>1469</v>
      </c>
      <c r="J832" s="94" t="s">
        <v>1469</v>
      </c>
      <c r="K832" s="92" t="s">
        <v>2323</v>
      </c>
      <c r="L832" s="94" t="s">
        <v>291</v>
      </c>
      <c r="M832" s="94" t="s">
        <v>133</v>
      </c>
      <c r="N832" s="92" t="s">
        <v>249</v>
      </c>
    </row>
    <row r="833" outlineLevel="1">
      <c r="A833" s="115" t="n">
        <v>827.0</v>
      </c>
      <c r="B833" s="93" t="n">
        <v>45817.0</v>
      </c>
      <c r="C833" s="94" t="s">
        <v>2324</v>
      </c>
      <c r="D833" s="92"/>
      <c r="E833" s="92" t="n">
        <v>40000.0</v>
      </c>
      <c r="F833" s="92" t="n">
        <v>1760470.47</v>
      </c>
      <c r="G833" s="94" t="s">
        <v>63</v>
      </c>
      <c r="H833" s="94" t="s">
        <v>315</v>
      </c>
      <c r="I833" s="94" t="s">
        <v>2325</v>
      </c>
      <c r="J833" s="94" t="s">
        <v>1717</v>
      </c>
      <c r="K833" s="92" t="s">
        <v>2326</v>
      </c>
      <c r="L833" s="94" t="s">
        <v>291</v>
      </c>
      <c r="M833" s="94" t="s">
        <v>133</v>
      </c>
      <c r="N833" s="92" t="s">
        <v>249</v>
      </c>
    </row>
    <row r="834" outlineLevel="1">
      <c r="A834" s="115" t="n">
        <v>828.0</v>
      </c>
      <c r="B834" s="93" t="n">
        <v>45817.0</v>
      </c>
      <c r="C834" s="94" t="s">
        <v>2327</v>
      </c>
      <c r="D834" s="92"/>
      <c r="E834" s="92" t="n">
        <v>9200.0</v>
      </c>
      <c r="F834" s="92" t="n">
        <v>1769670.47</v>
      </c>
      <c r="G834" s="94" t="s">
        <v>416</v>
      </c>
      <c r="H834" s="94" t="s">
        <v>369</v>
      </c>
      <c r="I834" s="94" t="s">
        <v>2328</v>
      </c>
      <c r="J834" s="94" t="s">
        <v>2329</v>
      </c>
      <c r="K834" s="92" t="s">
        <v>2330</v>
      </c>
      <c r="L834" s="94" t="s">
        <v>291</v>
      </c>
      <c r="M834" s="94" t="s">
        <v>133</v>
      </c>
      <c r="N834" s="92" t="s">
        <v>249</v>
      </c>
    </row>
    <row r="835" outlineLevel="1">
      <c r="A835" s="115" t="n">
        <v>829.0</v>
      </c>
      <c r="B835" s="93" t="n">
        <v>45818.0</v>
      </c>
      <c r="C835" s="94" t="s">
        <v>293</v>
      </c>
      <c r="D835" s="92" t="n">
        <v>72653.0</v>
      </c>
      <c r="E835" s="92"/>
      <c r="F835" s="92" t="n">
        <v>1697017.47</v>
      </c>
      <c r="G835" s="94" t="s">
        <v>61</v>
      </c>
      <c r="H835" s="94" t="s">
        <v>289</v>
      </c>
      <c r="I835" s="94" t="s">
        <v>489</v>
      </c>
      <c r="J835" s="94" t="s">
        <v>86</v>
      </c>
      <c r="K835" s="92" t="s">
        <v>2331</v>
      </c>
      <c r="L835" s="94" t="s">
        <v>291</v>
      </c>
      <c r="M835" s="94" t="s">
        <v>133</v>
      </c>
      <c r="N835" s="92" t="s">
        <v>249</v>
      </c>
    </row>
    <row r="836" outlineLevel="1">
      <c r="A836" s="115" t="n">
        <v>830.0</v>
      </c>
      <c r="B836" s="93" t="n">
        <v>45818.0</v>
      </c>
      <c r="C836" s="94" t="s">
        <v>2332</v>
      </c>
      <c r="D836" s="92" t="n">
        <v>9040.0</v>
      </c>
      <c r="E836" s="92"/>
      <c r="F836" s="92" t="n">
        <v>1687977.47</v>
      </c>
      <c r="G836" s="94" t="s">
        <v>63</v>
      </c>
      <c r="H836" s="94" t="s">
        <v>306</v>
      </c>
      <c r="I836" s="94" t="s">
        <v>2333</v>
      </c>
      <c r="J836" s="94" t="s">
        <v>2333</v>
      </c>
      <c r="K836" s="92" t="s">
        <v>2334</v>
      </c>
      <c r="L836" s="94" t="s">
        <v>291</v>
      </c>
      <c r="M836" s="94" t="s">
        <v>133</v>
      </c>
      <c r="N836" s="92" t="s">
        <v>249</v>
      </c>
    </row>
    <row r="837" outlineLevel="1">
      <c r="A837" s="115" t="n">
        <v>831.0</v>
      </c>
      <c r="B837" s="93" t="n">
        <v>45818.0</v>
      </c>
      <c r="C837" s="94" t="s">
        <v>2335</v>
      </c>
      <c r="D837" s="92"/>
      <c r="E837" s="92" t="n">
        <v>2900.0</v>
      </c>
      <c r="F837" s="92" t="n">
        <v>1690877.47</v>
      </c>
      <c r="G837" s="94" t="s">
        <v>63</v>
      </c>
      <c r="H837" s="94" t="s">
        <v>369</v>
      </c>
      <c r="I837" s="94" t="s">
        <v>2336</v>
      </c>
      <c r="J837" s="94" t="s">
        <v>2336</v>
      </c>
      <c r="K837" s="92" t="s">
        <v>2337</v>
      </c>
      <c r="L837" s="94" t="s">
        <v>291</v>
      </c>
      <c r="M837" s="94" t="s">
        <v>133</v>
      </c>
      <c r="N837" s="92" t="s">
        <v>249</v>
      </c>
    </row>
    <row r="838" outlineLevel="1">
      <c r="A838" s="115" t="n">
        <v>832.0</v>
      </c>
      <c r="B838" s="93" t="n">
        <v>45818.0</v>
      </c>
      <c r="C838" s="94" t="s">
        <v>2338</v>
      </c>
      <c r="D838" s="92"/>
      <c r="E838" s="92" t="n">
        <v>15000.0</v>
      </c>
      <c r="F838" s="92" t="n">
        <v>1705877.47</v>
      </c>
      <c r="G838" s="94" t="s">
        <v>63</v>
      </c>
      <c r="H838" s="94" t="s">
        <v>369</v>
      </c>
      <c r="I838" s="94" t="s">
        <v>1101</v>
      </c>
      <c r="J838" s="94" t="s">
        <v>1101</v>
      </c>
      <c r="K838" s="92" t="s">
        <v>2339</v>
      </c>
      <c r="L838" s="94" t="s">
        <v>291</v>
      </c>
      <c r="M838" s="94" t="s">
        <v>133</v>
      </c>
      <c r="N838" s="92" t="s">
        <v>249</v>
      </c>
    </row>
    <row r="839" outlineLevel="1">
      <c r="A839" s="115" t="n">
        <v>833.0</v>
      </c>
      <c r="B839" s="93" t="n">
        <v>45818.0</v>
      </c>
      <c r="C839" s="94" t="s">
        <v>2340</v>
      </c>
      <c r="D839" s="92"/>
      <c r="E839" s="92" t="n">
        <v>10000.0</v>
      </c>
      <c r="F839" s="92" t="n">
        <v>1715877.47</v>
      </c>
      <c r="G839" s="94" t="s">
        <v>63</v>
      </c>
      <c r="H839" s="94" t="s">
        <v>369</v>
      </c>
      <c r="I839" s="94" t="s">
        <v>249</v>
      </c>
      <c r="J839" s="94" t="s">
        <v>249</v>
      </c>
      <c r="K839" s="92" t="s">
        <v>2341</v>
      </c>
      <c r="L839" s="94" t="s">
        <v>291</v>
      </c>
      <c r="M839" s="94" t="s">
        <v>133</v>
      </c>
      <c r="N839" s="92" t="s">
        <v>249</v>
      </c>
    </row>
    <row r="840" outlineLevel="1">
      <c r="A840" s="115" t="n">
        <v>834.0</v>
      </c>
      <c r="B840" s="93" t="n">
        <v>45818.0</v>
      </c>
      <c r="C840" s="94" t="s">
        <v>2342</v>
      </c>
      <c r="D840" s="92"/>
      <c r="E840" s="92" t="n">
        <v>11000.0</v>
      </c>
      <c r="F840" s="92" t="n">
        <v>1726877.47</v>
      </c>
      <c r="G840" s="94" t="s">
        <v>63</v>
      </c>
      <c r="H840" s="94" t="s">
        <v>369</v>
      </c>
      <c r="I840" s="94" t="s">
        <v>2343</v>
      </c>
      <c r="J840" s="94" t="s">
        <v>426</v>
      </c>
      <c r="K840" s="92" t="s">
        <v>2344</v>
      </c>
      <c r="L840" s="94" t="s">
        <v>291</v>
      </c>
      <c r="M840" s="94" t="s">
        <v>133</v>
      </c>
      <c r="N840" s="92" t="s">
        <v>249</v>
      </c>
    </row>
    <row r="841" outlineLevel="1">
      <c r="A841" s="115" t="n">
        <v>835.0</v>
      </c>
      <c r="B841" s="93" t="n">
        <v>45818.0</v>
      </c>
      <c r="C841" s="94" t="s">
        <v>2345</v>
      </c>
      <c r="D841" s="92"/>
      <c r="E841" s="92" t="n">
        <v>11000.0</v>
      </c>
      <c r="F841" s="92" t="n">
        <v>1737877.47</v>
      </c>
      <c r="G841" s="94" t="s">
        <v>63</v>
      </c>
      <c r="H841" s="94" t="s">
        <v>369</v>
      </c>
      <c r="I841" s="94" t="s">
        <v>2346</v>
      </c>
      <c r="J841" s="94" t="s">
        <v>2346</v>
      </c>
      <c r="K841" s="92" t="s">
        <v>2347</v>
      </c>
      <c r="L841" s="94" t="s">
        <v>291</v>
      </c>
      <c r="M841" s="94" t="s">
        <v>133</v>
      </c>
      <c r="N841" s="92" t="s">
        <v>249</v>
      </c>
    </row>
    <row r="842" outlineLevel="1">
      <c r="A842" s="115" t="n">
        <v>836.0</v>
      </c>
      <c r="B842" s="93" t="n">
        <v>45818.0</v>
      </c>
      <c r="C842" s="94" t="s">
        <v>2348</v>
      </c>
      <c r="D842" s="92" t="n">
        <v>58410.0</v>
      </c>
      <c r="E842" s="92"/>
      <c r="F842" s="92" t="n">
        <v>1679467.47</v>
      </c>
      <c r="G842" s="94" t="s">
        <v>63</v>
      </c>
      <c r="H842" s="94" t="s">
        <v>306</v>
      </c>
      <c r="I842" s="94" t="s">
        <v>2349</v>
      </c>
      <c r="J842" s="94" t="s">
        <v>2349</v>
      </c>
      <c r="K842" s="92" t="s">
        <v>2350</v>
      </c>
      <c r="L842" s="94" t="s">
        <v>291</v>
      </c>
      <c r="M842" s="94" t="s">
        <v>133</v>
      </c>
      <c r="N842" s="92" t="s">
        <v>249</v>
      </c>
    </row>
    <row r="843" outlineLevel="1">
      <c r="A843" s="115" t="n">
        <v>837.0</v>
      </c>
      <c r="B843" s="93" t="n">
        <v>45818.0</v>
      </c>
      <c r="C843" s="94" t="s">
        <v>2351</v>
      </c>
      <c r="D843" s="92" t="n">
        <v>82500.0</v>
      </c>
      <c r="E843" s="92"/>
      <c r="F843" s="92" t="n">
        <v>1596967.47</v>
      </c>
      <c r="G843" s="94" t="s">
        <v>63</v>
      </c>
      <c r="H843" s="94" t="s">
        <v>306</v>
      </c>
      <c r="I843" s="94" t="s">
        <v>1729</v>
      </c>
      <c r="J843" s="94" t="s">
        <v>1729</v>
      </c>
      <c r="K843" s="92" t="s">
        <v>2352</v>
      </c>
      <c r="L843" s="94" t="s">
        <v>291</v>
      </c>
      <c r="M843" s="94" t="s">
        <v>133</v>
      </c>
      <c r="N843" s="92" t="s">
        <v>249</v>
      </c>
    </row>
    <row r="844" outlineLevel="1">
      <c r="A844" s="115" t="n">
        <v>838.0</v>
      </c>
      <c r="B844" s="93" t="n">
        <v>45818.0</v>
      </c>
      <c r="C844" s="94" t="s">
        <v>2353</v>
      </c>
      <c r="D844" s="92"/>
      <c r="E844" s="92" t="n">
        <v>56000.0</v>
      </c>
      <c r="F844" s="92" t="n">
        <v>1652967.47</v>
      </c>
      <c r="G844" s="94" t="s">
        <v>63</v>
      </c>
      <c r="H844" s="94" t="s">
        <v>64</v>
      </c>
      <c r="I844" s="94" t="s">
        <v>1937</v>
      </c>
      <c r="J844" s="94" t="s">
        <v>1937</v>
      </c>
      <c r="K844" s="92" t="s">
        <v>2354</v>
      </c>
      <c r="L844" s="94" t="s">
        <v>291</v>
      </c>
      <c r="M844" s="94" t="s">
        <v>133</v>
      </c>
      <c r="N844" s="92" t="s">
        <v>249</v>
      </c>
    </row>
    <row r="845" outlineLevel="1">
      <c r="A845" s="115" t="n">
        <v>839.0</v>
      </c>
      <c r="B845" s="93" t="n">
        <v>45818.0</v>
      </c>
      <c r="C845" s="94" t="s">
        <v>2355</v>
      </c>
      <c r="D845" s="92"/>
      <c r="E845" s="92" t="n">
        <v>8750.0</v>
      </c>
      <c r="F845" s="92" t="n">
        <v>1661717.47</v>
      </c>
      <c r="G845" s="94" t="s">
        <v>63</v>
      </c>
      <c r="H845" s="94" t="s">
        <v>64</v>
      </c>
      <c r="I845" s="94" t="s">
        <v>435</v>
      </c>
      <c r="J845" s="94" t="s">
        <v>435</v>
      </c>
      <c r="K845" s="92" t="s">
        <v>2356</v>
      </c>
      <c r="L845" s="94" t="s">
        <v>291</v>
      </c>
      <c r="M845" s="94" t="s">
        <v>133</v>
      </c>
      <c r="N845" s="92" t="s">
        <v>249</v>
      </c>
    </row>
    <row r="846" outlineLevel="1">
      <c r="A846" s="115" t="n">
        <v>840.0</v>
      </c>
      <c r="B846" s="93" t="n">
        <v>45818.0</v>
      </c>
      <c r="C846" s="94" t="s">
        <v>2357</v>
      </c>
      <c r="D846" s="92"/>
      <c r="E846" s="92" t="n">
        <v>25000.0</v>
      </c>
      <c r="F846" s="92" t="n">
        <v>1686717.47</v>
      </c>
      <c r="G846" s="94" t="s">
        <v>63</v>
      </c>
      <c r="H846" s="94" t="s">
        <v>315</v>
      </c>
      <c r="I846" s="94" t="s">
        <v>2358</v>
      </c>
      <c r="J846" s="94" t="s">
        <v>2358</v>
      </c>
      <c r="K846" s="92" t="s">
        <v>2359</v>
      </c>
      <c r="L846" s="94" t="s">
        <v>291</v>
      </c>
      <c r="M846" s="94" t="s">
        <v>133</v>
      </c>
      <c r="N846" s="92" t="s">
        <v>249</v>
      </c>
    </row>
    <row r="847" outlineLevel="1">
      <c r="A847" s="115" t="n">
        <v>841.0</v>
      </c>
      <c r="B847" s="93" t="n">
        <v>45819.0</v>
      </c>
      <c r="C847" s="94" t="s">
        <v>2360</v>
      </c>
      <c r="D847" s="92"/>
      <c r="E847" s="92" t="n">
        <v>2400.0</v>
      </c>
      <c r="F847" s="92" t="n">
        <v>1689117.47</v>
      </c>
      <c r="G847" s="94" t="s">
        <v>63</v>
      </c>
      <c r="H847" s="94" t="s">
        <v>369</v>
      </c>
      <c r="I847" s="94" t="s">
        <v>1101</v>
      </c>
      <c r="J847" s="94" t="s">
        <v>1101</v>
      </c>
      <c r="K847" s="92" t="s">
        <v>2361</v>
      </c>
      <c r="L847" s="94" t="s">
        <v>291</v>
      </c>
      <c r="M847" s="94" t="s">
        <v>133</v>
      </c>
      <c r="N847" s="92" t="s">
        <v>249</v>
      </c>
    </row>
    <row r="848" outlineLevel="1">
      <c r="A848" s="115" t="n">
        <v>842.0</v>
      </c>
      <c r="B848" s="93" t="n">
        <v>45819.0</v>
      </c>
      <c r="C848" s="94" t="s">
        <v>2362</v>
      </c>
      <c r="D848" s="92"/>
      <c r="E848" s="92" t="n">
        <v>21830.0</v>
      </c>
      <c r="F848" s="92" t="n">
        <v>1710947.47</v>
      </c>
      <c r="G848" s="94" t="s">
        <v>63</v>
      </c>
      <c r="H848" s="94" t="s">
        <v>306</v>
      </c>
      <c r="I848" s="94" t="s">
        <v>381</v>
      </c>
      <c r="J848" s="94" t="s">
        <v>382</v>
      </c>
      <c r="K848" s="92" t="s">
        <v>2363</v>
      </c>
      <c r="L848" s="94" t="s">
        <v>291</v>
      </c>
      <c r="M848" s="94" t="s">
        <v>133</v>
      </c>
      <c r="N848" s="92" t="s">
        <v>249</v>
      </c>
    </row>
    <row r="849" outlineLevel="1">
      <c r="A849" s="115" t="n">
        <v>843.0</v>
      </c>
      <c r="B849" s="93" t="n">
        <v>45819.0</v>
      </c>
      <c r="C849" s="94" t="s">
        <v>2364</v>
      </c>
      <c r="D849" s="92"/>
      <c r="E849" s="92" t="n">
        <v>21000.0</v>
      </c>
      <c r="F849" s="92" t="n">
        <v>1731947.47</v>
      </c>
      <c r="G849" s="94" t="s">
        <v>63</v>
      </c>
      <c r="H849" s="94" t="s">
        <v>369</v>
      </c>
      <c r="I849" s="94" t="s">
        <v>1343</v>
      </c>
      <c r="J849" s="94" t="s">
        <v>1343</v>
      </c>
      <c r="K849" s="92" t="s">
        <v>2365</v>
      </c>
      <c r="L849" s="94" t="s">
        <v>291</v>
      </c>
      <c r="M849" s="94" t="s">
        <v>133</v>
      </c>
      <c r="N849" s="92" t="s">
        <v>249</v>
      </c>
    </row>
    <row r="850" outlineLevel="1">
      <c r="A850" s="115" t="n">
        <v>844.0</v>
      </c>
      <c r="B850" s="93" t="n">
        <v>45819.0</v>
      </c>
      <c r="C850" s="94" t="s">
        <v>2366</v>
      </c>
      <c r="D850" s="92" t="n">
        <v>11411.0</v>
      </c>
      <c r="E850" s="92"/>
      <c r="F850" s="92" t="n">
        <v>1720536.47</v>
      </c>
      <c r="G850" s="94" t="s">
        <v>416</v>
      </c>
      <c r="H850" s="94" t="s">
        <v>306</v>
      </c>
      <c r="I850" s="94" t="s">
        <v>249</v>
      </c>
      <c r="J850" s="94" t="s">
        <v>249</v>
      </c>
      <c r="K850" s="92" t="s">
        <v>2367</v>
      </c>
      <c r="L850" s="94" t="s">
        <v>291</v>
      </c>
      <c r="M850" s="94" t="s">
        <v>133</v>
      </c>
      <c r="N850" s="92" t="s">
        <v>249</v>
      </c>
    </row>
    <row r="851" outlineLevel="1">
      <c r="A851" s="115" t="n">
        <v>845.0</v>
      </c>
      <c r="B851" s="93" t="n">
        <v>45819.0</v>
      </c>
      <c r="C851" s="94" t="s">
        <v>2368</v>
      </c>
      <c r="D851" s="92"/>
      <c r="E851" s="92" t="n">
        <v>7800.0</v>
      </c>
      <c r="F851" s="92" t="n">
        <v>1728336.47</v>
      </c>
      <c r="G851" s="94" t="s">
        <v>63</v>
      </c>
      <c r="H851" s="94" t="s">
        <v>369</v>
      </c>
      <c r="I851" s="94" t="s">
        <v>419</v>
      </c>
      <c r="J851" s="94" t="s">
        <v>419</v>
      </c>
      <c r="K851" s="92" t="s">
        <v>2369</v>
      </c>
      <c r="L851" s="94" t="s">
        <v>291</v>
      </c>
      <c r="M851" s="94" t="s">
        <v>133</v>
      </c>
      <c r="N851" s="92" t="s">
        <v>249</v>
      </c>
    </row>
    <row r="852" outlineLevel="1">
      <c r="A852" s="115" t="n">
        <v>846.0</v>
      </c>
      <c r="B852" s="93" t="n">
        <v>45819.0</v>
      </c>
      <c r="C852" s="94" t="s">
        <v>2370</v>
      </c>
      <c r="D852" s="92" t="n">
        <v>5000.0</v>
      </c>
      <c r="E852" s="92"/>
      <c r="F852" s="92" t="n">
        <v>1723336.47</v>
      </c>
      <c r="G852" s="94" t="s">
        <v>416</v>
      </c>
      <c r="H852" s="94" t="s">
        <v>306</v>
      </c>
      <c r="I852" s="94" t="s">
        <v>249</v>
      </c>
      <c r="J852" s="94" t="s">
        <v>249</v>
      </c>
      <c r="K852" s="92" t="s">
        <v>2371</v>
      </c>
      <c r="L852" s="94" t="s">
        <v>291</v>
      </c>
      <c r="M852" s="94" t="s">
        <v>133</v>
      </c>
      <c r="N852" s="92" t="s">
        <v>249</v>
      </c>
    </row>
    <row r="853" outlineLevel="1">
      <c r="A853" s="115" t="n">
        <v>847.0</v>
      </c>
      <c r="B853" s="93" t="n">
        <v>45819.0</v>
      </c>
      <c r="C853" s="94" t="s">
        <v>2372</v>
      </c>
      <c r="D853" s="92"/>
      <c r="E853" s="92" t="n">
        <v>700.0</v>
      </c>
      <c r="F853" s="92" t="n">
        <v>1724036.47</v>
      </c>
      <c r="G853" s="94" t="s">
        <v>63</v>
      </c>
      <c r="H853" s="94" t="s">
        <v>369</v>
      </c>
      <c r="I853" s="94" t="s">
        <v>506</v>
      </c>
      <c r="J853" s="94" t="s">
        <v>506</v>
      </c>
      <c r="K853" s="92" t="s">
        <v>2373</v>
      </c>
      <c r="L853" s="94" t="s">
        <v>291</v>
      </c>
      <c r="M853" s="94" t="s">
        <v>133</v>
      </c>
      <c r="N853" s="92" t="s">
        <v>249</v>
      </c>
    </row>
    <row r="854" outlineLevel="1">
      <c r="A854" s="115" t="n">
        <v>848.0</v>
      </c>
      <c r="B854" s="93" t="n">
        <v>45819.0</v>
      </c>
      <c r="C854" s="94" t="s">
        <v>2374</v>
      </c>
      <c r="D854" s="92" t="n">
        <v>11500.0</v>
      </c>
      <c r="E854" s="92"/>
      <c r="F854" s="92" t="n">
        <v>1712536.47</v>
      </c>
      <c r="G854" s="94" t="s">
        <v>416</v>
      </c>
      <c r="H854" s="94" t="s">
        <v>306</v>
      </c>
      <c r="I854" s="94" t="s">
        <v>249</v>
      </c>
      <c r="J854" s="94" t="s">
        <v>249</v>
      </c>
      <c r="K854" s="92" t="s">
        <v>2375</v>
      </c>
      <c r="L854" s="94" t="s">
        <v>291</v>
      </c>
      <c r="M854" s="94" t="s">
        <v>133</v>
      </c>
      <c r="N854" s="92" t="s">
        <v>249</v>
      </c>
    </row>
    <row r="855" outlineLevel="1">
      <c r="A855" s="115" t="n">
        <v>849.0</v>
      </c>
      <c r="B855" s="93" t="n">
        <v>45819.0</v>
      </c>
      <c r="C855" s="94" t="s">
        <v>2376</v>
      </c>
      <c r="D855" s="92"/>
      <c r="E855" s="92" t="n">
        <v>32000.0</v>
      </c>
      <c r="F855" s="92" t="n">
        <v>1744536.47</v>
      </c>
      <c r="G855" s="94" t="s">
        <v>63</v>
      </c>
      <c r="H855" s="94" t="s">
        <v>369</v>
      </c>
      <c r="I855" s="94" t="s">
        <v>249</v>
      </c>
      <c r="J855" s="94" t="s">
        <v>249</v>
      </c>
      <c r="K855" s="92" t="s">
        <v>2377</v>
      </c>
      <c r="L855" s="94" t="s">
        <v>291</v>
      </c>
      <c r="M855" s="94" t="s">
        <v>133</v>
      </c>
      <c r="N855" s="92" t="s">
        <v>249</v>
      </c>
    </row>
    <row r="856" outlineLevel="1">
      <c r="A856" s="115" t="n">
        <v>850.0</v>
      </c>
      <c r="B856" s="93" t="n">
        <v>45819.0</v>
      </c>
      <c r="C856" s="94" t="s">
        <v>2378</v>
      </c>
      <c r="D856" s="92"/>
      <c r="E856" s="92" t="n">
        <v>700.0</v>
      </c>
      <c r="F856" s="92" t="n">
        <v>1745236.47</v>
      </c>
      <c r="G856" s="94" t="s">
        <v>63</v>
      </c>
      <c r="H856" s="94" t="s">
        <v>369</v>
      </c>
      <c r="I856" s="94" t="s">
        <v>506</v>
      </c>
      <c r="J856" s="94" t="s">
        <v>506</v>
      </c>
      <c r="K856" s="92" t="s">
        <v>2379</v>
      </c>
      <c r="L856" s="94" t="s">
        <v>291</v>
      </c>
      <c r="M856" s="94" t="s">
        <v>133</v>
      </c>
      <c r="N856" s="92" t="s">
        <v>249</v>
      </c>
    </row>
    <row r="857" outlineLevel="1">
      <c r="A857" s="115" t="n">
        <v>851.0</v>
      </c>
      <c r="B857" s="93" t="n">
        <v>45819.0</v>
      </c>
      <c r="C857" s="94" t="s">
        <v>2380</v>
      </c>
      <c r="D857" s="92"/>
      <c r="E857" s="92" t="n">
        <v>35000.0</v>
      </c>
      <c r="F857" s="92" t="n">
        <v>1780236.47</v>
      </c>
      <c r="G857" s="94" t="s">
        <v>63</v>
      </c>
      <c r="H857" s="94" t="s">
        <v>369</v>
      </c>
      <c r="I857" s="94" t="s">
        <v>249</v>
      </c>
      <c r="J857" s="94" t="s">
        <v>249</v>
      </c>
      <c r="K857" s="92" t="s">
        <v>2381</v>
      </c>
      <c r="L857" s="94" t="s">
        <v>291</v>
      </c>
      <c r="M857" s="94" t="s">
        <v>133</v>
      </c>
      <c r="N857" s="92" t="s">
        <v>249</v>
      </c>
    </row>
    <row r="858" outlineLevel="1">
      <c r="A858" s="115" t="n">
        <v>852.0</v>
      </c>
      <c r="B858" s="93" t="n">
        <v>45819.0</v>
      </c>
      <c r="C858" s="94" t="s">
        <v>2382</v>
      </c>
      <c r="D858" s="92"/>
      <c r="E858" s="92" t="n">
        <v>10000.0</v>
      </c>
      <c r="F858" s="92" t="n">
        <v>1790236.47</v>
      </c>
      <c r="G858" s="94" t="s">
        <v>63</v>
      </c>
      <c r="H858" s="94" t="s">
        <v>369</v>
      </c>
      <c r="I858" s="94" t="s">
        <v>2383</v>
      </c>
      <c r="J858" s="94" t="s">
        <v>2383</v>
      </c>
      <c r="K858" s="92" t="s">
        <v>2384</v>
      </c>
      <c r="L858" s="94" t="s">
        <v>291</v>
      </c>
      <c r="M858" s="94" t="s">
        <v>133</v>
      </c>
      <c r="N858" s="92" t="s">
        <v>249</v>
      </c>
    </row>
    <row r="859" outlineLevel="1">
      <c r="A859" s="115" t="n">
        <v>853.0</v>
      </c>
      <c r="B859" s="93" t="n">
        <v>45819.0</v>
      </c>
      <c r="C859" s="94" t="s">
        <v>2385</v>
      </c>
      <c r="D859" s="92"/>
      <c r="E859" s="92" t="n">
        <v>5000.0</v>
      </c>
      <c r="F859" s="92" t="n">
        <v>1795236.47</v>
      </c>
      <c r="G859" s="94" t="s">
        <v>63</v>
      </c>
      <c r="H859" s="94" t="s">
        <v>369</v>
      </c>
      <c r="I859" s="94" t="s">
        <v>249</v>
      </c>
      <c r="J859" s="94" t="s">
        <v>249</v>
      </c>
      <c r="K859" s="92" t="s">
        <v>2386</v>
      </c>
      <c r="L859" s="94" t="s">
        <v>291</v>
      </c>
      <c r="M859" s="94" t="s">
        <v>133</v>
      </c>
      <c r="N859" s="92" t="s">
        <v>249</v>
      </c>
    </row>
    <row r="860" outlineLevel="1">
      <c r="A860" s="115" t="n">
        <v>854.0</v>
      </c>
      <c r="B860" s="93" t="n">
        <v>45819.0</v>
      </c>
      <c r="C860" s="94" t="s">
        <v>2387</v>
      </c>
      <c r="D860" s="92"/>
      <c r="E860" s="92" t="n">
        <v>2300.0</v>
      </c>
      <c r="F860" s="92" t="n">
        <v>1797536.47</v>
      </c>
      <c r="G860" s="94" t="s">
        <v>63</v>
      </c>
      <c r="H860" s="94" t="s">
        <v>369</v>
      </c>
      <c r="I860" s="94" t="s">
        <v>648</v>
      </c>
      <c r="J860" s="94" t="s">
        <v>648</v>
      </c>
      <c r="K860" s="92" t="s">
        <v>2388</v>
      </c>
      <c r="L860" s="94" t="s">
        <v>291</v>
      </c>
      <c r="M860" s="94" t="s">
        <v>133</v>
      </c>
      <c r="N860" s="92" t="s">
        <v>249</v>
      </c>
    </row>
    <row r="861" outlineLevel="1">
      <c r="A861" s="115" t="n">
        <v>855.0</v>
      </c>
      <c r="B861" s="93" t="n">
        <v>45819.0</v>
      </c>
      <c r="C861" s="94" t="s">
        <v>2389</v>
      </c>
      <c r="D861" s="92"/>
      <c r="E861" s="92" t="n">
        <v>8000.0</v>
      </c>
      <c r="F861" s="92" t="n">
        <v>1805536.47</v>
      </c>
      <c r="G861" s="94" t="s">
        <v>63</v>
      </c>
      <c r="H861" s="94" t="s">
        <v>369</v>
      </c>
      <c r="I861" s="94" t="s">
        <v>249</v>
      </c>
      <c r="J861" s="94" t="s">
        <v>249</v>
      </c>
      <c r="K861" s="92" t="s">
        <v>2390</v>
      </c>
      <c r="L861" s="94" t="s">
        <v>291</v>
      </c>
      <c r="M861" s="94" t="s">
        <v>133</v>
      </c>
      <c r="N861" s="92" t="s">
        <v>249</v>
      </c>
    </row>
    <row r="862" outlineLevel="1">
      <c r="A862" s="115" t="n">
        <v>856.0</v>
      </c>
      <c r="B862" s="93" t="n">
        <v>45819.0</v>
      </c>
      <c r="C862" s="94" t="s">
        <v>2391</v>
      </c>
      <c r="D862" s="92"/>
      <c r="E862" s="92" t="n">
        <v>11800.0</v>
      </c>
      <c r="F862" s="92" t="n">
        <v>1817336.47</v>
      </c>
      <c r="G862" s="94" t="s">
        <v>63</v>
      </c>
      <c r="H862" s="94" t="s">
        <v>369</v>
      </c>
      <c r="I862" s="94" t="s">
        <v>249</v>
      </c>
      <c r="J862" s="94" t="s">
        <v>249</v>
      </c>
      <c r="K862" s="92" t="s">
        <v>2392</v>
      </c>
      <c r="L862" s="94" t="s">
        <v>291</v>
      </c>
      <c r="M862" s="94" t="s">
        <v>133</v>
      </c>
      <c r="N862" s="92" t="s">
        <v>249</v>
      </c>
    </row>
    <row r="863" outlineLevel="1">
      <c r="A863" s="115" t="n">
        <v>857.0</v>
      </c>
      <c r="B863" s="93" t="n">
        <v>45819.0</v>
      </c>
      <c r="C863" s="94" t="s">
        <v>2393</v>
      </c>
      <c r="D863" s="92" t="n">
        <v>6750.0</v>
      </c>
      <c r="E863" s="92"/>
      <c r="F863" s="92" t="n">
        <v>1810586.47</v>
      </c>
      <c r="G863" s="94" t="s">
        <v>416</v>
      </c>
      <c r="H863" s="94" t="s">
        <v>306</v>
      </c>
      <c r="I863" s="94" t="s">
        <v>249</v>
      </c>
      <c r="J863" s="94" t="s">
        <v>249</v>
      </c>
      <c r="K863" s="92" t="s">
        <v>2394</v>
      </c>
      <c r="L863" s="94" t="s">
        <v>291</v>
      </c>
      <c r="M863" s="94" t="s">
        <v>133</v>
      </c>
      <c r="N863" s="92" t="s">
        <v>249</v>
      </c>
    </row>
    <row r="864" outlineLevel="1">
      <c r="A864" s="115" t="n">
        <v>858.0</v>
      </c>
      <c r="B864" s="93" t="n">
        <v>45819.0</v>
      </c>
      <c r="C864" s="94" t="s">
        <v>2395</v>
      </c>
      <c r="D864" s="92"/>
      <c r="E864" s="92" t="n">
        <v>100000.0</v>
      </c>
      <c r="F864" s="92" t="n">
        <v>1910586.47</v>
      </c>
      <c r="G864" s="94" t="s">
        <v>63</v>
      </c>
      <c r="H864" s="94" t="s">
        <v>64</v>
      </c>
      <c r="I864" s="94" t="s">
        <v>1786</v>
      </c>
      <c r="J864" s="94" t="s">
        <v>1786</v>
      </c>
      <c r="K864" s="92" t="s">
        <v>2396</v>
      </c>
      <c r="L864" s="94" t="s">
        <v>291</v>
      </c>
      <c r="M864" s="94" t="s">
        <v>133</v>
      </c>
      <c r="N864" s="92" t="s">
        <v>249</v>
      </c>
    </row>
    <row r="865" outlineLevel="1">
      <c r="A865" s="115" t="n">
        <v>859.0</v>
      </c>
      <c r="B865" s="93" t="n">
        <v>45820.0</v>
      </c>
      <c r="C865" s="94" t="s">
        <v>2397</v>
      </c>
      <c r="D865" s="92"/>
      <c r="E865" s="92" t="n">
        <v>2200.0</v>
      </c>
      <c r="F865" s="92" t="n">
        <v>1912786.47</v>
      </c>
      <c r="G865" s="94" t="s">
        <v>63</v>
      </c>
      <c r="H865" s="94" t="s">
        <v>369</v>
      </c>
      <c r="I865" s="94" t="s">
        <v>249</v>
      </c>
      <c r="J865" s="94" t="s">
        <v>249</v>
      </c>
      <c r="K865" s="92" t="s">
        <v>2398</v>
      </c>
      <c r="L865" s="94" t="s">
        <v>291</v>
      </c>
      <c r="M865" s="94" t="s">
        <v>133</v>
      </c>
      <c r="N865" s="92" t="s">
        <v>249</v>
      </c>
    </row>
    <row r="866" outlineLevel="1">
      <c r="A866" s="115" t="n">
        <v>860.0</v>
      </c>
      <c r="B866" s="93" t="n">
        <v>45820.0</v>
      </c>
      <c r="C866" s="94" t="s">
        <v>2399</v>
      </c>
      <c r="D866" s="92"/>
      <c r="E866" s="92" t="n">
        <v>5000.0</v>
      </c>
      <c r="F866" s="92" t="n">
        <v>1917786.47</v>
      </c>
      <c r="G866" s="94" t="s">
        <v>63</v>
      </c>
      <c r="H866" s="94" t="s">
        <v>369</v>
      </c>
      <c r="I866" s="94" t="s">
        <v>752</v>
      </c>
      <c r="J866" s="94" t="s">
        <v>752</v>
      </c>
      <c r="K866" s="92" t="s">
        <v>2400</v>
      </c>
      <c r="L866" s="94" t="s">
        <v>291</v>
      </c>
      <c r="M866" s="94" t="s">
        <v>133</v>
      </c>
      <c r="N866" s="92" t="s">
        <v>249</v>
      </c>
    </row>
    <row r="867" outlineLevel="1">
      <c r="A867" s="115" t="n">
        <v>861.0</v>
      </c>
      <c r="B867" s="93" t="n">
        <v>45820.0</v>
      </c>
      <c r="C867" s="94" t="s">
        <v>2401</v>
      </c>
      <c r="D867" s="92"/>
      <c r="E867" s="92" t="n">
        <v>17000.0</v>
      </c>
      <c r="F867" s="92" t="n">
        <v>1934786.47</v>
      </c>
      <c r="G867" s="94" t="s">
        <v>84</v>
      </c>
      <c r="H867" s="94" t="s">
        <v>447</v>
      </c>
      <c r="I867" s="94" t="s">
        <v>249</v>
      </c>
      <c r="J867" s="94" t="s">
        <v>249</v>
      </c>
      <c r="K867" s="92" t="s">
        <v>2402</v>
      </c>
      <c r="L867" s="94" t="s">
        <v>291</v>
      </c>
      <c r="M867" s="94" t="s">
        <v>133</v>
      </c>
      <c r="N867" s="92" t="s">
        <v>249</v>
      </c>
    </row>
    <row r="868" outlineLevel="1">
      <c r="A868" s="115" t="n">
        <v>862.0</v>
      </c>
      <c r="B868" s="93" t="n">
        <v>45820.0</v>
      </c>
      <c r="C868" s="94" t="s">
        <v>2403</v>
      </c>
      <c r="D868" s="92"/>
      <c r="E868" s="92" t="n">
        <v>500.0</v>
      </c>
      <c r="F868" s="92" t="n">
        <v>1935286.47</v>
      </c>
      <c r="G868" s="94" t="s">
        <v>63</v>
      </c>
      <c r="H868" s="94" t="s">
        <v>369</v>
      </c>
      <c r="I868" s="94" t="s">
        <v>249</v>
      </c>
      <c r="J868" s="94" t="s">
        <v>249</v>
      </c>
      <c r="K868" s="92" t="s">
        <v>2404</v>
      </c>
      <c r="L868" s="94" t="s">
        <v>291</v>
      </c>
      <c r="M868" s="94" t="s">
        <v>133</v>
      </c>
      <c r="N868" s="92" t="s">
        <v>249</v>
      </c>
    </row>
    <row r="869" outlineLevel="1">
      <c r="A869" s="115" t="n">
        <v>863.0</v>
      </c>
      <c r="B869" s="93" t="n">
        <v>45820.0</v>
      </c>
      <c r="C869" s="94" t="s">
        <v>2405</v>
      </c>
      <c r="D869" s="92"/>
      <c r="E869" s="92" t="n">
        <v>2000.0</v>
      </c>
      <c r="F869" s="92" t="n">
        <v>1937286.47</v>
      </c>
      <c r="G869" s="94" t="s">
        <v>63</v>
      </c>
      <c r="H869" s="94" t="s">
        <v>369</v>
      </c>
      <c r="I869" s="94" t="s">
        <v>2406</v>
      </c>
      <c r="J869" s="94" t="s">
        <v>2406</v>
      </c>
      <c r="K869" s="92" t="s">
        <v>2407</v>
      </c>
      <c r="L869" s="94" t="s">
        <v>291</v>
      </c>
      <c r="M869" s="94" t="s">
        <v>133</v>
      </c>
      <c r="N869" s="92" t="s">
        <v>249</v>
      </c>
    </row>
    <row r="870" outlineLevel="1">
      <c r="A870" s="115" t="n">
        <v>864.0</v>
      </c>
      <c r="B870" s="93" t="n">
        <v>45820.0</v>
      </c>
      <c r="C870" s="94" t="s">
        <v>2408</v>
      </c>
      <c r="D870" s="92"/>
      <c r="E870" s="92" t="n">
        <v>1800.0</v>
      </c>
      <c r="F870" s="92" t="n">
        <v>1939086.47</v>
      </c>
      <c r="G870" s="94" t="s">
        <v>63</v>
      </c>
      <c r="H870" s="94" t="s">
        <v>369</v>
      </c>
      <c r="I870" s="94" t="s">
        <v>2406</v>
      </c>
      <c r="J870" s="94" t="s">
        <v>2406</v>
      </c>
      <c r="K870" s="92" t="s">
        <v>2409</v>
      </c>
      <c r="L870" s="94" t="s">
        <v>291</v>
      </c>
      <c r="M870" s="94" t="s">
        <v>133</v>
      </c>
      <c r="N870" s="92" t="s">
        <v>249</v>
      </c>
    </row>
    <row r="871" outlineLevel="1">
      <c r="A871" s="115" t="n">
        <v>865.0</v>
      </c>
      <c r="B871" s="93" t="n">
        <v>45820.0</v>
      </c>
      <c r="C871" s="94" t="s">
        <v>2410</v>
      </c>
      <c r="D871" s="92"/>
      <c r="E871" s="92" t="n">
        <v>8500.0</v>
      </c>
      <c r="F871" s="92" t="n">
        <v>1947586.47</v>
      </c>
      <c r="G871" s="94" t="s">
        <v>63</v>
      </c>
      <c r="H871" s="94" t="s">
        <v>369</v>
      </c>
      <c r="I871" s="94" t="s">
        <v>2247</v>
      </c>
      <c r="J871" s="94" t="s">
        <v>2247</v>
      </c>
      <c r="K871" s="92" t="s">
        <v>2411</v>
      </c>
      <c r="L871" s="94" t="s">
        <v>291</v>
      </c>
      <c r="M871" s="94" t="s">
        <v>133</v>
      </c>
      <c r="N871" s="92" t="s">
        <v>249</v>
      </c>
    </row>
    <row r="872" outlineLevel="1">
      <c r="A872" s="115" t="n">
        <v>866.0</v>
      </c>
      <c r="B872" s="93" t="n">
        <v>45820.0</v>
      </c>
      <c r="C872" s="94" t="s">
        <v>2412</v>
      </c>
      <c r="D872" s="92" t="n">
        <v>100.0</v>
      </c>
      <c r="E872" s="92"/>
      <c r="F872" s="92" t="n">
        <v>1947486.47</v>
      </c>
      <c r="G872" s="94" t="s">
        <v>422</v>
      </c>
      <c r="H872" s="94" t="s">
        <v>306</v>
      </c>
      <c r="I872" s="94" t="s">
        <v>249</v>
      </c>
      <c r="J872" s="94" t="s">
        <v>249</v>
      </c>
      <c r="K872" s="92" t="s">
        <v>249</v>
      </c>
      <c r="L872" s="94" t="s">
        <v>291</v>
      </c>
      <c r="M872" s="94" t="s">
        <v>133</v>
      </c>
      <c r="N872" s="92" t="s">
        <v>249</v>
      </c>
    </row>
    <row r="873" outlineLevel="1">
      <c r="A873" s="115" t="n">
        <v>867.0</v>
      </c>
      <c r="B873" s="93" t="n">
        <v>45820.0</v>
      </c>
      <c r="C873" s="94" t="s">
        <v>2413</v>
      </c>
      <c r="D873" s="92" t="n">
        <v>9.0</v>
      </c>
      <c r="E873" s="92"/>
      <c r="F873" s="92" t="n">
        <v>1947477.47</v>
      </c>
      <c r="G873" s="94" t="s">
        <v>815</v>
      </c>
      <c r="H873" s="94" t="s">
        <v>306</v>
      </c>
      <c r="I873" s="94" t="s">
        <v>249</v>
      </c>
      <c r="J873" s="94" t="s">
        <v>249</v>
      </c>
      <c r="K873" s="92" t="s">
        <v>2414</v>
      </c>
      <c r="L873" s="94" t="s">
        <v>291</v>
      </c>
      <c r="M873" s="94" t="s">
        <v>133</v>
      </c>
      <c r="N873" s="92" t="s">
        <v>249</v>
      </c>
    </row>
    <row r="874" outlineLevel="1">
      <c r="A874" s="115" t="n">
        <v>868.0</v>
      </c>
      <c r="B874" s="93" t="n">
        <v>45820.0</v>
      </c>
      <c r="C874" s="94" t="s">
        <v>2415</v>
      </c>
      <c r="D874" s="92" t="n">
        <v>9.0</v>
      </c>
      <c r="E874" s="92"/>
      <c r="F874" s="92" t="n">
        <v>1947468.47</v>
      </c>
      <c r="G874" s="94" t="s">
        <v>815</v>
      </c>
      <c r="H874" s="94" t="s">
        <v>306</v>
      </c>
      <c r="I874" s="94" t="s">
        <v>249</v>
      </c>
      <c r="J874" s="94" t="s">
        <v>249</v>
      </c>
      <c r="K874" s="92" t="s">
        <v>2416</v>
      </c>
      <c r="L874" s="94" t="s">
        <v>291</v>
      </c>
      <c r="M874" s="94" t="s">
        <v>133</v>
      </c>
      <c r="N874" s="92" t="s">
        <v>249</v>
      </c>
    </row>
    <row r="875" outlineLevel="1">
      <c r="A875" s="115" t="n">
        <v>869.0</v>
      </c>
      <c r="B875" s="93" t="n">
        <v>45820.0</v>
      </c>
      <c r="C875" s="94" t="s">
        <v>2417</v>
      </c>
      <c r="D875" s="92" t="n">
        <v>40000.0</v>
      </c>
      <c r="E875" s="92"/>
      <c r="F875" s="92" t="n">
        <v>1907468.47</v>
      </c>
      <c r="G875" s="94" t="s">
        <v>63</v>
      </c>
      <c r="H875" s="94" t="s">
        <v>306</v>
      </c>
      <c r="I875" s="94" t="s">
        <v>2418</v>
      </c>
      <c r="J875" s="94" t="s">
        <v>307</v>
      </c>
      <c r="K875" s="92" t="s">
        <v>2419</v>
      </c>
      <c r="L875" s="94" t="s">
        <v>291</v>
      </c>
      <c r="M875" s="94" t="s">
        <v>133</v>
      </c>
      <c r="N875" s="92" t="s">
        <v>249</v>
      </c>
    </row>
    <row r="876" outlineLevel="1">
      <c r="A876" s="115" t="n">
        <v>870.0</v>
      </c>
      <c r="B876" s="93" t="n">
        <v>45820.0</v>
      </c>
      <c r="C876" s="94" t="s">
        <v>2420</v>
      </c>
      <c r="D876" s="92" t="n">
        <v>195000.0</v>
      </c>
      <c r="E876" s="92"/>
      <c r="F876" s="92" t="n">
        <v>1712468.47</v>
      </c>
      <c r="G876" s="94" t="s">
        <v>63</v>
      </c>
      <c r="H876" s="94" t="s">
        <v>306</v>
      </c>
      <c r="I876" s="94" t="s">
        <v>2421</v>
      </c>
      <c r="J876" s="94" t="s">
        <v>2422</v>
      </c>
      <c r="K876" s="92" t="s">
        <v>2423</v>
      </c>
      <c r="L876" s="94" t="s">
        <v>291</v>
      </c>
      <c r="M876" s="94" t="s">
        <v>133</v>
      </c>
      <c r="N876" s="92" t="s">
        <v>249</v>
      </c>
    </row>
    <row r="877" outlineLevel="1">
      <c r="A877" s="115" t="n">
        <v>871.0</v>
      </c>
      <c r="B877" s="93" t="n">
        <v>45820.0</v>
      </c>
      <c r="C877" s="94" t="s">
        <v>2424</v>
      </c>
      <c r="D877" s="92"/>
      <c r="E877" s="92" t="n">
        <v>2800.0</v>
      </c>
      <c r="F877" s="92" t="n">
        <v>1715268.47</v>
      </c>
      <c r="G877" s="94" t="s">
        <v>63</v>
      </c>
      <c r="H877" s="94" t="s">
        <v>369</v>
      </c>
      <c r="I877" s="94" t="s">
        <v>249</v>
      </c>
      <c r="J877" s="94" t="s">
        <v>249</v>
      </c>
      <c r="K877" s="92" t="s">
        <v>2425</v>
      </c>
      <c r="L877" s="94" t="s">
        <v>291</v>
      </c>
      <c r="M877" s="94" t="s">
        <v>133</v>
      </c>
      <c r="N877" s="92" t="s">
        <v>249</v>
      </c>
    </row>
    <row r="878" outlineLevel="1">
      <c r="A878" s="115" t="n">
        <v>872.0</v>
      </c>
      <c r="B878" s="93" t="n">
        <v>45820.0</v>
      </c>
      <c r="C878" s="94" t="s">
        <v>2426</v>
      </c>
      <c r="D878" s="92"/>
      <c r="E878" s="92" t="n">
        <v>70380.0</v>
      </c>
      <c r="F878" s="92" t="n">
        <v>1785648.47</v>
      </c>
      <c r="G878" s="94" t="s">
        <v>63</v>
      </c>
      <c r="H878" s="94" t="s">
        <v>306</v>
      </c>
      <c r="I878" s="94" t="s">
        <v>381</v>
      </c>
      <c r="J878" s="94" t="s">
        <v>382</v>
      </c>
      <c r="K878" s="92" t="s">
        <v>2427</v>
      </c>
      <c r="L878" s="94" t="s">
        <v>291</v>
      </c>
      <c r="M878" s="94" t="s">
        <v>133</v>
      </c>
      <c r="N878" s="92" t="s">
        <v>249</v>
      </c>
    </row>
    <row r="879" outlineLevel="1">
      <c r="A879" s="115" t="n">
        <v>873.0</v>
      </c>
      <c r="B879" s="93" t="n">
        <v>45821.0</v>
      </c>
      <c r="C879" s="94" t="s">
        <v>2428</v>
      </c>
      <c r="D879" s="92"/>
      <c r="E879" s="92" t="n">
        <v>19200.0</v>
      </c>
      <c r="F879" s="92" t="n">
        <v>1804848.47</v>
      </c>
      <c r="G879" s="94" t="s">
        <v>63</v>
      </c>
      <c r="H879" s="94" t="s">
        <v>369</v>
      </c>
      <c r="I879" s="94" t="s">
        <v>249</v>
      </c>
      <c r="J879" s="94" t="s">
        <v>249</v>
      </c>
      <c r="K879" s="92" t="s">
        <v>2429</v>
      </c>
      <c r="L879" s="94" t="s">
        <v>291</v>
      </c>
      <c r="M879" s="94" t="s">
        <v>133</v>
      </c>
      <c r="N879" s="92" t="s">
        <v>249</v>
      </c>
    </row>
    <row r="880" outlineLevel="1">
      <c r="A880" s="115" t="n">
        <v>874.0</v>
      </c>
      <c r="B880" s="93" t="n">
        <v>45821.0</v>
      </c>
      <c r="C880" s="94" t="s">
        <v>2430</v>
      </c>
      <c r="D880" s="92"/>
      <c r="E880" s="92" t="n">
        <v>13000.0</v>
      </c>
      <c r="F880" s="92" t="n">
        <v>1817848.47</v>
      </c>
      <c r="G880" s="94" t="s">
        <v>63</v>
      </c>
      <c r="H880" s="94" t="s">
        <v>369</v>
      </c>
      <c r="I880" s="94" t="s">
        <v>1062</v>
      </c>
      <c r="J880" s="94" t="s">
        <v>1062</v>
      </c>
      <c r="K880" s="92" t="s">
        <v>2431</v>
      </c>
      <c r="L880" s="94" t="s">
        <v>291</v>
      </c>
      <c r="M880" s="94" t="s">
        <v>133</v>
      </c>
      <c r="N880" s="92" t="s">
        <v>249</v>
      </c>
    </row>
    <row r="881" outlineLevel="1">
      <c r="A881" s="115" t="n">
        <v>875.0</v>
      </c>
      <c r="B881" s="93" t="n">
        <v>45821.0</v>
      </c>
      <c r="C881" s="94" t="s">
        <v>2432</v>
      </c>
      <c r="D881" s="92" t="n">
        <v>200000.0</v>
      </c>
      <c r="E881" s="92"/>
      <c r="F881" s="92" t="n">
        <v>1617848.47</v>
      </c>
      <c r="G881" s="94" t="s">
        <v>63</v>
      </c>
      <c r="H881" s="94" t="s">
        <v>306</v>
      </c>
      <c r="I881" s="94" t="s">
        <v>2192</v>
      </c>
      <c r="J881" s="94" t="s">
        <v>690</v>
      </c>
      <c r="K881" s="92" t="s">
        <v>2433</v>
      </c>
      <c r="L881" s="94" t="s">
        <v>291</v>
      </c>
      <c r="M881" s="94" t="s">
        <v>133</v>
      </c>
      <c r="N881" s="92" t="s">
        <v>249</v>
      </c>
    </row>
    <row r="882" outlineLevel="1">
      <c r="A882" s="115" t="n">
        <v>876.0</v>
      </c>
      <c r="B882" s="93" t="n">
        <v>45821.0</v>
      </c>
      <c r="C882" s="94" t="s">
        <v>2434</v>
      </c>
      <c r="D882" s="92" t="n">
        <v>31975.0</v>
      </c>
      <c r="E882" s="92"/>
      <c r="F882" s="92" t="n">
        <v>1585873.47</v>
      </c>
      <c r="G882" s="94" t="s">
        <v>63</v>
      </c>
      <c r="H882" s="94" t="s">
        <v>306</v>
      </c>
      <c r="I882" s="94" t="s">
        <v>2165</v>
      </c>
      <c r="J882" s="94" t="s">
        <v>2165</v>
      </c>
      <c r="K882" s="92" t="s">
        <v>2435</v>
      </c>
      <c r="L882" s="94" t="s">
        <v>291</v>
      </c>
      <c r="M882" s="94" t="s">
        <v>133</v>
      </c>
      <c r="N882" s="92" t="s">
        <v>249</v>
      </c>
    </row>
    <row r="883" outlineLevel="1">
      <c r="A883" s="115" t="n">
        <v>877.0</v>
      </c>
      <c r="B883" s="93" t="n">
        <v>45821.0</v>
      </c>
      <c r="C883" s="94" t="s">
        <v>2436</v>
      </c>
      <c r="D883" s="92"/>
      <c r="E883" s="92" t="n">
        <v>7000.0</v>
      </c>
      <c r="F883" s="92" t="n">
        <v>1592873.47</v>
      </c>
      <c r="G883" s="94" t="s">
        <v>63</v>
      </c>
      <c r="H883" s="94" t="s">
        <v>369</v>
      </c>
      <c r="I883" s="94" t="s">
        <v>1343</v>
      </c>
      <c r="J883" s="94" t="s">
        <v>1343</v>
      </c>
      <c r="K883" s="92" t="s">
        <v>2437</v>
      </c>
      <c r="L883" s="94" t="s">
        <v>291</v>
      </c>
      <c r="M883" s="94" t="s">
        <v>133</v>
      </c>
      <c r="N883" s="92" t="s">
        <v>249</v>
      </c>
    </row>
    <row r="884" outlineLevel="1">
      <c r="A884" s="115" t="n">
        <v>878.0</v>
      </c>
      <c r="B884" s="93" t="n">
        <v>45821.0</v>
      </c>
      <c r="C884" s="94" t="s">
        <v>2438</v>
      </c>
      <c r="D884" s="92"/>
      <c r="E884" s="92" t="n">
        <v>700.0</v>
      </c>
      <c r="F884" s="92" t="n">
        <v>1593573.47</v>
      </c>
      <c r="G884" s="94" t="s">
        <v>63</v>
      </c>
      <c r="H884" s="94" t="s">
        <v>369</v>
      </c>
      <c r="I884" s="94" t="s">
        <v>506</v>
      </c>
      <c r="J884" s="94" t="s">
        <v>506</v>
      </c>
      <c r="K884" s="92" t="s">
        <v>2439</v>
      </c>
      <c r="L884" s="94" t="s">
        <v>291</v>
      </c>
      <c r="M884" s="94" t="s">
        <v>133</v>
      </c>
      <c r="N884" s="92" t="s">
        <v>249</v>
      </c>
    </row>
    <row r="885" outlineLevel="1">
      <c r="A885" s="115" t="n">
        <v>879.0</v>
      </c>
      <c r="B885" s="93" t="n">
        <v>45821.0</v>
      </c>
      <c r="C885" s="94" t="s">
        <v>2440</v>
      </c>
      <c r="D885" s="92"/>
      <c r="E885" s="92" t="n">
        <v>4000.0</v>
      </c>
      <c r="F885" s="92" t="n">
        <v>1597573.47</v>
      </c>
      <c r="G885" s="94" t="s">
        <v>63</v>
      </c>
      <c r="H885" s="94" t="s">
        <v>369</v>
      </c>
      <c r="I885" s="94" t="s">
        <v>249</v>
      </c>
      <c r="J885" s="94" t="s">
        <v>249</v>
      </c>
      <c r="K885" s="92" t="s">
        <v>2441</v>
      </c>
      <c r="L885" s="94" t="s">
        <v>291</v>
      </c>
      <c r="M885" s="94" t="s">
        <v>133</v>
      </c>
      <c r="N885" s="92" t="s">
        <v>249</v>
      </c>
    </row>
    <row r="886" outlineLevel="1">
      <c r="A886" s="115" t="n">
        <v>880.0</v>
      </c>
      <c r="B886" s="93" t="n">
        <v>45821.0</v>
      </c>
      <c r="C886" s="94" t="s">
        <v>2442</v>
      </c>
      <c r="D886" s="92"/>
      <c r="E886" s="92" t="n">
        <v>6525.0</v>
      </c>
      <c r="F886" s="92" t="n">
        <v>1604098.47</v>
      </c>
      <c r="G886" s="94" t="s">
        <v>63</v>
      </c>
      <c r="H886" s="94" t="s">
        <v>369</v>
      </c>
      <c r="I886" s="94" t="s">
        <v>648</v>
      </c>
      <c r="J886" s="94" t="s">
        <v>648</v>
      </c>
      <c r="K886" s="92" t="s">
        <v>2443</v>
      </c>
      <c r="L886" s="94" t="s">
        <v>291</v>
      </c>
      <c r="M886" s="94" t="s">
        <v>133</v>
      </c>
      <c r="N886" s="92" t="s">
        <v>249</v>
      </c>
    </row>
    <row r="887" outlineLevel="1">
      <c r="A887" s="115" t="n">
        <v>881.0</v>
      </c>
      <c r="B887" s="93" t="n">
        <v>45821.0</v>
      </c>
      <c r="C887" s="94" t="s">
        <v>2444</v>
      </c>
      <c r="D887" s="92"/>
      <c r="E887" s="92" t="n">
        <v>44277.0</v>
      </c>
      <c r="F887" s="92" t="n">
        <v>1648375.47</v>
      </c>
      <c r="G887" s="94" t="s">
        <v>63</v>
      </c>
      <c r="H887" s="94" t="s">
        <v>64</v>
      </c>
      <c r="I887" s="94" t="s">
        <v>1937</v>
      </c>
      <c r="J887" s="94" t="s">
        <v>1937</v>
      </c>
      <c r="K887" s="92" t="s">
        <v>2445</v>
      </c>
      <c r="L887" s="94" t="s">
        <v>291</v>
      </c>
      <c r="M887" s="94" t="s">
        <v>133</v>
      </c>
      <c r="N887" s="92" t="s">
        <v>249</v>
      </c>
    </row>
    <row r="888" outlineLevel="1">
      <c r="A888" s="115" t="n">
        <v>882.0</v>
      </c>
      <c r="B888" s="93" t="n">
        <v>45821.0</v>
      </c>
      <c r="C888" s="94" t="s">
        <v>2446</v>
      </c>
      <c r="D888" s="92" t="n">
        <v>11800.0</v>
      </c>
      <c r="E888" s="92"/>
      <c r="F888" s="92" t="n">
        <v>1636575.47</v>
      </c>
      <c r="G888" s="94" t="s">
        <v>63</v>
      </c>
      <c r="H888" s="94" t="s">
        <v>306</v>
      </c>
      <c r="I888" s="94" t="s">
        <v>2447</v>
      </c>
      <c r="J888" s="94" t="s">
        <v>2447</v>
      </c>
      <c r="K888" s="92" t="s">
        <v>2448</v>
      </c>
      <c r="L888" s="94" t="s">
        <v>291</v>
      </c>
      <c r="M888" s="94" t="s">
        <v>133</v>
      </c>
      <c r="N888" s="92" t="s">
        <v>249</v>
      </c>
    </row>
    <row r="889" outlineLevel="1">
      <c r="A889" s="115" t="n">
        <v>883.0</v>
      </c>
      <c r="B889" s="93" t="n">
        <v>45821.0</v>
      </c>
      <c r="C889" s="94" t="s">
        <v>2449</v>
      </c>
      <c r="D889" s="92"/>
      <c r="E889" s="92" t="n">
        <v>36800.0</v>
      </c>
      <c r="F889" s="92" t="n">
        <v>1673375.47</v>
      </c>
      <c r="G889" s="94" t="s">
        <v>63</v>
      </c>
      <c r="H889" s="94" t="s">
        <v>369</v>
      </c>
      <c r="I889" s="94" t="s">
        <v>249</v>
      </c>
      <c r="J889" s="94" t="s">
        <v>249</v>
      </c>
      <c r="K889" s="92" t="s">
        <v>2450</v>
      </c>
      <c r="L889" s="94" t="s">
        <v>291</v>
      </c>
      <c r="M889" s="94" t="s">
        <v>133</v>
      </c>
      <c r="N889" s="92" t="s">
        <v>249</v>
      </c>
    </row>
    <row r="890" outlineLevel="1">
      <c r="A890" s="115" t="n">
        <v>884.0</v>
      </c>
      <c r="B890" s="93" t="n">
        <v>45821.0</v>
      </c>
      <c r="C890" s="94" t="s">
        <v>2451</v>
      </c>
      <c r="D890" s="92"/>
      <c r="E890" s="92" t="n">
        <v>20000.0</v>
      </c>
      <c r="F890" s="92" t="n">
        <v>1693375.47</v>
      </c>
      <c r="G890" s="94" t="s">
        <v>83</v>
      </c>
      <c r="H890" s="94" t="s">
        <v>369</v>
      </c>
      <c r="I890" s="94" t="s">
        <v>2452</v>
      </c>
      <c r="J890" s="94" t="s">
        <v>2452</v>
      </c>
      <c r="K890" s="92" t="s">
        <v>2453</v>
      </c>
      <c r="L890" s="94" t="s">
        <v>291</v>
      </c>
      <c r="M890" s="94" t="s">
        <v>133</v>
      </c>
      <c r="N890" s="92" t="s">
        <v>249</v>
      </c>
    </row>
    <row r="891" outlineLevel="1">
      <c r="A891" s="115" t="n">
        <v>885.0</v>
      </c>
      <c r="B891" s="93" t="n">
        <v>45821.0</v>
      </c>
      <c r="C891" s="94" t="s">
        <v>2454</v>
      </c>
      <c r="D891" s="92"/>
      <c r="E891" s="92" t="n">
        <v>7670.0</v>
      </c>
      <c r="F891" s="92" t="n">
        <v>1701045.47</v>
      </c>
      <c r="G891" s="94" t="s">
        <v>63</v>
      </c>
      <c r="H891" s="94" t="s">
        <v>64</v>
      </c>
      <c r="I891" s="94" t="s">
        <v>1960</v>
      </c>
      <c r="J891" s="94" t="s">
        <v>1960</v>
      </c>
      <c r="K891" s="92" t="s">
        <v>2455</v>
      </c>
      <c r="L891" s="94" t="s">
        <v>291</v>
      </c>
      <c r="M891" s="94" t="s">
        <v>133</v>
      </c>
      <c r="N891" s="92" t="s">
        <v>249</v>
      </c>
    </row>
    <row r="892" outlineLevel="1">
      <c r="A892" s="115" t="n">
        <v>886.0</v>
      </c>
      <c r="B892" s="93" t="n">
        <v>45821.0</v>
      </c>
      <c r="C892" s="94" t="s">
        <v>2456</v>
      </c>
      <c r="D892" s="92"/>
      <c r="E892" s="92" t="n">
        <v>100000.0</v>
      </c>
      <c r="F892" s="92" t="n">
        <v>1801045.47</v>
      </c>
      <c r="G892" s="94" t="s">
        <v>63</v>
      </c>
      <c r="H892" s="94" t="s">
        <v>64</v>
      </c>
      <c r="I892" s="94" t="s">
        <v>513</v>
      </c>
      <c r="J892" s="94" t="s">
        <v>513</v>
      </c>
      <c r="K892" s="92" t="s">
        <v>2457</v>
      </c>
      <c r="L892" s="94" t="s">
        <v>291</v>
      </c>
      <c r="M892" s="94" t="s">
        <v>133</v>
      </c>
      <c r="N892" s="92" t="s">
        <v>249</v>
      </c>
    </row>
    <row r="893" outlineLevel="1">
      <c r="A893" s="115" t="n">
        <v>887.0</v>
      </c>
      <c r="B893" s="93" t="n">
        <v>45821.0</v>
      </c>
      <c r="C893" s="94" t="s">
        <v>2458</v>
      </c>
      <c r="D893" s="92"/>
      <c r="E893" s="92" t="n">
        <v>2300.0</v>
      </c>
      <c r="F893" s="92" t="n">
        <v>1803345.47</v>
      </c>
      <c r="G893" s="94" t="s">
        <v>63</v>
      </c>
      <c r="H893" s="94" t="s">
        <v>369</v>
      </c>
      <c r="I893" s="94" t="s">
        <v>249</v>
      </c>
      <c r="J893" s="94" t="s">
        <v>249</v>
      </c>
      <c r="K893" s="92" t="s">
        <v>2459</v>
      </c>
      <c r="L893" s="94" t="s">
        <v>291</v>
      </c>
      <c r="M893" s="94" t="s">
        <v>133</v>
      </c>
      <c r="N893" s="92" t="s">
        <v>249</v>
      </c>
    </row>
    <row r="894" outlineLevel="1">
      <c r="A894" s="115" t="n">
        <v>888.0</v>
      </c>
      <c r="B894" s="93" t="n">
        <v>45821.0</v>
      </c>
      <c r="C894" s="94" t="s">
        <v>2460</v>
      </c>
      <c r="D894" s="92"/>
      <c r="E894" s="92" t="n">
        <v>500.0</v>
      </c>
      <c r="F894" s="92" t="n">
        <v>1803845.47</v>
      </c>
      <c r="G894" s="94" t="s">
        <v>63</v>
      </c>
      <c r="H894" s="94" t="s">
        <v>369</v>
      </c>
      <c r="I894" s="94" t="s">
        <v>705</v>
      </c>
      <c r="J894" s="94" t="s">
        <v>426</v>
      </c>
      <c r="K894" s="92" t="s">
        <v>2461</v>
      </c>
      <c r="L894" s="94" t="s">
        <v>291</v>
      </c>
      <c r="M894" s="94" t="s">
        <v>133</v>
      </c>
      <c r="N894" s="92" t="s">
        <v>249</v>
      </c>
    </row>
    <row r="895" outlineLevel="1">
      <c r="A895" s="115" t="n">
        <v>889.0</v>
      </c>
      <c r="B895" s="93" t="n">
        <v>45821.0</v>
      </c>
      <c r="C895" s="94" t="s">
        <v>2462</v>
      </c>
      <c r="D895" s="92"/>
      <c r="E895" s="92" t="n">
        <v>25000.0</v>
      </c>
      <c r="F895" s="92" t="n">
        <v>1828845.47</v>
      </c>
      <c r="G895" s="94" t="s">
        <v>63</v>
      </c>
      <c r="H895" s="94" t="s">
        <v>369</v>
      </c>
      <c r="I895" s="94" t="s">
        <v>705</v>
      </c>
      <c r="J895" s="94" t="s">
        <v>426</v>
      </c>
      <c r="K895" s="92" t="s">
        <v>2463</v>
      </c>
      <c r="L895" s="94" t="s">
        <v>291</v>
      </c>
      <c r="M895" s="94" t="s">
        <v>133</v>
      </c>
      <c r="N895" s="92" t="s">
        <v>249</v>
      </c>
    </row>
    <row r="896" outlineLevel="1">
      <c r="A896" s="115" t="n">
        <v>890.0</v>
      </c>
      <c r="B896" s="93" t="n">
        <v>45821.0</v>
      </c>
      <c r="C896" s="94" t="s">
        <v>2464</v>
      </c>
      <c r="D896" s="92"/>
      <c r="E896" s="92" t="n">
        <v>8000.0</v>
      </c>
      <c r="F896" s="92" t="n">
        <v>1836845.47</v>
      </c>
      <c r="G896" s="94" t="s">
        <v>63</v>
      </c>
      <c r="H896" s="94" t="s">
        <v>369</v>
      </c>
      <c r="I896" s="94" t="s">
        <v>2328</v>
      </c>
      <c r="J896" s="94" t="s">
        <v>2329</v>
      </c>
      <c r="K896" s="92" t="s">
        <v>2465</v>
      </c>
      <c r="L896" s="94" t="s">
        <v>291</v>
      </c>
      <c r="M896" s="94" t="s">
        <v>133</v>
      </c>
      <c r="N896" s="92" t="s">
        <v>249</v>
      </c>
    </row>
    <row r="897" outlineLevel="1">
      <c r="A897" s="115" t="n">
        <v>891.0</v>
      </c>
      <c r="B897" s="93" t="n">
        <v>45821.0</v>
      </c>
      <c r="C897" s="94" t="s">
        <v>2466</v>
      </c>
      <c r="D897" s="92"/>
      <c r="E897" s="92" t="n">
        <v>11150.0</v>
      </c>
      <c r="F897" s="92" t="n">
        <v>1847995.47</v>
      </c>
      <c r="G897" s="94" t="s">
        <v>63</v>
      </c>
      <c r="H897" s="94" t="s">
        <v>369</v>
      </c>
      <c r="I897" s="94" t="s">
        <v>392</v>
      </c>
      <c r="J897" s="94" t="s">
        <v>393</v>
      </c>
      <c r="K897" s="92" t="s">
        <v>2467</v>
      </c>
      <c r="L897" s="94" t="s">
        <v>291</v>
      </c>
      <c r="M897" s="94" t="s">
        <v>133</v>
      </c>
      <c r="N897" s="92" t="s">
        <v>249</v>
      </c>
    </row>
    <row r="898" outlineLevel="1">
      <c r="A898" s="115" t="n">
        <v>892.0</v>
      </c>
      <c r="B898" s="93" t="n">
        <v>45821.0</v>
      </c>
      <c r="C898" s="94" t="s">
        <v>2468</v>
      </c>
      <c r="D898" s="92"/>
      <c r="E898" s="92" t="n">
        <v>10250.0</v>
      </c>
      <c r="F898" s="92" t="n">
        <v>1858245.47</v>
      </c>
      <c r="G898" s="94" t="s">
        <v>63</v>
      </c>
      <c r="H898" s="94" t="s">
        <v>306</v>
      </c>
      <c r="I898" s="94" t="s">
        <v>1145</v>
      </c>
      <c r="J898" s="94" t="s">
        <v>884</v>
      </c>
      <c r="K898" s="92" t="s">
        <v>2469</v>
      </c>
      <c r="L898" s="94" t="s">
        <v>291</v>
      </c>
      <c r="M898" s="94" t="s">
        <v>133</v>
      </c>
      <c r="N898" s="92" t="s">
        <v>249</v>
      </c>
    </row>
    <row r="899" outlineLevel="1">
      <c r="A899" s="115" t="n">
        <v>893.0</v>
      </c>
      <c r="B899" s="93" t="n">
        <v>45821.0</v>
      </c>
      <c r="C899" s="94" t="s">
        <v>2470</v>
      </c>
      <c r="D899" s="92"/>
      <c r="E899" s="92" t="n">
        <v>12500.0</v>
      </c>
      <c r="F899" s="92" t="n">
        <v>1870745.47</v>
      </c>
      <c r="G899" s="94" t="s">
        <v>63</v>
      </c>
      <c r="H899" s="94" t="s">
        <v>369</v>
      </c>
      <c r="I899" s="94" t="s">
        <v>419</v>
      </c>
      <c r="J899" s="94" t="s">
        <v>419</v>
      </c>
      <c r="K899" s="92" t="s">
        <v>2471</v>
      </c>
      <c r="L899" s="94" t="s">
        <v>291</v>
      </c>
      <c r="M899" s="94" t="s">
        <v>133</v>
      </c>
      <c r="N899" s="92" t="s">
        <v>249</v>
      </c>
    </row>
    <row r="900" outlineLevel="1">
      <c r="A900" s="115" t="n">
        <v>894.0</v>
      </c>
      <c r="B900" s="93" t="n">
        <v>45821.0</v>
      </c>
      <c r="C900" s="94" t="s">
        <v>2472</v>
      </c>
      <c r="D900" s="92" t="n">
        <v>11996.0</v>
      </c>
      <c r="E900" s="92"/>
      <c r="F900" s="92" t="n">
        <v>1858749.47</v>
      </c>
      <c r="G900" s="94" t="s">
        <v>63</v>
      </c>
      <c r="H900" s="94" t="s">
        <v>306</v>
      </c>
      <c r="I900" s="94" t="s">
        <v>2473</v>
      </c>
      <c r="J900" s="94" t="s">
        <v>1320</v>
      </c>
      <c r="K900" s="92" t="s">
        <v>2474</v>
      </c>
      <c r="L900" s="94" t="s">
        <v>291</v>
      </c>
      <c r="M900" s="94" t="s">
        <v>133</v>
      </c>
      <c r="N900" s="92" t="s">
        <v>249</v>
      </c>
    </row>
    <row r="901" outlineLevel="1">
      <c r="A901" s="115" t="n">
        <v>895.0</v>
      </c>
      <c r="B901" s="93" t="n">
        <v>45821.0</v>
      </c>
      <c r="C901" s="94" t="s">
        <v>2475</v>
      </c>
      <c r="D901" s="92" t="n">
        <v>25200.0</v>
      </c>
      <c r="E901" s="92"/>
      <c r="F901" s="92" t="n">
        <v>1833549.47</v>
      </c>
      <c r="G901" s="94" t="s">
        <v>63</v>
      </c>
      <c r="H901" s="94" t="s">
        <v>306</v>
      </c>
      <c r="I901" s="94" t="s">
        <v>2473</v>
      </c>
      <c r="J901" s="94" t="s">
        <v>1320</v>
      </c>
      <c r="K901" s="92" t="s">
        <v>2476</v>
      </c>
      <c r="L901" s="94" t="s">
        <v>291</v>
      </c>
      <c r="M901" s="94" t="s">
        <v>133</v>
      </c>
      <c r="N901" s="92" t="s">
        <v>249</v>
      </c>
    </row>
    <row r="902" outlineLevel="1">
      <c r="A902" s="115" t="n">
        <v>896.0</v>
      </c>
      <c r="B902" s="93" t="n">
        <v>45821.0</v>
      </c>
      <c r="C902" s="94" t="s">
        <v>2477</v>
      </c>
      <c r="D902" s="92" t="n">
        <v>20160.0</v>
      </c>
      <c r="E902" s="92"/>
      <c r="F902" s="92" t="n">
        <v>1813389.47</v>
      </c>
      <c r="G902" s="94" t="s">
        <v>63</v>
      </c>
      <c r="H902" s="94" t="s">
        <v>306</v>
      </c>
      <c r="I902" s="94" t="s">
        <v>2478</v>
      </c>
      <c r="J902" s="94" t="s">
        <v>1320</v>
      </c>
      <c r="K902" s="92" t="s">
        <v>2479</v>
      </c>
      <c r="L902" s="94" t="s">
        <v>291</v>
      </c>
      <c r="M902" s="94" t="s">
        <v>133</v>
      </c>
      <c r="N902" s="92" t="s">
        <v>249</v>
      </c>
    </row>
    <row r="903" outlineLevel="1">
      <c r="A903" s="115" t="n">
        <v>897.0</v>
      </c>
      <c r="B903" s="93" t="n">
        <v>45821.0</v>
      </c>
      <c r="C903" s="94" t="s">
        <v>2480</v>
      </c>
      <c r="D903" s="92"/>
      <c r="E903" s="92" t="n">
        <v>8500.0</v>
      </c>
      <c r="F903" s="92" t="n">
        <v>1821889.47</v>
      </c>
      <c r="G903" s="94" t="s">
        <v>63</v>
      </c>
      <c r="H903" s="94" t="s">
        <v>64</v>
      </c>
      <c r="I903" s="94" t="s">
        <v>435</v>
      </c>
      <c r="J903" s="94" t="s">
        <v>435</v>
      </c>
      <c r="K903" s="92" t="s">
        <v>2481</v>
      </c>
      <c r="L903" s="94" t="s">
        <v>291</v>
      </c>
      <c r="M903" s="94" t="s">
        <v>133</v>
      </c>
      <c r="N903" s="92" t="s">
        <v>249</v>
      </c>
    </row>
    <row r="904" outlineLevel="1">
      <c r="A904" s="115" t="n">
        <v>898.0</v>
      </c>
      <c r="B904" s="93" t="n">
        <v>45822.0</v>
      </c>
      <c r="C904" s="94" t="s">
        <v>2482</v>
      </c>
      <c r="D904" s="92"/>
      <c r="E904" s="92" t="n">
        <v>4400.0</v>
      </c>
      <c r="F904" s="92" t="n">
        <v>1826289.47</v>
      </c>
      <c r="G904" s="94" t="s">
        <v>63</v>
      </c>
      <c r="H904" s="94" t="s">
        <v>369</v>
      </c>
      <c r="I904" s="94" t="s">
        <v>1072</v>
      </c>
      <c r="J904" s="94" t="s">
        <v>1072</v>
      </c>
      <c r="K904" s="92" t="s">
        <v>2483</v>
      </c>
      <c r="L904" s="94" t="s">
        <v>291</v>
      </c>
      <c r="M904" s="94" t="s">
        <v>133</v>
      </c>
      <c r="N904" s="92" t="s">
        <v>249</v>
      </c>
    </row>
    <row r="905" outlineLevel="1">
      <c r="A905" s="115" t="n">
        <v>899.0</v>
      </c>
      <c r="B905" s="93" t="n">
        <v>45822.0</v>
      </c>
      <c r="C905" s="94" t="s">
        <v>2484</v>
      </c>
      <c r="D905" s="92"/>
      <c r="E905" s="92" t="n">
        <v>14000.0</v>
      </c>
      <c r="F905" s="92" t="n">
        <v>1840289.47</v>
      </c>
      <c r="G905" s="94" t="s">
        <v>63</v>
      </c>
      <c r="H905" s="94" t="s">
        <v>369</v>
      </c>
      <c r="I905" s="94" t="s">
        <v>249</v>
      </c>
      <c r="J905" s="94" t="s">
        <v>249</v>
      </c>
      <c r="K905" s="92" t="s">
        <v>2485</v>
      </c>
      <c r="L905" s="94" t="s">
        <v>291</v>
      </c>
      <c r="M905" s="94" t="s">
        <v>133</v>
      </c>
      <c r="N905" s="92" t="s">
        <v>249</v>
      </c>
    </row>
    <row r="906" outlineLevel="1">
      <c r="A906" s="115" t="n">
        <v>900.0</v>
      </c>
      <c r="B906" s="93" t="n">
        <v>45822.0</v>
      </c>
      <c r="C906" s="94" t="s">
        <v>2486</v>
      </c>
      <c r="D906" s="92"/>
      <c r="E906" s="92" t="n">
        <v>11000.0</v>
      </c>
      <c r="F906" s="92" t="n">
        <v>1851289.47</v>
      </c>
      <c r="G906" s="94" t="s">
        <v>63</v>
      </c>
      <c r="H906" s="94" t="s">
        <v>369</v>
      </c>
      <c r="I906" s="94" t="s">
        <v>249</v>
      </c>
      <c r="J906" s="94" t="s">
        <v>249</v>
      </c>
      <c r="K906" s="92" t="s">
        <v>2487</v>
      </c>
      <c r="L906" s="94" t="s">
        <v>291</v>
      </c>
      <c r="M906" s="94" t="s">
        <v>133</v>
      </c>
      <c r="N906" s="92" t="s">
        <v>249</v>
      </c>
    </row>
    <row r="907" outlineLevel="1">
      <c r="A907" s="115" t="n">
        <v>901.0</v>
      </c>
      <c r="B907" s="93" t="n">
        <v>45822.0</v>
      </c>
      <c r="C907" s="94" t="s">
        <v>2488</v>
      </c>
      <c r="D907" s="92"/>
      <c r="E907" s="92" t="n">
        <v>11400.0</v>
      </c>
      <c r="F907" s="92" t="n">
        <v>1862689.47</v>
      </c>
      <c r="G907" s="94" t="s">
        <v>63</v>
      </c>
      <c r="H907" s="94" t="s">
        <v>369</v>
      </c>
      <c r="I907" s="94" t="s">
        <v>2489</v>
      </c>
      <c r="J907" s="94" t="s">
        <v>2489</v>
      </c>
      <c r="K907" s="92" t="s">
        <v>2490</v>
      </c>
      <c r="L907" s="94" t="s">
        <v>291</v>
      </c>
      <c r="M907" s="94" t="s">
        <v>133</v>
      </c>
      <c r="N907" s="92" t="s">
        <v>249</v>
      </c>
    </row>
    <row r="908" outlineLevel="1">
      <c r="A908" s="115" t="n">
        <v>902.0</v>
      </c>
      <c r="B908" s="93" t="n">
        <v>45822.0</v>
      </c>
      <c r="C908" s="94" t="s">
        <v>2491</v>
      </c>
      <c r="D908" s="92"/>
      <c r="E908" s="92" t="n">
        <v>4000.0</v>
      </c>
      <c r="F908" s="92" t="n">
        <v>1866689.47</v>
      </c>
      <c r="G908" s="94" t="s">
        <v>63</v>
      </c>
      <c r="H908" s="94" t="s">
        <v>369</v>
      </c>
      <c r="I908" s="94" t="s">
        <v>2492</v>
      </c>
      <c r="J908" s="94" t="s">
        <v>2492</v>
      </c>
      <c r="K908" s="92" t="s">
        <v>2493</v>
      </c>
      <c r="L908" s="94" t="s">
        <v>291</v>
      </c>
      <c r="M908" s="94" t="s">
        <v>133</v>
      </c>
      <c r="N908" s="92" t="s">
        <v>249</v>
      </c>
    </row>
    <row r="909" outlineLevel="1">
      <c r="A909" s="115" t="n">
        <v>903.0</v>
      </c>
      <c r="B909" s="93" t="n">
        <v>45822.0</v>
      </c>
      <c r="C909" s="94" t="s">
        <v>2494</v>
      </c>
      <c r="D909" s="92"/>
      <c r="E909" s="92" t="n">
        <v>40000.0</v>
      </c>
      <c r="F909" s="92" t="n">
        <v>1906689.47</v>
      </c>
      <c r="G909" s="94" t="s">
        <v>63</v>
      </c>
      <c r="H909" s="94" t="s">
        <v>369</v>
      </c>
      <c r="I909" s="94" t="s">
        <v>2495</v>
      </c>
      <c r="J909" s="94" t="s">
        <v>2495</v>
      </c>
      <c r="K909" s="92" t="s">
        <v>2496</v>
      </c>
      <c r="L909" s="94" t="s">
        <v>291</v>
      </c>
      <c r="M909" s="94" t="s">
        <v>133</v>
      </c>
      <c r="N909" s="92" t="s">
        <v>249</v>
      </c>
    </row>
    <row r="910" outlineLevel="1">
      <c r="A910" s="115" t="n">
        <v>904.0</v>
      </c>
      <c r="B910" s="93" t="n">
        <v>45822.0</v>
      </c>
      <c r="C910" s="94" t="s">
        <v>2497</v>
      </c>
      <c r="D910" s="92"/>
      <c r="E910" s="92" t="n">
        <v>11504.0</v>
      </c>
      <c r="F910" s="92" t="n">
        <v>1918193.47</v>
      </c>
      <c r="G910" s="94" t="s">
        <v>63</v>
      </c>
      <c r="H910" s="94" t="s">
        <v>306</v>
      </c>
      <c r="I910" s="94" t="s">
        <v>381</v>
      </c>
      <c r="J910" s="94" t="s">
        <v>382</v>
      </c>
      <c r="K910" s="92" t="s">
        <v>2498</v>
      </c>
      <c r="L910" s="94" t="s">
        <v>291</v>
      </c>
      <c r="M910" s="94" t="s">
        <v>133</v>
      </c>
      <c r="N910" s="92" t="s">
        <v>249</v>
      </c>
    </row>
    <row r="911" outlineLevel="1">
      <c r="A911" s="115" t="n">
        <v>905.0</v>
      </c>
      <c r="B911" s="93" t="n">
        <v>45823.0</v>
      </c>
      <c r="C911" s="94" t="s">
        <v>2499</v>
      </c>
      <c r="D911" s="92" t="n">
        <v>200000.0</v>
      </c>
      <c r="E911" s="92"/>
      <c r="F911" s="92" t="n">
        <v>1718193.47</v>
      </c>
      <c r="G911" s="94" t="s">
        <v>63</v>
      </c>
      <c r="H911" s="94" t="s">
        <v>306</v>
      </c>
      <c r="I911" s="94" t="s">
        <v>2500</v>
      </c>
      <c r="J911" s="94" t="s">
        <v>2501</v>
      </c>
      <c r="K911" s="92" t="s">
        <v>2502</v>
      </c>
      <c r="L911" s="94" t="s">
        <v>291</v>
      </c>
      <c r="M911" s="94" t="s">
        <v>133</v>
      </c>
      <c r="N911" s="92" t="s">
        <v>249</v>
      </c>
    </row>
    <row r="912" outlineLevel="1">
      <c r="A912" s="115" t="n">
        <v>906.0</v>
      </c>
      <c r="B912" s="93" t="n">
        <v>45824.0</v>
      </c>
      <c r="C912" s="94" t="s">
        <v>2503</v>
      </c>
      <c r="D912" s="92"/>
      <c r="E912" s="92" t="n">
        <v>4500000.0</v>
      </c>
      <c r="F912" s="92" t="n">
        <v>6218193.47</v>
      </c>
      <c r="G912" s="94" t="s">
        <v>63</v>
      </c>
      <c r="H912" s="94" t="s">
        <v>74</v>
      </c>
      <c r="I912" s="94" t="s">
        <v>807</v>
      </c>
      <c r="J912" s="94" t="s">
        <v>807</v>
      </c>
      <c r="K912" s="92" t="s">
        <v>2504</v>
      </c>
      <c r="L912" s="94" t="s">
        <v>291</v>
      </c>
      <c r="M912" s="94" t="s">
        <v>133</v>
      </c>
      <c r="N912" s="92" t="s">
        <v>249</v>
      </c>
    </row>
    <row r="913" outlineLevel="1">
      <c r="A913" s="115" t="n">
        <v>907.0</v>
      </c>
      <c r="B913" s="93" t="n">
        <v>45824.0</v>
      </c>
      <c r="C913" s="94" t="s">
        <v>2505</v>
      </c>
      <c r="D913" s="92"/>
      <c r="E913" s="92" t="n">
        <v>11000.0</v>
      </c>
      <c r="F913" s="92" t="n">
        <v>6229193.47</v>
      </c>
      <c r="G913" s="94" t="s">
        <v>63</v>
      </c>
      <c r="H913" s="94" t="s">
        <v>369</v>
      </c>
      <c r="I913" s="94" t="s">
        <v>2346</v>
      </c>
      <c r="J913" s="94" t="s">
        <v>2346</v>
      </c>
      <c r="K913" s="92" t="s">
        <v>2506</v>
      </c>
      <c r="L913" s="94" t="s">
        <v>291</v>
      </c>
      <c r="M913" s="94" t="s">
        <v>133</v>
      </c>
      <c r="N913" s="92" t="s">
        <v>249</v>
      </c>
    </row>
    <row r="914" outlineLevel="1">
      <c r="A914" s="115" t="n">
        <v>908.0</v>
      </c>
      <c r="B914" s="93" t="n">
        <v>45824.0</v>
      </c>
      <c r="C914" s="94" t="s">
        <v>2507</v>
      </c>
      <c r="D914" s="92"/>
      <c r="E914" s="92" t="n">
        <v>2250.0</v>
      </c>
      <c r="F914" s="92" t="n">
        <v>6231443.47</v>
      </c>
      <c r="G914" s="94" t="s">
        <v>63</v>
      </c>
      <c r="H914" s="94" t="s">
        <v>369</v>
      </c>
      <c r="I914" s="94" t="s">
        <v>249</v>
      </c>
      <c r="J914" s="94" t="s">
        <v>249</v>
      </c>
      <c r="K914" s="92" t="s">
        <v>2508</v>
      </c>
      <c r="L914" s="94" t="s">
        <v>291</v>
      </c>
      <c r="M914" s="94" t="s">
        <v>133</v>
      </c>
      <c r="N914" s="92" t="s">
        <v>249</v>
      </c>
    </row>
    <row r="915" outlineLevel="1">
      <c r="A915" s="115" t="n">
        <v>909.0</v>
      </c>
      <c r="B915" s="93" t="n">
        <v>45824.0</v>
      </c>
      <c r="C915" s="94" t="s">
        <v>2509</v>
      </c>
      <c r="D915" s="92"/>
      <c r="E915" s="92" t="n">
        <v>50000.0</v>
      </c>
      <c r="F915" s="92" t="n">
        <v>6281443.47</v>
      </c>
      <c r="G915" s="94" t="s">
        <v>63</v>
      </c>
      <c r="H915" s="94" t="s">
        <v>64</v>
      </c>
      <c r="I915" s="94" t="s">
        <v>1786</v>
      </c>
      <c r="J915" s="94" t="s">
        <v>1786</v>
      </c>
      <c r="K915" s="92" t="s">
        <v>2510</v>
      </c>
      <c r="L915" s="94" t="s">
        <v>291</v>
      </c>
      <c r="M915" s="94" t="s">
        <v>133</v>
      </c>
      <c r="N915" s="92" t="s">
        <v>249</v>
      </c>
    </row>
    <row r="916" outlineLevel="1">
      <c r="A916" s="115" t="n">
        <v>910.0</v>
      </c>
      <c r="B916" s="93" t="n">
        <v>45824.0</v>
      </c>
      <c r="C916" s="94" t="s">
        <v>2511</v>
      </c>
      <c r="D916" s="92"/>
      <c r="E916" s="92" t="n">
        <v>19000.0</v>
      </c>
      <c r="F916" s="92" t="n">
        <v>6300443.47</v>
      </c>
      <c r="G916" s="94" t="s">
        <v>63</v>
      </c>
      <c r="H916" s="94" t="s">
        <v>369</v>
      </c>
      <c r="I916" s="94" t="s">
        <v>1325</v>
      </c>
      <c r="J916" s="94" t="s">
        <v>1326</v>
      </c>
      <c r="K916" s="92" t="s">
        <v>2512</v>
      </c>
      <c r="L916" s="94" t="s">
        <v>291</v>
      </c>
      <c r="M916" s="94" t="s">
        <v>133</v>
      </c>
      <c r="N916" s="92" t="s">
        <v>249</v>
      </c>
    </row>
    <row r="917" outlineLevel="1">
      <c r="A917" s="115" t="n">
        <v>911.0</v>
      </c>
      <c r="B917" s="93" t="n">
        <v>45824.0</v>
      </c>
      <c r="C917" s="94" t="s">
        <v>2513</v>
      </c>
      <c r="D917" s="92"/>
      <c r="E917" s="92" t="n">
        <v>100.0</v>
      </c>
      <c r="F917" s="92" t="n">
        <v>6300543.47</v>
      </c>
      <c r="G917" s="94" t="s">
        <v>63</v>
      </c>
      <c r="H917" s="94" t="s">
        <v>369</v>
      </c>
      <c r="I917" s="94" t="s">
        <v>2514</v>
      </c>
      <c r="J917" s="94" t="s">
        <v>1408</v>
      </c>
      <c r="K917" s="92" t="s">
        <v>2515</v>
      </c>
      <c r="L917" s="94" t="s">
        <v>291</v>
      </c>
      <c r="M917" s="94" t="s">
        <v>133</v>
      </c>
      <c r="N917" s="92" t="s">
        <v>249</v>
      </c>
    </row>
    <row r="918" outlineLevel="1">
      <c r="A918" s="115" t="n">
        <v>912.0</v>
      </c>
      <c r="B918" s="93" t="n">
        <v>45824.0</v>
      </c>
      <c r="C918" s="94" t="s">
        <v>2516</v>
      </c>
      <c r="D918" s="92"/>
      <c r="E918" s="92" t="n">
        <v>13700.0</v>
      </c>
      <c r="F918" s="92" t="n">
        <v>6314243.47</v>
      </c>
      <c r="G918" s="94" t="s">
        <v>63</v>
      </c>
      <c r="H918" s="94" t="s">
        <v>369</v>
      </c>
      <c r="I918" s="94" t="s">
        <v>586</v>
      </c>
      <c r="J918" s="94" t="s">
        <v>587</v>
      </c>
      <c r="K918" s="92" t="s">
        <v>2517</v>
      </c>
      <c r="L918" s="94" t="s">
        <v>291</v>
      </c>
      <c r="M918" s="94" t="s">
        <v>133</v>
      </c>
      <c r="N918" s="92" t="s">
        <v>249</v>
      </c>
    </row>
    <row r="919" outlineLevel="1">
      <c r="A919" s="115" t="n">
        <v>913.0</v>
      </c>
      <c r="B919" s="93" t="n">
        <v>45824.0</v>
      </c>
      <c r="C919" s="94" t="s">
        <v>2518</v>
      </c>
      <c r="D919" s="92"/>
      <c r="E919" s="92" t="n">
        <v>8100.0</v>
      </c>
      <c r="F919" s="92" t="n">
        <v>6322343.47</v>
      </c>
      <c r="G919" s="94" t="s">
        <v>63</v>
      </c>
      <c r="H919" s="94" t="s">
        <v>369</v>
      </c>
      <c r="I919" s="94" t="s">
        <v>2328</v>
      </c>
      <c r="J919" s="94" t="s">
        <v>2329</v>
      </c>
      <c r="K919" s="92" t="s">
        <v>2519</v>
      </c>
      <c r="L919" s="94" t="s">
        <v>291</v>
      </c>
      <c r="M919" s="94" t="s">
        <v>133</v>
      </c>
      <c r="N919" s="92" t="s">
        <v>249</v>
      </c>
    </row>
    <row r="920" outlineLevel="1">
      <c r="A920" s="115" t="n">
        <v>914.0</v>
      </c>
      <c r="B920" s="93" t="n">
        <v>45824.0</v>
      </c>
      <c r="C920" s="94" t="s">
        <v>2520</v>
      </c>
      <c r="D920" s="92"/>
      <c r="E920" s="92" t="n">
        <v>25155.0</v>
      </c>
      <c r="F920" s="92" t="n">
        <v>6347498.47</v>
      </c>
      <c r="G920" s="94" t="s">
        <v>63</v>
      </c>
      <c r="H920" s="94" t="s">
        <v>64</v>
      </c>
      <c r="I920" s="94" t="s">
        <v>1960</v>
      </c>
      <c r="J920" s="94" t="s">
        <v>1960</v>
      </c>
      <c r="K920" s="92" t="s">
        <v>2521</v>
      </c>
      <c r="L920" s="94" t="s">
        <v>291</v>
      </c>
      <c r="M920" s="94" t="s">
        <v>133</v>
      </c>
      <c r="N920" s="92" t="s">
        <v>249</v>
      </c>
    </row>
    <row r="921" outlineLevel="1">
      <c r="A921" s="115" t="n">
        <v>915.0</v>
      </c>
      <c r="B921" s="93" t="n">
        <v>45824.0</v>
      </c>
      <c r="C921" s="94" t="s">
        <v>2522</v>
      </c>
      <c r="D921" s="92"/>
      <c r="E921" s="92" t="n">
        <v>1.0</v>
      </c>
      <c r="F921" s="92" t="n">
        <v>6347499.47</v>
      </c>
      <c r="G921" s="94" t="s">
        <v>63</v>
      </c>
      <c r="H921" s="94" t="s">
        <v>369</v>
      </c>
      <c r="I921" s="94" t="s">
        <v>249</v>
      </c>
      <c r="J921" s="94" t="s">
        <v>249</v>
      </c>
      <c r="K921" s="92" t="s">
        <v>2523</v>
      </c>
      <c r="L921" s="94" t="s">
        <v>291</v>
      </c>
      <c r="M921" s="94" t="s">
        <v>133</v>
      </c>
      <c r="N921" s="92" t="s">
        <v>249</v>
      </c>
    </row>
    <row r="922" outlineLevel="1">
      <c r="A922" s="115" t="n">
        <v>916.0</v>
      </c>
      <c r="B922" s="93" t="n">
        <v>45824.0</v>
      </c>
      <c r="C922" s="94" t="s">
        <v>2524</v>
      </c>
      <c r="D922" s="92"/>
      <c r="E922" s="92" t="n">
        <v>2500.0</v>
      </c>
      <c r="F922" s="92" t="n">
        <v>6349999.47</v>
      </c>
      <c r="G922" s="94" t="s">
        <v>63</v>
      </c>
      <c r="H922" s="94" t="s">
        <v>369</v>
      </c>
      <c r="I922" s="94" t="s">
        <v>249</v>
      </c>
      <c r="J922" s="94" t="s">
        <v>249</v>
      </c>
      <c r="K922" s="92" t="s">
        <v>2525</v>
      </c>
      <c r="L922" s="94" t="s">
        <v>291</v>
      </c>
      <c r="M922" s="94" t="s">
        <v>133</v>
      </c>
      <c r="N922" s="92" t="s">
        <v>249</v>
      </c>
    </row>
    <row r="923" outlineLevel="1">
      <c r="A923" s="115" t="n">
        <v>917.0</v>
      </c>
      <c r="B923" s="93" t="n">
        <v>45824.0</v>
      </c>
      <c r="C923" s="94" t="s">
        <v>2526</v>
      </c>
      <c r="D923" s="92"/>
      <c r="E923" s="92" t="n">
        <v>5500.0</v>
      </c>
      <c r="F923" s="92" t="n">
        <v>6355499.47</v>
      </c>
      <c r="G923" s="94" t="s">
        <v>84</v>
      </c>
      <c r="H923" s="94" t="s">
        <v>447</v>
      </c>
      <c r="I923" s="94" t="s">
        <v>249</v>
      </c>
      <c r="J923" s="94" t="s">
        <v>249</v>
      </c>
      <c r="K923" s="92" t="s">
        <v>2527</v>
      </c>
      <c r="L923" s="94" t="s">
        <v>291</v>
      </c>
      <c r="M923" s="94" t="s">
        <v>133</v>
      </c>
      <c r="N923" s="92" t="s">
        <v>249</v>
      </c>
    </row>
    <row r="924" outlineLevel="1">
      <c r="A924" s="115" t="n">
        <v>918.0</v>
      </c>
      <c r="B924" s="93" t="n">
        <v>45824.0</v>
      </c>
      <c r="C924" s="94" t="s">
        <v>2528</v>
      </c>
      <c r="D924" s="92" t="n">
        <v>502500.0</v>
      </c>
      <c r="E924" s="92"/>
      <c r="F924" s="92" t="n">
        <v>5852999.47</v>
      </c>
      <c r="G924" s="94" t="s">
        <v>63</v>
      </c>
      <c r="H924" s="94" t="s">
        <v>306</v>
      </c>
      <c r="I924" s="94" t="s">
        <v>2529</v>
      </c>
      <c r="J924" s="94" t="s">
        <v>2529</v>
      </c>
      <c r="K924" s="92" t="s">
        <v>2530</v>
      </c>
      <c r="L924" s="94" t="s">
        <v>291</v>
      </c>
      <c r="M924" s="94" t="s">
        <v>133</v>
      </c>
      <c r="N924" s="92" t="s">
        <v>249</v>
      </c>
    </row>
    <row r="925" outlineLevel="1">
      <c r="A925" s="115" t="n">
        <v>919.0</v>
      </c>
      <c r="B925" s="93" t="n">
        <v>45824.0</v>
      </c>
      <c r="C925" s="94" t="s">
        <v>2531</v>
      </c>
      <c r="D925" s="92" t="n">
        <v>502500.0</v>
      </c>
      <c r="E925" s="92"/>
      <c r="F925" s="92" t="n">
        <v>5350499.47</v>
      </c>
      <c r="G925" s="94" t="s">
        <v>63</v>
      </c>
      <c r="H925" s="94" t="s">
        <v>306</v>
      </c>
      <c r="I925" s="94" t="s">
        <v>2529</v>
      </c>
      <c r="J925" s="94" t="s">
        <v>2529</v>
      </c>
      <c r="K925" s="92" t="s">
        <v>2532</v>
      </c>
      <c r="L925" s="94" t="s">
        <v>291</v>
      </c>
      <c r="M925" s="94" t="s">
        <v>133</v>
      </c>
      <c r="N925" s="92" t="s">
        <v>249</v>
      </c>
    </row>
    <row r="926" outlineLevel="1">
      <c r="A926" s="115" t="n">
        <v>920.0</v>
      </c>
      <c r="B926" s="93" t="n">
        <v>45824.0</v>
      </c>
      <c r="C926" s="94" t="s">
        <v>2533</v>
      </c>
      <c r="D926" s="92"/>
      <c r="E926" s="92" t="n">
        <v>1000.0</v>
      </c>
      <c r="F926" s="92" t="n">
        <v>5351499.47</v>
      </c>
      <c r="G926" s="94" t="s">
        <v>63</v>
      </c>
      <c r="H926" s="94" t="s">
        <v>369</v>
      </c>
      <c r="I926" s="94" t="s">
        <v>249</v>
      </c>
      <c r="J926" s="94" t="s">
        <v>249</v>
      </c>
      <c r="K926" s="92" t="s">
        <v>2534</v>
      </c>
      <c r="L926" s="94" t="s">
        <v>291</v>
      </c>
      <c r="M926" s="94" t="s">
        <v>133</v>
      </c>
      <c r="N926" s="92" t="s">
        <v>249</v>
      </c>
    </row>
    <row r="927" outlineLevel="1">
      <c r="A927" s="115" t="n">
        <v>921.0</v>
      </c>
      <c r="B927" s="93" t="n">
        <v>45824.0</v>
      </c>
      <c r="C927" s="94" t="s">
        <v>2535</v>
      </c>
      <c r="D927" s="92" t="n">
        <v>502500.0</v>
      </c>
      <c r="E927" s="92"/>
      <c r="F927" s="92" t="n">
        <v>4848999.47</v>
      </c>
      <c r="G927" s="94" t="s">
        <v>63</v>
      </c>
      <c r="H927" s="94" t="s">
        <v>306</v>
      </c>
      <c r="I927" s="94" t="s">
        <v>2529</v>
      </c>
      <c r="J927" s="94" t="s">
        <v>2529</v>
      </c>
      <c r="K927" s="92" t="s">
        <v>2536</v>
      </c>
      <c r="L927" s="94" t="s">
        <v>291</v>
      </c>
      <c r="M927" s="94" t="s">
        <v>133</v>
      </c>
      <c r="N927" s="92" t="s">
        <v>249</v>
      </c>
    </row>
    <row r="928" outlineLevel="1">
      <c r="A928" s="115" t="n">
        <v>922.0</v>
      </c>
      <c r="B928" s="93" t="n">
        <v>45824.0</v>
      </c>
      <c r="C928" s="94" t="s">
        <v>2537</v>
      </c>
      <c r="D928" s="92" t="n">
        <v>502500.0</v>
      </c>
      <c r="E928" s="92"/>
      <c r="F928" s="92" t="n">
        <v>4346499.47</v>
      </c>
      <c r="G928" s="94" t="s">
        <v>63</v>
      </c>
      <c r="H928" s="94" t="s">
        <v>306</v>
      </c>
      <c r="I928" s="94" t="s">
        <v>2529</v>
      </c>
      <c r="J928" s="94" t="s">
        <v>2529</v>
      </c>
      <c r="K928" s="92" t="s">
        <v>2538</v>
      </c>
      <c r="L928" s="94" t="s">
        <v>291</v>
      </c>
      <c r="M928" s="94" t="s">
        <v>133</v>
      </c>
      <c r="N928" s="92" t="s">
        <v>249</v>
      </c>
    </row>
    <row r="929" outlineLevel="1">
      <c r="A929" s="115" t="n">
        <v>923.0</v>
      </c>
      <c r="B929" s="93" t="n">
        <v>45824.0</v>
      </c>
      <c r="C929" s="94" t="s">
        <v>2539</v>
      </c>
      <c r="D929" s="92" t="n">
        <v>502500.0</v>
      </c>
      <c r="E929" s="92"/>
      <c r="F929" s="92" t="n">
        <v>3843999.47</v>
      </c>
      <c r="G929" s="94" t="s">
        <v>63</v>
      </c>
      <c r="H929" s="94" t="s">
        <v>306</v>
      </c>
      <c r="I929" s="94" t="s">
        <v>2529</v>
      </c>
      <c r="J929" s="94" t="s">
        <v>2529</v>
      </c>
      <c r="K929" s="92" t="s">
        <v>2540</v>
      </c>
      <c r="L929" s="94" t="s">
        <v>291</v>
      </c>
      <c r="M929" s="94" t="s">
        <v>133</v>
      </c>
      <c r="N929" s="92" t="s">
        <v>249</v>
      </c>
    </row>
    <row r="930" outlineLevel="1">
      <c r="A930" s="115" t="n">
        <v>924.0</v>
      </c>
      <c r="B930" s="93" t="n">
        <v>45824.0</v>
      </c>
      <c r="C930" s="94" t="s">
        <v>2541</v>
      </c>
      <c r="D930" s="92" t="n">
        <v>502500.0</v>
      </c>
      <c r="E930" s="92"/>
      <c r="F930" s="92" t="n">
        <v>3341499.47</v>
      </c>
      <c r="G930" s="94" t="s">
        <v>63</v>
      </c>
      <c r="H930" s="94" t="s">
        <v>306</v>
      </c>
      <c r="I930" s="94" t="s">
        <v>2529</v>
      </c>
      <c r="J930" s="94" t="s">
        <v>2529</v>
      </c>
      <c r="K930" s="92" t="s">
        <v>2542</v>
      </c>
      <c r="L930" s="94" t="s">
        <v>291</v>
      </c>
      <c r="M930" s="94" t="s">
        <v>133</v>
      </c>
      <c r="N930" s="92" t="s">
        <v>249</v>
      </c>
    </row>
    <row r="931" outlineLevel="1">
      <c r="A931" s="115" t="n">
        <v>925.0</v>
      </c>
      <c r="B931" s="93" t="n">
        <v>45824.0</v>
      </c>
      <c r="C931" s="94" t="s">
        <v>2543</v>
      </c>
      <c r="D931" s="92" t="n">
        <v>502500.0</v>
      </c>
      <c r="E931" s="92"/>
      <c r="F931" s="92" t="n">
        <v>2838999.47</v>
      </c>
      <c r="G931" s="94" t="s">
        <v>63</v>
      </c>
      <c r="H931" s="94" t="s">
        <v>306</v>
      </c>
      <c r="I931" s="94" t="s">
        <v>2529</v>
      </c>
      <c r="J931" s="94" t="s">
        <v>2529</v>
      </c>
      <c r="K931" s="92" t="s">
        <v>2544</v>
      </c>
      <c r="L931" s="94" t="s">
        <v>291</v>
      </c>
      <c r="M931" s="94" t="s">
        <v>133</v>
      </c>
      <c r="N931" s="92" t="s">
        <v>249</v>
      </c>
    </row>
    <row r="932" outlineLevel="1">
      <c r="A932" s="115" t="n">
        <v>926.0</v>
      </c>
      <c r="B932" s="93" t="n">
        <v>45824.0</v>
      </c>
      <c r="C932" s="94" t="s">
        <v>2545</v>
      </c>
      <c r="D932" s="92" t="n">
        <v>502500.0</v>
      </c>
      <c r="E932" s="92"/>
      <c r="F932" s="92" t="n">
        <v>2336499.47</v>
      </c>
      <c r="G932" s="94" t="s">
        <v>63</v>
      </c>
      <c r="H932" s="94" t="s">
        <v>306</v>
      </c>
      <c r="I932" s="94" t="s">
        <v>2529</v>
      </c>
      <c r="J932" s="94" t="s">
        <v>2529</v>
      </c>
      <c r="K932" s="92" t="s">
        <v>2546</v>
      </c>
      <c r="L932" s="94" t="s">
        <v>291</v>
      </c>
      <c r="M932" s="94" t="s">
        <v>133</v>
      </c>
      <c r="N932" s="92" t="s">
        <v>249</v>
      </c>
    </row>
    <row r="933" outlineLevel="1">
      <c r="A933" s="115" t="n">
        <v>927.0</v>
      </c>
      <c r="B933" s="93" t="n">
        <v>45824.0</v>
      </c>
      <c r="C933" s="94" t="s">
        <v>2547</v>
      </c>
      <c r="D933" s="92" t="n">
        <v>502500.0</v>
      </c>
      <c r="E933" s="92"/>
      <c r="F933" s="92" t="n">
        <v>1833999.47</v>
      </c>
      <c r="G933" s="94" t="s">
        <v>63</v>
      </c>
      <c r="H933" s="94" t="s">
        <v>306</v>
      </c>
      <c r="I933" s="94" t="s">
        <v>2529</v>
      </c>
      <c r="J933" s="94" t="s">
        <v>2529</v>
      </c>
      <c r="K933" s="92" t="s">
        <v>2548</v>
      </c>
      <c r="L933" s="94" t="s">
        <v>291</v>
      </c>
      <c r="M933" s="94" t="s">
        <v>133</v>
      </c>
      <c r="N933" s="92" t="s">
        <v>249</v>
      </c>
    </row>
    <row r="934" outlineLevel="1">
      <c r="A934" s="115" t="n">
        <v>928.0</v>
      </c>
      <c r="B934" s="93" t="n">
        <v>45824.0</v>
      </c>
      <c r="C934" s="94" t="s">
        <v>2549</v>
      </c>
      <c r="D934" s="92" t="n">
        <v>502500.0</v>
      </c>
      <c r="E934" s="92"/>
      <c r="F934" s="92" t="n">
        <v>1331499.47</v>
      </c>
      <c r="G934" s="94" t="s">
        <v>63</v>
      </c>
      <c r="H934" s="94" t="s">
        <v>306</v>
      </c>
      <c r="I934" s="94" t="s">
        <v>2529</v>
      </c>
      <c r="J934" s="94" t="s">
        <v>2529</v>
      </c>
      <c r="K934" s="92" t="s">
        <v>2550</v>
      </c>
      <c r="L934" s="94" t="s">
        <v>291</v>
      </c>
      <c r="M934" s="94" t="s">
        <v>133</v>
      </c>
      <c r="N934" s="92" t="s">
        <v>249</v>
      </c>
    </row>
    <row r="935" outlineLevel="1">
      <c r="A935" s="115" t="n">
        <v>929.0</v>
      </c>
      <c r="B935" s="93" t="n">
        <v>45824.0</v>
      </c>
      <c r="C935" s="94" t="s">
        <v>2551</v>
      </c>
      <c r="D935" s="92"/>
      <c r="E935" s="92" t="n">
        <v>3500.0</v>
      </c>
      <c r="F935" s="92" t="n">
        <v>1334999.47</v>
      </c>
      <c r="G935" s="94" t="s">
        <v>63</v>
      </c>
      <c r="H935" s="94" t="s">
        <v>369</v>
      </c>
      <c r="I935" s="94" t="s">
        <v>249</v>
      </c>
      <c r="J935" s="94" t="s">
        <v>249</v>
      </c>
      <c r="K935" s="92" t="s">
        <v>2552</v>
      </c>
      <c r="L935" s="94" t="s">
        <v>291</v>
      </c>
      <c r="M935" s="94" t="s">
        <v>133</v>
      </c>
      <c r="N935" s="92" t="s">
        <v>249</v>
      </c>
    </row>
    <row r="936" outlineLevel="1">
      <c r="A936" s="115" t="n">
        <v>930.0</v>
      </c>
      <c r="B936" s="93" t="n">
        <v>45825.0</v>
      </c>
      <c r="C936" s="94" t="s">
        <v>2553</v>
      </c>
      <c r="D936" s="92"/>
      <c r="E936" s="92" t="n">
        <v>17818.0</v>
      </c>
      <c r="F936" s="92" t="n">
        <v>1352817.47</v>
      </c>
      <c r="G936" s="94" t="s">
        <v>63</v>
      </c>
      <c r="H936" s="94" t="s">
        <v>306</v>
      </c>
      <c r="I936" s="94" t="s">
        <v>381</v>
      </c>
      <c r="J936" s="94" t="s">
        <v>382</v>
      </c>
      <c r="K936" s="92" t="s">
        <v>2554</v>
      </c>
      <c r="L936" s="94" t="s">
        <v>291</v>
      </c>
      <c r="M936" s="94" t="s">
        <v>133</v>
      </c>
      <c r="N936" s="92" t="s">
        <v>249</v>
      </c>
    </row>
    <row r="937" outlineLevel="1">
      <c r="A937" s="115" t="n">
        <v>931.0</v>
      </c>
      <c r="B937" s="93" t="n">
        <v>45825.0</v>
      </c>
      <c r="C937" s="94" t="s">
        <v>2555</v>
      </c>
      <c r="D937" s="92" t="n">
        <v>81000.0</v>
      </c>
      <c r="E937" s="92"/>
      <c r="F937" s="92" t="n">
        <v>1271817.47</v>
      </c>
      <c r="G937" s="94" t="s">
        <v>63</v>
      </c>
      <c r="H937" s="94" t="s">
        <v>306</v>
      </c>
      <c r="I937" s="94" t="s">
        <v>2556</v>
      </c>
      <c r="J937" s="94" t="s">
        <v>572</v>
      </c>
      <c r="K937" s="92" t="s">
        <v>2557</v>
      </c>
      <c r="L937" s="94" t="s">
        <v>291</v>
      </c>
      <c r="M937" s="94" t="s">
        <v>133</v>
      </c>
      <c r="N937" s="92" t="s">
        <v>249</v>
      </c>
    </row>
    <row r="938" outlineLevel="1">
      <c r="A938" s="115" t="n">
        <v>932.0</v>
      </c>
      <c r="B938" s="93" t="n">
        <v>45825.0</v>
      </c>
      <c r="C938" s="94" t="s">
        <v>2558</v>
      </c>
      <c r="D938" s="92"/>
      <c r="E938" s="92" t="n">
        <v>7500.0</v>
      </c>
      <c r="F938" s="92" t="n">
        <v>1279317.47</v>
      </c>
      <c r="G938" s="94" t="s">
        <v>63</v>
      </c>
      <c r="H938" s="94" t="s">
        <v>369</v>
      </c>
      <c r="I938" s="94" t="s">
        <v>249</v>
      </c>
      <c r="J938" s="94" t="s">
        <v>249</v>
      </c>
      <c r="K938" s="92" t="s">
        <v>2559</v>
      </c>
      <c r="L938" s="94" t="s">
        <v>291</v>
      </c>
      <c r="M938" s="94" t="s">
        <v>133</v>
      </c>
      <c r="N938" s="92" t="s">
        <v>249</v>
      </c>
    </row>
    <row r="939" outlineLevel="1">
      <c r="A939" s="115" t="n">
        <v>933.0</v>
      </c>
      <c r="B939" s="93" t="n">
        <v>45825.0</v>
      </c>
      <c r="C939" s="94" t="s">
        <v>2560</v>
      </c>
      <c r="D939" s="92" t="n">
        <v>89895.0</v>
      </c>
      <c r="E939" s="92"/>
      <c r="F939" s="92" t="n">
        <v>1189422.47</v>
      </c>
      <c r="G939" s="94" t="s">
        <v>469</v>
      </c>
      <c r="H939" s="94" t="s">
        <v>306</v>
      </c>
      <c r="I939" s="94" t="s">
        <v>249</v>
      </c>
      <c r="J939" s="94" t="s">
        <v>249</v>
      </c>
      <c r="K939" s="92" t="s">
        <v>2561</v>
      </c>
      <c r="L939" s="94" t="s">
        <v>291</v>
      </c>
      <c r="M939" s="94" t="s">
        <v>133</v>
      </c>
      <c r="N939" s="92" t="s">
        <v>249</v>
      </c>
    </row>
    <row r="940" outlineLevel="1">
      <c r="A940" s="115" t="n">
        <v>934.0</v>
      </c>
      <c r="B940" s="93" t="n">
        <v>45825.0</v>
      </c>
      <c r="C940" s="94" t="s">
        <v>2562</v>
      </c>
      <c r="D940" s="92" t="n">
        <v>3263.0</v>
      </c>
      <c r="E940" s="92"/>
      <c r="F940" s="92" t="n">
        <v>1186159.47</v>
      </c>
      <c r="G940" s="94" t="s">
        <v>460</v>
      </c>
      <c r="H940" s="94" t="s">
        <v>306</v>
      </c>
      <c r="I940" s="94" t="s">
        <v>249</v>
      </c>
      <c r="J940" s="94" t="s">
        <v>249</v>
      </c>
      <c r="K940" s="92" t="s">
        <v>2563</v>
      </c>
      <c r="L940" s="94" t="s">
        <v>291</v>
      </c>
      <c r="M940" s="94" t="s">
        <v>133</v>
      </c>
      <c r="N940" s="92" t="s">
        <v>249</v>
      </c>
    </row>
    <row r="941" outlineLevel="1">
      <c r="A941" s="115" t="n">
        <v>935.0</v>
      </c>
      <c r="B941" s="93" t="n">
        <v>45825.0</v>
      </c>
      <c r="C941" s="94" t="s">
        <v>2564</v>
      </c>
      <c r="D941" s="92"/>
      <c r="E941" s="92" t="n">
        <v>1900.0</v>
      </c>
      <c r="F941" s="92" t="n">
        <v>1188059.47</v>
      </c>
      <c r="G941" s="94" t="s">
        <v>63</v>
      </c>
      <c r="H941" s="94" t="s">
        <v>369</v>
      </c>
      <c r="I941" s="94" t="s">
        <v>2406</v>
      </c>
      <c r="J941" s="94" t="s">
        <v>2406</v>
      </c>
      <c r="K941" s="92" t="s">
        <v>2565</v>
      </c>
      <c r="L941" s="94" t="s">
        <v>291</v>
      </c>
      <c r="M941" s="94" t="s">
        <v>133</v>
      </c>
      <c r="N941" s="92" t="s">
        <v>249</v>
      </c>
    </row>
    <row r="942" outlineLevel="1">
      <c r="A942" s="115" t="n">
        <v>936.0</v>
      </c>
      <c r="B942" s="93" t="n">
        <v>45825.0</v>
      </c>
      <c r="C942" s="94" t="s">
        <v>2566</v>
      </c>
      <c r="D942" s="92" t="n">
        <v>1568.0</v>
      </c>
      <c r="E942" s="92"/>
      <c r="F942" s="92" t="n">
        <v>1186491.47</v>
      </c>
      <c r="G942" s="94" t="s">
        <v>416</v>
      </c>
      <c r="H942" s="94" t="s">
        <v>306</v>
      </c>
      <c r="I942" s="94" t="s">
        <v>249</v>
      </c>
      <c r="J942" s="94" t="s">
        <v>249</v>
      </c>
      <c r="K942" s="92" t="s">
        <v>2567</v>
      </c>
      <c r="L942" s="94" t="s">
        <v>291</v>
      </c>
      <c r="M942" s="94" t="s">
        <v>133</v>
      </c>
      <c r="N942" s="92" t="s">
        <v>249</v>
      </c>
    </row>
    <row r="943" outlineLevel="1">
      <c r="A943" s="115" t="n">
        <v>937.0</v>
      </c>
      <c r="B943" s="93" t="n">
        <v>45825.0</v>
      </c>
      <c r="C943" s="94" t="s">
        <v>2568</v>
      </c>
      <c r="D943" s="92" t="n">
        <v>2897.0</v>
      </c>
      <c r="E943" s="92"/>
      <c r="F943" s="92" t="n">
        <v>1183594.47</v>
      </c>
      <c r="G943" s="94" t="s">
        <v>416</v>
      </c>
      <c r="H943" s="94" t="s">
        <v>306</v>
      </c>
      <c r="I943" s="94" t="s">
        <v>249</v>
      </c>
      <c r="J943" s="94" t="s">
        <v>249</v>
      </c>
      <c r="K943" s="92" t="s">
        <v>2569</v>
      </c>
      <c r="L943" s="94" t="s">
        <v>291</v>
      </c>
      <c r="M943" s="94" t="s">
        <v>133</v>
      </c>
      <c r="N943" s="92" t="s">
        <v>249</v>
      </c>
    </row>
    <row r="944" outlineLevel="1">
      <c r="A944" s="115" t="n">
        <v>938.0</v>
      </c>
      <c r="B944" s="93" t="n">
        <v>45825.0</v>
      </c>
      <c r="C944" s="94" t="s">
        <v>2570</v>
      </c>
      <c r="D944" s="92"/>
      <c r="E944" s="92" t="n">
        <v>100.0</v>
      </c>
      <c r="F944" s="92" t="n">
        <v>1183694.47</v>
      </c>
      <c r="G944" s="94" t="s">
        <v>63</v>
      </c>
      <c r="H944" s="94" t="s">
        <v>369</v>
      </c>
      <c r="I944" s="94" t="s">
        <v>249</v>
      </c>
      <c r="J944" s="94" t="s">
        <v>249</v>
      </c>
      <c r="K944" s="92" t="s">
        <v>2571</v>
      </c>
      <c r="L944" s="94" t="s">
        <v>291</v>
      </c>
      <c r="M944" s="94" t="s">
        <v>133</v>
      </c>
      <c r="N944" s="92" t="s">
        <v>249</v>
      </c>
    </row>
    <row r="945" outlineLevel="1">
      <c r="A945" s="115" t="n">
        <v>939.0</v>
      </c>
      <c r="B945" s="93" t="n">
        <v>45825.0</v>
      </c>
      <c r="C945" s="94" t="s">
        <v>2572</v>
      </c>
      <c r="D945" s="92"/>
      <c r="E945" s="92" t="n">
        <v>12850.0</v>
      </c>
      <c r="F945" s="92" t="n">
        <v>1196544.47</v>
      </c>
      <c r="G945" s="94" t="s">
        <v>63</v>
      </c>
      <c r="H945" s="94" t="s">
        <v>64</v>
      </c>
      <c r="I945" s="94" t="s">
        <v>1696</v>
      </c>
      <c r="J945" s="94" t="s">
        <v>1696</v>
      </c>
      <c r="K945" s="92" t="s">
        <v>2573</v>
      </c>
      <c r="L945" s="94" t="s">
        <v>291</v>
      </c>
      <c r="M945" s="94" t="s">
        <v>133</v>
      </c>
      <c r="N945" s="92" t="s">
        <v>249</v>
      </c>
    </row>
    <row r="946" outlineLevel="1">
      <c r="A946" s="115" t="n">
        <v>940.0</v>
      </c>
      <c r="B946" s="93" t="n">
        <v>45825.0</v>
      </c>
      <c r="C946" s="94" t="s">
        <v>2574</v>
      </c>
      <c r="D946" s="92"/>
      <c r="E946" s="92" t="n">
        <v>5000.0</v>
      </c>
      <c r="F946" s="92" t="n">
        <v>1201544.47</v>
      </c>
      <c r="G946" s="94" t="s">
        <v>63</v>
      </c>
      <c r="H946" s="94" t="s">
        <v>369</v>
      </c>
      <c r="I946" s="94" t="s">
        <v>249</v>
      </c>
      <c r="J946" s="94" t="s">
        <v>249</v>
      </c>
      <c r="K946" s="92" t="s">
        <v>2575</v>
      </c>
      <c r="L946" s="94" t="s">
        <v>291</v>
      </c>
      <c r="M946" s="94" t="s">
        <v>133</v>
      </c>
      <c r="N946" s="92" t="s">
        <v>249</v>
      </c>
    </row>
    <row r="947" outlineLevel="1">
      <c r="A947" s="115" t="n">
        <v>941.0</v>
      </c>
      <c r="B947" s="93" t="n">
        <v>45825.0</v>
      </c>
      <c r="C947" s="94" t="s">
        <v>2576</v>
      </c>
      <c r="D947" s="92"/>
      <c r="E947" s="92" t="n">
        <v>50000.0</v>
      </c>
      <c r="F947" s="92" t="n">
        <v>1251544.47</v>
      </c>
      <c r="G947" s="94" t="s">
        <v>63</v>
      </c>
      <c r="H947" s="94" t="s">
        <v>64</v>
      </c>
      <c r="I947" s="94" t="s">
        <v>249</v>
      </c>
      <c r="J947" s="94" t="s">
        <v>249</v>
      </c>
      <c r="K947" s="92" t="s">
        <v>2577</v>
      </c>
      <c r="L947" s="94" t="s">
        <v>291</v>
      </c>
      <c r="M947" s="94" t="s">
        <v>133</v>
      </c>
      <c r="N947" s="92" t="s">
        <v>249</v>
      </c>
    </row>
    <row r="948" outlineLevel="1">
      <c r="A948" s="115" t="n">
        <v>942.0</v>
      </c>
      <c r="B948" s="93" t="n">
        <v>45825.0</v>
      </c>
      <c r="C948" s="94" t="s">
        <v>2578</v>
      </c>
      <c r="D948" s="92"/>
      <c r="E948" s="92" t="n">
        <v>2250.0</v>
      </c>
      <c r="F948" s="92" t="n">
        <v>1253794.47</v>
      </c>
      <c r="G948" s="94" t="s">
        <v>63</v>
      </c>
      <c r="H948" s="94" t="s">
        <v>369</v>
      </c>
      <c r="I948" s="94" t="s">
        <v>392</v>
      </c>
      <c r="J948" s="94" t="s">
        <v>393</v>
      </c>
      <c r="K948" s="92" t="s">
        <v>2579</v>
      </c>
      <c r="L948" s="94" t="s">
        <v>291</v>
      </c>
      <c r="M948" s="94" t="s">
        <v>133</v>
      </c>
      <c r="N948" s="92" t="s">
        <v>249</v>
      </c>
    </row>
    <row r="949" outlineLevel="1">
      <c r="A949" s="115" t="n">
        <v>943.0</v>
      </c>
      <c r="B949" s="93" t="n">
        <v>45825.0</v>
      </c>
      <c r="C949" s="94" t="s">
        <v>2580</v>
      </c>
      <c r="D949" s="92"/>
      <c r="E949" s="92" t="n">
        <v>2200.0</v>
      </c>
      <c r="F949" s="92" t="n">
        <v>1255994.47</v>
      </c>
      <c r="G949" s="94" t="s">
        <v>63</v>
      </c>
      <c r="H949" s="94" t="s">
        <v>369</v>
      </c>
      <c r="I949" s="94" t="s">
        <v>249</v>
      </c>
      <c r="J949" s="94" t="s">
        <v>249</v>
      </c>
      <c r="K949" s="92" t="s">
        <v>2581</v>
      </c>
      <c r="L949" s="94" t="s">
        <v>291</v>
      </c>
      <c r="M949" s="94" t="s">
        <v>133</v>
      </c>
      <c r="N949" s="92" t="s">
        <v>249</v>
      </c>
    </row>
    <row r="950" outlineLevel="1">
      <c r="A950" s="115" t="n">
        <v>944.0</v>
      </c>
      <c r="B950" s="93" t="n">
        <v>45825.0</v>
      </c>
      <c r="C950" s="94" t="s">
        <v>2582</v>
      </c>
      <c r="D950" s="92"/>
      <c r="E950" s="92" t="n">
        <v>10000.0</v>
      </c>
      <c r="F950" s="92" t="n">
        <v>1265994.47</v>
      </c>
      <c r="G950" s="94" t="s">
        <v>63</v>
      </c>
      <c r="H950" s="94" t="s">
        <v>64</v>
      </c>
      <c r="I950" s="94" t="s">
        <v>2583</v>
      </c>
      <c r="J950" s="94" t="s">
        <v>2583</v>
      </c>
      <c r="K950" s="92" t="s">
        <v>2584</v>
      </c>
      <c r="L950" s="94" t="s">
        <v>291</v>
      </c>
      <c r="M950" s="94" t="s">
        <v>133</v>
      </c>
      <c r="N950" s="92" t="s">
        <v>249</v>
      </c>
    </row>
    <row r="951" outlineLevel="1">
      <c r="A951" s="115" t="n">
        <v>945.0</v>
      </c>
      <c r="B951" s="93" t="n">
        <v>45825.0</v>
      </c>
      <c r="C951" s="94" t="s">
        <v>2585</v>
      </c>
      <c r="D951" s="92" t="n">
        <v>8486.0</v>
      </c>
      <c r="E951" s="92"/>
      <c r="F951" s="92" t="n">
        <v>1257508.47</v>
      </c>
      <c r="G951" s="94" t="s">
        <v>416</v>
      </c>
      <c r="H951" s="94" t="s">
        <v>306</v>
      </c>
      <c r="I951" s="94" t="s">
        <v>249</v>
      </c>
      <c r="J951" s="94" t="s">
        <v>249</v>
      </c>
      <c r="K951" s="92" t="s">
        <v>2586</v>
      </c>
      <c r="L951" s="94" t="s">
        <v>291</v>
      </c>
      <c r="M951" s="94" t="s">
        <v>133</v>
      </c>
      <c r="N951" s="92" t="s">
        <v>249</v>
      </c>
    </row>
    <row r="952" outlineLevel="1">
      <c r="A952" s="115" t="n">
        <v>946.0</v>
      </c>
      <c r="B952" s="93" t="n">
        <v>45825.0</v>
      </c>
      <c r="C952" s="94" t="s">
        <v>2587</v>
      </c>
      <c r="D952" s="92"/>
      <c r="E952" s="92" t="n">
        <v>28740.0</v>
      </c>
      <c r="F952" s="92" t="n">
        <v>1286248.47</v>
      </c>
      <c r="G952" s="94" t="s">
        <v>63</v>
      </c>
      <c r="H952" s="94" t="s">
        <v>64</v>
      </c>
      <c r="I952" s="94" t="s">
        <v>2588</v>
      </c>
      <c r="J952" s="94" t="s">
        <v>2588</v>
      </c>
      <c r="K952" s="92" t="s">
        <v>2589</v>
      </c>
      <c r="L952" s="94" t="s">
        <v>291</v>
      </c>
      <c r="M952" s="94" t="s">
        <v>133</v>
      </c>
      <c r="N952" s="92" t="s">
        <v>249</v>
      </c>
    </row>
    <row r="953" outlineLevel="1">
      <c r="A953" s="115" t="n">
        <v>947.0</v>
      </c>
      <c r="B953" s="93" t="n">
        <v>45826.0</v>
      </c>
      <c r="C953" s="94" t="s">
        <v>2590</v>
      </c>
      <c r="D953" s="92"/>
      <c r="E953" s="92" t="n">
        <v>10100.0</v>
      </c>
      <c r="F953" s="92" t="n">
        <v>1296348.47</v>
      </c>
      <c r="G953" s="94" t="s">
        <v>63</v>
      </c>
      <c r="H953" s="94" t="s">
        <v>369</v>
      </c>
      <c r="I953" s="94" t="s">
        <v>392</v>
      </c>
      <c r="J953" s="94" t="s">
        <v>393</v>
      </c>
      <c r="K953" s="92" t="s">
        <v>2591</v>
      </c>
      <c r="L953" s="94" t="s">
        <v>291</v>
      </c>
      <c r="M953" s="94" t="s">
        <v>133</v>
      </c>
      <c r="N953" s="92" t="s">
        <v>249</v>
      </c>
    </row>
    <row r="954" outlineLevel="1">
      <c r="A954" s="115" t="n">
        <v>948.0</v>
      </c>
      <c r="B954" s="93" t="n">
        <v>45826.0</v>
      </c>
      <c r="C954" s="94" t="s">
        <v>2592</v>
      </c>
      <c r="D954" s="92"/>
      <c r="E954" s="92" t="n">
        <v>31500.0</v>
      </c>
      <c r="F954" s="92" t="n">
        <v>1327848.47</v>
      </c>
      <c r="G954" s="94" t="s">
        <v>63</v>
      </c>
      <c r="H954" s="94" t="s">
        <v>369</v>
      </c>
      <c r="I954" s="94" t="s">
        <v>249</v>
      </c>
      <c r="J954" s="94" t="s">
        <v>249</v>
      </c>
      <c r="K954" s="92" t="s">
        <v>2593</v>
      </c>
      <c r="L954" s="94" t="s">
        <v>291</v>
      </c>
      <c r="M954" s="94" t="s">
        <v>133</v>
      </c>
      <c r="N954" s="92" t="s">
        <v>249</v>
      </c>
    </row>
    <row r="955" outlineLevel="1">
      <c r="A955" s="115" t="n">
        <v>949.0</v>
      </c>
      <c r="B955" s="93" t="n">
        <v>45826.0</v>
      </c>
      <c r="C955" s="94" t="s">
        <v>2594</v>
      </c>
      <c r="D955" s="92"/>
      <c r="E955" s="92" t="n">
        <v>2000.0</v>
      </c>
      <c r="F955" s="92" t="n">
        <v>1329848.47</v>
      </c>
      <c r="G955" s="94" t="s">
        <v>63</v>
      </c>
      <c r="H955" s="94" t="s">
        <v>369</v>
      </c>
      <c r="I955" s="94" t="s">
        <v>249</v>
      </c>
      <c r="J955" s="94" t="s">
        <v>249</v>
      </c>
      <c r="K955" s="92" t="s">
        <v>2595</v>
      </c>
      <c r="L955" s="94" t="s">
        <v>291</v>
      </c>
      <c r="M955" s="94" t="s">
        <v>133</v>
      </c>
      <c r="N955" s="92" t="s">
        <v>249</v>
      </c>
    </row>
    <row r="956" outlineLevel="1">
      <c r="A956" s="115" t="n">
        <v>950.0</v>
      </c>
      <c r="B956" s="93" t="n">
        <v>45826.0</v>
      </c>
      <c r="C956" s="94" t="s">
        <v>2596</v>
      </c>
      <c r="D956" s="92"/>
      <c r="E956" s="92" t="n">
        <v>300.0</v>
      </c>
      <c r="F956" s="92" t="n">
        <v>1330148.47</v>
      </c>
      <c r="G956" s="94" t="s">
        <v>63</v>
      </c>
      <c r="H956" s="94" t="s">
        <v>369</v>
      </c>
      <c r="I956" s="94" t="s">
        <v>249</v>
      </c>
      <c r="J956" s="94" t="s">
        <v>249</v>
      </c>
      <c r="K956" s="92" t="s">
        <v>2597</v>
      </c>
      <c r="L956" s="94" t="s">
        <v>291</v>
      </c>
      <c r="M956" s="94" t="s">
        <v>133</v>
      </c>
      <c r="N956" s="92" t="s">
        <v>249</v>
      </c>
    </row>
    <row r="957" outlineLevel="1">
      <c r="A957" s="115" t="n">
        <v>951.0</v>
      </c>
      <c r="B957" s="93" t="n">
        <v>45826.0</v>
      </c>
      <c r="C957" s="94" t="s">
        <v>2598</v>
      </c>
      <c r="D957" s="92"/>
      <c r="E957" s="92" t="n">
        <v>500.0</v>
      </c>
      <c r="F957" s="92" t="n">
        <v>1330648.47</v>
      </c>
      <c r="G957" s="94" t="s">
        <v>63</v>
      </c>
      <c r="H957" s="94" t="s">
        <v>369</v>
      </c>
      <c r="I957" s="94" t="s">
        <v>525</v>
      </c>
      <c r="J957" s="94" t="s">
        <v>525</v>
      </c>
      <c r="K957" s="92" t="s">
        <v>2599</v>
      </c>
      <c r="L957" s="94" t="s">
        <v>291</v>
      </c>
      <c r="M957" s="94" t="s">
        <v>133</v>
      </c>
      <c r="N957" s="92" t="s">
        <v>249</v>
      </c>
    </row>
    <row r="958" outlineLevel="1">
      <c r="A958" s="115" t="n">
        <v>952.0</v>
      </c>
      <c r="B958" s="93" t="n">
        <v>45826.0</v>
      </c>
      <c r="C958" s="94" t="s">
        <v>2600</v>
      </c>
      <c r="D958" s="92"/>
      <c r="E958" s="92" t="n">
        <v>50000.0</v>
      </c>
      <c r="F958" s="92" t="n">
        <v>1380648.47</v>
      </c>
      <c r="G958" s="94" t="s">
        <v>63</v>
      </c>
      <c r="H958" s="94" t="s">
        <v>369</v>
      </c>
      <c r="I958" s="94" t="s">
        <v>249</v>
      </c>
      <c r="J958" s="94" t="s">
        <v>249</v>
      </c>
      <c r="K958" s="92" t="s">
        <v>2601</v>
      </c>
      <c r="L958" s="94" t="s">
        <v>291</v>
      </c>
      <c r="M958" s="94" t="s">
        <v>133</v>
      </c>
      <c r="N958" s="92" t="s">
        <v>249</v>
      </c>
    </row>
    <row r="959" outlineLevel="1">
      <c r="A959" s="115" t="n">
        <v>953.0</v>
      </c>
      <c r="B959" s="93" t="n">
        <v>45826.0</v>
      </c>
      <c r="C959" s="94" t="s">
        <v>2602</v>
      </c>
      <c r="D959" s="92"/>
      <c r="E959" s="92" t="n">
        <v>502500.0</v>
      </c>
      <c r="F959" s="92" t="n">
        <v>1883148.47</v>
      </c>
      <c r="G959" s="94" t="s">
        <v>82</v>
      </c>
      <c r="H959" s="94" t="s">
        <v>306</v>
      </c>
      <c r="I959" s="94" t="s">
        <v>249</v>
      </c>
      <c r="J959" s="94" t="s">
        <v>249</v>
      </c>
      <c r="K959" s="92" t="s">
        <v>2603</v>
      </c>
      <c r="L959" s="94" t="s">
        <v>291</v>
      </c>
      <c r="M959" s="94" t="s">
        <v>133</v>
      </c>
      <c r="N959" s="92" t="s">
        <v>249</v>
      </c>
    </row>
    <row r="960" outlineLevel="1">
      <c r="A960" s="115" t="n">
        <v>954.0</v>
      </c>
      <c r="B960" s="93" t="n">
        <v>45826.0</v>
      </c>
      <c r="C960" s="94" t="s">
        <v>2604</v>
      </c>
      <c r="D960" s="92"/>
      <c r="E960" s="92" t="n">
        <v>100000.0</v>
      </c>
      <c r="F960" s="92" t="n">
        <v>1983148.47</v>
      </c>
      <c r="G960" s="94" t="s">
        <v>63</v>
      </c>
      <c r="H960" s="94" t="s">
        <v>64</v>
      </c>
      <c r="I960" s="94" t="s">
        <v>513</v>
      </c>
      <c r="J960" s="94" t="s">
        <v>513</v>
      </c>
      <c r="K960" s="92" t="s">
        <v>2605</v>
      </c>
      <c r="L960" s="94" t="s">
        <v>291</v>
      </c>
      <c r="M960" s="94" t="s">
        <v>133</v>
      </c>
      <c r="N960" s="92" t="s">
        <v>249</v>
      </c>
    </row>
    <row r="961" outlineLevel="1">
      <c r="A961" s="115" t="n">
        <v>955.0</v>
      </c>
      <c r="B961" s="93" t="n">
        <v>45826.0</v>
      </c>
      <c r="C961" s="94" t="s">
        <v>2606</v>
      </c>
      <c r="D961" s="92" t="n">
        <v>100000.0</v>
      </c>
      <c r="E961" s="92"/>
      <c r="F961" s="92" t="n">
        <v>1883148.47</v>
      </c>
      <c r="G961" s="94" t="s">
        <v>63</v>
      </c>
      <c r="H961" s="94" t="s">
        <v>306</v>
      </c>
      <c r="I961" s="94" t="s">
        <v>2607</v>
      </c>
      <c r="J961" s="94" t="s">
        <v>2608</v>
      </c>
      <c r="K961" s="92" t="s">
        <v>2609</v>
      </c>
      <c r="L961" s="94" t="s">
        <v>291</v>
      </c>
      <c r="M961" s="94" t="s">
        <v>133</v>
      </c>
      <c r="N961" s="92" t="s">
        <v>249</v>
      </c>
    </row>
    <row r="962" outlineLevel="1">
      <c r="A962" s="115" t="n">
        <v>956.0</v>
      </c>
      <c r="B962" s="93" t="n">
        <v>45826.0</v>
      </c>
      <c r="C962" s="94" t="s">
        <v>2610</v>
      </c>
      <c r="D962" s="92"/>
      <c r="E962" s="92" t="n">
        <v>2200.0</v>
      </c>
      <c r="F962" s="92" t="n">
        <v>1885348.47</v>
      </c>
      <c r="G962" s="94" t="s">
        <v>63</v>
      </c>
      <c r="H962" s="94" t="s">
        <v>369</v>
      </c>
      <c r="I962" s="94" t="s">
        <v>2611</v>
      </c>
      <c r="J962" s="94" t="s">
        <v>2611</v>
      </c>
      <c r="K962" s="92" t="s">
        <v>2612</v>
      </c>
      <c r="L962" s="94" t="s">
        <v>291</v>
      </c>
      <c r="M962" s="94" t="s">
        <v>133</v>
      </c>
      <c r="N962" s="92" t="s">
        <v>249</v>
      </c>
    </row>
    <row r="963" outlineLevel="1">
      <c r="A963" s="115" t="n">
        <v>957.0</v>
      </c>
      <c r="B963" s="93" t="n">
        <v>45826.0</v>
      </c>
      <c r="C963" s="94" t="s">
        <v>2613</v>
      </c>
      <c r="D963" s="92" t="n">
        <v>4720.0</v>
      </c>
      <c r="E963" s="92"/>
      <c r="F963" s="92" t="n">
        <v>1880628.47</v>
      </c>
      <c r="G963" s="94" t="s">
        <v>63</v>
      </c>
      <c r="H963" s="94" t="s">
        <v>315</v>
      </c>
      <c r="I963" s="94" t="s">
        <v>2614</v>
      </c>
      <c r="J963" s="94" t="s">
        <v>2614</v>
      </c>
      <c r="K963" s="92" t="s">
        <v>2615</v>
      </c>
      <c r="L963" s="94" t="s">
        <v>291</v>
      </c>
      <c r="M963" s="94" t="s">
        <v>133</v>
      </c>
      <c r="N963" s="92" t="s">
        <v>249</v>
      </c>
    </row>
    <row r="964" outlineLevel="1">
      <c r="A964" s="115" t="n">
        <v>958.0</v>
      </c>
      <c r="B964" s="93" t="n">
        <v>45827.0</v>
      </c>
      <c r="C964" s="94" t="s">
        <v>2616</v>
      </c>
      <c r="D964" s="92"/>
      <c r="E964" s="92" t="n">
        <v>10000.0</v>
      </c>
      <c r="F964" s="92" t="n">
        <v>1890628.47</v>
      </c>
      <c r="G964" s="94" t="s">
        <v>63</v>
      </c>
      <c r="H964" s="94" t="s">
        <v>369</v>
      </c>
      <c r="I964" s="94" t="s">
        <v>249</v>
      </c>
      <c r="J964" s="94" t="s">
        <v>249</v>
      </c>
      <c r="K964" s="92" t="s">
        <v>2617</v>
      </c>
      <c r="L964" s="94" t="s">
        <v>291</v>
      </c>
      <c r="M964" s="94" t="s">
        <v>133</v>
      </c>
      <c r="N964" s="92" t="s">
        <v>249</v>
      </c>
    </row>
    <row r="965" outlineLevel="1">
      <c r="A965" s="115" t="n">
        <v>959.0</v>
      </c>
      <c r="B965" s="93" t="n">
        <v>45827.0</v>
      </c>
      <c r="C965" s="94" t="s">
        <v>2618</v>
      </c>
      <c r="D965" s="92"/>
      <c r="E965" s="92" t="n">
        <v>100.0</v>
      </c>
      <c r="F965" s="92" t="n">
        <v>1890728.47</v>
      </c>
      <c r="G965" s="94" t="s">
        <v>63</v>
      </c>
      <c r="H965" s="94" t="s">
        <v>369</v>
      </c>
      <c r="I965" s="94" t="s">
        <v>249</v>
      </c>
      <c r="J965" s="94" t="s">
        <v>249</v>
      </c>
      <c r="K965" s="92" t="s">
        <v>2619</v>
      </c>
      <c r="L965" s="94" t="s">
        <v>291</v>
      </c>
      <c r="M965" s="94" t="s">
        <v>133</v>
      </c>
      <c r="N965" s="92" t="s">
        <v>249</v>
      </c>
    </row>
    <row r="966" outlineLevel="1">
      <c r="A966" s="115" t="n">
        <v>960.0</v>
      </c>
      <c r="B966" s="93" t="n">
        <v>45827.0</v>
      </c>
      <c r="C966" s="94" t="s">
        <v>2620</v>
      </c>
      <c r="D966" s="92"/>
      <c r="E966" s="92" t="n">
        <v>15340.0</v>
      </c>
      <c r="F966" s="92" t="n">
        <v>1906068.47</v>
      </c>
      <c r="G966" s="94" t="s">
        <v>63</v>
      </c>
      <c r="H966" s="94" t="s">
        <v>64</v>
      </c>
      <c r="I966" s="94" t="s">
        <v>873</v>
      </c>
      <c r="J966" s="94" t="s">
        <v>873</v>
      </c>
      <c r="K966" s="92" t="s">
        <v>2621</v>
      </c>
      <c r="L966" s="94" t="s">
        <v>291</v>
      </c>
      <c r="M966" s="94" t="s">
        <v>133</v>
      </c>
      <c r="N966" s="92" t="s">
        <v>249</v>
      </c>
    </row>
    <row r="967" outlineLevel="1">
      <c r="A967" s="115" t="n">
        <v>961.0</v>
      </c>
      <c r="B967" s="93" t="n">
        <v>45827.0</v>
      </c>
      <c r="C967" s="94" t="s">
        <v>2622</v>
      </c>
      <c r="D967" s="92"/>
      <c r="E967" s="92" t="n">
        <v>11505.0</v>
      </c>
      <c r="F967" s="92" t="n">
        <v>1917573.47</v>
      </c>
      <c r="G967" s="94" t="s">
        <v>63</v>
      </c>
      <c r="H967" s="94" t="s">
        <v>306</v>
      </c>
      <c r="I967" s="94" t="s">
        <v>381</v>
      </c>
      <c r="J967" s="94" t="s">
        <v>382</v>
      </c>
      <c r="K967" s="92" t="s">
        <v>2623</v>
      </c>
      <c r="L967" s="94" t="s">
        <v>291</v>
      </c>
      <c r="M967" s="94" t="s">
        <v>133</v>
      </c>
      <c r="N967" s="92" t="s">
        <v>249</v>
      </c>
    </row>
    <row r="968" outlineLevel="1">
      <c r="A968" s="115" t="n">
        <v>962.0</v>
      </c>
      <c r="B968" s="93" t="n">
        <v>45827.0</v>
      </c>
      <c r="C968" s="94" t="s">
        <v>2624</v>
      </c>
      <c r="D968" s="92"/>
      <c r="E968" s="92" t="n">
        <v>2250.0</v>
      </c>
      <c r="F968" s="92" t="n">
        <v>1919823.47</v>
      </c>
      <c r="G968" s="94" t="s">
        <v>63</v>
      </c>
      <c r="H968" s="94" t="s">
        <v>369</v>
      </c>
      <c r="I968" s="94" t="s">
        <v>249</v>
      </c>
      <c r="J968" s="94" t="s">
        <v>249</v>
      </c>
      <c r="K968" s="92" t="s">
        <v>2625</v>
      </c>
      <c r="L968" s="94" t="s">
        <v>291</v>
      </c>
      <c r="M968" s="94" t="s">
        <v>133</v>
      </c>
      <c r="N968" s="92" t="s">
        <v>249</v>
      </c>
    </row>
    <row r="969" outlineLevel="1">
      <c r="A969" s="115" t="n">
        <v>963.0</v>
      </c>
      <c r="B969" s="93" t="n">
        <v>45827.0</v>
      </c>
      <c r="C969" s="94" t="s">
        <v>2626</v>
      </c>
      <c r="D969" s="92"/>
      <c r="E969" s="92" t="n">
        <v>100000.0</v>
      </c>
      <c r="F969" s="92" t="n">
        <v>2019823.47</v>
      </c>
      <c r="G969" s="94" t="s">
        <v>63</v>
      </c>
      <c r="H969" s="94" t="s">
        <v>64</v>
      </c>
      <c r="I969" s="94" t="s">
        <v>1786</v>
      </c>
      <c r="J969" s="94" t="s">
        <v>1786</v>
      </c>
      <c r="K969" s="92" t="s">
        <v>2627</v>
      </c>
      <c r="L969" s="94" t="s">
        <v>291</v>
      </c>
      <c r="M969" s="94" t="s">
        <v>133</v>
      </c>
      <c r="N969" s="92" t="s">
        <v>249</v>
      </c>
    </row>
    <row r="970" outlineLevel="1">
      <c r="A970" s="115" t="n">
        <v>964.0</v>
      </c>
      <c r="B970" s="93" t="n">
        <v>45827.0</v>
      </c>
      <c r="C970" s="94" t="s">
        <v>2628</v>
      </c>
      <c r="D970" s="92"/>
      <c r="E970" s="92" t="n">
        <v>15800.0</v>
      </c>
      <c r="F970" s="92" t="n">
        <v>2035623.47</v>
      </c>
      <c r="G970" s="94" t="s">
        <v>63</v>
      </c>
      <c r="H970" s="94" t="s">
        <v>369</v>
      </c>
      <c r="I970" s="94" t="s">
        <v>249</v>
      </c>
      <c r="J970" s="94" t="s">
        <v>249</v>
      </c>
      <c r="K970" s="92" t="s">
        <v>2629</v>
      </c>
      <c r="L970" s="94" t="s">
        <v>291</v>
      </c>
      <c r="M970" s="94" t="s">
        <v>133</v>
      </c>
      <c r="N970" s="92" t="s">
        <v>249</v>
      </c>
    </row>
    <row r="971" outlineLevel="1">
      <c r="A971" s="115" t="n">
        <v>965.0</v>
      </c>
      <c r="B971" s="93" t="n">
        <v>45827.0</v>
      </c>
      <c r="C971" s="94" t="s">
        <v>2630</v>
      </c>
      <c r="D971" s="92"/>
      <c r="E971" s="92" t="n">
        <v>1000000.0</v>
      </c>
      <c r="F971" s="92" t="n">
        <v>3035623.47</v>
      </c>
      <c r="G971" s="94" t="s">
        <v>63</v>
      </c>
      <c r="H971" s="94" t="s">
        <v>74</v>
      </c>
      <c r="I971" s="94" t="s">
        <v>2631</v>
      </c>
      <c r="J971" s="94" t="s">
        <v>2631</v>
      </c>
      <c r="K971" s="92" t="s">
        <v>2632</v>
      </c>
      <c r="L971" s="94" t="s">
        <v>291</v>
      </c>
      <c r="M971" s="94" t="s">
        <v>133</v>
      </c>
      <c r="N971" s="92" t="s">
        <v>249</v>
      </c>
    </row>
    <row r="972" outlineLevel="1">
      <c r="A972" s="115" t="n">
        <v>966.0</v>
      </c>
      <c r="B972" s="93" t="n">
        <v>45827.0</v>
      </c>
      <c r="C972" s="94" t="s">
        <v>2633</v>
      </c>
      <c r="D972" s="92" t="n">
        <v>54000.0</v>
      </c>
      <c r="E972" s="92"/>
      <c r="F972" s="92" t="n">
        <v>2981623.47</v>
      </c>
      <c r="G972" s="94" t="s">
        <v>63</v>
      </c>
      <c r="H972" s="94" t="s">
        <v>306</v>
      </c>
      <c r="I972" s="94" t="s">
        <v>2634</v>
      </c>
      <c r="J972" s="94" t="s">
        <v>2634</v>
      </c>
      <c r="K972" s="92" t="s">
        <v>2635</v>
      </c>
      <c r="L972" s="94" t="s">
        <v>291</v>
      </c>
      <c r="M972" s="94" t="s">
        <v>133</v>
      </c>
      <c r="N972" s="92" t="s">
        <v>249</v>
      </c>
    </row>
    <row r="973" outlineLevel="1">
      <c r="A973" s="115" t="n">
        <v>967.0</v>
      </c>
      <c r="B973" s="93" t="n">
        <v>45827.0</v>
      </c>
      <c r="C973" s="94" t="s">
        <v>2636</v>
      </c>
      <c r="D973" s="92"/>
      <c r="E973" s="92" t="n">
        <v>14600.0</v>
      </c>
      <c r="F973" s="92" t="n">
        <v>2996223.47</v>
      </c>
      <c r="G973" s="94" t="s">
        <v>84</v>
      </c>
      <c r="H973" s="94" t="s">
        <v>447</v>
      </c>
      <c r="I973" s="94" t="s">
        <v>249</v>
      </c>
      <c r="J973" s="94" t="s">
        <v>249</v>
      </c>
      <c r="K973" s="92" t="s">
        <v>2637</v>
      </c>
      <c r="L973" s="94" t="s">
        <v>291</v>
      </c>
      <c r="M973" s="94" t="s">
        <v>133</v>
      </c>
      <c r="N973" s="92" t="s">
        <v>249</v>
      </c>
    </row>
    <row r="974" outlineLevel="1">
      <c r="A974" s="115" t="n">
        <v>968.0</v>
      </c>
      <c r="B974" s="93" t="n">
        <v>45827.0</v>
      </c>
      <c r="C974" s="94" t="s">
        <v>2638</v>
      </c>
      <c r="D974" s="92"/>
      <c r="E974" s="92" t="n">
        <v>2500000.0</v>
      </c>
      <c r="F974" s="92" t="n">
        <v>5496223.47</v>
      </c>
      <c r="G974" s="94" t="s">
        <v>63</v>
      </c>
      <c r="H974" s="94" t="s">
        <v>74</v>
      </c>
      <c r="I974" s="94" t="s">
        <v>807</v>
      </c>
      <c r="J974" s="94" t="s">
        <v>807</v>
      </c>
      <c r="K974" s="92" t="s">
        <v>2639</v>
      </c>
      <c r="L974" s="94" t="s">
        <v>291</v>
      </c>
      <c r="M974" s="94" t="s">
        <v>133</v>
      </c>
      <c r="N974" s="92" t="s">
        <v>249</v>
      </c>
    </row>
    <row r="975" outlineLevel="1">
      <c r="A975" s="115" t="n">
        <v>969.0</v>
      </c>
      <c r="B975" s="93" t="n">
        <v>45827.0</v>
      </c>
      <c r="C975" s="94" t="s">
        <v>2640</v>
      </c>
      <c r="D975" s="92"/>
      <c r="E975" s="92" t="n">
        <v>15000.0</v>
      </c>
      <c r="F975" s="92" t="n">
        <v>5511223.47</v>
      </c>
      <c r="G975" s="94" t="s">
        <v>63</v>
      </c>
      <c r="H975" s="94" t="s">
        <v>369</v>
      </c>
      <c r="I975" s="94" t="s">
        <v>249</v>
      </c>
      <c r="J975" s="94" t="s">
        <v>249</v>
      </c>
      <c r="K975" s="92" t="s">
        <v>2641</v>
      </c>
      <c r="L975" s="94" t="s">
        <v>291</v>
      </c>
      <c r="M975" s="94" t="s">
        <v>133</v>
      </c>
      <c r="N975" s="92" t="s">
        <v>249</v>
      </c>
    </row>
    <row r="976" outlineLevel="1">
      <c r="A976" s="115" t="n">
        <v>970.0</v>
      </c>
      <c r="B976" s="93" t="n">
        <v>45827.0</v>
      </c>
      <c r="C976" s="94" t="s">
        <v>2642</v>
      </c>
      <c r="D976" s="92"/>
      <c r="E976" s="92" t="n">
        <v>9400.0</v>
      </c>
      <c r="F976" s="92" t="n">
        <v>5520623.47</v>
      </c>
      <c r="G976" s="94" t="s">
        <v>63</v>
      </c>
      <c r="H976" s="94" t="s">
        <v>369</v>
      </c>
      <c r="I976" s="94" t="s">
        <v>249</v>
      </c>
      <c r="J976" s="94" t="s">
        <v>249</v>
      </c>
      <c r="K976" s="92" t="s">
        <v>2643</v>
      </c>
      <c r="L976" s="94" t="s">
        <v>291</v>
      </c>
      <c r="M976" s="94" t="s">
        <v>133</v>
      </c>
      <c r="N976" s="92" t="s">
        <v>249</v>
      </c>
    </row>
    <row r="977" outlineLevel="1">
      <c r="A977" s="115" t="n">
        <v>971.0</v>
      </c>
      <c r="B977" s="93" t="n">
        <v>45827.0</v>
      </c>
      <c r="C977" s="94" t="s">
        <v>2644</v>
      </c>
      <c r="D977" s="92"/>
      <c r="E977" s="92" t="n">
        <v>18200.0</v>
      </c>
      <c r="F977" s="92" t="n">
        <v>5538823.47</v>
      </c>
      <c r="G977" s="94" t="s">
        <v>63</v>
      </c>
      <c r="H977" s="94" t="s">
        <v>369</v>
      </c>
      <c r="I977" s="94" t="s">
        <v>249</v>
      </c>
      <c r="J977" s="94" t="s">
        <v>249</v>
      </c>
      <c r="K977" s="92" t="s">
        <v>2645</v>
      </c>
      <c r="L977" s="94" t="s">
        <v>291</v>
      </c>
      <c r="M977" s="94" t="s">
        <v>133</v>
      </c>
      <c r="N977" s="92" t="s">
        <v>249</v>
      </c>
    </row>
    <row r="978" outlineLevel="1">
      <c r="A978" s="115" t="n">
        <v>972.0</v>
      </c>
      <c r="B978" s="93" t="n">
        <v>45827.0</v>
      </c>
      <c r="C978" s="94" t="s">
        <v>2646</v>
      </c>
      <c r="D978" s="92"/>
      <c r="E978" s="92" t="n">
        <v>17700.0</v>
      </c>
      <c r="F978" s="92" t="n">
        <v>5556523.47</v>
      </c>
      <c r="G978" s="94" t="s">
        <v>63</v>
      </c>
      <c r="H978" s="94" t="s">
        <v>315</v>
      </c>
      <c r="I978" s="94" t="s">
        <v>2647</v>
      </c>
      <c r="J978" s="94" t="s">
        <v>2647</v>
      </c>
      <c r="K978" s="92" t="s">
        <v>2648</v>
      </c>
      <c r="L978" s="94" t="s">
        <v>291</v>
      </c>
      <c r="M978" s="94" t="s">
        <v>133</v>
      </c>
      <c r="N978" s="92" t="s">
        <v>249</v>
      </c>
    </row>
    <row r="979" outlineLevel="1">
      <c r="A979" s="115" t="n">
        <v>973.0</v>
      </c>
      <c r="B979" s="93" t="n">
        <v>45827.0</v>
      </c>
      <c r="C979" s="94" t="s">
        <v>2649</v>
      </c>
      <c r="D979" s="92" t="n">
        <v>70800.0</v>
      </c>
      <c r="E979" s="92"/>
      <c r="F979" s="92" t="n">
        <v>5485723.47</v>
      </c>
      <c r="G979" s="94" t="s">
        <v>63</v>
      </c>
      <c r="H979" s="94" t="s">
        <v>306</v>
      </c>
      <c r="I979" s="94" t="s">
        <v>2650</v>
      </c>
      <c r="J979" s="94" t="s">
        <v>2650</v>
      </c>
      <c r="K979" s="92" t="s">
        <v>2651</v>
      </c>
      <c r="L979" s="94" t="s">
        <v>291</v>
      </c>
      <c r="M979" s="94" t="s">
        <v>133</v>
      </c>
      <c r="N979" s="92" t="s">
        <v>249</v>
      </c>
    </row>
    <row r="980" outlineLevel="1">
      <c r="A980" s="115" t="n">
        <v>974.0</v>
      </c>
      <c r="B980" s="93" t="n">
        <v>45827.0</v>
      </c>
      <c r="C980" s="94" t="s">
        <v>2652</v>
      </c>
      <c r="D980" s="92"/>
      <c r="E980" s="92" t="n">
        <v>85000.0</v>
      </c>
      <c r="F980" s="92" t="n">
        <v>5570723.47</v>
      </c>
      <c r="G980" s="94" t="s">
        <v>63</v>
      </c>
      <c r="H980" s="94" t="s">
        <v>369</v>
      </c>
      <c r="I980" s="94" t="s">
        <v>249</v>
      </c>
      <c r="J980" s="94" t="s">
        <v>249</v>
      </c>
      <c r="K980" s="92" t="s">
        <v>2653</v>
      </c>
      <c r="L980" s="94" t="s">
        <v>291</v>
      </c>
      <c r="M980" s="94" t="s">
        <v>133</v>
      </c>
      <c r="N980" s="92" t="s">
        <v>249</v>
      </c>
    </row>
    <row r="981" outlineLevel="1">
      <c r="A981" s="115" t="n">
        <v>975.0</v>
      </c>
      <c r="B981" s="93" t="n">
        <v>45827.0</v>
      </c>
      <c r="C981" s="94" t="s">
        <v>2654</v>
      </c>
      <c r="D981" s="92"/>
      <c r="E981" s="92" t="n">
        <v>7000.0</v>
      </c>
      <c r="F981" s="92" t="n">
        <v>5577723.47</v>
      </c>
      <c r="G981" s="94" t="s">
        <v>63</v>
      </c>
      <c r="H981" s="94" t="s">
        <v>369</v>
      </c>
      <c r="I981" s="94" t="s">
        <v>2655</v>
      </c>
      <c r="J981" s="94" t="s">
        <v>2655</v>
      </c>
      <c r="K981" s="92" t="s">
        <v>2656</v>
      </c>
      <c r="L981" s="94" t="s">
        <v>291</v>
      </c>
      <c r="M981" s="94" t="s">
        <v>133</v>
      </c>
      <c r="N981" s="92" t="s">
        <v>249</v>
      </c>
    </row>
    <row r="982" outlineLevel="1">
      <c r="A982" s="115" t="n">
        <v>976.0</v>
      </c>
      <c r="B982" s="93" t="n">
        <v>45828.0</v>
      </c>
      <c r="C982" s="94" t="s">
        <v>2657</v>
      </c>
      <c r="D982" s="92"/>
      <c r="E982" s="92" t="n">
        <v>2250.0</v>
      </c>
      <c r="F982" s="92" t="n">
        <v>5579973.47</v>
      </c>
      <c r="G982" s="94" t="s">
        <v>63</v>
      </c>
      <c r="H982" s="94" t="s">
        <v>369</v>
      </c>
      <c r="I982" s="94" t="s">
        <v>249</v>
      </c>
      <c r="J982" s="94" t="s">
        <v>249</v>
      </c>
      <c r="K982" s="92" t="s">
        <v>2658</v>
      </c>
      <c r="L982" s="94" t="s">
        <v>291</v>
      </c>
      <c r="M982" s="94" t="s">
        <v>133</v>
      </c>
      <c r="N982" s="92" t="s">
        <v>249</v>
      </c>
    </row>
    <row r="983" outlineLevel="1">
      <c r="A983" s="115" t="n">
        <v>977.0</v>
      </c>
      <c r="B983" s="93" t="n">
        <v>45828.0</v>
      </c>
      <c r="C983" s="94" t="s">
        <v>2659</v>
      </c>
      <c r="D983" s="92" t="n">
        <v>38480.0</v>
      </c>
      <c r="E983" s="92"/>
      <c r="F983" s="92" t="n">
        <v>5541493.47</v>
      </c>
      <c r="G983" s="94" t="s">
        <v>63</v>
      </c>
      <c r="H983" s="94" t="s">
        <v>306</v>
      </c>
      <c r="I983" s="94" t="s">
        <v>2660</v>
      </c>
      <c r="J983" s="94" t="s">
        <v>2661</v>
      </c>
      <c r="K983" s="92" t="s">
        <v>2662</v>
      </c>
      <c r="L983" s="94" t="s">
        <v>291</v>
      </c>
      <c r="M983" s="94" t="s">
        <v>133</v>
      </c>
      <c r="N983" s="92" t="s">
        <v>249</v>
      </c>
    </row>
    <row r="984" outlineLevel="1">
      <c r="A984" s="115" t="n">
        <v>978.0</v>
      </c>
      <c r="B984" s="93" t="n">
        <v>45828.0</v>
      </c>
      <c r="C984" s="94" t="s">
        <v>2663</v>
      </c>
      <c r="D984" s="92"/>
      <c r="E984" s="92" t="n">
        <v>2200.0</v>
      </c>
      <c r="F984" s="92" t="n">
        <v>5543693.47</v>
      </c>
      <c r="G984" s="94" t="s">
        <v>63</v>
      </c>
      <c r="H984" s="94" t="s">
        <v>369</v>
      </c>
      <c r="I984" s="94" t="s">
        <v>249</v>
      </c>
      <c r="J984" s="94" t="s">
        <v>249</v>
      </c>
      <c r="K984" s="92" t="s">
        <v>2664</v>
      </c>
      <c r="L984" s="94" t="s">
        <v>291</v>
      </c>
      <c r="M984" s="94" t="s">
        <v>133</v>
      </c>
      <c r="N984" s="92" t="s">
        <v>249</v>
      </c>
    </row>
    <row r="985" outlineLevel="1">
      <c r="A985" s="115" t="n">
        <v>979.0</v>
      </c>
      <c r="B985" s="93" t="n">
        <v>45828.0</v>
      </c>
      <c r="C985" s="94" t="s">
        <v>2665</v>
      </c>
      <c r="D985" s="92" t="n">
        <v>7200.0</v>
      </c>
      <c r="E985" s="92"/>
      <c r="F985" s="92" t="n">
        <v>5536493.47</v>
      </c>
      <c r="G985" s="94" t="s">
        <v>416</v>
      </c>
      <c r="H985" s="94" t="s">
        <v>306</v>
      </c>
      <c r="I985" s="94" t="s">
        <v>2666</v>
      </c>
      <c r="J985" s="94" t="s">
        <v>2666</v>
      </c>
      <c r="K985" s="92" t="s">
        <v>2667</v>
      </c>
      <c r="L985" s="94" t="s">
        <v>291</v>
      </c>
      <c r="M985" s="94" t="s">
        <v>133</v>
      </c>
      <c r="N985" s="92" t="s">
        <v>249</v>
      </c>
    </row>
    <row r="986" outlineLevel="1">
      <c r="A986" s="115" t="n">
        <v>980.0</v>
      </c>
      <c r="B986" s="93" t="n">
        <v>45828.0</v>
      </c>
      <c r="C986" s="94" t="s">
        <v>2668</v>
      </c>
      <c r="D986" s="92"/>
      <c r="E986" s="92" t="n">
        <v>55000.0</v>
      </c>
      <c r="F986" s="92" t="n">
        <v>5591493.47</v>
      </c>
      <c r="G986" s="94" t="s">
        <v>63</v>
      </c>
      <c r="H986" s="94" t="s">
        <v>64</v>
      </c>
      <c r="I986" s="94" t="s">
        <v>477</v>
      </c>
      <c r="J986" s="94" t="s">
        <v>477</v>
      </c>
      <c r="K986" s="92" t="s">
        <v>2669</v>
      </c>
      <c r="L986" s="94" t="s">
        <v>291</v>
      </c>
      <c r="M986" s="94" t="s">
        <v>133</v>
      </c>
      <c r="N986" s="92" t="s">
        <v>249</v>
      </c>
    </row>
    <row r="987" outlineLevel="1">
      <c r="A987" s="115" t="n">
        <v>981.0</v>
      </c>
      <c r="B987" s="93" t="n">
        <v>45828.0</v>
      </c>
      <c r="C987" s="94" t="s">
        <v>2670</v>
      </c>
      <c r="D987" s="92" t="n">
        <v>3975.0</v>
      </c>
      <c r="E987" s="92"/>
      <c r="F987" s="92" t="n">
        <v>5587518.47</v>
      </c>
      <c r="G987" s="94" t="s">
        <v>416</v>
      </c>
      <c r="H987" s="94" t="s">
        <v>306</v>
      </c>
      <c r="I987" s="94" t="s">
        <v>249</v>
      </c>
      <c r="J987" s="94" t="s">
        <v>249</v>
      </c>
      <c r="K987" s="92" t="s">
        <v>2671</v>
      </c>
      <c r="L987" s="94" t="s">
        <v>291</v>
      </c>
      <c r="M987" s="94" t="s">
        <v>133</v>
      </c>
      <c r="N987" s="92" t="s">
        <v>249</v>
      </c>
    </row>
    <row r="988" outlineLevel="1">
      <c r="A988" s="115" t="n">
        <v>982.0</v>
      </c>
      <c r="B988" s="93" t="n">
        <v>45828.0</v>
      </c>
      <c r="C988" s="94" t="s">
        <v>2672</v>
      </c>
      <c r="D988" s="92" t="n">
        <v>2500000.0</v>
      </c>
      <c r="E988" s="92"/>
      <c r="F988" s="92" t="n">
        <v>3087518.47</v>
      </c>
      <c r="G988" s="94" t="s">
        <v>63</v>
      </c>
      <c r="H988" s="94" t="s">
        <v>306</v>
      </c>
      <c r="I988" s="94" t="s">
        <v>2673</v>
      </c>
      <c r="J988" s="94" t="s">
        <v>2673</v>
      </c>
      <c r="K988" s="92" t="s">
        <v>2674</v>
      </c>
      <c r="L988" s="94" t="s">
        <v>291</v>
      </c>
      <c r="M988" s="94" t="s">
        <v>133</v>
      </c>
      <c r="N988" s="92" t="s">
        <v>249</v>
      </c>
    </row>
    <row r="989" outlineLevel="1">
      <c r="A989" s="115" t="n">
        <v>983.0</v>
      </c>
      <c r="B989" s="93" t="n">
        <v>45828.0</v>
      </c>
      <c r="C989" s="94" t="s">
        <v>2675</v>
      </c>
      <c r="D989" s="92" t="n">
        <v>2500000.0</v>
      </c>
      <c r="E989" s="92"/>
      <c r="F989" s="92" t="n">
        <v>587518.47</v>
      </c>
      <c r="G989" s="94" t="s">
        <v>63</v>
      </c>
      <c r="H989" s="94" t="s">
        <v>306</v>
      </c>
      <c r="I989" s="94" t="s">
        <v>2673</v>
      </c>
      <c r="J989" s="94" t="s">
        <v>2673</v>
      </c>
      <c r="K989" s="92" t="s">
        <v>2676</v>
      </c>
      <c r="L989" s="94" t="s">
        <v>291</v>
      </c>
      <c r="M989" s="94" t="s">
        <v>133</v>
      </c>
      <c r="N989" s="92" t="s">
        <v>249</v>
      </c>
    </row>
    <row r="990" outlineLevel="1">
      <c r="A990" s="115" t="n">
        <v>984.0</v>
      </c>
      <c r="B990" s="93" t="n">
        <v>45828.0</v>
      </c>
      <c r="C990" s="94" t="s">
        <v>2677</v>
      </c>
      <c r="D990" s="92" t="n">
        <v>41291.92</v>
      </c>
      <c r="E990" s="92"/>
      <c r="F990" s="92" t="n">
        <v>546226.55</v>
      </c>
      <c r="G990" s="94" t="s">
        <v>63</v>
      </c>
      <c r="H990" s="94" t="s">
        <v>306</v>
      </c>
      <c r="I990" s="94" t="s">
        <v>2678</v>
      </c>
      <c r="J990" s="94" t="s">
        <v>2678</v>
      </c>
      <c r="K990" s="92" t="s">
        <v>2679</v>
      </c>
      <c r="L990" s="94" t="s">
        <v>291</v>
      </c>
      <c r="M990" s="94" t="s">
        <v>133</v>
      </c>
      <c r="N990" s="92" t="s">
        <v>249</v>
      </c>
    </row>
    <row r="991" outlineLevel="1">
      <c r="A991" s="115" t="n">
        <v>985.0</v>
      </c>
      <c r="B991" s="93" t="n">
        <v>45828.0</v>
      </c>
      <c r="C991" s="94" t="s">
        <v>2680</v>
      </c>
      <c r="D991" s="92"/>
      <c r="E991" s="92" t="n">
        <v>70800.0</v>
      </c>
      <c r="F991" s="92" t="n">
        <v>617026.55</v>
      </c>
      <c r="G991" s="94" t="s">
        <v>63</v>
      </c>
      <c r="H991" s="94" t="s">
        <v>64</v>
      </c>
      <c r="I991" s="94" t="s">
        <v>1786</v>
      </c>
      <c r="J991" s="94" t="s">
        <v>1786</v>
      </c>
      <c r="K991" s="92" t="s">
        <v>2681</v>
      </c>
      <c r="L991" s="94" t="s">
        <v>291</v>
      </c>
      <c r="M991" s="94" t="s">
        <v>133</v>
      </c>
      <c r="N991" s="92" t="s">
        <v>249</v>
      </c>
    </row>
    <row r="992" outlineLevel="1">
      <c r="A992" s="115" t="n">
        <v>986.0</v>
      </c>
      <c r="B992" s="93" t="n">
        <v>45828.0</v>
      </c>
      <c r="C992" s="94" t="s">
        <v>2682</v>
      </c>
      <c r="D992" s="92"/>
      <c r="E992" s="92" t="n">
        <v>4400.0</v>
      </c>
      <c r="F992" s="92" t="n">
        <v>621426.55</v>
      </c>
      <c r="G992" s="94" t="s">
        <v>63</v>
      </c>
      <c r="H992" s="94" t="s">
        <v>369</v>
      </c>
      <c r="I992" s="94" t="s">
        <v>249</v>
      </c>
      <c r="J992" s="94" t="s">
        <v>249</v>
      </c>
      <c r="K992" s="92" t="s">
        <v>2683</v>
      </c>
      <c r="L992" s="94" t="s">
        <v>291</v>
      </c>
      <c r="M992" s="94" t="s">
        <v>133</v>
      </c>
      <c r="N992" s="92" t="s">
        <v>249</v>
      </c>
    </row>
    <row r="993" outlineLevel="1">
      <c r="A993" s="115" t="n">
        <v>987.0</v>
      </c>
      <c r="B993" s="93" t="n">
        <v>45828.0</v>
      </c>
      <c r="C993" s="94" t="s">
        <v>2684</v>
      </c>
      <c r="D993" s="92"/>
      <c r="E993" s="92" t="n">
        <v>150000.0</v>
      </c>
      <c r="F993" s="92" t="n">
        <v>771426.55</v>
      </c>
      <c r="G993" s="94" t="s">
        <v>63</v>
      </c>
      <c r="H993" s="94" t="s">
        <v>64</v>
      </c>
      <c r="I993" s="94" t="s">
        <v>513</v>
      </c>
      <c r="J993" s="94" t="s">
        <v>513</v>
      </c>
      <c r="K993" s="92" t="s">
        <v>2685</v>
      </c>
      <c r="L993" s="94" t="s">
        <v>291</v>
      </c>
      <c r="M993" s="94" t="s">
        <v>133</v>
      </c>
      <c r="N993" s="92" t="s">
        <v>249</v>
      </c>
    </row>
    <row r="994" outlineLevel="1">
      <c r="A994" s="115" t="n">
        <v>988.0</v>
      </c>
      <c r="B994" s="93" t="n">
        <v>45828.0</v>
      </c>
      <c r="C994" s="94" t="s">
        <v>2686</v>
      </c>
      <c r="D994" s="92"/>
      <c r="E994" s="92" t="n">
        <v>9100.0</v>
      </c>
      <c r="F994" s="92" t="n">
        <v>780526.55</v>
      </c>
      <c r="G994" s="94" t="s">
        <v>63</v>
      </c>
      <c r="H994" s="94" t="s">
        <v>306</v>
      </c>
      <c r="I994" s="94" t="s">
        <v>1145</v>
      </c>
      <c r="J994" s="94" t="s">
        <v>884</v>
      </c>
      <c r="K994" s="92" t="s">
        <v>2687</v>
      </c>
      <c r="L994" s="94" t="s">
        <v>291</v>
      </c>
      <c r="M994" s="94" t="s">
        <v>133</v>
      </c>
      <c r="N994" s="92" t="s">
        <v>249</v>
      </c>
    </row>
    <row r="995" outlineLevel="1">
      <c r="A995" s="115" t="n">
        <v>989.0</v>
      </c>
      <c r="B995" s="93" t="n">
        <v>45828.0</v>
      </c>
      <c r="C995" s="94" t="s">
        <v>2688</v>
      </c>
      <c r="D995" s="92"/>
      <c r="E995" s="92" t="n">
        <v>40000.0</v>
      </c>
      <c r="F995" s="92" t="n">
        <v>820526.55</v>
      </c>
      <c r="G995" s="94" t="s">
        <v>63</v>
      </c>
      <c r="H995" s="94" t="s">
        <v>315</v>
      </c>
      <c r="I995" s="94" t="s">
        <v>2358</v>
      </c>
      <c r="J995" s="94" t="s">
        <v>2358</v>
      </c>
      <c r="K995" s="92" t="s">
        <v>2689</v>
      </c>
      <c r="L995" s="94" t="s">
        <v>291</v>
      </c>
      <c r="M995" s="94" t="s">
        <v>133</v>
      </c>
      <c r="N995" s="92" t="s">
        <v>249</v>
      </c>
    </row>
    <row r="996" outlineLevel="1">
      <c r="A996" s="115" t="n">
        <v>990.0</v>
      </c>
      <c r="B996" s="93" t="n">
        <v>45828.0</v>
      </c>
      <c r="C996" s="94" t="s">
        <v>2690</v>
      </c>
      <c r="D996" s="92"/>
      <c r="E996" s="92" t="n">
        <v>20000.0</v>
      </c>
      <c r="F996" s="92" t="n">
        <v>840526.55</v>
      </c>
      <c r="G996" s="94" t="s">
        <v>63</v>
      </c>
      <c r="H996" s="94" t="s">
        <v>369</v>
      </c>
      <c r="I996" s="94" t="s">
        <v>249</v>
      </c>
      <c r="J996" s="94" t="s">
        <v>249</v>
      </c>
      <c r="K996" s="92" t="s">
        <v>2691</v>
      </c>
      <c r="L996" s="94" t="s">
        <v>291</v>
      </c>
      <c r="M996" s="94" t="s">
        <v>133</v>
      </c>
      <c r="N996" s="92" t="s">
        <v>249</v>
      </c>
    </row>
    <row r="997" outlineLevel="1">
      <c r="A997" s="115" t="n">
        <v>991.0</v>
      </c>
      <c r="B997" s="93" t="n">
        <v>45828.0</v>
      </c>
      <c r="C997" s="94" t="s">
        <v>2692</v>
      </c>
      <c r="D997" s="92"/>
      <c r="E997" s="92" t="n">
        <v>50000.0</v>
      </c>
      <c r="F997" s="92" t="n">
        <v>890526.55</v>
      </c>
      <c r="G997" s="94" t="s">
        <v>63</v>
      </c>
      <c r="H997" s="94" t="s">
        <v>64</v>
      </c>
      <c r="I997" s="94" t="s">
        <v>2693</v>
      </c>
      <c r="J997" s="94" t="s">
        <v>2693</v>
      </c>
      <c r="K997" s="92" t="s">
        <v>2694</v>
      </c>
      <c r="L997" s="94" t="s">
        <v>291</v>
      </c>
      <c r="M997" s="94" t="s">
        <v>133</v>
      </c>
      <c r="N997" s="92" t="s">
        <v>249</v>
      </c>
    </row>
    <row r="998" outlineLevel="1">
      <c r="A998" s="115" t="n">
        <v>992.0</v>
      </c>
      <c r="B998" s="93" t="n">
        <v>45828.0</v>
      </c>
      <c r="C998" s="94" t="s">
        <v>2695</v>
      </c>
      <c r="D998" s="92"/>
      <c r="E998" s="92" t="n">
        <v>10300.0</v>
      </c>
      <c r="F998" s="92" t="n">
        <v>900826.55</v>
      </c>
      <c r="G998" s="94" t="s">
        <v>63</v>
      </c>
      <c r="H998" s="94" t="s">
        <v>369</v>
      </c>
      <c r="I998" s="94" t="s">
        <v>249</v>
      </c>
      <c r="J998" s="94" t="s">
        <v>249</v>
      </c>
      <c r="K998" s="92" t="s">
        <v>2696</v>
      </c>
      <c r="L998" s="94" t="s">
        <v>291</v>
      </c>
      <c r="M998" s="94" t="s">
        <v>133</v>
      </c>
      <c r="N998" s="92" t="s">
        <v>249</v>
      </c>
    </row>
    <row r="999" outlineLevel="1">
      <c r="A999" s="115" t="n">
        <v>993.0</v>
      </c>
      <c r="B999" s="93" t="n">
        <v>45828.0</v>
      </c>
      <c r="C999" s="94" t="s">
        <v>2697</v>
      </c>
      <c r="D999" s="92"/>
      <c r="E999" s="92" t="n">
        <v>28000.0</v>
      </c>
      <c r="F999" s="92" t="n">
        <v>928826.55</v>
      </c>
      <c r="G999" s="94" t="s">
        <v>63</v>
      </c>
      <c r="H999" s="94" t="s">
        <v>315</v>
      </c>
      <c r="I999" s="94" t="s">
        <v>2358</v>
      </c>
      <c r="J999" s="94" t="s">
        <v>2358</v>
      </c>
      <c r="K999" s="92" t="s">
        <v>2698</v>
      </c>
      <c r="L999" s="94" t="s">
        <v>291</v>
      </c>
      <c r="M999" s="94" t="s">
        <v>133</v>
      </c>
      <c r="N999" s="92" t="s">
        <v>249</v>
      </c>
    </row>
    <row r="1000" outlineLevel="1">
      <c r="A1000" s="115" t="n">
        <v>994.0</v>
      </c>
      <c r="B1000" s="93" t="n">
        <v>45828.0</v>
      </c>
      <c r="C1000" s="94" t="s">
        <v>2699</v>
      </c>
      <c r="D1000" s="92"/>
      <c r="E1000" s="92" t="n">
        <v>5000.0</v>
      </c>
      <c r="F1000" s="92" t="n">
        <v>933826.55</v>
      </c>
      <c r="G1000" s="94" t="s">
        <v>63</v>
      </c>
      <c r="H1000" s="94" t="s">
        <v>369</v>
      </c>
      <c r="I1000" s="94" t="s">
        <v>2700</v>
      </c>
      <c r="J1000" s="94" t="s">
        <v>2700</v>
      </c>
      <c r="K1000" s="92" t="s">
        <v>2701</v>
      </c>
      <c r="L1000" s="94" t="s">
        <v>291</v>
      </c>
      <c r="M1000" s="94" t="s">
        <v>133</v>
      </c>
      <c r="N1000" s="92" t="s">
        <v>249</v>
      </c>
    </row>
    <row r="1001" outlineLevel="1">
      <c r="A1001" s="115" t="n">
        <v>995.0</v>
      </c>
      <c r="B1001" s="93" t="n">
        <v>45828.0</v>
      </c>
      <c r="C1001" s="94" t="s">
        <v>2702</v>
      </c>
      <c r="D1001" s="92"/>
      <c r="E1001" s="92" t="n">
        <v>80000.0</v>
      </c>
      <c r="F1001" s="92" t="n">
        <v>1013826.55</v>
      </c>
      <c r="G1001" s="94" t="s">
        <v>63</v>
      </c>
      <c r="H1001" s="94" t="s">
        <v>306</v>
      </c>
      <c r="I1001" s="94" t="s">
        <v>1145</v>
      </c>
      <c r="J1001" s="94" t="s">
        <v>884</v>
      </c>
      <c r="K1001" s="92" t="s">
        <v>2703</v>
      </c>
      <c r="L1001" s="94" t="s">
        <v>291</v>
      </c>
      <c r="M1001" s="94" t="s">
        <v>133</v>
      </c>
      <c r="N1001" s="92" t="s">
        <v>249</v>
      </c>
    </row>
    <row r="1002" outlineLevel="1">
      <c r="A1002" s="115" t="n">
        <v>996.0</v>
      </c>
      <c r="B1002" s="93" t="n">
        <v>45828.0</v>
      </c>
      <c r="C1002" s="94" t="s">
        <v>2704</v>
      </c>
      <c r="D1002" s="92" t="n">
        <v>1135.0</v>
      </c>
      <c r="E1002" s="92"/>
      <c r="F1002" s="92" t="n">
        <v>1012691.55</v>
      </c>
      <c r="G1002" s="94" t="s">
        <v>815</v>
      </c>
      <c r="H1002" s="94" t="s">
        <v>306</v>
      </c>
      <c r="I1002" s="94" t="s">
        <v>249</v>
      </c>
      <c r="J1002" s="94" t="s">
        <v>249</v>
      </c>
      <c r="K1002" s="92" t="s">
        <v>2705</v>
      </c>
      <c r="L1002" s="94" t="s">
        <v>291</v>
      </c>
      <c r="M1002" s="94" t="s">
        <v>133</v>
      </c>
      <c r="N1002" s="92" t="s">
        <v>249</v>
      </c>
    </row>
    <row r="1003" outlineLevel="1">
      <c r="A1003" s="115" t="n">
        <v>997.0</v>
      </c>
      <c r="B1003" s="93" t="n">
        <v>45828.0</v>
      </c>
      <c r="C1003" s="94" t="s">
        <v>2706</v>
      </c>
      <c r="D1003" s="92"/>
      <c r="E1003" s="92" t="n">
        <v>5700.0</v>
      </c>
      <c r="F1003" s="92" t="n">
        <v>1018391.55</v>
      </c>
      <c r="G1003" s="94" t="s">
        <v>63</v>
      </c>
      <c r="H1003" s="94" t="s">
        <v>369</v>
      </c>
      <c r="I1003" s="94" t="s">
        <v>673</v>
      </c>
      <c r="J1003" s="94" t="s">
        <v>673</v>
      </c>
      <c r="K1003" s="92" t="s">
        <v>2707</v>
      </c>
      <c r="L1003" s="94" t="s">
        <v>291</v>
      </c>
      <c r="M1003" s="94" t="s">
        <v>133</v>
      </c>
      <c r="N1003" s="92" t="s">
        <v>249</v>
      </c>
    </row>
    <row r="1004" outlineLevel="1">
      <c r="A1004" s="115" t="n">
        <v>998.0</v>
      </c>
      <c r="B1004" s="93" t="n">
        <v>45828.0</v>
      </c>
      <c r="C1004" s="94" t="s">
        <v>2708</v>
      </c>
      <c r="D1004" s="92"/>
      <c r="E1004" s="92" t="n">
        <v>700.0</v>
      </c>
      <c r="F1004" s="92" t="n">
        <v>1019091.55</v>
      </c>
      <c r="G1004" s="94" t="s">
        <v>63</v>
      </c>
      <c r="H1004" s="94" t="s">
        <v>369</v>
      </c>
      <c r="I1004" s="94" t="s">
        <v>506</v>
      </c>
      <c r="J1004" s="94" t="s">
        <v>506</v>
      </c>
      <c r="K1004" s="92" t="s">
        <v>2709</v>
      </c>
      <c r="L1004" s="94" t="s">
        <v>291</v>
      </c>
      <c r="M1004" s="94" t="s">
        <v>133</v>
      </c>
      <c r="N1004" s="92" t="s">
        <v>249</v>
      </c>
    </row>
    <row r="1005" outlineLevel="1">
      <c r="A1005" s="115" t="n">
        <v>999.0</v>
      </c>
      <c r="B1005" s="93" t="n">
        <v>45828.0</v>
      </c>
      <c r="C1005" s="94" t="s">
        <v>2710</v>
      </c>
      <c r="D1005" s="92" t="n">
        <v>206471.0</v>
      </c>
      <c r="E1005" s="92"/>
      <c r="F1005" s="92" t="n">
        <v>812620.55</v>
      </c>
      <c r="G1005" s="94" t="s">
        <v>63</v>
      </c>
      <c r="H1005" s="94" t="s">
        <v>306</v>
      </c>
      <c r="I1005" s="94" t="s">
        <v>2711</v>
      </c>
      <c r="J1005" s="94" t="s">
        <v>2711</v>
      </c>
      <c r="K1005" s="92" t="s">
        <v>2712</v>
      </c>
      <c r="L1005" s="94" t="s">
        <v>291</v>
      </c>
      <c r="M1005" s="94" t="s">
        <v>133</v>
      </c>
      <c r="N1005" s="92" t="s">
        <v>249</v>
      </c>
    </row>
    <row r="1006" outlineLevel="1">
      <c r="A1006" s="115" t="n">
        <v>1000.0</v>
      </c>
      <c r="B1006" s="93" t="n">
        <v>45828.0</v>
      </c>
      <c r="C1006" s="94" t="s">
        <v>2713</v>
      </c>
      <c r="D1006" s="92" t="n">
        <v>8268.0</v>
      </c>
      <c r="E1006" s="92"/>
      <c r="F1006" s="92" t="n">
        <v>804352.55</v>
      </c>
      <c r="G1006" s="94" t="s">
        <v>815</v>
      </c>
      <c r="H1006" s="94" t="s">
        <v>306</v>
      </c>
      <c r="I1006" s="94" t="s">
        <v>249</v>
      </c>
      <c r="J1006" s="94" t="s">
        <v>249</v>
      </c>
      <c r="K1006" s="92" t="s">
        <v>2714</v>
      </c>
      <c r="L1006" s="94" t="s">
        <v>291</v>
      </c>
      <c r="M1006" s="94" t="s">
        <v>133</v>
      </c>
      <c r="N1006" s="92" t="s">
        <v>249</v>
      </c>
    </row>
    <row r="1007" outlineLevel="1">
      <c r="A1007" s="115" t="n">
        <v>1001.0</v>
      </c>
      <c r="B1007" s="93" t="n">
        <v>45828.0</v>
      </c>
      <c r="C1007" s="94" t="s">
        <v>2715</v>
      </c>
      <c r="D1007" s="92"/>
      <c r="E1007" s="92" t="n">
        <v>100000.0</v>
      </c>
      <c r="F1007" s="92" t="n">
        <v>904352.55</v>
      </c>
      <c r="G1007" s="94" t="s">
        <v>63</v>
      </c>
      <c r="H1007" s="94" t="s">
        <v>369</v>
      </c>
      <c r="I1007" s="94" t="s">
        <v>249</v>
      </c>
      <c r="J1007" s="94" t="s">
        <v>249</v>
      </c>
      <c r="K1007" s="92" t="s">
        <v>2716</v>
      </c>
      <c r="L1007" s="94" t="s">
        <v>291</v>
      </c>
      <c r="M1007" s="94" t="s">
        <v>133</v>
      </c>
      <c r="N1007" s="92" t="s">
        <v>249</v>
      </c>
    </row>
    <row r="1008" outlineLevel="1">
      <c r="A1008" s="115" t="n">
        <v>1002.0</v>
      </c>
      <c r="B1008" s="93" t="n">
        <v>45829.0</v>
      </c>
      <c r="C1008" s="94" t="s">
        <v>2717</v>
      </c>
      <c r="D1008" s="92"/>
      <c r="E1008" s="92" t="n">
        <v>13800.0</v>
      </c>
      <c r="F1008" s="92" t="n">
        <v>918152.55</v>
      </c>
      <c r="G1008" s="94" t="s">
        <v>416</v>
      </c>
      <c r="H1008" s="94" t="s">
        <v>369</v>
      </c>
      <c r="I1008" s="94" t="s">
        <v>2328</v>
      </c>
      <c r="J1008" s="94" t="s">
        <v>2329</v>
      </c>
      <c r="K1008" s="92" t="s">
        <v>2718</v>
      </c>
      <c r="L1008" s="94" t="s">
        <v>291</v>
      </c>
      <c r="M1008" s="94" t="s">
        <v>133</v>
      </c>
      <c r="N1008" s="92" t="s">
        <v>249</v>
      </c>
    </row>
    <row r="1009" outlineLevel="1">
      <c r="A1009" s="115" t="n">
        <v>1003.0</v>
      </c>
      <c r="B1009" s="93" t="n">
        <v>45829.0</v>
      </c>
      <c r="C1009" s="94" t="s">
        <v>2719</v>
      </c>
      <c r="D1009" s="92"/>
      <c r="E1009" s="92" t="n">
        <v>800.0</v>
      </c>
      <c r="F1009" s="92" t="n">
        <v>918952.55</v>
      </c>
      <c r="G1009" s="94" t="s">
        <v>63</v>
      </c>
      <c r="H1009" s="94" t="s">
        <v>369</v>
      </c>
      <c r="I1009" s="94" t="s">
        <v>1635</v>
      </c>
      <c r="J1009" s="94" t="s">
        <v>1635</v>
      </c>
      <c r="K1009" s="92" t="s">
        <v>2720</v>
      </c>
      <c r="L1009" s="94" t="s">
        <v>291</v>
      </c>
      <c r="M1009" s="94" t="s">
        <v>133</v>
      </c>
      <c r="N1009" s="92" t="s">
        <v>249</v>
      </c>
    </row>
    <row r="1010" outlineLevel="1">
      <c r="A1010" s="115" t="n">
        <v>1004.0</v>
      </c>
      <c r="B1010" s="93" t="n">
        <v>45829.0</v>
      </c>
      <c r="C1010" s="94" t="s">
        <v>2721</v>
      </c>
      <c r="D1010" s="92"/>
      <c r="E1010" s="92" t="n">
        <v>10000.0</v>
      </c>
      <c r="F1010" s="92" t="n">
        <v>928952.55</v>
      </c>
      <c r="G1010" s="94" t="s">
        <v>75</v>
      </c>
      <c r="H1010" s="94" t="s">
        <v>780</v>
      </c>
      <c r="I1010" s="94" t="s">
        <v>2722</v>
      </c>
      <c r="J1010" s="94" t="s">
        <v>2722</v>
      </c>
      <c r="K1010" s="92" t="s">
        <v>2723</v>
      </c>
      <c r="L1010" s="94" t="s">
        <v>291</v>
      </c>
      <c r="M1010" s="94" t="s">
        <v>133</v>
      </c>
      <c r="N1010" s="92" t="s">
        <v>249</v>
      </c>
    </row>
    <row r="1011" outlineLevel="1">
      <c r="A1011" s="115" t="n">
        <v>1005.0</v>
      </c>
      <c r="B1011" s="93" t="n">
        <v>45829.0</v>
      </c>
      <c r="C1011" s="94" t="s">
        <v>2724</v>
      </c>
      <c r="D1011" s="92"/>
      <c r="E1011" s="92" t="n">
        <v>14000.0</v>
      </c>
      <c r="F1011" s="92" t="n">
        <v>942952.55</v>
      </c>
      <c r="G1011" s="94" t="s">
        <v>63</v>
      </c>
      <c r="H1011" s="94" t="s">
        <v>369</v>
      </c>
      <c r="I1011" s="94" t="s">
        <v>1062</v>
      </c>
      <c r="J1011" s="94" t="s">
        <v>1062</v>
      </c>
      <c r="K1011" s="92" t="s">
        <v>2725</v>
      </c>
      <c r="L1011" s="94" t="s">
        <v>291</v>
      </c>
      <c r="M1011" s="94" t="s">
        <v>133</v>
      </c>
      <c r="N1011" s="92" t="s">
        <v>249</v>
      </c>
    </row>
    <row r="1012" outlineLevel="1">
      <c r="A1012" s="115" t="n">
        <v>1006.0</v>
      </c>
      <c r="B1012" s="93" t="n">
        <v>45829.0</v>
      </c>
      <c r="C1012" s="94" t="s">
        <v>2726</v>
      </c>
      <c r="D1012" s="92" t="n">
        <v>37515.0</v>
      </c>
      <c r="E1012" s="92"/>
      <c r="F1012" s="92" t="n">
        <v>905437.55</v>
      </c>
      <c r="G1012" s="94" t="s">
        <v>63</v>
      </c>
      <c r="H1012" s="94" t="s">
        <v>306</v>
      </c>
      <c r="I1012" s="94" t="s">
        <v>2727</v>
      </c>
      <c r="J1012" s="94" t="s">
        <v>1025</v>
      </c>
      <c r="K1012" s="92" t="s">
        <v>2728</v>
      </c>
      <c r="L1012" s="94" t="s">
        <v>291</v>
      </c>
      <c r="M1012" s="94" t="s">
        <v>133</v>
      </c>
      <c r="N1012" s="92" t="s">
        <v>249</v>
      </c>
    </row>
    <row r="1013" outlineLevel="1">
      <c r="A1013" s="115" t="n">
        <v>1007.0</v>
      </c>
      <c r="B1013" s="93" t="n">
        <v>45829.0</v>
      </c>
      <c r="C1013" s="94" t="s">
        <v>2729</v>
      </c>
      <c r="D1013" s="92" t="n">
        <v>26727.0</v>
      </c>
      <c r="E1013" s="92"/>
      <c r="F1013" s="92" t="n">
        <v>878710.55</v>
      </c>
      <c r="G1013" s="94" t="s">
        <v>63</v>
      </c>
      <c r="H1013" s="94" t="s">
        <v>306</v>
      </c>
      <c r="I1013" s="94" t="s">
        <v>2730</v>
      </c>
      <c r="J1013" s="94" t="s">
        <v>2731</v>
      </c>
      <c r="K1013" s="92" t="s">
        <v>2732</v>
      </c>
      <c r="L1013" s="94" t="s">
        <v>291</v>
      </c>
      <c r="M1013" s="94" t="s">
        <v>133</v>
      </c>
      <c r="N1013" s="92" t="s">
        <v>249</v>
      </c>
    </row>
    <row r="1014" outlineLevel="1">
      <c r="A1014" s="115" t="n">
        <v>1008.0</v>
      </c>
      <c r="B1014" s="93" t="n">
        <v>45829.0</v>
      </c>
      <c r="C1014" s="94" t="s">
        <v>2733</v>
      </c>
      <c r="D1014" s="92"/>
      <c r="E1014" s="92" t="n">
        <v>9000.0</v>
      </c>
      <c r="F1014" s="92" t="n">
        <v>887710.55</v>
      </c>
      <c r="G1014" s="94" t="s">
        <v>63</v>
      </c>
      <c r="H1014" s="94" t="s">
        <v>315</v>
      </c>
      <c r="I1014" s="94" t="s">
        <v>1458</v>
      </c>
      <c r="J1014" s="94" t="s">
        <v>749</v>
      </c>
      <c r="K1014" s="92" t="s">
        <v>2734</v>
      </c>
      <c r="L1014" s="94" t="s">
        <v>291</v>
      </c>
      <c r="M1014" s="94" t="s">
        <v>133</v>
      </c>
      <c r="N1014" s="92" t="s">
        <v>249</v>
      </c>
    </row>
    <row r="1015" outlineLevel="1">
      <c r="A1015" s="115" t="n">
        <v>1009.0</v>
      </c>
      <c r="B1015" s="93" t="n">
        <v>45830.0</v>
      </c>
      <c r="C1015" s="94" t="s">
        <v>2735</v>
      </c>
      <c r="D1015" s="92"/>
      <c r="E1015" s="92" t="n">
        <v>2900.0</v>
      </c>
      <c r="F1015" s="92" t="n">
        <v>890610.55</v>
      </c>
      <c r="G1015" s="94" t="s">
        <v>63</v>
      </c>
      <c r="H1015" s="94" t="s">
        <v>369</v>
      </c>
      <c r="I1015" s="94" t="s">
        <v>525</v>
      </c>
      <c r="J1015" s="94" t="s">
        <v>525</v>
      </c>
      <c r="K1015" s="92" t="s">
        <v>2736</v>
      </c>
      <c r="L1015" s="94" t="s">
        <v>291</v>
      </c>
      <c r="M1015" s="94" t="s">
        <v>133</v>
      </c>
      <c r="N1015" s="92" t="s">
        <v>249</v>
      </c>
    </row>
    <row r="1016" outlineLevel="1">
      <c r="A1016" s="115" t="n">
        <v>1010.0</v>
      </c>
      <c r="B1016" s="93" t="n">
        <v>45831.0</v>
      </c>
      <c r="C1016" s="94" t="s">
        <v>2737</v>
      </c>
      <c r="D1016" s="92"/>
      <c r="E1016" s="92" t="n">
        <v>11977.0</v>
      </c>
      <c r="F1016" s="92" t="n">
        <v>902587.55</v>
      </c>
      <c r="G1016" s="94" t="s">
        <v>63</v>
      </c>
      <c r="H1016" s="94" t="s">
        <v>306</v>
      </c>
      <c r="I1016" s="94" t="s">
        <v>381</v>
      </c>
      <c r="J1016" s="94" t="s">
        <v>382</v>
      </c>
      <c r="K1016" s="92" t="s">
        <v>2738</v>
      </c>
      <c r="L1016" s="94" t="s">
        <v>291</v>
      </c>
      <c r="M1016" s="94" t="s">
        <v>133</v>
      </c>
      <c r="N1016" s="92" t="s">
        <v>249</v>
      </c>
    </row>
    <row r="1017" outlineLevel="1">
      <c r="A1017" s="115" t="n">
        <v>1011.0</v>
      </c>
      <c r="B1017" s="93" t="n">
        <v>45831.0</v>
      </c>
      <c r="C1017" s="94" t="s">
        <v>2739</v>
      </c>
      <c r="D1017" s="92"/>
      <c r="E1017" s="92" t="n">
        <v>2250.0</v>
      </c>
      <c r="F1017" s="92" t="n">
        <v>904837.55</v>
      </c>
      <c r="G1017" s="94" t="s">
        <v>63</v>
      </c>
      <c r="H1017" s="94" t="s">
        <v>315</v>
      </c>
      <c r="I1017" s="94" t="s">
        <v>2358</v>
      </c>
      <c r="J1017" s="94" t="s">
        <v>2358</v>
      </c>
      <c r="K1017" s="92" t="s">
        <v>2740</v>
      </c>
      <c r="L1017" s="94" t="s">
        <v>291</v>
      </c>
      <c r="M1017" s="94" t="s">
        <v>133</v>
      </c>
      <c r="N1017" s="92" t="s">
        <v>249</v>
      </c>
    </row>
    <row r="1018" outlineLevel="1">
      <c r="A1018" s="115" t="n">
        <v>1012.0</v>
      </c>
      <c r="B1018" s="93" t="n">
        <v>45831.0</v>
      </c>
      <c r="C1018" s="94" t="s">
        <v>2741</v>
      </c>
      <c r="D1018" s="92"/>
      <c r="E1018" s="92" t="n">
        <v>7000.0</v>
      </c>
      <c r="F1018" s="92" t="n">
        <v>911837.55</v>
      </c>
      <c r="G1018" s="94" t="s">
        <v>63</v>
      </c>
      <c r="H1018" s="94" t="s">
        <v>369</v>
      </c>
      <c r="I1018" s="94" t="s">
        <v>525</v>
      </c>
      <c r="J1018" s="94" t="s">
        <v>525</v>
      </c>
      <c r="K1018" s="92" t="s">
        <v>2742</v>
      </c>
      <c r="L1018" s="94" t="s">
        <v>291</v>
      </c>
      <c r="M1018" s="94" t="s">
        <v>133</v>
      </c>
      <c r="N1018" s="92" t="s">
        <v>249</v>
      </c>
    </row>
    <row r="1019" outlineLevel="1">
      <c r="A1019" s="115" t="n">
        <v>1013.0</v>
      </c>
      <c r="B1019" s="93" t="n">
        <v>45831.0</v>
      </c>
      <c r="C1019" s="94" t="s">
        <v>2743</v>
      </c>
      <c r="D1019" s="92"/>
      <c r="E1019" s="92" t="n">
        <v>94400.0</v>
      </c>
      <c r="F1019" s="92" t="n">
        <v>1006237.55</v>
      </c>
      <c r="G1019" s="94" t="s">
        <v>63</v>
      </c>
      <c r="H1019" s="94" t="s">
        <v>64</v>
      </c>
      <c r="I1019" s="94" t="s">
        <v>1960</v>
      </c>
      <c r="J1019" s="94" t="s">
        <v>1960</v>
      </c>
      <c r="K1019" s="92" t="s">
        <v>2744</v>
      </c>
      <c r="L1019" s="94" t="s">
        <v>291</v>
      </c>
      <c r="M1019" s="94" t="s">
        <v>133</v>
      </c>
      <c r="N1019" s="92" t="s">
        <v>249</v>
      </c>
    </row>
    <row r="1020" outlineLevel="1">
      <c r="A1020" s="115" t="n">
        <v>1014.0</v>
      </c>
      <c r="B1020" s="93" t="n">
        <v>45831.0</v>
      </c>
      <c r="C1020" s="94" t="s">
        <v>2745</v>
      </c>
      <c r="D1020" s="92"/>
      <c r="E1020" s="92" t="n">
        <v>42480.0</v>
      </c>
      <c r="F1020" s="92" t="n">
        <v>1048717.55</v>
      </c>
      <c r="G1020" s="94" t="s">
        <v>63</v>
      </c>
      <c r="H1020" s="94" t="s">
        <v>306</v>
      </c>
      <c r="I1020" s="94" t="s">
        <v>1022</v>
      </c>
      <c r="J1020" s="94" t="s">
        <v>1022</v>
      </c>
      <c r="K1020" s="92" t="s">
        <v>2746</v>
      </c>
      <c r="L1020" s="94" t="s">
        <v>291</v>
      </c>
      <c r="M1020" s="94" t="s">
        <v>133</v>
      </c>
      <c r="N1020" s="92" t="s">
        <v>249</v>
      </c>
    </row>
    <row r="1021" outlineLevel="1">
      <c r="A1021" s="115" t="n">
        <v>1015.0</v>
      </c>
      <c r="B1021" s="93" t="n">
        <v>45831.0</v>
      </c>
      <c r="C1021" s="94" t="s">
        <v>312</v>
      </c>
      <c r="D1021" s="92" t="n">
        <v>20000.0</v>
      </c>
      <c r="E1021" s="92"/>
      <c r="F1021" s="92" t="n">
        <v>1028717.55</v>
      </c>
      <c r="G1021" s="94" t="s">
        <v>61</v>
      </c>
      <c r="H1021" s="94" t="s">
        <v>306</v>
      </c>
      <c r="I1021" s="94" t="s">
        <v>2747</v>
      </c>
      <c r="J1021" s="94" t="s">
        <v>311</v>
      </c>
      <c r="K1021" s="92" t="s">
        <v>2748</v>
      </c>
      <c r="L1021" s="94" t="s">
        <v>291</v>
      </c>
      <c r="M1021" s="94" t="s">
        <v>133</v>
      </c>
      <c r="N1021" s="92" t="s">
        <v>249</v>
      </c>
    </row>
    <row r="1022" outlineLevel="1">
      <c r="A1022" s="115" t="n">
        <v>1016.0</v>
      </c>
      <c r="B1022" s="93" t="n">
        <v>45832.0</v>
      </c>
      <c r="C1022" s="94" t="s">
        <v>2749</v>
      </c>
      <c r="D1022" s="92"/>
      <c r="E1022" s="92" t="n">
        <v>7500.0</v>
      </c>
      <c r="F1022" s="92" t="n">
        <v>1036217.55</v>
      </c>
      <c r="G1022" s="94" t="s">
        <v>84</v>
      </c>
      <c r="H1022" s="94" t="s">
        <v>447</v>
      </c>
      <c r="I1022" s="94" t="s">
        <v>249</v>
      </c>
      <c r="J1022" s="94" t="s">
        <v>249</v>
      </c>
      <c r="K1022" s="92" t="s">
        <v>2750</v>
      </c>
      <c r="L1022" s="94" t="s">
        <v>291</v>
      </c>
      <c r="M1022" s="94" t="s">
        <v>133</v>
      </c>
      <c r="N1022" s="92" t="s">
        <v>249</v>
      </c>
    </row>
    <row r="1023" outlineLevel="1">
      <c r="A1023" s="115" t="n">
        <v>1017.0</v>
      </c>
      <c r="B1023" s="93" t="n">
        <v>45832.0</v>
      </c>
      <c r="C1023" s="94" t="s">
        <v>2751</v>
      </c>
      <c r="D1023" s="92"/>
      <c r="E1023" s="92" t="n">
        <v>1500.0</v>
      </c>
      <c r="F1023" s="92" t="n">
        <v>1037717.55</v>
      </c>
      <c r="G1023" s="94" t="s">
        <v>84</v>
      </c>
      <c r="H1023" s="94" t="s">
        <v>447</v>
      </c>
      <c r="I1023" s="94" t="s">
        <v>249</v>
      </c>
      <c r="J1023" s="94" t="s">
        <v>249</v>
      </c>
      <c r="K1023" s="92" t="s">
        <v>2752</v>
      </c>
      <c r="L1023" s="94" t="s">
        <v>291</v>
      </c>
      <c r="M1023" s="94" t="s">
        <v>133</v>
      </c>
      <c r="N1023" s="92" t="s">
        <v>249</v>
      </c>
    </row>
    <row r="1024" outlineLevel="1">
      <c r="A1024" s="115" t="n">
        <v>1018.0</v>
      </c>
      <c r="B1024" s="93" t="n">
        <v>45832.0</v>
      </c>
      <c r="C1024" s="94" t="s">
        <v>2753</v>
      </c>
      <c r="D1024" s="92"/>
      <c r="E1024" s="92" t="n">
        <v>1500.0</v>
      </c>
      <c r="F1024" s="92" t="n">
        <v>1039217.55</v>
      </c>
      <c r="G1024" s="94" t="s">
        <v>84</v>
      </c>
      <c r="H1024" s="94" t="s">
        <v>447</v>
      </c>
      <c r="I1024" s="94" t="s">
        <v>249</v>
      </c>
      <c r="J1024" s="94" t="s">
        <v>249</v>
      </c>
      <c r="K1024" s="92" t="s">
        <v>2754</v>
      </c>
      <c r="L1024" s="94" t="s">
        <v>291</v>
      </c>
      <c r="M1024" s="94" t="s">
        <v>133</v>
      </c>
      <c r="N1024" s="92" t="s">
        <v>249</v>
      </c>
    </row>
    <row r="1025" outlineLevel="1">
      <c r="A1025" s="115" t="n">
        <v>1019.0</v>
      </c>
      <c r="B1025" s="93" t="n">
        <v>45832.0</v>
      </c>
      <c r="C1025" s="94" t="s">
        <v>2755</v>
      </c>
      <c r="D1025" s="92"/>
      <c r="E1025" s="92" t="n">
        <v>700.0</v>
      </c>
      <c r="F1025" s="92" t="n">
        <v>1039917.55</v>
      </c>
      <c r="G1025" s="94" t="s">
        <v>63</v>
      </c>
      <c r="H1025" s="94" t="s">
        <v>369</v>
      </c>
      <c r="I1025" s="94" t="s">
        <v>506</v>
      </c>
      <c r="J1025" s="94" t="s">
        <v>506</v>
      </c>
      <c r="K1025" s="92" t="s">
        <v>2756</v>
      </c>
      <c r="L1025" s="94" t="s">
        <v>291</v>
      </c>
      <c r="M1025" s="94" t="s">
        <v>133</v>
      </c>
      <c r="N1025" s="92" t="s">
        <v>249</v>
      </c>
    </row>
    <row r="1026" outlineLevel="1">
      <c r="A1026" s="115" t="n">
        <v>1020.0</v>
      </c>
      <c r="B1026" s="93" t="n">
        <v>45832.0</v>
      </c>
      <c r="C1026" s="94" t="s">
        <v>2757</v>
      </c>
      <c r="D1026" s="92" t="n">
        <v>808300.0</v>
      </c>
      <c r="E1026" s="92"/>
      <c r="F1026" s="92" t="n">
        <v>231617.55</v>
      </c>
      <c r="G1026" s="94" t="s">
        <v>63</v>
      </c>
      <c r="H1026" s="94" t="s">
        <v>306</v>
      </c>
      <c r="I1026" s="94" t="s">
        <v>944</v>
      </c>
      <c r="J1026" s="94" t="s">
        <v>945</v>
      </c>
      <c r="K1026" s="92" t="s">
        <v>2758</v>
      </c>
      <c r="L1026" s="94" t="s">
        <v>291</v>
      </c>
      <c r="M1026" s="94" t="s">
        <v>133</v>
      </c>
      <c r="N1026" s="92" t="s">
        <v>249</v>
      </c>
    </row>
    <row r="1027" outlineLevel="1">
      <c r="A1027" s="115" t="n">
        <v>1021.0</v>
      </c>
      <c r="B1027" s="93" t="n">
        <v>45832.0</v>
      </c>
      <c r="C1027" s="94" t="s">
        <v>2759</v>
      </c>
      <c r="D1027" s="92"/>
      <c r="E1027" s="92" t="n">
        <v>12000.0</v>
      </c>
      <c r="F1027" s="92" t="n">
        <v>243617.55</v>
      </c>
      <c r="G1027" s="94" t="s">
        <v>63</v>
      </c>
      <c r="H1027" s="94" t="s">
        <v>369</v>
      </c>
      <c r="I1027" s="94" t="s">
        <v>1101</v>
      </c>
      <c r="J1027" s="94" t="s">
        <v>1101</v>
      </c>
      <c r="K1027" s="92" t="s">
        <v>2760</v>
      </c>
      <c r="L1027" s="94" t="s">
        <v>291</v>
      </c>
      <c r="M1027" s="94" t="s">
        <v>133</v>
      </c>
      <c r="N1027" s="92" t="s">
        <v>249</v>
      </c>
    </row>
    <row r="1028" outlineLevel="1">
      <c r="A1028" s="115" t="n">
        <v>1022.0</v>
      </c>
      <c r="B1028" s="93" t="n">
        <v>45832.0</v>
      </c>
      <c r="C1028" s="94" t="s">
        <v>2761</v>
      </c>
      <c r="D1028" s="92"/>
      <c r="E1028" s="92" t="n">
        <v>2250.0</v>
      </c>
      <c r="F1028" s="92" t="n">
        <v>245867.55</v>
      </c>
      <c r="G1028" s="94" t="s">
        <v>63</v>
      </c>
      <c r="H1028" s="94" t="s">
        <v>315</v>
      </c>
      <c r="I1028" s="94" t="s">
        <v>2325</v>
      </c>
      <c r="J1028" s="94" t="s">
        <v>1717</v>
      </c>
      <c r="K1028" s="92" t="s">
        <v>2762</v>
      </c>
      <c r="L1028" s="94" t="s">
        <v>291</v>
      </c>
      <c r="M1028" s="94" t="s">
        <v>133</v>
      </c>
      <c r="N1028" s="92" t="s">
        <v>249</v>
      </c>
    </row>
    <row r="1029" outlineLevel="1">
      <c r="A1029" s="115" t="n">
        <v>1023.0</v>
      </c>
      <c r="B1029" s="93" t="n">
        <v>45832.0</v>
      </c>
      <c r="C1029" s="94" t="s">
        <v>2763</v>
      </c>
      <c r="D1029" s="92" t="n">
        <v>98454.0</v>
      </c>
      <c r="E1029" s="92"/>
      <c r="F1029" s="92" t="n">
        <v>147413.55</v>
      </c>
      <c r="G1029" s="94" t="s">
        <v>63</v>
      </c>
      <c r="H1029" s="94" t="s">
        <v>306</v>
      </c>
      <c r="I1029" s="94" t="s">
        <v>2478</v>
      </c>
      <c r="J1029" s="94" t="s">
        <v>1320</v>
      </c>
      <c r="K1029" s="92" t="s">
        <v>2764</v>
      </c>
      <c r="L1029" s="94" t="s">
        <v>291</v>
      </c>
      <c r="M1029" s="94" t="s">
        <v>133</v>
      </c>
      <c r="N1029" s="92" t="s">
        <v>249</v>
      </c>
    </row>
    <row r="1030" outlineLevel="1">
      <c r="A1030" s="115" t="n">
        <v>1024.0</v>
      </c>
      <c r="B1030" s="93" t="n">
        <v>45832.0</v>
      </c>
      <c r="C1030" s="94" t="s">
        <v>2765</v>
      </c>
      <c r="D1030" s="92"/>
      <c r="E1030" s="92" t="n">
        <v>17000.0</v>
      </c>
      <c r="F1030" s="92" t="n">
        <v>164413.55</v>
      </c>
      <c r="G1030" s="94" t="s">
        <v>63</v>
      </c>
      <c r="H1030" s="94" t="s">
        <v>369</v>
      </c>
      <c r="I1030" s="94" t="s">
        <v>2766</v>
      </c>
      <c r="J1030" s="94" t="s">
        <v>2766</v>
      </c>
      <c r="K1030" s="92" t="s">
        <v>2767</v>
      </c>
      <c r="L1030" s="94" t="s">
        <v>291</v>
      </c>
      <c r="M1030" s="94" t="s">
        <v>133</v>
      </c>
      <c r="N1030" s="92" t="s">
        <v>249</v>
      </c>
    </row>
    <row r="1031" outlineLevel="1">
      <c r="A1031" s="115" t="n">
        <v>1025.0</v>
      </c>
      <c r="B1031" s="93" t="n">
        <v>45832.0</v>
      </c>
      <c r="C1031" s="94" t="s">
        <v>2768</v>
      </c>
      <c r="D1031" s="92"/>
      <c r="E1031" s="92" t="n">
        <v>27400.0</v>
      </c>
      <c r="F1031" s="92" t="n">
        <v>191813.55</v>
      </c>
      <c r="G1031" s="94" t="s">
        <v>63</v>
      </c>
      <c r="H1031" s="94" t="s">
        <v>369</v>
      </c>
      <c r="I1031" s="94" t="s">
        <v>249</v>
      </c>
      <c r="J1031" s="94" t="s">
        <v>249</v>
      </c>
      <c r="K1031" s="92" t="s">
        <v>2769</v>
      </c>
      <c r="L1031" s="94" t="s">
        <v>291</v>
      </c>
      <c r="M1031" s="94" t="s">
        <v>133</v>
      </c>
      <c r="N1031" s="92" t="s">
        <v>249</v>
      </c>
    </row>
    <row r="1032" outlineLevel="1">
      <c r="A1032" s="115" t="n">
        <v>1026.0</v>
      </c>
      <c r="B1032" s="93" t="n">
        <v>45832.0</v>
      </c>
      <c r="C1032" s="94" t="s">
        <v>2770</v>
      </c>
      <c r="D1032" s="92"/>
      <c r="E1032" s="92" t="n">
        <v>10000.0</v>
      </c>
      <c r="F1032" s="92" t="n">
        <v>201813.55</v>
      </c>
      <c r="G1032" s="94" t="s">
        <v>63</v>
      </c>
      <c r="H1032" s="94" t="s">
        <v>369</v>
      </c>
      <c r="I1032" s="94" t="s">
        <v>1062</v>
      </c>
      <c r="J1032" s="94" t="s">
        <v>1062</v>
      </c>
      <c r="K1032" s="92" t="s">
        <v>2771</v>
      </c>
      <c r="L1032" s="94" t="s">
        <v>291</v>
      </c>
      <c r="M1032" s="94" t="s">
        <v>133</v>
      </c>
      <c r="N1032" s="92" t="s">
        <v>249</v>
      </c>
    </row>
    <row r="1033" outlineLevel="1">
      <c r="A1033" s="115" t="n">
        <v>1027.0</v>
      </c>
      <c r="B1033" s="93" t="n">
        <v>45832.0</v>
      </c>
      <c r="C1033" s="94" t="s">
        <v>2772</v>
      </c>
      <c r="D1033" s="92"/>
      <c r="E1033" s="92" t="n">
        <v>12200.0</v>
      </c>
      <c r="F1033" s="92" t="n">
        <v>214013.55</v>
      </c>
      <c r="G1033" s="94" t="s">
        <v>63</v>
      </c>
      <c r="H1033" s="94" t="s">
        <v>369</v>
      </c>
      <c r="I1033" s="94" t="s">
        <v>249</v>
      </c>
      <c r="J1033" s="94" t="s">
        <v>249</v>
      </c>
      <c r="K1033" s="92" t="s">
        <v>2773</v>
      </c>
      <c r="L1033" s="94" t="s">
        <v>291</v>
      </c>
      <c r="M1033" s="94" t="s">
        <v>133</v>
      </c>
      <c r="N1033" s="92" t="s">
        <v>249</v>
      </c>
    </row>
    <row r="1034" outlineLevel="1">
      <c r="A1034" s="115" t="n">
        <v>1028.0</v>
      </c>
      <c r="B1034" s="93" t="n">
        <v>45832.0</v>
      </c>
      <c r="C1034" s="94" t="s">
        <v>2774</v>
      </c>
      <c r="D1034" s="92"/>
      <c r="E1034" s="92" t="n">
        <v>1400.0</v>
      </c>
      <c r="F1034" s="92" t="n">
        <v>215413.55</v>
      </c>
      <c r="G1034" s="94" t="s">
        <v>63</v>
      </c>
      <c r="H1034" s="94" t="s">
        <v>369</v>
      </c>
      <c r="I1034" s="94" t="s">
        <v>249</v>
      </c>
      <c r="J1034" s="94" t="s">
        <v>249</v>
      </c>
      <c r="K1034" s="92" t="s">
        <v>2775</v>
      </c>
      <c r="L1034" s="94" t="s">
        <v>291</v>
      </c>
      <c r="M1034" s="94" t="s">
        <v>133</v>
      </c>
      <c r="N1034" s="92" t="s">
        <v>249</v>
      </c>
    </row>
    <row r="1035" outlineLevel="1">
      <c r="A1035" s="115" t="n">
        <v>1029.0</v>
      </c>
      <c r="B1035" s="93" t="n">
        <v>45832.0</v>
      </c>
      <c r="C1035" s="94" t="s">
        <v>2776</v>
      </c>
      <c r="D1035" s="92"/>
      <c r="E1035" s="92" t="n">
        <v>17200.0</v>
      </c>
      <c r="F1035" s="92" t="n">
        <v>232613.55</v>
      </c>
      <c r="G1035" s="94" t="s">
        <v>63</v>
      </c>
      <c r="H1035" s="94" t="s">
        <v>315</v>
      </c>
      <c r="I1035" s="94" t="s">
        <v>2358</v>
      </c>
      <c r="J1035" s="94" t="s">
        <v>2358</v>
      </c>
      <c r="K1035" s="92" t="s">
        <v>2777</v>
      </c>
      <c r="L1035" s="94" t="s">
        <v>291</v>
      </c>
      <c r="M1035" s="94" t="s">
        <v>133</v>
      </c>
      <c r="N1035" s="92" t="s">
        <v>249</v>
      </c>
    </row>
    <row r="1036" outlineLevel="1">
      <c r="A1036" s="115" t="n">
        <v>1030.0</v>
      </c>
      <c r="B1036" s="93" t="n">
        <v>45832.0</v>
      </c>
      <c r="C1036" s="94" t="s">
        <v>2778</v>
      </c>
      <c r="D1036" s="92"/>
      <c r="E1036" s="92" t="n">
        <v>800.0</v>
      </c>
      <c r="F1036" s="92" t="n">
        <v>233413.55</v>
      </c>
      <c r="G1036" s="94" t="s">
        <v>63</v>
      </c>
      <c r="H1036" s="94" t="s">
        <v>369</v>
      </c>
      <c r="I1036" s="94" t="s">
        <v>249</v>
      </c>
      <c r="J1036" s="94" t="s">
        <v>249</v>
      </c>
      <c r="K1036" s="92" t="s">
        <v>2779</v>
      </c>
      <c r="L1036" s="94" t="s">
        <v>291</v>
      </c>
      <c r="M1036" s="94" t="s">
        <v>133</v>
      </c>
      <c r="N1036" s="92" t="s">
        <v>249</v>
      </c>
    </row>
    <row r="1037" outlineLevel="1">
      <c r="A1037" s="115" t="n">
        <v>1031.0</v>
      </c>
      <c r="B1037" s="93" t="n">
        <v>45832.0</v>
      </c>
      <c r="C1037" s="94" t="s">
        <v>2780</v>
      </c>
      <c r="D1037" s="92"/>
      <c r="E1037" s="92" t="n">
        <v>4400.0</v>
      </c>
      <c r="F1037" s="92" t="n">
        <v>237813.55</v>
      </c>
      <c r="G1037" s="94" t="s">
        <v>63</v>
      </c>
      <c r="H1037" s="94" t="s">
        <v>369</v>
      </c>
      <c r="I1037" s="94" t="s">
        <v>249</v>
      </c>
      <c r="J1037" s="94" t="s">
        <v>249</v>
      </c>
      <c r="K1037" s="92" t="s">
        <v>2781</v>
      </c>
      <c r="L1037" s="94" t="s">
        <v>291</v>
      </c>
      <c r="M1037" s="94" t="s">
        <v>133</v>
      </c>
      <c r="N1037" s="92" t="s">
        <v>249</v>
      </c>
    </row>
    <row r="1038" outlineLevel="1">
      <c r="A1038" s="115" t="n">
        <v>1032.0</v>
      </c>
      <c r="B1038" s="93" t="n">
        <v>45833.0</v>
      </c>
      <c r="C1038" s="94" t="s">
        <v>2782</v>
      </c>
      <c r="D1038" s="92"/>
      <c r="E1038" s="92" t="n">
        <v>2200.0</v>
      </c>
      <c r="F1038" s="92" t="n">
        <v>240013.55</v>
      </c>
      <c r="G1038" s="94" t="s">
        <v>63</v>
      </c>
      <c r="H1038" s="94" t="s">
        <v>369</v>
      </c>
      <c r="I1038" s="94" t="s">
        <v>249</v>
      </c>
      <c r="J1038" s="94" t="s">
        <v>249</v>
      </c>
      <c r="K1038" s="92" t="s">
        <v>2783</v>
      </c>
      <c r="L1038" s="94" t="s">
        <v>291</v>
      </c>
      <c r="M1038" s="94" t="s">
        <v>133</v>
      </c>
      <c r="N1038" s="92" t="s">
        <v>249</v>
      </c>
    </row>
    <row r="1039" outlineLevel="1">
      <c r="A1039" s="115" t="n">
        <v>1033.0</v>
      </c>
      <c r="B1039" s="93" t="n">
        <v>45833.0</v>
      </c>
      <c r="C1039" s="94" t="s">
        <v>2784</v>
      </c>
      <c r="D1039" s="92"/>
      <c r="E1039" s="92" t="n">
        <v>10000.0</v>
      </c>
      <c r="F1039" s="92" t="n">
        <v>250013.55</v>
      </c>
      <c r="G1039" s="94" t="s">
        <v>83</v>
      </c>
      <c r="H1039" s="94" t="s">
        <v>369</v>
      </c>
      <c r="I1039" s="94" t="s">
        <v>2452</v>
      </c>
      <c r="J1039" s="94" t="s">
        <v>2452</v>
      </c>
      <c r="K1039" s="92" t="s">
        <v>2785</v>
      </c>
      <c r="L1039" s="94" t="s">
        <v>291</v>
      </c>
      <c r="M1039" s="94" t="s">
        <v>133</v>
      </c>
      <c r="N1039" s="92" t="s">
        <v>249</v>
      </c>
    </row>
    <row r="1040" outlineLevel="1">
      <c r="A1040" s="115" t="n">
        <v>1034.0</v>
      </c>
      <c r="B1040" s="93" t="n">
        <v>45833.0</v>
      </c>
      <c r="C1040" s="94" t="s">
        <v>2786</v>
      </c>
      <c r="D1040" s="92"/>
      <c r="E1040" s="92" t="n">
        <v>11505.0</v>
      </c>
      <c r="F1040" s="92" t="n">
        <v>261518.55</v>
      </c>
      <c r="G1040" s="94" t="s">
        <v>63</v>
      </c>
      <c r="H1040" s="94" t="s">
        <v>306</v>
      </c>
      <c r="I1040" s="94" t="s">
        <v>381</v>
      </c>
      <c r="J1040" s="94" t="s">
        <v>382</v>
      </c>
      <c r="K1040" s="92" t="s">
        <v>2787</v>
      </c>
      <c r="L1040" s="94" t="s">
        <v>291</v>
      </c>
      <c r="M1040" s="94" t="s">
        <v>133</v>
      </c>
      <c r="N1040" s="92" t="s">
        <v>249</v>
      </c>
    </row>
    <row r="1041" outlineLevel="1">
      <c r="A1041" s="115" t="n">
        <v>1035.0</v>
      </c>
      <c r="B1041" s="93" t="n">
        <v>45833.0</v>
      </c>
      <c r="C1041" s="94" t="s">
        <v>2788</v>
      </c>
      <c r="D1041" s="92"/>
      <c r="E1041" s="92" t="n">
        <v>3500000.0</v>
      </c>
      <c r="F1041" s="92" t="n">
        <v>3761518.55</v>
      </c>
      <c r="G1041" s="94" t="s">
        <v>63</v>
      </c>
      <c r="H1041" s="94" t="s">
        <v>74</v>
      </c>
      <c r="I1041" s="94" t="s">
        <v>807</v>
      </c>
      <c r="J1041" s="94" t="s">
        <v>807</v>
      </c>
      <c r="K1041" s="92" t="s">
        <v>2789</v>
      </c>
      <c r="L1041" s="94" t="s">
        <v>291</v>
      </c>
      <c r="M1041" s="94" t="s">
        <v>133</v>
      </c>
      <c r="N1041" s="92" t="s">
        <v>249</v>
      </c>
    </row>
    <row r="1042" outlineLevel="1">
      <c r="A1042" s="115" t="n">
        <v>1036.0</v>
      </c>
      <c r="B1042" s="93" t="n">
        <v>45833.0</v>
      </c>
      <c r="C1042" s="94" t="s">
        <v>2790</v>
      </c>
      <c r="D1042" s="92"/>
      <c r="E1042" s="92" t="n">
        <v>80000.0</v>
      </c>
      <c r="F1042" s="92" t="n">
        <v>3841518.55</v>
      </c>
      <c r="G1042" s="94" t="s">
        <v>63</v>
      </c>
      <c r="H1042" s="94" t="s">
        <v>369</v>
      </c>
      <c r="I1042" s="94" t="s">
        <v>249</v>
      </c>
      <c r="J1042" s="94" t="s">
        <v>249</v>
      </c>
      <c r="K1042" s="92" t="s">
        <v>2791</v>
      </c>
      <c r="L1042" s="94" t="s">
        <v>291</v>
      </c>
      <c r="M1042" s="94" t="s">
        <v>133</v>
      </c>
      <c r="N1042" s="92" t="s">
        <v>249</v>
      </c>
    </row>
    <row r="1043" outlineLevel="1">
      <c r="A1043" s="115" t="n">
        <v>1037.0</v>
      </c>
      <c r="B1043" s="93" t="n">
        <v>45833.0</v>
      </c>
      <c r="C1043" s="94" t="s">
        <v>2792</v>
      </c>
      <c r="D1043" s="92" t="n">
        <v>5374.04</v>
      </c>
      <c r="E1043" s="92"/>
      <c r="F1043" s="92" t="n">
        <v>3836144.51</v>
      </c>
      <c r="G1043" s="94" t="s">
        <v>63</v>
      </c>
      <c r="H1043" s="94" t="s">
        <v>306</v>
      </c>
      <c r="I1043" s="94" t="s">
        <v>249</v>
      </c>
      <c r="J1043" s="94" t="s">
        <v>249</v>
      </c>
      <c r="K1043" s="92" t="s">
        <v>2793</v>
      </c>
      <c r="L1043" s="94" t="s">
        <v>291</v>
      </c>
      <c r="M1043" s="94" t="s">
        <v>133</v>
      </c>
      <c r="N1043" s="92" t="s">
        <v>249</v>
      </c>
    </row>
    <row r="1044" outlineLevel="1">
      <c r="A1044" s="115" t="n">
        <v>1038.0</v>
      </c>
      <c r="B1044" s="93" t="n">
        <v>45833.0</v>
      </c>
      <c r="C1044" s="94" t="s">
        <v>2794</v>
      </c>
      <c r="D1044" s="92"/>
      <c r="E1044" s="92" t="n">
        <v>1500.0</v>
      </c>
      <c r="F1044" s="92" t="n">
        <v>3837644.51</v>
      </c>
      <c r="G1044" s="94" t="s">
        <v>63</v>
      </c>
      <c r="H1044" s="94" t="s">
        <v>369</v>
      </c>
      <c r="I1044" s="94" t="s">
        <v>249</v>
      </c>
      <c r="J1044" s="94" t="s">
        <v>249</v>
      </c>
      <c r="K1044" s="92" t="s">
        <v>2795</v>
      </c>
      <c r="L1044" s="94" t="s">
        <v>291</v>
      </c>
      <c r="M1044" s="94" t="s">
        <v>133</v>
      </c>
      <c r="N1044" s="92" t="s">
        <v>249</v>
      </c>
    </row>
    <row r="1045" outlineLevel="1">
      <c r="A1045" s="115" t="n">
        <v>1039.0</v>
      </c>
      <c r="B1045" s="93" t="n">
        <v>45833.0</v>
      </c>
      <c r="C1045" s="94" t="s">
        <v>2796</v>
      </c>
      <c r="D1045" s="92"/>
      <c r="E1045" s="92" t="n">
        <v>2000.0</v>
      </c>
      <c r="F1045" s="92" t="n">
        <v>3839644.51</v>
      </c>
      <c r="G1045" s="94" t="s">
        <v>63</v>
      </c>
      <c r="H1045" s="94" t="s">
        <v>369</v>
      </c>
      <c r="I1045" s="94" t="s">
        <v>2797</v>
      </c>
      <c r="J1045" s="94" t="s">
        <v>2797</v>
      </c>
      <c r="K1045" s="92" t="s">
        <v>2798</v>
      </c>
      <c r="L1045" s="94" t="s">
        <v>291</v>
      </c>
      <c r="M1045" s="94" t="s">
        <v>133</v>
      </c>
      <c r="N1045" s="92" t="s">
        <v>249</v>
      </c>
    </row>
    <row r="1046" outlineLevel="1">
      <c r="A1046" s="115" t="n">
        <v>1040.0</v>
      </c>
      <c r="B1046" s="93" t="n">
        <v>45833.0</v>
      </c>
      <c r="C1046" s="94" t="s">
        <v>2799</v>
      </c>
      <c r="D1046" s="92"/>
      <c r="E1046" s="92" t="n">
        <v>100000.0</v>
      </c>
      <c r="F1046" s="92" t="n">
        <v>3939644.51</v>
      </c>
      <c r="G1046" s="94" t="s">
        <v>63</v>
      </c>
      <c r="H1046" s="94" t="s">
        <v>64</v>
      </c>
      <c r="I1046" s="94" t="s">
        <v>513</v>
      </c>
      <c r="J1046" s="94" t="s">
        <v>513</v>
      </c>
      <c r="K1046" s="92" t="s">
        <v>2800</v>
      </c>
      <c r="L1046" s="94" t="s">
        <v>291</v>
      </c>
      <c r="M1046" s="94" t="s">
        <v>133</v>
      </c>
      <c r="N1046" s="92" t="s">
        <v>249</v>
      </c>
    </row>
    <row r="1047" outlineLevel="1">
      <c r="A1047" s="115" t="n">
        <v>1041.0</v>
      </c>
      <c r="B1047" s="93" t="n">
        <v>45833.0</v>
      </c>
      <c r="C1047" s="94" t="s">
        <v>2801</v>
      </c>
      <c r="D1047" s="92"/>
      <c r="E1047" s="92" t="n">
        <v>2000.0</v>
      </c>
      <c r="F1047" s="92" t="n">
        <v>3941644.51</v>
      </c>
      <c r="G1047" s="94" t="s">
        <v>63</v>
      </c>
      <c r="H1047" s="94" t="s">
        <v>369</v>
      </c>
      <c r="I1047" s="94" t="s">
        <v>249</v>
      </c>
      <c r="J1047" s="94" t="s">
        <v>249</v>
      </c>
      <c r="K1047" s="92" t="s">
        <v>2802</v>
      </c>
      <c r="L1047" s="94" t="s">
        <v>291</v>
      </c>
      <c r="M1047" s="94" t="s">
        <v>133</v>
      </c>
      <c r="N1047" s="92" t="s">
        <v>249</v>
      </c>
    </row>
    <row r="1048" outlineLevel="1">
      <c r="A1048" s="115" t="n">
        <v>1042.0</v>
      </c>
      <c r="B1048" s="93" t="n">
        <v>45833.0</v>
      </c>
      <c r="C1048" s="94" t="s">
        <v>2803</v>
      </c>
      <c r="D1048" s="92"/>
      <c r="E1048" s="92" t="n">
        <v>1000.0</v>
      </c>
      <c r="F1048" s="92" t="n">
        <v>3942644.51</v>
      </c>
      <c r="G1048" s="94" t="s">
        <v>63</v>
      </c>
      <c r="H1048" s="94" t="s">
        <v>369</v>
      </c>
      <c r="I1048" s="94" t="s">
        <v>249</v>
      </c>
      <c r="J1048" s="94" t="s">
        <v>249</v>
      </c>
      <c r="K1048" s="92" t="s">
        <v>2804</v>
      </c>
      <c r="L1048" s="94" t="s">
        <v>291</v>
      </c>
      <c r="M1048" s="94" t="s">
        <v>133</v>
      </c>
      <c r="N1048" s="92" t="s">
        <v>249</v>
      </c>
    </row>
    <row r="1049" outlineLevel="1">
      <c r="A1049" s="115" t="n">
        <v>1043.0</v>
      </c>
      <c r="B1049" s="93" t="n">
        <v>45833.0</v>
      </c>
      <c r="C1049" s="94" t="s">
        <v>2805</v>
      </c>
      <c r="D1049" s="92"/>
      <c r="E1049" s="92" t="n">
        <v>3800.0</v>
      </c>
      <c r="F1049" s="92" t="n">
        <v>3946444.51</v>
      </c>
      <c r="G1049" s="94" t="s">
        <v>63</v>
      </c>
      <c r="H1049" s="94" t="s">
        <v>369</v>
      </c>
      <c r="I1049" s="94" t="s">
        <v>249</v>
      </c>
      <c r="J1049" s="94" t="s">
        <v>249</v>
      </c>
      <c r="K1049" s="92" t="s">
        <v>2806</v>
      </c>
      <c r="L1049" s="94" t="s">
        <v>291</v>
      </c>
      <c r="M1049" s="94" t="s">
        <v>133</v>
      </c>
      <c r="N1049" s="92" t="s">
        <v>249</v>
      </c>
    </row>
    <row r="1050" outlineLevel="1">
      <c r="A1050" s="115" t="n">
        <v>1044.0</v>
      </c>
      <c r="B1050" s="93" t="n">
        <v>45833.0</v>
      </c>
      <c r="C1050" s="94" t="s">
        <v>2807</v>
      </c>
      <c r="D1050" s="92"/>
      <c r="E1050" s="92" t="n">
        <v>2000.0</v>
      </c>
      <c r="F1050" s="92" t="n">
        <v>3948444.51</v>
      </c>
      <c r="G1050" s="94" t="s">
        <v>63</v>
      </c>
      <c r="H1050" s="94" t="s">
        <v>369</v>
      </c>
      <c r="I1050" s="94" t="s">
        <v>249</v>
      </c>
      <c r="J1050" s="94" t="s">
        <v>249</v>
      </c>
      <c r="K1050" s="92" t="s">
        <v>2808</v>
      </c>
      <c r="L1050" s="94" t="s">
        <v>291</v>
      </c>
      <c r="M1050" s="94" t="s">
        <v>133</v>
      </c>
      <c r="N1050" s="92" t="s">
        <v>249</v>
      </c>
    </row>
    <row r="1051" outlineLevel="1">
      <c r="A1051" s="115" t="n">
        <v>1045.0</v>
      </c>
      <c r="B1051" s="93" t="n">
        <v>45833.0</v>
      </c>
      <c r="C1051" s="94" t="s">
        <v>2809</v>
      </c>
      <c r="D1051" s="92"/>
      <c r="E1051" s="92" t="n">
        <v>500.0</v>
      </c>
      <c r="F1051" s="92" t="n">
        <v>3948944.51</v>
      </c>
      <c r="G1051" s="94" t="s">
        <v>63</v>
      </c>
      <c r="H1051" s="94" t="s">
        <v>369</v>
      </c>
      <c r="I1051" s="94" t="s">
        <v>249</v>
      </c>
      <c r="J1051" s="94" t="s">
        <v>249</v>
      </c>
      <c r="K1051" s="92" t="s">
        <v>2810</v>
      </c>
      <c r="L1051" s="94" t="s">
        <v>291</v>
      </c>
      <c r="M1051" s="94" t="s">
        <v>133</v>
      </c>
      <c r="N1051" s="92" t="s">
        <v>249</v>
      </c>
    </row>
    <row r="1052" outlineLevel="1">
      <c r="A1052" s="115" t="n">
        <v>1046.0</v>
      </c>
      <c r="B1052" s="93" t="n">
        <v>45834.0</v>
      </c>
      <c r="C1052" s="94" t="s">
        <v>2811</v>
      </c>
      <c r="D1052" s="92"/>
      <c r="E1052" s="92" t="n">
        <v>13000.0</v>
      </c>
      <c r="F1052" s="92" t="n">
        <v>3961944.51</v>
      </c>
      <c r="G1052" s="94" t="s">
        <v>63</v>
      </c>
      <c r="H1052" s="94" t="s">
        <v>369</v>
      </c>
      <c r="I1052" s="94" t="s">
        <v>1489</v>
      </c>
      <c r="J1052" s="94" t="s">
        <v>1489</v>
      </c>
      <c r="K1052" s="92" t="s">
        <v>2812</v>
      </c>
      <c r="L1052" s="94" t="s">
        <v>291</v>
      </c>
      <c r="M1052" s="94" t="s">
        <v>133</v>
      </c>
      <c r="N1052" s="92" t="s">
        <v>249</v>
      </c>
    </row>
    <row r="1053" outlineLevel="1">
      <c r="A1053" s="115" t="n">
        <v>1047.0</v>
      </c>
      <c r="B1053" s="93" t="n">
        <v>45834.0</v>
      </c>
      <c r="C1053" s="94" t="s">
        <v>2813</v>
      </c>
      <c r="D1053" s="92"/>
      <c r="E1053" s="92" t="n">
        <v>7600.0</v>
      </c>
      <c r="F1053" s="92" t="n">
        <v>3969544.51</v>
      </c>
      <c r="G1053" s="94" t="s">
        <v>63</v>
      </c>
      <c r="H1053" s="94" t="s">
        <v>369</v>
      </c>
      <c r="I1053" s="94" t="s">
        <v>2814</v>
      </c>
      <c r="J1053" s="94" t="s">
        <v>2815</v>
      </c>
      <c r="K1053" s="92" t="s">
        <v>2816</v>
      </c>
      <c r="L1053" s="94" t="s">
        <v>291</v>
      </c>
      <c r="M1053" s="94" t="s">
        <v>133</v>
      </c>
      <c r="N1053" s="92" t="s">
        <v>249</v>
      </c>
    </row>
    <row r="1054" outlineLevel="1">
      <c r="A1054" s="115" t="n">
        <v>1048.0</v>
      </c>
      <c r="B1054" s="93" t="n">
        <v>45834.0</v>
      </c>
      <c r="C1054" s="94" t="s">
        <v>2817</v>
      </c>
      <c r="D1054" s="92"/>
      <c r="E1054" s="92" t="n">
        <v>22900.0</v>
      </c>
      <c r="F1054" s="92" t="n">
        <v>3992444.51</v>
      </c>
      <c r="G1054" s="94" t="s">
        <v>84</v>
      </c>
      <c r="H1054" s="94" t="s">
        <v>447</v>
      </c>
      <c r="I1054" s="94" t="s">
        <v>2818</v>
      </c>
      <c r="J1054" s="94" t="s">
        <v>2818</v>
      </c>
      <c r="K1054" s="92" t="s">
        <v>2137</v>
      </c>
      <c r="L1054" s="94" t="s">
        <v>291</v>
      </c>
      <c r="M1054" s="94" t="s">
        <v>133</v>
      </c>
      <c r="N1054" s="92" t="s">
        <v>249</v>
      </c>
    </row>
    <row r="1055" outlineLevel="1">
      <c r="A1055" s="115" t="n">
        <v>1049.0</v>
      </c>
      <c r="B1055" s="93" t="n">
        <v>45834.0</v>
      </c>
      <c r="C1055" s="94" t="s">
        <v>2819</v>
      </c>
      <c r="D1055" s="92" t="n">
        <v>74050.0</v>
      </c>
      <c r="E1055" s="92"/>
      <c r="F1055" s="92" t="n">
        <v>3918394.51</v>
      </c>
      <c r="G1055" s="94" t="s">
        <v>63</v>
      </c>
      <c r="H1055" s="94" t="s">
        <v>306</v>
      </c>
      <c r="I1055" s="94" t="s">
        <v>2820</v>
      </c>
      <c r="J1055" s="94" t="s">
        <v>2422</v>
      </c>
      <c r="K1055" s="92" t="s">
        <v>2821</v>
      </c>
      <c r="L1055" s="94" t="s">
        <v>291</v>
      </c>
      <c r="M1055" s="94" t="s">
        <v>133</v>
      </c>
      <c r="N1055" s="92" t="s">
        <v>249</v>
      </c>
    </row>
    <row r="1056" outlineLevel="1">
      <c r="A1056" s="115" t="n">
        <v>1050.0</v>
      </c>
      <c r="B1056" s="93" t="n">
        <v>45834.0</v>
      </c>
      <c r="C1056" s="94" t="s">
        <v>2822</v>
      </c>
      <c r="D1056" s="92" t="n">
        <v>218197.0</v>
      </c>
      <c r="E1056" s="92"/>
      <c r="F1056" s="92" t="n">
        <v>3700197.51</v>
      </c>
      <c r="G1056" s="94" t="s">
        <v>63</v>
      </c>
      <c r="H1056" s="94" t="s">
        <v>306</v>
      </c>
      <c r="I1056" s="94" t="s">
        <v>2823</v>
      </c>
      <c r="J1056" s="94" t="s">
        <v>2422</v>
      </c>
      <c r="K1056" s="92" t="s">
        <v>2824</v>
      </c>
      <c r="L1056" s="94" t="s">
        <v>291</v>
      </c>
      <c r="M1056" s="94" t="s">
        <v>133</v>
      </c>
      <c r="N1056" s="92" t="s">
        <v>249</v>
      </c>
    </row>
    <row r="1057" outlineLevel="1">
      <c r="A1057" s="115" t="n">
        <v>1051.0</v>
      </c>
      <c r="B1057" s="93" t="n">
        <v>45834.0</v>
      </c>
      <c r="C1057" s="94" t="s">
        <v>2825</v>
      </c>
      <c r="D1057" s="92"/>
      <c r="E1057" s="92" t="n">
        <v>50000.0</v>
      </c>
      <c r="F1057" s="92" t="n">
        <v>3750197.51</v>
      </c>
      <c r="G1057" s="94" t="s">
        <v>63</v>
      </c>
      <c r="H1057" s="94" t="s">
        <v>64</v>
      </c>
      <c r="I1057" s="94" t="s">
        <v>249</v>
      </c>
      <c r="J1057" s="94" t="s">
        <v>249</v>
      </c>
      <c r="K1057" s="92" t="s">
        <v>2826</v>
      </c>
      <c r="L1057" s="94" t="s">
        <v>291</v>
      </c>
      <c r="M1057" s="94" t="s">
        <v>133</v>
      </c>
      <c r="N1057" s="92" t="s">
        <v>249</v>
      </c>
    </row>
    <row r="1058" outlineLevel="1">
      <c r="A1058" s="115" t="n">
        <v>1052.0</v>
      </c>
      <c r="B1058" s="93" t="n">
        <v>45834.0</v>
      </c>
      <c r="C1058" s="94" t="s">
        <v>2827</v>
      </c>
      <c r="D1058" s="92"/>
      <c r="E1058" s="92" t="n">
        <v>6000.0</v>
      </c>
      <c r="F1058" s="92" t="n">
        <v>3756197.51</v>
      </c>
      <c r="G1058" s="94" t="s">
        <v>63</v>
      </c>
      <c r="H1058" s="94" t="s">
        <v>369</v>
      </c>
      <c r="I1058" s="94" t="s">
        <v>419</v>
      </c>
      <c r="J1058" s="94" t="s">
        <v>419</v>
      </c>
      <c r="K1058" s="92" t="s">
        <v>2828</v>
      </c>
      <c r="L1058" s="94" t="s">
        <v>291</v>
      </c>
      <c r="M1058" s="94" t="s">
        <v>133</v>
      </c>
      <c r="N1058" s="92" t="s">
        <v>249</v>
      </c>
    </row>
    <row r="1059" outlineLevel="1">
      <c r="A1059" s="115" t="n">
        <v>1053.0</v>
      </c>
      <c r="B1059" s="93" t="n">
        <v>45834.0</v>
      </c>
      <c r="C1059" s="94" t="s">
        <v>2829</v>
      </c>
      <c r="D1059" s="92" t="n">
        <v>3500000.0</v>
      </c>
      <c r="E1059" s="92"/>
      <c r="F1059" s="92" t="n">
        <v>256197.51</v>
      </c>
      <c r="G1059" s="94" t="s">
        <v>63</v>
      </c>
      <c r="H1059" s="94" t="s">
        <v>306</v>
      </c>
      <c r="I1059" s="94" t="s">
        <v>2830</v>
      </c>
      <c r="J1059" s="94" t="s">
        <v>2830</v>
      </c>
      <c r="K1059" s="92" t="s">
        <v>2831</v>
      </c>
      <c r="L1059" s="94" t="s">
        <v>291</v>
      </c>
      <c r="M1059" s="94" t="s">
        <v>133</v>
      </c>
      <c r="N1059" s="92" t="s">
        <v>249</v>
      </c>
    </row>
    <row r="1060" outlineLevel="1">
      <c r="A1060" s="115" t="n">
        <v>1054.0</v>
      </c>
      <c r="B1060" s="93" t="n">
        <v>45834.0</v>
      </c>
      <c r="C1060" s="94" t="s">
        <v>2832</v>
      </c>
      <c r="D1060" s="92"/>
      <c r="E1060" s="92" t="n">
        <v>1250.0</v>
      </c>
      <c r="F1060" s="92" t="n">
        <v>257447.51</v>
      </c>
      <c r="G1060" s="94" t="s">
        <v>63</v>
      </c>
      <c r="H1060" s="94" t="s">
        <v>369</v>
      </c>
      <c r="I1060" s="94" t="s">
        <v>249</v>
      </c>
      <c r="J1060" s="94" t="s">
        <v>249</v>
      </c>
      <c r="K1060" s="92" t="s">
        <v>2833</v>
      </c>
      <c r="L1060" s="94" t="s">
        <v>291</v>
      </c>
      <c r="M1060" s="94" t="s">
        <v>133</v>
      </c>
      <c r="N1060" s="92" t="s">
        <v>249</v>
      </c>
    </row>
    <row r="1061" outlineLevel="1">
      <c r="A1061" s="115" t="n">
        <v>1055.0</v>
      </c>
      <c r="B1061" s="93" t="n">
        <v>45834.0</v>
      </c>
      <c r="C1061" s="94" t="s">
        <v>2834</v>
      </c>
      <c r="D1061" s="92"/>
      <c r="E1061" s="92" t="n">
        <v>20800.0</v>
      </c>
      <c r="F1061" s="92" t="n">
        <v>278247.51</v>
      </c>
      <c r="G1061" s="94" t="s">
        <v>63</v>
      </c>
      <c r="H1061" s="94" t="s">
        <v>315</v>
      </c>
      <c r="I1061" s="94" t="s">
        <v>2325</v>
      </c>
      <c r="J1061" s="94" t="s">
        <v>1717</v>
      </c>
      <c r="K1061" s="92" t="s">
        <v>2835</v>
      </c>
      <c r="L1061" s="94" t="s">
        <v>291</v>
      </c>
      <c r="M1061" s="94" t="s">
        <v>133</v>
      </c>
      <c r="N1061" s="92" t="s">
        <v>249</v>
      </c>
    </row>
    <row r="1062" outlineLevel="1">
      <c r="A1062" s="115" t="n">
        <v>1056.0</v>
      </c>
      <c r="B1062" s="93" t="n">
        <v>45834.0</v>
      </c>
      <c r="C1062" s="94" t="s">
        <v>2836</v>
      </c>
      <c r="D1062" s="92"/>
      <c r="E1062" s="92" t="n">
        <v>2300.0</v>
      </c>
      <c r="F1062" s="92" t="n">
        <v>280547.51</v>
      </c>
      <c r="G1062" s="94" t="s">
        <v>63</v>
      </c>
      <c r="H1062" s="94" t="s">
        <v>369</v>
      </c>
      <c r="I1062" s="94" t="s">
        <v>249</v>
      </c>
      <c r="J1062" s="94" t="s">
        <v>249</v>
      </c>
      <c r="K1062" s="92" t="s">
        <v>2837</v>
      </c>
      <c r="L1062" s="94" t="s">
        <v>291</v>
      </c>
      <c r="M1062" s="94" t="s">
        <v>133</v>
      </c>
      <c r="N1062" s="92" t="s">
        <v>249</v>
      </c>
    </row>
    <row r="1063" outlineLevel="1">
      <c r="A1063" s="115" t="n">
        <v>1057.0</v>
      </c>
      <c r="B1063" s="93" t="n">
        <v>45835.0</v>
      </c>
      <c r="C1063" s="94" t="s">
        <v>2838</v>
      </c>
      <c r="D1063" s="92"/>
      <c r="E1063" s="92" t="n">
        <v>3540.0</v>
      </c>
      <c r="F1063" s="92" t="n">
        <v>284087.51</v>
      </c>
      <c r="G1063" s="94" t="s">
        <v>63</v>
      </c>
      <c r="H1063" s="94" t="s">
        <v>64</v>
      </c>
      <c r="I1063" s="94" t="s">
        <v>2839</v>
      </c>
      <c r="J1063" s="94" t="s">
        <v>2839</v>
      </c>
      <c r="K1063" s="92" t="s">
        <v>2840</v>
      </c>
      <c r="L1063" s="94" t="s">
        <v>291</v>
      </c>
      <c r="M1063" s="94" t="s">
        <v>133</v>
      </c>
      <c r="N1063" s="92" t="s">
        <v>249</v>
      </c>
    </row>
    <row r="1064" outlineLevel="1">
      <c r="A1064" s="115" t="n">
        <v>1058.0</v>
      </c>
      <c r="B1064" s="93" t="n">
        <v>45835.0</v>
      </c>
      <c r="C1064" s="94" t="s">
        <v>2841</v>
      </c>
      <c r="D1064" s="92"/>
      <c r="E1064" s="92" t="n">
        <v>27750.0</v>
      </c>
      <c r="F1064" s="92" t="n">
        <v>311837.51</v>
      </c>
      <c r="G1064" s="94" t="s">
        <v>63</v>
      </c>
      <c r="H1064" s="94" t="s">
        <v>369</v>
      </c>
      <c r="I1064" s="94" t="s">
        <v>2842</v>
      </c>
      <c r="J1064" s="94" t="s">
        <v>2842</v>
      </c>
      <c r="K1064" s="92" t="s">
        <v>2843</v>
      </c>
      <c r="L1064" s="94" t="s">
        <v>291</v>
      </c>
      <c r="M1064" s="94" t="s">
        <v>133</v>
      </c>
      <c r="N1064" s="92" t="s">
        <v>249</v>
      </c>
    </row>
    <row r="1065" outlineLevel="1">
      <c r="A1065" s="115" t="n">
        <v>1059.0</v>
      </c>
      <c r="B1065" s="93" t="n">
        <v>45835.0</v>
      </c>
      <c r="C1065" s="94" t="s">
        <v>2844</v>
      </c>
      <c r="D1065" s="92"/>
      <c r="E1065" s="92" t="n">
        <v>2000.0</v>
      </c>
      <c r="F1065" s="92" t="n">
        <v>313837.51</v>
      </c>
      <c r="G1065" s="94" t="s">
        <v>63</v>
      </c>
      <c r="H1065" s="94" t="s">
        <v>369</v>
      </c>
      <c r="I1065" s="94" t="s">
        <v>249</v>
      </c>
      <c r="J1065" s="94" t="s">
        <v>249</v>
      </c>
      <c r="K1065" s="92" t="s">
        <v>2845</v>
      </c>
      <c r="L1065" s="94" t="s">
        <v>291</v>
      </c>
      <c r="M1065" s="94" t="s">
        <v>133</v>
      </c>
      <c r="N1065" s="92" t="s">
        <v>249</v>
      </c>
    </row>
    <row r="1066" outlineLevel="1">
      <c r="A1066" s="115" t="n">
        <v>1060.0</v>
      </c>
      <c r="B1066" s="93" t="n">
        <v>45835.0</v>
      </c>
      <c r="C1066" s="94" t="s">
        <v>2846</v>
      </c>
      <c r="D1066" s="92"/>
      <c r="E1066" s="92" t="n">
        <v>300.0</v>
      </c>
      <c r="F1066" s="92" t="n">
        <v>314137.51</v>
      </c>
      <c r="G1066" s="94" t="s">
        <v>63</v>
      </c>
      <c r="H1066" s="94" t="s">
        <v>369</v>
      </c>
      <c r="I1066" s="94" t="s">
        <v>2847</v>
      </c>
      <c r="J1066" s="94" t="s">
        <v>2847</v>
      </c>
      <c r="K1066" s="92" t="s">
        <v>2848</v>
      </c>
      <c r="L1066" s="94" t="s">
        <v>291</v>
      </c>
      <c r="M1066" s="94" t="s">
        <v>133</v>
      </c>
      <c r="N1066" s="92" t="s">
        <v>249</v>
      </c>
    </row>
    <row r="1067" outlineLevel="1">
      <c r="A1067" s="115" t="n">
        <v>1061.0</v>
      </c>
      <c r="B1067" s="93" t="n">
        <v>45835.0</v>
      </c>
      <c r="C1067" s="94" t="s">
        <v>2849</v>
      </c>
      <c r="D1067" s="92"/>
      <c r="E1067" s="92" t="n">
        <v>12000.0</v>
      </c>
      <c r="F1067" s="92" t="n">
        <v>326137.51</v>
      </c>
      <c r="G1067" s="94" t="s">
        <v>63</v>
      </c>
      <c r="H1067" s="94" t="s">
        <v>369</v>
      </c>
      <c r="I1067" s="94" t="s">
        <v>2850</v>
      </c>
      <c r="J1067" s="94" t="s">
        <v>2850</v>
      </c>
      <c r="K1067" s="92" t="s">
        <v>2851</v>
      </c>
      <c r="L1067" s="94" t="s">
        <v>291</v>
      </c>
      <c r="M1067" s="94" t="s">
        <v>133</v>
      </c>
      <c r="N1067" s="92" t="s">
        <v>249</v>
      </c>
    </row>
    <row r="1068" outlineLevel="1">
      <c r="A1068" s="115" t="n">
        <v>1062.0</v>
      </c>
      <c r="B1068" s="93" t="n">
        <v>45835.0</v>
      </c>
      <c r="C1068" s="94" t="s">
        <v>2852</v>
      </c>
      <c r="D1068" s="92" t="n">
        <v>269.04</v>
      </c>
      <c r="E1068" s="92"/>
      <c r="F1068" s="92" t="n">
        <v>325868.47</v>
      </c>
      <c r="G1068" s="94" t="s">
        <v>422</v>
      </c>
      <c r="H1068" s="94" t="s">
        <v>369</v>
      </c>
      <c r="I1068" s="94" t="s">
        <v>249</v>
      </c>
      <c r="J1068" s="94" t="s">
        <v>249</v>
      </c>
      <c r="K1068" s="92" t="s">
        <v>2853</v>
      </c>
      <c r="L1068" s="94" t="s">
        <v>291</v>
      </c>
      <c r="M1068" s="94" t="s">
        <v>133</v>
      </c>
      <c r="N1068" s="92" t="s">
        <v>249</v>
      </c>
    </row>
    <row r="1069" outlineLevel="1">
      <c r="A1069" s="115" t="n">
        <v>1063.0</v>
      </c>
      <c r="B1069" s="93" t="n">
        <v>45835.0</v>
      </c>
      <c r="C1069" s="94" t="s">
        <v>2854</v>
      </c>
      <c r="D1069" s="92"/>
      <c r="E1069" s="92" t="n">
        <v>100000.0</v>
      </c>
      <c r="F1069" s="92" t="n">
        <v>425868.47</v>
      </c>
      <c r="G1069" s="94" t="s">
        <v>63</v>
      </c>
      <c r="H1069" s="94" t="s">
        <v>64</v>
      </c>
      <c r="I1069" s="94" t="s">
        <v>1937</v>
      </c>
      <c r="J1069" s="94" t="s">
        <v>1937</v>
      </c>
      <c r="K1069" s="92" t="s">
        <v>2855</v>
      </c>
      <c r="L1069" s="94" t="s">
        <v>291</v>
      </c>
      <c r="M1069" s="94" t="s">
        <v>133</v>
      </c>
      <c r="N1069" s="92" t="s">
        <v>249</v>
      </c>
    </row>
    <row r="1070" outlineLevel="1">
      <c r="A1070" s="115" t="n">
        <v>1064.0</v>
      </c>
      <c r="B1070" s="93" t="n">
        <v>45835.0</v>
      </c>
      <c r="C1070" s="94" t="s">
        <v>2856</v>
      </c>
      <c r="D1070" s="92"/>
      <c r="E1070" s="92" t="n">
        <v>15200.0</v>
      </c>
      <c r="F1070" s="92" t="n">
        <v>441068.47</v>
      </c>
      <c r="G1070" s="94" t="s">
        <v>63</v>
      </c>
      <c r="H1070" s="94" t="s">
        <v>369</v>
      </c>
      <c r="I1070" s="94" t="s">
        <v>249</v>
      </c>
      <c r="J1070" s="94" t="s">
        <v>249</v>
      </c>
      <c r="K1070" s="92" t="s">
        <v>2857</v>
      </c>
      <c r="L1070" s="94" t="s">
        <v>291</v>
      </c>
      <c r="M1070" s="94" t="s">
        <v>133</v>
      </c>
      <c r="N1070" s="92" t="s">
        <v>249</v>
      </c>
    </row>
    <row r="1071" outlineLevel="1">
      <c r="A1071" s="115" t="n">
        <v>1065.0</v>
      </c>
      <c r="B1071" s="93" t="n">
        <v>45835.0</v>
      </c>
      <c r="C1071" s="94" t="s">
        <v>2858</v>
      </c>
      <c r="D1071" s="92"/>
      <c r="E1071" s="92" t="n">
        <v>100000.0</v>
      </c>
      <c r="F1071" s="92" t="n">
        <v>541068.47</v>
      </c>
      <c r="G1071" s="94" t="s">
        <v>63</v>
      </c>
      <c r="H1071" s="94" t="s">
        <v>64</v>
      </c>
      <c r="I1071" s="94" t="s">
        <v>1786</v>
      </c>
      <c r="J1071" s="94" t="s">
        <v>1786</v>
      </c>
      <c r="K1071" s="92" t="s">
        <v>2859</v>
      </c>
      <c r="L1071" s="94" t="s">
        <v>291</v>
      </c>
      <c r="M1071" s="94" t="s">
        <v>133</v>
      </c>
      <c r="N1071" s="92" t="s">
        <v>249</v>
      </c>
    </row>
    <row r="1072" outlineLevel="1">
      <c r="A1072" s="115" t="n">
        <v>1066.0</v>
      </c>
      <c r="B1072" s="93" t="n">
        <v>45835.0</v>
      </c>
      <c r="C1072" s="94" t="s">
        <v>2860</v>
      </c>
      <c r="D1072" s="92"/>
      <c r="E1072" s="92" t="n">
        <v>150000.0</v>
      </c>
      <c r="F1072" s="92" t="n">
        <v>691068.47</v>
      </c>
      <c r="G1072" s="94" t="s">
        <v>63</v>
      </c>
      <c r="H1072" s="94" t="s">
        <v>64</v>
      </c>
      <c r="I1072" s="94" t="s">
        <v>2225</v>
      </c>
      <c r="J1072" s="94" t="s">
        <v>2225</v>
      </c>
      <c r="K1072" s="92" t="s">
        <v>2861</v>
      </c>
      <c r="L1072" s="94" t="s">
        <v>291</v>
      </c>
      <c r="M1072" s="94" t="s">
        <v>133</v>
      </c>
      <c r="N1072" s="92" t="s">
        <v>249</v>
      </c>
    </row>
    <row r="1073" outlineLevel="1">
      <c r="A1073" s="115" t="n">
        <v>1067.0</v>
      </c>
      <c r="B1073" s="93" t="n">
        <v>45835.0</v>
      </c>
      <c r="C1073" s="94" t="s">
        <v>2862</v>
      </c>
      <c r="D1073" s="92" t="n">
        <v>26727.0</v>
      </c>
      <c r="E1073" s="92"/>
      <c r="F1073" s="92" t="n">
        <v>664341.47</v>
      </c>
      <c r="G1073" s="94" t="s">
        <v>63</v>
      </c>
      <c r="H1073" s="94" t="s">
        <v>306</v>
      </c>
      <c r="I1073" s="94" t="s">
        <v>2730</v>
      </c>
      <c r="J1073" s="94" t="s">
        <v>2731</v>
      </c>
      <c r="K1073" s="92" t="s">
        <v>2863</v>
      </c>
      <c r="L1073" s="94" t="s">
        <v>291</v>
      </c>
      <c r="M1073" s="94" t="s">
        <v>133</v>
      </c>
      <c r="N1073" s="92" t="s">
        <v>249</v>
      </c>
    </row>
    <row r="1074" outlineLevel="1">
      <c r="A1074" s="115" t="n">
        <v>1068.0</v>
      </c>
      <c r="B1074" s="93" t="n">
        <v>45835.0</v>
      </c>
      <c r="C1074" s="94" t="s">
        <v>2864</v>
      </c>
      <c r="D1074" s="92"/>
      <c r="E1074" s="92" t="n">
        <v>105567.0</v>
      </c>
      <c r="F1074" s="92" t="n">
        <v>769908.47</v>
      </c>
      <c r="G1074" s="94" t="s">
        <v>63</v>
      </c>
      <c r="H1074" s="94" t="s">
        <v>306</v>
      </c>
      <c r="I1074" s="94" t="s">
        <v>381</v>
      </c>
      <c r="J1074" s="94" t="s">
        <v>382</v>
      </c>
      <c r="K1074" s="92" t="s">
        <v>2865</v>
      </c>
      <c r="L1074" s="94" t="s">
        <v>291</v>
      </c>
      <c r="M1074" s="94" t="s">
        <v>133</v>
      </c>
      <c r="N1074" s="92" t="s">
        <v>249</v>
      </c>
    </row>
    <row r="1075" outlineLevel="1">
      <c r="A1075" s="115" t="n">
        <v>1069.0</v>
      </c>
      <c r="B1075" s="93" t="n">
        <v>45835.0</v>
      </c>
      <c r="C1075" s="94" t="s">
        <v>2866</v>
      </c>
      <c r="D1075" s="92"/>
      <c r="E1075" s="92" t="n">
        <v>5500.0</v>
      </c>
      <c r="F1075" s="92" t="n">
        <v>775408.47</v>
      </c>
      <c r="G1075" s="94" t="s">
        <v>63</v>
      </c>
      <c r="H1075" s="94" t="s">
        <v>64</v>
      </c>
      <c r="I1075" s="94" t="s">
        <v>435</v>
      </c>
      <c r="J1075" s="94" t="s">
        <v>435</v>
      </c>
      <c r="K1075" s="92" t="s">
        <v>2867</v>
      </c>
      <c r="L1075" s="94" t="s">
        <v>291</v>
      </c>
      <c r="M1075" s="94" t="s">
        <v>133</v>
      </c>
      <c r="N1075" s="92" t="s">
        <v>249</v>
      </c>
    </row>
    <row r="1076" outlineLevel="1">
      <c r="A1076" s="115" t="n">
        <v>1070.0</v>
      </c>
      <c r="B1076" s="93" t="n">
        <v>45836.0</v>
      </c>
      <c r="C1076" s="94" t="s">
        <v>2868</v>
      </c>
      <c r="D1076" s="92"/>
      <c r="E1076" s="92" t="n">
        <v>2800.0</v>
      </c>
      <c r="F1076" s="92" t="n">
        <v>778208.47</v>
      </c>
      <c r="G1076" s="94" t="s">
        <v>63</v>
      </c>
      <c r="H1076" s="94" t="s">
        <v>369</v>
      </c>
      <c r="I1076" s="94" t="s">
        <v>249</v>
      </c>
      <c r="J1076" s="94" t="s">
        <v>249</v>
      </c>
      <c r="K1076" s="92" t="s">
        <v>2869</v>
      </c>
      <c r="L1076" s="94" t="s">
        <v>291</v>
      </c>
      <c r="M1076" s="94" t="s">
        <v>133</v>
      </c>
      <c r="N1076" s="92" t="s">
        <v>249</v>
      </c>
    </row>
    <row r="1077" outlineLevel="1">
      <c r="A1077" s="115" t="n">
        <v>1071.0</v>
      </c>
      <c r="B1077" s="93" t="n">
        <v>45836.0</v>
      </c>
      <c r="C1077" s="94" t="s">
        <v>2870</v>
      </c>
      <c r="D1077" s="92"/>
      <c r="E1077" s="92" t="n">
        <v>5000000.0</v>
      </c>
      <c r="F1077" s="92" t="n">
        <v>5778208.47</v>
      </c>
      <c r="G1077" s="94" t="s">
        <v>63</v>
      </c>
      <c r="H1077" s="94" t="s">
        <v>74</v>
      </c>
      <c r="I1077" s="94" t="s">
        <v>807</v>
      </c>
      <c r="J1077" s="94" t="s">
        <v>807</v>
      </c>
      <c r="K1077" s="92" t="s">
        <v>2871</v>
      </c>
      <c r="L1077" s="94" t="s">
        <v>291</v>
      </c>
      <c r="M1077" s="94" t="s">
        <v>133</v>
      </c>
      <c r="N1077" s="92" t="s">
        <v>249</v>
      </c>
    </row>
    <row r="1078" outlineLevel="1">
      <c r="A1078" s="115" t="n">
        <v>1072.0</v>
      </c>
      <c r="B1078" s="93" t="n">
        <v>45836.0</v>
      </c>
      <c r="C1078" s="94" t="s">
        <v>2872</v>
      </c>
      <c r="D1078" s="92" t="n">
        <v>39530.0</v>
      </c>
      <c r="E1078" s="92"/>
      <c r="F1078" s="92" t="n">
        <v>5738678.47</v>
      </c>
      <c r="G1078" s="94" t="s">
        <v>63</v>
      </c>
      <c r="H1078" s="94" t="s">
        <v>306</v>
      </c>
      <c r="I1078" s="94" t="s">
        <v>1104</v>
      </c>
      <c r="J1078" s="94" t="s">
        <v>1105</v>
      </c>
      <c r="K1078" s="92" t="s">
        <v>2873</v>
      </c>
      <c r="L1078" s="94" t="s">
        <v>291</v>
      </c>
      <c r="M1078" s="94" t="s">
        <v>133</v>
      </c>
      <c r="N1078" s="92" t="s">
        <v>249</v>
      </c>
    </row>
    <row r="1079" outlineLevel="1">
      <c r="A1079" s="115" t="n">
        <v>1073.0</v>
      </c>
      <c r="B1079" s="93" t="n">
        <v>45836.0</v>
      </c>
      <c r="C1079" s="94" t="s">
        <v>2874</v>
      </c>
      <c r="D1079" s="92"/>
      <c r="E1079" s="92" t="n">
        <v>23600.0</v>
      </c>
      <c r="F1079" s="92" t="n">
        <v>5762278.47</v>
      </c>
      <c r="G1079" s="94" t="s">
        <v>63</v>
      </c>
      <c r="H1079" s="94" t="s">
        <v>64</v>
      </c>
      <c r="I1079" s="94" t="s">
        <v>2875</v>
      </c>
      <c r="J1079" s="94" t="s">
        <v>2875</v>
      </c>
      <c r="K1079" s="92" t="s">
        <v>2876</v>
      </c>
      <c r="L1079" s="94" t="s">
        <v>291</v>
      </c>
      <c r="M1079" s="94" t="s">
        <v>133</v>
      </c>
      <c r="N1079" s="92" t="s">
        <v>249</v>
      </c>
    </row>
    <row r="1080" outlineLevel="1">
      <c r="A1080" s="115" t="n">
        <v>1074.0</v>
      </c>
      <c r="B1080" s="93" t="n">
        <v>45836.0</v>
      </c>
      <c r="C1080" s="94" t="s">
        <v>2877</v>
      </c>
      <c r="D1080" s="92"/>
      <c r="E1080" s="92" t="n">
        <v>2000.0</v>
      </c>
      <c r="F1080" s="92" t="n">
        <v>5764278.47</v>
      </c>
      <c r="G1080" s="94" t="s">
        <v>63</v>
      </c>
      <c r="H1080" s="94" t="s">
        <v>369</v>
      </c>
      <c r="I1080" s="94" t="s">
        <v>249</v>
      </c>
      <c r="J1080" s="94" t="s">
        <v>249</v>
      </c>
      <c r="K1080" s="92" t="s">
        <v>2878</v>
      </c>
      <c r="L1080" s="94" t="s">
        <v>291</v>
      </c>
      <c r="M1080" s="94" t="s">
        <v>133</v>
      </c>
      <c r="N1080" s="92" t="s">
        <v>249</v>
      </c>
    </row>
    <row r="1081" outlineLevel="1">
      <c r="A1081" s="115" t="n">
        <v>1075.0</v>
      </c>
      <c r="B1081" s="93" t="n">
        <v>45836.0</v>
      </c>
      <c r="C1081" s="94" t="s">
        <v>2879</v>
      </c>
      <c r="D1081" s="92"/>
      <c r="E1081" s="92" t="n">
        <v>9800.0</v>
      </c>
      <c r="F1081" s="92" t="n">
        <v>5774078.47</v>
      </c>
      <c r="G1081" s="94" t="s">
        <v>63</v>
      </c>
      <c r="H1081" s="94" t="s">
        <v>369</v>
      </c>
      <c r="I1081" s="94" t="s">
        <v>249</v>
      </c>
      <c r="J1081" s="94" t="s">
        <v>249</v>
      </c>
      <c r="K1081" s="92" t="s">
        <v>2880</v>
      </c>
      <c r="L1081" s="94" t="s">
        <v>291</v>
      </c>
      <c r="M1081" s="94" t="s">
        <v>133</v>
      </c>
      <c r="N1081" s="92" t="s">
        <v>249</v>
      </c>
    </row>
    <row r="1082" outlineLevel="1">
      <c r="A1082" s="115" t="n">
        <v>1076.0</v>
      </c>
      <c r="B1082" s="93" t="n">
        <v>45836.0</v>
      </c>
      <c r="C1082" s="94" t="s">
        <v>2881</v>
      </c>
      <c r="D1082" s="92"/>
      <c r="E1082" s="92" t="n">
        <v>20000.0</v>
      </c>
      <c r="F1082" s="92" t="n">
        <v>5794078.47</v>
      </c>
      <c r="G1082" s="94" t="s">
        <v>63</v>
      </c>
      <c r="H1082" s="94" t="s">
        <v>369</v>
      </c>
      <c r="I1082" s="94" t="s">
        <v>705</v>
      </c>
      <c r="J1082" s="94" t="s">
        <v>426</v>
      </c>
      <c r="K1082" s="92" t="s">
        <v>2882</v>
      </c>
      <c r="L1082" s="94" t="s">
        <v>291</v>
      </c>
      <c r="M1082" s="94" t="s">
        <v>133</v>
      </c>
      <c r="N1082" s="92" t="s">
        <v>249</v>
      </c>
    </row>
    <row r="1083" outlineLevel="1">
      <c r="A1083" s="115" t="n">
        <v>1077.0</v>
      </c>
      <c r="B1083" s="93" t="n">
        <v>45836.0</v>
      </c>
      <c r="C1083" s="94" t="s">
        <v>2883</v>
      </c>
      <c r="D1083" s="92"/>
      <c r="E1083" s="92" t="n">
        <v>8000.0</v>
      </c>
      <c r="F1083" s="92" t="n">
        <v>5802078.47</v>
      </c>
      <c r="G1083" s="94" t="s">
        <v>63</v>
      </c>
      <c r="H1083" s="94" t="s">
        <v>369</v>
      </c>
      <c r="I1083" s="94" t="s">
        <v>249</v>
      </c>
      <c r="J1083" s="94" t="s">
        <v>249</v>
      </c>
      <c r="K1083" s="92" t="s">
        <v>2884</v>
      </c>
      <c r="L1083" s="94" t="s">
        <v>291</v>
      </c>
      <c r="M1083" s="94" t="s">
        <v>133</v>
      </c>
      <c r="N1083" s="92" t="s">
        <v>249</v>
      </c>
    </row>
    <row r="1084" outlineLevel="1">
      <c r="A1084" s="115" t="n">
        <v>1078.0</v>
      </c>
      <c r="B1084" s="93" t="n">
        <v>45836.0</v>
      </c>
      <c r="C1084" s="94" t="s">
        <v>2885</v>
      </c>
      <c r="D1084" s="92" t="n">
        <v>502500.0</v>
      </c>
      <c r="E1084" s="92"/>
      <c r="F1084" s="92" t="n">
        <v>5299578.47</v>
      </c>
      <c r="G1084" s="94" t="s">
        <v>63</v>
      </c>
      <c r="H1084" s="94" t="s">
        <v>306</v>
      </c>
      <c r="I1084" s="94" t="s">
        <v>2529</v>
      </c>
      <c r="J1084" s="94" t="s">
        <v>2529</v>
      </c>
      <c r="K1084" s="92" t="s">
        <v>2886</v>
      </c>
      <c r="L1084" s="94" t="s">
        <v>291</v>
      </c>
      <c r="M1084" s="94" t="s">
        <v>133</v>
      </c>
      <c r="N1084" s="92" t="s">
        <v>249</v>
      </c>
    </row>
    <row r="1085" outlineLevel="1">
      <c r="A1085" s="115" t="n">
        <v>1079.0</v>
      </c>
      <c r="B1085" s="93" t="n">
        <v>45836.0</v>
      </c>
      <c r="C1085" s="94" t="s">
        <v>2887</v>
      </c>
      <c r="D1085" s="92"/>
      <c r="E1085" s="92" t="n">
        <v>1000000.0</v>
      </c>
      <c r="F1085" s="92" t="n">
        <v>6299578.47</v>
      </c>
      <c r="G1085" s="94" t="s">
        <v>63</v>
      </c>
      <c r="H1085" s="94" t="s">
        <v>306</v>
      </c>
      <c r="I1085" s="94" t="s">
        <v>2888</v>
      </c>
      <c r="J1085" s="94" t="s">
        <v>2888</v>
      </c>
      <c r="K1085" s="92" t="s">
        <v>2889</v>
      </c>
      <c r="L1085" s="94" t="s">
        <v>291</v>
      </c>
      <c r="M1085" s="94" t="s">
        <v>133</v>
      </c>
      <c r="N1085" s="92" t="s">
        <v>249</v>
      </c>
    </row>
    <row r="1086" outlineLevel="1">
      <c r="A1086" s="115" t="n">
        <v>1080.0</v>
      </c>
      <c r="B1086" s="93" t="n">
        <v>45836.0</v>
      </c>
      <c r="C1086" s="94" t="s">
        <v>2890</v>
      </c>
      <c r="D1086" s="92" t="n">
        <v>502500.0</v>
      </c>
      <c r="E1086" s="92"/>
      <c r="F1086" s="92" t="n">
        <v>5797078.47</v>
      </c>
      <c r="G1086" s="94" t="s">
        <v>63</v>
      </c>
      <c r="H1086" s="94" t="s">
        <v>306</v>
      </c>
      <c r="I1086" s="94" t="s">
        <v>2529</v>
      </c>
      <c r="J1086" s="94" t="s">
        <v>2529</v>
      </c>
      <c r="K1086" s="92" t="s">
        <v>2891</v>
      </c>
      <c r="L1086" s="94" t="s">
        <v>291</v>
      </c>
      <c r="M1086" s="94" t="s">
        <v>133</v>
      </c>
      <c r="N1086" s="92" t="s">
        <v>249</v>
      </c>
    </row>
    <row r="1087" outlineLevel="1">
      <c r="A1087" s="115" t="n">
        <v>1081.0</v>
      </c>
      <c r="B1087" s="93" t="n">
        <v>45836.0</v>
      </c>
      <c r="C1087" s="94" t="s">
        <v>2892</v>
      </c>
      <c r="D1087" s="92" t="n">
        <v>502500.0</v>
      </c>
      <c r="E1087" s="92"/>
      <c r="F1087" s="92" t="n">
        <v>5294578.47</v>
      </c>
      <c r="G1087" s="94" t="s">
        <v>63</v>
      </c>
      <c r="H1087" s="94" t="s">
        <v>306</v>
      </c>
      <c r="I1087" s="94" t="s">
        <v>2529</v>
      </c>
      <c r="J1087" s="94" t="s">
        <v>2529</v>
      </c>
      <c r="K1087" s="92" t="s">
        <v>2893</v>
      </c>
      <c r="L1087" s="94" t="s">
        <v>291</v>
      </c>
      <c r="M1087" s="94" t="s">
        <v>133</v>
      </c>
      <c r="N1087" s="92" t="s">
        <v>249</v>
      </c>
    </row>
    <row r="1088" outlineLevel="1">
      <c r="A1088" s="115" t="n">
        <v>1082.0</v>
      </c>
      <c r="B1088" s="93" t="n">
        <v>45836.0</v>
      </c>
      <c r="C1088" s="94" t="s">
        <v>2894</v>
      </c>
      <c r="D1088" s="92" t="n">
        <v>502500.0</v>
      </c>
      <c r="E1088" s="92"/>
      <c r="F1088" s="92" t="n">
        <v>4792078.47</v>
      </c>
      <c r="G1088" s="94" t="s">
        <v>63</v>
      </c>
      <c r="H1088" s="94" t="s">
        <v>306</v>
      </c>
      <c r="I1088" s="94" t="s">
        <v>2529</v>
      </c>
      <c r="J1088" s="94" t="s">
        <v>2529</v>
      </c>
      <c r="K1088" s="92" t="s">
        <v>2895</v>
      </c>
      <c r="L1088" s="94" t="s">
        <v>291</v>
      </c>
      <c r="M1088" s="94" t="s">
        <v>133</v>
      </c>
      <c r="N1088" s="92" t="s">
        <v>249</v>
      </c>
    </row>
    <row r="1089" outlineLevel="1">
      <c r="A1089" s="115" t="n">
        <v>1083.0</v>
      </c>
      <c r="B1089" s="93" t="n">
        <v>45836.0</v>
      </c>
      <c r="C1089" s="94" t="s">
        <v>2896</v>
      </c>
      <c r="D1089" s="92" t="n">
        <v>502500.0</v>
      </c>
      <c r="E1089" s="92"/>
      <c r="F1089" s="92" t="n">
        <v>4289578.47</v>
      </c>
      <c r="G1089" s="94" t="s">
        <v>63</v>
      </c>
      <c r="H1089" s="94" t="s">
        <v>306</v>
      </c>
      <c r="I1089" s="94" t="s">
        <v>2529</v>
      </c>
      <c r="J1089" s="94" t="s">
        <v>2529</v>
      </c>
      <c r="K1089" s="92" t="s">
        <v>2897</v>
      </c>
      <c r="L1089" s="94" t="s">
        <v>291</v>
      </c>
      <c r="M1089" s="94" t="s">
        <v>133</v>
      </c>
      <c r="N1089" s="92" t="s">
        <v>249</v>
      </c>
    </row>
    <row r="1090" outlineLevel="1">
      <c r="A1090" s="115" t="n">
        <v>1084.0</v>
      </c>
      <c r="B1090" s="93" t="n">
        <v>45836.0</v>
      </c>
      <c r="C1090" s="94" t="s">
        <v>2898</v>
      </c>
      <c r="D1090" s="92" t="n">
        <v>502500.0</v>
      </c>
      <c r="E1090" s="92"/>
      <c r="F1090" s="92" t="n">
        <v>3787078.47</v>
      </c>
      <c r="G1090" s="94" t="s">
        <v>63</v>
      </c>
      <c r="H1090" s="94" t="s">
        <v>306</v>
      </c>
      <c r="I1090" s="94" t="s">
        <v>2529</v>
      </c>
      <c r="J1090" s="94" t="s">
        <v>2529</v>
      </c>
      <c r="K1090" s="92" t="s">
        <v>2899</v>
      </c>
      <c r="L1090" s="94" t="s">
        <v>291</v>
      </c>
      <c r="M1090" s="94" t="s">
        <v>133</v>
      </c>
      <c r="N1090" s="92" t="s">
        <v>249</v>
      </c>
    </row>
    <row r="1091" outlineLevel="1">
      <c r="A1091" s="115" t="n">
        <v>1085.0</v>
      </c>
      <c r="B1091" s="93" t="n">
        <v>45836.0</v>
      </c>
      <c r="C1091" s="94" t="s">
        <v>2900</v>
      </c>
      <c r="D1091" s="92" t="n">
        <v>502500.0</v>
      </c>
      <c r="E1091" s="92"/>
      <c r="F1091" s="92" t="n">
        <v>3284578.47</v>
      </c>
      <c r="G1091" s="94" t="s">
        <v>63</v>
      </c>
      <c r="H1091" s="94" t="s">
        <v>306</v>
      </c>
      <c r="I1091" s="94" t="s">
        <v>2529</v>
      </c>
      <c r="J1091" s="94" t="s">
        <v>2529</v>
      </c>
      <c r="K1091" s="92" t="s">
        <v>2901</v>
      </c>
      <c r="L1091" s="94" t="s">
        <v>291</v>
      </c>
      <c r="M1091" s="94" t="s">
        <v>133</v>
      </c>
      <c r="N1091" s="92" t="s">
        <v>249</v>
      </c>
    </row>
    <row r="1092" outlineLevel="1">
      <c r="A1092" s="115" t="n">
        <v>1086.0</v>
      </c>
      <c r="B1092" s="93" t="n">
        <v>45836.0</v>
      </c>
      <c r="C1092" s="94" t="s">
        <v>2902</v>
      </c>
      <c r="D1092" s="92" t="n">
        <v>502500.0</v>
      </c>
      <c r="E1092" s="92"/>
      <c r="F1092" s="92" t="n">
        <v>2782078.47</v>
      </c>
      <c r="G1092" s="94" t="s">
        <v>63</v>
      </c>
      <c r="H1092" s="94" t="s">
        <v>306</v>
      </c>
      <c r="I1092" s="94" t="s">
        <v>2529</v>
      </c>
      <c r="J1092" s="94" t="s">
        <v>2529</v>
      </c>
      <c r="K1092" s="92" t="s">
        <v>2901</v>
      </c>
      <c r="L1092" s="94" t="s">
        <v>291</v>
      </c>
      <c r="M1092" s="94" t="s">
        <v>133</v>
      </c>
      <c r="N1092" s="92" t="s">
        <v>249</v>
      </c>
    </row>
    <row r="1093" outlineLevel="1">
      <c r="A1093" s="115" t="n">
        <v>1087.0</v>
      </c>
      <c r="B1093" s="93" t="n">
        <v>45836.0</v>
      </c>
      <c r="C1093" s="94" t="s">
        <v>2903</v>
      </c>
      <c r="D1093" s="92" t="n">
        <v>502500.0</v>
      </c>
      <c r="E1093" s="92"/>
      <c r="F1093" s="92" t="n">
        <v>2279578.47</v>
      </c>
      <c r="G1093" s="94" t="s">
        <v>63</v>
      </c>
      <c r="H1093" s="94" t="s">
        <v>306</v>
      </c>
      <c r="I1093" s="94" t="s">
        <v>2529</v>
      </c>
      <c r="J1093" s="94" t="s">
        <v>2529</v>
      </c>
      <c r="K1093" s="92" t="s">
        <v>2904</v>
      </c>
      <c r="L1093" s="94" t="s">
        <v>291</v>
      </c>
      <c r="M1093" s="94" t="s">
        <v>133</v>
      </c>
      <c r="N1093" s="92" t="s">
        <v>249</v>
      </c>
    </row>
    <row r="1094" outlineLevel="1">
      <c r="A1094" s="115" t="n">
        <v>1088.0</v>
      </c>
      <c r="B1094" s="93" t="n">
        <v>45836.0</v>
      </c>
      <c r="C1094" s="94" t="s">
        <v>2905</v>
      </c>
      <c r="D1094" s="92" t="n">
        <v>502500.0</v>
      </c>
      <c r="E1094" s="92"/>
      <c r="F1094" s="92" t="n">
        <v>1777078.47</v>
      </c>
      <c r="G1094" s="94" t="s">
        <v>63</v>
      </c>
      <c r="H1094" s="94" t="s">
        <v>306</v>
      </c>
      <c r="I1094" s="94" t="s">
        <v>2529</v>
      </c>
      <c r="J1094" s="94" t="s">
        <v>2529</v>
      </c>
      <c r="K1094" s="92" t="s">
        <v>2906</v>
      </c>
      <c r="L1094" s="94" t="s">
        <v>291</v>
      </c>
      <c r="M1094" s="94" t="s">
        <v>133</v>
      </c>
      <c r="N1094" s="92" t="s">
        <v>249</v>
      </c>
    </row>
    <row r="1095" outlineLevel="1">
      <c r="A1095" s="115" t="n">
        <v>1089.0</v>
      </c>
      <c r="B1095" s="93" t="n">
        <v>45838.0</v>
      </c>
      <c r="C1095" s="94" t="s">
        <v>2907</v>
      </c>
      <c r="D1095" s="92"/>
      <c r="E1095" s="92" t="n">
        <v>18880.0</v>
      </c>
      <c r="F1095" s="92" t="n">
        <v>1795958.47</v>
      </c>
      <c r="G1095" s="94" t="s">
        <v>63</v>
      </c>
      <c r="H1095" s="94" t="s">
        <v>306</v>
      </c>
      <c r="I1095" s="94" t="s">
        <v>381</v>
      </c>
      <c r="J1095" s="94" t="s">
        <v>382</v>
      </c>
      <c r="K1095" s="92" t="s">
        <v>2908</v>
      </c>
      <c r="L1095" s="94" t="s">
        <v>291</v>
      </c>
      <c r="M1095" s="94" t="s">
        <v>133</v>
      </c>
      <c r="N1095" s="92" t="s">
        <v>249</v>
      </c>
    </row>
    <row r="1096" outlineLevel="1">
      <c r="A1096" s="115" t="n">
        <v>1090.0</v>
      </c>
      <c r="B1096" s="93" t="n">
        <v>45838.0</v>
      </c>
      <c r="C1096" s="94" t="s">
        <v>2909</v>
      </c>
      <c r="D1096" s="92"/>
      <c r="E1096" s="92" t="n">
        <v>70000.0</v>
      </c>
      <c r="F1096" s="92" t="n">
        <v>1865958.47</v>
      </c>
      <c r="G1096" s="94" t="s">
        <v>63</v>
      </c>
      <c r="H1096" s="94" t="s">
        <v>315</v>
      </c>
      <c r="I1096" s="94" t="s">
        <v>2325</v>
      </c>
      <c r="J1096" s="94" t="s">
        <v>1717</v>
      </c>
      <c r="K1096" s="92" t="s">
        <v>2910</v>
      </c>
      <c r="L1096" s="94" t="s">
        <v>291</v>
      </c>
      <c r="M1096" s="94" t="s">
        <v>133</v>
      </c>
      <c r="N1096" s="92" t="s">
        <v>249</v>
      </c>
    </row>
    <row r="1097" outlineLevel="1">
      <c r="A1097" s="115" t="n">
        <v>1091.0</v>
      </c>
      <c r="B1097" s="93" t="n">
        <v>45839.0</v>
      </c>
      <c r="C1097" s="94" t="s">
        <v>2911</v>
      </c>
      <c r="D1097" s="92"/>
      <c r="E1097" s="92" t="n">
        <v>10800.0</v>
      </c>
      <c r="F1097" s="92" t="n">
        <v>1876758.47</v>
      </c>
      <c r="G1097" s="94" t="s">
        <v>63</v>
      </c>
      <c r="H1097" s="94" t="s">
        <v>369</v>
      </c>
      <c r="I1097" s="94" t="s">
        <v>525</v>
      </c>
      <c r="J1097" s="94" t="s">
        <v>525</v>
      </c>
      <c r="K1097" s="92" t="s">
        <v>2912</v>
      </c>
      <c r="L1097" s="94" t="s">
        <v>291</v>
      </c>
      <c r="M1097" s="94" t="s">
        <v>133</v>
      </c>
      <c r="N1097" s="92" t="s">
        <v>249</v>
      </c>
    </row>
    <row r="1098" outlineLevel="1">
      <c r="A1098" s="115" t="n">
        <v>1092.0</v>
      </c>
      <c r="B1098" s="93" t="n">
        <v>45839.0</v>
      </c>
      <c r="C1098" s="94" t="s">
        <v>2913</v>
      </c>
      <c r="D1098" s="92"/>
      <c r="E1098" s="92" t="n">
        <v>11200.0</v>
      </c>
      <c r="F1098" s="92" t="n">
        <v>1887958.47</v>
      </c>
      <c r="G1098" s="94" t="s">
        <v>63</v>
      </c>
      <c r="H1098" s="94" t="s">
        <v>369</v>
      </c>
      <c r="I1098" s="94" t="s">
        <v>249</v>
      </c>
      <c r="J1098" s="94" t="s">
        <v>249</v>
      </c>
      <c r="K1098" s="92" t="s">
        <v>2914</v>
      </c>
      <c r="L1098" s="94" t="s">
        <v>291</v>
      </c>
      <c r="M1098" s="94" t="s">
        <v>133</v>
      </c>
      <c r="N1098" s="92" t="s">
        <v>249</v>
      </c>
    </row>
    <row r="1099" outlineLevel="1">
      <c r="A1099" s="115" t="n">
        <v>1093.0</v>
      </c>
      <c r="B1099" s="93" t="n">
        <v>45839.0</v>
      </c>
      <c r="C1099" s="94" t="s">
        <v>2915</v>
      </c>
      <c r="D1099" s="92"/>
      <c r="E1099" s="92" t="n">
        <v>5000.0</v>
      </c>
      <c r="F1099" s="92" t="n">
        <v>1892958.47</v>
      </c>
      <c r="G1099" s="94" t="s">
        <v>63</v>
      </c>
      <c r="H1099" s="94" t="s">
        <v>64</v>
      </c>
      <c r="I1099" s="94" t="s">
        <v>1399</v>
      </c>
      <c r="J1099" s="94" t="s">
        <v>1399</v>
      </c>
      <c r="K1099" s="92" t="s">
        <v>2916</v>
      </c>
      <c r="L1099" s="94" t="s">
        <v>291</v>
      </c>
      <c r="M1099" s="94" t="s">
        <v>133</v>
      </c>
      <c r="N1099" s="92" t="s">
        <v>249</v>
      </c>
    </row>
    <row r="1100" outlineLevel="1">
      <c r="A1100" s="115" t="n">
        <v>1094.0</v>
      </c>
      <c r="B1100" s="93" t="n">
        <v>45839.0</v>
      </c>
      <c r="C1100" s="94" t="s">
        <v>2917</v>
      </c>
      <c r="D1100" s="92"/>
      <c r="E1100" s="92" t="n">
        <v>6000.0</v>
      </c>
      <c r="F1100" s="92" t="n">
        <v>1898958.47</v>
      </c>
      <c r="G1100" s="94" t="s">
        <v>63</v>
      </c>
      <c r="H1100" s="94" t="s">
        <v>369</v>
      </c>
      <c r="I1100" s="94" t="s">
        <v>2918</v>
      </c>
      <c r="J1100" s="94" t="s">
        <v>2918</v>
      </c>
      <c r="K1100" s="92" t="s">
        <v>2919</v>
      </c>
      <c r="L1100" s="94" t="s">
        <v>291</v>
      </c>
      <c r="M1100" s="94" t="s">
        <v>133</v>
      </c>
      <c r="N1100" s="92" t="s">
        <v>249</v>
      </c>
    </row>
    <row r="1101" outlineLevel="1">
      <c r="A1101" s="115" t="n">
        <v>1095.0</v>
      </c>
      <c r="B1101" s="93" t="n">
        <v>45839.0</v>
      </c>
      <c r="C1101" s="94" t="s">
        <v>2920</v>
      </c>
      <c r="D1101" s="92"/>
      <c r="E1101" s="92" t="n">
        <v>4000000.0</v>
      </c>
      <c r="F1101" s="92" t="n">
        <v>5898958.47</v>
      </c>
      <c r="G1101" s="94" t="s">
        <v>63</v>
      </c>
      <c r="H1101" s="94" t="s">
        <v>74</v>
      </c>
      <c r="I1101" s="94" t="s">
        <v>807</v>
      </c>
      <c r="J1101" s="94" t="s">
        <v>807</v>
      </c>
      <c r="K1101" s="92" t="s">
        <v>2921</v>
      </c>
      <c r="L1101" s="94" t="s">
        <v>291</v>
      </c>
      <c r="M1101" s="94" t="s">
        <v>133</v>
      </c>
      <c r="N1101" s="92" t="s">
        <v>249</v>
      </c>
    </row>
    <row r="1102" outlineLevel="1">
      <c r="A1102" s="115" t="n">
        <v>1096.0</v>
      </c>
      <c r="B1102" s="93" t="n">
        <v>45839.0</v>
      </c>
      <c r="C1102" s="94" t="s">
        <v>2922</v>
      </c>
      <c r="D1102" s="92"/>
      <c r="E1102" s="92" t="n">
        <v>2000.0</v>
      </c>
      <c r="F1102" s="92" t="n">
        <v>5900958.47</v>
      </c>
      <c r="G1102" s="94" t="s">
        <v>63</v>
      </c>
      <c r="H1102" s="94" t="s">
        <v>369</v>
      </c>
      <c r="I1102" s="94" t="s">
        <v>249</v>
      </c>
      <c r="J1102" s="94" t="s">
        <v>249</v>
      </c>
      <c r="K1102" s="92" t="s">
        <v>2923</v>
      </c>
      <c r="L1102" s="94" t="s">
        <v>291</v>
      </c>
      <c r="M1102" s="94" t="s">
        <v>133</v>
      </c>
      <c r="N1102" s="92" t="s">
        <v>249</v>
      </c>
    </row>
    <row r="1103" outlineLevel="1">
      <c r="A1103" s="115" t="n">
        <v>1097.0</v>
      </c>
      <c r="B1103" s="93" t="n">
        <v>45839.0</v>
      </c>
      <c r="C1103" s="94" t="s">
        <v>2924</v>
      </c>
      <c r="D1103" s="92"/>
      <c r="E1103" s="92" t="n">
        <v>300.0</v>
      </c>
      <c r="F1103" s="92" t="n">
        <v>5901258.47</v>
      </c>
      <c r="G1103" s="94" t="s">
        <v>63</v>
      </c>
      <c r="H1103" s="94" t="s">
        <v>369</v>
      </c>
      <c r="I1103" s="94" t="s">
        <v>249</v>
      </c>
      <c r="J1103" s="94" t="s">
        <v>249</v>
      </c>
      <c r="K1103" s="92" t="s">
        <v>2925</v>
      </c>
      <c r="L1103" s="94" t="s">
        <v>291</v>
      </c>
      <c r="M1103" s="94" t="s">
        <v>133</v>
      </c>
      <c r="N1103" s="92" t="s">
        <v>249</v>
      </c>
    </row>
    <row r="1104" outlineLevel="1">
      <c r="A1104" s="115" t="n">
        <v>1098.0</v>
      </c>
      <c r="B1104" s="93" t="n">
        <v>45839.0</v>
      </c>
      <c r="C1104" s="94" t="s">
        <v>2926</v>
      </c>
      <c r="D1104" s="92"/>
      <c r="E1104" s="92" t="n">
        <v>19300.0</v>
      </c>
      <c r="F1104" s="92" t="n">
        <v>5920558.47</v>
      </c>
      <c r="G1104" s="94" t="s">
        <v>84</v>
      </c>
      <c r="H1104" s="94" t="s">
        <v>447</v>
      </c>
      <c r="I1104" s="94" t="s">
        <v>249</v>
      </c>
      <c r="J1104" s="94" t="s">
        <v>249</v>
      </c>
      <c r="K1104" s="92" t="s">
        <v>2927</v>
      </c>
      <c r="L1104" s="94" t="s">
        <v>291</v>
      </c>
      <c r="M1104" s="94" t="s">
        <v>133</v>
      </c>
      <c r="N1104" s="92" t="s">
        <v>249</v>
      </c>
    </row>
    <row r="1105" outlineLevel="1">
      <c r="A1105" s="115" t="n">
        <v>1099.0</v>
      </c>
      <c r="B1105" s="93" t="n">
        <v>45839.0</v>
      </c>
      <c r="C1105" s="94" t="s">
        <v>2928</v>
      </c>
      <c r="D1105" s="92"/>
      <c r="E1105" s="92" t="n">
        <v>3000.0</v>
      </c>
      <c r="F1105" s="92" t="n">
        <v>5923558.47</v>
      </c>
      <c r="G1105" s="94" t="s">
        <v>63</v>
      </c>
      <c r="H1105" s="94" t="s">
        <v>369</v>
      </c>
      <c r="I1105" s="94" t="s">
        <v>2929</v>
      </c>
      <c r="J1105" s="94" t="s">
        <v>2929</v>
      </c>
      <c r="K1105" s="92" t="s">
        <v>2930</v>
      </c>
      <c r="L1105" s="94" t="s">
        <v>291</v>
      </c>
      <c r="M1105" s="94" t="s">
        <v>133</v>
      </c>
      <c r="N1105" s="92" t="s">
        <v>249</v>
      </c>
    </row>
    <row r="1106" outlineLevel="1">
      <c r="A1106" s="115" t="n">
        <v>1100.0</v>
      </c>
      <c r="B1106" s="93" t="n">
        <v>45839.0</v>
      </c>
      <c r="C1106" s="94" t="s">
        <v>2931</v>
      </c>
      <c r="D1106" s="92"/>
      <c r="E1106" s="92" t="n">
        <v>23600.0</v>
      </c>
      <c r="F1106" s="92" t="n">
        <v>5947158.47</v>
      </c>
      <c r="G1106" s="94" t="s">
        <v>63</v>
      </c>
      <c r="H1106" s="94" t="s">
        <v>64</v>
      </c>
      <c r="I1106" s="94" t="s">
        <v>2932</v>
      </c>
      <c r="J1106" s="94" t="s">
        <v>2932</v>
      </c>
      <c r="K1106" s="92" t="s">
        <v>2933</v>
      </c>
      <c r="L1106" s="94" t="s">
        <v>291</v>
      </c>
      <c r="M1106" s="94" t="s">
        <v>133</v>
      </c>
      <c r="N1106" s="92" t="s">
        <v>249</v>
      </c>
    </row>
    <row r="1107" outlineLevel="1">
      <c r="A1107" s="115" t="n">
        <v>1101.0</v>
      </c>
      <c r="B1107" s="93" t="n">
        <v>45839.0</v>
      </c>
      <c r="C1107" s="94" t="s">
        <v>2934</v>
      </c>
      <c r="D1107" s="92"/>
      <c r="E1107" s="92" t="n">
        <v>12036.0</v>
      </c>
      <c r="F1107" s="92" t="n">
        <v>5959194.47</v>
      </c>
      <c r="G1107" s="94" t="s">
        <v>63</v>
      </c>
      <c r="H1107" s="94" t="s">
        <v>306</v>
      </c>
      <c r="I1107" s="94" t="s">
        <v>381</v>
      </c>
      <c r="J1107" s="94" t="s">
        <v>382</v>
      </c>
      <c r="K1107" s="92" t="s">
        <v>2935</v>
      </c>
      <c r="L1107" s="94" t="s">
        <v>291</v>
      </c>
      <c r="M1107" s="94" t="s">
        <v>133</v>
      </c>
      <c r="N1107" s="92" t="s">
        <v>249</v>
      </c>
    </row>
    <row r="1108" outlineLevel="1">
      <c r="A1108" s="115" t="n">
        <v>1102.0</v>
      </c>
      <c r="B1108" s="93" t="n">
        <v>45839.0</v>
      </c>
      <c r="C1108" s="94" t="s">
        <v>2936</v>
      </c>
      <c r="D1108" s="92"/>
      <c r="E1108" s="92" t="n">
        <v>11000.0</v>
      </c>
      <c r="F1108" s="92" t="n">
        <v>5970194.47</v>
      </c>
      <c r="G1108" s="94" t="s">
        <v>63</v>
      </c>
      <c r="H1108" s="94" t="s">
        <v>369</v>
      </c>
      <c r="I1108" s="94" t="s">
        <v>249</v>
      </c>
      <c r="J1108" s="94" t="s">
        <v>249</v>
      </c>
      <c r="K1108" s="92" t="s">
        <v>2937</v>
      </c>
      <c r="L1108" s="94" t="s">
        <v>291</v>
      </c>
      <c r="M1108" s="94" t="s">
        <v>133</v>
      </c>
      <c r="N1108" s="92" t="s">
        <v>249</v>
      </c>
    </row>
    <row r="1109" outlineLevel="1">
      <c r="A1109" s="115" t="n">
        <v>1103.0</v>
      </c>
      <c r="B1109" s="93" t="n">
        <v>45839.0</v>
      </c>
      <c r="C1109" s="94" t="s">
        <v>2938</v>
      </c>
      <c r="D1109" s="92" t="n">
        <v>317.21</v>
      </c>
      <c r="E1109" s="92"/>
      <c r="F1109" s="92" t="n">
        <v>564401.21</v>
      </c>
      <c r="G1109" s="94" t="s">
        <v>815</v>
      </c>
      <c r="H1109" s="94" t="s">
        <v>306</v>
      </c>
      <c r="I1109" s="94" t="s">
        <v>249</v>
      </c>
      <c r="J1109" s="94" t="s">
        <v>249</v>
      </c>
      <c r="K1109" s="92" t="s">
        <v>2939</v>
      </c>
      <c r="L1109" s="94" t="s">
        <v>414</v>
      </c>
      <c r="M1109" s="94" t="s">
        <v>139</v>
      </c>
      <c r="N1109" s="92" t="s">
        <v>249</v>
      </c>
    </row>
    <row r="1110" outlineLevel="1">
      <c r="A1110" s="115" t="n">
        <v>1104.0</v>
      </c>
      <c r="B1110" s="93" t="n">
        <v>45839.0</v>
      </c>
      <c r="C1110" s="94" t="s">
        <v>2940</v>
      </c>
      <c r="D1110" s="92" t="n">
        <v>750.0</v>
      </c>
      <c r="E1110" s="92"/>
      <c r="F1110" s="92" t="n">
        <v>563651.21</v>
      </c>
      <c r="G1110" s="94" t="s">
        <v>422</v>
      </c>
      <c r="H1110" s="94" t="s">
        <v>306</v>
      </c>
      <c r="I1110" s="94" t="s">
        <v>812</v>
      </c>
      <c r="J1110" s="94" t="s">
        <v>812</v>
      </c>
      <c r="K1110" s="92" t="s">
        <v>2939</v>
      </c>
      <c r="L1110" s="94" t="s">
        <v>414</v>
      </c>
      <c r="M1110" s="94" t="s">
        <v>139</v>
      </c>
      <c r="N1110" s="92" t="s">
        <v>249</v>
      </c>
    </row>
    <row r="1111" outlineLevel="1">
      <c r="A1111" s="115" t="n">
        <v>1105.0</v>
      </c>
      <c r="B1111" s="93" t="n">
        <v>45839.0</v>
      </c>
      <c r="C1111" s="94" t="s">
        <v>2941</v>
      </c>
      <c r="D1111" s="92" t="n">
        <v>135.0</v>
      </c>
      <c r="E1111" s="92"/>
      <c r="F1111" s="92" t="n">
        <v>563516.21</v>
      </c>
      <c r="G1111" s="94" t="s">
        <v>815</v>
      </c>
      <c r="H1111" s="94" t="s">
        <v>306</v>
      </c>
      <c r="I1111" s="94" t="s">
        <v>249</v>
      </c>
      <c r="J1111" s="94" t="s">
        <v>249</v>
      </c>
      <c r="K1111" s="92" t="s">
        <v>2939</v>
      </c>
      <c r="L1111" s="94" t="s">
        <v>414</v>
      </c>
      <c r="M1111" s="94" t="s">
        <v>139</v>
      </c>
      <c r="N1111" s="92" t="s">
        <v>249</v>
      </c>
    </row>
    <row r="1112" outlineLevel="1">
      <c r="A1112" s="115" t="n">
        <v>1106.0</v>
      </c>
      <c r="B1112" s="93" t="n">
        <v>45839.0</v>
      </c>
      <c r="C1112" s="94" t="s">
        <v>2942</v>
      </c>
      <c r="D1112" s="92" t="n">
        <v>400.0</v>
      </c>
      <c r="E1112" s="92"/>
      <c r="F1112" s="92" t="n">
        <v>563116.21</v>
      </c>
      <c r="G1112" s="94" t="s">
        <v>63</v>
      </c>
      <c r="H1112" s="94" t="s">
        <v>306</v>
      </c>
      <c r="I1112" s="94" t="s">
        <v>249</v>
      </c>
      <c r="J1112" s="94" t="s">
        <v>249</v>
      </c>
      <c r="K1112" s="92" t="s">
        <v>2939</v>
      </c>
      <c r="L1112" s="94" t="s">
        <v>414</v>
      </c>
      <c r="M1112" s="94" t="s">
        <v>139</v>
      </c>
      <c r="N1112" s="92" t="s">
        <v>249</v>
      </c>
    </row>
    <row r="1113" outlineLevel="1">
      <c r="A1113" s="115" t="n">
        <v>1107.0</v>
      </c>
      <c r="B1113" s="93" t="n">
        <v>45839.0</v>
      </c>
      <c r="C1113" s="94" t="s">
        <v>2941</v>
      </c>
      <c r="D1113" s="92" t="n">
        <v>72.0</v>
      </c>
      <c r="E1113" s="92"/>
      <c r="F1113" s="92" t="n">
        <v>563044.21</v>
      </c>
      <c r="G1113" s="94" t="s">
        <v>815</v>
      </c>
      <c r="H1113" s="94" t="s">
        <v>306</v>
      </c>
      <c r="I1113" s="94" t="s">
        <v>249</v>
      </c>
      <c r="J1113" s="94" t="s">
        <v>249</v>
      </c>
      <c r="K1113" s="92" t="s">
        <v>2939</v>
      </c>
      <c r="L1113" s="94" t="s">
        <v>414</v>
      </c>
      <c r="M1113" s="94" t="s">
        <v>139</v>
      </c>
      <c r="N1113" s="92" t="s">
        <v>249</v>
      </c>
    </row>
    <row r="1114" outlineLevel="1">
      <c r="A1114" s="115" t="n">
        <v>1108.0</v>
      </c>
      <c r="B1114" s="93" t="n">
        <v>45839.0</v>
      </c>
      <c r="C1114" s="94" t="s">
        <v>2943</v>
      </c>
      <c r="D1114" s="92" t="n">
        <v>252459.42</v>
      </c>
      <c r="E1114" s="92"/>
      <c r="F1114" s="92" t="n">
        <v>310584.79</v>
      </c>
      <c r="G1114" s="94" t="s">
        <v>63</v>
      </c>
      <c r="H1114" s="94" t="s">
        <v>306</v>
      </c>
      <c r="I1114" s="94" t="s">
        <v>2944</v>
      </c>
      <c r="J1114" s="94" t="s">
        <v>2944</v>
      </c>
      <c r="K1114" s="92" t="s">
        <v>2939</v>
      </c>
      <c r="L1114" s="94" t="s">
        <v>414</v>
      </c>
      <c r="M1114" s="94" t="s">
        <v>139</v>
      </c>
      <c r="N1114" s="92" t="s">
        <v>249</v>
      </c>
    </row>
    <row r="1115" outlineLevel="1">
      <c r="A1115" s="115" t="n">
        <v>1109.0</v>
      </c>
      <c r="B1115" s="93" t="n">
        <v>45840.0</v>
      </c>
      <c r="C1115" s="94" t="s">
        <v>2945</v>
      </c>
      <c r="D1115" s="92"/>
      <c r="E1115" s="92" t="n">
        <v>6000.0</v>
      </c>
      <c r="F1115" s="92" t="n">
        <v>5976194.47</v>
      </c>
      <c r="G1115" s="94" t="s">
        <v>63</v>
      </c>
      <c r="H1115" s="94" t="s">
        <v>369</v>
      </c>
      <c r="I1115" s="94" t="s">
        <v>1101</v>
      </c>
      <c r="J1115" s="94" t="s">
        <v>1101</v>
      </c>
      <c r="K1115" s="92" t="s">
        <v>2946</v>
      </c>
      <c r="L1115" s="94" t="s">
        <v>291</v>
      </c>
      <c r="M1115" s="94" t="s">
        <v>133</v>
      </c>
      <c r="N1115" s="92" t="s">
        <v>249</v>
      </c>
    </row>
    <row r="1116" outlineLevel="1">
      <c r="A1116" s="115" t="n">
        <v>1110.0</v>
      </c>
      <c r="B1116" s="93" t="n">
        <v>45840.0</v>
      </c>
      <c r="C1116" s="94" t="s">
        <v>2947</v>
      </c>
      <c r="D1116" s="92"/>
      <c r="E1116" s="92" t="n">
        <v>36400.0</v>
      </c>
      <c r="F1116" s="92" t="n">
        <v>6012594.47</v>
      </c>
      <c r="G1116" s="94" t="s">
        <v>63</v>
      </c>
      <c r="H1116" s="94" t="s">
        <v>64</v>
      </c>
      <c r="I1116" s="94" t="s">
        <v>2176</v>
      </c>
      <c r="J1116" s="94" t="s">
        <v>2176</v>
      </c>
      <c r="K1116" s="92" t="s">
        <v>2948</v>
      </c>
      <c r="L1116" s="94" t="s">
        <v>291</v>
      </c>
      <c r="M1116" s="94" t="s">
        <v>133</v>
      </c>
      <c r="N1116" s="92" t="s">
        <v>249</v>
      </c>
    </row>
    <row r="1117" outlineLevel="1">
      <c r="A1117" s="115" t="n">
        <v>1111.0</v>
      </c>
      <c r="B1117" s="93" t="n">
        <v>45840.0</v>
      </c>
      <c r="C1117" s="94" t="s">
        <v>2949</v>
      </c>
      <c r="D1117" s="92"/>
      <c r="E1117" s="92" t="n">
        <v>12500.0</v>
      </c>
      <c r="F1117" s="92" t="n">
        <v>6025094.47</v>
      </c>
      <c r="G1117" s="94" t="s">
        <v>63</v>
      </c>
      <c r="H1117" s="94" t="s">
        <v>369</v>
      </c>
      <c r="I1117" s="94" t="s">
        <v>1062</v>
      </c>
      <c r="J1117" s="94" t="s">
        <v>1062</v>
      </c>
      <c r="K1117" s="92" t="s">
        <v>2950</v>
      </c>
      <c r="L1117" s="94" t="s">
        <v>291</v>
      </c>
      <c r="M1117" s="94" t="s">
        <v>133</v>
      </c>
      <c r="N1117" s="92" t="s">
        <v>249</v>
      </c>
    </row>
    <row r="1118" outlineLevel="1">
      <c r="A1118" s="115" t="n">
        <v>1112.0</v>
      </c>
      <c r="B1118" s="93" t="n">
        <v>45840.0</v>
      </c>
      <c r="C1118" s="94" t="s">
        <v>2951</v>
      </c>
      <c r="D1118" s="92"/>
      <c r="E1118" s="92" t="n">
        <v>2800.0</v>
      </c>
      <c r="F1118" s="92" t="n">
        <v>6027894.47</v>
      </c>
      <c r="G1118" s="94" t="s">
        <v>63</v>
      </c>
      <c r="H1118" s="94" t="s">
        <v>369</v>
      </c>
      <c r="I1118" s="94" t="s">
        <v>1635</v>
      </c>
      <c r="J1118" s="94" t="s">
        <v>1635</v>
      </c>
      <c r="K1118" s="92" t="s">
        <v>2952</v>
      </c>
      <c r="L1118" s="94" t="s">
        <v>291</v>
      </c>
      <c r="M1118" s="94" t="s">
        <v>133</v>
      </c>
      <c r="N1118" s="92" t="s">
        <v>249</v>
      </c>
    </row>
    <row r="1119" outlineLevel="1">
      <c r="A1119" s="115" t="n">
        <v>1113.0</v>
      </c>
      <c r="B1119" s="93" t="n">
        <v>45840.0</v>
      </c>
      <c r="C1119" s="94" t="s">
        <v>2953</v>
      </c>
      <c r="D1119" s="92"/>
      <c r="E1119" s="92" t="n">
        <v>700.0</v>
      </c>
      <c r="F1119" s="92" t="n">
        <v>6028594.47</v>
      </c>
      <c r="G1119" s="94" t="s">
        <v>63</v>
      </c>
      <c r="H1119" s="94" t="s">
        <v>369</v>
      </c>
      <c r="I1119" s="94" t="s">
        <v>1969</v>
      </c>
      <c r="J1119" s="94" t="s">
        <v>1969</v>
      </c>
      <c r="K1119" s="92" t="s">
        <v>2954</v>
      </c>
      <c r="L1119" s="94" t="s">
        <v>291</v>
      </c>
      <c r="M1119" s="94" t="s">
        <v>133</v>
      </c>
      <c r="N1119" s="92" t="s">
        <v>249</v>
      </c>
    </row>
    <row r="1120" outlineLevel="1">
      <c r="A1120" s="115" t="n">
        <v>1114.0</v>
      </c>
      <c r="B1120" s="93" t="n">
        <v>45840.0</v>
      </c>
      <c r="C1120" s="94" t="s">
        <v>2955</v>
      </c>
      <c r="D1120" s="92"/>
      <c r="E1120" s="92" t="n">
        <v>13800.0</v>
      </c>
      <c r="F1120" s="92" t="n">
        <v>6042394.47</v>
      </c>
      <c r="G1120" s="94" t="s">
        <v>63</v>
      </c>
      <c r="H1120" s="94" t="s">
        <v>369</v>
      </c>
      <c r="I1120" s="94" t="s">
        <v>2328</v>
      </c>
      <c r="J1120" s="94" t="s">
        <v>2329</v>
      </c>
      <c r="K1120" s="92" t="s">
        <v>2956</v>
      </c>
      <c r="L1120" s="94" t="s">
        <v>291</v>
      </c>
      <c r="M1120" s="94" t="s">
        <v>133</v>
      </c>
      <c r="N1120" s="92" t="s">
        <v>249</v>
      </c>
    </row>
    <row r="1121" outlineLevel="1">
      <c r="A1121" s="115" t="n">
        <v>1115.0</v>
      </c>
      <c r="B1121" s="93" t="n">
        <v>45840.0</v>
      </c>
      <c r="C1121" s="94" t="s">
        <v>2957</v>
      </c>
      <c r="D1121" s="92"/>
      <c r="E1121" s="92" t="n">
        <v>9200.0</v>
      </c>
      <c r="F1121" s="92" t="n">
        <v>6051594.47</v>
      </c>
      <c r="G1121" s="94" t="s">
        <v>416</v>
      </c>
      <c r="H1121" s="94" t="s">
        <v>369</v>
      </c>
      <c r="I1121" s="94" t="s">
        <v>2328</v>
      </c>
      <c r="J1121" s="94" t="s">
        <v>2329</v>
      </c>
      <c r="K1121" s="92" t="s">
        <v>2958</v>
      </c>
      <c r="L1121" s="94" t="s">
        <v>291</v>
      </c>
      <c r="M1121" s="94" t="s">
        <v>133</v>
      </c>
      <c r="N1121" s="92" t="s">
        <v>249</v>
      </c>
    </row>
    <row r="1122" outlineLevel="1">
      <c r="A1122" s="115" t="n">
        <v>1116.0</v>
      </c>
      <c r="B1122" s="93" t="n">
        <v>45840.0</v>
      </c>
      <c r="C1122" s="94" t="s">
        <v>2959</v>
      </c>
      <c r="D1122" s="92" t="n">
        <v>47259.0</v>
      </c>
      <c r="E1122" s="92"/>
      <c r="F1122" s="92" t="n">
        <v>6004335.47</v>
      </c>
      <c r="G1122" s="94" t="s">
        <v>63</v>
      </c>
      <c r="H1122" s="94" t="s">
        <v>306</v>
      </c>
      <c r="I1122" s="94" t="s">
        <v>2960</v>
      </c>
      <c r="J1122" s="94" t="s">
        <v>2960</v>
      </c>
      <c r="K1122" s="92" t="s">
        <v>2961</v>
      </c>
      <c r="L1122" s="94" t="s">
        <v>291</v>
      </c>
      <c r="M1122" s="94" t="s">
        <v>133</v>
      </c>
      <c r="N1122" s="92" t="s">
        <v>249</v>
      </c>
    </row>
    <row r="1123" outlineLevel="1">
      <c r="A1123" s="115" t="n">
        <v>1117.0</v>
      </c>
      <c r="B1123" s="93" t="n">
        <v>45840.0</v>
      </c>
      <c r="C1123" s="94" t="s">
        <v>2962</v>
      </c>
      <c r="D1123" s="92"/>
      <c r="E1123" s="92" t="n">
        <v>3500.0</v>
      </c>
      <c r="F1123" s="92" t="n">
        <v>6007835.47</v>
      </c>
      <c r="G1123" s="94" t="s">
        <v>63</v>
      </c>
      <c r="H1123" s="94" t="s">
        <v>369</v>
      </c>
      <c r="I1123" s="94" t="s">
        <v>2963</v>
      </c>
      <c r="J1123" s="94" t="s">
        <v>2963</v>
      </c>
      <c r="K1123" s="92" t="s">
        <v>2964</v>
      </c>
      <c r="L1123" s="94" t="s">
        <v>291</v>
      </c>
      <c r="M1123" s="94" t="s">
        <v>133</v>
      </c>
      <c r="N1123" s="92" t="s">
        <v>249</v>
      </c>
    </row>
    <row r="1124" outlineLevel="1">
      <c r="A1124" s="115" t="n">
        <v>1118.0</v>
      </c>
      <c r="B1124" s="93" t="n">
        <v>45840.0</v>
      </c>
      <c r="C1124" s="94" t="s">
        <v>2965</v>
      </c>
      <c r="D1124" s="92"/>
      <c r="E1124" s="92" t="n">
        <v>700.0</v>
      </c>
      <c r="F1124" s="92" t="n">
        <v>6008535.47</v>
      </c>
      <c r="G1124" s="94" t="s">
        <v>63</v>
      </c>
      <c r="H1124" s="94" t="s">
        <v>369</v>
      </c>
      <c r="I1124" s="94" t="s">
        <v>525</v>
      </c>
      <c r="J1124" s="94" t="s">
        <v>525</v>
      </c>
      <c r="K1124" s="92" t="s">
        <v>2966</v>
      </c>
      <c r="L1124" s="94" t="s">
        <v>291</v>
      </c>
      <c r="M1124" s="94" t="s">
        <v>133</v>
      </c>
      <c r="N1124" s="92" t="s">
        <v>249</v>
      </c>
    </row>
    <row r="1125" outlineLevel="1">
      <c r="A1125" s="115" t="n">
        <v>1119.0</v>
      </c>
      <c r="B1125" s="93" t="n">
        <v>45840.0</v>
      </c>
      <c r="C1125" s="94" t="s">
        <v>2967</v>
      </c>
      <c r="D1125" s="92"/>
      <c r="E1125" s="92" t="n">
        <v>31500.0</v>
      </c>
      <c r="F1125" s="92" t="n">
        <v>6040035.47</v>
      </c>
      <c r="G1125" s="94" t="s">
        <v>63</v>
      </c>
      <c r="H1125" s="94" t="s">
        <v>64</v>
      </c>
      <c r="I1125" s="94" t="s">
        <v>249</v>
      </c>
      <c r="J1125" s="94" t="s">
        <v>249</v>
      </c>
      <c r="K1125" s="92" t="s">
        <v>2968</v>
      </c>
      <c r="L1125" s="94" t="s">
        <v>291</v>
      </c>
      <c r="M1125" s="94" t="s">
        <v>133</v>
      </c>
      <c r="N1125" s="92" t="s">
        <v>249</v>
      </c>
    </row>
    <row r="1126" outlineLevel="1">
      <c r="A1126" s="115" t="n">
        <v>1120.0</v>
      </c>
      <c r="B1126" s="93" t="n">
        <v>45840.0</v>
      </c>
      <c r="C1126" s="94" t="s">
        <v>2969</v>
      </c>
      <c r="D1126" s="92" t="n">
        <v>200000.0</v>
      </c>
      <c r="E1126" s="92"/>
      <c r="F1126" s="92" t="n">
        <v>5840035.47</v>
      </c>
      <c r="G1126" s="94" t="s">
        <v>63</v>
      </c>
      <c r="H1126" s="94" t="s">
        <v>306</v>
      </c>
      <c r="I1126" s="94" t="s">
        <v>2970</v>
      </c>
      <c r="J1126" s="94" t="s">
        <v>2971</v>
      </c>
      <c r="K1126" s="92" t="s">
        <v>2972</v>
      </c>
      <c r="L1126" s="94" t="s">
        <v>291</v>
      </c>
      <c r="M1126" s="94" t="s">
        <v>133</v>
      </c>
      <c r="N1126" s="92" t="s">
        <v>249</v>
      </c>
    </row>
    <row r="1127" outlineLevel="1">
      <c r="A1127" s="115" t="n">
        <v>1121.0</v>
      </c>
      <c r="B1127" s="93" t="n">
        <v>45840.0</v>
      </c>
      <c r="C1127" s="94" t="s">
        <v>2973</v>
      </c>
      <c r="D1127" s="92"/>
      <c r="E1127" s="92" t="n">
        <v>3300.0</v>
      </c>
      <c r="F1127" s="92" t="n">
        <v>5843335.47</v>
      </c>
      <c r="G1127" s="94" t="s">
        <v>63</v>
      </c>
      <c r="H1127" s="94" t="s">
        <v>369</v>
      </c>
      <c r="I1127" s="94" t="s">
        <v>249</v>
      </c>
      <c r="J1127" s="94" t="s">
        <v>249</v>
      </c>
      <c r="K1127" s="92" t="s">
        <v>2974</v>
      </c>
      <c r="L1127" s="94" t="s">
        <v>291</v>
      </c>
      <c r="M1127" s="94" t="s">
        <v>133</v>
      </c>
      <c r="N1127" s="92" t="s">
        <v>249</v>
      </c>
    </row>
    <row r="1128" outlineLevel="1">
      <c r="A1128" s="115" t="n">
        <v>1122.0</v>
      </c>
      <c r="B1128" s="93" t="n">
        <v>45840.0</v>
      </c>
      <c r="C1128" s="94" t="s">
        <v>2975</v>
      </c>
      <c r="D1128" s="92"/>
      <c r="E1128" s="92" t="n">
        <v>6100.0</v>
      </c>
      <c r="F1128" s="92" t="n">
        <v>5849435.47</v>
      </c>
      <c r="G1128" s="94" t="s">
        <v>63</v>
      </c>
      <c r="H1128" s="94" t="s">
        <v>369</v>
      </c>
      <c r="I1128" s="94" t="s">
        <v>249</v>
      </c>
      <c r="J1128" s="94" t="s">
        <v>249</v>
      </c>
      <c r="K1128" s="92" t="s">
        <v>2976</v>
      </c>
      <c r="L1128" s="94" t="s">
        <v>291</v>
      </c>
      <c r="M1128" s="94" t="s">
        <v>133</v>
      </c>
      <c r="N1128" s="92" t="s">
        <v>249</v>
      </c>
    </row>
    <row r="1129" outlineLevel="1">
      <c r="A1129" s="115" t="n">
        <v>1123.0</v>
      </c>
      <c r="B1129" s="93" t="n">
        <v>45840.0</v>
      </c>
      <c r="C1129" s="94" t="s">
        <v>2977</v>
      </c>
      <c r="D1129" s="92" t="n">
        <v>11400.0</v>
      </c>
      <c r="E1129" s="92"/>
      <c r="F1129" s="92" t="n">
        <v>5838035.47</v>
      </c>
      <c r="G1129" s="94" t="s">
        <v>63</v>
      </c>
      <c r="H1129" s="94" t="s">
        <v>306</v>
      </c>
      <c r="I1129" s="94" t="s">
        <v>1196</v>
      </c>
      <c r="J1129" s="94" t="s">
        <v>1197</v>
      </c>
      <c r="K1129" s="92" t="s">
        <v>2978</v>
      </c>
      <c r="L1129" s="94" t="s">
        <v>291</v>
      </c>
      <c r="M1129" s="94" t="s">
        <v>133</v>
      </c>
      <c r="N1129" s="92" t="s">
        <v>249</v>
      </c>
    </row>
    <row r="1130" outlineLevel="1">
      <c r="A1130" s="115" t="n">
        <v>1124.0</v>
      </c>
      <c r="B1130" s="93" t="n">
        <v>45840.0</v>
      </c>
      <c r="C1130" s="94" t="s">
        <v>2979</v>
      </c>
      <c r="D1130" s="92" t="n">
        <v>23010.0</v>
      </c>
      <c r="E1130" s="92"/>
      <c r="F1130" s="92" t="n">
        <v>5815025.47</v>
      </c>
      <c r="G1130" s="94" t="s">
        <v>63</v>
      </c>
      <c r="H1130" s="94" t="s">
        <v>306</v>
      </c>
      <c r="I1130" s="94" t="s">
        <v>2980</v>
      </c>
      <c r="J1130" s="94" t="s">
        <v>2980</v>
      </c>
      <c r="K1130" s="92" t="s">
        <v>2981</v>
      </c>
      <c r="L1130" s="94" t="s">
        <v>291</v>
      </c>
      <c r="M1130" s="94" t="s">
        <v>133</v>
      </c>
      <c r="N1130" s="92" t="s">
        <v>249</v>
      </c>
    </row>
    <row r="1131" outlineLevel="1">
      <c r="A1131" s="115" t="n">
        <v>1125.0</v>
      </c>
      <c r="B1131" s="93" t="n">
        <v>45840.0</v>
      </c>
      <c r="C1131" s="94" t="s">
        <v>2982</v>
      </c>
      <c r="D1131" s="92" t="n">
        <v>11910.0</v>
      </c>
      <c r="E1131" s="92"/>
      <c r="F1131" s="92" t="n">
        <v>5803115.47</v>
      </c>
      <c r="G1131" s="94" t="s">
        <v>63</v>
      </c>
      <c r="H1131" s="94" t="s">
        <v>306</v>
      </c>
      <c r="I1131" s="94" t="s">
        <v>1196</v>
      </c>
      <c r="J1131" s="94" t="s">
        <v>1197</v>
      </c>
      <c r="K1131" s="92" t="s">
        <v>2983</v>
      </c>
      <c r="L1131" s="94" t="s">
        <v>291</v>
      </c>
      <c r="M1131" s="94" t="s">
        <v>133</v>
      </c>
      <c r="N1131" s="92" t="s">
        <v>249</v>
      </c>
    </row>
    <row r="1132" outlineLevel="1">
      <c r="A1132" s="115" t="n">
        <v>1126.0</v>
      </c>
      <c r="B1132" s="93" t="n">
        <v>45840.0</v>
      </c>
      <c r="C1132" s="94" t="s">
        <v>2984</v>
      </c>
      <c r="D1132" s="92" t="n">
        <v>26920.0</v>
      </c>
      <c r="E1132" s="92"/>
      <c r="F1132" s="92" t="n">
        <v>5776195.47</v>
      </c>
      <c r="G1132" s="94" t="s">
        <v>63</v>
      </c>
      <c r="H1132" s="94" t="s">
        <v>306</v>
      </c>
      <c r="I1132" s="94" t="s">
        <v>1196</v>
      </c>
      <c r="J1132" s="94" t="s">
        <v>1197</v>
      </c>
      <c r="K1132" s="92" t="s">
        <v>2985</v>
      </c>
      <c r="L1132" s="94" t="s">
        <v>291</v>
      </c>
      <c r="M1132" s="94" t="s">
        <v>133</v>
      </c>
      <c r="N1132" s="92" t="s">
        <v>249</v>
      </c>
    </row>
    <row r="1133" outlineLevel="1">
      <c r="A1133" s="115" t="n">
        <v>1127.0</v>
      </c>
      <c r="B1133" s="93" t="n">
        <v>45840.0</v>
      </c>
      <c r="C1133" s="94" t="s">
        <v>2986</v>
      </c>
      <c r="D1133" s="92" t="n">
        <v>17110.0</v>
      </c>
      <c r="E1133" s="92"/>
      <c r="F1133" s="92" t="n">
        <v>5759085.47</v>
      </c>
      <c r="G1133" s="94" t="s">
        <v>63</v>
      </c>
      <c r="H1133" s="94" t="s">
        <v>306</v>
      </c>
      <c r="I1133" s="94" t="s">
        <v>1202</v>
      </c>
      <c r="J1133" s="94" t="s">
        <v>1203</v>
      </c>
      <c r="K1133" s="92" t="s">
        <v>2987</v>
      </c>
      <c r="L1133" s="94" t="s">
        <v>291</v>
      </c>
      <c r="M1133" s="94" t="s">
        <v>133</v>
      </c>
      <c r="N1133" s="92" t="s">
        <v>249</v>
      </c>
    </row>
    <row r="1134" outlineLevel="1">
      <c r="A1134" s="115" t="n">
        <v>1128.0</v>
      </c>
      <c r="B1134" s="93" t="n">
        <v>45840.0</v>
      </c>
      <c r="C1134" s="94" t="s">
        <v>2988</v>
      </c>
      <c r="D1134" s="92" t="n">
        <v>81200.0</v>
      </c>
      <c r="E1134" s="92"/>
      <c r="F1134" s="92" t="n">
        <v>5677885.47</v>
      </c>
      <c r="G1134" s="94" t="s">
        <v>63</v>
      </c>
      <c r="H1134" s="94" t="s">
        <v>306</v>
      </c>
      <c r="I1134" s="94" t="s">
        <v>2989</v>
      </c>
      <c r="J1134" s="94" t="s">
        <v>2989</v>
      </c>
      <c r="K1134" s="92" t="s">
        <v>2990</v>
      </c>
      <c r="L1134" s="94" t="s">
        <v>291</v>
      </c>
      <c r="M1134" s="94" t="s">
        <v>133</v>
      </c>
      <c r="N1134" s="92" t="s">
        <v>249</v>
      </c>
    </row>
    <row r="1135" outlineLevel="1">
      <c r="A1135" s="115" t="n">
        <v>1129.0</v>
      </c>
      <c r="B1135" s="93" t="n">
        <v>45840.0</v>
      </c>
      <c r="C1135" s="94" t="s">
        <v>2991</v>
      </c>
      <c r="D1135" s="92" t="n">
        <v>21600.0</v>
      </c>
      <c r="E1135" s="92"/>
      <c r="F1135" s="92" t="n">
        <v>5656285.47</v>
      </c>
      <c r="G1135" s="94" t="s">
        <v>63</v>
      </c>
      <c r="H1135" s="94" t="s">
        <v>306</v>
      </c>
      <c r="I1135" s="94" t="s">
        <v>249</v>
      </c>
      <c r="J1135" s="94" t="s">
        <v>249</v>
      </c>
      <c r="K1135" s="92" t="s">
        <v>2992</v>
      </c>
      <c r="L1135" s="94" t="s">
        <v>291</v>
      </c>
      <c r="M1135" s="94" t="s">
        <v>133</v>
      </c>
      <c r="N1135" s="92" t="s">
        <v>249</v>
      </c>
    </row>
    <row r="1136" outlineLevel="1">
      <c r="A1136" s="115" t="n">
        <v>1130.0</v>
      </c>
      <c r="B1136" s="93" t="n">
        <v>45840.0</v>
      </c>
      <c r="C1136" s="94" t="s">
        <v>2993</v>
      </c>
      <c r="D1136" s="92" t="n">
        <v>22400.0</v>
      </c>
      <c r="E1136" s="92"/>
      <c r="F1136" s="92" t="n">
        <v>5633885.47</v>
      </c>
      <c r="G1136" s="94" t="s">
        <v>63</v>
      </c>
      <c r="H1136" s="94" t="s">
        <v>306</v>
      </c>
      <c r="I1136" s="94" t="s">
        <v>2994</v>
      </c>
      <c r="J1136" s="94" t="s">
        <v>2994</v>
      </c>
      <c r="K1136" s="92" t="s">
        <v>2995</v>
      </c>
      <c r="L1136" s="94" t="s">
        <v>291</v>
      </c>
      <c r="M1136" s="94" t="s">
        <v>133</v>
      </c>
      <c r="N1136" s="92" t="s">
        <v>249</v>
      </c>
    </row>
    <row r="1137" outlineLevel="1">
      <c r="A1137" s="115" t="n">
        <v>1131.0</v>
      </c>
      <c r="B1137" s="93" t="n">
        <v>45840.0</v>
      </c>
      <c r="C1137" s="94" t="s">
        <v>2996</v>
      </c>
      <c r="D1137" s="92" t="n">
        <v>26920.0</v>
      </c>
      <c r="E1137" s="92"/>
      <c r="F1137" s="92" t="n">
        <v>5606965.47</v>
      </c>
      <c r="G1137" s="94" t="s">
        <v>63</v>
      </c>
      <c r="H1137" s="94" t="s">
        <v>306</v>
      </c>
      <c r="I1137" s="94" t="s">
        <v>2997</v>
      </c>
      <c r="J1137" s="94" t="s">
        <v>2998</v>
      </c>
      <c r="K1137" s="92" t="s">
        <v>2999</v>
      </c>
      <c r="L1137" s="94" t="s">
        <v>291</v>
      </c>
      <c r="M1137" s="94" t="s">
        <v>133</v>
      </c>
      <c r="N1137" s="92" t="s">
        <v>249</v>
      </c>
    </row>
    <row r="1138" outlineLevel="1">
      <c r="A1138" s="115" t="n">
        <v>1132.0</v>
      </c>
      <c r="B1138" s="93" t="n">
        <v>45840.0</v>
      </c>
      <c r="C1138" s="94" t="s">
        <v>3000</v>
      </c>
      <c r="D1138" s="92" t="n">
        <v>26580.0</v>
      </c>
      <c r="E1138" s="92"/>
      <c r="F1138" s="92" t="n">
        <v>5580385.47</v>
      </c>
      <c r="G1138" s="94" t="s">
        <v>63</v>
      </c>
      <c r="H1138" s="94" t="s">
        <v>306</v>
      </c>
      <c r="I1138" s="94" t="s">
        <v>1207</v>
      </c>
      <c r="J1138" s="94" t="s">
        <v>1207</v>
      </c>
      <c r="K1138" s="92" t="s">
        <v>3001</v>
      </c>
      <c r="L1138" s="94" t="s">
        <v>291</v>
      </c>
      <c r="M1138" s="94" t="s">
        <v>133</v>
      </c>
      <c r="N1138" s="92" t="s">
        <v>249</v>
      </c>
    </row>
    <row r="1139" outlineLevel="1">
      <c r="A1139" s="115" t="n">
        <v>1133.0</v>
      </c>
      <c r="B1139" s="93" t="n">
        <v>45840.0</v>
      </c>
      <c r="C1139" s="94" t="s">
        <v>3002</v>
      </c>
      <c r="D1139" s="92" t="n">
        <v>7420.0</v>
      </c>
      <c r="E1139" s="92"/>
      <c r="F1139" s="92" t="n">
        <v>5572965.47</v>
      </c>
      <c r="G1139" s="94" t="s">
        <v>63</v>
      </c>
      <c r="H1139" s="94" t="s">
        <v>306</v>
      </c>
      <c r="I1139" s="94" t="s">
        <v>3003</v>
      </c>
      <c r="J1139" s="94" t="s">
        <v>3003</v>
      </c>
      <c r="K1139" s="92" t="s">
        <v>3004</v>
      </c>
      <c r="L1139" s="94" t="s">
        <v>291</v>
      </c>
      <c r="M1139" s="94" t="s">
        <v>133</v>
      </c>
      <c r="N1139" s="92" t="s">
        <v>249</v>
      </c>
    </row>
    <row r="1140" outlineLevel="1">
      <c r="A1140" s="115" t="n">
        <v>1134.0</v>
      </c>
      <c r="B1140" s="93" t="n">
        <v>45840.0</v>
      </c>
      <c r="C1140" s="94" t="s">
        <v>3005</v>
      </c>
      <c r="D1140" s="92" t="n">
        <v>7020.0</v>
      </c>
      <c r="E1140" s="92"/>
      <c r="F1140" s="92" t="n">
        <v>5565945.47</v>
      </c>
      <c r="G1140" s="94" t="s">
        <v>63</v>
      </c>
      <c r="H1140" s="94" t="s">
        <v>306</v>
      </c>
      <c r="I1140" s="94" t="s">
        <v>1196</v>
      </c>
      <c r="J1140" s="94" t="s">
        <v>1197</v>
      </c>
      <c r="K1140" s="92" t="s">
        <v>3006</v>
      </c>
      <c r="L1140" s="94" t="s">
        <v>291</v>
      </c>
      <c r="M1140" s="94" t="s">
        <v>133</v>
      </c>
      <c r="N1140" s="92" t="s">
        <v>249</v>
      </c>
    </row>
    <row r="1141" outlineLevel="1">
      <c r="A1141" s="115" t="n">
        <v>1135.0</v>
      </c>
      <c r="B1141" s="93" t="n">
        <v>45840.0</v>
      </c>
      <c r="C1141" s="94" t="s">
        <v>3007</v>
      </c>
      <c r="D1141" s="92" t="n">
        <v>12310.0</v>
      </c>
      <c r="E1141" s="92"/>
      <c r="F1141" s="92" t="n">
        <v>5553635.47</v>
      </c>
      <c r="G1141" s="94" t="s">
        <v>63</v>
      </c>
      <c r="H1141" s="94" t="s">
        <v>306</v>
      </c>
      <c r="I1141" s="94" t="s">
        <v>3008</v>
      </c>
      <c r="J1141" s="94" t="s">
        <v>3008</v>
      </c>
      <c r="K1141" s="92" t="s">
        <v>3009</v>
      </c>
      <c r="L1141" s="94" t="s">
        <v>291</v>
      </c>
      <c r="M1141" s="94" t="s">
        <v>133</v>
      </c>
      <c r="N1141" s="92" t="s">
        <v>249</v>
      </c>
    </row>
    <row r="1142" outlineLevel="1">
      <c r="A1142" s="115" t="n">
        <v>1136.0</v>
      </c>
      <c r="B1142" s="93" t="n">
        <v>45840.0</v>
      </c>
      <c r="C1142" s="94" t="s">
        <v>3010</v>
      </c>
      <c r="D1142" s="92" t="n">
        <v>10640.0</v>
      </c>
      <c r="E1142" s="92"/>
      <c r="F1142" s="92" t="n">
        <v>5542995.47</v>
      </c>
      <c r="G1142" s="94" t="s">
        <v>63</v>
      </c>
      <c r="H1142" s="94" t="s">
        <v>306</v>
      </c>
      <c r="I1142" s="94" t="s">
        <v>1211</v>
      </c>
      <c r="J1142" s="94" t="s">
        <v>1212</v>
      </c>
      <c r="K1142" s="92" t="s">
        <v>3011</v>
      </c>
      <c r="L1142" s="94" t="s">
        <v>291</v>
      </c>
      <c r="M1142" s="94" t="s">
        <v>133</v>
      </c>
      <c r="N1142" s="92" t="s">
        <v>249</v>
      </c>
    </row>
    <row r="1143" outlineLevel="1">
      <c r="A1143" s="115" t="n">
        <v>1137.0</v>
      </c>
      <c r="B1143" s="93" t="n">
        <v>45840.0</v>
      </c>
      <c r="C1143" s="94" t="s">
        <v>3012</v>
      </c>
      <c r="D1143" s="92" t="n">
        <v>6500.0</v>
      </c>
      <c r="E1143" s="92"/>
      <c r="F1143" s="92" t="n">
        <v>5536495.47</v>
      </c>
      <c r="G1143" s="94" t="s">
        <v>63</v>
      </c>
      <c r="H1143" s="94" t="s">
        <v>306</v>
      </c>
      <c r="I1143" s="94" t="s">
        <v>3013</v>
      </c>
      <c r="J1143" s="94" t="s">
        <v>3013</v>
      </c>
      <c r="K1143" s="92" t="s">
        <v>3014</v>
      </c>
      <c r="L1143" s="94" t="s">
        <v>291</v>
      </c>
      <c r="M1143" s="94" t="s">
        <v>133</v>
      </c>
      <c r="N1143" s="92" t="s">
        <v>249</v>
      </c>
    </row>
    <row r="1144" outlineLevel="1">
      <c r="A1144" s="115" t="n">
        <v>1138.0</v>
      </c>
      <c r="B1144" s="93" t="n">
        <v>45840.0</v>
      </c>
      <c r="C1144" s="94" t="s">
        <v>3015</v>
      </c>
      <c r="D1144" s="92" t="n">
        <v>22120.0</v>
      </c>
      <c r="E1144" s="92"/>
      <c r="F1144" s="92" t="n">
        <v>5514375.47</v>
      </c>
      <c r="G1144" s="94" t="s">
        <v>63</v>
      </c>
      <c r="H1144" s="94" t="s">
        <v>306</v>
      </c>
      <c r="I1144" s="94" t="s">
        <v>249</v>
      </c>
      <c r="J1144" s="94" t="s">
        <v>249</v>
      </c>
      <c r="K1144" s="92" t="s">
        <v>3016</v>
      </c>
      <c r="L1144" s="94" t="s">
        <v>291</v>
      </c>
      <c r="M1144" s="94" t="s">
        <v>133</v>
      </c>
      <c r="N1144" s="92" t="s">
        <v>249</v>
      </c>
    </row>
    <row r="1145" outlineLevel="1">
      <c r="A1145" s="115" t="n">
        <v>1139.0</v>
      </c>
      <c r="B1145" s="93" t="n">
        <v>45840.0</v>
      </c>
      <c r="C1145" s="94" t="s">
        <v>3017</v>
      </c>
      <c r="D1145" s="92" t="n">
        <v>36650.0</v>
      </c>
      <c r="E1145" s="92"/>
      <c r="F1145" s="92" t="n">
        <v>5477725.47</v>
      </c>
      <c r="G1145" s="94" t="s">
        <v>63</v>
      </c>
      <c r="H1145" s="94" t="s">
        <v>306</v>
      </c>
      <c r="I1145" s="94" t="s">
        <v>1171</v>
      </c>
      <c r="J1145" s="94" t="s">
        <v>1171</v>
      </c>
      <c r="K1145" s="92" t="s">
        <v>3018</v>
      </c>
      <c r="L1145" s="94" t="s">
        <v>291</v>
      </c>
      <c r="M1145" s="94" t="s">
        <v>133</v>
      </c>
      <c r="N1145" s="92" t="s">
        <v>249</v>
      </c>
    </row>
    <row r="1146" outlineLevel="1">
      <c r="A1146" s="115" t="n">
        <v>1140.0</v>
      </c>
      <c r="B1146" s="93" t="n">
        <v>45840.0</v>
      </c>
      <c r="C1146" s="94" t="s">
        <v>3019</v>
      </c>
      <c r="D1146" s="92" t="n">
        <v>50000.0</v>
      </c>
      <c r="E1146" s="92"/>
      <c r="F1146" s="92" t="n">
        <v>5427725.47</v>
      </c>
      <c r="G1146" s="94" t="s">
        <v>63</v>
      </c>
      <c r="H1146" s="94" t="s">
        <v>306</v>
      </c>
      <c r="I1146" s="94" t="s">
        <v>2085</v>
      </c>
      <c r="J1146" s="94" t="s">
        <v>2086</v>
      </c>
      <c r="K1146" s="92" t="s">
        <v>3020</v>
      </c>
      <c r="L1146" s="94" t="s">
        <v>291</v>
      </c>
      <c r="M1146" s="94" t="s">
        <v>133</v>
      </c>
      <c r="N1146" s="92" t="s">
        <v>249</v>
      </c>
    </row>
    <row r="1147" outlineLevel="1">
      <c r="A1147" s="115" t="n">
        <v>1141.0</v>
      </c>
      <c r="B1147" s="93" t="n">
        <v>45840.0</v>
      </c>
      <c r="C1147" s="94" t="s">
        <v>3021</v>
      </c>
      <c r="D1147" s="92" t="n">
        <v>29990.0</v>
      </c>
      <c r="E1147" s="92"/>
      <c r="F1147" s="92" t="n">
        <v>5397735.47</v>
      </c>
      <c r="G1147" s="94" t="s">
        <v>63</v>
      </c>
      <c r="H1147" s="94" t="s">
        <v>306</v>
      </c>
      <c r="I1147" s="94" t="s">
        <v>249</v>
      </c>
      <c r="J1147" s="94" t="s">
        <v>249</v>
      </c>
      <c r="K1147" s="92" t="s">
        <v>3022</v>
      </c>
      <c r="L1147" s="94" t="s">
        <v>291</v>
      </c>
      <c r="M1147" s="94" t="s">
        <v>133</v>
      </c>
      <c r="N1147" s="92" t="s">
        <v>249</v>
      </c>
    </row>
    <row r="1148" outlineLevel="1">
      <c r="A1148" s="115" t="n">
        <v>1142.0</v>
      </c>
      <c r="B1148" s="93" t="n">
        <v>45840.0</v>
      </c>
      <c r="C1148" s="94" t="s">
        <v>3023</v>
      </c>
      <c r="D1148" s="92" t="n">
        <v>30340.0</v>
      </c>
      <c r="E1148" s="92"/>
      <c r="F1148" s="92" t="n">
        <v>5367395.47</v>
      </c>
      <c r="G1148" s="94" t="s">
        <v>63</v>
      </c>
      <c r="H1148" s="94" t="s">
        <v>306</v>
      </c>
      <c r="I1148" s="94" t="s">
        <v>2093</v>
      </c>
      <c r="J1148" s="94" t="s">
        <v>2093</v>
      </c>
      <c r="K1148" s="92" t="s">
        <v>3024</v>
      </c>
      <c r="L1148" s="94" t="s">
        <v>291</v>
      </c>
      <c r="M1148" s="94" t="s">
        <v>133</v>
      </c>
      <c r="N1148" s="92" t="s">
        <v>249</v>
      </c>
    </row>
    <row r="1149" outlineLevel="1">
      <c r="A1149" s="115" t="n">
        <v>1143.0</v>
      </c>
      <c r="B1149" s="93" t="n">
        <v>45840.0</v>
      </c>
      <c r="C1149" s="94" t="s">
        <v>3025</v>
      </c>
      <c r="D1149" s="92" t="n">
        <v>16400.0</v>
      </c>
      <c r="E1149" s="92"/>
      <c r="F1149" s="92" t="n">
        <v>5350995.47</v>
      </c>
      <c r="G1149" s="94" t="s">
        <v>63</v>
      </c>
      <c r="H1149" s="94" t="s">
        <v>306</v>
      </c>
      <c r="I1149" s="94" t="s">
        <v>1174</v>
      </c>
      <c r="J1149" s="94" t="s">
        <v>1175</v>
      </c>
      <c r="K1149" s="92" t="s">
        <v>3026</v>
      </c>
      <c r="L1149" s="94" t="s">
        <v>291</v>
      </c>
      <c r="M1149" s="94" t="s">
        <v>133</v>
      </c>
      <c r="N1149" s="92" t="s">
        <v>249</v>
      </c>
    </row>
    <row r="1150" outlineLevel="1">
      <c r="A1150" s="115" t="n">
        <v>1144.0</v>
      </c>
      <c r="B1150" s="93" t="n">
        <v>45840.0</v>
      </c>
      <c r="C1150" s="94" t="s">
        <v>3027</v>
      </c>
      <c r="D1150" s="92" t="n">
        <v>31440.0</v>
      </c>
      <c r="E1150" s="92"/>
      <c r="F1150" s="92" t="n">
        <v>5319555.47</v>
      </c>
      <c r="G1150" s="94" t="s">
        <v>63</v>
      </c>
      <c r="H1150" s="94" t="s">
        <v>306</v>
      </c>
      <c r="I1150" s="94" t="s">
        <v>3028</v>
      </c>
      <c r="J1150" s="94" t="s">
        <v>3028</v>
      </c>
      <c r="K1150" s="92" t="s">
        <v>3029</v>
      </c>
      <c r="L1150" s="94" t="s">
        <v>291</v>
      </c>
      <c r="M1150" s="94" t="s">
        <v>133</v>
      </c>
      <c r="N1150" s="92" t="s">
        <v>249</v>
      </c>
    </row>
    <row r="1151" outlineLevel="1">
      <c r="A1151" s="115" t="n">
        <v>1145.0</v>
      </c>
      <c r="B1151" s="93" t="n">
        <v>45840.0</v>
      </c>
      <c r="C1151" s="94" t="s">
        <v>3030</v>
      </c>
      <c r="D1151" s="92" t="n">
        <v>15360.0</v>
      </c>
      <c r="E1151" s="92"/>
      <c r="F1151" s="92" t="n">
        <v>5304195.47</v>
      </c>
      <c r="G1151" s="94" t="s">
        <v>63</v>
      </c>
      <c r="H1151" s="94" t="s">
        <v>306</v>
      </c>
      <c r="I1151" s="94" t="s">
        <v>249</v>
      </c>
      <c r="J1151" s="94" t="s">
        <v>249</v>
      </c>
      <c r="K1151" s="92" t="s">
        <v>3022</v>
      </c>
      <c r="L1151" s="94" t="s">
        <v>291</v>
      </c>
      <c r="M1151" s="94" t="s">
        <v>133</v>
      </c>
      <c r="N1151" s="92" t="s">
        <v>249</v>
      </c>
    </row>
    <row r="1152" outlineLevel="1">
      <c r="A1152" s="115" t="n">
        <v>1146.0</v>
      </c>
      <c r="B1152" s="93" t="n">
        <v>45840.0</v>
      </c>
      <c r="C1152" s="94" t="s">
        <v>3031</v>
      </c>
      <c r="D1152" s="92" t="n">
        <v>52000.0</v>
      </c>
      <c r="E1152" s="92"/>
      <c r="F1152" s="92" t="n">
        <v>5252195.47</v>
      </c>
      <c r="G1152" s="94" t="s">
        <v>63</v>
      </c>
      <c r="H1152" s="94" t="s">
        <v>306</v>
      </c>
      <c r="I1152" s="94" t="s">
        <v>249</v>
      </c>
      <c r="J1152" s="94" t="s">
        <v>249</v>
      </c>
      <c r="K1152" s="92" t="s">
        <v>3022</v>
      </c>
      <c r="L1152" s="94" t="s">
        <v>291</v>
      </c>
      <c r="M1152" s="94" t="s">
        <v>133</v>
      </c>
      <c r="N1152" s="92" t="s">
        <v>249</v>
      </c>
    </row>
    <row r="1153" outlineLevel="1">
      <c r="A1153" s="115" t="n">
        <v>1147.0</v>
      </c>
      <c r="B1153" s="93" t="n">
        <v>45840.0</v>
      </c>
      <c r="C1153" s="94" t="s">
        <v>3032</v>
      </c>
      <c r="D1153" s="92" t="n">
        <v>10050.0</v>
      </c>
      <c r="E1153" s="92"/>
      <c r="F1153" s="92" t="n">
        <v>5242145.47</v>
      </c>
      <c r="G1153" s="94" t="s">
        <v>63</v>
      </c>
      <c r="H1153" s="94" t="s">
        <v>306</v>
      </c>
      <c r="I1153" s="94" t="s">
        <v>249</v>
      </c>
      <c r="J1153" s="94" t="s">
        <v>249</v>
      </c>
      <c r="K1153" s="92" t="s">
        <v>3022</v>
      </c>
      <c r="L1153" s="94" t="s">
        <v>291</v>
      </c>
      <c r="M1153" s="94" t="s">
        <v>133</v>
      </c>
      <c r="N1153" s="92" t="s">
        <v>249</v>
      </c>
    </row>
    <row r="1154" outlineLevel="1">
      <c r="A1154" s="115" t="n">
        <v>1148.0</v>
      </c>
      <c r="B1154" s="93" t="n">
        <v>45840.0</v>
      </c>
      <c r="C1154" s="94" t="s">
        <v>3033</v>
      </c>
      <c r="D1154" s="92" t="n">
        <v>12760.0</v>
      </c>
      <c r="E1154" s="92"/>
      <c r="F1154" s="92" t="n">
        <v>5229385.47</v>
      </c>
      <c r="G1154" s="94" t="s">
        <v>63</v>
      </c>
      <c r="H1154" s="94" t="s">
        <v>306</v>
      </c>
      <c r="I1154" s="94" t="s">
        <v>3034</v>
      </c>
      <c r="J1154" s="94" t="s">
        <v>2218</v>
      </c>
      <c r="K1154" s="92" t="s">
        <v>3035</v>
      </c>
      <c r="L1154" s="94" t="s">
        <v>291</v>
      </c>
      <c r="M1154" s="94" t="s">
        <v>133</v>
      </c>
      <c r="N1154" s="92" t="s">
        <v>249</v>
      </c>
    </row>
    <row r="1155" outlineLevel="1">
      <c r="A1155" s="115" t="n">
        <v>1149.0</v>
      </c>
      <c r="B1155" s="93" t="n">
        <v>45840.0</v>
      </c>
      <c r="C1155" s="94" t="s">
        <v>3036</v>
      </c>
      <c r="D1155" s="92" t="n">
        <v>81200.0</v>
      </c>
      <c r="E1155" s="92"/>
      <c r="F1155" s="92" t="n">
        <v>5148185.47</v>
      </c>
      <c r="G1155" s="94" t="s">
        <v>63</v>
      </c>
      <c r="H1155" s="94" t="s">
        <v>306</v>
      </c>
      <c r="I1155" s="94" t="s">
        <v>1182</v>
      </c>
      <c r="J1155" s="94" t="s">
        <v>1183</v>
      </c>
      <c r="K1155" s="92" t="s">
        <v>3037</v>
      </c>
      <c r="L1155" s="94" t="s">
        <v>291</v>
      </c>
      <c r="M1155" s="94" t="s">
        <v>133</v>
      </c>
      <c r="N1155" s="92" t="s">
        <v>249</v>
      </c>
    </row>
    <row r="1156" outlineLevel="1">
      <c r="A1156" s="115" t="n">
        <v>1150.0</v>
      </c>
      <c r="B1156" s="93" t="n">
        <v>45840.0</v>
      </c>
      <c r="C1156" s="94" t="s">
        <v>3038</v>
      </c>
      <c r="D1156" s="92" t="n">
        <v>30580.0</v>
      </c>
      <c r="E1156" s="92"/>
      <c r="F1156" s="92" t="n">
        <v>5117605.47</v>
      </c>
      <c r="G1156" s="94" t="s">
        <v>63</v>
      </c>
      <c r="H1156" s="94" t="s">
        <v>306</v>
      </c>
      <c r="I1156" s="94" t="s">
        <v>249</v>
      </c>
      <c r="J1156" s="94" t="s">
        <v>249</v>
      </c>
      <c r="K1156" s="92" t="s">
        <v>3039</v>
      </c>
      <c r="L1156" s="94" t="s">
        <v>291</v>
      </c>
      <c r="M1156" s="94" t="s">
        <v>133</v>
      </c>
      <c r="N1156" s="92" t="s">
        <v>249</v>
      </c>
    </row>
    <row r="1157" outlineLevel="1">
      <c r="A1157" s="115" t="n">
        <v>1151.0</v>
      </c>
      <c r="B1157" s="93" t="n">
        <v>45840.0</v>
      </c>
      <c r="C1157" s="94" t="s">
        <v>3040</v>
      </c>
      <c r="D1157" s="92" t="n">
        <v>18360.0</v>
      </c>
      <c r="E1157" s="92"/>
      <c r="F1157" s="92" t="n">
        <v>5099245.47</v>
      </c>
      <c r="G1157" s="94" t="s">
        <v>63</v>
      </c>
      <c r="H1157" s="94" t="s">
        <v>306</v>
      </c>
      <c r="I1157" s="94" t="s">
        <v>249</v>
      </c>
      <c r="J1157" s="94" t="s">
        <v>249</v>
      </c>
      <c r="K1157" s="92" t="s">
        <v>3039</v>
      </c>
      <c r="L1157" s="94" t="s">
        <v>291</v>
      </c>
      <c r="M1157" s="94" t="s">
        <v>133</v>
      </c>
      <c r="N1157" s="92" t="s">
        <v>249</v>
      </c>
    </row>
    <row r="1158" outlineLevel="1">
      <c r="A1158" s="115" t="n">
        <v>1152.0</v>
      </c>
      <c r="B1158" s="93" t="n">
        <v>45840.0</v>
      </c>
      <c r="C1158" s="94" t="s">
        <v>3041</v>
      </c>
      <c r="D1158" s="92" t="n">
        <v>38200.0</v>
      </c>
      <c r="E1158" s="92"/>
      <c r="F1158" s="92" t="n">
        <v>5061045.47</v>
      </c>
      <c r="G1158" s="94" t="s">
        <v>63</v>
      </c>
      <c r="H1158" s="94" t="s">
        <v>306</v>
      </c>
      <c r="I1158" s="94" t="s">
        <v>249</v>
      </c>
      <c r="J1158" s="94" t="s">
        <v>249</v>
      </c>
      <c r="K1158" s="92" t="s">
        <v>3039</v>
      </c>
      <c r="L1158" s="94" t="s">
        <v>291</v>
      </c>
      <c r="M1158" s="94" t="s">
        <v>133</v>
      </c>
      <c r="N1158" s="92" t="s">
        <v>249</v>
      </c>
    </row>
    <row r="1159" outlineLevel="1">
      <c r="A1159" s="115" t="n">
        <v>1153.0</v>
      </c>
      <c r="B1159" s="93" t="n">
        <v>45840.0</v>
      </c>
      <c r="C1159" s="94" t="s">
        <v>3042</v>
      </c>
      <c r="D1159" s="92" t="n">
        <v>187710.0</v>
      </c>
      <c r="E1159" s="92"/>
      <c r="F1159" s="92" t="n">
        <v>4873335.47</v>
      </c>
      <c r="G1159" s="94" t="s">
        <v>63</v>
      </c>
      <c r="H1159" s="94" t="s">
        <v>306</v>
      </c>
      <c r="I1159" s="94" t="s">
        <v>3043</v>
      </c>
      <c r="J1159" s="94" t="s">
        <v>3043</v>
      </c>
      <c r="K1159" s="92" t="s">
        <v>3044</v>
      </c>
      <c r="L1159" s="94" t="s">
        <v>291</v>
      </c>
      <c r="M1159" s="94" t="s">
        <v>133</v>
      </c>
      <c r="N1159" s="92" t="s">
        <v>249</v>
      </c>
    </row>
    <row r="1160" outlineLevel="1">
      <c r="A1160" s="115" t="n">
        <v>1154.0</v>
      </c>
      <c r="B1160" s="93" t="n">
        <v>45840.0</v>
      </c>
      <c r="C1160" s="94" t="s">
        <v>3045</v>
      </c>
      <c r="D1160" s="92" t="n">
        <v>20210.0</v>
      </c>
      <c r="E1160" s="92"/>
      <c r="F1160" s="92" t="n">
        <v>4853125.47</v>
      </c>
      <c r="G1160" s="94" t="s">
        <v>63</v>
      </c>
      <c r="H1160" s="94" t="s">
        <v>306</v>
      </c>
      <c r="I1160" s="94" t="s">
        <v>1211</v>
      </c>
      <c r="J1160" s="94" t="s">
        <v>1212</v>
      </c>
      <c r="K1160" s="92" t="s">
        <v>3046</v>
      </c>
      <c r="L1160" s="94" t="s">
        <v>291</v>
      </c>
      <c r="M1160" s="94" t="s">
        <v>133</v>
      </c>
      <c r="N1160" s="92" t="s">
        <v>249</v>
      </c>
    </row>
    <row r="1161" outlineLevel="1">
      <c r="A1161" s="115" t="n">
        <v>1155.0</v>
      </c>
      <c r="B1161" s="93" t="n">
        <v>45840.0</v>
      </c>
      <c r="C1161" s="94" t="s">
        <v>3047</v>
      </c>
      <c r="D1161" s="92" t="n">
        <v>42400.0</v>
      </c>
      <c r="E1161" s="92"/>
      <c r="F1161" s="92" t="n">
        <v>4810725.47</v>
      </c>
      <c r="G1161" s="94" t="s">
        <v>63</v>
      </c>
      <c r="H1161" s="94" t="s">
        <v>306</v>
      </c>
      <c r="I1161" s="94" t="s">
        <v>1188</v>
      </c>
      <c r="J1161" s="94" t="s">
        <v>1188</v>
      </c>
      <c r="K1161" s="92" t="s">
        <v>3048</v>
      </c>
      <c r="L1161" s="94" t="s">
        <v>291</v>
      </c>
      <c r="M1161" s="94" t="s">
        <v>133</v>
      </c>
      <c r="N1161" s="92" t="s">
        <v>249</v>
      </c>
    </row>
    <row r="1162" outlineLevel="1">
      <c r="A1162" s="115" t="n">
        <v>1156.0</v>
      </c>
      <c r="B1162" s="93" t="n">
        <v>45840.0</v>
      </c>
      <c r="C1162" s="94" t="s">
        <v>3049</v>
      </c>
      <c r="D1162" s="92" t="n">
        <v>12130.0</v>
      </c>
      <c r="E1162" s="92"/>
      <c r="F1162" s="92" t="n">
        <v>4798595.47</v>
      </c>
      <c r="G1162" s="94" t="s">
        <v>63</v>
      </c>
      <c r="H1162" s="94" t="s">
        <v>306</v>
      </c>
      <c r="I1162" s="94" t="s">
        <v>1215</v>
      </c>
      <c r="J1162" s="94" t="s">
        <v>1216</v>
      </c>
      <c r="K1162" s="92" t="s">
        <v>3050</v>
      </c>
      <c r="L1162" s="94" t="s">
        <v>291</v>
      </c>
      <c r="M1162" s="94" t="s">
        <v>133</v>
      </c>
      <c r="N1162" s="92" t="s">
        <v>249</v>
      </c>
    </row>
    <row r="1163" outlineLevel="1">
      <c r="A1163" s="115" t="n">
        <v>1157.0</v>
      </c>
      <c r="B1163" s="93" t="n">
        <v>45840.0</v>
      </c>
      <c r="C1163" s="94" t="s">
        <v>3051</v>
      </c>
      <c r="D1163" s="92" t="n">
        <v>14840.0</v>
      </c>
      <c r="E1163" s="92"/>
      <c r="F1163" s="92" t="n">
        <v>4783755.47</v>
      </c>
      <c r="G1163" s="94" t="s">
        <v>63</v>
      </c>
      <c r="H1163" s="94" t="s">
        <v>306</v>
      </c>
      <c r="I1163" s="94" t="s">
        <v>249</v>
      </c>
      <c r="J1163" s="94" t="s">
        <v>249</v>
      </c>
      <c r="K1163" s="92" t="s">
        <v>3039</v>
      </c>
      <c r="L1163" s="94" t="s">
        <v>291</v>
      </c>
      <c r="M1163" s="94" t="s">
        <v>133</v>
      </c>
      <c r="N1163" s="92" t="s">
        <v>249</v>
      </c>
    </row>
    <row r="1164" outlineLevel="1">
      <c r="A1164" s="115" t="n">
        <v>1158.0</v>
      </c>
      <c r="B1164" s="93" t="n">
        <v>45840.0</v>
      </c>
      <c r="C1164" s="94" t="s">
        <v>3052</v>
      </c>
      <c r="D1164" s="92" t="n">
        <v>19390.0</v>
      </c>
      <c r="E1164" s="92"/>
      <c r="F1164" s="92" t="n">
        <v>4764365.47</v>
      </c>
      <c r="G1164" s="94" t="s">
        <v>63</v>
      </c>
      <c r="H1164" s="94" t="s">
        <v>306</v>
      </c>
      <c r="I1164" s="94" t="s">
        <v>2980</v>
      </c>
      <c r="J1164" s="94" t="s">
        <v>2980</v>
      </c>
      <c r="K1164" s="92" t="s">
        <v>3039</v>
      </c>
      <c r="L1164" s="94" t="s">
        <v>291</v>
      </c>
      <c r="M1164" s="94" t="s">
        <v>133</v>
      </c>
      <c r="N1164" s="92" t="s">
        <v>249</v>
      </c>
    </row>
    <row r="1165" outlineLevel="1">
      <c r="A1165" s="115" t="n">
        <v>1159.0</v>
      </c>
      <c r="B1165" s="93" t="n">
        <v>45840.0</v>
      </c>
      <c r="C1165" s="94" t="s">
        <v>3053</v>
      </c>
      <c r="D1165" s="92" t="n">
        <v>31600.0</v>
      </c>
      <c r="E1165" s="92"/>
      <c r="F1165" s="92" t="n">
        <v>4732765.47</v>
      </c>
      <c r="G1165" s="94" t="s">
        <v>63</v>
      </c>
      <c r="H1165" s="94" t="s">
        <v>306</v>
      </c>
      <c r="I1165" s="94" t="s">
        <v>1196</v>
      </c>
      <c r="J1165" s="94" t="s">
        <v>1197</v>
      </c>
      <c r="K1165" s="92" t="s">
        <v>3054</v>
      </c>
      <c r="L1165" s="94" t="s">
        <v>291</v>
      </c>
      <c r="M1165" s="94" t="s">
        <v>133</v>
      </c>
      <c r="N1165" s="92" t="s">
        <v>249</v>
      </c>
    </row>
    <row r="1166" outlineLevel="1">
      <c r="A1166" s="115" t="n">
        <v>1160.0</v>
      </c>
      <c r="B1166" s="93" t="n">
        <v>45840.0</v>
      </c>
      <c r="C1166" s="94" t="s">
        <v>3055</v>
      </c>
      <c r="D1166" s="92"/>
      <c r="E1166" s="92" t="n">
        <v>30340.0</v>
      </c>
      <c r="F1166" s="92" t="n">
        <v>4763105.47</v>
      </c>
      <c r="G1166" s="94" t="s">
        <v>1944</v>
      </c>
      <c r="H1166" s="94" t="s">
        <v>64</v>
      </c>
      <c r="I1166" s="94" t="s">
        <v>2132</v>
      </c>
      <c r="J1166" s="94" t="s">
        <v>2133</v>
      </c>
      <c r="K1166" s="92" t="s">
        <v>3056</v>
      </c>
      <c r="L1166" s="94" t="s">
        <v>291</v>
      </c>
      <c r="M1166" s="94" t="s">
        <v>133</v>
      </c>
      <c r="N1166" s="92" t="s">
        <v>249</v>
      </c>
    </row>
    <row r="1167" outlineLevel="1">
      <c r="A1167" s="115" t="n">
        <v>1161.0</v>
      </c>
      <c r="B1167" s="93" t="n">
        <v>45841.0</v>
      </c>
      <c r="C1167" s="94" t="s">
        <v>3057</v>
      </c>
      <c r="D1167" s="92" t="n">
        <v>300000.0</v>
      </c>
      <c r="E1167" s="92"/>
      <c r="F1167" s="92" t="n">
        <v>4463105.47</v>
      </c>
      <c r="G1167" s="94" t="s">
        <v>63</v>
      </c>
      <c r="H1167" s="94" t="s">
        <v>306</v>
      </c>
      <c r="I1167" s="94" t="s">
        <v>2971</v>
      </c>
      <c r="J1167" s="94" t="s">
        <v>2971</v>
      </c>
      <c r="K1167" s="92" t="s">
        <v>3058</v>
      </c>
      <c r="L1167" s="94" t="s">
        <v>291</v>
      </c>
      <c r="M1167" s="94" t="s">
        <v>133</v>
      </c>
      <c r="N1167" s="92" t="s">
        <v>249</v>
      </c>
    </row>
    <row r="1168" outlineLevel="1">
      <c r="A1168" s="115" t="n">
        <v>1162.0</v>
      </c>
      <c r="B1168" s="93" t="n">
        <v>45841.0</v>
      </c>
      <c r="C1168" s="94" t="s">
        <v>3059</v>
      </c>
      <c r="D1168" s="92"/>
      <c r="E1168" s="92" t="n">
        <v>3200.0</v>
      </c>
      <c r="F1168" s="92" t="n">
        <v>4466305.47</v>
      </c>
      <c r="G1168" s="94" t="s">
        <v>63</v>
      </c>
      <c r="H1168" s="94" t="s">
        <v>369</v>
      </c>
      <c r="I1168" s="94" t="s">
        <v>3060</v>
      </c>
      <c r="J1168" s="94" t="s">
        <v>1382</v>
      </c>
      <c r="K1168" s="92" t="s">
        <v>3061</v>
      </c>
      <c r="L1168" s="94" t="s">
        <v>291</v>
      </c>
      <c r="M1168" s="94" t="s">
        <v>133</v>
      </c>
      <c r="N1168" s="92" t="s">
        <v>249</v>
      </c>
    </row>
    <row r="1169" outlineLevel="1">
      <c r="A1169" s="115" t="n">
        <v>1163.0</v>
      </c>
      <c r="B1169" s="93" t="n">
        <v>45841.0</v>
      </c>
      <c r="C1169" s="94" t="s">
        <v>3062</v>
      </c>
      <c r="D1169" s="92" t="n">
        <v>130705.0</v>
      </c>
      <c r="E1169" s="92"/>
      <c r="F1169" s="92" t="n">
        <v>4335600.47</v>
      </c>
      <c r="G1169" s="94" t="s">
        <v>63</v>
      </c>
      <c r="H1169" s="94" t="s">
        <v>306</v>
      </c>
      <c r="I1169" s="94" t="s">
        <v>249</v>
      </c>
      <c r="J1169" s="94" t="s">
        <v>249</v>
      </c>
      <c r="K1169" s="92" t="s">
        <v>3063</v>
      </c>
      <c r="L1169" s="94" t="s">
        <v>291</v>
      </c>
      <c r="M1169" s="94" t="s">
        <v>133</v>
      </c>
      <c r="N1169" s="92" t="s">
        <v>249</v>
      </c>
    </row>
    <row r="1170" outlineLevel="1">
      <c r="A1170" s="115" t="n">
        <v>1164.0</v>
      </c>
      <c r="B1170" s="93" t="n">
        <v>45841.0</v>
      </c>
      <c r="C1170" s="94" t="s">
        <v>3064</v>
      </c>
      <c r="D1170" s="92"/>
      <c r="E1170" s="92" t="n">
        <v>100000.0</v>
      </c>
      <c r="F1170" s="92" t="n">
        <v>4435600.47</v>
      </c>
      <c r="G1170" s="94" t="s">
        <v>63</v>
      </c>
      <c r="H1170" s="94" t="s">
        <v>64</v>
      </c>
      <c r="I1170" s="94" t="s">
        <v>1517</v>
      </c>
      <c r="J1170" s="94" t="s">
        <v>1517</v>
      </c>
      <c r="K1170" s="92" t="s">
        <v>3065</v>
      </c>
      <c r="L1170" s="94" t="s">
        <v>291</v>
      </c>
      <c r="M1170" s="94" t="s">
        <v>133</v>
      </c>
      <c r="N1170" s="92" t="s">
        <v>249</v>
      </c>
    </row>
    <row r="1171" outlineLevel="1">
      <c r="A1171" s="115" t="n">
        <v>1165.0</v>
      </c>
      <c r="B1171" s="93" t="n">
        <v>45841.0</v>
      </c>
      <c r="C1171" s="94" t="s">
        <v>3066</v>
      </c>
      <c r="D1171" s="92" t="n">
        <v>11.8</v>
      </c>
      <c r="E1171" s="92"/>
      <c r="F1171" s="92" t="n">
        <v>4435588.67</v>
      </c>
      <c r="G1171" s="94" t="s">
        <v>422</v>
      </c>
      <c r="H1171" s="94" t="s">
        <v>315</v>
      </c>
      <c r="I1171" s="94" t="s">
        <v>249</v>
      </c>
      <c r="J1171" s="94" t="s">
        <v>249</v>
      </c>
      <c r="K1171" s="92" t="s">
        <v>249</v>
      </c>
      <c r="L1171" s="94" t="s">
        <v>291</v>
      </c>
      <c r="M1171" s="94" t="s">
        <v>133</v>
      </c>
      <c r="N1171" s="92" t="s">
        <v>249</v>
      </c>
    </row>
    <row r="1172" outlineLevel="1">
      <c r="A1172" s="115" t="n">
        <v>1166.0</v>
      </c>
      <c r="B1172" s="93" t="n">
        <v>45841.0</v>
      </c>
      <c r="C1172" s="94" t="s">
        <v>3067</v>
      </c>
      <c r="D1172" s="92"/>
      <c r="E1172" s="92" t="n">
        <v>4500.0</v>
      </c>
      <c r="F1172" s="92" t="n">
        <v>4440088.67</v>
      </c>
      <c r="G1172" s="94" t="s">
        <v>63</v>
      </c>
      <c r="H1172" s="94" t="s">
        <v>64</v>
      </c>
      <c r="I1172" s="94" t="s">
        <v>435</v>
      </c>
      <c r="J1172" s="94" t="s">
        <v>435</v>
      </c>
      <c r="K1172" s="92" t="s">
        <v>3068</v>
      </c>
      <c r="L1172" s="94" t="s">
        <v>291</v>
      </c>
      <c r="M1172" s="94" t="s">
        <v>133</v>
      </c>
      <c r="N1172" s="92" t="s">
        <v>249</v>
      </c>
    </row>
    <row r="1173" outlineLevel="1">
      <c r="A1173" s="115" t="n">
        <v>1167.0</v>
      </c>
      <c r="B1173" s="93" t="n">
        <v>45841.0</v>
      </c>
      <c r="C1173" s="94" t="s">
        <v>3069</v>
      </c>
      <c r="D1173" s="92" t="n">
        <v>490000.0</v>
      </c>
      <c r="E1173" s="92"/>
      <c r="F1173" s="92" t="n">
        <v>3950088.67</v>
      </c>
      <c r="G1173" s="94" t="s">
        <v>63</v>
      </c>
      <c r="H1173" s="94" t="s">
        <v>306</v>
      </c>
      <c r="I1173" s="94" t="s">
        <v>3070</v>
      </c>
      <c r="J1173" s="94" t="s">
        <v>3071</v>
      </c>
      <c r="K1173" s="92" t="s">
        <v>3072</v>
      </c>
      <c r="L1173" s="94" t="s">
        <v>291</v>
      </c>
      <c r="M1173" s="94" t="s">
        <v>133</v>
      </c>
      <c r="N1173" s="92" t="s">
        <v>249</v>
      </c>
    </row>
    <row r="1174" outlineLevel="1">
      <c r="A1174" s="115" t="n">
        <v>1168.0</v>
      </c>
      <c r="B1174" s="93" t="n">
        <v>45841.0</v>
      </c>
      <c r="C1174" s="94" t="s">
        <v>3073</v>
      </c>
      <c r="D1174" s="92" t="n">
        <v>490000.0</v>
      </c>
      <c r="E1174" s="92"/>
      <c r="F1174" s="92" t="n">
        <v>3460088.67</v>
      </c>
      <c r="G1174" s="94" t="s">
        <v>63</v>
      </c>
      <c r="H1174" s="94" t="s">
        <v>306</v>
      </c>
      <c r="I1174" s="94" t="s">
        <v>3074</v>
      </c>
      <c r="J1174" s="94" t="s">
        <v>3075</v>
      </c>
      <c r="K1174" s="92" t="s">
        <v>3076</v>
      </c>
      <c r="L1174" s="94" t="s">
        <v>291</v>
      </c>
      <c r="M1174" s="94" t="s">
        <v>133</v>
      </c>
      <c r="N1174" s="92" t="s">
        <v>249</v>
      </c>
    </row>
    <row r="1175" outlineLevel="1">
      <c r="A1175" s="115" t="n">
        <v>1169.0</v>
      </c>
      <c r="B1175" s="93" t="n">
        <v>45841.0</v>
      </c>
      <c r="C1175" s="94" t="s">
        <v>3077</v>
      </c>
      <c r="D1175" s="92"/>
      <c r="E1175" s="92" t="n">
        <v>13378.0</v>
      </c>
      <c r="F1175" s="92" t="n">
        <v>3473466.67</v>
      </c>
      <c r="G1175" s="94" t="s">
        <v>63</v>
      </c>
      <c r="H1175" s="94" t="s">
        <v>369</v>
      </c>
      <c r="I1175" s="94" t="s">
        <v>249</v>
      </c>
      <c r="J1175" s="94" t="s">
        <v>249</v>
      </c>
      <c r="K1175" s="92" t="s">
        <v>3078</v>
      </c>
      <c r="L1175" s="94" t="s">
        <v>291</v>
      </c>
      <c r="M1175" s="94" t="s">
        <v>133</v>
      </c>
      <c r="N1175" s="92" t="s">
        <v>249</v>
      </c>
    </row>
    <row r="1176" outlineLevel="1">
      <c r="A1176" s="115" t="n">
        <v>1170.0</v>
      </c>
      <c r="B1176" s="93" t="n">
        <v>45841.0</v>
      </c>
      <c r="C1176" s="94" t="s">
        <v>3079</v>
      </c>
      <c r="D1176" s="92"/>
      <c r="E1176" s="92" t="n">
        <v>100.0</v>
      </c>
      <c r="F1176" s="92" t="n">
        <v>3473566.67</v>
      </c>
      <c r="G1176" s="94" t="s">
        <v>63</v>
      </c>
      <c r="H1176" s="94" t="s">
        <v>369</v>
      </c>
      <c r="I1176" s="94" t="s">
        <v>249</v>
      </c>
      <c r="J1176" s="94" t="s">
        <v>249</v>
      </c>
      <c r="K1176" s="92" t="s">
        <v>3080</v>
      </c>
      <c r="L1176" s="94" t="s">
        <v>291</v>
      </c>
      <c r="M1176" s="94" t="s">
        <v>133</v>
      </c>
      <c r="N1176" s="92" t="s">
        <v>249</v>
      </c>
    </row>
    <row r="1177" outlineLevel="1">
      <c r="A1177" s="115" t="n">
        <v>1171.0</v>
      </c>
      <c r="B1177" s="93" t="n">
        <v>45841.0</v>
      </c>
      <c r="C1177" s="94" t="s">
        <v>3081</v>
      </c>
      <c r="D1177" s="92" t="n">
        <v>100000.0</v>
      </c>
      <c r="E1177" s="92"/>
      <c r="F1177" s="92" t="n">
        <v>3373566.67</v>
      </c>
      <c r="G1177" s="94" t="s">
        <v>63</v>
      </c>
      <c r="H1177" s="94" t="s">
        <v>306</v>
      </c>
      <c r="I1177" s="94" t="s">
        <v>3082</v>
      </c>
      <c r="J1177" s="94" t="s">
        <v>3082</v>
      </c>
      <c r="K1177" s="92" t="s">
        <v>3083</v>
      </c>
      <c r="L1177" s="94" t="s">
        <v>291</v>
      </c>
      <c r="M1177" s="94" t="s">
        <v>133</v>
      </c>
      <c r="N1177" s="92" t="s">
        <v>249</v>
      </c>
    </row>
    <row r="1178" outlineLevel="1">
      <c r="A1178" s="115" t="n">
        <v>1172.0</v>
      </c>
      <c r="B1178" s="93" t="n">
        <v>45841.0</v>
      </c>
      <c r="C1178" s="94" t="s">
        <v>3084</v>
      </c>
      <c r="D1178" s="92"/>
      <c r="E1178" s="92" t="n">
        <v>89900.0</v>
      </c>
      <c r="F1178" s="92" t="n">
        <v>3463466.67</v>
      </c>
      <c r="G1178" s="94" t="s">
        <v>63</v>
      </c>
      <c r="H1178" s="94" t="s">
        <v>369</v>
      </c>
      <c r="I1178" s="94" t="s">
        <v>249</v>
      </c>
      <c r="J1178" s="94" t="s">
        <v>249</v>
      </c>
      <c r="K1178" s="92" t="s">
        <v>3085</v>
      </c>
      <c r="L1178" s="94" t="s">
        <v>291</v>
      </c>
      <c r="M1178" s="94" t="s">
        <v>133</v>
      </c>
      <c r="N1178" s="92" t="s">
        <v>249</v>
      </c>
    </row>
    <row r="1179" outlineLevel="1">
      <c r="A1179" s="115" t="n">
        <v>1173.0</v>
      </c>
      <c r="B1179" s="93" t="n">
        <v>45841.0</v>
      </c>
      <c r="C1179" s="94" t="s">
        <v>3086</v>
      </c>
      <c r="D1179" s="92"/>
      <c r="E1179" s="92" t="n">
        <v>6250.0</v>
      </c>
      <c r="F1179" s="92" t="n">
        <v>3469716.67</v>
      </c>
      <c r="G1179" s="94" t="s">
        <v>63</v>
      </c>
      <c r="H1179" s="94" t="s">
        <v>369</v>
      </c>
      <c r="I1179" s="94" t="s">
        <v>3087</v>
      </c>
      <c r="J1179" s="94" t="s">
        <v>3087</v>
      </c>
      <c r="K1179" s="92" t="s">
        <v>3088</v>
      </c>
      <c r="L1179" s="94" t="s">
        <v>291</v>
      </c>
      <c r="M1179" s="94" t="s">
        <v>133</v>
      </c>
      <c r="N1179" s="92" t="s">
        <v>249</v>
      </c>
    </row>
    <row r="1180" outlineLevel="1">
      <c r="A1180" s="115" t="n">
        <v>1174.0</v>
      </c>
      <c r="B1180" s="93" t="n">
        <v>45842.0</v>
      </c>
      <c r="C1180" s="94" t="s">
        <v>1237</v>
      </c>
      <c r="D1180" s="92" t="n">
        <v>46683.42</v>
      </c>
      <c r="E1180" s="92"/>
      <c r="F1180" s="92" t="n">
        <v>3423033.25</v>
      </c>
      <c r="G1180" s="94" t="s">
        <v>1238</v>
      </c>
      <c r="H1180" s="94" t="s">
        <v>447</v>
      </c>
      <c r="I1180" s="94" t="s">
        <v>249</v>
      </c>
      <c r="J1180" s="94" t="s">
        <v>249</v>
      </c>
      <c r="K1180" s="92" t="s">
        <v>1239</v>
      </c>
      <c r="L1180" s="94" t="s">
        <v>291</v>
      </c>
      <c r="M1180" s="94" t="s">
        <v>133</v>
      </c>
      <c r="N1180" s="92" t="s">
        <v>249</v>
      </c>
    </row>
    <row r="1181" outlineLevel="1">
      <c r="A1181" s="115" t="n">
        <v>1175.0</v>
      </c>
      <c r="B1181" s="93" t="n">
        <v>45842.0</v>
      </c>
      <c r="C1181" s="94" t="s">
        <v>3089</v>
      </c>
      <c r="D1181" s="92" t="n">
        <v>300000.0</v>
      </c>
      <c r="E1181" s="92"/>
      <c r="F1181" s="92" t="n">
        <v>3123033.25</v>
      </c>
      <c r="G1181" s="94" t="s">
        <v>63</v>
      </c>
      <c r="H1181" s="94" t="s">
        <v>306</v>
      </c>
      <c r="I1181" s="94" t="s">
        <v>2500</v>
      </c>
      <c r="J1181" s="94" t="s">
        <v>2501</v>
      </c>
      <c r="K1181" s="92" t="s">
        <v>3090</v>
      </c>
      <c r="L1181" s="94" t="s">
        <v>291</v>
      </c>
      <c r="M1181" s="94" t="s">
        <v>133</v>
      </c>
      <c r="N1181" s="92" t="s">
        <v>249</v>
      </c>
    </row>
    <row r="1182" outlineLevel="1">
      <c r="A1182" s="115" t="n">
        <v>1176.0</v>
      </c>
      <c r="B1182" s="93" t="n">
        <v>45842.0</v>
      </c>
      <c r="C1182" s="94" t="s">
        <v>3091</v>
      </c>
      <c r="D1182" s="92"/>
      <c r="E1182" s="92" t="n">
        <v>600000.0</v>
      </c>
      <c r="F1182" s="92" t="n">
        <v>3723033.25</v>
      </c>
      <c r="G1182" s="94" t="s">
        <v>63</v>
      </c>
      <c r="H1182" s="94" t="s">
        <v>306</v>
      </c>
      <c r="I1182" s="94" t="s">
        <v>3092</v>
      </c>
      <c r="J1182" s="94" t="s">
        <v>3092</v>
      </c>
      <c r="K1182" s="92" t="s">
        <v>3093</v>
      </c>
      <c r="L1182" s="94" t="s">
        <v>291</v>
      </c>
      <c r="M1182" s="94" t="s">
        <v>133</v>
      </c>
      <c r="N1182" s="92" t="s">
        <v>249</v>
      </c>
    </row>
    <row r="1183" outlineLevel="1">
      <c r="A1183" s="115" t="n">
        <v>1177.0</v>
      </c>
      <c r="B1183" s="93" t="n">
        <v>45842.0</v>
      </c>
      <c r="C1183" s="94" t="s">
        <v>3094</v>
      </c>
      <c r="D1183" s="92" t="n">
        <v>300000.0</v>
      </c>
      <c r="E1183" s="92"/>
      <c r="F1183" s="92" t="n">
        <v>3423033.25</v>
      </c>
      <c r="G1183" s="94" t="s">
        <v>63</v>
      </c>
      <c r="H1183" s="94" t="s">
        <v>306</v>
      </c>
      <c r="I1183" s="94" t="s">
        <v>944</v>
      </c>
      <c r="J1183" s="94" t="s">
        <v>945</v>
      </c>
      <c r="K1183" s="92" t="s">
        <v>3095</v>
      </c>
      <c r="L1183" s="94" t="s">
        <v>291</v>
      </c>
      <c r="M1183" s="94" t="s">
        <v>133</v>
      </c>
      <c r="N1183" s="92" t="s">
        <v>249</v>
      </c>
    </row>
    <row r="1184" outlineLevel="1">
      <c r="A1184" s="115" t="n">
        <v>1178.0</v>
      </c>
      <c r="B1184" s="93" t="n">
        <v>45842.0</v>
      </c>
      <c r="C1184" s="94" t="s">
        <v>3096</v>
      </c>
      <c r="D1184" s="92"/>
      <c r="E1184" s="92" t="n">
        <v>17346.0</v>
      </c>
      <c r="F1184" s="92" t="n">
        <v>3440379.25</v>
      </c>
      <c r="G1184" s="94" t="s">
        <v>63</v>
      </c>
      <c r="H1184" s="94" t="s">
        <v>306</v>
      </c>
      <c r="I1184" s="94" t="s">
        <v>381</v>
      </c>
      <c r="J1184" s="94" t="s">
        <v>382</v>
      </c>
      <c r="K1184" s="92" t="s">
        <v>3097</v>
      </c>
      <c r="L1184" s="94" t="s">
        <v>291</v>
      </c>
      <c r="M1184" s="94" t="s">
        <v>133</v>
      </c>
      <c r="N1184" s="92" t="s">
        <v>249</v>
      </c>
    </row>
    <row r="1185" outlineLevel="1">
      <c r="A1185" s="115" t="n">
        <v>1179.0</v>
      </c>
      <c r="B1185" s="93" t="n">
        <v>45842.0</v>
      </c>
      <c r="C1185" s="94" t="s">
        <v>3098</v>
      </c>
      <c r="D1185" s="92" t="n">
        <v>200000.0</v>
      </c>
      <c r="E1185" s="92"/>
      <c r="F1185" s="92" t="n">
        <v>3240379.25</v>
      </c>
      <c r="G1185" s="94" t="s">
        <v>68</v>
      </c>
      <c r="H1185" s="94" t="s">
        <v>306</v>
      </c>
      <c r="I1185" s="94" t="s">
        <v>622</v>
      </c>
      <c r="J1185" s="94" t="s">
        <v>622</v>
      </c>
      <c r="K1185" s="92" t="s">
        <v>3099</v>
      </c>
      <c r="L1185" s="94" t="s">
        <v>291</v>
      </c>
      <c r="M1185" s="94" t="s">
        <v>133</v>
      </c>
      <c r="N1185" s="92" t="s">
        <v>249</v>
      </c>
    </row>
    <row r="1186" outlineLevel="1">
      <c r="A1186" s="115" t="n">
        <v>1180.0</v>
      </c>
      <c r="B1186" s="93" t="n">
        <v>45842.0</v>
      </c>
      <c r="C1186" s="94" t="s">
        <v>3100</v>
      </c>
      <c r="D1186" s="92" t="n">
        <v>850000.0</v>
      </c>
      <c r="E1186" s="92"/>
      <c r="F1186" s="92" t="n">
        <v>2390379.25</v>
      </c>
      <c r="G1186" s="94" t="s">
        <v>63</v>
      </c>
      <c r="H1186" s="94" t="s">
        <v>74</v>
      </c>
      <c r="I1186" s="94" t="s">
        <v>3101</v>
      </c>
      <c r="J1186" s="94" t="s">
        <v>3101</v>
      </c>
      <c r="K1186" s="92" t="s">
        <v>3102</v>
      </c>
      <c r="L1186" s="94" t="s">
        <v>291</v>
      </c>
      <c r="M1186" s="94" t="s">
        <v>133</v>
      </c>
      <c r="N1186" s="92" t="s">
        <v>249</v>
      </c>
    </row>
    <row r="1187" outlineLevel="1">
      <c r="A1187" s="115" t="n">
        <v>1181.0</v>
      </c>
      <c r="B1187" s="93" t="n">
        <v>45842.0</v>
      </c>
      <c r="C1187" s="94" t="s">
        <v>3103</v>
      </c>
      <c r="D1187" s="92"/>
      <c r="E1187" s="92" t="n">
        <v>2800.0</v>
      </c>
      <c r="F1187" s="92" t="n">
        <v>2393179.25</v>
      </c>
      <c r="G1187" s="94" t="s">
        <v>63</v>
      </c>
      <c r="H1187" s="94" t="s">
        <v>369</v>
      </c>
      <c r="I1187" s="94" t="s">
        <v>3104</v>
      </c>
      <c r="J1187" s="94" t="s">
        <v>3104</v>
      </c>
      <c r="K1187" s="92" t="s">
        <v>3105</v>
      </c>
      <c r="L1187" s="94" t="s">
        <v>291</v>
      </c>
      <c r="M1187" s="94" t="s">
        <v>133</v>
      </c>
      <c r="N1187" s="92" t="s">
        <v>249</v>
      </c>
    </row>
    <row r="1188" outlineLevel="1">
      <c r="A1188" s="115" t="n">
        <v>1182.0</v>
      </c>
      <c r="B1188" s="93" t="n">
        <v>45842.0</v>
      </c>
      <c r="C1188" s="94" t="s">
        <v>3106</v>
      </c>
      <c r="D1188" s="92"/>
      <c r="E1188" s="92" t="n">
        <v>6600.0</v>
      </c>
      <c r="F1188" s="92" t="n">
        <v>2399779.25</v>
      </c>
      <c r="G1188" s="94" t="s">
        <v>63</v>
      </c>
      <c r="H1188" s="94" t="s">
        <v>369</v>
      </c>
      <c r="I1188" s="94" t="s">
        <v>3107</v>
      </c>
      <c r="J1188" s="94" t="s">
        <v>3107</v>
      </c>
      <c r="K1188" s="92" t="s">
        <v>3108</v>
      </c>
      <c r="L1188" s="94" t="s">
        <v>291</v>
      </c>
      <c r="M1188" s="94" t="s">
        <v>133</v>
      </c>
      <c r="N1188" s="92" t="s">
        <v>249</v>
      </c>
    </row>
    <row r="1189" outlineLevel="1">
      <c r="A1189" s="115" t="n">
        <v>1183.0</v>
      </c>
      <c r="B1189" s="93" t="n">
        <v>45842.0</v>
      </c>
      <c r="C1189" s="94" t="s">
        <v>3109</v>
      </c>
      <c r="D1189" s="92" t="n">
        <v>146025.0</v>
      </c>
      <c r="E1189" s="92"/>
      <c r="F1189" s="92" t="n">
        <v>2253754.25</v>
      </c>
      <c r="G1189" s="94" t="s">
        <v>63</v>
      </c>
      <c r="H1189" s="94" t="s">
        <v>306</v>
      </c>
      <c r="I1189" s="94" t="s">
        <v>3110</v>
      </c>
      <c r="J1189" s="94" t="s">
        <v>3110</v>
      </c>
      <c r="K1189" s="92" t="s">
        <v>3111</v>
      </c>
      <c r="L1189" s="94" t="s">
        <v>291</v>
      </c>
      <c r="M1189" s="94" t="s">
        <v>133</v>
      </c>
      <c r="N1189" s="92" t="s">
        <v>249</v>
      </c>
    </row>
    <row r="1190" outlineLevel="1">
      <c r="A1190" s="115" t="n">
        <v>1184.0</v>
      </c>
      <c r="B1190" s="93" t="n">
        <v>45842.0</v>
      </c>
      <c r="C1190" s="94" t="s">
        <v>3112</v>
      </c>
      <c r="D1190" s="92"/>
      <c r="E1190" s="92" t="n">
        <v>146025.0</v>
      </c>
      <c r="F1190" s="92" t="n">
        <v>2399779.25</v>
      </c>
      <c r="G1190" s="94" t="s">
        <v>1944</v>
      </c>
      <c r="H1190" s="94" t="s">
        <v>64</v>
      </c>
      <c r="I1190" s="94" t="s">
        <v>249</v>
      </c>
      <c r="J1190" s="94" t="s">
        <v>249</v>
      </c>
      <c r="K1190" s="92" t="s">
        <v>3113</v>
      </c>
      <c r="L1190" s="94" t="s">
        <v>291</v>
      </c>
      <c r="M1190" s="94" t="s">
        <v>133</v>
      </c>
      <c r="N1190" s="92" t="s">
        <v>249</v>
      </c>
    </row>
    <row r="1191" outlineLevel="1">
      <c r="A1191" s="115" t="n">
        <v>1185.0</v>
      </c>
      <c r="B1191" s="93" t="n">
        <v>45842.0</v>
      </c>
      <c r="C1191" s="94" t="s">
        <v>3114</v>
      </c>
      <c r="D1191" s="92" t="n">
        <v>87000.0</v>
      </c>
      <c r="E1191" s="92"/>
      <c r="F1191" s="92" t="n">
        <v>2312779.25</v>
      </c>
      <c r="G1191" s="94" t="s">
        <v>63</v>
      </c>
      <c r="H1191" s="94" t="s">
        <v>306</v>
      </c>
      <c r="I1191" s="94" t="s">
        <v>3115</v>
      </c>
      <c r="J1191" s="94" t="s">
        <v>572</v>
      </c>
      <c r="K1191" s="92" t="s">
        <v>3116</v>
      </c>
      <c r="L1191" s="94" t="s">
        <v>291</v>
      </c>
      <c r="M1191" s="94" t="s">
        <v>133</v>
      </c>
      <c r="N1191" s="92" t="s">
        <v>249</v>
      </c>
    </row>
    <row r="1192" outlineLevel="1">
      <c r="A1192" s="115" t="n">
        <v>1186.0</v>
      </c>
      <c r="B1192" s="93" t="n">
        <v>45842.0</v>
      </c>
      <c r="C1192" s="94" t="s">
        <v>3117</v>
      </c>
      <c r="D1192" s="92" t="n">
        <v>2900.0</v>
      </c>
      <c r="E1192" s="92"/>
      <c r="F1192" s="92" t="n">
        <v>2309879.25</v>
      </c>
      <c r="G1192" s="94" t="s">
        <v>63</v>
      </c>
      <c r="H1192" s="94" t="s">
        <v>306</v>
      </c>
      <c r="I1192" s="94" t="s">
        <v>3118</v>
      </c>
      <c r="J1192" s="94" t="s">
        <v>572</v>
      </c>
      <c r="K1192" s="92" t="s">
        <v>3119</v>
      </c>
      <c r="L1192" s="94" t="s">
        <v>291</v>
      </c>
      <c r="M1192" s="94" t="s">
        <v>133</v>
      </c>
      <c r="N1192" s="92" t="s">
        <v>249</v>
      </c>
    </row>
    <row r="1193" outlineLevel="1">
      <c r="A1193" s="115" t="n">
        <v>1187.0</v>
      </c>
      <c r="B1193" s="93" t="n">
        <v>45842.0</v>
      </c>
      <c r="C1193" s="94" t="s">
        <v>3120</v>
      </c>
      <c r="D1193" s="92" t="n">
        <v>60180.0</v>
      </c>
      <c r="E1193" s="92"/>
      <c r="F1193" s="92" t="n">
        <v>2249699.25</v>
      </c>
      <c r="G1193" s="94" t="s">
        <v>63</v>
      </c>
      <c r="H1193" s="94" t="s">
        <v>306</v>
      </c>
      <c r="I1193" s="94" t="s">
        <v>1382</v>
      </c>
      <c r="J1193" s="94" t="s">
        <v>1382</v>
      </c>
      <c r="K1193" s="92" t="s">
        <v>3121</v>
      </c>
      <c r="L1193" s="94" t="s">
        <v>291</v>
      </c>
      <c r="M1193" s="94" t="s">
        <v>133</v>
      </c>
      <c r="N1193" s="92" t="s">
        <v>249</v>
      </c>
    </row>
    <row r="1194" outlineLevel="1">
      <c r="A1194" s="115" t="n">
        <v>1188.0</v>
      </c>
      <c r="B1194" s="93" t="n">
        <v>45842.0</v>
      </c>
      <c r="C1194" s="94" t="s">
        <v>3122</v>
      </c>
      <c r="D1194" s="92" t="n">
        <v>9000.0</v>
      </c>
      <c r="E1194" s="92"/>
      <c r="F1194" s="92" t="n">
        <v>2240699.25</v>
      </c>
      <c r="G1194" s="94" t="s">
        <v>63</v>
      </c>
      <c r="H1194" s="94" t="s">
        <v>306</v>
      </c>
      <c r="I1194" s="94" t="s">
        <v>3123</v>
      </c>
      <c r="J1194" s="94" t="s">
        <v>3123</v>
      </c>
      <c r="K1194" s="92" t="s">
        <v>3124</v>
      </c>
      <c r="L1194" s="94" t="s">
        <v>291</v>
      </c>
      <c r="M1194" s="94" t="s">
        <v>133</v>
      </c>
      <c r="N1194" s="92" t="s">
        <v>249</v>
      </c>
    </row>
    <row r="1195" outlineLevel="1">
      <c r="A1195" s="115" t="n">
        <v>1189.0</v>
      </c>
      <c r="B1195" s="93" t="n">
        <v>45842.0</v>
      </c>
      <c r="C1195" s="94" t="s">
        <v>3125</v>
      </c>
      <c r="D1195" s="92" t="n">
        <v>27000.0</v>
      </c>
      <c r="E1195" s="92"/>
      <c r="F1195" s="92" t="n">
        <v>2213699.25</v>
      </c>
      <c r="G1195" s="94" t="s">
        <v>63</v>
      </c>
      <c r="H1195" s="94" t="s">
        <v>306</v>
      </c>
      <c r="I1195" s="94" t="s">
        <v>3126</v>
      </c>
      <c r="J1195" s="94" t="s">
        <v>3127</v>
      </c>
      <c r="K1195" s="92" t="s">
        <v>3128</v>
      </c>
      <c r="L1195" s="94" t="s">
        <v>291</v>
      </c>
      <c r="M1195" s="94" t="s">
        <v>133</v>
      </c>
      <c r="N1195" s="92" t="s">
        <v>249</v>
      </c>
    </row>
    <row r="1196" outlineLevel="1">
      <c r="A1196" s="115" t="n">
        <v>1190.0</v>
      </c>
      <c r="B1196" s="93" t="n">
        <v>45842.0</v>
      </c>
      <c r="C1196" s="94" t="s">
        <v>3129</v>
      </c>
      <c r="D1196" s="92" t="n">
        <v>28000.0</v>
      </c>
      <c r="E1196" s="92"/>
      <c r="F1196" s="92" t="n">
        <v>2185699.25</v>
      </c>
      <c r="G1196" s="94" t="s">
        <v>63</v>
      </c>
      <c r="H1196" s="94" t="s">
        <v>306</v>
      </c>
      <c r="I1196" s="94" t="s">
        <v>3130</v>
      </c>
      <c r="J1196" s="94" t="s">
        <v>3127</v>
      </c>
      <c r="K1196" s="92" t="s">
        <v>3131</v>
      </c>
      <c r="L1196" s="94" t="s">
        <v>291</v>
      </c>
      <c r="M1196" s="94" t="s">
        <v>133</v>
      </c>
      <c r="N1196" s="92" t="s">
        <v>249</v>
      </c>
    </row>
    <row r="1197" outlineLevel="1">
      <c r="A1197" s="115" t="n">
        <v>1191.0</v>
      </c>
      <c r="B1197" s="93" t="n">
        <v>45842.0</v>
      </c>
      <c r="C1197" s="94" t="s">
        <v>3132</v>
      </c>
      <c r="D1197" s="92" t="n">
        <v>5266.0</v>
      </c>
      <c r="E1197" s="92"/>
      <c r="F1197" s="92" t="n">
        <v>2180433.25</v>
      </c>
      <c r="G1197" s="94" t="s">
        <v>63</v>
      </c>
      <c r="H1197" s="94" t="s">
        <v>306</v>
      </c>
      <c r="I1197" s="94" t="s">
        <v>1592</v>
      </c>
      <c r="J1197" s="94" t="s">
        <v>1585</v>
      </c>
      <c r="K1197" s="92" t="s">
        <v>3133</v>
      </c>
      <c r="L1197" s="94" t="s">
        <v>291</v>
      </c>
      <c r="M1197" s="94" t="s">
        <v>133</v>
      </c>
      <c r="N1197" s="92" t="s">
        <v>249</v>
      </c>
    </row>
    <row r="1198" outlineLevel="1">
      <c r="A1198" s="115" t="n">
        <v>1192.0</v>
      </c>
      <c r="B1198" s="93" t="n">
        <v>45842.0</v>
      </c>
      <c r="C1198" s="94" t="s">
        <v>3134</v>
      </c>
      <c r="D1198" s="92" t="n">
        <v>2045.5</v>
      </c>
      <c r="E1198" s="92"/>
      <c r="F1198" s="92" t="n">
        <v>2178387.75</v>
      </c>
      <c r="G1198" s="94" t="s">
        <v>63</v>
      </c>
      <c r="H1198" s="94" t="s">
        <v>306</v>
      </c>
      <c r="I1198" s="94" t="s">
        <v>1592</v>
      </c>
      <c r="J1198" s="94" t="s">
        <v>1585</v>
      </c>
      <c r="K1198" s="92" t="s">
        <v>3135</v>
      </c>
      <c r="L1198" s="94" t="s">
        <v>291</v>
      </c>
      <c r="M1198" s="94" t="s">
        <v>133</v>
      </c>
      <c r="N1198" s="92" t="s">
        <v>249</v>
      </c>
    </row>
    <row r="1199" outlineLevel="1">
      <c r="A1199" s="115" t="n">
        <v>1193.0</v>
      </c>
      <c r="B1199" s="93" t="n">
        <v>45842.0</v>
      </c>
      <c r="C1199" s="94" t="s">
        <v>3136</v>
      </c>
      <c r="D1199" s="92" t="n">
        <v>9307.0</v>
      </c>
      <c r="E1199" s="92"/>
      <c r="F1199" s="92" t="n">
        <v>2169080.75</v>
      </c>
      <c r="G1199" s="94" t="s">
        <v>63</v>
      </c>
      <c r="H1199" s="94" t="s">
        <v>306</v>
      </c>
      <c r="I1199" s="94" t="s">
        <v>1592</v>
      </c>
      <c r="J1199" s="94" t="s">
        <v>1585</v>
      </c>
      <c r="K1199" s="92" t="s">
        <v>3137</v>
      </c>
      <c r="L1199" s="94" t="s">
        <v>291</v>
      </c>
      <c r="M1199" s="94" t="s">
        <v>133</v>
      </c>
      <c r="N1199" s="92" t="s">
        <v>249</v>
      </c>
    </row>
    <row r="1200" outlineLevel="1">
      <c r="A1200" s="115" t="n">
        <v>1194.0</v>
      </c>
      <c r="B1200" s="93" t="n">
        <v>45842.0</v>
      </c>
      <c r="C1200" s="94" t="s">
        <v>3138</v>
      </c>
      <c r="D1200" s="92" t="n">
        <v>8852.0</v>
      </c>
      <c r="E1200" s="92"/>
      <c r="F1200" s="92" t="n">
        <v>2160228.75</v>
      </c>
      <c r="G1200" s="94" t="s">
        <v>63</v>
      </c>
      <c r="H1200" s="94" t="s">
        <v>306</v>
      </c>
      <c r="I1200" s="94" t="s">
        <v>1592</v>
      </c>
      <c r="J1200" s="94" t="s">
        <v>1585</v>
      </c>
      <c r="K1200" s="92" t="s">
        <v>3139</v>
      </c>
      <c r="L1200" s="94" t="s">
        <v>291</v>
      </c>
      <c r="M1200" s="94" t="s">
        <v>133</v>
      </c>
      <c r="N1200" s="92" t="s">
        <v>249</v>
      </c>
    </row>
    <row r="1201" outlineLevel="1">
      <c r="A1201" s="115" t="n">
        <v>1195.0</v>
      </c>
      <c r="B1201" s="93" t="n">
        <v>45842.0</v>
      </c>
      <c r="C1201" s="94" t="s">
        <v>3140</v>
      </c>
      <c r="D1201" s="92" t="n">
        <v>15262.0</v>
      </c>
      <c r="E1201" s="92"/>
      <c r="F1201" s="92" t="n">
        <v>2144966.75</v>
      </c>
      <c r="G1201" s="94" t="s">
        <v>63</v>
      </c>
      <c r="H1201" s="94" t="s">
        <v>306</v>
      </c>
      <c r="I1201" s="94" t="s">
        <v>1592</v>
      </c>
      <c r="J1201" s="94" t="s">
        <v>1585</v>
      </c>
      <c r="K1201" s="92" t="s">
        <v>3141</v>
      </c>
      <c r="L1201" s="94" t="s">
        <v>291</v>
      </c>
      <c r="M1201" s="94" t="s">
        <v>133</v>
      </c>
      <c r="N1201" s="92" t="s">
        <v>249</v>
      </c>
    </row>
    <row r="1202" outlineLevel="1">
      <c r="A1202" s="115" t="n">
        <v>1196.0</v>
      </c>
      <c r="B1202" s="93" t="n">
        <v>45842.0</v>
      </c>
      <c r="C1202" s="94" t="s">
        <v>3142</v>
      </c>
      <c r="D1202" s="92" t="n">
        <v>9003.5</v>
      </c>
      <c r="E1202" s="92"/>
      <c r="F1202" s="92" t="n">
        <v>2135963.25</v>
      </c>
      <c r="G1202" s="94" t="s">
        <v>63</v>
      </c>
      <c r="H1202" s="94" t="s">
        <v>306</v>
      </c>
      <c r="I1202" s="94" t="s">
        <v>1592</v>
      </c>
      <c r="J1202" s="94" t="s">
        <v>1585</v>
      </c>
      <c r="K1202" s="92" t="s">
        <v>3143</v>
      </c>
      <c r="L1202" s="94" t="s">
        <v>291</v>
      </c>
      <c r="M1202" s="94" t="s">
        <v>133</v>
      </c>
      <c r="N1202" s="92" t="s">
        <v>249</v>
      </c>
    </row>
    <row r="1203" outlineLevel="1">
      <c r="A1203" s="115" t="n">
        <v>1197.0</v>
      </c>
      <c r="B1203" s="93" t="n">
        <v>45842.0</v>
      </c>
      <c r="C1203" s="94" t="s">
        <v>3144</v>
      </c>
      <c r="D1203" s="92" t="n">
        <v>9951.0</v>
      </c>
      <c r="E1203" s="92"/>
      <c r="F1203" s="92" t="n">
        <v>2126012.25</v>
      </c>
      <c r="G1203" s="94" t="s">
        <v>63</v>
      </c>
      <c r="H1203" s="94" t="s">
        <v>306</v>
      </c>
      <c r="I1203" s="94" t="s">
        <v>1592</v>
      </c>
      <c r="J1203" s="94" t="s">
        <v>1585</v>
      </c>
      <c r="K1203" s="92" t="s">
        <v>3145</v>
      </c>
      <c r="L1203" s="94" t="s">
        <v>291</v>
      </c>
      <c r="M1203" s="94" t="s">
        <v>133</v>
      </c>
      <c r="N1203" s="92" t="s">
        <v>249</v>
      </c>
    </row>
    <row r="1204" outlineLevel="1">
      <c r="A1204" s="115" t="n">
        <v>1198.0</v>
      </c>
      <c r="B1204" s="93" t="n">
        <v>45842.0</v>
      </c>
      <c r="C1204" s="94" t="s">
        <v>3146</v>
      </c>
      <c r="D1204" s="92" t="n">
        <v>2118.0</v>
      </c>
      <c r="E1204" s="92"/>
      <c r="F1204" s="92" t="n">
        <v>2123894.25</v>
      </c>
      <c r="G1204" s="94" t="s">
        <v>63</v>
      </c>
      <c r="H1204" s="94" t="s">
        <v>306</v>
      </c>
      <c r="I1204" s="94" t="s">
        <v>1592</v>
      </c>
      <c r="J1204" s="94" t="s">
        <v>1585</v>
      </c>
      <c r="K1204" s="92" t="s">
        <v>3147</v>
      </c>
      <c r="L1204" s="94" t="s">
        <v>291</v>
      </c>
      <c r="M1204" s="94" t="s">
        <v>133</v>
      </c>
      <c r="N1204" s="92" t="s">
        <v>249</v>
      </c>
    </row>
    <row r="1205" outlineLevel="1">
      <c r="A1205" s="115" t="n">
        <v>1199.0</v>
      </c>
      <c r="B1205" s="93" t="n">
        <v>45842.0</v>
      </c>
      <c r="C1205" s="94" t="s">
        <v>3148</v>
      </c>
      <c r="D1205" s="92" t="n">
        <v>2658.0</v>
      </c>
      <c r="E1205" s="92"/>
      <c r="F1205" s="92" t="n">
        <v>2121236.25</v>
      </c>
      <c r="G1205" s="94" t="s">
        <v>63</v>
      </c>
      <c r="H1205" s="94" t="s">
        <v>306</v>
      </c>
      <c r="I1205" s="94" t="s">
        <v>1592</v>
      </c>
      <c r="J1205" s="94" t="s">
        <v>1585</v>
      </c>
      <c r="K1205" s="92" t="s">
        <v>3149</v>
      </c>
      <c r="L1205" s="94" t="s">
        <v>291</v>
      </c>
      <c r="M1205" s="94" t="s">
        <v>133</v>
      </c>
      <c r="N1205" s="92" t="s">
        <v>249</v>
      </c>
    </row>
    <row r="1206" outlineLevel="1">
      <c r="A1206" s="115" t="n">
        <v>1200.0</v>
      </c>
      <c r="B1206" s="93" t="n">
        <v>45842.0</v>
      </c>
      <c r="C1206" s="94" t="s">
        <v>3150</v>
      </c>
      <c r="D1206" s="92" t="n">
        <v>3166.8</v>
      </c>
      <c r="E1206" s="92"/>
      <c r="F1206" s="92" t="n">
        <v>2118069.45</v>
      </c>
      <c r="G1206" s="94" t="s">
        <v>63</v>
      </c>
      <c r="H1206" s="94" t="s">
        <v>306</v>
      </c>
      <c r="I1206" s="94" t="s">
        <v>1592</v>
      </c>
      <c r="J1206" s="94" t="s">
        <v>1585</v>
      </c>
      <c r="K1206" s="92" t="s">
        <v>3151</v>
      </c>
      <c r="L1206" s="94" t="s">
        <v>291</v>
      </c>
      <c r="M1206" s="94" t="s">
        <v>133</v>
      </c>
      <c r="N1206" s="92" t="s">
        <v>249</v>
      </c>
    </row>
    <row r="1207" outlineLevel="1">
      <c r="A1207" s="115" t="n">
        <v>1201.0</v>
      </c>
      <c r="B1207" s="93" t="n">
        <v>45842.0</v>
      </c>
      <c r="C1207" s="94" t="s">
        <v>3152</v>
      </c>
      <c r="D1207" s="92" t="n">
        <v>3662.3</v>
      </c>
      <c r="E1207" s="92"/>
      <c r="F1207" s="92" t="n">
        <v>2114407.15</v>
      </c>
      <c r="G1207" s="94" t="s">
        <v>63</v>
      </c>
      <c r="H1207" s="94" t="s">
        <v>306</v>
      </c>
      <c r="I1207" s="94" t="s">
        <v>1592</v>
      </c>
      <c r="J1207" s="94" t="s">
        <v>1585</v>
      </c>
      <c r="K1207" s="92" t="s">
        <v>3153</v>
      </c>
      <c r="L1207" s="94" t="s">
        <v>291</v>
      </c>
      <c r="M1207" s="94" t="s">
        <v>133</v>
      </c>
      <c r="N1207" s="92" t="s">
        <v>249</v>
      </c>
    </row>
    <row r="1208" outlineLevel="1">
      <c r="A1208" s="115" t="n">
        <v>1202.0</v>
      </c>
      <c r="B1208" s="93" t="n">
        <v>45842.0</v>
      </c>
      <c r="C1208" s="94" t="s">
        <v>3154</v>
      </c>
      <c r="D1208" s="92" t="n">
        <v>2977.0</v>
      </c>
      <c r="E1208" s="92"/>
      <c r="F1208" s="92" t="n">
        <v>2111430.15</v>
      </c>
      <c r="G1208" s="94" t="s">
        <v>63</v>
      </c>
      <c r="H1208" s="94" t="s">
        <v>306</v>
      </c>
      <c r="I1208" s="94" t="s">
        <v>1592</v>
      </c>
      <c r="J1208" s="94" t="s">
        <v>1585</v>
      </c>
      <c r="K1208" s="92" t="s">
        <v>3155</v>
      </c>
      <c r="L1208" s="94" t="s">
        <v>291</v>
      </c>
      <c r="M1208" s="94" t="s">
        <v>133</v>
      </c>
      <c r="N1208" s="92" t="s">
        <v>249</v>
      </c>
    </row>
    <row r="1209" outlineLevel="1">
      <c r="A1209" s="115" t="n">
        <v>1203.0</v>
      </c>
      <c r="B1209" s="93" t="n">
        <v>45843.0</v>
      </c>
      <c r="C1209" s="94" t="s">
        <v>3156</v>
      </c>
      <c r="D1209" s="92"/>
      <c r="E1209" s="92" t="n">
        <v>10000.0</v>
      </c>
      <c r="F1209" s="92" t="n">
        <v>2121430.15</v>
      </c>
      <c r="G1209" s="94" t="s">
        <v>63</v>
      </c>
      <c r="H1209" s="94" t="s">
        <v>369</v>
      </c>
      <c r="I1209" s="94" t="s">
        <v>525</v>
      </c>
      <c r="J1209" s="94" t="s">
        <v>525</v>
      </c>
      <c r="K1209" s="92" t="s">
        <v>3157</v>
      </c>
      <c r="L1209" s="94" t="s">
        <v>291</v>
      </c>
      <c r="M1209" s="94" t="s">
        <v>133</v>
      </c>
      <c r="N1209" s="92" t="s">
        <v>249</v>
      </c>
    </row>
    <row r="1210" outlineLevel="1">
      <c r="A1210" s="115" t="n">
        <v>1204.0</v>
      </c>
      <c r="B1210" s="93" t="n">
        <v>45843.0</v>
      </c>
      <c r="C1210" s="94" t="s">
        <v>3158</v>
      </c>
      <c r="D1210" s="92" t="n">
        <v>12240.26</v>
      </c>
      <c r="E1210" s="92"/>
      <c r="F1210" s="92" t="n">
        <v>2109189.89</v>
      </c>
      <c r="G1210" s="94" t="s">
        <v>69</v>
      </c>
      <c r="H1210" s="94" t="s">
        <v>306</v>
      </c>
      <c r="I1210" s="94" t="s">
        <v>3159</v>
      </c>
      <c r="J1210" s="94" t="s">
        <v>3159</v>
      </c>
      <c r="K1210" s="92" t="s">
        <v>3160</v>
      </c>
      <c r="L1210" s="94" t="s">
        <v>291</v>
      </c>
      <c r="M1210" s="94" t="s">
        <v>133</v>
      </c>
      <c r="N1210" s="92" t="s">
        <v>249</v>
      </c>
    </row>
    <row r="1211" outlineLevel="1">
      <c r="A1211" s="115" t="n">
        <v>1205.0</v>
      </c>
      <c r="B1211" s="93" t="n">
        <v>45843.0</v>
      </c>
      <c r="C1211" s="94" t="s">
        <v>3161</v>
      </c>
      <c r="D1211" s="92" t="n">
        <v>106908.0</v>
      </c>
      <c r="E1211" s="92"/>
      <c r="F1211" s="92" t="n">
        <v>2002281.89</v>
      </c>
      <c r="G1211" s="94" t="s">
        <v>63</v>
      </c>
      <c r="H1211" s="94" t="s">
        <v>306</v>
      </c>
      <c r="I1211" s="94" t="s">
        <v>2730</v>
      </c>
      <c r="J1211" s="94" t="s">
        <v>2731</v>
      </c>
      <c r="K1211" s="92" t="s">
        <v>3162</v>
      </c>
      <c r="L1211" s="94" t="s">
        <v>291</v>
      </c>
      <c r="M1211" s="94" t="s">
        <v>133</v>
      </c>
      <c r="N1211" s="92" t="s">
        <v>249</v>
      </c>
    </row>
    <row r="1212" outlineLevel="1">
      <c r="A1212" s="115" t="n">
        <v>1206.0</v>
      </c>
      <c r="B1212" s="93" t="n">
        <v>45843.0</v>
      </c>
      <c r="C1212" s="94" t="s">
        <v>3163</v>
      </c>
      <c r="D1212" s="92"/>
      <c r="E1212" s="92" t="n">
        <v>2000.0</v>
      </c>
      <c r="F1212" s="92" t="n">
        <v>2004281.89</v>
      </c>
      <c r="G1212" s="94" t="s">
        <v>63</v>
      </c>
      <c r="H1212" s="94" t="s">
        <v>369</v>
      </c>
      <c r="I1212" s="94" t="s">
        <v>2611</v>
      </c>
      <c r="J1212" s="94" t="s">
        <v>2611</v>
      </c>
      <c r="K1212" s="92" t="s">
        <v>3164</v>
      </c>
      <c r="L1212" s="94" t="s">
        <v>291</v>
      </c>
      <c r="M1212" s="94" t="s">
        <v>133</v>
      </c>
      <c r="N1212" s="92" t="s">
        <v>249</v>
      </c>
    </row>
    <row r="1213" outlineLevel="1">
      <c r="A1213" s="115" t="n">
        <v>1207.0</v>
      </c>
      <c r="B1213" s="93" t="n">
        <v>45843.0</v>
      </c>
      <c r="C1213" s="94" t="s">
        <v>3165</v>
      </c>
      <c r="D1213" s="92"/>
      <c r="E1213" s="92" t="n">
        <v>200.0</v>
      </c>
      <c r="F1213" s="92" t="n">
        <v>2004481.89</v>
      </c>
      <c r="G1213" s="94" t="s">
        <v>63</v>
      </c>
      <c r="H1213" s="94" t="s">
        <v>369</v>
      </c>
      <c r="I1213" s="94" t="s">
        <v>2611</v>
      </c>
      <c r="J1213" s="94" t="s">
        <v>2611</v>
      </c>
      <c r="K1213" s="92" t="s">
        <v>3166</v>
      </c>
      <c r="L1213" s="94" t="s">
        <v>291</v>
      </c>
      <c r="M1213" s="94" t="s">
        <v>133</v>
      </c>
      <c r="N1213" s="92" t="s">
        <v>249</v>
      </c>
    </row>
    <row r="1214" outlineLevel="1">
      <c r="A1214" s="115" t="n">
        <v>1208.0</v>
      </c>
      <c r="B1214" s="93" t="n">
        <v>45843.0</v>
      </c>
      <c r="C1214" s="94" t="s">
        <v>3167</v>
      </c>
      <c r="D1214" s="92"/>
      <c r="E1214" s="92" t="n">
        <v>1500.0</v>
      </c>
      <c r="F1214" s="92" t="n">
        <v>2005981.89</v>
      </c>
      <c r="G1214" s="94" t="s">
        <v>63</v>
      </c>
      <c r="H1214" s="94" t="s">
        <v>369</v>
      </c>
      <c r="I1214" s="94" t="s">
        <v>249</v>
      </c>
      <c r="J1214" s="94" t="s">
        <v>249</v>
      </c>
      <c r="K1214" s="92" t="s">
        <v>3168</v>
      </c>
      <c r="L1214" s="94" t="s">
        <v>291</v>
      </c>
      <c r="M1214" s="94" t="s">
        <v>133</v>
      </c>
      <c r="N1214" s="92" t="s">
        <v>249</v>
      </c>
    </row>
    <row r="1215" outlineLevel="1">
      <c r="A1215" s="115" t="n">
        <v>1209.0</v>
      </c>
      <c r="B1215" s="93" t="n">
        <v>45843.0</v>
      </c>
      <c r="C1215" s="94" t="s">
        <v>3169</v>
      </c>
      <c r="D1215" s="92" t="n">
        <v>146025.0</v>
      </c>
      <c r="E1215" s="92"/>
      <c r="F1215" s="92" t="n">
        <v>1859956.89</v>
      </c>
      <c r="G1215" s="94" t="s">
        <v>63</v>
      </c>
      <c r="H1215" s="94" t="s">
        <v>306</v>
      </c>
      <c r="I1215" s="94" t="s">
        <v>3110</v>
      </c>
      <c r="J1215" s="94" t="s">
        <v>3110</v>
      </c>
      <c r="K1215" s="92" t="s">
        <v>3170</v>
      </c>
      <c r="L1215" s="94" t="s">
        <v>291</v>
      </c>
      <c r="M1215" s="94" t="s">
        <v>133</v>
      </c>
      <c r="N1215" s="92" t="s">
        <v>249</v>
      </c>
    </row>
    <row r="1216" outlineLevel="1">
      <c r="A1216" s="115" t="n">
        <v>1210.0</v>
      </c>
      <c r="B1216" s="93" t="n">
        <v>45843.0</v>
      </c>
      <c r="C1216" s="94" t="s">
        <v>3171</v>
      </c>
      <c r="D1216" s="92" t="n">
        <v>908.26</v>
      </c>
      <c r="E1216" s="92"/>
      <c r="F1216" s="92" t="n">
        <v>1859048.63</v>
      </c>
      <c r="G1216" s="94" t="s">
        <v>63</v>
      </c>
      <c r="H1216" s="94" t="s">
        <v>306</v>
      </c>
      <c r="I1216" s="94" t="s">
        <v>3172</v>
      </c>
      <c r="J1216" s="94" t="s">
        <v>3172</v>
      </c>
      <c r="K1216" s="92" t="s">
        <v>3173</v>
      </c>
      <c r="L1216" s="94" t="s">
        <v>291</v>
      </c>
      <c r="M1216" s="94" t="s">
        <v>133</v>
      </c>
      <c r="N1216" s="92" t="s">
        <v>249</v>
      </c>
    </row>
    <row r="1217" outlineLevel="1">
      <c r="A1217" s="115" t="n">
        <v>1211.0</v>
      </c>
      <c r="B1217" s="93" t="n">
        <v>45843.0</v>
      </c>
      <c r="C1217" s="94" t="s">
        <v>3174</v>
      </c>
      <c r="D1217" s="92"/>
      <c r="E1217" s="92" t="n">
        <v>146025.0</v>
      </c>
      <c r="F1217" s="92" t="n">
        <v>2005073.63</v>
      </c>
      <c r="G1217" s="94" t="s">
        <v>1944</v>
      </c>
      <c r="H1217" s="94" t="s">
        <v>64</v>
      </c>
      <c r="I1217" s="94" t="s">
        <v>249</v>
      </c>
      <c r="J1217" s="94" t="s">
        <v>249</v>
      </c>
      <c r="K1217" s="92" t="s">
        <v>3175</v>
      </c>
      <c r="L1217" s="94" t="s">
        <v>291</v>
      </c>
      <c r="M1217" s="94" t="s">
        <v>133</v>
      </c>
      <c r="N1217" s="92" t="s">
        <v>249</v>
      </c>
    </row>
    <row r="1218" outlineLevel="1">
      <c r="A1218" s="115" t="n">
        <v>1212.0</v>
      </c>
      <c r="B1218" s="93" t="n">
        <v>45843.0</v>
      </c>
      <c r="C1218" s="94" t="s">
        <v>3176</v>
      </c>
      <c r="D1218" s="92"/>
      <c r="E1218" s="92" t="n">
        <v>11800.0</v>
      </c>
      <c r="F1218" s="92" t="n">
        <v>2016873.63</v>
      </c>
      <c r="G1218" s="94" t="s">
        <v>63</v>
      </c>
      <c r="H1218" s="94" t="s">
        <v>369</v>
      </c>
      <c r="I1218" s="94" t="s">
        <v>3177</v>
      </c>
      <c r="J1218" s="94" t="s">
        <v>2452</v>
      </c>
      <c r="K1218" s="92" t="s">
        <v>3178</v>
      </c>
      <c r="L1218" s="94" t="s">
        <v>291</v>
      </c>
      <c r="M1218" s="94" t="s">
        <v>133</v>
      </c>
      <c r="N1218" s="92" t="s">
        <v>249</v>
      </c>
    </row>
    <row r="1219" outlineLevel="1">
      <c r="A1219" s="115" t="n">
        <v>1213.0</v>
      </c>
      <c r="B1219" s="93" t="n">
        <v>45843.0</v>
      </c>
      <c r="C1219" s="94" t="s">
        <v>3179</v>
      </c>
      <c r="D1219" s="92"/>
      <c r="E1219" s="92" t="n">
        <v>2000.0</v>
      </c>
      <c r="F1219" s="92" t="n">
        <v>2018873.63</v>
      </c>
      <c r="G1219" s="94" t="s">
        <v>63</v>
      </c>
      <c r="H1219" s="94" t="s">
        <v>369</v>
      </c>
      <c r="I1219" s="94" t="s">
        <v>249</v>
      </c>
      <c r="J1219" s="94" t="s">
        <v>249</v>
      </c>
      <c r="K1219" s="92" t="s">
        <v>3180</v>
      </c>
      <c r="L1219" s="94" t="s">
        <v>291</v>
      </c>
      <c r="M1219" s="94" t="s">
        <v>133</v>
      </c>
      <c r="N1219" s="92" t="s">
        <v>249</v>
      </c>
    </row>
    <row r="1220" outlineLevel="1">
      <c r="A1220" s="115" t="n">
        <v>1214.0</v>
      </c>
      <c r="B1220" s="93" t="n">
        <v>45843.0</v>
      </c>
      <c r="C1220" s="94" t="s">
        <v>3181</v>
      </c>
      <c r="D1220" s="92"/>
      <c r="E1220" s="92" t="n">
        <v>7000.0</v>
      </c>
      <c r="F1220" s="92" t="n">
        <v>2025873.63</v>
      </c>
      <c r="G1220" s="94" t="s">
        <v>63</v>
      </c>
      <c r="H1220" s="94" t="s">
        <v>369</v>
      </c>
      <c r="I1220" s="94" t="s">
        <v>249</v>
      </c>
      <c r="J1220" s="94" t="s">
        <v>249</v>
      </c>
      <c r="K1220" s="92" t="s">
        <v>3182</v>
      </c>
      <c r="L1220" s="94" t="s">
        <v>291</v>
      </c>
      <c r="M1220" s="94" t="s">
        <v>133</v>
      </c>
      <c r="N1220" s="92" t="s">
        <v>249</v>
      </c>
    </row>
    <row r="1221" outlineLevel="1">
      <c r="A1221" s="115" t="n">
        <v>1215.0</v>
      </c>
      <c r="B1221" s="93" t="n">
        <v>45843.0</v>
      </c>
      <c r="C1221" s="94" t="s">
        <v>3183</v>
      </c>
      <c r="D1221" s="92"/>
      <c r="E1221" s="92" t="n">
        <v>30000.0</v>
      </c>
      <c r="F1221" s="92" t="n">
        <v>2055873.63</v>
      </c>
      <c r="G1221" s="94" t="s">
        <v>63</v>
      </c>
      <c r="H1221" s="94" t="s">
        <v>64</v>
      </c>
      <c r="I1221" s="94" t="s">
        <v>3184</v>
      </c>
      <c r="J1221" s="94" t="s">
        <v>3184</v>
      </c>
      <c r="K1221" s="92" t="s">
        <v>3185</v>
      </c>
      <c r="L1221" s="94" t="s">
        <v>291</v>
      </c>
      <c r="M1221" s="94" t="s">
        <v>133</v>
      </c>
      <c r="N1221" s="92" t="s">
        <v>249</v>
      </c>
    </row>
    <row r="1222" outlineLevel="1">
      <c r="A1222" s="115" t="n">
        <v>1216.0</v>
      </c>
      <c r="B1222" s="93" t="n">
        <v>45843.0</v>
      </c>
      <c r="C1222" s="94" t="s">
        <v>3186</v>
      </c>
      <c r="D1222" s="92" t="n">
        <v>26000.0</v>
      </c>
      <c r="E1222" s="92"/>
      <c r="F1222" s="92" t="n">
        <v>2029873.63</v>
      </c>
      <c r="G1222" s="94" t="s">
        <v>63</v>
      </c>
      <c r="H1222" s="94" t="s">
        <v>306</v>
      </c>
      <c r="I1222" s="94" t="s">
        <v>3130</v>
      </c>
      <c r="J1222" s="94" t="s">
        <v>3127</v>
      </c>
      <c r="K1222" s="92" t="s">
        <v>3187</v>
      </c>
      <c r="L1222" s="94" t="s">
        <v>291</v>
      </c>
      <c r="M1222" s="94" t="s">
        <v>133</v>
      </c>
      <c r="N1222" s="92" t="s">
        <v>249</v>
      </c>
    </row>
    <row r="1223" outlineLevel="1">
      <c r="A1223" s="115" t="n">
        <v>1217.0</v>
      </c>
      <c r="B1223" s="93" t="n">
        <v>45843.0</v>
      </c>
      <c r="C1223" s="94" t="s">
        <v>3188</v>
      </c>
      <c r="D1223" s="92" t="n">
        <v>25000.0</v>
      </c>
      <c r="E1223" s="92"/>
      <c r="F1223" s="92" t="n">
        <v>2004873.63</v>
      </c>
      <c r="G1223" s="94" t="s">
        <v>63</v>
      </c>
      <c r="H1223" s="94" t="s">
        <v>306</v>
      </c>
      <c r="I1223" s="94" t="s">
        <v>3127</v>
      </c>
      <c r="J1223" s="94" t="s">
        <v>3127</v>
      </c>
      <c r="K1223" s="92" t="s">
        <v>3189</v>
      </c>
      <c r="L1223" s="94" t="s">
        <v>291</v>
      </c>
      <c r="M1223" s="94" t="s">
        <v>133</v>
      </c>
      <c r="N1223" s="92" t="s">
        <v>249</v>
      </c>
    </row>
    <row r="1224" outlineLevel="1">
      <c r="A1224" s="115" t="n">
        <v>1218.0</v>
      </c>
      <c r="B1224" s="93" t="n">
        <v>45845.0</v>
      </c>
      <c r="C1224" s="94" t="s">
        <v>3190</v>
      </c>
      <c r="D1224" s="92"/>
      <c r="E1224" s="92" t="n">
        <v>50000.0</v>
      </c>
      <c r="F1224" s="92" t="n">
        <v>2054873.63</v>
      </c>
      <c r="G1224" s="94" t="s">
        <v>63</v>
      </c>
      <c r="H1224" s="94" t="s">
        <v>315</v>
      </c>
      <c r="I1224" s="94" t="s">
        <v>2325</v>
      </c>
      <c r="J1224" s="94" t="s">
        <v>1717</v>
      </c>
      <c r="K1224" s="92" t="s">
        <v>3191</v>
      </c>
      <c r="L1224" s="94" t="s">
        <v>291</v>
      </c>
      <c r="M1224" s="94" t="s">
        <v>133</v>
      </c>
      <c r="N1224" s="92" t="s">
        <v>249</v>
      </c>
    </row>
    <row r="1225" outlineLevel="1">
      <c r="A1225" s="115" t="n">
        <v>1219.0</v>
      </c>
      <c r="B1225" s="93" t="n">
        <v>45845.0</v>
      </c>
      <c r="C1225" s="94" t="s">
        <v>3192</v>
      </c>
      <c r="D1225" s="92"/>
      <c r="E1225" s="92" t="n">
        <v>10500.0</v>
      </c>
      <c r="F1225" s="92" t="n">
        <v>2065373.63</v>
      </c>
      <c r="G1225" s="94" t="s">
        <v>63</v>
      </c>
      <c r="H1225" s="94" t="s">
        <v>64</v>
      </c>
      <c r="I1225" s="94" t="s">
        <v>435</v>
      </c>
      <c r="J1225" s="94" t="s">
        <v>435</v>
      </c>
      <c r="K1225" s="92" t="s">
        <v>3193</v>
      </c>
      <c r="L1225" s="94" t="s">
        <v>291</v>
      </c>
      <c r="M1225" s="94" t="s">
        <v>133</v>
      </c>
      <c r="N1225" s="92" t="s">
        <v>249</v>
      </c>
    </row>
    <row r="1226" outlineLevel="1">
      <c r="A1226" s="115" t="n">
        <v>1220.0</v>
      </c>
      <c r="B1226" s="93" t="n">
        <v>45845.0</v>
      </c>
      <c r="C1226" s="94" t="s">
        <v>3194</v>
      </c>
      <c r="D1226" s="92"/>
      <c r="E1226" s="92" t="n">
        <v>14101.0</v>
      </c>
      <c r="F1226" s="92" t="n">
        <v>2079474.63</v>
      </c>
      <c r="G1226" s="94" t="s">
        <v>63</v>
      </c>
      <c r="H1226" s="94" t="s">
        <v>306</v>
      </c>
      <c r="I1226" s="94" t="s">
        <v>381</v>
      </c>
      <c r="J1226" s="94" t="s">
        <v>382</v>
      </c>
      <c r="K1226" s="92" t="s">
        <v>3195</v>
      </c>
      <c r="L1226" s="94" t="s">
        <v>291</v>
      </c>
      <c r="M1226" s="94" t="s">
        <v>133</v>
      </c>
      <c r="N1226" s="92" t="s">
        <v>249</v>
      </c>
    </row>
    <row r="1227" outlineLevel="1">
      <c r="A1227" s="115" t="n">
        <v>1221.0</v>
      </c>
      <c r="B1227" s="93" t="n">
        <v>45845.0</v>
      </c>
      <c r="C1227" s="94" t="s">
        <v>3196</v>
      </c>
      <c r="D1227" s="92" t="n">
        <v>146025.0</v>
      </c>
      <c r="E1227" s="92"/>
      <c r="F1227" s="92" t="n">
        <v>1933449.63</v>
      </c>
      <c r="G1227" s="94" t="s">
        <v>63</v>
      </c>
      <c r="H1227" s="94" t="s">
        <v>306</v>
      </c>
      <c r="I1227" s="94" t="s">
        <v>3197</v>
      </c>
      <c r="J1227" s="94" t="s">
        <v>3110</v>
      </c>
      <c r="K1227" s="92" t="s">
        <v>3198</v>
      </c>
      <c r="L1227" s="94" t="s">
        <v>291</v>
      </c>
      <c r="M1227" s="94" t="s">
        <v>133</v>
      </c>
      <c r="N1227" s="92" t="s">
        <v>249</v>
      </c>
    </row>
    <row r="1228" outlineLevel="1">
      <c r="A1228" s="115" t="n">
        <v>1222.0</v>
      </c>
      <c r="B1228" s="93" t="n">
        <v>45845.0</v>
      </c>
      <c r="C1228" s="94" t="s">
        <v>3199</v>
      </c>
      <c r="D1228" s="92"/>
      <c r="E1228" s="92" t="n">
        <v>700.0</v>
      </c>
      <c r="F1228" s="92" t="n">
        <v>1934149.63</v>
      </c>
      <c r="G1228" s="94" t="s">
        <v>63</v>
      </c>
      <c r="H1228" s="94" t="s">
        <v>369</v>
      </c>
      <c r="I1228" s="94" t="s">
        <v>1969</v>
      </c>
      <c r="J1228" s="94" t="s">
        <v>1969</v>
      </c>
      <c r="K1228" s="92" t="s">
        <v>3200</v>
      </c>
      <c r="L1228" s="94" t="s">
        <v>291</v>
      </c>
      <c r="M1228" s="94" t="s">
        <v>133</v>
      </c>
      <c r="N1228" s="92" t="s">
        <v>249</v>
      </c>
    </row>
    <row r="1229" outlineLevel="1">
      <c r="A1229" s="115" t="n">
        <v>1223.0</v>
      </c>
      <c r="B1229" s="93" t="n">
        <v>45845.0</v>
      </c>
      <c r="C1229" s="94" t="s">
        <v>3201</v>
      </c>
      <c r="D1229" s="92"/>
      <c r="E1229" s="92" t="n">
        <v>3800.0</v>
      </c>
      <c r="F1229" s="92" t="n">
        <v>1937949.63</v>
      </c>
      <c r="G1229" s="94" t="s">
        <v>63</v>
      </c>
      <c r="H1229" s="94" t="s">
        <v>369</v>
      </c>
      <c r="I1229" s="94" t="s">
        <v>525</v>
      </c>
      <c r="J1229" s="94" t="s">
        <v>525</v>
      </c>
      <c r="K1229" s="92" t="s">
        <v>3202</v>
      </c>
      <c r="L1229" s="94" t="s">
        <v>291</v>
      </c>
      <c r="M1229" s="94" t="s">
        <v>133</v>
      </c>
      <c r="N1229" s="92" t="s">
        <v>249</v>
      </c>
    </row>
    <row r="1230" outlineLevel="1">
      <c r="A1230" s="115" t="n">
        <v>1224.0</v>
      </c>
      <c r="B1230" s="93" t="n">
        <v>45845.0</v>
      </c>
      <c r="C1230" s="94" t="s">
        <v>3203</v>
      </c>
      <c r="D1230" s="92"/>
      <c r="E1230" s="92" t="n">
        <v>300000.0</v>
      </c>
      <c r="F1230" s="92" t="n">
        <v>2237949.63</v>
      </c>
      <c r="G1230" s="94" t="s">
        <v>63</v>
      </c>
      <c r="H1230" s="94" t="s">
        <v>64</v>
      </c>
      <c r="I1230" s="94" t="s">
        <v>513</v>
      </c>
      <c r="J1230" s="94" t="s">
        <v>513</v>
      </c>
      <c r="K1230" s="92" t="s">
        <v>3204</v>
      </c>
      <c r="L1230" s="94" t="s">
        <v>291</v>
      </c>
      <c r="M1230" s="94" t="s">
        <v>133</v>
      </c>
      <c r="N1230" s="92" t="s">
        <v>249</v>
      </c>
    </row>
    <row r="1231" outlineLevel="1">
      <c r="A1231" s="115" t="n">
        <v>1225.0</v>
      </c>
      <c r="B1231" s="93" t="n">
        <v>45845.0</v>
      </c>
      <c r="C1231" s="94" t="s">
        <v>3205</v>
      </c>
      <c r="D1231" s="92" t="n">
        <v>12970.0</v>
      </c>
      <c r="E1231" s="92"/>
      <c r="F1231" s="92" t="n">
        <v>2224979.63</v>
      </c>
      <c r="G1231" s="94" t="s">
        <v>416</v>
      </c>
      <c r="H1231" s="94" t="s">
        <v>306</v>
      </c>
      <c r="I1231" s="94" t="s">
        <v>249</v>
      </c>
      <c r="J1231" s="94" t="s">
        <v>249</v>
      </c>
      <c r="K1231" s="92" t="s">
        <v>3206</v>
      </c>
      <c r="L1231" s="94" t="s">
        <v>291</v>
      </c>
      <c r="M1231" s="94" t="s">
        <v>133</v>
      </c>
      <c r="N1231" s="92" t="s">
        <v>249</v>
      </c>
    </row>
    <row r="1232" outlineLevel="1">
      <c r="A1232" s="115" t="n">
        <v>1226.0</v>
      </c>
      <c r="B1232" s="93" t="n">
        <v>45845.0</v>
      </c>
      <c r="C1232" s="94" t="s">
        <v>3207</v>
      </c>
      <c r="D1232" s="92" t="n">
        <v>1550.0</v>
      </c>
      <c r="E1232" s="92"/>
      <c r="F1232" s="92" t="n">
        <v>2223429.63</v>
      </c>
      <c r="G1232" s="94" t="s">
        <v>416</v>
      </c>
      <c r="H1232" s="94" t="s">
        <v>306</v>
      </c>
      <c r="I1232" s="94" t="s">
        <v>249</v>
      </c>
      <c r="J1232" s="94" t="s">
        <v>249</v>
      </c>
      <c r="K1232" s="92" t="s">
        <v>3208</v>
      </c>
      <c r="L1232" s="94" t="s">
        <v>291</v>
      </c>
      <c r="M1232" s="94" t="s">
        <v>133</v>
      </c>
      <c r="N1232" s="92" t="s">
        <v>249</v>
      </c>
    </row>
    <row r="1233" outlineLevel="1">
      <c r="A1233" s="115" t="n">
        <v>1227.0</v>
      </c>
      <c r="B1233" s="93" t="n">
        <v>45845.0</v>
      </c>
      <c r="C1233" s="94" t="s">
        <v>3209</v>
      </c>
      <c r="D1233" s="92" t="n">
        <v>1000.0</v>
      </c>
      <c r="E1233" s="92"/>
      <c r="F1233" s="92" t="n">
        <v>2222429.63</v>
      </c>
      <c r="G1233" s="94" t="s">
        <v>416</v>
      </c>
      <c r="H1233" s="94" t="s">
        <v>306</v>
      </c>
      <c r="I1233" s="94" t="s">
        <v>249</v>
      </c>
      <c r="J1233" s="94" t="s">
        <v>249</v>
      </c>
      <c r="K1233" s="92" t="s">
        <v>3210</v>
      </c>
      <c r="L1233" s="94" t="s">
        <v>291</v>
      </c>
      <c r="M1233" s="94" t="s">
        <v>133</v>
      </c>
      <c r="N1233" s="92" t="s">
        <v>249</v>
      </c>
    </row>
    <row r="1234" outlineLevel="1">
      <c r="A1234" s="115" t="n">
        <v>1228.0</v>
      </c>
      <c r="B1234" s="93" t="n">
        <v>45845.0</v>
      </c>
      <c r="C1234" s="94" t="s">
        <v>3211</v>
      </c>
      <c r="D1234" s="92" t="n">
        <v>5000.0</v>
      </c>
      <c r="E1234" s="92"/>
      <c r="F1234" s="92" t="n">
        <v>2217429.63</v>
      </c>
      <c r="G1234" s="94" t="s">
        <v>416</v>
      </c>
      <c r="H1234" s="94" t="s">
        <v>306</v>
      </c>
      <c r="I1234" s="94" t="s">
        <v>249</v>
      </c>
      <c r="J1234" s="94" t="s">
        <v>249</v>
      </c>
      <c r="K1234" s="92" t="s">
        <v>3212</v>
      </c>
      <c r="L1234" s="94" t="s">
        <v>291</v>
      </c>
      <c r="M1234" s="94" t="s">
        <v>133</v>
      </c>
      <c r="N1234" s="92" t="s">
        <v>249</v>
      </c>
    </row>
    <row r="1235" outlineLevel="1">
      <c r="A1235" s="115" t="n">
        <v>1229.0</v>
      </c>
      <c r="B1235" s="93" t="n">
        <v>45845.0</v>
      </c>
      <c r="C1235" s="94" t="s">
        <v>3213</v>
      </c>
      <c r="D1235" s="92" t="n">
        <v>11500.0</v>
      </c>
      <c r="E1235" s="92"/>
      <c r="F1235" s="92" t="n">
        <v>2205929.63</v>
      </c>
      <c r="G1235" s="94" t="s">
        <v>416</v>
      </c>
      <c r="H1235" s="94" t="s">
        <v>306</v>
      </c>
      <c r="I1235" s="94" t="s">
        <v>249</v>
      </c>
      <c r="J1235" s="94" t="s">
        <v>249</v>
      </c>
      <c r="K1235" s="92" t="s">
        <v>3214</v>
      </c>
      <c r="L1235" s="94" t="s">
        <v>291</v>
      </c>
      <c r="M1235" s="94" t="s">
        <v>133</v>
      </c>
      <c r="N1235" s="92" t="s">
        <v>249</v>
      </c>
    </row>
    <row r="1236" outlineLevel="1">
      <c r="A1236" s="115" t="n">
        <v>1230.0</v>
      </c>
      <c r="B1236" s="93" t="n">
        <v>45845.0</v>
      </c>
      <c r="C1236" s="94" t="s">
        <v>3215</v>
      </c>
      <c r="D1236" s="92" t="n">
        <v>21864.0</v>
      </c>
      <c r="E1236" s="92"/>
      <c r="F1236" s="92" t="n">
        <v>2184065.63</v>
      </c>
      <c r="G1236" s="94" t="s">
        <v>416</v>
      </c>
      <c r="H1236" s="94" t="s">
        <v>306</v>
      </c>
      <c r="I1236" s="94" t="s">
        <v>249</v>
      </c>
      <c r="J1236" s="94" t="s">
        <v>249</v>
      </c>
      <c r="K1236" s="92" t="s">
        <v>3216</v>
      </c>
      <c r="L1236" s="94" t="s">
        <v>291</v>
      </c>
      <c r="M1236" s="94" t="s">
        <v>133</v>
      </c>
      <c r="N1236" s="92" t="s">
        <v>249</v>
      </c>
    </row>
    <row r="1237" outlineLevel="1">
      <c r="A1237" s="115" t="n">
        <v>1231.0</v>
      </c>
      <c r="B1237" s="93" t="n">
        <v>45845.0</v>
      </c>
      <c r="C1237" s="94" t="s">
        <v>3217</v>
      </c>
      <c r="D1237" s="92" t="n">
        <v>217.0</v>
      </c>
      <c r="E1237" s="92"/>
      <c r="F1237" s="92" t="n">
        <v>2183848.63</v>
      </c>
      <c r="G1237" s="94" t="s">
        <v>416</v>
      </c>
      <c r="H1237" s="94" t="s">
        <v>306</v>
      </c>
      <c r="I1237" s="94" t="s">
        <v>249</v>
      </c>
      <c r="J1237" s="94" t="s">
        <v>249</v>
      </c>
      <c r="K1237" s="92" t="s">
        <v>3218</v>
      </c>
      <c r="L1237" s="94" t="s">
        <v>291</v>
      </c>
      <c r="M1237" s="94" t="s">
        <v>133</v>
      </c>
      <c r="N1237" s="92" t="s">
        <v>249</v>
      </c>
    </row>
    <row r="1238" outlineLevel="1">
      <c r="A1238" s="115" t="n">
        <v>1232.0</v>
      </c>
      <c r="B1238" s="93" t="n">
        <v>45845.0</v>
      </c>
      <c r="C1238" s="94" t="s">
        <v>3219</v>
      </c>
      <c r="D1238" s="92" t="n">
        <v>3991.0</v>
      </c>
      <c r="E1238" s="92"/>
      <c r="F1238" s="92" t="n">
        <v>2179857.63</v>
      </c>
      <c r="G1238" s="94" t="s">
        <v>416</v>
      </c>
      <c r="H1238" s="94" t="s">
        <v>306</v>
      </c>
      <c r="I1238" s="94" t="s">
        <v>249</v>
      </c>
      <c r="J1238" s="94" t="s">
        <v>249</v>
      </c>
      <c r="K1238" s="92" t="s">
        <v>3220</v>
      </c>
      <c r="L1238" s="94" t="s">
        <v>291</v>
      </c>
      <c r="M1238" s="94" t="s">
        <v>133</v>
      </c>
      <c r="N1238" s="92" t="s">
        <v>249</v>
      </c>
    </row>
    <row r="1239" outlineLevel="1">
      <c r="A1239" s="115" t="n">
        <v>1233.0</v>
      </c>
      <c r="B1239" s="93" t="n">
        <v>45845.0</v>
      </c>
      <c r="C1239" s="94" t="s">
        <v>3221</v>
      </c>
      <c r="D1239" s="92" t="n">
        <v>165.0</v>
      </c>
      <c r="E1239" s="92"/>
      <c r="F1239" s="92" t="n">
        <v>2179692.63</v>
      </c>
      <c r="G1239" s="94" t="s">
        <v>416</v>
      </c>
      <c r="H1239" s="94" t="s">
        <v>306</v>
      </c>
      <c r="I1239" s="94" t="s">
        <v>249</v>
      </c>
      <c r="J1239" s="94" t="s">
        <v>249</v>
      </c>
      <c r="K1239" s="92" t="s">
        <v>3222</v>
      </c>
      <c r="L1239" s="94" t="s">
        <v>291</v>
      </c>
      <c r="M1239" s="94" t="s">
        <v>133</v>
      </c>
      <c r="N1239" s="92" t="s">
        <v>249</v>
      </c>
    </row>
    <row r="1240" outlineLevel="1">
      <c r="A1240" s="115" t="n">
        <v>1234.0</v>
      </c>
      <c r="B1240" s="93" t="n">
        <v>45845.0</v>
      </c>
      <c r="C1240" s="94" t="s">
        <v>3223</v>
      </c>
      <c r="D1240" s="92" t="n">
        <v>1952.0</v>
      </c>
      <c r="E1240" s="92"/>
      <c r="F1240" s="92" t="n">
        <v>2177740.63</v>
      </c>
      <c r="G1240" s="94" t="s">
        <v>416</v>
      </c>
      <c r="H1240" s="94" t="s">
        <v>306</v>
      </c>
      <c r="I1240" s="94" t="s">
        <v>249</v>
      </c>
      <c r="J1240" s="94" t="s">
        <v>249</v>
      </c>
      <c r="K1240" s="92" t="s">
        <v>3224</v>
      </c>
      <c r="L1240" s="94" t="s">
        <v>291</v>
      </c>
      <c r="M1240" s="94" t="s">
        <v>133</v>
      </c>
      <c r="N1240" s="92" t="s">
        <v>249</v>
      </c>
    </row>
    <row r="1241" outlineLevel="1">
      <c r="A1241" s="115" t="n">
        <v>1235.0</v>
      </c>
      <c r="B1241" s="93" t="n">
        <v>45845.0</v>
      </c>
      <c r="C1241" s="94" t="s">
        <v>3225</v>
      </c>
      <c r="D1241" s="92" t="n">
        <v>1070.0</v>
      </c>
      <c r="E1241" s="92"/>
      <c r="F1241" s="92" t="n">
        <v>2176670.63</v>
      </c>
      <c r="G1241" s="94" t="s">
        <v>416</v>
      </c>
      <c r="H1241" s="94" t="s">
        <v>306</v>
      </c>
      <c r="I1241" s="94" t="s">
        <v>249</v>
      </c>
      <c r="J1241" s="94" t="s">
        <v>249</v>
      </c>
      <c r="K1241" s="92" t="s">
        <v>3226</v>
      </c>
      <c r="L1241" s="94" t="s">
        <v>291</v>
      </c>
      <c r="M1241" s="94" t="s">
        <v>133</v>
      </c>
      <c r="N1241" s="92" t="s">
        <v>249</v>
      </c>
    </row>
    <row r="1242" outlineLevel="1">
      <c r="A1242" s="115" t="n">
        <v>1236.0</v>
      </c>
      <c r="B1242" s="93" t="n">
        <v>45846.0</v>
      </c>
      <c r="C1242" s="94" t="s">
        <v>3227</v>
      </c>
      <c r="D1242" s="92"/>
      <c r="E1242" s="92" t="n">
        <v>5200.0</v>
      </c>
      <c r="F1242" s="92" t="n">
        <v>2181870.63</v>
      </c>
      <c r="G1242" s="94" t="s">
        <v>63</v>
      </c>
      <c r="H1242" s="94" t="s">
        <v>64</v>
      </c>
      <c r="I1242" s="94" t="s">
        <v>794</v>
      </c>
      <c r="J1242" s="94" t="s">
        <v>794</v>
      </c>
      <c r="K1242" s="92" t="s">
        <v>3228</v>
      </c>
      <c r="L1242" s="94" t="s">
        <v>291</v>
      </c>
      <c r="M1242" s="94" t="s">
        <v>133</v>
      </c>
      <c r="N1242" s="92" t="s">
        <v>249</v>
      </c>
    </row>
    <row r="1243" outlineLevel="1">
      <c r="A1243" s="115" t="n">
        <v>1237.0</v>
      </c>
      <c r="B1243" s="93" t="n">
        <v>45846.0</v>
      </c>
      <c r="C1243" s="94" t="s">
        <v>3229</v>
      </c>
      <c r="D1243" s="92"/>
      <c r="E1243" s="92" t="n">
        <v>2200.0</v>
      </c>
      <c r="F1243" s="92" t="n">
        <v>2184070.63</v>
      </c>
      <c r="G1243" s="94" t="s">
        <v>63</v>
      </c>
      <c r="H1243" s="94" t="s">
        <v>369</v>
      </c>
      <c r="I1243" s="94" t="s">
        <v>2611</v>
      </c>
      <c r="J1243" s="94" t="s">
        <v>2611</v>
      </c>
      <c r="K1243" s="92" t="s">
        <v>3230</v>
      </c>
      <c r="L1243" s="94" t="s">
        <v>291</v>
      </c>
      <c r="M1243" s="94" t="s">
        <v>133</v>
      </c>
      <c r="N1243" s="92" t="s">
        <v>249</v>
      </c>
    </row>
    <row r="1244" outlineLevel="1">
      <c r="A1244" s="115" t="n">
        <v>1238.0</v>
      </c>
      <c r="B1244" s="93" t="n">
        <v>45846.0</v>
      </c>
      <c r="C1244" s="94" t="s">
        <v>3231</v>
      </c>
      <c r="D1244" s="92"/>
      <c r="E1244" s="92" t="n">
        <v>2000.0</v>
      </c>
      <c r="F1244" s="92" t="n">
        <v>2186070.63</v>
      </c>
      <c r="G1244" s="94" t="s">
        <v>63</v>
      </c>
      <c r="H1244" s="94" t="s">
        <v>369</v>
      </c>
      <c r="I1244" s="94" t="s">
        <v>249</v>
      </c>
      <c r="J1244" s="94" t="s">
        <v>249</v>
      </c>
      <c r="K1244" s="92" t="s">
        <v>3232</v>
      </c>
      <c r="L1244" s="94" t="s">
        <v>291</v>
      </c>
      <c r="M1244" s="94" t="s">
        <v>133</v>
      </c>
      <c r="N1244" s="92" t="s">
        <v>249</v>
      </c>
    </row>
    <row r="1245" outlineLevel="1">
      <c r="A1245" s="115" t="n">
        <v>1239.0</v>
      </c>
      <c r="B1245" s="93" t="n">
        <v>45846.0</v>
      </c>
      <c r="C1245" s="94" t="s">
        <v>3233</v>
      </c>
      <c r="D1245" s="92"/>
      <c r="E1245" s="92" t="n">
        <v>14175.0</v>
      </c>
      <c r="F1245" s="92" t="n">
        <v>2200245.63</v>
      </c>
      <c r="G1245" s="94" t="s">
        <v>63</v>
      </c>
      <c r="H1245" s="94" t="s">
        <v>306</v>
      </c>
      <c r="I1245" s="94" t="s">
        <v>1145</v>
      </c>
      <c r="J1245" s="94" t="s">
        <v>884</v>
      </c>
      <c r="K1245" s="92" t="s">
        <v>3234</v>
      </c>
      <c r="L1245" s="94" t="s">
        <v>291</v>
      </c>
      <c r="M1245" s="94" t="s">
        <v>133</v>
      </c>
      <c r="N1245" s="92" t="s">
        <v>249</v>
      </c>
    </row>
    <row r="1246" outlineLevel="1">
      <c r="A1246" s="115" t="n">
        <v>1240.0</v>
      </c>
      <c r="B1246" s="93" t="n">
        <v>45846.0</v>
      </c>
      <c r="C1246" s="94" t="s">
        <v>3235</v>
      </c>
      <c r="D1246" s="92"/>
      <c r="E1246" s="92" t="n">
        <v>4600.0</v>
      </c>
      <c r="F1246" s="92" t="n">
        <v>2204845.63</v>
      </c>
      <c r="G1246" s="94" t="s">
        <v>63</v>
      </c>
      <c r="H1246" s="94" t="s">
        <v>369</v>
      </c>
      <c r="I1246" s="94" t="s">
        <v>3236</v>
      </c>
      <c r="J1246" s="94" t="s">
        <v>583</v>
      </c>
      <c r="K1246" s="92" t="s">
        <v>3237</v>
      </c>
      <c r="L1246" s="94" t="s">
        <v>291</v>
      </c>
      <c r="M1246" s="94" t="s">
        <v>133</v>
      </c>
      <c r="N1246" s="92" t="s">
        <v>249</v>
      </c>
    </row>
    <row r="1247" outlineLevel="1">
      <c r="A1247" s="115" t="n">
        <v>1241.0</v>
      </c>
      <c r="B1247" s="93" t="n">
        <v>45846.0</v>
      </c>
      <c r="C1247" s="94" t="s">
        <v>3238</v>
      </c>
      <c r="D1247" s="92" t="n">
        <v>27000.0</v>
      </c>
      <c r="E1247" s="92"/>
      <c r="F1247" s="92" t="n">
        <v>2177845.63</v>
      </c>
      <c r="G1247" s="94" t="s">
        <v>63</v>
      </c>
      <c r="H1247" s="94" t="s">
        <v>306</v>
      </c>
      <c r="I1247" s="94" t="s">
        <v>3239</v>
      </c>
      <c r="J1247" s="94" t="s">
        <v>3127</v>
      </c>
      <c r="K1247" s="92" t="s">
        <v>3240</v>
      </c>
      <c r="L1247" s="94" t="s">
        <v>291</v>
      </c>
      <c r="M1247" s="94" t="s">
        <v>133</v>
      </c>
      <c r="N1247" s="92" t="s">
        <v>249</v>
      </c>
    </row>
    <row r="1248" outlineLevel="1">
      <c r="A1248" s="115" t="n">
        <v>1242.0</v>
      </c>
      <c r="B1248" s="93" t="n">
        <v>45846.0</v>
      </c>
      <c r="C1248" s="94" t="s">
        <v>3241</v>
      </c>
      <c r="D1248" s="92"/>
      <c r="E1248" s="92" t="n">
        <v>2000.0</v>
      </c>
      <c r="F1248" s="92" t="n">
        <v>2179845.63</v>
      </c>
      <c r="G1248" s="94" t="s">
        <v>63</v>
      </c>
      <c r="H1248" s="94" t="s">
        <v>369</v>
      </c>
      <c r="I1248" s="94" t="s">
        <v>249</v>
      </c>
      <c r="J1248" s="94" t="s">
        <v>249</v>
      </c>
      <c r="K1248" s="92" t="s">
        <v>3242</v>
      </c>
      <c r="L1248" s="94" t="s">
        <v>291</v>
      </c>
      <c r="M1248" s="94" t="s">
        <v>133</v>
      </c>
      <c r="N1248" s="92" t="s">
        <v>249</v>
      </c>
    </row>
    <row r="1249" outlineLevel="1">
      <c r="A1249" s="115" t="n">
        <v>1243.0</v>
      </c>
      <c r="B1249" s="93" t="n">
        <v>45846.0</v>
      </c>
      <c r="C1249" s="94" t="s">
        <v>3243</v>
      </c>
      <c r="D1249" s="92"/>
      <c r="E1249" s="92" t="n">
        <v>50000.0</v>
      </c>
      <c r="F1249" s="92" t="n">
        <v>2229845.63</v>
      </c>
      <c r="G1249" s="94" t="s">
        <v>63</v>
      </c>
      <c r="H1249" s="94" t="s">
        <v>64</v>
      </c>
      <c r="I1249" s="94" t="s">
        <v>3244</v>
      </c>
      <c r="J1249" s="94" t="s">
        <v>3244</v>
      </c>
      <c r="K1249" s="92" t="s">
        <v>3245</v>
      </c>
      <c r="L1249" s="94" t="s">
        <v>291</v>
      </c>
      <c r="M1249" s="94" t="s">
        <v>133</v>
      </c>
      <c r="N1249" s="92" t="s">
        <v>249</v>
      </c>
    </row>
    <row r="1250" outlineLevel="1">
      <c r="A1250" s="115" t="n">
        <v>1244.0</v>
      </c>
      <c r="B1250" s="93" t="n">
        <v>45847.0</v>
      </c>
      <c r="C1250" s="94" t="s">
        <v>3246</v>
      </c>
      <c r="D1250" s="92"/>
      <c r="E1250" s="92" t="n">
        <v>25000.0</v>
      </c>
      <c r="F1250" s="92" t="n">
        <v>2254845.63</v>
      </c>
      <c r="G1250" s="94" t="s">
        <v>63</v>
      </c>
      <c r="H1250" s="94" t="s">
        <v>306</v>
      </c>
      <c r="I1250" s="94" t="s">
        <v>381</v>
      </c>
      <c r="J1250" s="94" t="s">
        <v>382</v>
      </c>
      <c r="K1250" s="92" t="s">
        <v>3247</v>
      </c>
      <c r="L1250" s="94" t="s">
        <v>291</v>
      </c>
      <c r="M1250" s="94" t="s">
        <v>133</v>
      </c>
      <c r="N1250" s="92" t="s">
        <v>249</v>
      </c>
    </row>
    <row r="1251" outlineLevel="1">
      <c r="A1251" s="115" t="n">
        <v>1245.0</v>
      </c>
      <c r="B1251" s="93" t="n">
        <v>45847.0</v>
      </c>
      <c r="C1251" s="94" t="s">
        <v>3248</v>
      </c>
      <c r="D1251" s="92" t="n">
        <v>27000.0</v>
      </c>
      <c r="E1251" s="92"/>
      <c r="F1251" s="92" t="n">
        <v>2227845.63</v>
      </c>
      <c r="G1251" s="94" t="s">
        <v>63</v>
      </c>
      <c r="H1251" s="94" t="s">
        <v>306</v>
      </c>
      <c r="I1251" s="94" t="s">
        <v>3249</v>
      </c>
      <c r="J1251" s="94" t="s">
        <v>3249</v>
      </c>
      <c r="K1251" s="92" t="s">
        <v>3250</v>
      </c>
      <c r="L1251" s="94" t="s">
        <v>291</v>
      </c>
      <c r="M1251" s="94" t="s">
        <v>133</v>
      </c>
      <c r="N1251" s="92" t="s">
        <v>249</v>
      </c>
    </row>
    <row r="1252" outlineLevel="1">
      <c r="A1252" s="115" t="n">
        <v>1246.0</v>
      </c>
      <c r="B1252" s="93" t="n">
        <v>45847.0</v>
      </c>
      <c r="C1252" s="94" t="s">
        <v>3251</v>
      </c>
      <c r="D1252" s="92"/>
      <c r="E1252" s="92" t="n">
        <v>600000.0</v>
      </c>
      <c r="F1252" s="92" t="n">
        <v>2827845.63</v>
      </c>
      <c r="G1252" s="94" t="s">
        <v>63</v>
      </c>
      <c r="H1252" s="94" t="s">
        <v>306</v>
      </c>
      <c r="I1252" s="94" t="s">
        <v>3092</v>
      </c>
      <c r="J1252" s="94" t="s">
        <v>3092</v>
      </c>
      <c r="K1252" s="92" t="s">
        <v>3252</v>
      </c>
      <c r="L1252" s="94" t="s">
        <v>291</v>
      </c>
      <c r="M1252" s="94" t="s">
        <v>133</v>
      </c>
      <c r="N1252" s="92" t="s">
        <v>249</v>
      </c>
    </row>
    <row r="1253" outlineLevel="1">
      <c r="A1253" s="115" t="n">
        <v>1247.0</v>
      </c>
      <c r="B1253" s="93" t="n">
        <v>45847.0</v>
      </c>
      <c r="C1253" s="94" t="s">
        <v>3253</v>
      </c>
      <c r="D1253" s="92" t="n">
        <v>2800000.0</v>
      </c>
      <c r="E1253" s="92"/>
      <c r="F1253" s="92" t="n">
        <v>27845.63</v>
      </c>
      <c r="G1253" s="94" t="s">
        <v>63</v>
      </c>
      <c r="H1253" s="94" t="s">
        <v>74</v>
      </c>
      <c r="I1253" s="94" t="s">
        <v>3101</v>
      </c>
      <c r="J1253" s="94" t="s">
        <v>3101</v>
      </c>
      <c r="K1253" s="92" t="s">
        <v>3254</v>
      </c>
      <c r="L1253" s="94" t="s">
        <v>291</v>
      </c>
      <c r="M1253" s="94" t="s">
        <v>133</v>
      </c>
      <c r="N1253" s="92" t="s">
        <v>249</v>
      </c>
    </row>
    <row r="1254" outlineLevel="1">
      <c r="A1254" s="115" t="n">
        <v>1248.0</v>
      </c>
      <c r="B1254" s="93" t="n">
        <v>45847.0</v>
      </c>
      <c r="C1254" s="94" t="s">
        <v>3255</v>
      </c>
      <c r="D1254" s="92"/>
      <c r="E1254" s="92" t="n">
        <v>2000.0</v>
      </c>
      <c r="F1254" s="92" t="n">
        <v>29845.63</v>
      </c>
      <c r="G1254" s="94" t="s">
        <v>63</v>
      </c>
      <c r="H1254" s="94" t="s">
        <v>369</v>
      </c>
      <c r="I1254" s="94" t="s">
        <v>3256</v>
      </c>
      <c r="J1254" s="94" t="s">
        <v>3256</v>
      </c>
      <c r="K1254" s="92" t="s">
        <v>3257</v>
      </c>
      <c r="L1254" s="94" t="s">
        <v>291</v>
      </c>
      <c r="M1254" s="94" t="s">
        <v>133</v>
      </c>
      <c r="N1254" s="92" t="s">
        <v>249</v>
      </c>
    </row>
    <row r="1255" outlineLevel="1">
      <c r="A1255" s="115" t="n">
        <v>1249.0</v>
      </c>
      <c r="B1255" s="93" t="n">
        <v>45847.0</v>
      </c>
      <c r="C1255" s="94" t="s">
        <v>3258</v>
      </c>
      <c r="D1255" s="92"/>
      <c r="E1255" s="92" t="n">
        <v>300.0</v>
      </c>
      <c r="F1255" s="92" t="n">
        <v>30145.63</v>
      </c>
      <c r="G1255" s="94" t="s">
        <v>63</v>
      </c>
      <c r="H1255" s="94" t="s">
        <v>369</v>
      </c>
      <c r="I1255" s="94" t="s">
        <v>249</v>
      </c>
      <c r="J1255" s="94" t="s">
        <v>249</v>
      </c>
      <c r="K1255" s="92" t="s">
        <v>3259</v>
      </c>
      <c r="L1255" s="94" t="s">
        <v>291</v>
      </c>
      <c r="M1255" s="94" t="s">
        <v>133</v>
      </c>
      <c r="N1255" s="92" t="s">
        <v>249</v>
      </c>
    </row>
    <row r="1256" outlineLevel="1">
      <c r="A1256" s="115" t="n">
        <v>1250.0</v>
      </c>
      <c r="B1256" s="93" t="n">
        <v>45847.0</v>
      </c>
      <c r="C1256" s="94" t="s">
        <v>3260</v>
      </c>
      <c r="D1256" s="92"/>
      <c r="E1256" s="92" t="n">
        <v>34000.0</v>
      </c>
      <c r="F1256" s="92" t="n">
        <v>64145.63</v>
      </c>
      <c r="G1256" s="94" t="s">
        <v>63</v>
      </c>
      <c r="H1256" s="94" t="s">
        <v>369</v>
      </c>
      <c r="I1256" s="94" t="s">
        <v>705</v>
      </c>
      <c r="J1256" s="94" t="s">
        <v>426</v>
      </c>
      <c r="K1256" s="92" t="s">
        <v>3261</v>
      </c>
      <c r="L1256" s="94" t="s">
        <v>291</v>
      </c>
      <c r="M1256" s="94" t="s">
        <v>133</v>
      </c>
      <c r="N1256" s="92" t="s">
        <v>249</v>
      </c>
    </row>
    <row r="1257" outlineLevel="1">
      <c r="A1257" s="115" t="n">
        <v>1251.0</v>
      </c>
      <c r="B1257" s="93" t="n">
        <v>45847.0</v>
      </c>
      <c r="C1257" s="94" t="s">
        <v>3262</v>
      </c>
      <c r="D1257" s="92"/>
      <c r="E1257" s="92" t="n">
        <v>8500.0</v>
      </c>
      <c r="F1257" s="92" t="n">
        <v>72645.63</v>
      </c>
      <c r="G1257" s="94" t="s">
        <v>63</v>
      </c>
      <c r="H1257" s="94" t="s">
        <v>369</v>
      </c>
      <c r="I1257" s="94" t="s">
        <v>705</v>
      </c>
      <c r="J1257" s="94" t="s">
        <v>426</v>
      </c>
      <c r="K1257" s="92" t="s">
        <v>3263</v>
      </c>
      <c r="L1257" s="94" t="s">
        <v>291</v>
      </c>
      <c r="M1257" s="94" t="s">
        <v>133</v>
      </c>
      <c r="N1257" s="92" t="s">
        <v>249</v>
      </c>
    </row>
    <row r="1258" outlineLevel="1">
      <c r="A1258" s="115" t="n">
        <v>1252.0</v>
      </c>
      <c r="B1258" s="93" t="n">
        <v>45847.0</v>
      </c>
      <c r="C1258" s="94" t="s">
        <v>3264</v>
      </c>
      <c r="D1258" s="92"/>
      <c r="E1258" s="92" t="n">
        <v>18000.0</v>
      </c>
      <c r="F1258" s="92" t="n">
        <v>90645.63</v>
      </c>
      <c r="G1258" s="94" t="s">
        <v>84</v>
      </c>
      <c r="H1258" s="94" t="s">
        <v>447</v>
      </c>
      <c r="I1258" s="94" t="s">
        <v>249</v>
      </c>
      <c r="J1258" s="94" t="s">
        <v>249</v>
      </c>
      <c r="K1258" s="92" t="s">
        <v>3265</v>
      </c>
      <c r="L1258" s="94" t="s">
        <v>291</v>
      </c>
      <c r="M1258" s="94" t="s">
        <v>133</v>
      </c>
      <c r="N1258" s="92" t="s">
        <v>249</v>
      </c>
    </row>
    <row r="1259" outlineLevel="1">
      <c r="A1259" s="115" t="n">
        <v>1253.0</v>
      </c>
      <c r="B1259" s="93" t="n">
        <v>45848.0</v>
      </c>
      <c r="C1259" s="94" t="s">
        <v>294</v>
      </c>
      <c r="D1259" s="92" t="n">
        <v>72653.0</v>
      </c>
      <c r="E1259" s="92"/>
      <c r="F1259" s="92" t="n">
        <v>17992.63</v>
      </c>
      <c r="G1259" s="94" t="s">
        <v>61</v>
      </c>
      <c r="H1259" s="94" t="s">
        <v>289</v>
      </c>
      <c r="I1259" s="94" t="s">
        <v>489</v>
      </c>
      <c r="J1259" s="94" t="s">
        <v>86</v>
      </c>
      <c r="K1259" s="92" t="s">
        <v>3266</v>
      </c>
      <c r="L1259" s="94" t="s">
        <v>291</v>
      </c>
      <c r="M1259" s="94" t="s">
        <v>133</v>
      </c>
      <c r="N1259" s="92" t="s">
        <v>249</v>
      </c>
    </row>
    <row r="1260" outlineLevel="1">
      <c r="A1260" s="115" t="n">
        <v>1254.0</v>
      </c>
      <c r="B1260" s="93" t="n">
        <v>45848.0</v>
      </c>
      <c r="C1260" s="94" t="s">
        <v>3267</v>
      </c>
      <c r="D1260" s="92"/>
      <c r="E1260" s="92" t="n">
        <v>30000.0</v>
      </c>
      <c r="F1260" s="92" t="n">
        <v>47992.63</v>
      </c>
      <c r="G1260" s="94" t="s">
        <v>59</v>
      </c>
      <c r="H1260" s="94" t="s">
        <v>315</v>
      </c>
      <c r="I1260" s="94" t="s">
        <v>489</v>
      </c>
      <c r="J1260" s="94" t="s">
        <v>86</v>
      </c>
      <c r="K1260" s="92" t="s">
        <v>3268</v>
      </c>
      <c r="L1260" s="94" t="s">
        <v>291</v>
      </c>
      <c r="M1260" s="94" t="s">
        <v>133</v>
      </c>
      <c r="N1260" s="92" t="s">
        <v>249</v>
      </c>
    </row>
    <row r="1261" outlineLevel="1">
      <c r="A1261" s="115" t="n">
        <v>1255.0</v>
      </c>
      <c r="B1261" s="93" t="n">
        <v>45848.0</v>
      </c>
      <c r="C1261" s="94" t="s">
        <v>3269</v>
      </c>
      <c r="D1261" s="92"/>
      <c r="E1261" s="92" t="n">
        <v>9500.0</v>
      </c>
      <c r="F1261" s="92" t="n">
        <v>57492.63</v>
      </c>
      <c r="G1261" s="94" t="s">
        <v>63</v>
      </c>
      <c r="H1261" s="94" t="s">
        <v>369</v>
      </c>
      <c r="I1261" s="94" t="s">
        <v>648</v>
      </c>
      <c r="J1261" s="94" t="s">
        <v>648</v>
      </c>
      <c r="K1261" s="92" t="s">
        <v>3270</v>
      </c>
      <c r="L1261" s="94" t="s">
        <v>291</v>
      </c>
      <c r="M1261" s="94" t="s">
        <v>133</v>
      </c>
      <c r="N1261" s="92" t="s">
        <v>249</v>
      </c>
    </row>
    <row r="1262" outlineLevel="1">
      <c r="A1262" s="115" t="n">
        <v>1256.0</v>
      </c>
      <c r="B1262" s="93" t="n">
        <v>45848.0</v>
      </c>
      <c r="C1262" s="94" t="s">
        <v>3271</v>
      </c>
      <c r="D1262" s="92"/>
      <c r="E1262" s="92" t="n">
        <v>13700.0</v>
      </c>
      <c r="F1262" s="92" t="n">
        <v>71192.63</v>
      </c>
      <c r="G1262" s="94" t="s">
        <v>63</v>
      </c>
      <c r="H1262" s="94" t="s">
        <v>369</v>
      </c>
      <c r="I1262" s="94" t="s">
        <v>752</v>
      </c>
      <c r="J1262" s="94" t="s">
        <v>752</v>
      </c>
      <c r="K1262" s="92" t="s">
        <v>3272</v>
      </c>
      <c r="L1262" s="94" t="s">
        <v>291</v>
      </c>
      <c r="M1262" s="94" t="s">
        <v>133</v>
      </c>
      <c r="N1262" s="92" t="s">
        <v>249</v>
      </c>
    </row>
    <row r="1263" outlineLevel="1">
      <c r="A1263" s="115" t="n">
        <v>1257.0</v>
      </c>
      <c r="B1263" s="93" t="n">
        <v>45848.0</v>
      </c>
      <c r="C1263" s="94" t="s">
        <v>3273</v>
      </c>
      <c r="D1263" s="92"/>
      <c r="E1263" s="92" t="n">
        <v>67000.0</v>
      </c>
      <c r="F1263" s="92" t="n">
        <v>138192.63</v>
      </c>
      <c r="G1263" s="94" t="s">
        <v>63</v>
      </c>
      <c r="H1263" s="94" t="s">
        <v>369</v>
      </c>
      <c r="I1263" s="94" t="s">
        <v>249</v>
      </c>
      <c r="J1263" s="94" t="s">
        <v>249</v>
      </c>
      <c r="K1263" s="92" t="s">
        <v>3274</v>
      </c>
      <c r="L1263" s="94" t="s">
        <v>291</v>
      </c>
      <c r="M1263" s="94" t="s">
        <v>133</v>
      </c>
      <c r="N1263" s="92" t="s">
        <v>249</v>
      </c>
    </row>
    <row r="1264" outlineLevel="1">
      <c r="A1264" s="115" t="n">
        <v>1258.0</v>
      </c>
      <c r="B1264" s="93" t="n">
        <v>45848.0</v>
      </c>
      <c r="C1264" s="94" t="s">
        <v>3275</v>
      </c>
      <c r="D1264" s="92"/>
      <c r="E1264" s="92" t="n">
        <v>6000.0</v>
      </c>
      <c r="F1264" s="92" t="n">
        <v>144192.63</v>
      </c>
      <c r="G1264" s="94" t="s">
        <v>63</v>
      </c>
      <c r="H1264" s="94" t="s">
        <v>369</v>
      </c>
      <c r="I1264" s="94" t="s">
        <v>1343</v>
      </c>
      <c r="J1264" s="94" t="s">
        <v>1343</v>
      </c>
      <c r="K1264" s="92" t="s">
        <v>3276</v>
      </c>
      <c r="L1264" s="94" t="s">
        <v>291</v>
      </c>
      <c r="M1264" s="94" t="s">
        <v>133</v>
      </c>
      <c r="N1264" s="92" t="s">
        <v>249</v>
      </c>
    </row>
    <row r="1265" outlineLevel="1">
      <c r="A1265" s="115" t="n">
        <v>1259.0</v>
      </c>
      <c r="B1265" s="93" t="n">
        <v>45848.0</v>
      </c>
      <c r="C1265" s="94" t="s">
        <v>3277</v>
      </c>
      <c r="D1265" s="92"/>
      <c r="E1265" s="92" t="n">
        <v>39000.0</v>
      </c>
      <c r="F1265" s="92" t="n">
        <v>183192.63</v>
      </c>
      <c r="G1265" s="94" t="s">
        <v>63</v>
      </c>
      <c r="H1265" s="94" t="s">
        <v>64</v>
      </c>
      <c r="I1265" s="94" t="s">
        <v>249</v>
      </c>
      <c r="J1265" s="94" t="s">
        <v>249</v>
      </c>
      <c r="K1265" s="92" t="s">
        <v>3278</v>
      </c>
      <c r="L1265" s="94" t="s">
        <v>291</v>
      </c>
      <c r="M1265" s="94" t="s">
        <v>133</v>
      </c>
      <c r="N1265" s="92" t="s">
        <v>249</v>
      </c>
    </row>
    <row r="1266" outlineLevel="1">
      <c r="A1266" s="115" t="n">
        <v>1260.0</v>
      </c>
      <c r="B1266" s="93" t="n">
        <v>45848.0</v>
      </c>
      <c r="C1266" s="94" t="s">
        <v>3279</v>
      </c>
      <c r="D1266" s="92"/>
      <c r="E1266" s="92" t="n">
        <v>500.0</v>
      </c>
      <c r="F1266" s="92" t="n">
        <v>183692.63</v>
      </c>
      <c r="G1266" s="94" t="s">
        <v>63</v>
      </c>
      <c r="H1266" s="94" t="s">
        <v>64</v>
      </c>
      <c r="I1266" s="94" t="s">
        <v>249</v>
      </c>
      <c r="J1266" s="94" t="s">
        <v>249</v>
      </c>
      <c r="K1266" s="92" t="s">
        <v>3280</v>
      </c>
      <c r="L1266" s="94" t="s">
        <v>291</v>
      </c>
      <c r="M1266" s="94" t="s">
        <v>133</v>
      </c>
      <c r="N1266" s="92" t="s">
        <v>249</v>
      </c>
    </row>
    <row r="1267" outlineLevel="1">
      <c r="A1267" s="115" t="n">
        <v>1261.0</v>
      </c>
      <c r="B1267" s="93" t="n">
        <v>45848.0</v>
      </c>
      <c r="C1267" s="94" t="s">
        <v>3281</v>
      </c>
      <c r="D1267" s="92"/>
      <c r="E1267" s="92" t="n">
        <v>10223.0</v>
      </c>
      <c r="F1267" s="92" t="n">
        <v>193915.63</v>
      </c>
      <c r="G1267" s="94" t="s">
        <v>63</v>
      </c>
      <c r="H1267" s="94" t="s">
        <v>306</v>
      </c>
      <c r="I1267" s="94" t="s">
        <v>381</v>
      </c>
      <c r="J1267" s="94" t="s">
        <v>382</v>
      </c>
      <c r="K1267" s="92" t="s">
        <v>3282</v>
      </c>
      <c r="L1267" s="94" t="s">
        <v>291</v>
      </c>
      <c r="M1267" s="94" t="s">
        <v>133</v>
      </c>
      <c r="N1267" s="92" t="s">
        <v>249</v>
      </c>
    </row>
    <row r="1268" outlineLevel="1">
      <c r="A1268" s="115" t="n">
        <v>1262.0</v>
      </c>
      <c r="B1268" s="93" t="n">
        <v>45848.0</v>
      </c>
      <c r="C1268" s="94" t="s">
        <v>3283</v>
      </c>
      <c r="D1268" s="92"/>
      <c r="E1268" s="92" t="n">
        <v>500000.0</v>
      </c>
      <c r="F1268" s="92" t="n">
        <v>693915.63</v>
      </c>
      <c r="G1268" s="94" t="s">
        <v>59</v>
      </c>
      <c r="H1268" s="94" t="s">
        <v>74</v>
      </c>
      <c r="I1268" s="94" t="s">
        <v>86</v>
      </c>
      <c r="J1268" s="94" t="s">
        <v>86</v>
      </c>
      <c r="K1268" s="92" t="s">
        <v>3284</v>
      </c>
      <c r="L1268" s="94" t="s">
        <v>291</v>
      </c>
      <c r="M1268" s="94" t="s">
        <v>133</v>
      </c>
      <c r="N1268" s="92" t="s">
        <v>249</v>
      </c>
    </row>
    <row r="1269" outlineLevel="1">
      <c r="A1269" s="115" t="n">
        <v>1263.0</v>
      </c>
      <c r="B1269" s="93" t="n">
        <v>45848.0</v>
      </c>
      <c r="C1269" s="94" t="s">
        <v>3285</v>
      </c>
      <c r="D1269" s="92" t="n">
        <v>500000.0</v>
      </c>
      <c r="E1269" s="92"/>
      <c r="F1269" s="92" t="n">
        <v>193915.63</v>
      </c>
      <c r="G1269" s="94" t="s">
        <v>63</v>
      </c>
      <c r="H1269" s="94" t="s">
        <v>306</v>
      </c>
      <c r="I1269" s="94" t="s">
        <v>3286</v>
      </c>
      <c r="J1269" s="94" t="s">
        <v>3286</v>
      </c>
      <c r="K1269" s="92" t="s">
        <v>3287</v>
      </c>
      <c r="L1269" s="94" t="s">
        <v>291</v>
      </c>
      <c r="M1269" s="94" t="s">
        <v>133</v>
      </c>
      <c r="N1269" s="92" t="s">
        <v>249</v>
      </c>
    </row>
    <row r="1270" outlineLevel="1">
      <c r="A1270" s="115" t="n">
        <v>1264.0</v>
      </c>
      <c r="B1270" s="93" t="n">
        <v>45849.0</v>
      </c>
      <c r="C1270" s="94" t="s">
        <v>3288</v>
      </c>
      <c r="D1270" s="92" t="n">
        <v>90000.0</v>
      </c>
      <c r="E1270" s="92"/>
      <c r="F1270" s="92" t="n">
        <v>103915.63</v>
      </c>
      <c r="G1270" s="94" t="s">
        <v>63</v>
      </c>
      <c r="H1270" s="94" t="s">
        <v>315</v>
      </c>
      <c r="I1270" s="94" t="s">
        <v>3289</v>
      </c>
      <c r="J1270" s="94" t="s">
        <v>3101</v>
      </c>
      <c r="K1270" s="92" t="s">
        <v>3290</v>
      </c>
      <c r="L1270" s="94" t="s">
        <v>291</v>
      </c>
      <c r="M1270" s="94" t="s">
        <v>133</v>
      </c>
      <c r="N1270" s="92" t="s">
        <v>249</v>
      </c>
    </row>
    <row r="1271" outlineLevel="1">
      <c r="A1271" s="115" t="n">
        <v>1265.0</v>
      </c>
      <c r="B1271" s="93" t="n">
        <v>45849.0</v>
      </c>
      <c r="C1271" s="94" t="s">
        <v>3291</v>
      </c>
      <c r="D1271" s="92"/>
      <c r="E1271" s="92" t="n">
        <v>68180.0</v>
      </c>
      <c r="F1271" s="92" t="n">
        <v>172095.63</v>
      </c>
      <c r="G1271" s="94" t="s">
        <v>63</v>
      </c>
      <c r="H1271" s="94" t="s">
        <v>64</v>
      </c>
      <c r="I1271" s="94" t="s">
        <v>1937</v>
      </c>
      <c r="J1271" s="94" t="s">
        <v>1937</v>
      </c>
      <c r="K1271" s="92" t="s">
        <v>3292</v>
      </c>
      <c r="L1271" s="94" t="s">
        <v>291</v>
      </c>
      <c r="M1271" s="94" t="s">
        <v>133</v>
      </c>
      <c r="N1271" s="92" t="s">
        <v>249</v>
      </c>
    </row>
    <row r="1272" outlineLevel="1">
      <c r="A1272" s="115" t="n">
        <v>1266.0</v>
      </c>
      <c r="B1272" s="93" t="n">
        <v>45849.0</v>
      </c>
      <c r="C1272" s="94" t="s">
        <v>3293</v>
      </c>
      <c r="D1272" s="92"/>
      <c r="E1272" s="92" t="n">
        <v>8319.0</v>
      </c>
      <c r="F1272" s="92" t="n">
        <v>180414.63</v>
      </c>
      <c r="G1272" s="94" t="s">
        <v>63</v>
      </c>
      <c r="H1272" s="94" t="s">
        <v>306</v>
      </c>
      <c r="I1272" s="94" t="s">
        <v>381</v>
      </c>
      <c r="J1272" s="94" t="s">
        <v>382</v>
      </c>
      <c r="K1272" s="92" t="s">
        <v>3294</v>
      </c>
      <c r="L1272" s="94" t="s">
        <v>291</v>
      </c>
      <c r="M1272" s="94" t="s">
        <v>133</v>
      </c>
      <c r="N1272" s="92" t="s">
        <v>249</v>
      </c>
    </row>
    <row r="1273" outlineLevel="1">
      <c r="A1273" s="115" t="n">
        <v>1267.0</v>
      </c>
      <c r="B1273" s="93" t="n">
        <v>45849.0</v>
      </c>
      <c r="C1273" s="94" t="s">
        <v>3295</v>
      </c>
      <c r="D1273" s="92" t="n">
        <v>80000.0</v>
      </c>
      <c r="E1273" s="92"/>
      <c r="F1273" s="92" t="n">
        <v>100414.63</v>
      </c>
      <c r="G1273" s="94" t="s">
        <v>63</v>
      </c>
      <c r="H1273" s="94" t="s">
        <v>306</v>
      </c>
      <c r="I1273" s="94" t="s">
        <v>3296</v>
      </c>
      <c r="J1273" s="94" t="s">
        <v>690</v>
      </c>
      <c r="K1273" s="92" t="s">
        <v>3297</v>
      </c>
      <c r="L1273" s="94" t="s">
        <v>291</v>
      </c>
      <c r="M1273" s="94" t="s">
        <v>133</v>
      </c>
      <c r="N1273" s="92" t="s">
        <v>249</v>
      </c>
    </row>
    <row r="1274" outlineLevel="1">
      <c r="A1274" s="115" t="n">
        <v>1268.0</v>
      </c>
      <c r="B1274" s="93" t="n">
        <v>45850.0</v>
      </c>
      <c r="C1274" s="94" t="s">
        <v>3298</v>
      </c>
      <c r="D1274" s="92"/>
      <c r="E1274" s="92" t="n">
        <v>3000000.0</v>
      </c>
      <c r="F1274" s="92" t="n">
        <v>3100414.63</v>
      </c>
      <c r="G1274" s="94" t="s">
        <v>63</v>
      </c>
      <c r="H1274" s="94" t="s">
        <v>74</v>
      </c>
      <c r="I1274" s="94" t="s">
        <v>807</v>
      </c>
      <c r="J1274" s="94" t="s">
        <v>807</v>
      </c>
      <c r="K1274" s="92" t="s">
        <v>3299</v>
      </c>
      <c r="L1274" s="94" t="s">
        <v>291</v>
      </c>
      <c r="M1274" s="94" t="s">
        <v>133</v>
      </c>
      <c r="N1274" s="92" t="s">
        <v>249</v>
      </c>
    </row>
    <row r="1275" outlineLevel="1">
      <c r="A1275" s="115" t="n">
        <v>1269.0</v>
      </c>
      <c r="B1275" s="93" t="n">
        <v>45850.0</v>
      </c>
      <c r="C1275" s="94" t="s">
        <v>3300</v>
      </c>
      <c r="D1275" s="92"/>
      <c r="E1275" s="92" t="n">
        <v>2800.0</v>
      </c>
      <c r="F1275" s="92" t="n">
        <v>3103214.63</v>
      </c>
      <c r="G1275" s="94" t="s">
        <v>63</v>
      </c>
      <c r="H1275" s="94" t="s">
        <v>369</v>
      </c>
      <c r="I1275" s="94" t="s">
        <v>3301</v>
      </c>
      <c r="J1275" s="94" t="s">
        <v>3302</v>
      </c>
      <c r="K1275" s="92" t="s">
        <v>3303</v>
      </c>
      <c r="L1275" s="94" t="s">
        <v>291</v>
      </c>
      <c r="M1275" s="94" t="s">
        <v>133</v>
      </c>
      <c r="N1275" s="92" t="s">
        <v>249</v>
      </c>
    </row>
    <row r="1276" outlineLevel="1">
      <c r="A1276" s="115" t="n">
        <v>1270.0</v>
      </c>
      <c r="B1276" s="93" t="n">
        <v>45850.0</v>
      </c>
      <c r="C1276" s="94" t="s">
        <v>3304</v>
      </c>
      <c r="D1276" s="92"/>
      <c r="E1276" s="92" t="n">
        <v>1500.0</v>
      </c>
      <c r="F1276" s="92" t="n">
        <v>3104714.63</v>
      </c>
      <c r="G1276" s="94" t="s">
        <v>63</v>
      </c>
      <c r="H1276" s="94" t="s">
        <v>369</v>
      </c>
      <c r="I1276" s="94" t="s">
        <v>1969</v>
      </c>
      <c r="J1276" s="94" t="s">
        <v>1969</v>
      </c>
      <c r="K1276" s="92" t="s">
        <v>3305</v>
      </c>
      <c r="L1276" s="94" t="s">
        <v>291</v>
      </c>
      <c r="M1276" s="94" t="s">
        <v>133</v>
      </c>
      <c r="N1276" s="92" t="s">
        <v>249</v>
      </c>
    </row>
    <row r="1277" outlineLevel="1">
      <c r="A1277" s="115" t="n">
        <v>1271.0</v>
      </c>
      <c r="B1277" s="93" t="n">
        <v>45850.0</v>
      </c>
      <c r="C1277" s="94" t="s">
        <v>3306</v>
      </c>
      <c r="D1277" s="92" t="n">
        <v>37000.0</v>
      </c>
      <c r="E1277" s="92"/>
      <c r="F1277" s="92" t="n">
        <v>3067714.63</v>
      </c>
      <c r="G1277" s="94" t="s">
        <v>63</v>
      </c>
      <c r="H1277" s="94" t="s">
        <v>306</v>
      </c>
      <c r="I1277" s="94" t="s">
        <v>2421</v>
      </c>
      <c r="J1277" s="94" t="s">
        <v>2422</v>
      </c>
      <c r="K1277" s="92" t="s">
        <v>3307</v>
      </c>
      <c r="L1277" s="94" t="s">
        <v>291</v>
      </c>
      <c r="M1277" s="94" t="s">
        <v>133</v>
      </c>
      <c r="N1277" s="92" t="s">
        <v>249</v>
      </c>
    </row>
    <row r="1278" outlineLevel="1">
      <c r="A1278" s="115" t="n">
        <v>1272.0</v>
      </c>
      <c r="B1278" s="93" t="n">
        <v>45850.0</v>
      </c>
      <c r="C1278" s="94" t="s">
        <v>3308</v>
      </c>
      <c r="D1278" s="92"/>
      <c r="E1278" s="92" t="n">
        <v>1000.0</v>
      </c>
      <c r="F1278" s="92" t="n">
        <v>3068714.63</v>
      </c>
      <c r="G1278" s="94" t="s">
        <v>63</v>
      </c>
      <c r="H1278" s="94" t="s">
        <v>369</v>
      </c>
      <c r="I1278" s="94" t="s">
        <v>249</v>
      </c>
      <c r="J1278" s="94" t="s">
        <v>249</v>
      </c>
      <c r="K1278" s="92" t="s">
        <v>3309</v>
      </c>
      <c r="L1278" s="94" t="s">
        <v>291</v>
      </c>
      <c r="M1278" s="94" t="s">
        <v>133</v>
      </c>
      <c r="N1278" s="92" t="s">
        <v>249</v>
      </c>
    </row>
    <row r="1279" outlineLevel="1">
      <c r="A1279" s="115" t="n">
        <v>1273.0</v>
      </c>
      <c r="B1279" s="93" t="n">
        <v>45850.0</v>
      </c>
      <c r="C1279" s="94" t="s">
        <v>3310</v>
      </c>
      <c r="D1279" s="92"/>
      <c r="E1279" s="92" t="n">
        <v>10000.0</v>
      </c>
      <c r="F1279" s="92" t="n">
        <v>3078714.63</v>
      </c>
      <c r="G1279" s="94" t="s">
        <v>63</v>
      </c>
      <c r="H1279" s="94" t="s">
        <v>369</v>
      </c>
      <c r="I1279" s="94" t="s">
        <v>249</v>
      </c>
      <c r="J1279" s="94" t="s">
        <v>249</v>
      </c>
      <c r="K1279" s="92" t="s">
        <v>3311</v>
      </c>
      <c r="L1279" s="94" t="s">
        <v>291</v>
      </c>
      <c r="M1279" s="94" t="s">
        <v>133</v>
      </c>
      <c r="N1279" s="92" t="s">
        <v>249</v>
      </c>
    </row>
    <row r="1280" outlineLevel="1">
      <c r="A1280" s="115" t="n">
        <v>1274.0</v>
      </c>
      <c r="B1280" s="93" t="n">
        <v>45852.0</v>
      </c>
      <c r="C1280" s="94" t="s">
        <v>3312</v>
      </c>
      <c r="D1280" s="92"/>
      <c r="E1280" s="92" t="n">
        <v>5000.0</v>
      </c>
      <c r="F1280" s="92" t="n">
        <v>3083714.63</v>
      </c>
      <c r="G1280" s="94" t="s">
        <v>63</v>
      </c>
      <c r="H1280" s="94" t="s">
        <v>369</v>
      </c>
      <c r="I1280" s="94" t="s">
        <v>2655</v>
      </c>
      <c r="J1280" s="94" t="s">
        <v>2655</v>
      </c>
      <c r="K1280" s="92" t="s">
        <v>3313</v>
      </c>
      <c r="L1280" s="94" t="s">
        <v>291</v>
      </c>
      <c r="M1280" s="94" t="s">
        <v>133</v>
      </c>
      <c r="N1280" s="92" t="s">
        <v>249</v>
      </c>
    </row>
    <row r="1281" outlineLevel="1">
      <c r="A1281" s="115" t="n">
        <v>1275.0</v>
      </c>
      <c r="B1281" s="93" t="n">
        <v>45852.0</v>
      </c>
      <c r="C1281" s="94" t="s">
        <v>3314</v>
      </c>
      <c r="D1281" s="92"/>
      <c r="E1281" s="92" t="n">
        <v>200000.0</v>
      </c>
      <c r="F1281" s="92" t="n">
        <v>3283714.63</v>
      </c>
      <c r="G1281" s="94" t="s">
        <v>63</v>
      </c>
      <c r="H1281" s="94" t="s">
        <v>64</v>
      </c>
      <c r="I1281" s="94" t="s">
        <v>3244</v>
      </c>
      <c r="J1281" s="94" t="s">
        <v>3244</v>
      </c>
      <c r="K1281" s="92" t="s">
        <v>3315</v>
      </c>
      <c r="L1281" s="94" t="s">
        <v>291</v>
      </c>
      <c r="M1281" s="94" t="s">
        <v>133</v>
      </c>
      <c r="N1281" s="92" t="s">
        <v>249</v>
      </c>
    </row>
    <row r="1282" outlineLevel="1">
      <c r="A1282" s="115" t="n">
        <v>1276.0</v>
      </c>
      <c r="B1282" s="93" t="n">
        <v>45852.0</v>
      </c>
      <c r="C1282" s="94" t="s">
        <v>3316</v>
      </c>
      <c r="D1282" s="92"/>
      <c r="E1282" s="92" t="n">
        <v>1500.0</v>
      </c>
      <c r="F1282" s="92" t="n">
        <v>3285214.63</v>
      </c>
      <c r="G1282" s="94" t="s">
        <v>63</v>
      </c>
      <c r="H1282" s="94" t="s">
        <v>369</v>
      </c>
      <c r="I1282" s="94" t="s">
        <v>1969</v>
      </c>
      <c r="J1282" s="94" t="s">
        <v>1969</v>
      </c>
      <c r="K1282" s="92" t="s">
        <v>3317</v>
      </c>
      <c r="L1282" s="94" t="s">
        <v>291</v>
      </c>
      <c r="M1282" s="94" t="s">
        <v>133</v>
      </c>
      <c r="N1282" s="92" t="s">
        <v>249</v>
      </c>
    </row>
    <row r="1283" outlineLevel="1">
      <c r="A1283" s="115" t="n">
        <v>1277.0</v>
      </c>
      <c r="B1283" s="93" t="n">
        <v>45852.0</v>
      </c>
      <c r="C1283" s="94" t="s">
        <v>3318</v>
      </c>
      <c r="D1283" s="92" t="n">
        <v>3000000.0</v>
      </c>
      <c r="E1283" s="92"/>
      <c r="F1283" s="92" t="n">
        <v>285214.63</v>
      </c>
      <c r="G1283" s="94" t="s">
        <v>63</v>
      </c>
      <c r="H1283" s="94" t="s">
        <v>306</v>
      </c>
      <c r="I1283" s="94" t="s">
        <v>1250</v>
      </c>
      <c r="J1283" s="94" t="s">
        <v>553</v>
      </c>
      <c r="K1283" s="92" t="s">
        <v>3319</v>
      </c>
      <c r="L1283" s="94" t="s">
        <v>291</v>
      </c>
      <c r="M1283" s="94" t="s">
        <v>133</v>
      </c>
      <c r="N1283" s="92" t="s">
        <v>249</v>
      </c>
    </row>
    <row r="1284" outlineLevel="1">
      <c r="A1284" s="115" t="n">
        <v>1278.0</v>
      </c>
      <c r="B1284" s="93" t="n">
        <v>45852.0</v>
      </c>
      <c r="C1284" s="94" t="s">
        <v>3320</v>
      </c>
      <c r="D1284" s="92"/>
      <c r="E1284" s="92" t="n">
        <v>15200.0</v>
      </c>
      <c r="F1284" s="92" t="n">
        <v>300414.63</v>
      </c>
      <c r="G1284" s="94" t="s">
        <v>63</v>
      </c>
      <c r="H1284" s="94" t="s">
        <v>369</v>
      </c>
      <c r="I1284" s="94" t="s">
        <v>3177</v>
      </c>
      <c r="J1284" s="94" t="s">
        <v>2452</v>
      </c>
      <c r="K1284" s="92" t="s">
        <v>3321</v>
      </c>
      <c r="L1284" s="94" t="s">
        <v>291</v>
      </c>
      <c r="M1284" s="94" t="s">
        <v>133</v>
      </c>
      <c r="N1284" s="92" t="s">
        <v>249</v>
      </c>
    </row>
    <row r="1285" outlineLevel="1">
      <c r="A1285" s="115" t="n">
        <v>1279.0</v>
      </c>
      <c r="B1285" s="93" t="n">
        <v>45852.0</v>
      </c>
      <c r="C1285" s="94" t="s">
        <v>3322</v>
      </c>
      <c r="D1285" s="92"/>
      <c r="E1285" s="92" t="n">
        <v>1500.0</v>
      </c>
      <c r="F1285" s="92" t="n">
        <v>301914.63</v>
      </c>
      <c r="G1285" s="94" t="s">
        <v>63</v>
      </c>
      <c r="H1285" s="94" t="s">
        <v>369</v>
      </c>
      <c r="I1285" s="94" t="s">
        <v>1969</v>
      </c>
      <c r="J1285" s="94" t="s">
        <v>1969</v>
      </c>
      <c r="K1285" s="92" t="s">
        <v>3323</v>
      </c>
      <c r="L1285" s="94" t="s">
        <v>291</v>
      </c>
      <c r="M1285" s="94" t="s">
        <v>133</v>
      </c>
      <c r="N1285" s="92" t="s">
        <v>249</v>
      </c>
    </row>
    <row r="1286" outlineLevel="1">
      <c r="A1286" s="115" t="n">
        <v>1280.0</v>
      </c>
      <c r="B1286" s="93" t="n">
        <v>45852.0</v>
      </c>
      <c r="C1286" s="94" t="s">
        <v>3324</v>
      </c>
      <c r="D1286" s="92"/>
      <c r="E1286" s="92" t="n">
        <v>16000.0</v>
      </c>
      <c r="F1286" s="92" t="n">
        <v>317914.63</v>
      </c>
      <c r="G1286" s="94" t="s">
        <v>63</v>
      </c>
      <c r="H1286" s="94" t="s">
        <v>369</v>
      </c>
      <c r="I1286" s="94" t="s">
        <v>541</v>
      </c>
      <c r="J1286" s="94" t="s">
        <v>541</v>
      </c>
      <c r="K1286" s="92" t="s">
        <v>3325</v>
      </c>
      <c r="L1286" s="94" t="s">
        <v>291</v>
      </c>
      <c r="M1286" s="94" t="s">
        <v>133</v>
      </c>
      <c r="N1286" s="92" t="s">
        <v>249</v>
      </c>
    </row>
    <row r="1287" outlineLevel="1">
      <c r="A1287" s="115" t="n">
        <v>1281.0</v>
      </c>
      <c r="B1287" s="93" t="n">
        <v>45852.0</v>
      </c>
      <c r="C1287" s="94" t="s">
        <v>3326</v>
      </c>
      <c r="D1287" s="92"/>
      <c r="E1287" s="92" t="n">
        <v>20000.0</v>
      </c>
      <c r="F1287" s="92" t="n">
        <v>337914.63</v>
      </c>
      <c r="G1287" s="94" t="s">
        <v>63</v>
      </c>
      <c r="H1287" s="94" t="s">
        <v>369</v>
      </c>
      <c r="I1287" s="94" t="s">
        <v>3327</v>
      </c>
      <c r="J1287" s="94" t="s">
        <v>3327</v>
      </c>
      <c r="K1287" s="92" t="s">
        <v>3328</v>
      </c>
      <c r="L1287" s="94" t="s">
        <v>291</v>
      </c>
      <c r="M1287" s="94" t="s">
        <v>133</v>
      </c>
      <c r="N1287" s="92" t="s">
        <v>249</v>
      </c>
    </row>
    <row r="1288" outlineLevel="1">
      <c r="A1288" s="115" t="n">
        <v>1282.0</v>
      </c>
      <c r="B1288" s="93" t="n">
        <v>45853.0</v>
      </c>
      <c r="C1288" s="94" t="s">
        <v>3329</v>
      </c>
      <c r="D1288" s="92"/>
      <c r="E1288" s="92" t="n">
        <v>75000.0</v>
      </c>
      <c r="F1288" s="92" t="n">
        <v>412914.63</v>
      </c>
      <c r="G1288" s="94" t="s">
        <v>63</v>
      </c>
      <c r="H1288" s="94" t="s">
        <v>64</v>
      </c>
      <c r="I1288" s="94" t="s">
        <v>3244</v>
      </c>
      <c r="J1288" s="94" t="s">
        <v>3244</v>
      </c>
      <c r="K1288" s="92" t="s">
        <v>3330</v>
      </c>
      <c r="L1288" s="94" t="s">
        <v>291</v>
      </c>
      <c r="M1288" s="94" t="s">
        <v>133</v>
      </c>
      <c r="N1288" s="92" t="s">
        <v>249</v>
      </c>
    </row>
    <row r="1289" outlineLevel="1">
      <c r="A1289" s="115" t="n">
        <v>1283.0</v>
      </c>
      <c r="B1289" s="93" t="n">
        <v>45853.0</v>
      </c>
      <c r="C1289" s="94" t="s">
        <v>3331</v>
      </c>
      <c r="D1289" s="92" t="n">
        <v>300000.0</v>
      </c>
      <c r="E1289" s="92"/>
      <c r="F1289" s="92" t="n">
        <v>112914.63</v>
      </c>
      <c r="G1289" s="94" t="s">
        <v>63</v>
      </c>
      <c r="H1289" s="94" t="s">
        <v>315</v>
      </c>
      <c r="I1289" s="94" t="s">
        <v>3289</v>
      </c>
      <c r="J1289" s="94" t="s">
        <v>3101</v>
      </c>
      <c r="K1289" s="92" t="s">
        <v>3332</v>
      </c>
      <c r="L1289" s="94" t="s">
        <v>291</v>
      </c>
      <c r="M1289" s="94" t="s">
        <v>133</v>
      </c>
      <c r="N1289" s="92" t="s">
        <v>249</v>
      </c>
    </row>
    <row r="1290" outlineLevel="1">
      <c r="A1290" s="115" t="n">
        <v>1284.0</v>
      </c>
      <c r="B1290" s="93" t="n">
        <v>45853.0</v>
      </c>
      <c r="C1290" s="94" t="s">
        <v>3333</v>
      </c>
      <c r="D1290" s="92"/>
      <c r="E1290" s="92" t="n">
        <v>2250.0</v>
      </c>
      <c r="F1290" s="92" t="n">
        <v>115164.63</v>
      </c>
      <c r="G1290" s="94" t="s">
        <v>63</v>
      </c>
      <c r="H1290" s="94" t="s">
        <v>369</v>
      </c>
      <c r="I1290" s="94" t="s">
        <v>249</v>
      </c>
      <c r="J1290" s="94" t="s">
        <v>249</v>
      </c>
      <c r="K1290" s="92" t="s">
        <v>3334</v>
      </c>
      <c r="L1290" s="94" t="s">
        <v>291</v>
      </c>
      <c r="M1290" s="94" t="s">
        <v>133</v>
      </c>
      <c r="N1290" s="92" t="s">
        <v>249</v>
      </c>
    </row>
    <row r="1291" outlineLevel="1">
      <c r="A1291" s="115" t="n">
        <v>1285.0</v>
      </c>
      <c r="B1291" s="93" t="n">
        <v>45853.0</v>
      </c>
      <c r="C1291" s="94" t="s">
        <v>3335</v>
      </c>
      <c r="D1291" s="92"/>
      <c r="E1291" s="92" t="n">
        <v>2000.0</v>
      </c>
      <c r="F1291" s="92" t="n">
        <v>117164.63</v>
      </c>
      <c r="G1291" s="94" t="s">
        <v>63</v>
      </c>
      <c r="H1291" s="94" t="s">
        <v>369</v>
      </c>
      <c r="I1291" s="94" t="s">
        <v>1821</v>
      </c>
      <c r="J1291" s="94" t="s">
        <v>1821</v>
      </c>
      <c r="K1291" s="92" t="s">
        <v>3336</v>
      </c>
      <c r="L1291" s="94" t="s">
        <v>291</v>
      </c>
      <c r="M1291" s="94" t="s">
        <v>133</v>
      </c>
      <c r="N1291" s="92" t="s">
        <v>249</v>
      </c>
    </row>
    <row r="1292" outlineLevel="1">
      <c r="A1292" s="115" t="n">
        <v>1286.0</v>
      </c>
      <c r="B1292" s="93" t="n">
        <v>45853.0</v>
      </c>
      <c r="C1292" s="94" t="s">
        <v>3337</v>
      </c>
      <c r="D1292" s="92"/>
      <c r="E1292" s="92" t="n">
        <v>10500.0</v>
      </c>
      <c r="F1292" s="92" t="n">
        <v>127664.63</v>
      </c>
      <c r="G1292" s="94" t="s">
        <v>63</v>
      </c>
      <c r="H1292" s="94" t="s">
        <v>369</v>
      </c>
      <c r="I1292" s="94" t="s">
        <v>1821</v>
      </c>
      <c r="J1292" s="94" t="s">
        <v>1821</v>
      </c>
      <c r="K1292" s="92" t="s">
        <v>3338</v>
      </c>
      <c r="L1292" s="94" t="s">
        <v>291</v>
      </c>
      <c r="M1292" s="94" t="s">
        <v>133</v>
      </c>
      <c r="N1292" s="92" t="s">
        <v>249</v>
      </c>
    </row>
    <row r="1293" outlineLevel="1">
      <c r="A1293" s="115" t="n">
        <v>1287.0</v>
      </c>
      <c r="B1293" s="93" t="n">
        <v>45853.0</v>
      </c>
      <c r="C1293" s="94" t="s">
        <v>3339</v>
      </c>
      <c r="D1293" s="92"/>
      <c r="E1293" s="92" t="n">
        <v>2500.0</v>
      </c>
      <c r="F1293" s="92" t="n">
        <v>130164.63</v>
      </c>
      <c r="G1293" s="94" t="s">
        <v>63</v>
      </c>
      <c r="H1293" s="94" t="s">
        <v>369</v>
      </c>
      <c r="I1293" s="94" t="s">
        <v>249</v>
      </c>
      <c r="J1293" s="94" t="s">
        <v>249</v>
      </c>
      <c r="K1293" s="92" t="s">
        <v>3340</v>
      </c>
      <c r="L1293" s="94" t="s">
        <v>291</v>
      </c>
      <c r="M1293" s="94" t="s">
        <v>133</v>
      </c>
      <c r="N1293" s="92" t="s">
        <v>249</v>
      </c>
    </row>
    <row r="1294" outlineLevel="1">
      <c r="A1294" s="115" t="n">
        <v>1288.0</v>
      </c>
      <c r="B1294" s="93" t="n">
        <v>45853.0</v>
      </c>
      <c r="C1294" s="94" t="s">
        <v>3341</v>
      </c>
      <c r="D1294" s="92"/>
      <c r="E1294" s="92" t="n">
        <v>450.0</v>
      </c>
      <c r="F1294" s="92" t="n">
        <v>130614.63</v>
      </c>
      <c r="G1294" s="94" t="s">
        <v>63</v>
      </c>
      <c r="H1294" s="94" t="s">
        <v>369</v>
      </c>
      <c r="I1294" s="94" t="s">
        <v>1969</v>
      </c>
      <c r="J1294" s="94" t="s">
        <v>1969</v>
      </c>
      <c r="K1294" s="92" t="s">
        <v>3342</v>
      </c>
      <c r="L1294" s="94" t="s">
        <v>291</v>
      </c>
      <c r="M1294" s="94" t="s">
        <v>133</v>
      </c>
      <c r="N1294" s="92" t="s">
        <v>249</v>
      </c>
    </row>
    <row r="1295" outlineLevel="1">
      <c r="A1295" s="115" t="n">
        <v>1289.0</v>
      </c>
      <c r="B1295" s="93" t="n">
        <v>45853.0</v>
      </c>
      <c r="C1295" s="94" t="s">
        <v>3343</v>
      </c>
      <c r="D1295" s="92"/>
      <c r="E1295" s="92" t="n">
        <v>19942.0</v>
      </c>
      <c r="F1295" s="92" t="n">
        <v>150556.63</v>
      </c>
      <c r="G1295" s="94" t="s">
        <v>63</v>
      </c>
      <c r="H1295" s="94" t="s">
        <v>306</v>
      </c>
      <c r="I1295" s="94" t="s">
        <v>381</v>
      </c>
      <c r="J1295" s="94" t="s">
        <v>382</v>
      </c>
      <c r="K1295" s="92" t="s">
        <v>3344</v>
      </c>
      <c r="L1295" s="94" t="s">
        <v>291</v>
      </c>
      <c r="M1295" s="94" t="s">
        <v>133</v>
      </c>
      <c r="N1295" s="92" t="s">
        <v>249</v>
      </c>
    </row>
    <row r="1296" outlineLevel="1">
      <c r="A1296" s="115" t="n">
        <v>1290.0</v>
      </c>
      <c r="B1296" s="93" t="n">
        <v>45853.0</v>
      </c>
      <c r="C1296" s="94" t="s">
        <v>3345</v>
      </c>
      <c r="D1296" s="92"/>
      <c r="E1296" s="92" t="n">
        <v>7500.0</v>
      </c>
      <c r="F1296" s="92" t="n">
        <v>158056.63</v>
      </c>
      <c r="G1296" s="94" t="s">
        <v>75</v>
      </c>
      <c r="H1296" s="94" t="s">
        <v>780</v>
      </c>
      <c r="I1296" s="94" t="s">
        <v>3346</v>
      </c>
      <c r="J1296" s="94" t="s">
        <v>3346</v>
      </c>
      <c r="K1296" s="92" t="s">
        <v>3347</v>
      </c>
      <c r="L1296" s="94" t="s">
        <v>291</v>
      </c>
      <c r="M1296" s="94" t="s">
        <v>133</v>
      </c>
      <c r="N1296" s="92" t="s">
        <v>249</v>
      </c>
    </row>
    <row r="1297" outlineLevel="1">
      <c r="A1297" s="115" t="n">
        <v>1291.0</v>
      </c>
      <c r="B1297" s="93" t="n">
        <v>45853.0</v>
      </c>
      <c r="C1297" s="94" t="s">
        <v>3348</v>
      </c>
      <c r="D1297" s="92"/>
      <c r="E1297" s="92" t="n">
        <v>64000.0</v>
      </c>
      <c r="F1297" s="92" t="n">
        <v>222056.63</v>
      </c>
      <c r="G1297" s="94" t="s">
        <v>63</v>
      </c>
      <c r="H1297" s="94" t="s">
        <v>315</v>
      </c>
      <c r="I1297" s="94" t="s">
        <v>2325</v>
      </c>
      <c r="J1297" s="94" t="s">
        <v>1717</v>
      </c>
      <c r="K1297" s="92" t="s">
        <v>3349</v>
      </c>
      <c r="L1297" s="94" t="s">
        <v>291</v>
      </c>
      <c r="M1297" s="94" t="s">
        <v>133</v>
      </c>
      <c r="N1297" s="92" t="s">
        <v>249</v>
      </c>
    </row>
    <row r="1298" outlineLevel="1">
      <c r="A1298" s="115" t="n">
        <v>1292.0</v>
      </c>
      <c r="B1298" s="93" t="n">
        <v>45853.0</v>
      </c>
      <c r="C1298" s="94" t="s">
        <v>3350</v>
      </c>
      <c r="D1298" s="92"/>
      <c r="E1298" s="92" t="n">
        <v>7000.0</v>
      </c>
      <c r="F1298" s="92" t="n">
        <v>229056.63</v>
      </c>
      <c r="G1298" s="94" t="s">
        <v>63</v>
      </c>
      <c r="H1298" s="94" t="s">
        <v>369</v>
      </c>
      <c r="I1298" s="94" t="s">
        <v>249</v>
      </c>
      <c r="J1298" s="94" t="s">
        <v>249</v>
      </c>
      <c r="K1298" s="92" t="s">
        <v>3351</v>
      </c>
      <c r="L1298" s="94" t="s">
        <v>291</v>
      </c>
      <c r="M1298" s="94" t="s">
        <v>133</v>
      </c>
      <c r="N1298" s="92" t="s">
        <v>249</v>
      </c>
    </row>
    <row r="1299" outlineLevel="1">
      <c r="A1299" s="115" t="n">
        <v>1293.0</v>
      </c>
      <c r="B1299" s="93" t="n">
        <v>45853.0</v>
      </c>
      <c r="C1299" s="94" t="s">
        <v>3352</v>
      </c>
      <c r="D1299" s="92"/>
      <c r="E1299" s="92" t="n">
        <v>900.0</v>
      </c>
      <c r="F1299" s="92" t="n">
        <v>229956.63</v>
      </c>
      <c r="G1299" s="94" t="s">
        <v>63</v>
      </c>
      <c r="H1299" s="94" t="s">
        <v>369</v>
      </c>
      <c r="I1299" s="94" t="s">
        <v>249</v>
      </c>
      <c r="J1299" s="94" t="s">
        <v>249</v>
      </c>
      <c r="K1299" s="92" t="s">
        <v>3353</v>
      </c>
      <c r="L1299" s="94" t="s">
        <v>291</v>
      </c>
      <c r="M1299" s="94" t="s">
        <v>133</v>
      </c>
      <c r="N1299" s="92" t="s">
        <v>249</v>
      </c>
    </row>
    <row r="1300" outlineLevel="1">
      <c r="A1300" s="115" t="n">
        <v>1294.0</v>
      </c>
      <c r="B1300" s="93" t="n">
        <v>45853.0</v>
      </c>
      <c r="C1300" s="94" t="s">
        <v>3354</v>
      </c>
      <c r="D1300" s="92"/>
      <c r="E1300" s="92" t="n">
        <v>10620.0</v>
      </c>
      <c r="F1300" s="92" t="n">
        <v>240576.63</v>
      </c>
      <c r="G1300" s="94" t="s">
        <v>63</v>
      </c>
      <c r="H1300" s="94" t="s">
        <v>64</v>
      </c>
      <c r="I1300" s="94" t="s">
        <v>590</v>
      </c>
      <c r="J1300" s="94" t="s">
        <v>590</v>
      </c>
      <c r="K1300" s="92" t="s">
        <v>3355</v>
      </c>
      <c r="L1300" s="94" t="s">
        <v>291</v>
      </c>
      <c r="M1300" s="94" t="s">
        <v>133</v>
      </c>
      <c r="N1300" s="92" t="s">
        <v>249</v>
      </c>
    </row>
    <row r="1301" outlineLevel="1">
      <c r="A1301" s="115" t="n">
        <v>1295.0</v>
      </c>
      <c r="B1301" s="93" t="n">
        <v>45854.0</v>
      </c>
      <c r="C1301" s="94" t="s">
        <v>3356</v>
      </c>
      <c r="D1301" s="92"/>
      <c r="E1301" s="92" t="n">
        <v>2800.0</v>
      </c>
      <c r="F1301" s="92" t="n">
        <v>243376.63</v>
      </c>
      <c r="G1301" s="94" t="s">
        <v>63</v>
      </c>
      <c r="H1301" s="94" t="s">
        <v>369</v>
      </c>
      <c r="I1301" s="94" t="s">
        <v>3236</v>
      </c>
      <c r="J1301" s="94" t="s">
        <v>583</v>
      </c>
      <c r="K1301" s="92" t="s">
        <v>3357</v>
      </c>
      <c r="L1301" s="94" t="s">
        <v>291</v>
      </c>
      <c r="M1301" s="94" t="s">
        <v>133</v>
      </c>
      <c r="N1301" s="92" t="s">
        <v>249</v>
      </c>
    </row>
    <row r="1302" outlineLevel="1">
      <c r="A1302" s="115" t="n">
        <v>1296.0</v>
      </c>
      <c r="B1302" s="93" t="n">
        <v>45854.0</v>
      </c>
      <c r="C1302" s="94" t="s">
        <v>3358</v>
      </c>
      <c r="D1302" s="92" t="n">
        <v>140000.0</v>
      </c>
      <c r="E1302" s="92"/>
      <c r="F1302" s="92" t="n">
        <v>103376.63</v>
      </c>
      <c r="G1302" s="94" t="s">
        <v>63</v>
      </c>
      <c r="H1302" s="94" t="s">
        <v>315</v>
      </c>
      <c r="I1302" s="94" t="s">
        <v>3289</v>
      </c>
      <c r="J1302" s="94" t="s">
        <v>3101</v>
      </c>
      <c r="K1302" s="92" t="s">
        <v>3359</v>
      </c>
      <c r="L1302" s="94" t="s">
        <v>291</v>
      </c>
      <c r="M1302" s="94" t="s">
        <v>133</v>
      </c>
      <c r="N1302" s="92" t="s">
        <v>249</v>
      </c>
    </row>
    <row r="1303" outlineLevel="1">
      <c r="A1303" s="115" t="n">
        <v>1297.0</v>
      </c>
      <c r="B1303" s="93" t="n">
        <v>45854.0</v>
      </c>
      <c r="C1303" s="94" t="s">
        <v>3360</v>
      </c>
      <c r="D1303" s="92"/>
      <c r="E1303" s="92" t="n">
        <v>2000.0</v>
      </c>
      <c r="F1303" s="92" t="n">
        <v>105376.63</v>
      </c>
      <c r="G1303" s="94" t="s">
        <v>63</v>
      </c>
      <c r="H1303" s="94" t="s">
        <v>369</v>
      </c>
      <c r="I1303" s="94" t="s">
        <v>249</v>
      </c>
      <c r="J1303" s="94" t="s">
        <v>249</v>
      </c>
      <c r="K1303" s="92" t="s">
        <v>3361</v>
      </c>
      <c r="L1303" s="94" t="s">
        <v>291</v>
      </c>
      <c r="M1303" s="94" t="s">
        <v>133</v>
      </c>
      <c r="N1303" s="92" t="s">
        <v>249</v>
      </c>
    </row>
    <row r="1304" outlineLevel="1">
      <c r="A1304" s="115" t="n">
        <v>1298.0</v>
      </c>
      <c r="B1304" s="93" t="n">
        <v>45854.0</v>
      </c>
      <c r="C1304" s="94" t="s">
        <v>3362</v>
      </c>
      <c r="D1304" s="92"/>
      <c r="E1304" s="92" t="n">
        <v>300.0</v>
      </c>
      <c r="F1304" s="92" t="n">
        <v>105676.63</v>
      </c>
      <c r="G1304" s="94" t="s">
        <v>63</v>
      </c>
      <c r="H1304" s="94" t="s">
        <v>369</v>
      </c>
      <c r="I1304" s="94" t="s">
        <v>249</v>
      </c>
      <c r="J1304" s="94" t="s">
        <v>249</v>
      </c>
      <c r="K1304" s="92" t="s">
        <v>3363</v>
      </c>
      <c r="L1304" s="94" t="s">
        <v>291</v>
      </c>
      <c r="M1304" s="94" t="s">
        <v>133</v>
      </c>
      <c r="N1304" s="92" t="s">
        <v>249</v>
      </c>
    </row>
    <row r="1305" outlineLevel="1">
      <c r="A1305" s="115" t="n">
        <v>1299.0</v>
      </c>
      <c r="B1305" s="93" t="n">
        <v>45854.0</v>
      </c>
      <c r="C1305" s="94" t="s">
        <v>3364</v>
      </c>
      <c r="D1305" s="92"/>
      <c r="E1305" s="92" t="n">
        <v>100000.0</v>
      </c>
      <c r="F1305" s="92" t="n">
        <v>205676.63</v>
      </c>
      <c r="G1305" s="94" t="s">
        <v>63</v>
      </c>
      <c r="H1305" s="94" t="s">
        <v>64</v>
      </c>
      <c r="I1305" s="94" t="s">
        <v>513</v>
      </c>
      <c r="J1305" s="94" t="s">
        <v>513</v>
      </c>
      <c r="K1305" s="92" t="s">
        <v>3365</v>
      </c>
      <c r="L1305" s="94" t="s">
        <v>291</v>
      </c>
      <c r="M1305" s="94" t="s">
        <v>133</v>
      </c>
      <c r="N1305" s="92" t="s">
        <v>249</v>
      </c>
    </row>
    <row r="1306" outlineLevel="1">
      <c r="A1306" s="115" t="n">
        <v>1300.0</v>
      </c>
      <c r="B1306" s="93" t="n">
        <v>45854.0</v>
      </c>
      <c r="C1306" s="94" t="s">
        <v>3366</v>
      </c>
      <c r="D1306" s="92"/>
      <c r="E1306" s="92" t="n">
        <v>94320.0</v>
      </c>
      <c r="F1306" s="92" t="n">
        <v>299996.63</v>
      </c>
      <c r="G1306" s="94" t="s">
        <v>63</v>
      </c>
      <c r="H1306" s="94" t="s">
        <v>64</v>
      </c>
      <c r="I1306" s="94" t="s">
        <v>3367</v>
      </c>
      <c r="J1306" s="94" t="s">
        <v>3367</v>
      </c>
      <c r="K1306" s="92" t="s">
        <v>3368</v>
      </c>
      <c r="L1306" s="94" t="s">
        <v>291</v>
      </c>
      <c r="M1306" s="94" t="s">
        <v>133</v>
      </c>
      <c r="N1306" s="92" t="s">
        <v>249</v>
      </c>
    </row>
    <row r="1307" outlineLevel="1">
      <c r="A1307" s="115" t="n">
        <v>1301.0</v>
      </c>
      <c r="B1307" s="93" t="n">
        <v>45855.0</v>
      </c>
      <c r="C1307" s="94" t="s">
        <v>3369</v>
      </c>
      <c r="D1307" s="92"/>
      <c r="E1307" s="92" t="n">
        <v>5959.0</v>
      </c>
      <c r="F1307" s="92" t="n">
        <v>305955.63</v>
      </c>
      <c r="G1307" s="94" t="s">
        <v>63</v>
      </c>
      <c r="H1307" s="94" t="s">
        <v>306</v>
      </c>
      <c r="I1307" s="94" t="s">
        <v>381</v>
      </c>
      <c r="J1307" s="94" t="s">
        <v>382</v>
      </c>
      <c r="K1307" s="92" t="s">
        <v>3370</v>
      </c>
      <c r="L1307" s="94" t="s">
        <v>291</v>
      </c>
      <c r="M1307" s="94" t="s">
        <v>133</v>
      </c>
      <c r="N1307" s="92" t="s">
        <v>249</v>
      </c>
    </row>
    <row r="1308" outlineLevel="1">
      <c r="A1308" s="115" t="n">
        <v>1302.0</v>
      </c>
      <c r="B1308" s="93" t="n">
        <v>45855.0</v>
      </c>
      <c r="C1308" s="94" t="s">
        <v>3371</v>
      </c>
      <c r="D1308" s="92" t="n">
        <v>52222.0</v>
      </c>
      <c r="E1308" s="92"/>
      <c r="F1308" s="92" t="n">
        <v>253733.63</v>
      </c>
      <c r="G1308" s="94" t="s">
        <v>63</v>
      </c>
      <c r="H1308" s="94" t="s">
        <v>306</v>
      </c>
      <c r="I1308" s="94" t="s">
        <v>3372</v>
      </c>
      <c r="J1308" s="94" t="s">
        <v>3372</v>
      </c>
      <c r="K1308" s="92" t="s">
        <v>3373</v>
      </c>
      <c r="L1308" s="94" t="s">
        <v>291</v>
      </c>
      <c r="M1308" s="94" t="s">
        <v>133</v>
      </c>
      <c r="N1308" s="92" t="s">
        <v>249</v>
      </c>
    </row>
    <row r="1309" outlineLevel="1">
      <c r="A1309" s="115" t="n">
        <v>1303.0</v>
      </c>
      <c r="B1309" s="93" t="n">
        <v>45855.0</v>
      </c>
      <c r="C1309" s="94" t="s">
        <v>3374</v>
      </c>
      <c r="D1309" s="92"/>
      <c r="E1309" s="92" t="n">
        <v>25000.0</v>
      </c>
      <c r="F1309" s="92" t="n">
        <v>278733.63</v>
      </c>
      <c r="G1309" s="94" t="s">
        <v>63</v>
      </c>
      <c r="H1309" s="94" t="s">
        <v>369</v>
      </c>
      <c r="I1309" s="94" t="s">
        <v>1062</v>
      </c>
      <c r="J1309" s="94" t="s">
        <v>1062</v>
      </c>
      <c r="K1309" s="92" t="s">
        <v>3375</v>
      </c>
      <c r="L1309" s="94" t="s">
        <v>291</v>
      </c>
      <c r="M1309" s="94" t="s">
        <v>133</v>
      </c>
      <c r="N1309" s="92" t="s">
        <v>249</v>
      </c>
    </row>
    <row r="1310" outlineLevel="1">
      <c r="A1310" s="115" t="n">
        <v>1304.0</v>
      </c>
      <c r="B1310" s="93" t="n">
        <v>45855.0</v>
      </c>
      <c r="C1310" s="94" t="s">
        <v>3376</v>
      </c>
      <c r="D1310" s="92"/>
      <c r="E1310" s="92" t="n">
        <v>3625.0</v>
      </c>
      <c r="F1310" s="92" t="n">
        <v>282358.63</v>
      </c>
      <c r="G1310" s="94" t="s">
        <v>63</v>
      </c>
      <c r="H1310" s="94" t="s">
        <v>369</v>
      </c>
      <c r="I1310" s="94" t="s">
        <v>525</v>
      </c>
      <c r="J1310" s="94" t="s">
        <v>525</v>
      </c>
      <c r="K1310" s="92" t="s">
        <v>3377</v>
      </c>
      <c r="L1310" s="94" t="s">
        <v>291</v>
      </c>
      <c r="M1310" s="94" t="s">
        <v>133</v>
      </c>
      <c r="N1310" s="92" t="s">
        <v>249</v>
      </c>
    </row>
    <row r="1311" outlineLevel="1">
      <c r="A1311" s="115" t="n">
        <v>1305.0</v>
      </c>
      <c r="B1311" s="93" t="n">
        <v>45855.0</v>
      </c>
      <c r="C1311" s="94" t="s">
        <v>3378</v>
      </c>
      <c r="D1311" s="92" t="n">
        <v>10800.0</v>
      </c>
      <c r="E1311" s="92"/>
      <c r="F1311" s="92" t="n">
        <v>271558.63</v>
      </c>
      <c r="G1311" s="94" t="s">
        <v>63</v>
      </c>
      <c r="H1311" s="94" t="s">
        <v>315</v>
      </c>
      <c r="I1311" s="94" t="s">
        <v>3379</v>
      </c>
      <c r="J1311" s="94" t="s">
        <v>3379</v>
      </c>
      <c r="K1311" s="92" t="s">
        <v>3380</v>
      </c>
      <c r="L1311" s="94" t="s">
        <v>291</v>
      </c>
      <c r="M1311" s="94" t="s">
        <v>133</v>
      </c>
      <c r="N1311" s="92" t="s">
        <v>249</v>
      </c>
    </row>
    <row r="1312" outlineLevel="1">
      <c r="A1312" s="115" t="n">
        <v>1306.0</v>
      </c>
      <c r="B1312" s="93" t="n">
        <v>45855.0</v>
      </c>
      <c r="C1312" s="94" t="s">
        <v>3381</v>
      </c>
      <c r="D1312" s="92" t="n">
        <v>29960.0</v>
      </c>
      <c r="E1312" s="92"/>
      <c r="F1312" s="92" t="n">
        <v>241598.63</v>
      </c>
      <c r="G1312" s="94" t="s">
        <v>63</v>
      </c>
      <c r="H1312" s="94" t="s">
        <v>306</v>
      </c>
      <c r="I1312" s="94" t="s">
        <v>249</v>
      </c>
      <c r="J1312" s="94" t="s">
        <v>249</v>
      </c>
      <c r="K1312" s="92" t="s">
        <v>3382</v>
      </c>
      <c r="L1312" s="94" t="s">
        <v>291</v>
      </c>
      <c r="M1312" s="94" t="s">
        <v>133</v>
      </c>
      <c r="N1312" s="92" t="s">
        <v>249</v>
      </c>
    </row>
    <row r="1313" outlineLevel="1">
      <c r="A1313" s="115" t="n">
        <v>1307.0</v>
      </c>
      <c r="B1313" s="93" t="n">
        <v>45855.0</v>
      </c>
      <c r="C1313" s="94" t="s">
        <v>3383</v>
      </c>
      <c r="D1313" s="92"/>
      <c r="E1313" s="92" t="n">
        <v>1500.0</v>
      </c>
      <c r="F1313" s="92" t="n">
        <v>243098.63</v>
      </c>
      <c r="G1313" s="94" t="s">
        <v>63</v>
      </c>
      <c r="H1313" s="94" t="s">
        <v>369</v>
      </c>
      <c r="I1313" s="94" t="s">
        <v>3107</v>
      </c>
      <c r="J1313" s="94" t="s">
        <v>3107</v>
      </c>
      <c r="K1313" s="92" t="s">
        <v>3384</v>
      </c>
      <c r="L1313" s="94" t="s">
        <v>291</v>
      </c>
      <c r="M1313" s="94" t="s">
        <v>133</v>
      </c>
      <c r="N1313" s="92" t="s">
        <v>249</v>
      </c>
    </row>
    <row r="1314" outlineLevel="1">
      <c r="A1314" s="115" t="n">
        <v>1308.0</v>
      </c>
      <c r="B1314" s="93" t="n">
        <v>45855.0</v>
      </c>
      <c r="C1314" s="94" t="s">
        <v>3385</v>
      </c>
      <c r="D1314" s="92"/>
      <c r="E1314" s="92" t="n">
        <v>6000.0</v>
      </c>
      <c r="F1314" s="92" t="n">
        <v>249098.63</v>
      </c>
      <c r="G1314" s="94" t="s">
        <v>63</v>
      </c>
      <c r="H1314" s="94" t="s">
        <v>369</v>
      </c>
      <c r="I1314" s="94" t="s">
        <v>3386</v>
      </c>
      <c r="J1314" s="94" t="s">
        <v>3386</v>
      </c>
      <c r="K1314" s="92" t="s">
        <v>3387</v>
      </c>
      <c r="L1314" s="94" t="s">
        <v>291</v>
      </c>
      <c r="M1314" s="94" t="s">
        <v>133</v>
      </c>
      <c r="N1314" s="92" t="s">
        <v>249</v>
      </c>
    </row>
    <row r="1315" outlineLevel="1">
      <c r="A1315" s="115" t="n">
        <v>1309.0</v>
      </c>
      <c r="B1315" s="93" t="n">
        <v>45855.0</v>
      </c>
      <c r="C1315" s="94" t="s">
        <v>3388</v>
      </c>
      <c r="D1315" s="92"/>
      <c r="E1315" s="92" t="n">
        <v>4000.0</v>
      </c>
      <c r="F1315" s="92" t="n">
        <v>253098.63</v>
      </c>
      <c r="G1315" s="94" t="s">
        <v>63</v>
      </c>
      <c r="H1315" s="94" t="s">
        <v>369</v>
      </c>
      <c r="I1315" s="94" t="s">
        <v>249</v>
      </c>
      <c r="J1315" s="94" t="s">
        <v>249</v>
      </c>
      <c r="K1315" s="92" t="s">
        <v>3389</v>
      </c>
      <c r="L1315" s="94" t="s">
        <v>291</v>
      </c>
      <c r="M1315" s="94" t="s">
        <v>133</v>
      </c>
      <c r="N1315" s="92" t="s">
        <v>249</v>
      </c>
    </row>
    <row r="1316" outlineLevel="1">
      <c r="A1316" s="115" t="n">
        <v>1310.0</v>
      </c>
      <c r="B1316" s="93" t="n">
        <v>45855.0</v>
      </c>
      <c r="C1316" s="94" t="s">
        <v>3390</v>
      </c>
      <c r="D1316" s="92"/>
      <c r="E1316" s="92" t="n">
        <v>105390.0</v>
      </c>
      <c r="F1316" s="92" t="n">
        <v>358488.63</v>
      </c>
      <c r="G1316" s="94" t="s">
        <v>63</v>
      </c>
      <c r="H1316" s="94" t="s">
        <v>306</v>
      </c>
      <c r="I1316" s="94" t="s">
        <v>381</v>
      </c>
      <c r="J1316" s="94" t="s">
        <v>382</v>
      </c>
      <c r="K1316" s="92" t="s">
        <v>3391</v>
      </c>
      <c r="L1316" s="94" t="s">
        <v>291</v>
      </c>
      <c r="M1316" s="94" t="s">
        <v>133</v>
      </c>
      <c r="N1316" s="92" t="s">
        <v>249</v>
      </c>
    </row>
    <row r="1317" outlineLevel="1">
      <c r="A1317" s="115" t="n">
        <v>1311.0</v>
      </c>
      <c r="B1317" s="93" t="n">
        <v>45855.0</v>
      </c>
      <c r="C1317" s="94" t="s">
        <v>3392</v>
      </c>
      <c r="D1317" s="92"/>
      <c r="E1317" s="92" t="n">
        <v>177.0</v>
      </c>
      <c r="F1317" s="92" t="n">
        <v>358665.63</v>
      </c>
      <c r="G1317" s="94" t="s">
        <v>63</v>
      </c>
      <c r="H1317" s="94" t="s">
        <v>306</v>
      </c>
      <c r="I1317" s="94" t="s">
        <v>381</v>
      </c>
      <c r="J1317" s="94" t="s">
        <v>382</v>
      </c>
      <c r="K1317" s="92" t="s">
        <v>3393</v>
      </c>
      <c r="L1317" s="94" t="s">
        <v>291</v>
      </c>
      <c r="M1317" s="94" t="s">
        <v>133</v>
      </c>
      <c r="N1317" s="92" t="s">
        <v>249</v>
      </c>
    </row>
    <row r="1318" outlineLevel="1">
      <c r="A1318" s="115" t="n">
        <v>1312.0</v>
      </c>
      <c r="B1318" s="93" t="n">
        <v>45855.0</v>
      </c>
      <c r="C1318" s="94" t="s">
        <v>3394</v>
      </c>
      <c r="D1318" s="92" t="n">
        <v>1151.0</v>
      </c>
      <c r="E1318" s="92"/>
      <c r="F1318" s="92" t="n">
        <v>357514.63</v>
      </c>
      <c r="G1318" s="94" t="s">
        <v>63</v>
      </c>
      <c r="H1318" s="94" t="s">
        <v>306</v>
      </c>
      <c r="I1318" s="94" t="s">
        <v>3395</v>
      </c>
      <c r="J1318" s="94" t="s">
        <v>3396</v>
      </c>
      <c r="K1318" s="92" t="s">
        <v>3397</v>
      </c>
      <c r="L1318" s="94" t="s">
        <v>291</v>
      </c>
      <c r="M1318" s="94" t="s">
        <v>133</v>
      </c>
      <c r="N1318" s="92" t="s">
        <v>249</v>
      </c>
    </row>
    <row r="1319" outlineLevel="1">
      <c r="A1319" s="115" t="n">
        <v>1313.0</v>
      </c>
      <c r="B1319" s="93" t="n">
        <v>45856.0</v>
      </c>
      <c r="C1319" s="94" t="s">
        <v>3398</v>
      </c>
      <c r="D1319" s="92"/>
      <c r="E1319" s="92" t="n">
        <v>9676.0</v>
      </c>
      <c r="F1319" s="92" t="n">
        <v>367190.63</v>
      </c>
      <c r="G1319" s="94" t="s">
        <v>63</v>
      </c>
      <c r="H1319" s="94" t="s">
        <v>306</v>
      </c>
      <c r="I1319" s="94" t="s">
        <v>381</v>
      </c>
      <c r="J1319" s="94" t="s">
        <v>382</v>
      </c>
      <c r="K1319" s="92" t="s">
        <v>3399</v>
      </c>
      <c r="L1319" s="94" t="s">
        <v>291</v>
      </c>
      <c r="M1319" s="94" t="s">
        <v>133</v>
      </c>
      <c r="N1319" s="92" t="s">
        <v>249</v>
      </c>
    </row>
    <row r="1320" outlineLevel="1">
      <c r="A1320" s="115" t="n">
        <v>1314.0</v>
      </c>
      <c r="B1320" s="93" t="n">
        <v>45856.0</v>
      </c>
      <c r="C1320" s="94" t="s">
        <v>3400</v>
      </c>
      <c r="D1320" s="92"/>
      <c r="E1320" s="92" t="n">
        <v>13000.0</v>
      </c>
      <c r="F1320" s="92" t="n">
        <v>380190.63</v>
      </c>
      <c r="G1320" s="94" t="s">
        <v>63</v>
      </c>
      <c r="H1320" s="94" t="s">
        <v>369</v>
      </c>
      <c r="I1320" s="94" t="s">
        <v>1489</v>
      </c>
      <c r="J1320" s="94" t="s">
        <v>1489</v>
      </c>
      <c r="K1320" s="92" t="s">
        <v>3401</v>
      </c>
      <c r="L1320" s="94" t="s">
        <v>291</v>
      </c>
      <c r="M1320" s="94" t="s">
        <v>133</v>
      </c>
      <c r="N1320" s="92" t="s">
        <v>249</v>
      </c>
    </row>
    <row r="1321" outlineLevel="1">
      <c r="A1321" s="115" t="n">
        <v>1315.0</v>
      </c>
      <c r="B1321" s="93" t="n">
        <v>45856.0</v>
      </c>
      <c r="C1321" s="94" t="s">
        <v>3402</v>
      </c>
      <c r="D1321" s="92"/>
      <c r="E1321" s="92" t="n">
        <v>20000.0</v>
      </c>
      <c r="F1321" s="92" t="n">
        <v>400190.63</v>
      </c>
      <c r="G1321" s="94" t="s">
        <v>63</v>
      </c>
      <c r="H1321" s="94" t="s">
        <v>369</v>
      </c>
      <c r="I1321" s="94" t="s">
        <v>1062</v>
      </c>
      <c r="J1321" s="94" t="s">
        <v>1062</v>
      </c>
      <c r="K1321" s="92" t="s">
        <v>3403</v>
      </c>
      <c r="L1321" s="94" t="s">
        <v>291</v>
      </c>
      <c r="M1321" s="94" t="s">
        <v>133</v>
      </c>
      <c r="N1321" s="92" t="s">
        <v>249</v>
      </c>
    </row>
    <row r="1322" outlineLevel="1">
      <c r="A1322" s="115" t="n">
        <v>1316.0</v>
      </c>
      <c r="B1322" s="93" t="n">
        <v>45857.0</v>
      </c>
      <c r="C1322" s="94" t="s">
        <v>3404</v>
      </c>
      <c r="D1322" s="92"/>
      <c r="E1322" s="92" t="n">
        <v>23000.0</v>
      </c>
      <c r="F1322" s="92" t="n">
        <v>423190.63</v>
      </c>
      <c r="G1322" s="94" t="s">
        <v>63</v>
      </c>
      <c r="H1322" s="94" t="s">
        <v>369</v>
      </c>
      <c r="I1322" s="94" t="s">
        <v>3405</v>
      </c>
      <c r="J1322" s="94" t="s">
        <v>3405</v>
      </c>
      <c r="K1322" s="92" t="s">
        <v>3406</v>
      </c>
      <c r="L1322" s="94" t="s">
        <v>291</v>
      </c>
      <c r="M1322" s="94" t="s">
        <v>133</v>
      </c>
      <c r="N1322" s="92" t="s">
        <v>249</v>
      </c>
    </row>
    <row r="1323" outlineLevel="1">
      <c r="A1323" s="115" t="n">
        <v>1317.0</v>
      </c>
      <c r="B1323" s="93" t="n">
        <v>45857.0</v>
      </c>
      <c r="C1323" s="94" t="s">
        <v>3407</v>
      </c>
      <c r="D1323" s="92"/>
      <c r="E1323" s="92" t="n">
        <v>3625.0</v>
      </c>
      <c r="F1323" s="92" t="n">
        <v>426815.63</v>
      </c>
      <c r="G1323" s="94" t="s">
        <v>63</v>
      </c>
      <c r="H1323" s="94" t="s">
        <v>369</v>
      </c>
      <c r="I1323" s="94" t="s">
        <v>525</v>
      </c>
      <c r="J1323" s="94" t="s">
        <v>525</v>
      </c>
      <c r="K1323" s="92" t="s">
        <v>3408</v>
      </c>
      <c r="L1323" s="94" t="s">
        <v>291</v>
      </c>
      <c r="M1323" s="94" t="s">
        <v>133</v>
      </c>
      <c r="N1323" s="92" t="s">
        <v>249</v>
      </c>
    </row>
    <row r="1324" outlineLevel="1">
      <c r="A1324" s="115" t="n">
        <v>1318.0</v>
      </c>
      <c r="B1324" s="93" t="n">
        <v>45857.0</v>
      </c>
      <c r="C1324" s="94" t="s">
        <v>3409</v>
      </c>
      <c r="D1324" s="92"/>
      <c r="E1324" s="92" t="n">
        <v>5900.0</v>
      </c>
      <c r="F1324" s="92" t="n">
        <v>432715.63</v>
      </c>
      <c r="G1324" s="94" t="s">
        <v>63</v>
      </c>
      <c r="H1324" s="94" t="s">
        <v>64</v>
      </c>
      <c r="I1324" s="94" t="s">
        <v>873</v>
      </c>
      <c r="J1324" s="94" t="s">
        <v>873</v>
      </c>
      <c r="K1324" s="92" t="s">
        <v>3410</v>
      </c>
      <c r="L1324" s="94" t="s">
        <v>291</v>
      </c>
      <c r="M1324" s="94" t="s">
        <v>133</v>
      </c>
      <c r="N1324" s="92" t="s">
        <v>249</v>
      </c>
    </row>
    <row r="1325" outlineLevel="1">
      <c r="A1325" s="115" t="n">
        <v>1319.0</v>
      </c>
      <c r="B1325" s="93" t="n">
        <v>45857.0</v>
      </c>
      <c r="C1325" s="94" t="s">
        <v>3411</v>
      </c>
      <c r="D1325" s="92"/>
      <c r="E1325" s="92" t="n">
        <v>12862.0</v>
      </c>
      <c r="F1325" s="92" t="n">
        <v>445577.63</v>
      </c>
      <c r="G1325" s="94" t="s">
        <v>63</v>
      </c>
      <c r="H1325" s="94" t="s">
        <v>306</v>
      </c>
      <c r="I1325" s="94" t="s">
        <v>381</v>
      </c>
      <c r="J1325" s="94" t="s">
        <v>382</v>
      </c>
      <c r="K1325" s="92" t="s">
        <v>3412</v>
      </c>
      <c r="L1325" s="94" t="s">
        <v>291</v>
      </c>
      <c r="M1325" s="94" t="s">
        <v>133</v>
      </c>
      <c r="N1325" s="92" t="s">
        <v>249</v>
      </c>
    </row>
    <row r="1326" outlineLevel="1">
      <c r="A1326" s="115" t="n">
        <v>1320.0</v>
      </c>
      <c r="B1326" s="93" t="n">
        <v>45857.0</v>
      </c>
      <c r="C1326" s="94" t="s">
        <v>3413</v>
      </c>
      <c r="D1326" s="92"/>
      <c r="E1326" s="92" t="n">
        <v>3400.0</v>
      </c>
      <c r="F1326" s="92" t="n">
        <v>448977.63</v>
      </c>
      <c r="G1326" s="94" t="s">
        <v>63</v>
      </c>
      <c r="H1326" s="94" t="s">
        <v>369</v>
      </c>
      <c r="I1326" s="94" t="s">
        <v>752</v>
      </c>
      <c r="J1326" s="94" t="s">
        <v>752</v>
      </c>
      <c r="K1326" s="92" t="s">
        <v>3414</v>
      </c>
      <c r="L1326" s="94" t="s">
        <v>291</v>
      </c>
      <c r="M1326" s="94" t="s">
        <v>133</v>
      </c>
      <c r="N1326" s="92" t="s">
        <v>249</v>
      </c>
    </row>
    <row r="1327" outlineLevel="1">
      <c r="A1327" s="115" t="n">
        <v>1321.0</v>
      </c>
      <c r="B1327" s="93" t="n">
        <v>45858.0</v>
      </c>
      <c r="C1327" s="94" t="s">
        <v>3415</v>
      </c>
      <c r="D1327" s="92" t="n">
        <v>7556.0</v>
      </c>
      <c r="E1327" s="92"/>
      <c r="F1327" s="92" t="n">
        <v>441421.63</v>
      </c>
      <c r="G1327" s="94" t="s">
        <v>815</v>
      </c>
      <c r="H1327" s="94" t="s">
        <v>306</v>
      </c>
      <c r="I1327" s="94" t="s">
        <v>249</v>
      </c>
      <c r="J1327" s="94" t="s">
        <v>249</v>
      </c>
      <c r="K1327" s="92" t="s">
        <v>3416</v>
      </c>
      <c r="L1327" s="94" t="s">
        <v>291</v>
      </c>
      <c r="M1327" s="94" t="s">
        <v>133</v>
      </c>
      <c r="N1327" s="92" t="s">
        <v>249</v>
      </c>
    </row>
    <row r="1328" outlineLevel="1">
      <c r="A1328" s="115" t="n">
        <v>1322.0</v>
      </c>
      <c r="B1328" s="93" t="n">
        <v>45858.0</v>
      </c>
      <c r="C1328" s="94" t="s">
        <v>3417</v>
      </c>
      <c r="D1328" s="92" t="n">
        <v>550.0</v>
      </c>
      <c r="E1328" s="92"/>
      <c r="F1328" s="92" t="n">
        <v>440871.63</v>
      </c>
      <c r="G1328" s="94" t="s">
        <v>815</v>
      </c>
      <c r="H1328" s="94" t="s">
        <v>306</v>
      </c>
      <c r="I1328" s="94" t="s">
        <v>249</v>
      </c>
      <c r="J1328" s="94" t="s">
        <v>249</v>
      </c>
      <c r="K1328" s="92" t="s">
        <v>3418</v>
      </c>
      <c r="L1328" s="94" t="s">
        <v>291</v>
      </c>
      <c r="M1328" s="94" t="s">
        <v>133</v>
      </c>
      <c r="N1328" s="92" t="s">
        <v>249</v>
      </c>
    </row>
    <row r="1329" outlineLevel="1">
      <c r="A1329" s="115" t="n">
        <v>1323.0</v>
      </c>
      <c r="B1329" s="93" t="n">
        <v>45859.0</v>
      </c>
      <c r="C1329" s="94" t="s">
        <v>3419</v>
      </c>
      <c r="D1329" s="92"/>
      <c r="E1329" s="92" t="n">
        <v>700.0</v>
      </c>
      <c r="F1329" s="92" t="n">
        <v>441571.63</v>
      </c>
      <c r="G1329" s="94" t="s">
        <v>63</v>
      </c>
      <c r="H1329" s="94" t="s">
        <v>369</v>
      </c>
      <c r="I1329" s="94" t="s">
        <v>1969</v>
      </c>
      <c r="J1329" s="94" t="s">
        <v>1969</v>
      </c>
      <c r="K1329" s="92" t="s">
        <v>3420</v>
      </c>
      <c r="L1329" s="94" t="s">
        <v>291</v>
      </c>
      <c r="M1329" s="94" t="s">
        <v>133</v>
      </c>
      <c r="N1329" s="92" t="s">
        <v>249</v>
      </c>
    </row>
    <row r="1330" outlineLevel="1">
      <c r="A1330" s="115" t="n">
        <v>1324.0</v>
      </c>
      <c r="B1330" s="93" t="n">
        <v>45859.0</v>
      </c>
      <c r="C1330" s="94" t="s">
        <v>3421</v>
      </c>
      <c r="D1330" s="92"/>
      <c r="E1330" s="92" t="n">
        <v>2700.0</v>
      </c>
      <c r="F1330" s="92" t="n">
        <v>444271.63</v>
      </c>
      <c r="G1330" s="94" t="s">
        <v>63</v>
      </c>
      <c r="H1330" s="94" t="s">
        <v>369</v>
      </c>
      <c r="I1330" s="94" t="s">
        <v>249</v>
      </c>
      <c r="J1330" s="94" t="s">
        <v>249</v>
      </c>
      <c r="K1330" s="92" t="s">
        <v>3422</v>
      </c>
      <c r="L1330" s="94" t="s">
        <v>291</v>
      </c>
      <c r="M1330" s="94" t="s">
        <v>133</v>
      </c>
      <c r="N1330" s="92" t="s">
        <v>249</v>
      </c>
    </row>
    <row r="1331" outlineLevel="1">
      <c r="A1331" s="115" t="n">
        <v>1325.0</v>
      </c>
      <c r="B1331" s="93" t="n">
        <v>45860.0</v>
      </c>
      <c r="C1331" s="94" t="s">
        <v>3423</v>
      </c>
      <c r="D1331" s="92"/>
      <c r="E1331" s="92" t="n">
        <v>13747.0</v>
      </c>
      <c r="F1331" s="92" t="n">
        <v>458018.63</v>
      </c>
      <c r="G1331" s="94" t="s">
        <v>63</v>
      </c>
      <c r="H1331" s="94" t="s">
        <v>306</v>
      </c>
      <c r="I1331" s="94" t="s">
        <v>381</v>
      </c>
      <c r="J1331" s="94" t="s">
        <v>382</v>
      </c>
      <c r="K1331" s="92" t="s">
        <v>3424</v>
      </c>
      <c r="L1331" s="94" t="s">
        <v>291</v>
      </c>
      <c r="M1331" s="94" t="s">
        <v>133</v>
      </c>
      <c r="N1331" s="92" t="s">
        <v>249</v>
      </c>
    </row>
    <row r="1332" outlineLevel="1">
      <c r="A1332" s="115" t="n">
        <v>1326.0</v>
      </c>
      <c r="B1332" s="93" t="n">
        <v>45860.0</v>
      </c>
      <c r="C1332" s="94" t="s">
        <v>3425</v>
      </c>
      <c r="D1332" s="92"/>
      <c r="E1332" s="92" t="n">
        <v>2500000.0</v>
      </c>
      <c r="F1332" s="92" t="n">
        <v>2958018.63</v>
      </c>
      <c r="G1332" s="94" t="s">
        <v>63</v>
      </c>
      <c r="H1332" s="94" t="s">
        <v>74</v>
      </c>
      <c r="I1332" s="94" t="s">
        <v>807</v>
      </c>
      <c r="J1332" s="94" t="s">
        <v>807</v>
      </c>
      <c r="K1332" s="92" t="s">
        <v>3426</v>
      </c>
      <c r="L1332" s="94" t="s">
        <v>291</v>
      </c>
      <c r="M1332" s="94" t="s">
        <v>133</v>
      </c>
      <c r="N1332" s="92" t="s">
        <v>249</v>
      </c>
    </row>
    <row r="1333" outlineLevel="1">
      <c r="A1333" s="115" t="n">
        <v>1327.0</v>
      </c>
      <c r="B1333" s="93" t="n">
        <v>45860.0</v>
      </c>
      <c r="C1333" s="94" t="s">
        <v>3427</v>
      </c>
      <c r="D1333" s="92"/>
      <c r="E1333" s="92" t="n">
        <v>2800.0</v>
      </c>
      <c r="F1333" s="92" t="n">
        <v>2960818.63</v>
      </c>
      <c r="G1333" s="94" t="s">
        <v>63</v>
      </c>
      <c r="H1333" s="94" t="s">
        <v>369</v>
      </c>
      <c r="I1333" s="94" t="s">
        <v>3236</v>
      </c>
      <c r="J1333" s="94" t="s">
        <v>583</v>
      </c>
      <c r="K1333" s="92" t="s">
        <v>3428</v>
      </c>
      <c r="L1333" s="94" t="s">
        <v>291</v>
      </c>
      <c r="M1333" s="94" t="s">
        <v>133</v>
      </c>
      <c r="N1333" s="92" t="s">
        <v>249</v>
      </c>
    </row>
    <row r="1334" outlineLevel="1">
      <c r="A1334" s="115" t="n">
        <v>1328.0</v>
      </c>
      <c r="B1334" s="93" t="n">
        <v>45860.0</v>
      </c>
      <c r="C1334" s="94" t="s">
        <v>3429</v>
      </c>
      <c r="D1334" s="92"/>
      <c r="E1334" s="92" t="n">
        <v>3625.0</v>
      </c>
      <c r="F1334" s="92" t="n">
        <v>2964443.63</v>
      </c>
      <c r="G1334" s="94" t="s">
        <v>63</v>
      </c>
      <c r="H1334" s="94" t="s">
        <v>369</v>
      </c>
      <c r="I1334" s="94" t="s">
        <v>525</v>
      </c>
      <c r="J1334" s="94" t="s">
        <v>525</v>
      </c>
      <c r="K1334" s="92" t="s">
        <v>3430</v>
      </c>
      <c r="L1334" s="94" t="s">
        <v>291</v>
      </c>
      <c r="M1334" s="94" t="s">
        <v>133</v>
      </c>
      <c r="N1334" s="92" t="s">
        <v>249</v>
      </c>
    </row>
    <row r="1335" outlineLevel="1">
      <c r="A1335" s="115" t="n">
        <v>1329.0</v>
      </c>
      <c r="B1335" s="93" t="n">
        <v>45860.0</v>
      </c>
      <c r="C1335" s="94" t="s">
        <v>3431</v>
      </c>
      <c r="D1335" s="92"/>
      <c r="E1335" s="92" t="n">
        <v>2800.0</v>
      </c>
      <c r="F1335" s="92" t="n">
        <v>2967243.63</v>
      </c>
      <c r="G1335" s="94" t="s">
        <v>63</v>
      </c>
      <c r="H1335" s="94" t="s">
        <v>369</v>
      </c>
      <c r="I1335" s="94" t="s">
        <v>3301</v>
      </c>
      <c r="J1335" s="94" t="s">
        <v>3302</v>
      </c>
      <c r="K1335" s="92" t="s">
        <v>3432</v>
      </c>
      <c r="L1335" s="94" t="s">
        <v>291</v>
      </c>
      <c r="M1335" s="94" t="s">
        <v>133</v>
      </c>
      <c r="N1335" s="92" t="s">
        <v>249</v>
      </c>
    </row>
    <row r="1336" outlineLevel="1">
      <c r="A1336" s="115" t="n">
        <v>1330.0</v>
      </c>
      <c r="B1336" s="93" t="n">
        <v>45860.0</v>
      </c>
      <c r="C1336" s="94" t="s">
        <v>3433</v>
      </c>
      <c r="D1336" s="92"/>
      <c r="E1336" s="92" t="n">
        <v>2200.0</v>
      </c>
      <c r="F1336" s="92" t="n">
        <v>2969443.63</v>
      </c>
      <c r="G1336" s="94" t="s">
        <v>63</v>
      </c>
      <c r="H1336" s="94" t="s">
        <v>369</v>
      </c>
      <c r="I1336" s="94" t="s">
        <v>249</v>
      </c>
      <c r="J1336" s="94" t="s">
        <v>249</v>
      </c>
      <c r="K1336" s="92" t="s">
        <v>3434</v>
      </c>
      <c r="L1336" s="94" t="s">
        <v>291</v>
      </c>
      <c r="M1336" s="94" t="s">
        <v>133</v>
      </c>
      <c r="N1336" s="92" t="s">
        <v>249</v>
      </c>
    </row>
    <row r="1337" outlineLevel="1">
      <c r="A1337" s="115" t="n">
        <v>1331.0</v>
      </c>
      <c r="B1337" s="93" t="n">
        <v>45860.0</v>
      </c>
      <c r="C1337" s="94" t="s">
        <v>3435</v>
      </c>
      <c r="D1337" s="92"/>
      <c r="E1337" s="92" t="n">
        <v>100000.0</v>
      </c>
      <c r="F1337" s="92" t="n">
        <v>3069443.63</v>
      </c>
      <c r="G1337" s="94" t="s">
        <v>63</v>
      </c>
      <c r="H1337" s="94" t="s">
        <v>64</v>
      </c>
      <c r="I1337" s="94" t="s">
        <v>513</v>
      </c>
      <c r="J1337" s="94" t="s">
        <v>513</v>
      </c>
      <c r="K1337" s="92" t="s">
        <v>3436</v>
      </c>
      <c r="L1337" s="94" t="s">
        <v>291</v>
      </c>
      <c r="M1337" s="94" t="s">
        <v>133</v>
      </c>
      <c r="N1337" s="92" t="s">
        <v>249</v>
      </c>
    </row>
    <row r="1338" outlineLevel="1">
      <c r="A1338" s="115" t="n">
        <v>1332.0</v>
      </c>
      <c r="B1338" s="93" t="n">
        <v>45860.0</v>
      </c>
      <c r="C1338" s="94" t="s">
        <v>3437</v>
      </c>
      <c r="D1338" s="92"/>
      <c r="E1338" s="92" t="n">
        <v>19000.0</v>
      </c>
      <c r="F1338" s="92" t="n">
        <v>3088443.63</v>
      </c>
      <c r="G1338" s="94" t="s">
        <v>63</v>
      </c>
      <c r="H1338" s="94" t="s">
        <v>369</v>
      </c>
      <c r="I1338" s="94" t="s">
        <v>3438</v>
      </c>
      <c r="J1338" s="94" t="s">
        <v>3439</v>
      </c>
      <c r="K1338" s="92" t="s">
        <v>3440</v>
      </c>
      <c r="L1338" s="94" t="s">
        <v>291</v>
      </c>
      <c r="M1338" s="94" t="s">
        <v>133</v>
      </c>
      <c r="N1338" s="92" t="s">
        <v>249</v>
      </c>
    </row>
    <row r="1339" outlineLevel="1">
      <c r="A1339" s="115" t="n">
        <v>1333.0</v>
      </c>
      <c r="B1339" s="93" t="n">
        <v>45860.0</v>
      </c>
      <c r="C1339" s="94" t="s">
        <v>3441</v>
      </c>
      <c r="D1339" s="92" t="n">
        <v>200000.0</v>
      </c>
      <c r="E1339" s="92"/>
      <c r="F1339" s="92" t="n">
        <v>2888443.63</v>
      </c>
      <c r="G1339" s="94" t="s">
        <v>63</v>
      </c>
      <c r="H1339" s="94" t="s">
        <v>306</v>
      </c>
      <c r="I1339" s="94" t="s">
        <v>3442</v>
      </c>
      <c r="J1339" s="94" t="s">
        <v>3442</v>
      </c>
      <c r="K1339" s="92" t="s">
        <v>3443</v>
      </c>
      <c r="L1339" s="94" t="s">
        <v>291</v>
      </c>
      <c r="M1339" s="94" t="s">
        <v>133</v>
      </c>
      <c r="N1339" s="92" t="s">
        <v>249</v>
      </c>
    </row>
    <row r="1340" outlineLevel="1">
      <c r="A1340" s="115" t="n">
        <v>1334.0</v>
      </c>
      <c r="B1340" s="93" t="n">
        <v>45860.0</v>
      </c>
      <c r="C1340" s="94" t="s">
        <v>3444</v>
      </c>
      <c r="D1340" s="92" t="n">
        <v>5924.0</v>
      </c>
      <c r="E1340" s="92"/>
      <c r="F1340" s="92" t="n">
        <v>2882519.63</v>
      </c>
      <c r="G1340" s="94" t="s">
        <v>63</v>
      </c>
      <c r="H1340" s="94" t="s">
        <v>306</v>
      </c>
      <c r="I1340" s="94" t="s">
        <v>639</v>
      </c>
      <c r="J1340" s="94" t="s">
        <v>639</v>
      </c>
      <c r="K1340" s="92" t="s">
        <v>3445</v>
      </c>
      <c r="L1340" s="94" t="s">
        <v>291</v>
      </c>
      <c r="M1340" s="94" t="s">
        <v>133</v>
      </c>
      <c r="N1340" s="92" t="s">
        <v>249</v>
      </c>
    </row>
    <row r="1341" outlineLevel="1">
      <c r="A1341" s="115" t="n">
        <v>1335.0</v>
      </c>
      <c r="B1341" s="93" t="n">
        <v>45860.0</v>
      </c>
      <c r="C1341" s="94" t="s">
        <v>3446</v>
      </c>
      <c r="D1341" s="92" t="n">
        <v>13735.0</v>
      </c>
      <c r="E1341" s="92"/>
      <c r="F1341" s="92" t="n">
        <v>2868784.63</v>
      </c>
      <c r="G1341" s="94" t="s">
        <v>63</v>
      </c>
      <c r="H1341" s="94" t="s">
        <v>306</v>
      </c>
      <c r="I1341" s="94" t="s">
        <v>3447</v>
      </c>
      <c r="J1341" s="94" t="s">
        <v>3447</v>
      </c>
      <c r="K1341" s="92" t="s">
        <v>3448</v>
      </c>
      <c r="L1341" s="94" t="s">
        <v>291</v>
      </c>
      <c r="M1341" s="94" t="s">
        <v>133</v>
      </c>
      <c r="N1341" s="92" t="s">
        <v>249</v>
      </c>
    </row>
    <row r="1342" outlineLevel="1">
      <c r="A1342" s="115" t="n">
        <v>1336.0</v>
      </c>
      <c r="B1342" s="93" t="n">
        <v>45860.0</v>
      </c>
      <c r="C1342" s="94" t="s">
        <v>3449</v>
      </c>
      <c r="D1342" s="92" t="n">
        <v>29500.0</v>
      </c>
      <c r="E1342" s="92"/>
      <c r="F1342" s="92" t="n">
        <v>2839284.63</v>
      </c>
      <c r="G1342" s="94" t="s">
        <v>63</v>
      </c>
      <c r="H1342" s="94" t="s">
        <v>306</v>
      </c>
      <c r="I1342" s="94" t="s">
        <v>3450</v>
      </c>
      <c r="J1342" s="94" t="s">
        <v>3450</v>
      </c>
      <c r="K1342" s="92" t="s">
        <v>3451</v>
      </c>
      <c r="L1342" s="94" t="s">
        <v>291</v>
      </c>
      <c r="M1342" s="94" t="s">
        <v>133</v>
      </c>
      <c r="N1342" s="92" t="s">
        <v>249</v>
      </c>
    </row>
    <row r="1343" outlineLevel="1">
      <c r="A1343" s="115" t="n">
        <v>1337.0</v>
      </c>
      <c r="B1343" s="93" t="n">
        <v>45860.0</v>
      </c>
      <c r="C1343" s="94" t="s">
        <v>3452</v>
      </c>
      <c r="D1343" s="92" t="n">
        <v>20000.0</v>
      </c>
      <c r="E1343" s="92"/>
      <c r="F1343" s="92" t="n">
        <v>2819284.63</v>
      </c>
      <c r="G1343" s="94" t="s">
        <v>63</v>
      </c>
      <c r="H1343" s="94" t="s">
        <v>306</v>
      </c>
      <c r="I1343" s="94" t="s">
        <v>3453</v>
      </c>
      <c r="J1343" s="94" t="s">
        <v>3453</v>
      </c>
      <c r="K1343" s="92" t="s">
        <v>3454</v>
      </c>
      <c r="L1343" s="94" t="s">
        <v>291</v>
      </c>
      <c r="M1343" s="94" t="s">
        <v>133</v>
      </c>
      <c r="N1343" s="92" t="s">
        <v>249</v>
      </c>
    </row>
    <row r="1344" outlineLevel="1">
      <c r="A1344" s="115" t="n">
        <v>1338.0</v>
      </c>
      <c r="B1344" s="93" t="n">
        <v>45860.0</v>
      </c>
      <c r="C1344" s="94" t="s">
        <v>3455</v>
      </c>
      <c r="D1344" s="92"/>
      <c r="E1344" s="92" t="n">
        <v>1770.0</v>
      </c>
      <c r="F1344" s="92" t="n">
        <v>2821054.63</v>
      </c>
      <c r="G1344" s="94" t="s">
        <v>63</v>
      </c>
      <c r="H1344" s="94" t="s">
        <v>64</v>
      </c>
      <c r="I1344" s="94" t="s">
        <v>3244</v>
      </c>
      <c r="J1344" s="94" t="s">
        <v>3244</v>
      </c>
      <c r="K1344" s="92" t="s">
        <v>3456</v>
      </c>
      <c r="L1344" s="94" t="s">
        <v>291</v>
      </c>
      <c r="M1344" s="94" t="s">
        <v>133</v>
      </c>
      <c r="N1344" s="92" t="s">
        <v>249</v>
      </c>
    </row>
    <row r="1345" outlineLevel="1">
      <c r="A1345" s="115" t="n">
        <v>1339.0</v>
      </c>
      <c r="B1345" s="93" t="n">
        <v>45860.0</v>
      </c>
      <c r="C1345" s="94" t="s">
        <v>3457</v>
      </c>
      <c r="D1345" s="92" t="n">
        <v>66304.0</v>
      </c>
      <c r="E1345" s="92"/>
      <c r="F1345" s="92" t="n">
        <v>2754750.63</v>
      </c>
      <c r="G1345" s="94" t="s">
        <v>63</v>
      </c>
      <c r="H1345" s="94" t="s">
        <v>306</v>
      </c>
      <c r="I1345" s="94" t="s">
        <v>639</v>
      </c>
      <c r="J1345" s="94" t="s">
        <v>639</v>
      </c>
      <c r="K1345" s="92" t="s">
        <v>3458</v>
      </c>
      <c r="L1345" s="94" t="s">
        <v>291</v>
      </c>
      <c r="M1345" s="94" t="s">
        <v>133</v>
      </c>
      <c r="N1345" s="92" t="s">
        <v>249</v>
      </c>
    </row>
    <row r="1346" outlineLevel="1">
      <c r="A1346" s="115" t="n">
        <v>1340.0</v>
      </c>
      <c r="B1346" s="93" t="n">
        <v>45860.0</v>
      </c>
      <c r="C1346" s="94" t="s">
        <v>3459</v>
      </c>
      <c r="D1346" s="92"/>
      <c r="E1346" s="92" t="n">
        <v>65000.0</v>
      </c>
      <c r="F1346" s="92" t="n">
        <v>2819750.63</v>
      </c>
      <c r="G1346" s="94" t="s">
        <v>63</v>
      </c>
      <c r="H1346" s="94" t="s">
        <v>369</v>
      </c>
      <c r="I1346" s="94" t="s">
        <v>3327</v>
      </c>
      <c r="J1346" s="94" t="s">
        <v>3327</v>
      </c>
      <c r="K1346" s="92" t="s">
        <v>3460</v>
      </c>
      <c r="L1346" s="94" t="s">
        <v>291</v>
      </c>
      <c r="M1346" s="94" t="s">
        <v>133</v>
      </c>
      <c r="N1346" s="92" t="s">
        <v>249</v>
      </c>
    </row>
    <row r="1347" outlineLevel="1">
      <c r="A1347" s="115" t="n">
        <v>1341.0</v>
      </c>
      <c r="B1347" s="93" t="n">
        <v>45861.0</v>
      </c>
      <c r="C1347" s="94" t="s">
        <v>3461</v>
      </c>
      <c r="D1347" s="92"/>
      <c r="E1347" s="92" t="n">
        <v>2800.0</v>
      </c>
      <c r="F1347" s="92" t="n">
        <v>2822550.63</v>
      </c>
      <c r="G1347" s="94" t="s">
        <v>63</v>
      </c>
      <c r="H1347" s="94" t="s">
        <v>369</v>
      </c>
      <c r="I1347" s="94" t="s">
        <v>3462</v>
      </c>
      <c r="J1347" s="94" t="s">
        <v>3462</v>
      </c>
      <c r="K1347" s="92" t="s">
        <v>3463</v>
      </c>
      <c r="L1347" s="94" t="s">
        <v>291</v>
      </c>
      <c r="M1347" s="94" t="s">
        <v>133</v>
      </c>
      <c r="N1347" s="92" t="s">
        <v>249</v>
      </c>
    </row>
    <row r="1348" outlineLevel="1">
      <c r="A1348" s="115" t="n">
        <v>1342.0</v>
      </c>
      <c r="B1348" s="93" t="n">
        <v>45861.0</v>
      </c>
      <c r="C1348" s="94" t="s">
        <v>3464</v>
      </c>
      <c r="D1348" s="92"/>
      <c r="E1348" s="92" t="n">
        <v>51500.0</v>
      </c>
      <c r="F1348" s="92" t="n">
        <v>2874050.63</v>
      </c>
      <c r="G1348" s="94" t="s">
        <v>63</v>
      </c>
      <c r="H1348" s="94" t="s">
        <v>369</v>
      </c>
      <c r="I1348" s="94" t="s">
        <v>3465</v>
      </c>
      <c r="J1348" s="94" t="s">
        <v>3465</v>
      </c>
      <c r="K1348" s="92" t="s">
        <v>3466</v>
      </c>
      <c r="L1348" s="94" t="s">
        <v>291</v>
      </c>
      <c r="M1348" s="94" t="s">
        <v>133</v>
      </c>
      <c r="N1348" s="92" t="s">
        <v>249</v>
      </c>
    </row>
    <row r="1349" outlineLevel="1">
      <c r="A1349" s="115" t="n">
        <v>1343.0</v>
      </c>
      <c r="B1349" s="93" t="n">
        <v>45861.0</v>
      </c>
      <c r="C1349" s="94" t="s">
        <v>3467</v>
      </c>
      <c r="D1349" s="92"/>
      <c r="E1349" s="92" t="n">
        <v>10000.0</v>
      </c>
      <c r="F1349" s="92" t="n">
        <v>2884050.63</v>
      </c>
      <c r="G1349" s="94" t="s">
        <v>84</v>
      </c>
      <c r="H1349" s="94" t="s">
        <v>447</v>
      </c>
      <c r="I1349" s="94" t="s">
        <v>249</v>
      </c>
      <c r="J1349" s="94" t="s">
        <v>249</v>
      </c>
      <c r="K1349" s="92" t="s">
        <v>3468</v>
      </c>
      <c r="L1349" s="94" t="s">
        <v>291</v>
      </c>
      <c r="M1349" s="94" t="s">
        <v>133</v>
      </c>
      <c r="N1349" s="92" t="s">
        <v>249</v>
      </c>
    </row>
    <row r="1350" outlineLevel="1">
      <c r="A1350" s="115" t="n">
        <v>1344.0</v>
      </c>
      <c r="B1350" s="93" t="n">
        <v>45861.0</v>
      </c>
      <c r="C1350" s="94" t="s">
        <v>3469</v>
      </c>
      <c r="D1350" s="92"/>
      <c r="E1350" s="92" t="n">
        <v>5500.0</v>
      </c>
      <c r="F1350" s="92" t="n">
        <v>2889550.63</v>
      </c>
      <c r="G1350" s="94" t="s">
        <v>84</v>
      </c>
      <c r="H1350" s="94" t="s">
        <v>447</v>
      </c>
      <c r="I1350" s="94" t="s">
        <v>249</v>
      </c>
      <c r="J1350" s="94" t="s">
        <v>249</v>
      </c>
      <c r="K1350" s="92" t="s">
        <v>3470</v>
      </c>
      <c r="L1350" s="94" t="s">
        <v>291</v>
      </c>
      <c r="M1350" s="94" t="s">
        <v>133</v>
      </c>
      <c r="N1350" s="92" t="s">
        <v>249</v>
      </c>
    </row>
    <row r="1351" outlineLevel="1">
      <c r="A1351" s="115" t="n">
        <v>1345.0</v>
      </c>
      <c r="B1351" s="93" t="n">
        <v>45861.0</v>
      </c>
      <c r="C1351" s="94" t="s">
        <v>3471</v>
      </c>
      <c r="D1351" s="92"/>
      <c r="E1351" s="92" t="n">
        <v>2500.0</v>
      </c>
      <c r="F1351" s="92" t="n">
        <v>2892050.63</v>
      </c>
      <c r="G1351" s="94" t="s">
        <v>84</v>
      </c>
      <c r="H1351" s="94" t="s">
        <v>447</v>
      </c>
      <c r="I1351" s="94" t="s">
        <v>249</v>
      </c>
      <c r="J1351" s="94" t="s">
        <v>249</v>
      </c>
      <c r="K1351" s="92" t="s">
        <v>3472</v>
      </c>
      <c r="L1351" s="94" t="s">
        <v>291</v>
      </c>
      <c r="M1351" s="94" t="s">
        <v>133</v>
      </c>
      <c r="N1351" s="92" t="s">
        <v>249</v>
      </c>
    </row>
    <row r="1352" outlineLevel="1">
      <c r="A1352" s="115" t="n">
        <v>1346.0</v>
      </c>
      <c r="B1352" s="93" t="n">
        <v>45861.0</v>
      </c>
      <c r="C1352" s="94" t="s">
        <v>3473</v>
      </c>
      <c r="D1352" s="92"/>
      <c r="E1352" s="92" t="n">
        <v>2000.0</v>
      </c>
      <c r="F1352" s="92" t="n">
        <v>2894050.63</v>
      </c>
      <c r="G1352" s="94" t="s">
        <v>84</v>
      </c>
      <c r="H1352" s="94" t="s">
        <v>447</v>
      </c>
      <c r="I1352" s="94" t="s">
        <v>249</v>
      </c>
      <c r="J1352" s="94" t="s">
        <v>249</v>
      </c>
      <c r="K1352" s="92" t="s">
        <v>3474</v>
      </c>
      <c r="L1352" s="94" t="s">
        <v>291</v>
      </c>
      <c r="M1352" s="94" t="s">
        <v>133</v>
      </c>
      <c r="N1352" s="92" t="s">
        <v>249</v>
      </c>
    </row>
    <row r="1353" outlineLevel="1">
      <c r="A1353" s="115" t="n">
        <v>1347.0</v>
      </c>
      <c r="B1353" s="93" t="n">
        <v>45861.0</v>
      </c>
      <c r="C1353" s="94" t="s">
        <v>3475</v>
      </c>
      <c r="D1353" s="92" t="n">
        <v>26727.0</v>
      </c>
      <c r="E1353" s="92"/>
      <c r="F1353" s="92" t="n">
        <v>2867323.63</v>
      </c>
      <c r="G1353" s="94" t="s">
        <v>63</v>
      </c>
      <c r="H1353" s="94" t="s">
        <v>306</v>
      </c>
      <c r="I1353" s="94" t="s">
        <v>2730</v>
      </c>
      <c r="J1353" s="94" t="s">
        <v>2731</v>
      </c>
      <c r="K1353" s="92" t="s">
        <v>3476</v>
      </c>
      <c r="L1353" s="94" t="s">
        <v>291</v>
      </c>
      <c r="M1353" s="94" t="s">
        <v>133</v>
      </c>
      <c r="N1353" s="92" t="s">
        <v>249</v>
      </c>
    </row>
    <row r="1354" outlineLevel="1">
      <c r="A1354" s="115" t="n">
        <v>1348.0</v>
      </c>
      <c r="B1354" s="93" t="n">
        <v>45861.0</v>
      </c>
      <c r="C1354" s="94" t="s">
        <v>3477</v>
      </c>
      <c r="D1354" s="92"/>
      <c r="E1354" s="92" t="n">
        <v>13157.0</v>
      </c>
      <c r="F1354" s="92" t="n">
        <v>2880480.63</v>
      </c>
      <c r="G1354" s="94" t="s">
        <v>63</v>
      </c>
      <c r="H1354" s="94" t="s">
        <v>306</v>
      </c>
      <c r="I1354" s="94" t="s">
        <v>381</v>
      </c>
      <c r="J1354" s="94" t="s">
        <v>382</v>
      </c>
      <c r="K1354" s="92" t="s">
        <v>3478</v>
      </c>
      <c r="L1354" s="94" t="s">
        <v>291</v>
      </c>
      <c r="M1354" s="94" t="s">
        <v>133</v>
      </c>
      <c r="N1354" s="92" t="s">
        <v>249</v>
      </c>
    </row>
    <row r="1355" outlineLevel="1">
      <c r="A1355" s="115" t="n">
        <v>1349.0</v>
      </c>
      <c r="B1355" s="93" t="n">
        <v>45862.0</v>
      </c>
      <c r="C1355" s="94" t="s">
        <v>3479</v>
      </c>
      <c r="D1355" s="92"/>
      <c r="E1355" s="92" t="n">
        <v>100.0</v>
      </c>
      <c r="F1355" s="92" t="n">
        <v>2880580.63</v>
      </c>
      <c r="G1355" s="94" t="s">
        <v>63</v>
      </c>
      <c r="H1355" s="94" t="s">
        <v>369</v>
      </c>
      <c r="I1355" s="94" t="s">
        <v>3480</v>
      </c>
      <c r="J1355" s="94" t="s">
        <v>3480</v>
      </c>
      <c r="K1355" s="92" t="s">
        <v>3481</v>
      </c>
      <c r="L1355" s="94" t="s">
        <v>291</v>
      </c>
      <c r="M1355" s="94" t="s">
        <v>133</v>
      </c>
      <c r="N1355" s="92" t="s">
        <v>249</v>
      </c>
    </row>
    <row r="1356" outlineLevel="1">
      <c r="A1356" s="115" t="n">
        <v>1350.0</v>
      </c>
      <c r="B1356" s="93" t="n">
        <v>45862.0</v>
      </c>
      <c r="C1356" s="94" t="s">
        <v>3482</v>
      </c>
      <c r="D1356" s="92"/>
      <c r="E1356" s="92" t="n">
        <v>2200.0</v>
      </c>
      <c r="F1356" s="92" t="n">
        <v>2882780.63</v>
      </c>
      <c r="G1356" s="94" t="s">
        <v>63</v>
      </c>
      <c r="H1356" s="94" t="s">
        <v>369</v>
      </c>
      <c r="I1356" s="94" t="s">
        <v>3483</v>
      </c>
      <c r="J1356" s="94" t="s">
        <v>3483</v>
      </c>
      <c r="K1356" s="92" t="s">
        <v>3484</v>
      </c>
      <c r="L1356" s="94" t="s">
        <v>291</v>
      </c>
      <c r="M1356" s="94" t="s">
        <v>133</v>
      </c>
      <c r="N1356" s="92" t="s">
        <v>249</v>
      </c>
    </row>
    <row r="1357" outlineLevel="1">
      <c r="A1357" s="115" t="n">
        <v>1351.0</v>
      </c>
      <c r="B1357" s="93" t="n">
        <v>45862.0</v>
      </c>
      <c r="C1357" s="94" t="s">
        <v>3485</v>
      </c>
      <c r="D1357" s="92"/>
      <c r="E1357" s="92" t="n">
        <v>2000.0</v>
      </c>
      <c r="F1357" s="92" t="n">
        <v>2884780.63</v>
      </c>
      <c r="G1357" s="94" t="s">
        <v>63</v>
      </c>
      <c r="H1357" s="94" t="s">
        <v>369</v>
      </c>
      <c r="I1357" s="94" t="s">
        <v>249</v>
      </c>
      <c r="J1357" s="94" t="s">
        <v>249</v>
      </c>
      <c r="K1357" s="92" t="s">
        <v>3486</v>
      </c>
      <c r="L1357" s="94" t="s">
        <v>291</v>
      </c>
      <c r="M1357" s="94" t="s">
        <v>133</v>
      </c>
      <c r="N1357" s="92" t="s">
        <v>249</v>
      </c>
    </row>
    <row r="1358" outlineLevel="1">
      <c r="A1358" s="115" t="n">
        <v>1352.0</v>
      </c>
      <c r="B1358" s="93" t="n">
        <v>45862.0</v>
      </c>
      <c r="C1358" s="94" t="s">
        <v>3487</v>
      </c>
      <c r="D1358" s="92"/>
      <c r="E1358" s="92" t="n">
        <v>800.0</v>
      </c>
      <c r="F1358" s="92" t="n">
        <v>2885580.63</v>
      </c>
      <c r="G1358" s="94" t="s">
        <v>63</v>
      </c>
      <c r="H1358" s="94" t="s">
        <v>369</v>
      </c>
      <c r="I1358" s="94" t="s">
        <v>249</v>
      </c>
      <c r="J1358" s="94" t="s">
        <v>249</v>
      </c>
      <c r="K1358" s="92" t="s">
        <v>3488</v>
      </c>
      <c r="L1358" s="94" t="s">
        <v>291</v>
      </c>
      <c r="M1358" s="94" t="s">
        <v>133</v>
      </c>
      <c r="N1358" s="92" t="s">
        <v>249</v>
      </c>
    </row>
    <row r="1359" outlineLevel="1">
      <c r="A1359" s="115" t="n">
        <v>1353.0</v>
      </c>
      <c r="B1359" s="93" t="n">
        <v>45862.0</v>
      </c>
      <c r="C1359" s="94" t="s">
        <v>3489</v>
      </c>
      <c r="D1359" s="92"/>
      <c r="E1359" s="92" t="n">
        <v>3300.0</v>
      </c>
      <c r="F1359" s="92" t="n">
        <v>2888880.63</v>
      </c>
      <c r="G1359" s="94" t="s">
        <v>63</v>
      </c>
      <c r="H1359" s="94" t="s">
        <v>369</v>
      </c>
      <c r="I1359" s="94" t="s">
        <v>672</v>
      </c>
      <c r="J1359" s="94" t="s">
        <v>673</v>
      </c>
      <c r="K1359" s="92" t="s">
        <v>3490</v>
      </c>
      <c r="L1359" s="94" t="s">
        <v>291</v>
      </c>
      <c r="M1359" s="94" t="s">
        <v>133</v>
      </c>
      <c r="N1359" s="92" t="s">
        <v>249</v>
      </c>
    </row>
    <row r="1360" outlineLevel="1">
      <c r="A1360" s="115" t="n">
        <v>1354.0</v>
      </c>
      <c r="B1360" s="93" t="n">
        <v>45862.0</v>
      </c>
      <c r="C1360" s="94" t="s">
        <v>3491</v>
      </c>
      <c r="D1360" s="92" t="n">
        <v>177000.0</v>
      </c>
      <c r="E1360" s="92"/>
      <c r="F1360" s="92" t="n">
        <v>2711880.63</v>
      </c>
      <c r="G1360" s="94" t="s">
        <v>422</v>
      </c>
      <c r="H1360" s="94" t="s">
        <v>306</v>
      </c>
      <c r="I1360" s="94" t="s">
        <v>249</v>
      </c>
      <c r="J1360" s="94" t="s">
        <v>249</v>
      </c>
      <c r="K1360" s="92" t="s">
        <v>3492</v>
      </c>
      <c r="L1360" s="94" t="s">
        <v>291</v>
      </c>
      <c r="M1360" s="94" t="s">
        <v>133</v>
      </c>
      <c r="N1360" s="92" t="s">
        <v>249</v>
      </c>
    </row>
    <row r="1361" outlineLevel="1">
      <c r="A1361" s="115" t="n">
        <v>1355.0</v>
      </c>
      <c r="B1361" s="93" t="n">
        <v>45862.0</v>
      </c>
      <c r="C1361" s="94" t="s">
        <v>3493</v>
      </c>
      <c r="D1361" s="92"/>
      <c r="E1361" s="92" t="n">
        <v>2500.0</v>
      </c>
      <c r="F1361" s="92" t="n">
        <v>2714380.63</v>
      </c>
      <c r="G1361" s="94" t="s">
        <v>63</v>
      </c>
      <c r="H1361" s="94" t="s">
        <v>369</v>
      </c>
      <c r="I1361" s="94" t="s">
        <v>249</v>
      </c>
      <c r="J1361" s="94" t="s">
        <v>249</v>
      </c>
      <c r="K1361" s="92" t="s">
        <v>3494</v>
      </c>
      <c r="L1361" s="94" t="s">
        <v>291</v>
      </c>
      <c r="M1361" s="94" t="s">
        <v>133</v>
      </c>
      <c r="N1361" s="92" t="s">
        <v>249</v>
      </c>
    </row>
    <row r="1362" outlineLevel="1">
      <c r="A1362" s="115" t="n">
        <v>1356.0</v>
      </c>
      <c r="B1362" s="93" t="n">
        <v>45862.0</v>
      </c>
      <c r="C1362" s="94" t="s">
        <v>3495</v>
      </c>
      <c r="D1362" s="92"/>
      <c r="E1362" s="92" t="n">
        <v>384400.0</v>
      </c>
      <c r="F1362" s="92" t="n">
        <v>3098780.63</v>
      </c>
      <c r="G1362" s="94" t="s">
        <v>63</v>
      </c>
      <c r="H1362" s="94" t="s">
        <v>74</v>
      </c>
      <c r="I1362" s="94" t="s">
        <v>1044</v>
      </c>
      <c r="J1362" s="94" t="s">
        <v>1044</v>
      </c>
      <c r="K1362" s="92" t="s">
        <v>3496</v>
      </c>
      <c r="L1362" s="94" t="s">
        <v>291</v>
      </c>
      <c r="M1362" s="94" t="s">
        <v>133</v>
      </c>
      <c r="N1362" s="92" t="s">
        <v>249</v>
      </c>
    </row>
    <row r="1363" outlineLevel="1">
      <c r="A1363" s="115" t="n">
        <v>1357.0</v>
      </c>
      <c r="B1363" s="93" t="n">
        <v>45863.0</v>
      </c>
      <c r="C1363" s="94" t="s">
        <v>3497</v>
      </c>
      <c r="D1363" s="92"/>
      <c r="E1363" s="92" t="n">
        <v>10000.0</v>
      </c>
      <c r="F1363" s="92" t="n">
        <v>3108780.63</v>
      </c>
      <c r="G1363" s="94" t="s">
        <v>63</v>
      </c>
      <c r="H1363" s="94" t="s">
        <v>369</v>
      </c>
      <c r="I1363" s="94" t="s">
        <v>3462</v>
      </c>
      <c r="J1363" s="94" t="s">
        <v>3462</v>
      </c>
      <c r="K1363" s="92" t="s">
        <v>3498</v>
      </c>
      <c r="L1363" s="94" t="s">
        <v>291</v>
      </c>
      <c r="M1363" s="94" t="s">
        <v>133</v>
      </c>
      <c r="N1363" s="92" t="s">
        <v>249</v>
      </c>
    </row>
    <row r="1364" outlineLevel="1">
      <c r="A1364" s="115" t="n">
        <v>1358.0</v>
      </c>
      <c r="B1364" s="93" t="n">
        <v>45863.0</v>
      </c>
      <c r="C1364" s="94" t="s">
        <v>3499</v>
      </c>
      <c r="D1364" s="92"/>
      <c r="E1364" s="92" t="n">
        <v>2200.0</v>
      </c>
      <c r="F1364" s="92" t="n">
        <v>3110980.63</v>
      </c>
      <c r="G1364" s="94" t="s">
        <v>63</v>
      </c>
      <c r="H1364" s="94" t="s">
        <v>369</v>
      </c>
      <c r="I1364" s="94" t="s">
        <v>2611</v>
      </c>
      <c r="J1364" s="94" t="s">
        <v>2611</v>
      </c>
      <c r="K1364" s="92" t="s">
        <v>3500</v>
      </c>
      <c r="L1364" s="94" t="s">
        <v>291</v>
      </c>
      <c r="M1364" s="94" t="s">
        <v>133</v>
      </c>
      <c r="N1364" s="92" t="s">
        <v>249</v>
      </c>
    </row>
    <row r="1365" outlineLevel="1">
      <c r="A1365" s="115" t="n">
        <v>1359.0</v>
      </c>
      <c r="B1365" s="93" t="n">
        <v>45863.0</v>
      </c>
      <c r="C1365" s="94" t="s">
        <v>3501</v>
      </c>
      <c r="D1365" s="92" t="n">
        <v>5402.59</v>
      </c>
      <c r="E1365" s="92"/>
      <c r="F1365" s="92" t="n">
        <v>3105578.04</v>
      </c>
      <c r="G1365" s="94" t="s">
        <v>63</v>
      </c>
      <c r="H1365" s="94" t="s">
        <v>306</v>
      </c>
      <c r="I1365" s="94" t="s">
        <v>249</v>
      </c>
      <c r="J1365" s="94" t="s">
        <v>249</v>
      </c>
      <c r="K1365" s="92" t="s">
        <v>3502</v>
      </c>
      <c r="L1365" s="94" t="s">
        <v>291</v>
      </c>
      <c r="M1365" s="94" t="s">
        <v>133</v>
      </c>
      <c r="N1365" s="92" t="s">
        <v>249</v>
      </c>
    </row>
    <row r="1366" outlineLevel="1">
      <c r="A1366" s="115" t="n">
        <v>1360.0</v>
      </c>
      <c r="B1366" s="93" t="n">
        <v>45863.0</v>
      </c>
      <c r="C1366" s="94" t="s">
        <v>3503</v>
      </c>
      <c r="D1366" s="92"/>
      <c r="E1366" s="92" t="n">
        <v>3540.0</v>
      </c>
      <c r="F1366" s="92" t="n">
        <v>3109118.04</v>
      </c>
      <c r="G1366" s="94" t="s">
        <v>63</v>
      </c>
      <c r="H1366" s="94" t="s">
        <v>64</v>
      </c>
      <c r="I1366" s="94" t="s">
        <v>630</v>
      </c>
      <c r="J1366" s="94" t="s">
        <v>630</v>
      </c>
      <c r="K1366" s="92" t="s">
        <v>3504</v>
      </c>
      <c r="L1366" s="94" t="s">
        <v>291</v>
      </c>
      <c r="M1366" s="94" t="s">
        <v>133</v>
      </c>
      <c r="N1366" s="92" t="s">
        <v>249</v>
      </c>
    </row>
    <row r="1367" outlineLevel="1">
      <c r="A1367" s="115" t="n">
        <v>1361.0</v>
      </c>
      <c r="B1367" s="93" t="n">
        <v>45863.0</v>
      </c>
      <c r="C1367" s="94" t="s">
        <v>3505</v>
      </c>
      <c r="D1367" s="92" t="n">
        <v>2500000.0</v>
      </c>
      <c r="E1367" s="92"/>
      <c r="F1367" s="92" t="n">
        <v>609118.04</v>
      </c>
      <c r="G1367" s="94" t="s">
        <v>63</v>
      </c>
      <c r="H1367" s="94" t="s">
        <v>306</v>
      </c>
      <c r="I1367" s="94" t="s">
        <v>1640</v>
      </c>
      <c r="J1367" s="94" t="s">
        <v>553</v>
      </c>
      <c r="K1367" s="92" t="s">
        <v>3506</v>
      </c>
      <c r="L1367" s="94" t="s">
        <v>291</v>
      </c>
      <c r="M1367" s="94" t="s">
        <v>133</v>
      </c>
      <c r="N1367" s="92" t="s">
        <v>249</v>
      </c>
    </row>
    <row r="1368" outlineLevel="1">
      <c r="A1368" s="115" t="n">
        <v>1362.0</v>
      </c>
      <c r="B1368" s="93" t="n">
        <v>45863.0</v>
      </c>
      <c r="C1368" s="94" t="s">
        <v>3507</v>
      </c>
      <c r="D1368" s="92"/>
      <c r="E1368" s="92" t="n">
        <v>10325.0</v>
      </c>
      <c r="F1368" s="92" t="n">
        <v>619443.04</v>
      </c>
      <c r="G1368" s="94" t="s">
        <v>63</v>
      </c>
      <c r="H1368" s="94" t="s">
        <v>306</v>
      </c>
      <c r="I1368" s="94" t="s">
        <v>381</v>
      </c>
      <c r="J1368" s="94" t="s">
        <v>382</v>
      </c>
      <c r="K1368" s="92" t="s">
        <v>3508</v>
      </c>
      <c r="L1368" s="94" t="s">
        <v>291</v>
      </c>
      <c r="M1368" s="94" t="s">
        <v>133</v>
      </c>
      <c r="N1368" s="92" t="s">
        <v>249</v>
      </c>
    </row>
    <row r="1369" outlineLevel="1">
      <c r="A1369" s="115" t="n">
        <v>1363.0</v>
      </c>
      <c r="B1369" s="93" t="n">
        <v>45864.0</v>
      </c>
      <c r="C1369" s="94" t="s">
        <v>3509</v>
      </c>
      <c r="D1369" s="92"/>
      <c r="E1369" s="92" t="n">
        <v>2500.0</v>
      </c>
      <c r="F1369" s="92" t="n">
        <v>621943.04</v>
      </c>
      <c r="G1369" s="94" t="s">
        <v>63</v>
      </c>
      <c r="H1369" s="94" t="s">
        <v>315</v>
      </c>
      <c r="I1369" s="94" t="s">
        <v>3510</v>
      </c>
      <c r="J1369" s="94" t="s">
        <v>3510</v>
      </c>
      <c r="K1369" s="92" t="s">
        <v>3511</v>
      </c>
      <c r="L1369" s="94" t="s">
        <v>291</v>
      </c>
      <c r="M1369" s="94" t="s">
        <v>133</v>
      </c>
      <c r="N1369" s="92" t="s">
        <v>249</v>
      </c>
    </row>
    <row r="1370" outlineLevel="1">
      <c r="A1370" s="115" t="n">
        <v>1364.0</v>
      </c>
      <c r="B1370" s="93" t="n">
        <v>45864.0</v>
      </c>
      <c r="C1370" s="94" t="s">
        <v>3512</v>
      </c>
      <c r="D1370" s="92"/>
      <c r="E1370" s="92" t="n">
        <v>47790.0</v>
      </c>
      <c r="F1370" s="92" t="n">
        <v>669733.04</v>
      </c>
      <c r="G1370" s="94" t="s">
        <v>63</v>
      </c>
      <c r="H1370" s="94" t="s">
        <v>306</v>
      </c>
      <c r="I1370" s="94" t="s">
        <v>1469</v>
      </c>
      <c r="J1370" s="94" t="s">
        <v>1469</v>
      </c>
      <c r="K1370" s="92" t="s">
        <v>3513</v>
      </c>
      <c r="L1370" s="94" t="s">
        <v>291</v>
      </c>
      <c r="M1370" s="94" t="s">
        <v>133</v>
      </c>
      <c r="N1370" s="92" t="s">
        <v>249</v>
      </c>
    </row>
    <row r="1371" outlineLevel="1">
      <c r="A1371" s="115" t="n">
        <v>1365.0</v>
      </c>
      <c r="B1371" s="93" t="n">
        <v>45866.0</v>
      </c>
      <c r="C1371" s="94" t="s">
        <v>3514</v>
      </c>
      <c r="D1371" s="92"/>
      <c r="E1371" s="92" t="n">
        <v>14101.0</v>
      </c>
      <c r="F1371" s="92" t="n">
        <v>683834.04</v>
      </c>
      <c r="G1371" s="94" t="s">
        <v>63</v>
      </c>
      <c r="H1371" s="94" t="s">
        <v>306</v>
      </c>
      <c r="I1371" s="94" t="s">
        <v>381</v>
      </c>
      <c r="J1371" s="94" t="s">
        <v>382</v>
      </c>
      <c r="K1371" s="92" t="s">
        <v>3515</v>
      </c>
      <c r="L1371" s="94" t="s">
        <v>291</v>
      </c>
      <c r="M1371" s="94" t="s">
        <v>133</v>
      </c>
      <c r="N1371" s="92" t="s">
        <v>249</v>
      </c>
    </row>
    <row r="1372" outlineLevel="1">
      <c r="A1372" s="115" t="n">
        <v>1366.0</v>
      </c>
      <c r="B1372" s="93" t="n">
        <v>45866.0</v>
      </c>
      <c r="C1372" s="94" t="s">
        <v>3516</v>
      </c>
      <c r="D1372" s="92"/>
      <c r="E1372" s="92" t="n">
        <v>2800.0</v>
      </c>
      <c r="F1372" s="92" t="n">
        <v>686634.04</v>
      </c>
      <c r="G1372" s="94" t="s">
        <v>63</v>
      </c>
      <c r="H1372" s="94" t="s">
        <v>369</v>
      </c>
      <c r="I1372" s="94" t="s">
        <v>3236</v>
      </c>
      <c r="J1372" s="94" t="s">
        <v>583</v>
      </c>
      <c r="K1372" s="92" t="s">
        <v>3517</v>
      </c>
      <c r="L1372" s="94" t="s">
        <v>291</v>
      </c>
      <c r="M1372" s="94" t="s">
        <v>133</v>
      </c>
      <c r="N1372" s="92" t="s">
        <v>249</v>
      </c>
    </row>
    <row r="1373" outlineLevel="1">
      <c r="A1373" s="115" t="n">
        <v>1367.0</v>
      </c>
      <c r="B1373" s="93" t="n">
        <v>45866.0</v>
      </c>
      <c r="C1373" s="94" t="s">
        <v>3518</v>
      </c>
      <c r="D1373" s="92"/>
      <c r="E1373" s="92" t="n">
        <v>2800.0</v>
      </c>
      <c r="F1373" s="92" t="n">
        <v>689434.04</v>
      </c>
      <c r="G1373" s="94" t="s">
        <v>63</v>
      </c>
      <c r="H1373" s="94" t="s">
        <v>369</v>
      </c>
      <c r="I1373" s="94" t="s">
        <v>3462</v>
      </c>
      <c r="J1373" s="94" t="s">
        <v>3462</v>
      </c>
      <c r="K1373" s="92" t="s">
        <v>3519</v>
      </c>
      <c r="L1373" s="94" t="s">
        <v>291</v>
      </c>
      <c r="M1373" s="94" t="s">
        <v>133</v>
      </c>
      <c r="N1373" s="92" t="s">
        <v>249</v>
      </c>
    </row>
    <row r="1374" outlineLevel="1">
      <c r="A1374" s="115" t="n">
        <v>1368.0</v>
      </c>
      <c r="B1374" s="93" t="n">
        <v>45866.0</v>
      </c>
      <c r="C1374" s="94" t="s">
        <v>3520</v>
      </c>
      <c r="D1374" s="92"/>
      <c r="E1374" s="92" t="n">
        <v>8800.0</v>
      </c>
      <c r="F1374" s="92" t="n">
        <v>698234.04</v>
      </c>
      <c r="G1374" s="94" t="s">
        <v>63</v>
      </c>
      <c r="H1374" s="94" t="s">
        <v>369</v>
      </c>
      <c r="I1374" s="94" t="s">
        <v>1072</v>
      </c>
      <c r="J1374" s="94" t="s">
        <v>1072</v>
      </c>
      <c r="K1374" s="92" t="s">
        <v>3521</v>
      </c>
      <c r="L1374" s="94" t="s">
        <v>291</v>
      </c>
      <c r="M1374" s="94" t="s">
        <v>133</v>
      </c>
      <c r="N1374" s="92" t="s">
        <v>249</v>
      </c>
    </row>
    <row r="1375" outlineLevel="1">
      <c r="A1375" s="115" t="n">
        <v>1369.0</v>
      </c>
      <c r="B1375" s="93" t="n">
        <v>45866.0</v>
      </c>
      <c r="C1375" s="94" t="s">
        <v>3522</v>
      </c>
      <c r="D1375" s="92"/>
      <c r="E1375" s="92" t="n">
        <v>100.0</v>
      </c>
      <c r="F1375" s="92" t="n">
        <v>698334.04</v>
      </c>
      <c r="G1375" s="94" t="s">
        <v>63</v>
      </c>
      <c r="H1375" s="94" t="s">
        <v>369</v>
      </c>
      <c r="I1375" s="94" t="s">
        <v>1072</v>
      </c>
      <c r="J1375" s="94" t="s">
        <v>1072</v>
      </c>
      <c r="K1375" s="92" t="s">
        <v>3523</v>
      </c>
      <c r="L1375" s="94" t="s">
        <v>291</v>
      </c>
      <c r="M1375" s="94" t="s">
        <v>133</v>
      </c>
      <c r="N1375" s="92" t="s">
        <v>249</v>
      </c>
    </row>
    <row r="1376" outlineLevel="1">
      <c r="A1376" s="115" t="n">
        <v>1370.0</v>
      </c>
      <c r="B1376" s="93" t="n">
        <v>45866.0</v>
      </c>
      <c r="C1376" s="94" t="s">
        <v>3524</v>
      </c>
      <c r="D1376" s="92"/>
      <c r="E1376" s="92" t="n">
        <v>2200.0</v>
      </c>
      <c r="F1376" s="92" t="n">
        <v>700534.04</v>
      </c>
      <c r="G1376" s="94" t="s">
        <v>63</v>
      </c>
      <c r="H1376" s="94" t="s">
        <v>369</v>
      </c>
      <c r="I1376" s="94" t="s">
        <v>249</v>
      </c>
      <c r="J1376" s="94" t="s">
        <v>249</v>
      </c>
      <c r="K1376" s="92" t="s">
        <v>3525</v>
      </c>
      <c r="L1376" s="94" t="s">
        <v>291</v>
      </c>
      <c r="M1376" s="94" t="s">
        <v>133</v>
      </c>
      <c r="N1376" s="92" t="s">
        <v>249</v>
      </c>
    </row>
    <row r="1377" outlineLevel="1">
      <c r="A1377" s="115" t="n">
        <v>1371.0</v>
      </c>
      <c r="B1377" s="93" t="n">
        <v>45866.0</v>
      </c>
      <c r="C1377" s="94" t="s">
        <v>3526</v>
      </c>
      <c r="D1377" s="92"/>
      <c r="E1377" s="92" t="n">
        <v>6600.0</v>
      </c>
      <c r="F1377" s="92" t="n">
        <v>707134.04</v>
      </c>
      <c r="G1377" s="94" t="s">
        <v>63</v>
      </c>
      <c r="H1377" s="94" t="s">
        <v>369</v>
      </c>
      <c r="I1377" s="94" t="s">
        <v>3107</v>
      </c>
      <c r="J1377" s="94" t="s">
        <v>3107</v>
      </c>
      <c r="K1377" s="92" t="s">
        <v>3527</v>
      </c>
      <c r="L1377" s="94" t="s">
        <v>291</v>
      </c>
      <c r="M1377" s="94" t="s">
        <v>133</v>
      </c>
      <c r="N1377" s="92" t="s">
        <v>249</v>
      </c>
    </row>
    <row r="1378" outlineLevel="1">
      <c r="A1378" s="115" t="n">
        <v>1372.0</v>
      </c>
      <c r="B1378" s="93" t="n">
        <v>45866.0</v>
      </c>
      <c r="C1378" s="94" t="s">
        <v>3528</v>
      </c>
      <c r="D1378" s="92" t="n">
        <v>500000.0</v>
      </c>
      <c r="E1378" s="92"/>
      <c r="F1378" s="92" t="n">
        <v>207134.04</v>
      </c>
      <c r="G1378" s="94" t="s">
        <v>63</v>
      </c>
      <c r="H1378" s="94" t="s">
        <v>315</v>
      </c>
      <c r="I1378" s="94" t="s">
        <v>3289</v>
      </c>
      <c r="J1378" s="94" t="s">
        <v>3101</v>
      </c>
      <c r="K1378" s="92" t="s">
        <v>3529</v>
      </c>
      <c r="L1378" s="94" t="s">
        <v>291</v>
      </c>
      <c r="M1378" s="94" t="s">
        <v>133</v>
      </c>
      <c r="N1378" s="92" t="s">
        <v>249</v>
      </c>
    </row>
    <row r="1379" outlineLevel="1">
      <c r="A1379" s="115" t="n">
        <v>1373.0</v>
      </c>
      <c r="B1379" s="93" t="n">
        <v>45866.0</v>
      </c>
      <c r="C1379" s="94" t="s">
        <v>3530</v>
      </c>
      <c r="D1379" s="92" t="n">
        <v>100000.0</v>
      </c>
      <c r="E1379" s="92"/>
      <c r="F1379" s="92" t="n">
        <v>107134.04</v>
      </c>
      <c r="G1379" s="94" t="s">
        <v>63</v>
      </c>
      <c r="H1379" s="94" t="s">
        <v>315</v>
      </c>
      <c r="I1379" s="94" t="s">
        <v>3289</v>
      </c>
      <c r="J1379" s="94" t="s">
        <v>3101</v>
      </c>
      <c r="K1379" s="92" t="s">
        <v>3531</v>
      </c>
      <c r="L1379" s="94" t="s">
        <v>291</v>
      </c>
      <c r="M1379" s="94" t="s">
        <v>133</v>
      </c>
      <c r="N1379" s="92" t="s">
        <v>249</v>
      </c>
    </row>
    <row r="1380" outlineLevel="1">
      <c r="A1380" s="115" t="n">
        <v>1374.0</v>
      </c>
      <c r="B1380" s="93" t="n">
        <v>45866.0</v>
      </c>
      <c r="C1380" s="94" t="s">
        <v>3532</v>
      </c>
      <c r="D1380" s="92"/>
      <c r="E1380" s="92" t="n">
        <v>50000.0</v>
      </c>
      <c r="F1380" s="92" t="n">
        <v>157134.04</v>
      </c>
      <c r="G1380" s="94" t="s">
        <v>63</v>
      </c>
      <c r="H1380" s="94" t="s">
        <v>369</v>
      </c>
      <c r="I1380" s="94" t="s">
        <v>3533</v>
      </c>
      <c r="J1380" s="94" t="s">
        <v>3533</v>
      </c>
      <c r="K1380" s="92" t="s">
        <v>3534</v>
      </c>
      <c r="L1380" s="94" t="s">
        <v>291</v>
      </c>
      <c r="M1380" s="94" t="s">
        <v>133</v>
      </c>
      <c r="N1380" s="92" t="s">
        <v>249</v>
      </c>
    </row>
    <row r="1381" outlineLevel="1">
      <c r="A1381" s="115" t="n">
        <v>1375.0</v>
      </c>
      <c r="B1381" s="93" t="n">
        <v>45867.0</v>
      </c>
      <c r="C1381" s="94" t="s">
        <v>3535</v>
      </c>
      <c r="D1381" s="92"/>
      <c r="E1381" s="92" t="n">
        <v>2700.0</v>
      </c>
      <c r="F1381" s="92" t="n">
        <v>159834.04</v>
      </c>
      <c r="G1381" s="94" t="s">
        <v>63</v>
      </c>
      <c r="H1381" s="94" t="s">
        <v>369</v>
      </c>
      <c r="I1381" s="94" t="s">
        <v>249</v>
      </c>
      <c r="J1381" s="94" t="s">
        <v>249</v>
      </c>
      <c r="K1381" s="92" t="s">
        <v>3536</v>
      </c>
      <c r="L1381" s="94" t="s">
        <v>291</v>
      </c>
      <c r="M1381" s="94" t="s">
        <v>133</v>
      </c>
      <c r="N1381" s="92" t="s">
        <v>249</v>
      </c>
    </row>
    <row r="1382" outlineLevel="1">
      <c r="A1382" s="115" t="n">
        <v>1376.0</v>
      </c>
      <c r="B1382" s="93" t="n">
        <v>45867.0</v>
      </c>
      <c r="C1382" s="94" t="s">
        <v>3537</v>
      </c>
      <c r="D1382" s="92" t="n">
        <v>10000.0</v>
      </c>
      <c r="E1382" s="92"/>
      <c r="F1382" s="92" t="n">
        <v>149834.04</v>
      </c>
      <c r="G1382" s="94" t="s">
        <v>651</v>
      </c>
      <c r="H1382" s="94" t="s">
        <v>306</v>
      </c>
      <c r="I1382" s="94" t="s">
        <v>3538</v>
      </c>
      <c r="J1382" s="94" t="s">
        <v>1650</v>
      </c>
      <c r="K1382" s="92" t="s">
        <v>3539</v>
      </c>
      <c r="L1382" s="94" t="s">
        <v>291</v>
      </c>
      <c r="M1382" s="94" t="s">
        <v>133</v>
      </c>
      <c r="N1382" s="92" t="s">
        <v>249</v>
      </c>
    </row>
    <row r="1383" outlineLevel="1">
      <c r="A1383" s="115" t="n">
        <v>1377.0</v>
      </c>
      <c r="B1383" s="93" t="n">
        <v>45867.0</v>
      </c>
      <c r="C1383" s="94" t="s">
        <v>3540</v>
      </c>
      <c r="D1383" s="92" t="n">
        <v>28200.0</v>
      </c>
      <c r="E1383" s="92"/>
      <c r="F1383" s="92" t="n">
        <v>121634.04</v>
      </c>
      <c r="G1383" s="94" t="s">
        <v>63</v>
      </c>
      <c r="H1383" s="94" t="s">
        <v>315</v>
      </c>
      <c r="I1383" s="94" t="s">
        <v>3541</v>
      </c>
      <c r="J1383" s="94" t="s">
        <v>2608</v>
      </c>
      <c r="K1383" s="92" t="s">
        <v>3542</v>
      </c>
      <c r="L1383" s="94" t="s">
        <v>291</v>
      </c>
      <c r="M1383" s="94" t="s">
        <v>133</v>
      </c>
      <c r="N1383" s="92" t="s">
        <v>249</v>
      </c>
    </row>
    <row r="1384" outlineLevel="1">
      <c r="A1384" s="115" t="n">
        <v>1378.0</v>
      </c>
      <c r="B1384" s="93" t="n">
        <v>45867.0</v>
      </c>
      <c r="C1384" s="94" t="s">
        <v>3543</v>
      </c>
      <c r="D1384" s="92"/>
      <c r="E1384" s="92" t="n">
        <v>12390.0</v>
      </c>
      <c r="F1384" s="92" t="n">
        <v>134024.04</v>
      </c>
      <c r="G1384" s="94" t="s">
        <v>63</v>
      </c>
      <c r="H1384" s="94" t="s">
        <v>306</v>
      </c>
      <c r="I1384" s="94" t="s">
        <v>381</v>
      </c>
      <c r="J1384" s="94" t="s">
        <v>382</v>
      </c>
      <c r="K1384" s="92" t="s">
        <v>3544</v>
      </c>
      <c r="L1384" s="94" t="s">
        <v>291</v>
      </c>
      <c r="M1384" s="94" t="s">
        <v>133</v>
      </c>
      <c r="N1384" s="92" t="s">
        <v>249</v>
      </c>
    </row>
    <row r="1385" outlineLevel="1">
      <c r="A1385" s="115" t="n">
        <v>1379.0</v>
      </c>
      <c r="B1385" s="93" t="n">
        <v>45867.0</v>
      </c>
      <c r="C1385" s="94" t="s">
        <v>3545</v>
      </c>
      <c r="D1385" s="92" t="n">
        <v>1474.0</v>
      </c>
      <c r="E1385" s="92"/>
      <c r="F1385" s="92" t="n">
        <v>132550.04</v>
      </c>
      <c r="G1385" s="94" t="s">
        <v>63</v>
      </c>
      <c r="H1385" s="94" t="s">
        <v>306</v>
      </c>
      <c r="I1385" s="94" t="s">
        <v>3546</v>
      </c>
      <c r="J1385" s="94" t="s">
        <v>3546</v>
      </c>
      <c r="K1385" s="92" t="s">
        <v>3547</v>
      </c>
      <c r="L1385" s="94" t="s">
        <v>291</v>
      </c>
      <c r="M1385" s="94" t="s">
        <v>133</v>
      </c>
      <c r="N1385" s="92" t="s">
        <v>249</v>
      </c>
    </row>
    <row r="1386" outlineLevel="1">
      <c r="A1386" s="115" t="n">
        <v>1380.0</v>
      </c>
      <c r="B1386" s="93" t="n">
        <v>45867.0</v>
      </c>
      <c r="C1386" s="94" t="s">
        <v>3548</v>
      </c>
      <c r="D1386" s="92"/>
      <c r="E1386" s="92" t="n">
        <v>70378.0</v>
      </c>
      <c r="F1386" s="92" t="n">
        <v>202928.04</v>
      </c>
      <c r="G1386" s="94" t="s">
        <v>63</v>
      </c>
      <c r="H1386" s="94" t="s">
        <v>306</v>
      </c>
      <c r="I1386" s="94" t="s">
        <v>381</v>
      </c>
      <c r="J1386" s="94" t="s">
        <v>382</v>
      </c>
      <c r="K1386" s="92" t="s">
        <v>3549</v>
      </c>
      <c r="L1386" s="94" t="s">
        <v>291</v>
      </c>
      <c r="M1386" s="94" t="s">
        <v>133</v>
      </c>
      <c r="N1386" s="92" t="s">
        <v>249</v>
      </c>
    </row>
    <row r="1387" outlineLevel="1">
      <c r="A1387" s="115" t="n">
        <v>1381.0</v>
      </c>
      <c r="B1387" s="93" t="n">
        <v>45867.0</v>
      </c>
      <c r="C1387" s="94" t="s">
        <v>3550</v>
      </c>
      <c r="D1387" s="92"/>
      <c r="E1387" s="92" t="n">
        <v>4500.0</v>
      </c>
      <c r="F1387" s="92" t="n">
        <v>207428.04</v>
      </c>
      <c r="G1387" s="94" t="s">
        <v>63</v>
      </c>
      <c r="H1387" s="94" t="s">
        <v>369</v>
      </c>
      <c r="I1387" s="94" t="s">
        <v>3551</v>
      </c>
      <c r="J1387" s="94" t="s">
        <v>3551</v>
      </c>
      <c r="K1387" s="92" t="s">
        <v>3552</v>
      </c>
      <c r="L1387" s="94" t="s">
        <v>291</v>
      </c>
      <c r="M1387" s="94" t="s">
        <v>133</v>
      </c>
      <c r="N1387" s="92" t="s">
        <v>249</v>
      </c>
    </row>
    <row r="1388" outlineLevel="1">
      <c r="A1388" s="115" t="n">
        <v>1382.0</v>
      </c>
      <c r="B1388" s="93" t="n">
        <v>45867.0</v>
      </c>
      <c r="C1388" s="94" t="s">
        <v>3553</v>
      </c>
      <c r="D1388" s="92"/>
      <c r="E1388" s="92" t="n">
        <v>7800.0</v>
      </c>
      <c r="F1388" s="92" t="n">
        <v>215228.04</v>
      </c>
      <c r="G1388" s="94" t="s">
        <v>63</v>
      </c>
      <c r="H1388" s="94" t="s">
        <v>369</v>
      </c>
      <c r="I1388" s="94" t="s">
        <v>3236</v>
      </c>
      <c r="J1388" s="94" t="s">
        <v>583</v>
      </c>
      <c r="K1388" s="92" t="s">
        <v>3554</v>
      </c>
      <c r="L1388" s="94" t="s">
        <v>291</v>
      </c>
      <c r="M1388" s="94" t="s">
        <v>133</v>
      </c>
      <c r="N1388" s="92" t="s">
        <v>249</v>
      </c>
    </row>
    <row r="1389" outlineLevel="1">
      <c r="A1389" s="115" t="n">
        <v>1383.0</v>
      </c>
      <c r="B1389" s="93" t="n">
        <v>45867.0</v>
      </c>
      <c r="C1389" s="94" t="s">
        <v>3555</v>
      </c>
      <c r="D1389" s="92"/>
      <c r="E1389" s="92" t="n">
        <v>2700.0</v>
      </c>
      <c r="F1389" s="92" t="n">
        <v>217928.04</v>
      </c>
      <c r="G1389" s="94" t="s">
        <v>63</v>
      </c>
      <c r="H1389" s="94" t="s">
        <v>369</v>
      </c>
      <c r="I1389" s="94" t="s">
        <v>3462</v>
      </c>
      <c r="J1389" s="94" t="s">
        <v>3462</v>
      </c>
      <c r="K1389" s="92" t="s">
        <v>3556</v>
      </c>
      <c r="L1389" s="94" t="s">
        <v>291</v>
      </c>
      <c r="M1389" s="94" t="s">
        <v>133</v>
      </c>
      <c r="N1389" s="92" t="s">
        <v>249</v>
      </c>
    </row>
    <row r="1390" outlineLevel="1">
      <c r="A1390" s="115" t="n">
        <v>1384.0</v>
      </c>
      <c r="B1390" s="93" t="n">
        <v>45868.0</v>
      </c>
      <c r="C1390" s="94" t="s">
        <v>3557</v>
      </c>
      <c r="D1390" s="92"/>
      <c r="E1390" s="92" t="n">
        <v>6313.0</v>
      </c>
      <c r="F1390" s="92" t="n">
        <v>224241.04</v>
      </c>
      <c r="G1390" s="94" t="s">
        <v>63</v>
      </c>
      <c r="H1390" s="94" t="s">
        <v>306</v>
      </c>
      <c r="I1390" s="94" t="s">
        <v>381</v>
      </c>
      <c r="J1390" s="94" t="s">
        <v>382</v>
      </c>
      <c r="K1390" s="92" t="s">
        <v>3558</v>
      </c>
      <c r="L1390" s="94" t="s">
        <v>291</v>
      </c>
      <c r="M1390" s="94" t="s">
        <v>133</v>
      </c>
      <c r="N1390" s="92" t="s">
        <v>249</v>
      </c>
    </row>
    <row r="1391" outlineLevel="1">
      <c r="A1391" s="115" t="n">
        <v>1385.0</v>
      </c>
      <c r="B1391" s="93" t="n">
        <v>45868.0</v>
      </c>
      <c r="C1391" s="94" t="s">
        <v>3559</v>
      </c>
      <c r="D1391" s="92"/>
      <c r="E1391" s="92" t="n">
        <v>700.0</v>
      </c>
      <c r="F1391" s="92" t="n">
        <v>224941.04</v>
      </c>
      <c r="G1391" s="94" t="s">
        <v>63</v>
      </c>
      <c r="H1391" s="94" t="s">
        <v>369</v>
      </c>
      <c r="I1391" s="94" t="s">
        <v>1969</v>
      </c>
      <c r="J1391" s="94" t="s">
        <v>1969</v>
      </c>
      <c r="K1391" s="92" t="s">
        <v>3560</v>
      </c>
      <c r="L1391" s="94" t="s">
        <v>291</v>
      </c>
      <c r="M1391" s="94" t="s">
        <v>133</v>
      </c>
      <c r="N1391" s="92" t="s">
        <v>249</v>
      </c>
    </row>
    <row r="1392" outlineLevel="1">
      <c r="A1392" s="115" t="n">
        <v>1386.0</v>
      </c>
      <c r="B1392" s="93" t="n">
        <v>45868.0</v>
      </c>
      <c r="C1392" s="94" t="s">
        <v>3561</v>
      </c>
      <c r="D1392" s="92"/>
      <c r="E1392" s="92" t="n">
        <v>35400.0</v>
      </c>
      <c r="F1392" s="92" t="n">
        <v>260341.04</v>
      </c>
      <c r="G1392" s="94" t="s">
        <v>63</v>
      </c>
      <c r="H1392" s="94" t="s">
        <v>64</v>
      </c>
      <c r="I1392" s="94" t="s">
        <v>2176</v>
      </c>
      <c r="J1392" s="94" t="s">
        <v>2176</v>
      </c>
      <c r="K1392" s="92" t="s">
        <v>3562</v>
      </c>
      <c r="L1392" s="94" t="s">
        <v>291</v>
      </c>
      <c r="M1392" s="94" t="s">
        <v>133</v>
      </c>
      <c r="N1392" s="92" t="s">
        <v>249</v>
      </c>
    </row>
    <row r="1393" outlineLevel="1">
      <c r="A1393" s="115" t="n">
        <v>1387.0</v>
      </c>
      <c r="B1393" s="93" t="n">
        <v>45868.0</v>
      </c>
      <c r="C1393" s="94" t="s">
        <v>3563</v>
      </c>
      <c r="D1393" s="92" t="n">
        <v>100.0</v>
      </c>
      <c r="E1393" s="92"/>
      <c r="F1393" s="92" t="n">
        <v>260241.04</v>
      </c>
      <c r="G1393" s="94" t="s">
        <v>422</v>
      </c>
      <c r="H1393" s="94" t="s">
        <v>306</v>
      </c>
      <c r="I1393" s="94" t="s">
        <v>249</v>
      </c>
      <c r="J1393" s="94" t="s">
        <v>249</v>
      </c>
      <c r="K1393" s="92" t="s">
        <v>249</v>
      </c>
      <c r="L1393" s="94" t="s">
        <v>291</v>
      </c>
      <c r="M1393" s="94" t="s">
        <v>133</v>
      </c>
      <c r="N1393" s="92" t="s">
        <v>249</v>
      </c>
    </row>
    <row r="1394" outlineLevel="1">
      <c r="A1394" s="115" t="n">
        <v>1388.0</v>
      </c>
      <c r="B1394" s="93" t="n">
        <v>45868.0</v>
      </c>
      <c r="C1394" s="94" t="s">
        <v>3564</v>
      </c>
      <c r="D1394" s="92" t="n">
        <v>9.0</v>
      </c>
      <c r="E1394" s="92"/>
      <c r="F1394" s="92" t="n">
        <v>260232.04</v>
      </c>
      <c r="G1394" s="94" t="s">
        <v>815</v>
      </c>
      <c r="H1394" s="94" t="s">
        <v>306</v>
      </c>
      <c r="I1394" s="94" t="s">
        <v>249</v>
      </c>
      <c r="J1394" s="94" t="s">
        <v>249</v>
      </c>
      <c r="K1394" s="92" t="s">
        <v>3565</v>
      </c>
      <c r="L1394" s="94" t="s">
        <v>291</v>
      </c>
      <c r="M1394" s="94" t="s">
        <v>133</v>
      </c>
      <c r="N1394" s="92" t="s">
        <v>249</v>
      </c>
    </row>
    <row r="1395" outlineLevel="1">
      <c r="A1395" s="115" t="n">
        <v>1389.0</v>
      </c>
      <c r="B1395" s="93" t="n">
        <v>45868.0</v>
      </c>
      <c r="C1395" s="94" t="s">
        <v>3566</v>
      </c>
      <c r="D1395" s="92" t="n">
        <v>9.0</v>
      </c>
      <c r="E1395" s="92"/>
      <c r="F1395" s="92" t="n">
        <v>260223.04</v>
      </c>
      <c r="G1395" s="94" t="s">
        <v>815</v>
      </c>
      <c r="H1395" s="94" t="s">
        <v>306</v>
      </c>
      <c r="I1395" s="94" t="s">
        <v>249</v>
      </c>
      <c r="J1395" s="94" t="s">
        <v>249</v>
      </c>
      <c r="K1395" s="92" t="s">
        <v>3567</v>
      </c>
      <c r="L1395" s="94" t="s">
        <v>291</v>
      </c>
      <c r="M1395" s="94" t="s">
        <v>133</v>
      </c>
      <c r="N1395" s="92" t="s">
        <v>249</v>
      </c>
    </row>
    <row r="1396" outlineLevel="1">
      <c r="A1396" s="115" t="n">
        <v>1390.0</v>
      </c>
      <c r="B1396" s="93" t="n">
        <v>45868.0</v>
      </c>
      <c r="C1396" s="94" t="s">
        <v>3568</v>
      </c>
      <c r="D1396" s="92"/>
      <c r="E1396" s="92" t="n">
        <v>2300.0</v>
      </c>
      <c r="F1396" s="92" t="n">
        <v>262523.04</v>
      </c>
      <c r="G1396" s="94" t="s">
        <v>63</v>
      </c>
      <c r="H1396" s="94" t="s">
        <v>369</v>
      </c>
      <c r="I1396" s="94" t="s">
        <v>3462</v>
      </c>
      <c r="J1396" s="94" t="s">
        <v>3462</v>
      </c>
      <c r="K1396" s="92" t="s">
        <v>3569</v>
      </c>
      <c r="L1396" s="94" t="s">
        <v>291</v>
      </c>
      <c r="M1396" s="94" t="s">
        <v>133</v>
      </c>
      <c r="N1396" s="92" t="s">
        <v>249</v>
      </c>
    </row>
    <row r="1397" outlineLevel="1">
      <c r="A1397" s="115" t="n">
        <v>1391.0</v>
      </c>
      <c r="B1397" s="93" t="n">
        <v>45868.0</v>
      </c>
      <c r="C1397" s="94" t="s">
        <v>3570</v>
      </c>
      <c r="D1397" s="92" t="n">
        <v>11.8</v>
      </c>
      <c r="E1397" s="92"/>
      <c r="F1397" s="92" t="n">
        <v>262511.24</v>
      </c>
      <c r="G1397" s="94" t="s">
        <v>422</v>
      </c>
      <c r="H1397" s="94" t="s">
        <v>315</v>
      </c>
      <c r="I1397" s="94" t="s">
        <v>249</v>
      </c>
      <c r="J1397" s="94" t="s">
        <v>249</v>
      </c>
      <c r="K1397" s="92" t="s">
        <v>249</v>
      </c>
      <c r="L1397" s="94" t="s">
        <v>291</v>
      </c>
      <c r="M1397" s="94" t="s">
        <v>133</v>
      </c>
      <c r="N1397" s="92" t="s">
        <v>249</v>
      </c>
    </row>
    <row r="1398" outlineLevel="1">
      <c r="A1398" s="115" t="n">
        <v>1392.0</v>
      </c>
      <c r="B1398" s="93" t="n">
        <v>45868.0</v>
      </c>
      <c r="C1398" s="94" t="s">
        <v>3571</v>
      </c>
      <c r="D1398" s="92"/>
      <c r="E1398" s="92" t="n">
        <v>400.0</v>
      </c>
      <c r="F1398" s="92" t="n">
        <v>262911.24</v>
      </c>
      <c r="G1398" s="94" t="s">
        <v>63</v>
      </c>
      <c r="H1398" s="94" t="s">
        <v>369</v>
      </c>
      <c r="I1398" s="94" t="s">
        <v>3462</v>
      </c>
      <c r="J1398" s="94" t="s">
        <v>3462</v>
      </c>
      <c r="K1398" s="92" t="s">
        <v>3572</v>
      </c>
      <c r="L1398" s="94" t="s">
        <v>291</v>
      </c>
      <c r="M1398" s="94" t="s">
        <v>133</v>
      </c>
      <c r="N1398" s="92" t="s">
        <v>249</v>
      </c>
    </row>
    <row r="1399" outlineLevel="1">
      <c r="A1399" s="115" t="n">
        <v>1393.0</v>
      </c>
      <c r="B1399" s="93" t="n">
        <v>45868.0</v>
      </c>
      <c r="C1399" s="94" t="s">
        <v>3573</v>
      </c>
      <c r="D1399" s="92"/>
      <c r="E1399" s="92" t="n">
        <v>2200.0</v>
      </c>
      <c r="F1399" s="92" t="n">
        <v>265111.24</v>
      </c>
      <c r="G1399" s="94" t="s">
        <v>63</v>
      </c>
      <c r="H1399" s="94" t="s">
        <v>369</v>
      </c>
      <c r="I1399" s="94" t="s">
        <v>3107</v>
      </c>
      <c r="J1399" s="94" t="s">
        <v>3107</v>
      </c>
      <c r="K1399" s="92" t="s">
        <v>3574</v>
      </c>
      <c r="L1399" s="94" t="s">
        <v>291</v>
      </c>
      <c r="M1399" s="94" t="s">
        <v>133</v>
      </c>
      <c r="N1399" s="92" t="s">
        <v>249</v>
      </c>
    </row>
    <row r="1400" outlineLevel="1">
      <c r="A1400" s="115" t="n">
        <v>1394.0</v>
      </c>
      <c r="B1400" s="93" t="n">
        <v>45868.0</v>
      </c>
      <c r="C1400" s="94" t="s">
        <v>3575</v>
      </c>
      <c r="D1400" s="92"/>
      <c r="E1400" s="92" t="n">
        <v>20000.0</v>
      </c>
      <c r="F1400" s="92" t="n">
        <v>285111.24</v>
      </c>
      <c r="G1400" s="94" t="s">
        <v>63</v>
      </c>
      <c r="H1400" s="94" t="s">
        <v>369</v>
      </c>
      <c r="I1400" s="94" t="s">
        <v>3576</v>
      </c>
      <c r="J1400" s="94" t="s">
        <v>3577</v>
      </c>
      <c r="K1400" s="92" t="s">
        <v>3578</v>
      </c>
      <c r="L1400" s="94" t="s">
        <v>291</v>
      </c>
      <c r="M1400" s="94" t="s">
        <v>133</v>
      </c>
      <c r="N1400" s="92" t="s">
        <v>249</v>
      </c>
    </row>
    <row r="1401" outlineLevel="1">
      <c r="A1401" s="115" t="n">
        <v>1395.0</v>
      </c>
      <c r="B1401" s="93" t="n">
        <v>45869.0</v>
      </c>
      <c r="C1401" s="94" t="s">
        <v>3579</v>
      </c>
      <c r="D1401" s="92"/>
      <c r="E1401" s="92" t="n">
        <v>700.0</v>
      </c>
      <c r="F1401" s="92" t="n">
        <v>285811.24</v>
      </c>
      <c r="G1401" s="94" t="s">
        <v>63</v>
      </c>
      <c r="H1401" s="94" t="s">
        <v>369</v>
      </c>
      <c r="I1401" s="94" t="s">
        <v>1969</v>
      </c>
      <c r="J1401" s="94" t="s">
        <v>1969</v>
      </c>
      <c r="K1401" s="92" t="s">
        <v>3580</v>
      </c>
      <c r="L1401" s="94" t="s">
        <v>291</v>
      </c>
      <c r="M1401" s="94" t="s">
        <v>133</v>
      </c>
      <c r="N1401" s="92" t="s">
        <v>249</v>
      </c>
    </row>
    <row r="1402" outlineLevel="1">
      <c r="A1402" s="115" t="n">
        <v>1396.0</v>
      </c>
      <c r="B1402" s="93" t="n">
        <v>45869.0</v>
      </c>
      <c r="C1402" s="94" t="s">
        <v>3581</v>
      </c>
      <c r="D1402" s="92"/>
      <c r="E1402" s="92" t="n">
        <v>1200.0</v>
      </c>
      <c r="F1402" s="92" t="n">
        <v>287011.24</v>
      </c>
      <c r="G1402" s="94" t="s">
        <v>63</v>
      </c>
      <c r="H1402" s="94" t="s">
        <v>369</v>
      </c>
      <c r="I1402" s="94" t="s">
        <v>3462</v>
      </c>
      <c r="J1402" s="94" t="s">
        <v>3462</v>
      </c>
      <c r="K1402" s="92" t="s">
        <v>3582</v>
      </c>
      <c r="L1402" s="94" t="s">
        <v>291</v>
      </c>
      <c r="M1402" s="94" t="s">
        <v>133</v>
      </c>
      <c r="N1402" s="92" t="s">
        <v>249</v>
      </c>
    </row>
    <row r="1403" outlineLevel="1">
      <c r="A1403" s="115" t="n">
        <v>1397.0</v>
      </c>
      <c r="B1403" s="93" t="n">
        <v>45869.0</v>
      </c>
      <c r="C1403" s="94" t="s">
        <v>3583</v>
      </c>
      <c r="D1403" s="92"/>
      <c r="E1403" s="92" t="n">
        <v>12000.0</v>
      </c>
      <c r="F1403" s="92" t="n">
        <v>299011.24</v>
      </c>
      <c r="G1403" s="94" t="s">
        <v>63</v>
      </c>
      <c r="H1403" s="94" t="s">
        <v>369</v>
      </c>
      <c r="I1403" s="94" t="s">
        <v>249</v>
      </c>
      <c r="J1403" s="94" t="s">
        <v>249</v>
      </c>
      <c r="K1403" s="92" t="s">
        <v>3584</v>
      </c>
      <c r="L1403" s="94" t="s">
        <v>291</v>
      </c>
      <c r="M1403" s="94" t="s">
        <v>133</v>
      </c>
      <c r="N1403" s="92" t="s">
        <v>249</v>
      </c>
    </row>
    <row r="1404" outlineLevel="1">
      <c r="A1404" s="115" t="n">
        <v>1398.0</v>
      </c>
      <c r="B1404" s="93" t="n">
        <v>45869.0</v>
      </c>
      <c r="C1404" s="94" t="s">
        <v>3585</v>
      </c>
      <c r="D1404" s="92"/>
      <c r="E1404" s="92" t="n">
        <v>150000.0</v>
      </c>
      <c r="F1404" s="92" t="n">
        <v>449011.24</v>
      </c>
      <c r="G1404" s="94" t="s">
        <v>59</v>
      </c>
      <c r="H1404" s="94" t="s">
        <v>315</v>
      </c>
      <c r="I1404" s="94" t="s">
        <v>489</v>
      </c>
      <c r="J1404" s="94" t="s">
        <v>86</v>
      </c>
      <c r="K1404" s="92" t="s">
        <v>3586</v>
      </c>
      <c r="L1404" s="94" t="s">
        <v>291</v>
      </c>
      <c r="M1404" s="94" t="s">
        <v>133</v>
      </c>
      <c r="N1404" s="92" t="s">
        <v>249</v>
      </c>
    </row>
    <row r="1405" outlineLevel="1">
      <c r="A1405" s="115" t="n">
        <v>1399.0</v>
      </c>
      <c r="B1405" s="93" t="n">
        <v>45869.0</v>
      </c>
      <c r="C1405" s="94" t="s">
        <v>3587</v>
      </c>
      <c r="D1405" s="92"/>
      <c r="E1405" s="92" t="n">
        <v>8260.0</v>
      </c>
      <c r="F1405" s="92" t="n">
        <v>457271.24</v>
      </c>
      <c r="G1405" s="94" t="s">
        <v>63</v>
      </c>
      <c r="H1405" s="94" t="s">
        <v>315</v>
      </c>
      <c r="I1405" s="94" t="s">
        <v>2325</v>
      </c>
      <c r="J1405" s="94" t="s">
        <v>1717</v>
      </c>
      <c r="K1405" s="92" t="s">
        <v>3588</v>
      </c>
      <c r="L1405" s="94" t="s">
        <v>291</v>
      </c>
      <c r="M1405" s="94" t="s">
        <v>133</v>
      </c>
      <c r="N1405" s="92" t="s">
        <v>249</v>
      </c>
    </row>
    <row r="1406" outlineLevel="1">
      <c r="A1406" s="115" t="n">
        <v>1400.0</v>
      </c>
      <c r="B1406" s="93" t="n">
        <v>45869.0</v>
      </c>
      <c r="C1406" s="94" t="s">
        <v>3589</v>
      </c>
      <c r="D1406" s="92" t="n">
        <v>248520.0</v>
      </c>
      <c r="E1406" s="92"/>
      <c r="F1406" s="92" t="n">
        <v>208751.24</v>
      </c>
      <c r="G1406" s="94" t="s">
        <v>63</v>
      </c>
      <c r="H1406" s="94" t="s">
        <v>306</v>
      </c>
      <c r="I1406" s="94" t="s">
        <v>700</v>
      </c>
      <c r="J1406" s="94" t="s">
        <v>700</v>
      </c>
      <c r="K1406" s="92" t="s">
        <v>3590</v>
      </c>
      <c r="L1406" s="94" t="s">
        <v>291</v>
      </c>
      <c r="M1406" s="94" t="s">
        <v>133</v>
      </c>
      <c r="N1406" s="92" t="s">
        <v>249</v>
      </c>
    </row>
    <row r="1407" outlineLevel="1">
      <c r="A1407" s="115" t="n">
        <v>1401.0</v>
      </c>
      <c r="B1407" s="93" t="n">
        <v>45869.0</v>
      </c>
      <c r="C1407" s="94" t="s">
        <v>318</v>
      </c>
      <c r="D1407" s="92" t="n">
        <v>85000.0</v>
      </c>
      <c r="E1407" s="92"/>
      <c r="F1407" s="92" t="n">
        <v>123751.24</v>
      </c>
      <c r="G1407" s="94" t="s">
        <v>61</v>
      </c>
      <c r="H1407" s="94" t="s">
        <v>306</v>
      </c>
      <c r="I1407" s="94" t="s">
        <v>316</v>
      </c>
      <c r="J1407" s="94" t="s">
        <v>316</v>
      </c>
      <c r="K1407" s="92" t="s">
        <v>3591</v>
      </c>
      <c r="L1407" s="94" t="s">
        <v>291</v>
      </c>
      <c r="M1407" s="94" t="s">
        <v>133</v>
      </c>
      <c r="N1407" s="92" t="s">
        <v>249</v>
      </c>
    </row>
    <row r="1408" outlineLevel="1">
      <c r="A1408" s="115" t="n">
        <v>1402.0</v>
      </c>
      <c r="B1408" s="93" t="n">
        <v>45869.0</v>
      </c>
      <c r="C1408" s="94" t="s">
        <v>317</v>
      </c>
      <c r="D1408" s="92" t="n">
        <v>12000.0</v>
      </c>
      <c r="E1408" s="92"/>
      <c r="F1408" s="92" t="n">
        <v>111751.24</v>
      </c>
      <c r="G1408" s="94" t="s">
        <v>61</v>
      </c>
      <c r="H1408" s="94" t="s">
        <v>306</v>
      </c>
      <c r="I1408" s="94" t="s">
        <v>316</v>
      </c>
      <c r="J1408" s="94" t="s">
        <v>316</v>
      </c>
      <c r="K1408" s="92" t="s">
        <v>3592</v>
      </c>
      <c r="L1408" s="94" t="s">
        <v>291</v>
      </c>
      <c r="M1408" s="94" t="s">
        <v>133</v>
      </c>
      <c r="N1408" s="92" t="s">
        <v>249</v>
      </c>
    </row>
    <row r="1409" outlineLevel="1">
      <c r="A1409" s="115" t="n">
        <v>1403.0</v>
      </c>
      <c r="B1409" s="93" t="n">
        <v>45869.0</v>
      </c>
      <c r="C1409" s="94" t="s">
        <v>3593</v>
      </c>
      <c r="D1409" s="92"/>
      <c r="E1409" s="92" t="n">
        <v>125000.0</v>
      </c>
      <c r="F1409" s="92" t="n">
        <v>236751.24</v>
      </c>
      <c r="G1409" s="94" t="s">
        <v>59</v>
      </c>
      <c r="H1409" s="94" t="s">
        <v>315</v>
      </c>
      <c r="I1409" s="94" t="s">
        <v>489</v>
      </c>
      <c r="J1409" s="94" t="s">
        <v>86</v>
      </c>
      <c r="K1409" s="92" t="s">
        <v>3594</v>
      </c>
      <c r="L1409" s="94" t="s">
        <v>291</v>
      </c>
      <c r="M1409" s="94" t="s">
        <v>133</v>
      </c>
      <c r="N1409" s="92" t="s">
        <v>249</v>
      </c>
    </row>
    <row r="1410" outlineLevel="1">
      <c r="A1410" s="115" t="n">
        <v>1404.0</v>
      </c>
      <c r="B1410" s="93" t="n">
        <v>45869.0</v>
      </c>
      <c r="C1410" s="94" t="s">
        <v>3595</v>
      </c>
      <c r="D1410" s="92" t="n">
        <v>112100.0</v>
      </c>
      <c r="E1410" s="92"/>
      <c r="F1410" s="92" t="n">
        <v>124651.24</v>
      </c>
      <c r="G1410" s="94" t="s">
        <v>63</v>
      </c>
      <c r="H1410" s="94" t="s">
        <v>315</v>
      </c>
      <c r="I1410" s="94" t="s">
        <v>3596</v>
      </c>
      <c r="J1410" s="94" t="s">
        <v>3596</v>
      </c>
      <c r="K1410" s="92" t="s">
        <v>3597</v>
      </c>
      <c r="L1410" s="94" t="s">
        <v>291</v>
      </c>
      <c r="M1410" s="94" t="s">
        <v>133</v>
      </c>
      <c r="N1410" s="92" t="s">
        <v>249</v>
      </c>
    </row>
    <row r="1411" outlineLevel="1">
      <c r="A1411" s="115" t="n">
        <v>1405.0</v>
      </c>
      <c r="B1411" s="93" t="n">
        <v>45870.0</v>
      </c>
      <c r="C1411" s="94" t="s">
        <v>3598</v>
      </c>
      <c r="D1411" s="92" t="n">
        <v>26727.0</v>
      </c>
      <c r="E1411" s="92"/>
      <c r="F1411" s="92" t="n">
        <v>97924.24</v>
      </c>
      <c r="G1411" s="94" t="s">
        <v>63</v>
      </c>
      <c r="H1411" s="94" t="s">
        <v>306</v>
      </c>
      <c r="I1411" s="94" t="s">
        <v>2730</v>
      </c>
      <c r="J1411" s="94" t="s">
        <v>2731</v>
      </c>
      <c r="K1411" s="92" t="s">
        <v>3599</v>
      </c>
      <c r="L1411" s="94" t="s">
        <v>291</v>
      </c>
      <c r="M1411" s="94" t="s">
        <v>133</v>
      </c>
      <c r="N1411" s="92" t="s">
        <v>249</v>
      </c>
    </row>
    <row r="1412" outlineLevel="1">
      <c r="A1412" s="115" t="n">
        <v>1406.0</v>
      </c>
      <c r="B1412" s="93" t="n">
        <v>45870.0</v>
      </c>
      <c r="C1412" s="94" t="s">
        <v>3600</v>
      </c>
      <c r="D1412" s="92"/>
      <c r="E1412" s="92" t="n">
        <v>16343.0</v>
      </c>
      <c r="F1412" s="92" t="n">
        <v>114267.24</v>
      </c>
      <c r="G1412" s="94" t="s">
        <v>63</v>
      </c>
      <c r="H1412" s="94" t="s">
        <v>306</v>
      </c>
      <c r="I1412" s="94" t="s">
        <v>381</v>
      </c>
      <c r="J1412" s="94" t="s">
        <v>382</v>
      </c>
      <c r="K1412" s="92" t="s">
        <v>3601</v>
      </c>
      <c r="L1412" s="94" t="s">
        <v>291</v>
      </c>
      <c r="M1412" s="94" t="s">
        <v>133</v>
      </c>
      <c r="N1412" s="92" t="s">
        <v>249</v>
      </c>
    </row>
    <row r="1413" outlineLevel="1">
      <c r="A1413" s="115" t="n">
        <v>1407.0</v>
      </c>
      <c r="B1413" s="93" t="n">
        <v>45870.0</v>
      </c>
      <c r="C1413" s="94" t="s">
        <v>3602</v>
      </c>
      <c r="D1413" s="92"/>
      <c r="E1413" s="92" t="n">
        <v>8400.0</v>
      </c>
      <c r="F1413" s="92" t="n">
        <v>122667.24</v>
      </c>
      <c r="G1413" s="94" t="s">
        <v>63</v>
      </c>
      <c r="H1413" s="94" t="s">
        <v>64</v>
      </c>
      <c r="I1413" s="94" t="s">
        <v>1496</v>
      </c>
      <c r="J1413" s="94" t="s">
        <v>1496</v>
      </c>
      <c r="K1413" s="92" t="s">
        <v>3603</v>
      </c>
      <c r="L1413" s="94" t="s">
        <v>291</v>
      </c>
      <c r="M1413" s="94" t="s">
        <v>133</v>
      </c>
      <c r="N1413" s="92" t="s">
        <v>249</v>
      </c>
    </row>
    <row r="1414" outlineLevel="1">
      <c r="A1414" s="115" t="n">
        <v>1408.0</v>
      </c>
      <c r="B1414" s="93" t="n">
        <v>45870.0</v>
      </c>
      <c r="C1414" s="94" t="s">
        <v>3604</v>
      </c>
      <c r="D1414" s="92" t="n">
        <v>68300.0</v>
      </c>
      <c r="E1414" s="92"/>
      <c r="F1414" s="92" t="n">
        <v>54367.24</v>
      </c>
      <c r="G1414" s="94" t="s">
        <v>63</v>
      </c>
      <c r="H1414" s="94" t="s">
        <v>306</v>
      </c>
      <c r="I1414" s="94" t="s">
        <v>3605</v>
      </c>
      <c r="J1414" s="94" t="s">
        <v>3605</v>
      </c>
      <c r="K1414" s="92" t="s">
        <v>3606</v>
      </c>
      <c r="L1414" s="94" t="s">
        <v>291</v>
      </c>
      <c r="M1414" s="94" t="s">
        <v>133</v>
      </c>
      <c r="N1414" s="92" t="s">
        <v>249</v>
      </c>
    </row>
    <row r="1415" outlineLevel="1">
      <c r="A1415" s="115" t="n">
        <v>1409.0</v>
      </c>
      <c r="B1415" s="93" t="n">
        <v>45870.0</v>
      </c>
      <c r="C1415" s="94" t="s">
        <v>3607</v>
      </c>
      <c r="D1415" s="92"/>
      <c r="E1415" s="92" t="n">
        <v>500000.0</v>
      </c>
      <c r="F1415" s="92" t="n">
        <v>554367.24</v>
      </c>
      <c r="G1415" s="94" t="s">
        <v>63</v>
      </c>
      <c r="H1415" s="94" t="s">
        <v>306</v>
      </c>
      <c r="I1415" s="94" t="s">
        <v>249</v>
      </c>
      <c r="J1415" s="94" t="s">
        <v>249</v>
      </c>
      <c r="K1415" s="92" t="s">
        <v>3608</v>
      </c>
      <c r="L1415" s="94" t="s">
        <v>291</v>
      </c>
      <c r="M1415" s="94" t="s">
        <v>133</v>
      </c>
      <c r="N1415" s="92" t="s">
        <v>249</v>
      </c>
    </row>
    <row r="1416" outlineLevel="1">
      <c r="A1416" s="115" t="n">
        <v>1410.0</v>
      </c>
      <c r="B1416" s="93" t="n">
        <v>45871.0</v>
      </c>
      <c r="C1416" s="94" t="s">
        <v>3609</v>
      </c>
      <c r="D1416" s="92"/>
      <c r="E1416" s="92" t="n">
        <v>7250.0</v>
      </c>
      <c r="F1416" s="92" t="n">
        <v>561617.24</v>
      </c>
      <c r="G1416" s="94" t="s">
        <v>63</v>
      </c>
      <c r="H1416" s="94" t="s">
        <v>369</v>
      </c>
      <c r="I1416" s="94" t="s">
        <v>525</v>
      </c>
      <c r="J1416" s="94" t="s">
        <v>525</v>
      </c>
      <c r="K1416" s="92" t="s">
        <v>3610</v>
      </c>
      <c r="L1416" s="94" t="s">
        <v>291</v>
      </c>
      <c r="M1416" s="94" t="s">
        <v>133</v>
      </c>
      <c r="N1416" s="92" t="s">
        <v>249</v>
      </c>
    </row>
    <row r="1417" outlineLevel="1">
      <c r="A1417" s="115" t="n">
        <v>1411.0</v>
      </c>
      <c r="B1417" s="93" t="n">
        <v>45871.0</v>
      </c>
      <c r="C1417" s="94" t="s">
        <v>3611</v>
      </c>
      <c r="D1417" s="92"/>
      <c r="E1417" s="92" t="n">
        <v>150000.0</v>
      </c>
      <c r="F1417" s="92" t="n">
        <v>711617.24</v>
      </c>
      <c r="G1417" s="94" t="s">
        <v>84</v>
      </c>
      <c r="H1417" s="94" t="s">
        <v>447</v>
      </c>
      <c r="I1417" s="94" t="s">
        <v>3612</v>
      </c>
      <c r="J1417" s="94" t="s">
        <v>3612</v>
      </c>
      <c r="K1417" s="92" t="s">
        <v>249</v>
      </c>
      <c r="L1417" s="94" t="s">
        <v>291</v>
      </c>
      <c r="M1417" s="94" t="s">
        <v>133</v>
      </c>
      <c r="N1417" s="92" t="s">
        <v>249</v>
      </c>
    </row>
    <row r="1418" outlineLevel="1">
      <c r="A1418" s="115" t="n">
        <v>1412.0</v>
      </c>
      <c r="B1418" s="93" t="n">
        <v>45871.0</v>
      </c>
      <c r="C1418" s="94" t="s">
        <v>3613</v>
      </c>
      <c r="D1418" s="92"/>
      <c r="E1418" s="92" t="n">
        <v>2500.0</v>
      </c>
      <c r="F1418" s="92" t="n">
        <v>714117.24</v>
      </c>
      <c r="G1418" s="94" t="s">
        <v>63</v>
      </c>
      <c r="H1418" s="94" t="s">
        <v>369</v>
      </c>
      <c r="I1418" s="94" t="s">
        <v>987</v>
      </c>
      <c r="J1418" s="94" t="s">
        <v>987</v>
      </c>
      <c r="K1418" s="92" t="s">
        <v>3614</v>
      </c>
      <c r="L1418" s="94" t="s">
        <v>291</v>
      </c>
      <c r="M1418" s="94" t="s">
        <v>133</v>
      </c>
      <c r="N1418" s="92" t="s">
        <v>249</v>
      </c>
    </row>
    <row r="1419" outlineLevel="1">
      <c r="A1419" s="115" t="n">
        <v>1413.0</v>
      </c>
      <c r="B1419" s="93" t="n">
        <v>45871.0</v>
      </c>
      <c r="C1419" s="94" t="s">
        <v>3615</v>
      </c>
      <c r="D1419" s="92"/>
      <c r="E1419" s="92" t="n">
        <v>8500.0</v>
      </c>
      <c r="F1419" s="92" t="n">
        <v>722617.24</v>
      </c>
      <c r="G1419" s="94" t="s">
        <v>63</v>
      </c>
      <c r="H1419" s="94" t="s">
        <v>369</v>
      </c>
      <c r="I1419" s="94" t="s">
        <v>3616</v>
      </c>
      <c r="J1419" s="94" t="s">
        <v>3616</v>
      </c>
      <c r="K1419" s="92" t="s">
        <v>3617</v>
      </c>
      <c r="L1419" s="94" t="s">
        <v>291</v>
      </c>
      <c r="M1419" s="94" t="s">
        <v>133</v>
      </c>
      <c r="N1419" s="92" t="s">
        <v>249</v>
      </c>
    </row>
    <row r="1420" outlineLevel="1">
      <c r="A1420" s="115" t="n">
        <v>1414.0</v>
      </c>
      <c r="B1420" s="93" t="n">
        <v>45871.0</v>
      </c>
      <c r="C1420" s="94" t="s">
        <v>3618</v>
      </c>
      <c r="D1420" s="92"/>
      <c r="E1420" s="92" t="n">
        <v>250000.0</v>
      </c>
      <c r="F1420" s="92" t="n">
        <v>972617.24</v>
      </c>
      <c r="G1420" s="94" t="s">
        <v>63</v>
      </c>
      <c r="H1420" s="94" t="s">
        <v>64</v>
      </c>
      <c r="I1420" s="94" t="s">
        <v>513</v>
      </c>
      <c r="J1420" s="94" t="s">
        <v>513</v>
      </c>
      <c r="K1420" s="92" t="s">
        <v>3619</v>
      </c>
      <c r="L1420" s="94" t="s">
        <v>291</v>
      </c>
      <c r="M1420" s="94" t="s">
        <v>133</v>
      </c>
      <c r="N1420" s="92" t="s">
        <v>249</v>
      </c>
    </row>
    <row r="1421" outlineLevel="1">
      <c r="A1421" s="115" t="n">
        <v>1415.0</v>
      </c>
      <c r="B1421" s="93" t="n">
        <v>45872.0</v>
      </c>
      <c r="C1421" s="94" t="s">
        <v>3620</v>
      </c>
      <c r="D1421" s="92"/>
      <c r="E1421" s="92" t="n">
        <v>5000000.0</v>
      </c>
      <c r="F1421" s="92" t="n">
        <v>5972617.24</v>
      </c>
      <c r="G1421" s="94" t="s">
        <v>63</v>
      </c>
      <c r="H1421" s="94" t="s">
        <v>74</v>
      </c>
      <c r="I1421" s="94" t="s">
        <v>807</v>
      </c>
      <c r="J1421" s="94" t="s">
        <v>807</v>
      </c>
      <c r="K1421" s="92" t="s">
        <v>3621</v>
      </c>
      <c r="L1421" s="94" t="s">
        <v>291</v>
      </c>
      <c r="M1421" s="94" t="s">
        <v>133</v>
      </c>
      <c r="N1421" s="92" t="s">
        <v>249</v>
      </c>
    </row>
    <row r="1422" outlineLevel="1">
      <c r="A1422" s="115" t="n">
        <v>1416.0</v>
      </c>
      <c r="B1422" s="93" t="n">
        <v>45873.0</v>
      </c>
      <c r="C1422" s="94" t="s">
        <v>3622</v>
      </c>
      <c r="D1422" s="92" t="n">
        <v>2500000.0</v>
      </c>
      <c r="E1422" s="92"/>
      <c r="F1422" s="92" t="n">
        <v>3472617.24</v>
      </c>
      <c r="G1422" s="94" t="s">
        <v>63</v>
      </c>
      <c r="H1422" s="94" t="s">
        <v>306</v>
      </c>
      <c r="I1422" s="94" t="s">
        <v>1640</v>
      </c>
      <c r="J1422" s="94" t="s">
        <v>553</v>
      </c>
      <c r="K1422" s="92" t="s">
        <v>3623</v>
      </c>
      <c r="L1422" s="94" t="s">
        <v>291</v>
      </c>
      <c r="M1422" s="94" t="s">
        <v>133</v>
      </c>
      <c r="N1422" s="92" t="s">
        <v>249</v>
      </c>
    </row>
    <row r="1423" outlineLevel="1">
      <c r="A1423" s="115" t="n">
        <v>1417.0</v>
      </c>
      <c r="B1423" s="93" t="n">
        <v>45873.0</v>
      </c>
      <c r="C1423" s="94" t="s">
        <v>3624</v>
      </c>
      <c r="D1423" s="92" t="n">
        <v>2500000.0</v>
      </c>
      <c r="E1423" s="92"/>
      <c r="F1423" s="92" t="n">
        <v>972617.24</v>
      </c>
      <c r="G1423" s="94" t="s">
        <v>63</v>
      </c>
      <c r="H1423" s="94" t="s">
        <v>306</v>
      </c>
      <c r="I1423" s="94" t="s">
        <v>1640</v>
      </c>
      <c r="J1423" s="94" t="s">
        <v>553</v>
      </c>
      <c r="K1423" s="92" t="s">
        <v>3625</v>
      </c>
      <c r="L1423" s="94" t="s">
        <v>291</v>
      </c>
      <c r="M1423" s="94" t="s">
        <v>133</v>
      </c>
      <c r="N1423" s="92" t="s">
        <v>249</v>
      </c>
    </row>
    <row r="1424" outlineLevel="1">
      <c r="A1424" s="115" t="n">
        <v>1418.0</v>
      </c>
      <c r="B1424" s="93" t="n">
        <v>45873.0</v>
      </c>
      <c r="C1424" s="94" t="s">
        <v>3626</v>
      </c>
      <c r="D1424" s="92"/>
      <c r="E1424" s="92" t="n">
        <v>20945.0</v>
      </c>
      <c r="F1424" s="92" t="n">
        <v>993562.24</v>
      </c>
      <c r="G1424" s="94" t="s">
        <v>63</v>
      </c>
      <c r="H1424" s="94" t="s">
        <v>306</v>
      </c>
      <c r="I1424" s="94" t="s">
        <v>381</v>
      </c>
      <c r="J1424" s="94" t="s">
        <v>382</v>
      </c>
      <c r="K1424" s="92" t="s">
        <v>3627</v>
      </c>
      <c r="L1424" s="94" t="s">
        <v>291</v>
      </c>
      <c r="M1424" s="94" t="s">
        <v>133</v>
      </c>
      <c r="N1424" s="92" t="s">
        <v>249</v>
      </c>
    </row>
    <row r="1425" outlineLevel="1">
      <c r="A1425" s="115" t="n">
        <v>1419.0</v>
      </c>
      <c r="B1425" s="93" t="n">
        <v>45873.0</v>
      </c>
      <c r="C1425" s="94" t="s">
        <v>3628</v>
      </c>
      <c r="D1425" s="92"/>
      <c r="E1425" s="92" t="n">
        <v>76464.0</v>
      </c>
      <c r="F1425" s="92" t="n">
        <v>1070026.24</v>
      </c>
      <c r="G1425" s="94" t="s">
        <v>63</v>
      </c>
      <c r="H1425" s="94" t="s">
        <v>64</v>
      </c>
      <c r="I1425" s="94" t="s">
        <v>3629</v>
      </c>
      <c r="J1425" s="94" t="s">
        <v>3629</v>
      </c>
      <c r="K1425" s="92" t="s">
        <v>3630</v>
      </c>
      <c r="L1425" s="94" t="s">
        <v>291</v>
      </c>
      <c r="M1425" s="94" t="s">
        <v>133</v>
      </c>
      <c r="N1425" s="92" t="s">
        <v>249</v>
      </c>
    </row>
    <row r="1426" outlineLevel="1">
      <c r="A1426" s="115" t="n">
        <v>1420.0</v>
      </c>
      <c r="B1426" s="93" t="n">
        <v>45873.0</v>
      </c>
      <c r="C1426" s="94" t="s">
        <v>3631</v>
      </c>
      <c r="D1426" s="92"/>
      <c r="E1426" s="92" t="n">
        <v>250000.0</v>
      </c>
      <c r="F1426" s="92" t="n">
        <v>1320026.24</v>
      </c>
      <c r="G1426" s="94" t="s">
        <v>63</v>
      </c>
      <c r="H1426" s="94" t="s">
        <v>315</v>
      </c>
      <c r="I1426" s="94" t="s">
        <v>3632</v>
      </c>
      <c r="J1426" s="94" t="s">
        <v>3632</v>
      </c>
      <c r="K1426" s="92" t="s">
        <v>3633</v>
      </c>
      <c r="L1426" s="94" t="s">
        <v>291</v>
      </c>
      <c r="M1426" s="94" t="s">
        <v>133</v>
      </c>
      <c r="N1426" s="92" t="s">
        <v>249</v>
      </c>
    </row>
    <row r="1427" outlineLevel="1">
      <c r="A1427" s="115" t="n">
        <v>1421.0</v>
      </c>
      <c r="B1427" s="93" t="n">
        <v>45873.0</v>
      </c>
      <c r="C1427" s="94" t="s">
        <v>3634</v>
      </c>
      <c r="D1427" s="92" t="n">
        <v>81200.0</v>
      </c>
      <c r="E1427" s="92"/>
      <c r="F1427" s="92" t="n">
        <v>1238826.24</v>
      </c>
      <c r="G1427" s="94" t="s">
        <v>63</v>
      </c>
      <c r="H1427" s="94" t="s">
        <v>306</v>
      </c>
      <c r="I1427" s="94" t="s">
        <v>2989</v>
      </c>
      <c r="J1427" s="94" t="s">
        <v>2989</v>
      </c>
      <c r="K1427" s="92" t="s">
        <v>3635</v>
      </c>
      <c r="L1427" s="94" t="s">
        <v>291</v>
      </c>
      <c r="M1427" s="94" t="s">
        <v>133</v>
      </c>
      <c r="N1427" s="92" t="s">
        <v>249</v>
      </c>
    </row>
    <row r="1428" outlineLevel="1">
      <c r="A1428" s="115" t="n">
        <v>1422.0</v>
      </c>
      <c r="B1428" s="93" t="n">
        <v>45873.0</v>
      </c>
      <c r="C1428" s="94" t="s">
        <v>3636</v>
      </c>
      <c r="D1428" s="92" t="n">
        <v>15000.0</v>
      </c>
      <c r="E1428" s="92"/>
      <c r="F1428" s="92" t="n">
        <v>1223826.24</v>
      </c>
      <c r="G1428" s="94" t="s">
        <v>63</v>
      </c>
      <c r="H1428" s="94" t="s">
        <v>306</v>
      </c>
      <c r="I1428" s="94" t="s">
        <v>3637</v>
      </c>
      <c r="J1428" s="94" t="s">
        <v>3637</v>
      </c>
      <c r="K1428" s="92" t="s">
        <v>3638</v>
      </c>
      <c r="L1428" s="94" t="s">
        <v>291</v>
      </c>
      <c r="M1428" s="94" t="s">
        <v>133</v>
      </c>
      <c r="N1428" s="92" t="s">
        <v>249</v>
      </c>
    </row>
    <row r="1429" outlineLevel="1">
      <c r="A1429" s="115" t="n">
        <v>1423.0</v>
      </c>
      <c r="B1429" s="93" t="n">
        <v>45873.0</v>
      </c>
      <c r="C1429" s="94" t="s">
        <v>3639</v>
      </c>
      <c r="D1429" s="92" t="n">
        <v>18050.0</v>
      </c>
      <c r="E1429" s="92"/>
      <c r="F1429" s="92" t="n">
        <v>1205776.24</v>
      </c>
      <c r="G1429" s="94" t="s">
        <v>63</v>
      </c>
      <c r="H1429" s="94" t="s">
        <v>306</v>
      </c>
      <c r="I1429" s="94" t="s">
        <v>1202</v>
      </c>
      <c r="J1429" s="94" t="s">
        <v>1203</v>
      </c>
      <c r="K1429" s="92" t="s">
        <v>3640</v>
      </c>
      <c r="L1429" s="94" t="s">
        <v>291</v>
      </c>
      <c r="M1429" s="94" t="s">
        <v>133</v>
      </c>
      <c r="N1429" s="92" t="s">
        <v>249</v>
      </c>
    </row>
    <row r="1430" outlineLevel="1">
      <c r="A1430" s="115" t="n">
        <v>1424.0</v>
      </c>
      <c r="B1430" s="93" t="n">
        <v>45873.0</v>
      </c>
      <c r="C1430" s="94" t="s">
        <v>3641</v>
      </c>
      <c r="D1430" s="92" t="n">
        <v>18400.0</v>
      </c>
      <c r="E1430" s="92"/>
      <c r="F1430" s="92" t="n">
        <v>1187376.24</v>
      </c>
      <c r="G1430" s="94" t="s">
        <v>63</v>
      </c>
      <c r="H1430" s="94" t="s">
        <v>306</v>
      </c>
      <c r="I1430" s="94" t="s">
        <v>249</v>
      </c>
      <c r="J1430" s="94" t="s">
        <v>249</v>
      </c>
      <c r="K1430" s="92" t="s">
        <v>3642</v>
      </c>
      <c r="L1430" s="94" t="s">
        <v>291</v>
      </c>
      <c r="M1430" s="94" t="s">
        <v>133</v>
      </c>
      <c r="N1430" s="92" t="s">
        <v>249</v>
      </c>
    </row>
    <row r="1431" outlineLevel="1">
      <c r="A1431" s="115" t="n">
        <v>1425.0</v>
      </c>
      <c r="B1431" s="93" t="n">
        <v>45873.0</v>
      </c>
      <c r="C1431" s="94" t="s">
        <v>3643</v>
      </c>
      <c r="D1431" s="92" t="n">
        <v>22400.0</v>
      </c>
      <c r="E1431" s="92"/>
      <c r="F1431" s="92" t="n">
        <v>1164976.24</v>
      </c>
      <c r="G1431" s="94" t="s">
        <v>63</v>
      </c>
      <c r="H1431" s="94" t="s">
        <v>306</v>
      </c>
      <c r="I1431" s="94" t="s">
        <v>2994</v>
      </c>
      <c r="J1431" s="94" t="s">
        <v>2994</v>
      </c>
      <c r="K1431" s="92" t="s">
        <v>3644</v>
      </c>
      <c r="L1431" s="94" t="s">
        <v>291</v>
      </c>
      <c r="M1431" s="94" t="s">
        <v>133</v>
      </c>
      <c r="N1431" s="92" t="s">
        <v>249</v>
      </c>
    </row>
    <row r="1432" outlineLevel="1">
      <c r="A1432" s="115" t="n">
        <v>1426.0</v>
      </c>
      <c r="B1432" s="93" t="n">
        <v>45873.0</v>
      </c>
      <c r="C1432" s="94" t="s">
        <v>3645</v>
      </c>
      <c r="D1432" s="92" t="n">
        <v>26920.0</v>
      </c>
      <c r="E1432" s="92"/>
      <c r="F1432" s="92" t="n">
        <v>1138056.24</v>
      </c>
      <c r="G1432" s="94" t="s">
        <v>63</v>
      </c>
      <c r="H1432" s="94" t="s">
        <v>306</v>
      </c>
      <c r="I1432" s="94" t="s">
        <v>3646</v>
      </c>
      <c r="J1432" s="94" t="s">
        <v>3646</v>
      </c>
      <c r="K1432" s="92" t="s">
        <v>3647</v>
      </c>
      <c r="L1432" s="94" t="s">
        <v>291</v>
      </c>
      <c r="M1432" s="94" t="s">
        <v>133</v>
      </c>
      <c r="N1432" s="92" t="s">
        <v>249</v>
      </c>
    </row>
    <row r="1433" outlineLevel="1">
      <c r="A1433" s="115" t="n">
        <v>1427.0</v>
      </c>
      <c r="B1433" s="93" t="n">
        <v>45873.0</v>
      </c>
      <c r="C1433" s="94" t="s">
        <v>3648</v>
      </c>
      <c r="D1433" s="92" t="n">
        <v>6540.0</v>
      </c>
      <c r="E1433" s="92"/>
      <c r="F1433" s="92" t="n">
        <v>1131516.24</v>
      </c>
      <c r="G1433" s="94" t="s">
        <v>63</v>
      </c>
      <c r="H1433" s="94" t="s">
        <v>306</v>
      </c>
      <c r="I1433" s="94" t="s">
        <v>3649</v>
      </c>
      <c r="J1433" s="94" t="s">
        <v>3649</v>
      </c>
      <c r="K1433" s="92" t="s">
        <v>3650</v>
      </c>
      <c r="L1433" s="94" t="s">
        <v>291</v>
      </c>
      <c r="M1433" s="94" t="s">
        <v>133</v>
      </c>
      <c r="N1433" s="92" t="s">
        <v>249</v>
      </c>
    </row>
    <row r="1434" outlineLevel="1">
      <c r="A1434" s="115" t="n">
        <v>1428.0</v>
      </c>
      <c r="B1434" s="93" t="n">
        <v>45873.0</v>
      </c>
      <c r="C1434" s="94" t="s">
        <v>3651</v>
      </c>
      <c r="D1434" s="92" t="n">
        <v>17120.0</v>
      </c>
      <c r="E1434" s="92"/>
      <c r="F1434" s="92" t="n">
        <v>1114396.24</v>
      </c>
      <c r="G1434" s="94" t="s">
        <v>63</v>
      </c>
      <c r="H1434" s="94" t="s">
        <v>306</v>
      </c>
      <c r="I1434" s="94" t="s">
        <v>3008</v>
      </c>
      <c r="J1434" s="94" t="s">
        <v>3008</v>
      </c>
      <c r="K1434" s="92" t="s">
        <v>3652</v>
      </c>
      <c r="L1434" s="94" t="s">
        <v>291</v>
      </c>
      <c r="M1434" s="94" t="s">
        <v>133</v>
      </c>
      <c r="N1434" s="92" t="s">
        <v>249</v>
      </c>
    </row>
    <row r="1435" outlineLevel="1">
      <c r="A1435" s="115" t="n">
        <v>1429.0</v>
      </c>
      <c r="B1435" s="93" t="n">
        <v>45873.0</v>
      </c>
      <c r="C1435" s="94" t="s">
        <v>3653</v>
      </c>
      <c r="D1435" s="92" t="n">
        <v>5450.0</v>
      </c>
      <c r="E1435" s="92"/>
      <c r="F1435" s="92" t="n">
        <v>1108946.24</v>
      </c>
      <c r="G1435" s="94" t="s">
        <v>63</v>
      </c>
      <c r="H1435" s="94" t="s">
        <v>306</v>
      </c>
      <c r="I1435" s="94" t="s">
        <v>3654</v>
      </c>
      <c r="J1435" s="94" t="s">
        <v>3654</v>
      </c>
      <c r="K1435" s="92" t="s">
        <v>3655</v>
      </c>
      <c r="L1435" s="94" t="s">
        <v>291</v>
      </c>
      <c r="M1435" s="94" t="s">
        <v>133</v>
      </c>
      <c r="N1435" s="92" t="s">
        <v>249</v>
      </c>
    </row>
    <row r="1436" outlineLevel="1">
      <c r="A1436" s="115" t="n">
        <v>1430.0</v>
      </c>
      <c r="B1436" s="93" t="n">
        <v>45873.0</v>
      </c>
      <c r="C1436" s="94" t="s">
        <v>3656</v>
      </c>
      <c r="D1436" s="92" t="n">
        <v>28420.0</v>
      </c>
      <c r="E1436" s="92"/>
      <c r="F1436" s="92" t="n">
        <v>1080526.24</v>
      </c>
      <c r="G1436" s="94" t="s">
        <v>63</v>
      </c>
      <c r="H1436" s="94" t="s">
        <v>306</v>
      </c>
      <c r="I1436" s="94" t="s">
        <v>1207</v>
      </c>
      <c r="J1436" s="94" t="s">
        <v>1207</v>
      </c>
      <c r="K1436" s="92" t="s">
        <v>3657</v>
      </c>
      <c r="L1436" s="94" t="s">
        <v>291</v>
      </c>
      <c r="M1436" s="94" t="s">
        <v>133</v>
      </c>
      <c r="N1436" s="92" t="s">
        <v>249</v>
      </c>
    </row>
    <row r="1437" outlineLevel="1">
      <c r="A1437" s="115" t="n">
        <v>1431.0</v>
      </c>
      <c r="B1437" s="93" t="n">
        <v>45873.0</v>
      </c>
      <c r="C1437" s="94" t="s">
        <v>3658</v>
      </c>
      <c r="D1437" s="92" t="n">
        <v>20760.0</v>
      </c>
      <c r="E1437" s="92"/>
      <c r="F1437" s="92" t="n">
        <v>1059766.24</v>
      </c>
      <c r="G1437" s="94" t="s">
        <v>63</v>
      </c>
      <c r="H1437" s="94" t="s">
        <v>306</v>
      </c>
      <c r="I1437" s="94" t="s">
        <v>249</v>
      </c>
      <c r="J1437" s="94" t="s">
        <v>249</v>
      </c>
      <c r="K1437" s="92" t="s">
        <v>3659</v>
      </c>
      <c r="L1437" s="94" t="s">
        <v>291</v>
      </c>
      <c r="M1437" s="94" t="s">
        <v>133</v>
      </c>
      <c r="N1437" s="92" t="s">
        <v>249</v>
      </c>
    </row>
    <row r="1438" outlineLevel="1">
      <c r="A1438" s="115" t="n">
        <v>1432.0</v>
      </c>
      <c r="B1438" s="93" t="n">
        <v>45873.0</v>
      </c>
      <c r="C1438" s="94" t="s">
        <v>3660</v>
      </c>
      <c r="D1438" s="92" t="n">
        <v>50000.0</v>
      </c>
      <c r="E1438" s="92"/>
      <c r="F1438" s="92" t="n">
        <v>1009766.24</v>
      </c>
      <c r="G1438" s="94" t="s">
        <v>63</v>
      </c>
      <c r="H1438" s="94" t="s">
        <v>306</v>
      </c>
      <c r="I1438" s="94" t="s">
        <v>2085</v>
      </c>
      <c r="J1438" s="94" t="s">
        <v>2086</v>
      </c>
      <c r="K1438" s="92" t="s">
        <v>3661</v>
      </c>
      <c r="L1438" s="94" t="s">
        <v>291</v>
      </c>
      <c r="M1438" s="94" t="s">
        <v>133</v>
      </c>
      <c r="N1438" s="92" t="s">
        <v>249</v>
      </c>
    </row>
    <row r="1439" outlineLevel="1">
      <c r="A1439" s="115" t="n">
        <v>1433.0</v>
      </c>
      <c r="B1439" s="93" t="n">
        <v>45873.0</v>
      </c>
      <c r="C1439" s="94" t="s">
        <v>3662</v>
      </c>
      <c r="D1439" s="92" t="n">
        <v>36650.0</v>
      </c>
      <c r="E1439" s="92"/>
      <c r="F1439" s="92" t="n">
        <v>973116.24</v>
      </c>
      <c r="G1439" s="94" t="s">
        <v>63</v>
      </c>
      <c r="H1439" s="94" t="s">
        <v>306</v>
      </c>
      <c r="I1439" s="94" t="s">
        <v>3663</v>
      </c>
      <c r="J1439" s="94" t="s">
        <v>3663</v>
      </c>
      <c r="K1439" s="92" t="s">
        <v>3664</v>
      </c>
      <c r="L1439" s="94" t="s">
        <v>291</v>
      </c>
      <c r="M1439" s="94" t="s">
        <v>133</v>
      </c>
      <c r="N1439" s="92" t="s">
        <v>249</v>
      </c>
    </row>
    <row r="1440" outlineLevel="1">
      <c r="A1440" s="115" t="n">
        <v>1434.0</v>
      </c>
      <c r="B1440" s="93" t="n">
        <v>45873.0</v>
      </c>
      <c r="C1440" s="94" t="s">
        <v>3665</v>
      </c>
      <c r="D1440" s="92" t="n">
        <v>12020.0</v>
      </c>
      <c r="E1440" s="92"/>
      <c r="F1440" s="92" t="n">
        <v>961096.24</v>
      </c>
      <c r="G1440" s="94" t="s">
        <v>63</v>
      </c>
      <c r="H1440" s="94" t="s">
        <v>306</v>
      </c>
      <c r="I1440" s="94" t="s">
        <v>3003</v>
      </c>
      <c r="J1440" s="94" t="s">
        <v>3003</v>
      </c>
      <c r="K1440" s="92" t="s">
        <v>3666</v>
      </c>
      <c r="L1440" s="94" t="s">
        <v>291</v>
      </c>
      <c r="M1440" s="94" t="s">
        <v>133</v>
      </c>
      <c r="N1440" s="92" t="s">
        <v>249</v>
      </c>
    </row>
    <row r="1441" outlineLevel="1">
      <c r="A1441" s="115" t="n">
        <v>1435.0</v>
      </c>
      <c r="B1441" s="93" t="n">
        <v>45873.0</v>
      </c>
      <c r="C1441" s="94" t="s">
        <v>3667</v>
      </c>
      <c r="D1441" s="92" t="n">
        <v>29990.0</v>
      </c>
      <c r="E1441" s="92"/>
      <c r="F1441" s="92" t="n">
        <v>931106.24</v>
      </c>
      <c r="G1441" s="94" t="s">
        <v>63</v>
      </c>
      <c r="H1441" s="94" t="s">
        <v>306</v>
      </c>
      <c r="I1441" s="94" t="s">
        <v>249</v>
      </c>
      <c r="J1441" s="94" t="s">
        <v>249</v>
      </c>
      <c r="K1441" s="92" t="s">
        <v>3668</v>
      </c>
      <c r="L1441" s="94" t="s">
        <v>291</v>
      </c>
      <c r="M1441" s="94" t="s">
        <v>133</v>
      </c>
      <c r="N1441" s="92" t="s">
        <v>249</v>
      </c>
    </row>
    <row r="1442" outlineLevel="1">
      <c r="A1442" s="115" t="n">
        <v>1436.0</v>
      </c>
      <c r="B1442" s="93" t="n">
        <v>45873.0</v>
      </c>
      <c r="C1442" s="94" t="s">
        <v>3669</v>
      </c>
      <c r="D1442" s="92" t="n">
        <v>15000.0</v>
      </c>
      <c r="E1442" s="92"/>
      <c r="F1442" s="92" t="n">
        <v>916106.24</v>
      </c>
      <c r="G1442" s="94" t="s">
        <v>63</v>
      </c>
      <c r="H1442" s="94" t="s">
        <v>306</v>
      </c>
      <c r="I1442" s="94" t="s">
        <v>3670</v>
      </c>
      <c r="J1442" s="94" t="s">
        <v>3670</v>
      </c>
      <c r="K1442" s="92" t="s">
        <v>3671</v>
      </c>
      <c r="L1442" s="94" t="s">
        <v>291</v>
      </c>
      <c r="M1442" s="94" t="s">
        <v>133</v>
      </c>
      <c r="N1442" s="92" t="s">
        <v>249</v>
      </c>
    </row>
    <row r="1443" outlineLevel="1">
      <c r="A1443" s="115" t="n">
        <v>1437.0</v>
      </c>
      <c r="B1443" s="93" t="n">
        <v>45873.0</v>
      </c>
      <c r="C1443" s="94" t="s">
        <v>3672</v>
      </c>
      <c r="D1443" s="92" t="n">
        <v>33610.0</v>
      </c>
      <c r="E1443" s="92"/>
      <c r="F1443" s="92" t="n">
        <v>882496.24</v>
      </c>
      <c r="G1443" s="94" t="s">
        <v>63</v>
      </c>
      <c r="H1443" s="94" t="s">
        <v>306</v>
      </c>
      <c r="I1443" s="94" t="s">
        <v>2093</v>
      </c>
      <c r="J1443" s="94" t="s">
        <v>2093</v>
      </c>
      <c r="K1443" s="92" t="s">
        <v>3673</v>
      </c>
      <c r="L1443" s="94" t="s">
        <v>291</v>
      </c>
      <c r="M1443" s="94" t="s">
        <v>133</v>
      </c>
      <c r="N1443" s="92" t="s">
        <v>249</v>
      </c>
    </row>
    <row r="1444" outlineLevel="1">
      <c r="A1444" s="115" t="n">
        <v>1438.0</v>
      </c>
      <c r="B1444" s="93" t="n">
        <v>45873.0</v>
      </c>
      <c r="C1444" s="94" t="s">
        <v>3674</v>
      </c>
      <c r="D1444" s="92" t="n">
        <v>16400.0</v>
      </c>
      <c r="E1444" s="92"/>
      <c r="F1444" s="92" t="n">
        <v>866096.24</v>
      </c>
      <c r="G1444" s="94" t="s">
        <v>63</v>
      </c>
      <c r="H1444" s="94" t="s">
        <v>306</v>
      </c>
      <c r="I1444" s="94" t="s">
        <v>1174</v>
      </c>
      <c r="J1444" s="94" t="s">
        <v>1175</v>
      </c>
      <c r="K1444" s="92" t="s">
        <v>3675</v>
      </c>
      <c r="L1444" s="94" t="s">
        <v>291</v>
      </c>
      <c r="M1444" s="94" t="s">
        <v>133</v>
      </c>
      <c r="N1444" s="92" t="s">
        <v>249</v>
      </c>
    </row>
    <row r="1445" outlineLevel="1">
      <c r="A1445" s="115" t="n">
        <v>1439.0</v>
      </c>
      <c r="B1445" s="93" t="n">
        <v>45873.0</v>
      </c>
      <c r="C1445" s="94" t="s">
        <v>3676</v>
      </c>
      <c r="D1445" s="92" t="n">
        <v>31440.0</v>
      </c>
      <c r="E1445" s="92"/>
      <c r="F1445" s="92" t="n">
        <v>834656.24</v>
      </c>
      <c r="G1445" s="94" t="s">
        <v>63</v>
      </c>
      <c r="H1445" s="94" t="s">
        <v>306</v>
      </c>
      <c r="I1445" s="94" t="s">
        <v>3028</v>
      </c>
      <c r="J1445" s="94" t="s">
        <v>3028</v>
      </c>
      <c r="K1445" s="92" t="s">
        <v>3677</v>
      </c>
      <c r="L1445" s="94" t="s">
        <v>291</v>
      </c>
      <c r="M1445" s="94" t="s">
        <v>133</v>
      </c>
      <c r="N1445" s="92" t="s">
        <v>249</v>
      </c>
    </row>
    <row r="1446" outlineLevel="1">
      <c r="A1446" s="115" t="n">
        <v>1440.0</v>
      </c>
      <c r="B1446" s="93" t="n">
        <v>45873.0</v>
      </c>
      <c r="C1446" s="94" t="s">
        <v>3678</v>
      </c>
      <c r="D1446" s="92" t="n">
        <v>61200.0</v>
      </c>
      <c r="E1446" s="92"/>
      <c r="F1446" s="92" t="n">
        <v>773456.24</v>
      </c>
      <c r="G1446" s="94" t="s">
        <v>63</v>
      </c>
      <c r="H1446" s="94" t="s">
        <v>306</v>
      </c>
      <c r="I1446" s="94" t="s">
        <v>249</v>
      </c>
      <c r="J1446" s="94" t="s">
        <v>249</v>
      </c>
      <c r="K1446" s="92" t="s">
        <v>3679</v>
      </c>
      <c r="L1446" s="94" t="s">
        <v>291</v>
      </c>
      <c r="M1446" s="94" t="s">
        <v>133</v>
      </c>
      <c r="N1446" s="92" t="s">
        <v>249</v>
      </c>
    </row>
    <row r="1447" outlineLevel="1">
      <c r="A1447" s="115" t="n">
        <v>1441.0</v>
      </c>
      <c r="B1447" s="93" t="n">
        <v>45873.0</v>
      </c>
      <c r="C1447" s="94" t="s">
        <v>3680</v>
      </c>
      <c r="D1447" s="92" t="n">
        <v>9870.0</v>
      </c>
      <c r="E1447" s="92"/>
      <c r="F1447" s="92" t="n">
        <v>763586.24</v>
      </c>
      <c r="G1447" s="94" t="s">
        <v>63</v>
      </c>
      <c r="H1447" s="94" t="s">
        <v>306</v>
      </c>
      <c r="I1447" s="94" t="s">
        <v>3013</v>
      </c>
      <c r="J1447" s="94" t="s">
        <v>3013</v>
      </c>
      <c r="K1447" s="92" t="s">
        <v>3681</v>
      </c>
      <c r="L1447" s="94" t="s">
        <v>291</v>
      </c>
      <c r="M1447" s="94" t="s">
        <v>133</v>
      </c>
      <c r="N1447" s="92" t="s">
        <v>249</v>
      </c>
    </row>
    <row r="1448" outlineLevel="1">
      <c r="A1448" s="115" t="n">
        <v>1442.0</v>
      </c>
      <c r="B1448" s="93" t="n">
        <v>45873.0</v>
      </c>
      <c r="C1448" s="94" t="s">
        <v>3682</v>
      </c>
      <c r="D1448" s="92" t="n">
        <v>16090.0</v>
      </c>
      <c r="E1448" s="92"/>
      <c r="F1448" s="92" t="n">
        <v>747496.24</v>
      </c>
      <c r="G1448" s="94" t="s">
        <v>63</v>
      </c>
      <c r="H1448" s="94" t="s">
        <v>306</v>
      </c>
      <c r="I1448" s="94" t="s">
        <v>249</v>
      </c>
      <c r="J1448" s="94" t="s">
        <v>249</v>
      </c>
      <c r="K1448" s="92" t="s">
        <v>3679</v>
      </c>
      <c r="L1448" s="94" t="s">
        <v>291</v>
      </c>
      <c r="M1448" s="94" t="s">
        <v>133</v>
      </c>
      <c r="N1448" s="92" t="s">
        <v>249</v>
      </c>
    </row>
    <row r="1449" outlineLevel="1">
      <c r="A1449" s="115" t="n">
        <v>1443.0</v>
      </c>
      <c r="B1449" s="93" t="n">
        <v>45873.0</v>
      </c>
      <c r="C1449" s="94" t="s">
        <v>3683</v>
      </c>
      <c r="D1449" s="92" t="n">
        <v>12760.0</v>
      </c>
      <c r="E1449" s="92"/>
      <c r="F1449" s="92" t="n">
        <v>734736.24</v>
      </c>
      <c r="G1449" s="94" t="s">
        <v>63</v>
      </c>
      <c r="H1449" s="94" t="s">
        <v>306</v>
      </c>
      <c r="I1449" s="94" t="s">
        <v>249</v>
      </c>
      <c r="J1449" s="94" t="s">
        <v>249</v>
      </c>
      <c r="K1449" s="92" t="s">
        <v>3684</v>
      </c>
      <c r="L1449" s="94" t="s">
        <v>291</v>
      </c>
      <c r="M1449" s="94" t="s">
        <v>133</v>
      </c>
      <c r="N1449" s="92" t="s">
        <v>249</v>
      </c>
    </row>
    <row r="1450" outlineLevel="1">
      <c r="A1450" s="115" t="n">
        <v>1444.0</v>
      </c>
      <c r="B1450" s="93" t="n">
        <v>45873.0</v>
      </c>
      <c r="C1450" s="94" t="s">
        <v>3685</v>
      </c>
      <c r="D1450" s="92" t="n">
        <v>12760.0</v>
      </c>
      <c r="E1450" s="92"/>
      <c r="F1450" s="92" t="n">
        <v>721976.24</v>
      </c>
      <c r="G1450" s="94" t="s">
        <v>63</v>
      </c>
      <c r="H1450" s="94" t="s">
        <v>306</v>
      </c>
      <c r="I1450" s="94" t="s">
        <v>3034</v>
      </c>
      <c r="J1450" s="94" t="s">
        <v>2218</v>
      </c>
      <c r="K1450" s="92" t="s">
        <v>3686</v>
      </c>
      <c r="L1450" s="94" t="s">
        <v>291</v>
      </c>
      <c r="M1450" s="94" t="s">
        <v>133</v>
      </c>
      <c r="N1450" s="92" t="s">
        <v>249</v>
      </c>
    </row>
    <row r="1451" outlineLevel="1">
      <c r="A1451" s="115" t="n">
        <v>1445.0</v>
      </c>
      <c r="B1451" s="93" t="n">
        <v>45873.0</v>
      </c>
      <c r="C1451" s="94" t="s">
        <v>3687</v>
      </c>
      <c r="D1451" s="92" t="n">
        <v>31600.0</v>
      </c>
      <c r="E1451" s="92"/>
      <c r="F1451" s="92" t="n">
        <v>690376.24</v>
      </c>
      <c r="G1451" s="94" t="s">
        <v>63</v>
      </c>
      <c r="H1451" s="94" t="s">
        <v>306</v>
      </c>
      <c r="I1451" s="94" t="s">
        <v>249</v>
      </c>
      <c r="J1451" s="94" t="s">
        <v>249</v>
      </c>
      <c r="K1451" s="92" t="s">
        <v>3688</v>
      </c>
      <c r="L1451" s="94" t="s">
        <v>291</v>
      </c>
      <c r="M1451" s="94" t="s">
        <v>133</v>
      </c>
      <c r="N1451" s="92" t="s">
        <v>249</v>
      </c>
    </row>
    <row r="1452" outlineLevel="1">
      <c r="A1452" s="115" t="n">
        <v>1446.0</v>
      </c>
      <c r="B1452" s="93" t="n">
        <v>45873.0</v>
      </c>
      <c r="C1452" s="94" t="s">
        <v>3689</v>
      </c>
      <c r="D1452" s="92" t="n">
        <v>20100.0</v>
      </c>
      <c r="E1452" s="92"/>
      <c r="F1452" s="92" t="n">
        <v>670276.24</v>
      </c>
      <c r="G1452" s="94" t="s">
        <v>63</v>
      </c>
      <c r="H1452" s="94" t="s">
        <v>306</v>
      </c>
      <c r="I1452" s="94" t="s">
        <v>249</v>
      </c>
      <c r="J1452" s="94" t="s">
        <v>249</v>
      </c>
      <c r="K1452" s="92" t="s">
        <v>3690</v>
      </c>
      <c r="L1452" s="94" t="s">
        <v>291</v>
      </c>
      <c r="M1452" s="94" t="s">
        <v>133</v>
      </c>
      <c r="N1452" s="92" t="s">
        <v>249</v>
      </c>
    </row>
    <row r="1453" outlineLevel="1">
      <c r="A1453" s="115" t="n">
        <v>1447.0</v>
      </c>
      <c r="B1453" s="93" t="n">
        <v>45873.0</v>
      </c>
      <c r="C1453" s="94" t="s">
        <v>3691</v>
      </c>
      <c r="D1453" s="92" t="n">
        <v>18200.0</v>
      </c>
      <c r="E1453" s="92"/>
      <c r="F1453" s="92" t="n">
        <v>652076.24</v>
      </c>
      <c r="G1453" s="94" t="s">
        <v>63</v>
      </c>
      <c r="H1453" s="94" t="s">
        <v>306</v>
      </c>
      <c r="I1453" s="94" t="s">
        <v>249</v>
      </c>
      <c r="J1453" s="94" t="s">
        <v>249</v>
      </c>
      <c r="K1453" s="92" t="s">
        <v>3690</v>
      </c>
      <c r="L1453" s="94" t="s">
        <v>291</v>
      </c>
      <c r="M1453" s="94" t="s">
        <v>133</v>
      </c>
      <c r="N1453" s="92" t="s">
        <v>249</v>
      </c>
    </row>
    <row r="1454" outlineLevel="1">
      <c r="A1454" s="115" t="n">
        <v>1448.0</v>
      </c>
      <c r="B1454" s="93" t="n">
        <v>45873.0</v>
      </c>
      <c r="C1454" s="94" t="s">
        <v>3692</v>
      </c>
      <c r="D1454" s="92" t="n">
        <v>174330.0</v>
      </c>
      <c r="E1454" s="92"/>
      <c r="F1454" s="92" t="n">
        <v>477746.24</v>
      </c>
      <c r="G1454" s="94" t="s">
        <v>63</v>
      </c>
      <c r="H1454" s="94" t="s">
        <v>306</v>
      </c>
      <c r="I1454" s="94" t="s">
        <v>3043</v>
      </c>
      <c r="J1454" s="94" t="s">
        <v>3043</v>
      </c>
      <c r="K1454" s="92" t="s">
        <v>3693</v>
      </c>
      <c r="L1454" s="94" t="s">
        <v>291</v>
      </c>
      <c r="M1454" s="94" t="s">
        <v>133</v>
      </c>
      <c r="N1454" s="92" t="s">
        <v>249</v>
      </c>
    </row>
    <row r="1455" outlineLevel="1">
      <c r="A1455" s="115" t="n">
        <v>1449.0</v>
      </c>
      <c r="B1455" s="93" t="n">
        <v>45873.0</v>
      </c>
      <c r="C1455" s="94" t="s">
        <v>3694</v>
      </c>
      <c r="D1455" s="92" t="n">
        <v>8660.0</v>
      </c>
      <c r="E1455" s="92"/>
      <c r="F1455" s="92" t="n">
        <v>469086.24</v>
      </c>
      <c r="G1455" s="94" t="s">
        <v>63</v>
      </c>
      <c r="H1455" s="94" t="s">
        <v>306</v>
      </c>
      <c r="I1455" s="94" t="s">
        <v>3695</v>
      </c>
      <c r="J1455" s="94" t="s">
        <v>3695</v>
      </c>
      <c r="K1455" s="92" t="s">
        <v>3696</v>
      </c>
      <c r="L1455" s="94" t="s">
        <v>291</v>
      </c>
      <c r="M1455" s="94" t="s">
        <v>133</v>
      </c>
      <c r="N1455" s="92" t="s">
        <v>249</v>
      </c>
    </row>
    <row r="1456" outlineLevel="1">
      <c r="A1456" s="115" t="n">
        <v>1450.0</v>
      </c>
      <c r="B1456" s="93" t="n">
        <v>45873.0</v>
      </c>
      <c r="C1456" s="94" t="s">
        <v>3697</v>
      </c>
      <c r="D1456" s="92" t="n">
        <v>21670.0</v>
      </c>
      <c r="E1456" s="92"/>
      <c r="F1456" s="92" t="n">
        <v>447416.24</v>
      </c>
      <c r="G1456" s="94" t="s">
        <v>63</v>
      </c>
      <c r="H1456" s="94" t="s">
        <v>306</v>
      </c>
      <c r="I1456" s="94" t="s">
        <v>1211</v>
      </c>
      <c r="J1456" s="94" t="s">
        <v>1212</v>
      </c>
      <c r="K1456" s="92" t="s">
        <v>3698</v>
      </c>
      <c r="L1456" s="94" t="s">
        <v>291</v>
      </c>
      <c r="M1456" s="94" t="s">
        <v>133</v>
      </c>
      <c r="N1456" s="92" t="s">
        <v>249</v>
      </c>
    </row>
    <row r="1457" outlineLevel="1">
      <c r="A1457" s="115" t="n">
        <v>1451.0</v>
      </c>
      <c r="B1457" s="93" t="n">
        <v>45873.0</v>
      </c>
      <c r="C1457" s="94" t="s">
        <v>3699</v>
      </c>
      <c r="D1457" s="92" t="n">
        <v>42400.0</v>
      </c>
      <c r="E1457" s="92"/>
      <c r="F1457" s="92" t="n">
        <v>405016.24</v>
      </c>
      <c r="G1457" s="94" t="s">
        <v>63</v>
      </c>
      <c r="H1457" s="94" t="s">
        <v>306</v>
      </c>
      <c r="I1457" s="94" t="s">
        <v>1188</v>
      </c>
      <c r="J1457" s="94" t="s">
        <v>1188</v>
      </c>
      <c r="K1457" s="92" t="s">
        <v>3700</v>
      </c>
      <c r="L1457" s="94" t="s">
        <v>291</v>
      </c>
      <c r="M1457" s="94" t="s">
        <v>133</v>
      </c>
      <c r="N1457" s="92" t="s">
        <v>249</v>
      </c>
    </row>
    <row r="1458" outlineLevel="1">
      <c r="A1458" s="115" t="n">
        <v>1452.0</v>
      </c>
      <c r="B1458" s="93" t="n">
        <v>45873.0</v>
      </c>
      <c r="C1458" s="94" t="s">
        <v>3701</v>
      </c>
      <c r="D1458" s="92" t="n">
        <v>11290.0</v>
      </c>
      <c r="E1458" s="92"/>
      <c r="F1458" s="92" t="n">
        <v>393726.24</v>
      </c>
      <c r="G1458" s="94" t="s">
        <v>63</v>
      </c>
      <c r="H1458" s="94" t="s">
        <v>306</v>
      </c>
      <c r="I1458" s="94" t="s">
        <v>1215</v>
      </c>
      <c r="J1458" s="94" t="s">
        <v>1216</v>
      </c>
      <c r="K1458" s="92" t="s">
        <v>3702</v>
      </c>
      <c r="L1458" s="94" t="s">
        <v>291</v>
      </c>
      <c r="M1458" s="94" t="s">
        <v>133</v>
      </c>
      <c r="N1458" s="92" t="s">
        <v>249</v>
      </c>
    </row>
    <row r="1459" outlineLevel="1">
      <c r="A1459" s="115" t="n">
        <v>1453.0</v>
      </c>
      <c r="B1459" s="93" t="n">
        <v>45873.0</v>
      </c>
      <c r="C1459" s="94" t="s">
        <v>3703</v>
      </c>
      <c r="D1459" s="92" t="n">
        <v>15190.0</v>
      </c>
      <c r="E1459" s="92"/>
      <c r="F1459" s="92" t="n">
        <v>378536.24</v>
      </c>
      <c r="G1459" s="94" t="s">
        <v>63</v>
      </c>
      <c r="H1459" s="94" t="s">
        <v>306</v>
      </c>
      <c r="I1459" s="94" t="s">
        <v>3663</v>
      </c>
      <c r="J1459" s="94" t="s">
        <v>3663</v>
      </c>
      <c r="K1459" s="92" t="s">
        <v>3704</v>
      </c>
      <c r="L1459" s="94" t="s">
        <v>291</v>
      </c>
      <c r="M1459" s="94" t="s">
        <v>133</v>
      </c>
      <c r="N1459" s="92" t="s">
        <v>249</v>
      </c>
    </row>
    <row r="1460" outlineLevel="1">
      <c r="A1460" s="115" t="n">
        <v>1454.0</v>
      </c>
      <c r="B1460" s="93" t="n">
        <v>45873.0</v>
      </c>
      <c r="C1460" s="94" t="s">
        <v>3705</v>
      </c>
      <c r="D1460" s="92" t="n">
        <v>15770.0</v>
      </c>
      <c r="E1460" s="92"/>
      <c r="F1460" s="92" t="n">
        <v>362766.24</v>
      </c>
      <c r="G1460" s="94" t="s">
        <v>63</v>
      </c>
      <c r="H1460" s="94" t="s">
        <v>306</v>
      </c>
      <c r="I1460" s="94" t="s">
        <v>249</v>
      </c>
      <c r="J1460" s="94" t="s">
        <v>249</v>
      </c>
      <c r="K1460" s="92" t="s">
        <v>3704</v>
      </c>
      <c r="L1460" s="94" t="s">
        <v>291</v>
      </c>
      <c r="M1460" s="94" t="s">
        <v>133</v>
      </c>
      <c r="N1460" s="92" t="s">
        <v>249</v>
      </c>
    </row>
    <row r="1461" outlineLevel="1">
      <c r="A1461" s="115" t="n">
        <v>1455.0</v>
      </c>
      <c r="B1461" s="93" t="n">
        <v>45873.0</v>
      </c>
      <c r="C1461" s="94" t="s">
        <v>3706</v>
      </c>
      <c r="D1461" s="92" t="n">
        <v>31600.0</v>
      </c>
      <c r="E1461" s="92"/>
      <c r="F1461" s="92" t="n">
        <v>331166.24</v>
      </c>
      <c r="G1461" s="94" t="s">
        <v>63</v>
      </c>
      <c r="H1461" s="94" t="s">
        <v>306</v>
      </c>
      <c r="I1461" s="94" t="s">
        <v>1196</v>
      </c>
      <c r="J1461" s="94" t="s">
        <v>1197</v>
      </c>
      <c r="K1461" s="92" t="s">
        <v>3707</v>
      </c>
      <c r="L1461" s="94" t="s">
        <v>291</v>
      </c>
      <c r="M1461" s="94" t="s">
        <v>133</v>
      </c>
      <c r="N1461" s="92" t="s">
        <v>249</v>
      </c>
    </row>
    <row r="1462" outlineLevel="1">
      <c r="A1462" s="115" t="n">
        <v>1456.0</v>
      </c>
      <c r="B1462" s="93" t="n">
        <v>45873.0</v>
      </c>
      <c r="C1462" s="94" t="s">
        <v>3708</v>
      </c>
      <c r="D1462" s="92" t="n">
        <v>16610.0</v>
      </c>
      <c r="E1462" s="92"/>
      <c r="F1462" s="92" t="n">
        <v>314556.24</v>
      </c>
      <c r="G1462" s="94" t="s">
        <v>63</v>
      </c>
      <c r="H1462" s="94" t="s">
        <v>306</v>
      </c>
      <c r="I1462" s="94" t="s">
        <v>249</v>
      </c>
      <c r="J1462" s="94" t="s">
        <v>249</v>
      </c>
      <c r="K1462" s="92" t="s">
        <v>3709</v>
      </c>
      <c r="L1462" s="94" t="s">
        <v>291</v>
      </c>
      <c r="M1462" s="94" t="s">
        <v>133</v>
      </c>
      <c r="N1462" s="92" t="s">
        <v>249</v>
      </c>
    </row>
    <row r="1463" outlineLevel="1">
      <c r="A1463" s="115" t="n">
        <v>1457.0</v>
      </c>
      <c r="B1463" s="93" t="n">
        <v>45873.0</v>
      </c>
      <c r="C1463" s="94" t="s">
        <v>3710</v>
      </c>
      <c r="D1463" s="92" t="n">
        <v>11400.0</v>
      </c>
      <c r="E1463" s="92"/>
      <c r="F1463" s="92" t="n">
        <v>303156.24</v>
      </c>
      <c r="G1463" s="94" t="s">
        <v>63</v>
      </c>
      <c r="H1463" s="94" t="s">
        <v>306</v>
      </c>
      <c r="I1463" s="94" t="s">
        <v>1196</v>
      </c>
      <c r="J1463" s="94" t="s">
        <v>1197</v>
      </c>
      <c r="K1463" s="92" t="s">
        <v>3711</v>
      </c>
      <c r="L1463" s="94" t="s">
        <v>291</v>
      </c>
      <c r="M1463" s="94" t="s">
        <v>133</v>
      </c>
      <c r="N1463" s="92" t="s">
        <v>249</v>
      </c>
    </row>
    <row r="1464" outlineLevel="1">
      <c r="A1464" s="115" t="n">
        <v>1458.0</v>
      </c>
      <c r="B1464" s="93" t="n">
        <v>45873.0</v>
      </c>
      <c r="C1464" s="94" t="s">
        <v>3712</v>
      </c>
      <c r="D1464" s="92" t="n">
        <v>8900.0</v>
      </c>
      <c r="E1464" s="92"/>
      <c r="F1464" s="92" t="n">
        <v>294256.24</v>
      </c>
      <c r="G1464" s="94" t="s">
        <v>63</v>
      </c>
      <c r="H1464" s="94" t="s">
        <v>306</v>
      </c>
      <c r="I1464" s="94" t="s">
        <v>1196</v>
      </c>
      <c r="J1464" s="94" t="s">
        <v>1197</v>
      </c>
      <c r="K1464" s="92" t="s">
        <v>3713</v>
      </c>
      <c r="L1464" s="94" t="s">
        <v>291</v>
      </c>
      <c r="M1464" s="94" t="s">
        <v>133</v>
      </c>
      <c r="N1464" s="92" t="s">
        <v>249</v>
      </c>
    </row>
    <row r="1465" outlineLevel="1">
      <c r="A1465" s="115" t="n">
        <v>1459.0</v>
      </c>
      <c r="B1465" s="93" t="n">
        <v>45873.0</v>
      </c>
      <c r="C1465" s="94" t="s">
        <v>3714</v>
      </c>
      <c r="D1465" s="92" t="n">
        <v>26920.0</v>
      </c>
      <c r="E1465" s="92"/>
      <c r="F1465" s="92" t="n">
        <v>267336.24</v>
      </c>
      <c r="G1465" s="94" t="s">
        <v>63</v>
      </c>
      <c r="H1465" s="94" t="s">
        <v>306</v>
      </c>
      <c r="I1465" s="94" t="s">
        <v>1196</v>
      </c>
      <c r="J1465" s="94" t="s">
        <v>1197</v>
      </c>
      <c r="K1465" s="92" t="s">
        <v>3715</v>
      </c>
      <c r="L1465" s="94" t="s">
        <v>291</v>
      </c>
      <c r="M1465" s="94" t="s">
        <v>133</v>
      </c>
      <c r="N1465" s="92" t="s">
        <v>249</v>
      </c>
    </row>
    <row r="1466" outlineLevel="1">
      <c r="A1466" s="115" t="n">
        <v>1460.0</v>
      </c>
      <c r="B1466" s="93" t="n">
        <v>45873.0</v>
      </c>
      <c r="C1466" s="94" t="s">
        <v>3716</v>
      </c>
      <c r="D1466" s="92" t="n">
        <v>11910.0</v>
      </c>
      <c r="E1466" s="92"/>
      <c r="F1466" s="92" t="n">
        <v>255426.24</v>
      </c>
      <c r="G1466" s="94" t="s">
        <v>63</v>
      </c>
      <c r="H1466" s="94" t="s">
        <v>306</v>
      </c>
      <c r="I1466" s="94" t="s">
        <v>1196</v>
      </c>
      <c r="J1466" s="94" t="s">
        <v>1197</v>
      </c>
      <c r="K1466" s="92" t="s">
        <v>3717</v>
      </c>
      <c r="L1466" s="94" t="s">
        <v>291</v>
      </c>
      <c r="M1466" s="94" t="s">
        <v>133</v>
      </c>
      <c r="N1466" s="92" t="s">
        <v>249</v>
      </c>
    </row>
    <row r="1467" outlineLevel="1">
      <c r="A1467" s="115" t="n">
        <v>1461.0</v>
      </c>
      <c r="B1467" s="93" t="n">
        <v>45873.0</v>
      </c>
      <c r="C1467" s="94" t="s">
        <v>3718</v>
      </c>
      <c r="D1467" s="92"/>
      <c r="E1467" s="92" t="n">
        <v>33610.0</v>
      </c>
      <c r="F1467" s="92" t="n">
        <v>289036.24</v>
      </c>
      <c r="G1467" s="94" t="s">
        <v>1944</v>
      </c>
      <c r="H1467" s="94" t="s">
        <v>64</v>
      </c>
      <c r="I1467" s="94" t="s">
        <v>2132</v>
      </c>
      <c r="J1467" s="94" t="s">
        <v>2133</v>
      </c>
      <c r="K1467" s="92" t="s">
        <v>3719</v>
      </c>
      <c r="L1467" s="94" t="s">
        <v>291</v>
      </c>
      <c r="M1467" s="94" t="s">
        <v>133</v>
      </c>
      <c r="N1467" s="92" t="s">
        <v>249</v>
      </c>
    </row>
    <row r="1468" outlineLevel="1">
      <c r="A1468" s="115" t="n">
        <v>1462.0</v>
      </c>
      <c r="B1468" s="93" t="n">
        <v>45873.0</v>
      </c>
      <c r="C1468" s="94" t="s">
        <v>3720</v>
      </c>
      <c r="D1468" s="92"/>
      <c r="E1468" s="92" t="n">
        <v>78400.0</v>
      </c>
      <c r="F1468" s="92" t="n">
        <v>367436.24</v>
      </c>
      <c r="G1468" s="94" t="s">
        <v>63</v>
      </c>
      <c r="H1468" s="94" t="s">
        <v>64</v>
      </c>
      <c r="I1468" s="94" t="s">
        <v>3367</v>
      </c>
      <c r="J1468" s="94" t="s">
        <v>3367</v>
      </c>
      <c r="K1468" s="92" t="s">
        <v>3721</v>
      </c>
      <c r="L1468" s="94" t="s">
        <v>291</v>
      </c>
      <c r="M1468" s="94" t="s">
        <v>133</v>
      </c>
      <c r="N1468" s="92" t="s">
        <v>249</v>
      </c>
    </row>
    <row r="1469" outlineLevel="1">
      <c r="A1469" s="115" t="n">
        <v>1463.0</v>
      </c>
      <c r="B1469" s="93" t="n">
        <v>45873.0</v>
      </c>
      <c r="C1469" s="94" t="s">
        <v>3722</v>
      </c>
      <c r="D1469" s="92" t="n">
        <v>103500.0</v>
      </c>
      <c r="E1469" s="92"/>
      <c r="F1469" s="92" t="n">
        <v>263936.24</v>
      </c>
      <c r="G1469" s="94" t="s">
        <v>63</v>
      </c>
      <c r="H1469" s="94" t="s">
        <v>306</v>
      </c>
      <c r="I1469" s="94" t="s">
        <v>249</v>
      </c>
      <c r="J1469" s="94" t="s">
        <v>249</v>
      </c>
      <c r="K1469" s="92" t="s">
        <v>3723</v>
      </c>
      <c r="L1469" s="94" t="s">
        <v>291</v>
      </c>
      <c r="M1469" s="94" t="s">
        <v>133</v>
      </c>
      <c r="N1469" s="92" t="s">
        <v>249</v>
      </c>
    </row>
    <row r="1470" outlineLevel="1">
      <c r="A1470" s="115" t="n">
        <v>1464.0</v>
      </c>
      <c r="B1470" s="93" t="n">
        <v>45874.0</v>
      </c>
      <c r="C1470" s="94" t="s">
        <v>3724</v>
      </c>
      <c r="D1470" s="92"/>
      <c r="E1470" s="92" t="n">
        <v>9145.0</v>
      </c>
      <c r="F1470" s="92" t="n">
        <v>273081.24</v>
      </c>
      <c r="G1470" s="94" t="s">
        <v>63</v>
      </c>
      <c r="H1470" s="94" t="s">
        <v>306</v>
      </c>
      <c r="I1470" s="94" t="s">
        <v>381</v>
      </c>
      <c r="J1470" s="94" t="s">
        <v>382</v>
      </c>
      <c r="K1470" s="92" t="s">
        <v>3725</v>
      </c>
      <c r="L1470" s="94" t="s">
        <v>291</v>
      </c>
      <c r="M1470" s="94" t="s">
        <v>133</v>
      </c>
      <c r="N1470" s="92" t="s">
        <v>249</v>
      </c>
    </row>
    <row r="1471" outlineLevel="1">
      <c r="A1471" s="115" t="n">
        <v>1465.0</v>
      </c>
      <c r="B1471" s="93" t="n">
        <v>45874.0</v>
      </c>
      <c r="C1471" s="94" t="s">
        <v>3726</v>
      </c>
      <c r="D1471" s="92"/>
      <c r="E1471" s="92" t="n">
        <v>13000.0</v>
      </c>
      <c r="F1471" s="92" t="n">
        <v>286081.24</v>
      </c>
      <c r="G1471" s="94" t="s">
        <v>63</v>
      </c>
      <c r="H1471" s="94" t="s">
        <v>369</v>
      </c>
      <c r="I1471" s="94" t="s">
        <v>1489</v>
      </c>
      <c r="J1471" s="94" t="s">
        <v>1489</v>
      </c>
      <c r="K1471" s="92" t="s">
        <v>3727</v>
      </c>
      <c r="L1471" s="94" t="s">
        <v>291</v>
      </c>
      <c r="M1471" s="94" t="s">
        <v>133</v>
      </c>
      <c r="N1471" s="92" t="s">
        <v>249</v>
      </c>
    </row>
    <row r="1472" outlineLevel="1">
      <c r="A1472" s="115" t="n">
        <v>1466.0</v>
      </c>
      <c r="B1472" s="93" t="n">
        <v>45874.0</v>
      </c>
      <c r="C1472" s="94" t="s">
        <v>3728</v>
      </c>
      <c r="D1472" s="92"/>
      <c r="E1472" s="92" t="n">
        <v>6250.0</v>
      </c>
      <c r="F1472" s="92" t="n">
        <v>292331.24</v>
      </c>
      <c r="G1472" s="94" t="s">
        <v>63</v>
      </c>
      <c r="H1472" s="94" t="s">
        <v>369</v>
      </c>
      <c r="I1472" s="94" t="s">
        <v>249</v>
      </c>
      <c r="J1472" s="94" t="s">
        <v>249</v>
      </c>
      <c r="K1472" s="92" t="s">
        <v>3729</v>
      </c>
      <c r="L1472" s="94" t="s">
        <v>291</v>
      </c>
      <c r="M1472" s="94" t="s">
        <v>133</v>
      </c>
      <c r="N1472" s="92" t="s">
        <v>249</v>
      </c>
    </row>
    <row r="1473" outlineLevel="1">
      <c r="A1473" s="115" t="n">
        <v>1467.0</v>
      </c>
      <c r="B1473" s="93" t="n">
        <v>45874.0</v>
      </c>
      <c r="C1473" s="94" t="s">
        <v>3730</v>
      </c>
      <c r="D1473" s="92"/>
      <c r="E1473" s="92" t="n">
        <v>2300.0</v>
      </c>
      <c r="F1473" s="92" t="n">
        <v>294631.24</v>
      </c>
      <c r="G1473" s="94" t="s">
        <v>63</v>
      </c>
      <c r="H1473" s="94" t="s">
        <v>369</v>
      </c>
      <c r="I1473" s="94" t="s">
        <v>393</v>
      </c>
      <c r="J1473" s="94" t="s">
        <v>393</v>
      </c>
      <c r="K1473" s="92" t="s">
        <v>3731</v>
      </c>
      <c r="L1473" s="94" t="s">
        <v>291</v>
      </c>
      <c r="M1473" s="94" t="s">
        <v>133</v>
      </c>
      <c r="N1473" s="92" t="s">
        <v>249</v>
      </c>
    </row>
    <row r="1474" outlineLevel="1">
      <c r="A1474" s="115" t="n">
        <v>1468.0</v>
      </c>
      <c r="B1474" s="93" t="n">
        <v>45874.0</v>
      </c>
      <c r="C1474" s="94" t="s">
        <v>3732</v>
      </c>
      <c r="D1474" s="92"/>
      <c r="E1474" s="92" t="n">
        <v>70000.0</v>
      </c>
      <c r="F1474" s="92" t="n">
        <v>364631.24</v>
      </c>
      <c r="G1474" s="94" t="s">
        <v>63</v>
      </c>
      <c r="H1474" s="94" t="s">
        <v>64</v>
      </c>
      <c r="I1474" s="94" t="s">
        <v>3733</v>
      </c>
      <c r="J1474" s="94" t="s">
        <v>3733</v>
      </c>
      <c r="K1474" s="92" t="s">
        <v>3734</v>
      </c>
      <c r="L1474" s="94" t="s">
        <v>291</v>
      </c>
      <c r="M1474" s="94" t="s">
        <v>133</v>
      </c>
      <c r="N1474" s="92" t="s">
        <v>249</v>
      </c>
    </row>
    <row r="1475" outlineLevel="1">
      <c r="A1475" s="115" t="n">
        <v>1469.0</v>
      </c>
      <c r="B1475" s="93" t="n">
        <v>45874.0</v>
      </c>
      <c r="C1475" s="94" t="s">
        <v>3735</v>
      </c>
      <c r="D1475" s="92"/>
      <c r="E1475" s="92" t="n">
        <v>6600.0</v>
      </c>
      <c r="F1475" s="92" t="n">
        <v>371231.24</v>
      </c>
      <c r="G1475" s="94" t="s">
        <v>63</v>
      </c>
      <c r="H1475" s="94" t="s">
        <v>369</v>
      </c>
      <c r="I1475" s="94" t="s">
        <v>3736</v>
      </c>
      <c r="J1475" s="94" t="s">
        <v>3737</v>
      </c>
      <c r="K1475" s="92" t="s">
        <v>3738</v>
      </c>
      <c r="L1475" s="94" t="s">
        <v>291</v>
      </c>
      <c r="M1475" s="94" t="s">
        <v>133</v>
      </c>
      <c r="N1475" s="92" t="s">
        <v>249</v>
      </c>
    </row>
    <row r="1476" outlineLevel="1">
      <c r="A1476" s="115" t="n">
        <v>1470.0</v>
      </c>
      <c r="B1476" s="93" t="n">
        <v>45874.0</v>
      </c>
      <c r="C1476" s="94" t="s">
        <v>3739</v>
      </c>
      <c r="D1476" s="92" t="n">
        <v>1870.0</v>
      </c>
      <c r="E1476" s="92"/>
      <c r="F1476" s="92" t="n">
        <v>369361.24</v>
      </c>
      <c r="G1476" s="94" t="s">
        <v>63</v>
      </c>
      <c r="H1476" s="94" t="s">
        <v>315</v>
      </c>
      <c r="I1476" s="94" t="s">
        <v>3740</v>
      </c>
      <c r="J1476" s="94" t="s">
        <v>316</v>
      </c>
      <c r="K1476" s="92" t="s">
        <v>3741</v>
      </c>
      <c r="L1476" s="94" t="s">
        <v>291</v>
      </c>
      <c r="M1476" s="94" t="s">
        <v>133</v>
      </c>
      <c r="N1476" s="92" t="s">
        <v>249</v>
      </c>
    </row>
    <row r="1477" outlineLevel="1">
      <c r="A1477" s="115" t="n">
        <v>1471.0</v>
      </c>
      <c r="B1477" s="93" t="n">
        <v>45874.0</v>
      </c>
      <c r="C1477" s="94" t="s">
        <v>3742</v>
      </c>
      <c r="D1477" s="92"/>
      <c r="E1477" s="92" t="n">
        <v>2200.0</v>
      </c>
      <c r="F1477" s="92" t="n">
        <v>371561.24</v>
      </c>
      <c r="G1477" s="94" t="s">
        <v>63</v>
      </c>
      <c r="H1477" s="94" t="s">
        <v>369</v>
      </c>
      <c r="I1477" s="94" t="s">
        <v>655</v>
      </c>
      <c r="J1477" s="94" t="s">
        <v>655</v>
      </c>
      <c r="K1477" s="92" t="s">
        <v>3743</v>
      </c>
      <c r="L1477" s="94" t="s">
        <v>291</v>
      </c>
      <c r="M1477" s="94" t="s">
        <v>133</v>
      </c>
      <c r="N1477" s="92" t="s">
        <v>249</v>
      </c>
    </row>
    <row r="1478" outlineLevel="1">
      <c r="A1478" s="115" t="n">
        <v>1472.0</v>
      </c>
      <c r="B1478" s="93" t="n">
        <v>45874.0</v>
      </c>
      <c r="C1478" s="94" t="s">
        <v>3744</v>
      </c>
      <c r="D1478" s="92" t="n">
        <v>49.32</v>
      </c>
      <c r="E1478" s="92"/>
      <c r="F1478" s="92" t="n">
        <v>371511.92</v>
      </c>
      <c r="G1478" s="94" t="s">
        <v>422</v>
      </c>
      <c r="H1478" s="94" t="s">
        <v>369</v>
      </c>
      <c r="I1478" s="94" t="s">
        <v>249</v>
      </c>
      <c r="J1478" s="94" t="s">
        <v>249</v>
      </c>
      <c r="K1478" s="92" t="s">
        <v>3745</v>
      </c>
      <c r="L1478" s="94" t="s">
        <v>291</v>
      </c>
      <c r="M1478" s="94" t="s">
        <v>133</v>
      </c>
      <c r="N1478" s="92" t="s">
        <v>249</v>
      </c>
    </row>
    <row r="1479" outlineLevel="1">
      <c r="A1479" s="115" t="n">
        <v>1473.0</v>
      </c>
      <c r="B1479" s="93" t="n">
        <v>45875.0</v>
      </c>
      <c r="C1479" s="94" t="s">
        <v>3746</v>
      </c>
      <c r="D1479" s="92" t="n">
        <v>177000.0</v>
      </c>
      <c r="E1479" s="92"/>
      <c r="F1479" s="92" t="n">
        <v>194511.92</v>
      </c>
      <c r="G1479" s="94" t="s">
        <v>63</v>
      </c>
      <c r="H1479" s="94" t="s">
        <v>306</v>
      </c>
      <c r="I1479" s="94" t="s">
        <v>249</v>
      </c>
      <c r="J1479" s="94" t="s">
        <v>249</v>
      </c>
      <c r="K1479" s="92" t="s">
        <v>3747</v>
      </c>
      <c r="L1479" s="94" t="s">
        <v>291</v>
      </c>
      <c r="M1479" s="94" t="s">
        <v>133</v>
      </c>
      <c r="N1479" s="92" t="s">
        <v>249</v>
      </c>
    </row>
    <row r="1480" outlineLevel="1">
      <c r="A1480" s="115" t="n">
        <v>1474.0</v>
      </c>
      <c r="B1480" s="93" t="n">
        <v>45875.0</v>
      </c>
      <c r="C1480" s="94" t="s">
        <v>3748</v>
      </c>
      <c r="D1480" s="92" t="n">
        <v>177000.0</v>
      </c>
      <c r="E1480" s="92"/>
      <c r="F1480" s="92" t="n">
        <v>17511.92</v>
      </c>
      <c r="G1480" s="94" t="s">
        <v>63</v>
      </c>
      <c r="H1480" s="94" t="s">
        <v>306</v>
      </c>
      <c r="I1480" s="94" t="s">
        <v>249</v>
      </c>
      <c r="J1480" s="94" t="s">
        <v>249</v>
      </c>
      <c r="K1480" s="92" t="s">
        <v>3749</v>
      </c>
      <c r="L1480" s="94" t="s">
        <v>291</v>
      </c>
      <c r="M1480" s="94" t="s">
        <v>133</v>
      </c>
      <c r="N1480" s="92" t="s">
        <v>249</v>
      </c>
    </row>
    <row r="1481" outlineLevel="1">
      <c r="A1481" s="115" t="n">
        <v>1475.0</v>
      </c>
      <c r="B1481" s="93" t="n">
        <v>45875.0</v>
      </c>
      <c r="C1481" s="94" t="s">
        <v>3750</v>
      </c>
      <c r="D1481" s="92"/>
      <c r="E1481" s="92" t="n">
        <v>11977.0</v>
      </c>
      <c r="F1481" s="92" t="n">
        <v>29488.92</v>
      </c>
      <c r="G1481" s="94" t="s">
        <v>63</v>
      </c>
      <c r="H1481" s="94" t="s">
        <v>306</v>
      </c>
      <c r="I1481" s="94" t="s">
        <v>381</v>
      </c>
      <c r="J1481" s="94" t="s">
        <v>382</v>
      </c>
      <c r="K1481" s="92" t="s">
        <v>3751</v>
      </c>
      <c r="L1481" s="94" t="s">
        <v>291</v>
      </c>
      <c r="M1481" s="94" t="s">
        <v>133</v>
      </c>
      <c r="N1481" s="92" t="s">
        <v>249</v>
      </c>
    </row>
    <row r="1482" outlineLevel="1">
      <c r="A1482" s="115" t="n">
        <v>1476.0</v>
      </c>
      <c r="B1482" s="93" t="n">
        <v>45875.0</v>
      </c>
      <c r="C1482" s="94" t="s">
        <v>3752</v>
      </c>
      <c r="D1482" s="92"/>
      <c r="E1482" s="92" t="n">
        <v>2800.0</v>
      </c>
      <c r="F1482" s="92" t="n">
        <v>32288.92</v>
      </c>
      <c r="G1482" s="94" t="s">
        <v>63</v>
      </c>
      <c r="H1482" s="94" t="s">
        <v>369</v>
      </c>
      <c r="I1482" s="94" t="s">
        <v>249</v>
      </c>
      <c r="J1482" s="94" t="s">
        <v>249</v>
      </c>
      <c r="K1482" s="92" t="s">
        <v>3753</v>
      </c>
      <c r="L1482" s="94" t="s">
        <v>291</v>
      </c>
      <c r="M1482" s="94" t="s">
        <v>133</v>
      </c>
      <c r="N1482" s="92" t="s">
        <v>249</v>
      </c>
    </row>
    <row r="1483" outlineLevel="1">
      <c r="A1483" s="115" t="n">
        <v>1477.0</v>
      </c>
      <c r="B1483" s="93" t="n">
        <v>45875.0</v>
      </c>
      <c r="C1483" s="94" t="s">
        <v>3754</v>
      </c>
      <c r="D1483" s="92"/>
      <c r="E1483" s="92" t="n">
        <v>3625.0</v>
      </c>
      <c r="F1483" s="92" t="n">
        <v>35913.92</v>
      </c>
      <c r="G1483" s="94" t="s">
        <v>63</v>
      </c>
      <c r="H1483" s="94" t="s">
        <v>369</v>
      </c>
      <c r="I1483" s="94" t="s">
        <v>525</v>
      </c>
      <c r="J1483" s="94" t="s">
        <v>525</v>
      </c>
      <c r="K1483" s="92" t="s">
        <v>3755</v>
      </c>
      <c r="L1483" s="94" t="s">
        <v>291</v>
      </c>
      <c r="M1483" s="94" t="s">
        <v>133</v>
      </c>
      <c r="N1483" s="92" t="s">
        <v>249</v>
      </c>
    </row>
    <row r="1484" outlineLevel="1">
      <c r="A1484" s="115" t="n">
        <v>1478.0</v>
      </c>
      <c r="B1484" s="93" t="n">
        <v>45876.0</v>
      </c>
      <c r="C1484" s="94" t="s">
        <v>3756</v>
      </c>
      <c r="D1484" s="92"/>
      <c r="E1484" s="92" t="n">
        <v>49000.0</v>
      </c>
      <c r="F1484" s="92" t="n">
        <v>84913.92</v>
      </c>
      <c r="G1484" s="94" t="s">
        <v>84</v>
      </c>
      <c r="H1484" s="94" t="s">
        <v>447</v>
      </c>
      <c r="I1484" s="94" t="s">
        <v>249</v>
      </c>
      <c r="J1484" s="94" t="s">
        <v>249</v>
      </c>
      <c r="K1484" s="92" t="s">
        <v>3757</v>
      </c>
      <c r="L1484" s="94" t="s">
        <v>291</v>
      </c>
      <c r="M1484" s="94" t="s">
        <v>133</v>
      </c>
      <c r="N1484" s="92" t="s">
        <v>249</v>
      </c>
    </row>
    <row r="1485" outlineLevel="1">
      <c r="A1485" s="115" t="n">
        <v>1479.0</v>
      </c>
      <c r="B1485" s="93" t="n">
        <v>45876.0</v>
      </c>
      <c r="C1485" s="94" t="s">
        <v>3758</v>
      </c>
      <c r="D1485" s="92"/>
      <c r="E1485" s="92" t="n">
        <v>50000.0</v>
      </c>
      <c r="F1485" s="92" t="n">
        <v>134913.92</v>
      </c>
      <c r="G1485" s="94" t="s">
        <v>84</v>
      </c>
      <c r="H1485" s="94" t="s">
        <v>447</v>
      </c>
      <c r="I1485" s="94" t="s">
        <v>249</v>
      </c>
      <c r="J1485" s="94" t="s">
        <v>249</v>
      </c>
      <c r="K1485" s="92" t="s">
        <v>3759</v>
      </c>
      <c r="L1485" s="94" t="s">
        <v>291</v>
      </c>
      <c r="M1485" s="94" t="s">
        <v>133</v>
      </c>
      <c r="N1485" s="92" t="s">
        <v>249</v>
      </c>
    </row>
    <row r="1486" outlineLevel="1">
      <c r="A1486" s="115" t="n">
        <v>1480.0</v>
      </c>
      <c r="B1486" s="93" t="n">
        <v>45876.0</v>
      </c>
      <c r="C1486" s="94" t="s">
        <v>3760</v>
      </c>
      <c r="D1486" s="92"/>
      <c r="E1486" s="92" t="n">
        <v>1000.0</v>
      </c>
      <c r="F1486" s="92" t="n">
        <v>135913.92</v>
      </c>
      <c r="G1486" s="94" t="s">
        <v>84</v>
      </c>
      <c r="H1486" s="94" t="s">
        <v>447</v>
      </c>
      <c r="I1486" s="94" t="s">
        <v>249</v>
      </c>
      <c r="J1486" s="94" t="s">
        <v>249</v>
      </c>
      <c r="K1486" s="92" t="s">
        <v>3761</v>
      </c>
      <c r="L1486" s="94" t="s">
        <v>291</v>
      </c>
      <c r="M1486" s="94" t="s">
        <v>133</v>
      </c>
      <c r="N1486" s="92" t="s">
        <v>249</v>
      </c>
    </row>
    <row r="1487" outlineLevel="1">
      <c r="A1487" s="115" t="n">
        <v>1481.0</v>
      </c>
      <c r="B1487" s="93" t="n">
        <v>45876.0</v>
      </c>
      <c r="C1487" s="94" t="s">
        <v>3762</v>
      </c>
      <c r="D1487" s="92"/>
      <c r="E1487" s="92" t="n">
        <v>9328.0</v>
      </c>
      <c r="F1487" s="92" t="n">
        <v>145241.92</v>
      </c>
      <c r="G1487" s="94" t="s">
        <v>63</v>
      </c>
      <c r="H1487" s="94" t="s">
        <v>306</v>
      </c>
      <c r="I1487" s="94" t="s">
        <v>381</v>
      </c>
      <c r="J1487" s="94" t="s">
        <v>382</v>
      </c>
      <c r="K1487" s="92" t="s">
        <v>3763</v>
      </c>
      <c r="L1487" s="94" t="s">
        <v>291</v>
      </c>
      <c r="M1487" s="94" t="s">
        <v>133</v>
      </c>
      <c r="N1487" s="92" t="s">
        <v>249</v>
      </c>
    </row>
    <row r="1488" outlineLevel="1">
      <c r="A1488" s="115" t="n">
        <v>1482.0</v>
      </c>
      <c r="B1488" s="93" t="n">
        <v>45876.0</v>
      </c>
      <c r="C1488" s="94" t="s">
        <v>3764</v>
      </c>
      <c r="D1488" s="92" t="n">
        <v>21864.0</v>
      </c>
      <c r="E1488" s="92"/>
      <c r="F1488" s="92" t="n">
        <v>123377.92</v>
      </c>
      <c r="G1488" s="94" t="s">
        <v>416</v>
      </c>
      <c r="H1488" s="94" t="s">
        <v>306</v>
      </c>
      <c r="I1488" s="94" t="s">
        <v>249</v>
      </c>
      <c r="J1488" s="94" t="s">
        <v>249</v>
      </c>
      <c r="K1488" s="92" t="s">
        <v>3765</v>
      </c>
      <c r="L1488" s="94" t="s">
        <v>291</v>
      </c>
      <c r="M1488" s="94" t="s">
        <v>133</v>
      </c>
      <c r="N1488" s="92" t="s">
        <v>249</v>
      </c>
    </row>
    <row r="1489" outlineLevel="1">
      <c r="A1489" s="115" t="n">
        <v>1483.0</v>
      </c>
      <c r="B1489" s="93" t="n">
        <v>45876.0</v>
      </c>
      <c r="C1489" s="94" t="s">
        <v>3766</v>
      </c>
      <c r="D1489" s="92" t="n">
        <v>20000.0</v>
      </c>
      <c r="E1489" s="92"/>
      <c r="F1489" s="92" t="n">
        <v>103377.92</v>
      </c>
      <c r="G1489" s="94" t="s">
        <v>416</v>
      </c>
      <c r="H1489" s="94" t="s">
        <v>306</v>
      </c>
      <c r="I1489" s="94" t="s">
        <v>249</v>
      </c>
      <c r="J1489" s="94" t="s">
        <v>249</v>
      </c>
      <c r="K1489" s="92" t="s">
        <v>3767</v>
      </c>
      <c r="L1489" s="94" t="s">
        <v>291</v>
      </c>
      <c r="M1489" s="94" t="s">
        <v>133</v>
      </c>
      <c r="N1489" s="92" t="s">
        <v>249</v>
      </c>
    </row>
    <row r="1490" outlineLevel="1">
      <c r="A1490" s="115" t="n">
        <v>1484.0</v>
      </c>
      <c r="B1490" s="93" t="n">
        <v>45876.0</v>
      </c>
      <c r="C1490" s="94" t="s">
        <v>3768</v>
      </c>
      <c r="D1490" s="92" t="n">
        <v>11500.0</v>
      </c>
      <c r="E1490" s="92"/>
      <c r="F1490" s="92" t="n">
        <v>91877.92</v>
      </c>
      <c r="G1490" s="94" t="s">
        <v>416</v>
      </c>
      <c r="H1490" s="94" t="s">
        <v>306</v>
      </c>
      <c r="I1490" s="94" t="s">
        <v>249</v>
      </c>
      <c r="J1490" s="94" t="s">
        <v>249</v>
      </c>
      <c r="K1490" s="92" t="s">
        <v>3769</v>
      </c>
      <c r="L1490" s="94" t="s">
        <v>291</v>
      </c>
      <c r="M1490" s="94" t="s">
        <v>133</v>
      </c>
      <c r="N1490" s="92" t="s">
        <v>249</v>
      </c>
    </row>
    <row r="1491" outlineLevel="1">
      <c r="A1491" s="115" t="n">
        <v>1485.0</v>
      </c>
      <c r="B1491" s="93" t="n">
        <v>45876.0</v>
      </c>
      <c r="C1491" s="94" t="s">
        <v>3770</v>
      </c>
      <c r="D1491" s="92" t="n">
        <v>15000.0</v>
      </c>
      <c r="E1491" s="92"/>
      <c r="F1491" s="92" t="n">
        <v>76877.92</v>
      </c>
      <c r="G1491" s="94" t="s">
        <v>416</v>
      </c>
      <c r="H1491" s="94" t="s">
        <v>306</v>
      </c>
      <c r="I1491" s="94" t="s">
        <v>249</v>
      </c>
      <c r="J1491" s="94" t="s">
        <v>249</v>
      </c>
      <c r="K1491" s="92" t="s">
        <v>3771</v>
      </c>
      <c r="L1491" s="94" t="s">
        <v>291</v>
      </c>
      <c r="M1491" s="94" t="s">
        <v>133</v>
      </c>
      <c r="N1491" s="92" t="s">
        <v>249</v>
      </c>
    </row>
    <row r="1492" outlineLevel="1">
      <c r="A1492" s="115" t="n">
        <v>1486.0</v>
      </c>
      <c r="B1492" s="93" t="n">
        <v>45876.0</v>
      </c>
      <c r="C1492" s="94" t="s">
        <v>3772</v>
      </c>
      <c r="D1492" s="92" t="n">
        <v>5000.0</v>
      </c>
      <c r="E1492" s="92"/>
      <c r="F1492" s="92" t="n">
        <v>71877.92</v>
      </c>
      <c r="G1492" s="94" t="s">
        <v>416</v>
      </c>
      <c r="H1492" s="94" t="s">
        <v>306</v>
      </c>
      <c r="I1492" s="94" t="s">
        <v>249</v>
      </c>
      <c r="J1492" s="94" t="s">
        <v>249</v>
      </c>
      <c r="K1492" s="92" t="s">
        <v>3773</v>
      </c>
      <c r="L1492" s="94" t="s">
        <v>291</v>
      </c>
      <c r="M1492" s="94" t="s">
        <v>133</v>
      </c>
      <c r="N1492" s="92" t="s">
        <v>249</v>
      </c>
    </row>
    <row r="1493" outlineLevel="1">
      <c r="A1493" s="115" t="n">
        <v>1487.0</v>
      </c>
      <c r="B1493" s="93" t="n">
        <v>45876.0</v>
      </c>
      <c r="C1493" s="94" t="s">
        <v>3774</v>
      </c>
      <c r="D1493" s="92" t="n">
        <v>12955.0</v>
      </c>
      <c r="E1493" s="92"/>
      <c r="F1493" s="92" t="n">
        <v>58922.92</v>
      </c>
      <c r="G1493" s="94" t="s">
        <v>416</v>
      </c>
      <c r="H1493" s="94" t="s">
        <v>306</v>
      </c>
      <c r="I1493" s="94" t="s">
        <v>249</v>
      </c>
      <c r="J1493" s="94" t="s">
        <v>249</v>
      </c>
      <c r="K1493" s="92" t="s">
        <v>3775</v>
      </c>
      <c r="L1493" s="94" t="s">
        <v>291</v>
      </c>
      <c r="M1493" s="94" t="s">
        <v>133</v>
      </c>
      <c r="N1493" s="92" t="s">
        <v>249</v>
      </c>
    </row>
    <row r="1494" outlineLevel="1">
      <c r="A1494" s="115" t="n">
        <v>1488.0</v>
      </c>
      <c r="B1494" s="93" t="n">
        <v>45876.0</v>
      </c>
      <c r="C1494" s="94" t="s">
        <v>3776</v>
      </c>
      <c r="D1494" s="92" t="n">
        <v>3945.0</v>
      </c>
      <c r="E1494" s="92"/>
      <c r="F1494" s="92" t="n">
        <v>54977.92</v>
      </c>
      <c r="G1494" s="94" t="s">
        <v>416</v>
      </c>
      <c r="H1494" s="94" t="s">
        <v>306</v>
      </c>
      <c r="I1494" s="94" t="s">
        <v>249</v>
      </c>
      <c r="J1494" s="94" t="s">
        <v>249</v>
      </c>
      <c r="K1494" s="92" t="s">
        <v>3777</v>
      </c>
      <c r="L1494" s="94" t="s">
        <v>291</v>
      </c>
      <c r="M1494" s="94" t="s">
        <v>133</v>
      </c>
      <c r="N1494" s="92" t="s">
        <v>249</v>
      </c>
    </row>
    <row r="1495" outlineLevel="1">
      <c r="A1495" s="115" t="n">
        <v>1489.0</v>
      </c>
      <c r="B1495" s="93" t="n">
        <v>45876.0</v>
      </c>
      <c r="C1495" s="94" t="s">
        <v>3778</v>
      </c>
      <c r="D1495" s="92" t="n">
        <v>6827.0</v>
      </c>
      <c r="E1495" s="92"/>
      <c r="F1495" s="92" t="n">
        <v>48150.92</v>
      </c>
      <c r="G1495" s="94" t="s">
        <v>416</v>
      </c>
      <c r="H1495" s="94" t="s">
        <v>306</v>
      </c>
      <c r="I1495" s="94" t="s">
        <v>249</v>
      </c>
      <c r="J1495" s="94" t="s">
        <v>249</v>
      </c>
      <c r="K1495" s="92" t="s">
        <v>3779</v>
      </c>
      <c r="L1495" s="94" t="s">
        <v>291</v>
      </c>
      <c r="M1495" s="94" t="s">
        <v>133</v>
      </c>
      <c r="N1495" s="92" t="s">
        <v>249</v>
      </c>
    </row>
    <row r="1496" outlineLevel="1">
      <c r="A1496" s="115" t="n">
        <v>1490.0</v>
      </c>
      <c r="B1496" s="93" t="n">
        <v>45876.0</v>
      </c>
      <c r="C1496" s="94" t="s">
        <v>3780</v>
      </c>
      <c r="D1496" s="92"/>
      <c r="E1496" s="92" t="n">
        <v>8500.0</v>
      </c>
      <c r="F1496" s="92" t="n">
        <v>56650.92</v>
      </c>
      <c r="G1496" s="94" t="s">
        <v>63</v>
      </c>
      <c r="H1496" s="94" t="s">
        <v>369</v>
      </c>
      <c r="I1496" s="94" t="s">
        <v>249</v>
      </c>
      <c r="J1496" s="94" t="s">
        <v>249</v>
      </c>
      <c r="K1496" s="92" t="s">
        <v>3781</v>
      </c>
      <c r="L1496" s="94" t="s">
        <v>291</v>
      </c>
      <c r="M1496" s="94" t="s">
        <v>133</v>
      </c>
      <c r="N1496" s="92" t="s">
        <v>249</v>
      </c>
    </row>
    <row r="1497" outlineLevel="1">
      <c r="A1497" s="115" t="n">
        <v>1491.0</v>
      </c>
      <c r="B1497" s="93" t="n">
        <v>45876.0</v>
      </c>
      <c r="C1497" s="94" t="s">
        <v>3782</v>
      </c>
      <c r="D1497" s="92"/>
      <c r="E1497" s="92" t="n">
        <v>20000.0</v>
      </c>
      <c r="F1497" s="92" t="n">
        <v>76650.92</v>
      </c>
      <c r="G1497" s="94" t="s">
        <v>63</v>
      </c>
      <c r="H1497" s="94" t="s">
        <v>369</v>
      </c>
      <c r="I1497" s="94" t="s">
        <v>249</v>
      </c>
      <c r="J1497" s="94" t="s">
        <v>249</v>
      </c>
      <c r="K1497" s="92" t="s">
        <v>3783</v>
      </c>
      <c r="L1497" s="94" t="s">
        <v>291</v>
      </c>
      <c r="M1497" s="94" t="s">
        <v>133</v>
      </c>
      <c r="N1497" s="92" t="s">
        <v>249</v>
      </c>
    </row>
    <row r="1498" outlineLevel="1">
      <c r="A1498" s="115" t="n">
        <v>1492.0</v>
      </c>
      <c r="B1498" s="93" t="n">
        <v>45876.0</v>
      </c>
      <c r="C1498" s="94" t="s">
        <v>3784</v>
      </c>
      <c r="D1498" s="92"/>
      <c r="E1498" s="92" t="n">
        <v>50000.0</v>
      </c>
      <c r="F1498" s="92" t="n">
        <v>126650.92</v>
      </c>
      <c r="G1498" s="94" t="s">
        <v>63</v>
      </c>
      <c r="H1498" s="94" t="s">
        <v>64</v>
      </c>
      <c r="I1498" s="94" t="s">
        <v>249</v>
      </c>
      <c r="J1498" s="94" t="s">
        <v>249</v>
      </c>
      <c r="K1498" s="92" t="s">
        <v>3785</v>
      </c>
      <c r="L1498" s="94" t="s">
        <v>291</v>
      </c>
      <c r="M1498" s="94" t="s">
        <v>133</v>
      </c>
      <c r="N1498" s="92" t="s">
        <v>249</v>
      </c>
    </row>
    <row r="1499" outlineLevel="1">
      <c r="A1499" s="115" t="n">
        <v>1493.0</v>
      </c>
      <c r="B1499" s="93" t="n">
        <v>45877.0</v>
      </c>
      <c r="C1499" s="94" t="s">
        <v>3786</v>
      </c>
      <c r="D1499" s="92"/>
      <c r="E1499" s="92" t="n">
        <v>700.0</v>
      </c>
      <c r="F1499" s="92" t="n">
        <v>127350.92</v>
      </c>
      <c r="G1499" s="94" t="s">
        <v>63</v>
      </c>
      <c r="H1499" s="94" t="s">
        <v>369</v>
      </c>
      <c r="I1499" s="94" t="s">
        <v>1969</v>
      </c>
      <c r="J1499" s="94" t="s">
        <v>1969</v>
      </c>
      <c r="K1499" s="92" t="s">
        <v>3787</v>
      </c>
      <c r="L1499" s="94" t="s">
        <v>291</v>
      </c>
      <c r="M1499" s="94" t="s">
        <v>133</v>
      </c>
      <c r="N1499" s="92" t="s">
        <v>249</v>
      </c>
    </row>
    <row r="1500" outlineLevel="1">
      <c r="A1500" s="115" t="n">
        <v>1494.0</v>
      </c>
      <c r="B1500" s="93" t="n">
        <v>45877.0</v>
      </c>
      <c r="C1500" s="94" t="s">
        <v>3788</v>
      </c>
      <c r="D1500" s="92"/>
      <c r="E1500" s="92" t="n">
        <v>12980.0</v>
      </c>
      <c r="F1500" s="92" t="n">
        <v>140330.92</v>
      </c>
      <c r="G1500" s="94" t="s">
        <v>63</v>
      </c>
      <c r="H1500" s="94" t="s">
        <v>306</v>
      </c>
      <c r="I1500" s="94" t="s">
        <v>381</v>
      </c>
      <c r="J1500" s="94" t="s">
        <v>382</v>
      </c>
      <c r="K1500" s="92" t="s">
        <v>3789</v>
      </c>
      <c r="L1500" s="94" t="s">
        <v>291</v>
      </c>
      <c r="M1500" s="94" t="s">
        <v>133</v>
      </c>
      <c r="N1500" s="92" t="s">
        <v>249</v>
      </c>
    </row>
    <row r="1501" outlineLevel="1">
      <c r="A1501" s="115" t="n">
        <v>1495.0</v>
      </c>
      <c r="B1501" s="93" t="n">
        <v>45877.0</v>
      </c>
      <c r="C1501" s="94" t="s">
        <v>3790</v>
      </c>
      <c r="D1501" s="92" t="n">
        <v>9065.45</v>
      </c>
      <c r="E1501" s="92"/>
      <c r="F1501" s="92" t="n">
        <v>131265.47</v>
      </c>
      <c r="G1501" s="94" t="s">
        <v>63</v>
      </c>
      <c r="H1501" s="94" t="s">
        <v>306</v>
      </c>
      <c r="I1501" s="94" t="s">
        <v>2262</v>
      </c>
      <c r="J1501" s="94" t="s">
        <v>2262</v>
      </c>
      <c r="K1501" s="92" t="s">
        <v>3791</v>
      </c>
      <c r="L1501" s="94" t="s">
        <v>291</v>
      </c>
      <c r="M1501" s="94" t="s">
        <v>133</v>
      </c>
      <c r="N1501" s="92" t="s">
        <v>249</v>
      </c>
    </row>
    <row r="1502" outlineLevel="1">
      <c r="A1502" s="115" t="n">
        <v>1496.0</v>
      </c>
      <c r="B1502" s="93" t="n">
        <v>45877.0</v>
      </c>
      <c r="C1502" s="94" t="s">
        <v>3792</v>
      </c>
      <c r="D1502" s="92" t="n">
        <v>6729.81</v>
      </c>
      <c r="E1502" s="92"/>
      <c r="F1502" s="92" t="n">
        <v>124535.66</v>
      </c>
      <c r="G1502" s="94" t="s">
        <v>63</v>
      </c>
      <c r="H1502" s="94" t="s">
        <v>306</v>
      </c>
      <c r="I1502" s="94" t="s">
        <v>3793</v>
      </c>
      <c r="J1502" s="94" t="s">
        <v>3794</v>
      </c>
      <c r="K1502" s="92" t="s">
        <v>3795</v>
      </c>
      <c r="L1502" s="94" t="s">
        <v>291</v>
      </c>
      <c r="M1502" s="94" t="s">
        <v>133</v>
      </c>
      <c r="N1502" s="92" t="s">
        <v>249</v>
      </c>
    </row>
    <row r="1503" outlineLevel="1">
      <c r="A1503" s="115" t="n">
        <v>1497.0</v>
      </c>
      <c r="B1503" s="93" t="n">
        <v>45877.0</v>
      </c>
      <c r="C1503" s="94" t="s">
        <v>3796</v>
      </c>
      <c r="D1503" s="92" t="n">
        <v>100.0</v>
      </c>
      <c r="E1503" s="92"/>
      <c r="F1503" s="92" t="n">
        <v>124435.66</v>
      </c>
      <c r="G1503" s="94" t="s">
        <v>3797</v>
      </c>
      <c r="H1503" s="94" t="s">
        <v>306</v>
      </c>
      <c r="I1503" s="94" t="s">
        <v>249</v>
      </c>
      <c r="J1503" s="94" t="s">
        <v>249</v>
      </c>
      <c r="K1503" s="92" t="s">
        <v>249</v>
      </c>
      <c r="L1503" s="94" t="s">
        <v>291</v>
      </c>
      <c r="M1503" s="94" t="s">
        <v>133</v>
      </c>
      <c r="N1503" s="92" t="s">
        <v>249</v>
      </c>
    </row>
    <row r="1504" outlineLevel="1">
      <c r="A1504" s="115" t="n">
        <v>1498.0</v>
      </c>
      <c r="B1504" s="93" t="n">
        <v>45877.0</v>
      </c>
      <c r="C1504" s="94" t="s">
        <v>3798</v>
      </c>
      <c r="D1504" s="92" t="n">
        <v>9.0</v>
      </c>
      <c r="E1504" s="92"/>
      <c r="F1504" s="92" t="n">
        <v>124426.66</v>
      </c>
      <c r="G1504" s="94" t="s">
        <v>815</v>
      </c>
      <c r="H1504" s="94" t="s">
        <v>306</v>
      </c>
      <c r="I1504" s="94" t="s">
        <v>249</v>
      </c>
      <c r="J1504" s="94" t="s">
        <v>249</v>
      </c>
      <c r="K1504" s="92" t="s">
        <v>249</v>
      </c>
      <c r="L1504" s="94" t="s">
        <v>291</v>
      </c>
      <c r="M1504" s="94" t="s">
        <v>133</v>
      </c>
      <c r="N1504" s="92" t="s">
        <v>249</v>
      </c>
    </row>
    <row r="1505" outlineLevel="1">
      <c r="A1505" s="115" t="n">
        <v>1499.0</v>
      </c>
      <c r="B1505" s="93" t="n">
        <v>45877.0</v>
      </c>
      <c r="C1505" s="94" t="s">
        <v>3799</v>
      </c>
      <c r="D1505" s="92" t="n">
        <v>9.0</v>
      </c>
      <c r="E1505" s="92"/>
      <c r="F1505" s="92" t="n">
        <v>124417.66</v>
      </c>
      <c r="G1505" s="94" t="s">
        <v>815</v>
      </c>
      <c r="H1505" s="94" t="s">
        <v>306</v>
      </c>
      <c r="I1505" s="94" t="s">
        <v>249</v>
      </c>
      <c r="J1505" s="94" t="s">
        <v>249</v>
      </c>
      <c r="K1505" s="92" t="s">
        <v>249</v>
      </c>
      <c r="L1505" s="94" t="s">
        <v>291</v>
      </c>
      <c r="M1505" s="94" t="s">
        <v>133</v>
      </c>
      <c r="N1505" s="92" t="s">
        <v>249</v>
      </c>
    </row>
    <row r="1506" outlineLevel="1">
      <c r="A1506" s="115" t="n">
        <v>1500.0</v>
      </c>
      <c r="B1506" s="93" t="n">
        <v>45877.0</v>
      </c>
      <c r="C1506" s="94" t="s">
        <v>3800</v>
      </c>
      <c r="D1506" s="92"/>
      <c r="E1506" s="92" t="n">
        <v>10000.0</v>
      </c>
      <c r="F1506" s="92" t="n">
        <v>134417.66</v>
      </c>
      <c r="G1506" s="94" t="s">
        <v>82</v>
      </c>
      <c r="H1506" s="94" t="s">
        <v>306</v>
      </c>
      <c r="I1506" s="94" t="s">
        <v>249</v>
      </c>
      <c r="J1506" s="94" t="s">
        <v>249</v>
      </c>
      <c r="K1506" s="92" t="s">
        <v>3801</v>
      </c>
      <c r="L1506" s="94" t="s">
        <v>291</v>
      </c>
      <c r="M1506" s="94" t="s">
        <v>133</v>
      </c>
      <c r="N1506" s="92" t="s">
        <v>249</v>
      </c>
    </row>
    <row r="1507" outlineLevel="1">
      <c r="A1507" s="115" t="n">
        <v>1501.0</v>
      </c>
      <c r="B1507" s="93" t="n">
        <v>45877.0</v>
      </c>
      <c r="C1507" s="94" t="s">
        <v>3802</v>
      </c>
      <c r="D1507" s="92"/>
      <c r="E1507" s="92" t="n">
        <v>10000.0</v>
      </c>
      <c r="F1507" s="92" t="n">
        <v>144417.66</v>
      </c>
      <c r="G1507" s="94" t="s">
        <v>82</v>
      </c>
      <c r="H1507" s="94" t="s">
        <v>306</v>
      </c>
      <c r="I1507" s="94" t="s">
        <v>249</v>
      </c>
      <c r="J1507" s="94" t="s">
        <v>249</v>
      </c>
      <c r="K1507" s="92" t="s">
        <v>3803</v>
      </c>
      <c r="L1507" s="94" t="s">
        <v>291</v>
      </c>
      <c r="M1507" s="94" t="s">
        <v>133</v>
      </c>
      <c r="N1507" s="92" t="s">
        <v>249</v>
      </c>
    </row>
    <row r="1508" outlineLevel="1">
      <c r="A1508" s="115" t="n">
        <v>1502.0</v>
      </c>
      <c r="B1508" s="93" t="n">
        <v>45877.0</v>
      </c>
      <c r="C1508" s="94" t="s">
        <v>3796</v>
      </c>
      <c r="D1508" s="92" t="n">
        <v>100.0</v>
      </c>
      <c r="E1508" s="92"/>
      <c r="F1508" s="92" t="n">
        <v>144317.66</v>
      </c>
      <c r="G1508" s="94" t="s">
        <v>3797</v>
      </c>
      <c r="H1508" s="94" t="s">
        <v>306</v>
      </c>
      <c r="I1508" s="94" t="s">
        <v>249</v>
      </c>
      <c r="J1508" s="94" t="s">
        <v>249</v>
      </c>
      <c r="K1508" s="92" t="s">
        <v>249</v>
      </c>
      <c r="L1508" s="94" t="s">
        <v>291</v>
      </c>
      <c r="M1508" s="94" t="s">
        <v>133</v>
      </c>
      <c r="N1508" s="92" t="s">
        <v>249</v>
      </c>
    </row>
    <row r="1509" outlineLevel="1">
      <c r="A1509" s="115" t="n">
        <v>1503.0</v>
      </c>
      <c r="B1509" s="93" t="n">
        <v>45877.0</v>
      </c>
      <c r="C1509" s="94" t="s">
        <v>3798</v>
      </c>
      <c r="D1509" s="92" t="n">
        <v>9.0</v>
      </c>
      <c r="E1509" s="92"/>
      <c r="F1509" s="92" t="n">
        <v>144308.66</v>
      </c>
      <c r="G1509" s="94" t="s">
        <v>815</v>
      </c>
      <c r="H1509" s="94" t="s">
        <v>306</v>
      </c>
      <c r="I1509" s="94" t="s">
        <v>249</v>
      </c>
      <c r="J1509" s="94" t="s">
        <v>249</v>
      </c>
      <c r="K1509" s="92" t="s">
        <v>249</v>
      </c>
      <c r="L1509" s="94" t="s">
        <v>291</v>
      </c>
      <c r="M1509" s="94" t="s">
        <v>133</v>
      </c>
      <c r="N1509" s="92" t="s">
        <v>249</v>
      </c>
    </row>
    <row r="1510" outlineLevel="1">
      <c r="A1510" s="115" t="n">
        <v>1504.0</v>
      </c>
      <c r="B1510" s="93" t="n">
        <v>45877.0</v>
      </c>
      <c r="C1510" s="94" t="s">
        <v>3799</v>
      </c>
      <c r="D1510" s="92" t="n">
        <v>9.0</v>
      </c>
      <c r="E1510" s="92"/>
      <c r="F1510" s="92" t="n">
        <v>144299.66</v>
      </c>
      <c r="G1510" s="94" t="s">
        <v>815</v>
      </c>
      <c r="H1510" s="94" t="s">
        <v>306</v>
      </c>
      <c r="I1510" s="94" t="s">
        <v>249</v>
      </c>
      <c r="J1510" s="94" t="s">
        <v>249</v>
      </c>
      <c r="K1510" s="92" t="s">
        <v>249</v>
      </c>
      <c r="L1510" s="94" t="s">
        <v>291</v>
      </c>
      <c r="M1510" s="94" t="s">
        <v>133</v>
      </c>
      <c r="N1510" s="92" t="s">
        <v>249</v>
      </c>
    </row>
    <row r="1511" outlineLevel="1">
      <c r="A1511" s="115" t="n">
        <v>1505.0</v>
      </c>
      <c r="B1511" s="93" t="n">
        <v>45877.0</v>
      </c>
      <c r="C1511" s="94" t="s">
        <v>3804</v>
      </c>
      <c r="D1511" s="92"/>
      <c r="E1511" s="92" t="n">
        <v>10000.0</v>
      </c>
      <c r="F1511" s="92" t="n">
        <v>154299.66</v>
      </c>
      <c r="G1511" s="94" t="s">
        <v>82</v>
      </c>
      <c r="H1511" s="94" t="s">
        <v>306</v>
      </c>
      <c r="I1511" s="94" t="s">
        <v>249</v>
      </c>
      <c r="J1511" s="94" t="s">
        <v>249</v>
      </c>
      <c r="K1511" s="92" t="s">
        <v>3805</v>
      </c>
      <c r="L1511" s="94" t="s">
        <v>291</v>
      </c>
      <c r="M1511" s="94" t="s">
        <v>133</v>
      </c>
      <c r="N1511" s="92" t="s">
        <v>249</v>
      </c>
    </row>
    <row r="1512" outlineLevel="1">
      <c r="A1512" s="115" t="n">
        <v>1506.0</v>
      </c>
      <c r="B1512" s="93" t="n">
        <v>45877.0</v>
      </c>
      <c r="C1512" s="94" t="s">
        <v>3806</v>
      </c>
      <c r="D1512" s="92"/>
      <c r="E1512" s="92" t="n">
        <v>11800.0</v>
      </c>
      <c r="F1512" s="92" t="n">
        <v>166099.66</v>
      </c>
      <c r="G1512" s="94" t="s">
        <v>63</v>
      </c>
      <c r="H1512" s="94" t="s">
        <v>369</v>
      </c>
      <c r="I1512" s="94" t="s">
        <v>3807</v>
      </c>
      <c r="J1512" s="94" t="s">
        <v>3807</v>
      </c>
      <c r="K1512" s="92" t="s">
        <v>3808</v>
      </c>
      <c r="L1512" s="94" t="s">
        <v>291</v>
      </c>
      <c r="M1512" s="94" t="s">
        <v>133</v>
      </c>
      <c r="N1512" s="92" t="s">
        <v>249</v>
      </c>
    </row>
    <row r="1513" outlineLevel="1">
      <c r="A1513" s="115" t="n">
        <v>1507.0</v>
      </c>
      <c r="B1513" s="93" t="n">
        <v>45877.0</v>
      </c>
      <c r="C1513" s="94" t="s">
        <v>3809</v>
      </c>
      <c r="D1513" s="92"/>
      <c r="E1513" s="92" t="n">
        <v>6600.0</v>
      </c>
      <c r="F1513" s="92" t="n">
        <v>172699.66</v>
      </c>
      <c r="G1513" s="94" t="s">
        <v>63</v>
      </c>
      <c r="H1513" s="94" t="s">
        <v>369</v>
      </c>
      <c r="I1513" s="94" t="s">
        <v>3107</v>
      </c>
      <c r="J1513" s="94" t="s">
        <v>3107</v>
      </c>
      <c r="K1513" s="92" t="s">
        <v>3810</v>
      </c>
      <c r="L1513" s="94" t="s">
        <v>291</v>
      </c>
      <c r="M1513" s="94" t="s">
        <v>133</v>
      </c>
      <c r="N1513" s="92" t="s">
        <v>249</v>
      </c>
    </row>
    <row r="1514" outlineLevel="1">
      <c r="A1514" s="115" t="n">
        <v>1508.0</v>
      </c>
      <c r="B1514" s="93" t="n">
        <v>45877.0</v>
      </c>
      <c r="C1514" s="94" t="s">
        <v>3811</v>
      </c>
      <c r="D1514" s="92"/>
      <c r="E1514" s="92" t="n">
        <v>50000.0</v>
      </c>
      <c r="F1514" s="92" t="n">
        <v>222699.66</v>
      </c>
      <c r="G1514" s="94" t="s">
        <v>63</v>
      </c>
      <c r="H1514" s="94" t="s">
        <v>369</v>
      </c>
      <c r="I1514" s="94" t="s">
        <v>3533</v>
      </c>
      <c r="J1514" s="94" t="s">
        <v>3533</v>
      </c>
      <c r="K1514" s="92" t="s">
        <v>3812</v>
      </c>
      <c r="L1514" s="94" t="s">
        <v>291</v>
      </c>
      <c r="M1514" s="94" t="s">
        <v>133</v>
      </c>
      <c r="N1514" s="92" t="s">
        <v>249</v>
      </c>
    </row>
    <row r="1515" outlineLevel="1">
      <c r="A1515" s="115" t="n">
        <v>1509.0</v>
      </c>
      <c r="B1515" s="93" t="n">
        <v>45877.0</v>
      </c>
      <c r="C1515" s="94" t="s">
        <v>3813</v>
      </c>
      <c r="D1515" s="92"/>
      <c r="E1515" s="92" t="n">
        <v>3400.0</v>
      </c>
      <c r="F1515" s="92" t="n">
        <v>226099.66</v>
      </c>
      <c r="G1515" s="94" t="s">
        <v>63</v>
      </c>
      <c r="H1515" s="94" t="s">
        <v>369</v>
      </c>
      <c r="I1515" s="94" t="s">
        <v>752</v>
      </c>
      <c r="J1515" s="94" t="s">
        <v>752</v>
      </c>
      <c r="K1515" s="92" t="s">
        <v>3814</v>
      </c>
      <c r="L1515" s="94" t="s">
        <v>291</v>
      </c>
      <c r="M1515" s="94" t="s">
        <v>133</v>
      </c>
      <c r="N1515" s="92" t="s">
        <v>249</v>
      </c>
    </row>
    <row r="1516" outlineLevel="1">
      <c r="A1516" s="115" t="n">
        <v>1510.0</v>
      </c>
      <c r="B1516" s="93" t="n">
        <v>45878.0</v>
      </c>
      <c r="C1516" s="94" t="s">
        <v>3815</v>
      </c>
      <c r="D1516" s="92" t="n">
        <v>81200.0</v>
      </c>
      <c r="E1516" s="92"/>
      <c r="F1516" s="92" t="n">
        <v>144899.66</v>
      </c>
      <c r="G1516" s="94" t="s">
        <v>63</v>
      </c>
      <c r="H1516" s="94" t="s">
        <v>306</v>
      </c>
      <c r="I1516" s="94" t="s">
        <v>3816</v>
      </c>
      <c r="J1516" s="94" t="s">
        <v>3816</v>
      </c>
      <c r="K1516" s="92" t="s">
        <v>3817</v>
      </c>
      <c r="L1516" s="94" t="s">
        <v>291</v>
      </c>
      <c r="M1516" s="94" t="s">
        <v>133</v>
      </c>
      <c r="N1516" s="92" t="s">
        <v>249</v>
      </c>
    </row>
    <row r="1517" outlineLevel="1">
      <c r="A1517" s="115" t="n">
        <v>1511.0</v>
      </c>
      <c r="B1517" s="93" t="n">
        <v>45878.0</v>
      </c>
      <c r="C1517" s="94" t="s">
        <v>3818</v>
      </c>
      <c r="D1517" s="92" t="n">
        <v>19765.0</v>
      </c>
      <c r="E1517" s="92"/>
      <c r="F1517" s="92" t="n">
        <v>125134.66</v>
      </c>
      <c r="G1517" s="94" t="s">
        <v>63</v>
      </c>
      <c r="H1517" s="94" t="s">
        <v>306</v>
      </c>
      <c r="I1517" s="94" t="s">
        <v>1104</v>
      </c>
      <c r="J1517" s="94" t="s">
        <v>1105</v>
      </c>
      <c r="K1517" s="92" t="s">
        <v>3819</v>
      </c>
      <c r="L1517" s="94" t="s">
        <v>291</v>
      </c>
      <c r="M1517" s="94" t="s">
        <v>133</v>
      </c>
      <c r="N1517" s="92" t="s">
        <v>249</v>
      </c>
    </row>
    <row r="1518" outlineLevel="1">
      <c r="A1518" s="115" t="n">
        <v>1512.0</v>
      </c>
      <c r="B1518" s="93" t="n">
        <v>45878.0</v>
      </c>
      <c r="C1518" s="94" t="s">
        <v>3820</v>
      </c>
      <c r="D1518" s="92"/>
      <c r="E1518" s="92" t="n">
        <v>20000.0</v>
      </c>
      <c r="F1518" s="92" t="n">
        <v>145134.66</v>
      </c>
      <c r="G1518" s="94" t="s">
        <v>63</v>
      </c>
      <c r="H1518" s="94" t="s">
        <v>369</v>
      </c>
      <c r="I1518" s="94" t="s">
        <v>1062</v>
      </c>
      <c r="J1518" s="94" t="s">
        <v>1062</v>
      </c>
      <c r="K1518" s="92" t="s">
        <v>3821</v>
      </c>
      <c r="L1518" s="94" t="s">
        <v>291</v>
      </c>
      <c r="M1518" s="94" t="s">
        <v>133</v>
      </c>
      <c r="N1518" s="92" t="s">
        <v>249</v>
      </c>
    </row>
    <row r="1519" outlineLevel="1">
      <c r="A1519" s="115" t="n">
        <v>1513.0</v>
      </c>
      <c r="B1519" s="93" t="n">
        <v>45878.0</v>
      </c>
      <c r="C1519" s="94" t="s">
        <v>3822</v>
      </c>
      <c r="D1519" s="92"/>
      <c r="E1519" s="92" t="n">
        <v>42500.0</v>
      </c>
      <c r="F1519" s="92" t="n">
        <v>187634.66</v>
      </c>
      <c r="G1519" s="94" t="s">
        <v>63</v>
      </c>
      <c r="H1519" s="94" t="s">
        <v>64</v>
      </c>
      <c r="I1519" s="94" t="s">
        <v>249</v>
      </c>
      <c r="J1519" s="94" t="s">
        <v>249</v>
      </c>
      <c r="K1519" s="92" t="s">
        <v>3823</v>
      </c>
      <c r="L1519" s="94" t="s">
        <v>291</v>
      </c>
      <c r="M1519" s="94" t="s">
        <v>133</v>
      </c>
      <c r="N1519" s="92" t="s">
        <v>249</v>
      </c>
    </row>
    <row r="1520" outlineLevel="1">
      <c r="A1520" s="115" t="n">
        <v>1514.0</v>
      </c>
      <c r="B1520" s="93" t="n">
        <v>45878.0</v>
      </c>
      <c r="C1520" s="94" t="s">
        <v>3824</v>
      </c>
      <c r="D1520" s="92"/>
      <c r="E1520" s="92" t="n">
        <v>19765.0</v>
      </c>
      <c r="F1520" s="92" t="n">
        <v>207399.66</v>
      </c>
      <c r="G1520" s="94" t="s">
        <v>63</v>
      </c>
      <c r="H1520" s="94" t="s">
        <v>306</v>
      </c>
      <c r="I1520" s="94" t="s">
        <v>381</v>
      </c>
      <c r="J1520" s="94" t="s">
        <v>382</v>
      </c>
      <c r="K1520" s="92" t="s">
        <v>3825</v>
      </c>
      <c r="L1520" s="94" t="s">
        <v>291</v>
      </c>
      <c r="M1520" s="94" t="s">
        <v>133</v>
      </c>
      <c r="N1520" s="92" t="s">
        <v>249</v>
      </c>
    </row>
    <row r="1521" outlineLevel="1">
      <c r="A1521" s="115" t="n">
        <v>1515.0</v>
      </c>
      <c r="B1521" s="93" t="n">
        <v>45878.0</v>
      </c>
      <c r="C1521" s="94" t="s">
        <v>3826</v>
      </c>
      <c r="D1521" s="92"/>
      <c r="E1521" s="92" t="n">
        <v>5970.0</v>
      </c>
      <c r="F1521" s="92" t="n">
        <v>213369.66</v>
      </c>
      <c r="G1521" s="94" t="s">
        <v>63</v>
      </c>
      <c r="H1521" s="94" t="s">
        <v>315</v>
      </c>
      <c r="I1521" s="94" t="s">
        <v>1458</v>
      </c>
      <c r="J1521" s="94" t="s">
        <v>749</v>
      </c>
      <c r="K1521" s="92" t="s">
        <v>3827</v>
      </c>
      <c r="L1521" s="94" t="s">
        <v>291</v>
      </c>
      <c r="M1521" s="94" t="s">
        <v>133</v>
      </c>
      <c r="N1521" s="92" t="s">
        <v>249</v>
      </c>
    </row>
    <row r="1522" outlineLevel="1">
      <c r="A1522" s="115" t="n">
        <v>1516.0</v>
      </c>
      <c r="B1522" s="93" t="n">
        <v>45879.0</v>
      </c>
      <c r="C1522" s="94" t="s">
        <v>295</v>
      </c>
      <c r="D1522" s="92" t="n">
        <v>72653.0</v>
      </c>
      <c r="E1522" s="92"/>
      <c r="F1522" s="92" t="n">
        <v>140716.66</v>
      </c>
      <c r="G1522" s="94" t="s">
        <v>61</v>
      </c>
      <c r="H1522" s="94" t="s">
        <v>289</v>
      </c>
      <c r="I1522" s="94" t="s">
        <v>489</v>
      </c>
      <c r="J1522" s="94" t="s">
        <v>86</v>
      </c>
      <c r="K1522" s="92" t="s">
        <v>3828</v>
      </c>
      <c r="L1522" s="94" t="s">
        <v>291</v>
      </c>
      <c r="M1522" s="94" t="s">
        <v>133</v>
      </c>
      <c r="N1522" s="92" t="s">
        <v>249</v>
      </c>
    </row>
    <row r="1523" outlineLevel="1">
      <c r="A1523" s="115" t="n">
        <v>1517.0</v>
      </c>
      <c r="B1523" s="93" t="n">
        <v>45879.0</v>
      </c>
      <c r="C1523" s="94" t="s">
        <v>3829</v>
      </c>
      <c r="D1523" s="92"/>
      <c r="E1523" s="92" t="n">
        <v>50000.0</v>
      </c>
      <c r="F1523" s="92" t="n">
        <v>190716.66</v>
      </c>
      <c r="G1523" s="94" t="s">
        <v>63</v>
      </c>
      <c r="H1523" s="94" t="s">
        <v>369</v>
      </c>
      <c r="I1523" s="94" t="s">
        <v>3533</v>
      </c>
      <c r="J1523" s="94" t="s">
        <v>3533</v>
      </c>
      <c r="K1523" s="92" t="s">
        <v>3830</v>
      </c>
      <c r="L1523" s="94" t="s">
        <v>291</v>
      </c>
      <c r="M1523" s="94" t="s">
        <v>133</v>
      </c>
      <c r="N1523" s="92" t="s">
        <v>249</v>
      </c>
    </row>
    <row r="1524" outlineLevel="1">
      <c r="A1524" s="115" t="n">
        <v>1518.0</v>
      </c>
      <c r="B1524" s="93" t="n">
        <v>45880.0</v>
      </c>
      <c r="C1524" s="94" t="s">
        <v>3831</v>
      </c>
      <c r="D1524" s="92"/>
      <c r="E1524" s="92" t="n">
        <v>1500.0</v>
      </c>
      <c r="F1524" s="92" t="n">
        <v>192216.66</v>
      </c>
      <c r="G1524" s="94" t="s">
        <v>63</v>
      </c>
      <c r="H1524" s="94" t="s">
        <v>369</v>
      </c>
      <c r="I1524" s="94" t="s">
        <v>1969</v>
      </c>
      <c r="J1524" s="94" t="s">
        <v>1969</v>
      </c>
      <c r="K1524" s="92" t="s">
        <v>3832</v>
      </c>
      <c r="L1524" s="94" t="s">
        <v>291</v>
      </c>
      <c r="M1524" s="94" t="s">
        <v>133</v>
      </c>
      <c r="N1524" s="92" t="s">
        <v>249</v>
      </c>
    </row>
    <row r="1525" outlineLevel="1">
      <c r="A1525" s="115" t="n">
        <v>1519.0</v>
      </c>
      <c r="B1525" s="93" t="n">
        <v>45880.0</v>
      </c>
      <c r="C1525" s="94" t="s">
        <v>3833</v>
      </c>
      <c r="D1525" s="92" t="n">
        <v>55000.0</v>
      </c>
      <c r="E1525" s="92"/>
      <c r="F1525" s="92" t="n">
        <v>137216.66</v>
      </c>
      <c r="G1525" s="94" t="s">
        <v>63</v>
      </c>
      <c r="H1525" s="94" t="s">
        <v>306</v>
      </c>
      <c r="I1525" s="94" t="s">
        <v>3834</v>
      </c>
      <c r="J1525" s="94" t="s">
        <v>307</v>
      </c>
      <c r="K1525" s="92" t="s">
        <v>3835</v>
      </c>
      <c r="L1525" s="94" t="s">
        <v>291</v>
      </c>
      <c r="M1525" s="94" t="s">
        <v>133</v>
      </c>
      <c r="N1525" s="92" t="s">
        <v>249</v>
      </c>
    </row>
    <row r="1526" outlineLevel="1">
      <c r="A1526" s="115" t="n">
        <v>1520.0</v>
      </c>
      <c r="B1526" s="93" t="n">
        <v>45880.0</v>
      </c>
      <c r="C1526" s="94" t="s">
        <v>3836</v>
      </c>
      <c r="D1526" s="92"/>
      <c r="E1526" s="92" t="n">
        <v>25193.0</v>
      </c>
      <c r="F1526" s="92" t="n">
        <v>162409.66</v>
      </c>
      <c r="G1526" s="94" t="s">
        <v>63</v>
      </c>
      <c r="H1526" s="94" t="s">
        <v>306</v>
      </c>
      <c r="I1526" s="94" t="s">
        <v>381</v>
      </c>
      <c r="J1526" s="94" t="s">
        <v>382</v>
      </c>
      <c r="K1526" s="92" t="s">
        <v>3837</v>
      </c>
      <c r="L1526" s="94" t="s">
        <v>291</v>
      </c>
      <c r="M1526" s="94" t="s">
        <v>133</v>
      </c>
      <c r="N1526" s="92" t="s">
        <v>249</v>
      </c>
    </row>
    <row r="1527" outlineLevel="1">
      <c r="A1527" s="115" t="n">
        <v>1521.0</v>
      </c>
      <c r="B1527" s="93" t="n">
        <v>45880.0</v>
      </c>
      <c r="C1527" s="94" t="s">
        <v>3838</v>
      </c>
      <c r="D1527" s="92"/>
      <c r="E1527" s="92" t="n">
        <v>4500.0</v>
      </c>
      <c r="F1527" s="92" t="n">
        <v>166909.66</v>
      </c>
      <c r="G1527" s="94" t="s">
        <v>63</v>
      </c>
      <c r="H1527" s="94" t="s">
        <v>369</v>
      </c>
      <c r="I1527" s="94" t="s">
        <v>249</v>
      </c>
      <c r="J1527" s="94" t="s">
        <v>249</v>
      </c>
      <c r="K1527" s="92" t="s">
        <v>3839</v>
      </c>
      <c r="L1527" s="94" t="s">
        <v>291</v>
      </c>
      <c r="M1527" s="94" t="s">
        <v>133</v>
      </c>
      <c r="N1527" s="92" t="s">
        <v>249</v>
      </c>
    </row>
    <row r="1528" outlineLevel="1">
      <c r="A1528" s="115" t="n">
        <v>1522.0</v>
      </c>
      <c r="B1528" s="93" t="n">
        <v>45880.0</v>
      </c>
      <c r="C1528" s="94" t="s">
        <v>3840</v>
      </c>
      <c r="D1528" s="92"/>
      <c r="E1528" s="92" t="n">
        <v>25500.0</v>
      </c>
      <c r="F1528" s="92" t="n">
        <v>192409.66</v>
      </c>
      <c r="G1528" s="94" t="s">
        <v>63</v>
      </c>
      <c r="H1528" s="94" t="s">
        <v>369</v>
      </c>
      <c r="I1528" s="94" t="s">
        <v>3616</v>
      </c>
      <c r="J1528" s="94" t="s">
        <v>3616</v>
      </c>
      <c r="K1528" s="92" t="s">
        <v>3841</v>
      </c>
      <c r="L1528" s="94" t="s">
        <v>291</v>
      </c>
      <c r="M1528" s="94" t="s">
        <v>133</v>
      </c>
      <c r="N1528" s="92" t="s">
        <v>249</v>
      </c>
    </row>
    <row r="1529" outlineLevel="1">
      <c r="A1529" s="115" t="n">
        <v>1523.0</v>
      </c>
      <c r="B1529" s="93" t="n">
        <v>45880.0</v>
      </c>
      <c r="C1529" s="94" t="s">
        <v>3842</v>
      </c>
      <c r="D1529" s="92"/>
      <c r="E1529" s="92" t="n">
        <v>2000.0</v>
      </c>
      <c r="F1529" s="92" t="n">
        <v>194409.66</v>
      </c>
      <c r="G1529" s="94" t="s">
        <v>63</v>
      </c>
      <c r="H1529" s="94" t="s">
        <v>369</v>
      </c>
      <c r="I1529" s="94" t="s">
        <v>705</v>
      </c>
      <c r="J1529" s="94" t="s">
        <v>426</v>
      </c>
      <c r="K1529" s="92" t="s">
        <v>3843</v>
      </c>
      <c r="L1529" s="94" t="s">
        <v>291</v>
      </c>
      <c r="M1529" s="94" t="s">
        <v>133</v>
      </c>
      <c r="N1529" s="92" t="s">
        <v>249</v>
      </c>
    </row>
    <row r="1530" outlineLevel="1">
      <c r="A1530" s="115" t="n">
        <v>1524.0</v>
      </c>
      <c r="B1530" s="93" t="n">
        <v>45880.0</v>
      </c>
      <c r="C1530" s="94" t="s">
        <v>3844</v>
      </c>
      <c r="D1530" s="92"/>
      <c r="E1530" s="92" t="n">
        <v>40500.0</v>
      </c>
      <c r="F1530" s="92" t="n">
        <v>234909.66</v>
      </c>
      <c r="G1530" s="94" t="s">
        <v>63</v>
      </c>
      <c r="H1530" s="94" t="s">
        <v>369</v>
      </c>
      <c r="I1530" s="94" t="s">
        <v>705</v>
      </c>
      <c r="J1530" s="94" t="s">
        <v>426</v>
      </c>
      <c r="K1530" s="92" t="s">
        <v>3845</v>
      </c>
      <c r="L1530" s="94" t="s">
        <v>291</v>
      </c>
      <c r="M1530" s="94" t="s">
        <v>133</v>
      </c>
      <c r="N1530" s="92" t="s">
        <v>249</v>
      </c>
    </row>
    <row r="1531" outlineLevel="1">
      <c r="A1531" s="115" t="n">
        <v>1525.0</v>
      </c>
      <c r="B1531" s="93" t="n">
        <v>45880.0</v>
      </c>
      <c r="C1531" s="94" t="s">
        <v>3846</v>
      </c>
      <c r="D1531" s="92"/>
      <c r="E1531" s="92" t="n">
        <v>1500.0</v>
      </c>
      <c r="F1531" s="92" t="n">
        <v>236409.66</v>
      </c>
      <c r="G1531" s="94" t="s">
        <v>63</v>
      </c>
      <c r="H1531" s="94" t="s">
        <v>369</v>
      </c>
      <c r="I1531" s="94" t="s">
        <v>1969</v>
      </c>
      <c r="J1531" s="94" t="s">
        <v>1969</v>
      </c>
      <c r="K1531" s="92" t="s">
        <v>3847</v>
      </c>
      <c r="L1531" s="94" t="s">
        <v>291</v>
      </c>
      <c r="M1531" s="94" t="s">
        <v>133</v>
      </c>
      <c r="N1531" s="92" t="s">
        <v>249</v>
      </c>
    </row>
    <row r="1532" outlineLevel="1">
      <c r="A1532" s="115" t="n">
        <v>1526.0</v>
      </c>
      <c r="B1532" s="93" t="n">
        <v>45880.0</v>
      </c>
      <c r="C1532" s="94" t="s">
        <v>3848</v>
      </c>
      <c r="D1532" s="92"/>
      <c r="E1532" s="92" t="n">
        <v>105567.0</v>
      </c>
      <c r="F1532" s="92" t="n">
        <v>341976.66</v>
      </c>
      <c r="G1532" s="94" t="s">
        <v>63</v>
      </c>
      <c r="H1532" s="94" t="s">
        <v>306</v>
      </c>
      <c r="I1532" s="94" t="s">
        <v>381</v>
      </c>
      <c r="J1532" s="94" t="s">
        <v>382</v>
      </c>
      <c r="K1532" s="92" t="s">
        <v>3849</v>
      </c>
      <c r="L1532" s="94" t="s">
        <v>291</v>
      </c>
      <c r="M1532" s="94" t="s">
        <v>133</v>
      </c>
      <c r="N1532" s="92" t="s">
        <v>249</v>
      </c>
    </row>
    <row r="1533" outlineLevel="1">
      <c r="A1533" s="115" t="n">
        <v>1527.0</v>
      </c>
      <c r="B1533" s="93" t="n">
        <v>45880.0</v>
      </c>
      <c r="C1533" s="94" t="s">
        <v>3850</v>
      </c>
      <c r="D1533" s="92"/>
      <c r="E1533" s="92" t="n">
        <v>15000.0</v>
      </c>
      <c r="F1533" s="92" t="n">
        <v>356976.66</v>
      </c>
      <c r="G1533" s="94" t="s">
        <v>63</v>
      </c>
      <c r="H1533" s="94" t="s">
        <v>369</v>
      </c>
      <c r="I1533" s="94" t="s">
        <v>249</v>
      </c>
      <c r="J1533" s="94" t="s">
        <v>249</v>
      </c>
      <c r="K1533" s="92" t="s">
        <v>3851</v>
      </c>
      <c r="L1533" s="94" t="s">
        <v>291</v>
      </c>
      <c r="M1533" s="94" t="s">
        <v>133</v>
      </c>
      <c r="N1533" s="92" t="s">
        <v>249</v>
      </c>
    </row>
    <row r="1534" outlineLevel="1">
      <c r="A1534" s="115" t="n">
        <v>1528.0</v>
      </c>
      <c r="B1534" s="93" t="n">
        <v>45880.0</v>
      </c>
      <c r="C1534" s="94" t="s">
        <v>3852</v>
      </c>
      <c r="D1534" s="92"/>
      <c r="E1534" s="92" t="n">
        <v>173282.0</v>
      </c>
      <c r="F1534" s="92" t="n">
        <v>483866.79</v>
      </c>
      <c r="G1534" s="94" t="s">
        <v>63</v>
      </c>
      <c r="H1534" s="94" t="s">
        <v>315</v>
      </c>
      <c r="I1534" s="94" t="s">
        <v>3853</v>
      </c>
      <c r="J1534" s="94" t="s">
        <v>3853</v>
      </c>
      <c r="K1534" s="92" t="s">
        <v>3854</v>
      </c>
      <c r="L1534" s="94" t="s">
        <v>414</v>
      </c>
      <c r="M1534" s="94" t="s">
        <v>139</v>
      </c>
      <c r="N1534" s="92" t="s">
        <v>249</v>
      </c>
    </row>
    <row r="1535" outlineLevel="1">
      <c r="A1535" s="115" t="n">
        <v>1529.0</v>
      </c>
      <c r="B1535" s="93" t="n">
        <v>45881.0</v>
      </c>
      <c r="C1535" s="94" t="s">
        <v>3855</v>
      </c>
      <c r="D1535" s="92"/>
      <c r="E1535" s="92" t="n">
        <v>13808.0</v>
      </c>
      <c r="F1535" s="92" t="n">
        <v>370784.66</v>
      </c>
      <c r="G1535" s="94" t="s">
        <v>63</v>
      </c>
      <c r="H1535" s="94" t="s">
        <v>306</v>
      </c>
      <c r="I1535" s="94" t="s">
        <v>381</v>
      </c>
      <c r="J1535" s="94" t="s">
        <v>382</v>
      </c>
      <c r="K1535" s="92" t="s">
        <v>3856</v>
      </c>
      <c r="L1535" s="94" t="s">
        <v>291</v>
      </c>
      <c r="M1535" s="94" t="s">
        <v>133</v>
      </c>
      <c r="N1535" s="92" t="s">
        <v>249</v>
      </c>
    </row>
    <row r="1536" outlineLevel="1">
      <c r="A1536" s="115" t="n">
        <v>1530.0</v>
      </c>
      <c r="B1536" s="93" t="n">
        <v>45881.0</v>
      </c>
      <c r="C1536" s="94" t="s">
        <v>3857</v>
      </c>
      <c r="D1536" s="92"/>
      <c r="E1536" s="92" t="n">
        <v>2700.0</v>
      </c>
      <c r="F1536" s="92" t="n">
        <v>373484.66</v>
      </c>
      <c r="G1536" s="94" t="s">
        <v>63</v>
      </c>
      <c r="H1536" s="94" t="s">
        <v>369</v>
      </c>
      <c r="I1536" s="94" t="s">
        <v>249</v>
      </c>
      <c r="J1536" s="94" t="s">
        <v>249</v>
      </c>
      <c r="K1536" s="92" t="s">
        <v>3858</v>
      </c>
      <c r="L1536" s="94" t="s">
        <v>291</v>
      </c>
      <c r="M1536" s="94" t="s">
        <v>133</v>
      </c>
      <c r="N1536" s="92" t="s">
        <v>249</v>
      </c>
    </row>
    <row r="1537" outlineLevel="1">
      <c r="A1537" s="115" t="n">
        <v>1531.0</v>
      </c>
      <c r="B1537" s="93" t="n">
        <v>45881.0</v>
      </c>
      <c r="C1537" s="94" t="s">
        <v>3859</v>
      </c>
      <c r="D1537" s="92"/>
      <c r="E1537" s="92" t="n">
        <v>1.0</v>
      </c>
      <c r="F1537" s="92" t="n">
        <v>373485.66</v>
      </c>
      <c r="G1537" s="94" t="s">
        <v>63</v>
      </c>
      <c r="H1537" s="94" t="s">
        <v>369</v>
      </c>
      <c r="I1537" s="94" t="s">
        <v>3860</v>
      </c>
      <c r="J1537" s="94" t="s">
        <v>3860</v>
      </c>
      <c r="K1537" s="92" t="s">
        <v>3861</v>
      </c>
      <c r="L1537" s="94" t="s">
        <v>291</v>
      </c>
      <c r="M1537" s="94" t="s">
        <v>133</v>
      </c>
      <c r="N1537" s="92" t="s">
        <v>249</v>
      </c>
    </row>
    <row r="1538" outlineLevel="1">
      <c r="A1538" s="115" t="n">
        <v>1532.0</v>
      </c>
      <c r="B1538" s="93" t="n">
        <v>45881.0</v>
      </c>
      <c r="C1538" s="94" t="s">
        <v>3862</v>
      </c>
      <c r="D1538" s="92"/>
      <c r="E1538" s="92" t="n">
        <v>2500.0</v>
      </c>
      <c r="F1538" s="92" t="n">
        <v>375985.66</v>
      </c>
      <c r="G1538" s="94" t="s">
        <v>63</v>
      </c>
      <c r="H1538" s="94" t="s">
        <v>369</v>
      </c>
      <c r="I1538" s="94" t="s">
        <v>3860</v>
      </c>
      <c r="J1538" s="94" t="s">
        <v>3860</v>
      </c>
      <c r="K1538" s="92" t="s">
        <v>3863</v>
      </c>
      <c r="L1538" s="94" t="s">
        <v>291</v>
      </c>
      <c r="M1538" s="94" t="s">
        <v>133</v>
      </c>
      <c r="N1538" s="92" t="s">
        <v>249</v>
      </c>
    </row>
    <row r="1539" outlineLevel="1">
      <c r="A1539" s="115" t="n">
        <v>1533.0</v>
      </c>
      <c r="B1539" s="93" t="n">
        <v>45881.0</v>
      </c>
      <c r="C1539" s="94" t="s">
        <v>3864</v>
      </c>
      <c r="D1539" s="92"/>
      <c r="E1539" s="92" t="n">
        <v>100.0</v>
      </c>
      <c r="F1539" s="92" t="n">
        <v>376085.66</v>
      </c>
      <c r="G1539" s="94" t="s">
        <v>63</v>
      </c>
      <c r="H1539" s="94" t="s">
        <v>369</v>
      </c>
      <c r="I1539" s="94" t="s">
        <v>249</v>
      </c>
      <c r="J1539" s="94" t="s">
        <v>249</v>
      </c>
      <c r="K1539" s="92" t="s">
        <v>3865</v>
      </c>
      <c r="L1539" s="94" t="s">
        <v>291</v>
      </c>
      <c r="M1539" s="94" t="s">
        <v>133</v>
      </c>
      <c r="N1539" s="92" t="s">
        <v>249</v>
      </c>
    </row>
    <row r="1540" outlineLevel="1">
      <c r="A1540" s="115" t="n">
        <v>1534.0</v>
      </c>
      <c r="B1540" s="93" t="n">
        <v>45881.0</v>
      </c>
      <c r="C1540" s="94" t="s">
        <v>3866</v>
      </c>
      <c r="D1540" s="92"/>
      <c r="E1540" s="92" t="n">
        <v>5000000.0</v>
      </c>
      <c r="F1540" s="92" t="n">
        <v>5376085.66</v>
      </c>
      <c r="G1540" s="94" t="s">
        <v>63</v>
      </c>
      <c r="H1540" s="94" t="s">
        <v>74</v>
      </c>
      <c r="I1540" s="94" t="s">
        <v>807</v>
      </c>
      <c r="J1540" s="94" t="s">
        <v>807</v>
      </c>
      <c r="K1540" s="92" t="s">
        <v>3867</v>
      </c>
      <c r="L1540" s="94" t="s">
        <v>291</v>
      </c>
      <c r="M1540" s="94" t="s">
        <v>133</v>
      </c>
      <c r="N1540" s="92" t="s">
        <v>249</v>
      </c>
    </row>
    <row r="1541" outlineLevel="1">
      <c r="A1541" s="115" t="n">
        <v>1535.0</v>
      </c>
      <c r="B1541" s="93" t="n">
        <v>45881.0</v>
      </c>
      <c r="C1541" s="94" t="s">
        <v>3868</v>
      </c>
      <c r="D1541" s="92" t="n">
        <v>502500.0</v>
      </c>
      <c r="E1541" s="92"/>
      <c r="F1541" s="92" t="n">
        <v>4873585.66</v>
      </c>
      <c r="G1541" s="94" t="s">
        <v>63</v>
      </c>
      <c r="H1541" s="94" t="s">
        <v>306</v>
      </c>
      <c r="I1541" s="94" t="s">
        <v>2529</v>
      </c>
      <c r="J1541" s="94" t="s">
        <v>2529</v>
      </c>
      <c r="K1541" s="92" t="s">
        <v>3869</v>
      </c>
      <c r="L1541" s="94" t="s">
        <v>291</v>
      </c>
      <c r="M1541" s="94" t="s">
        <v>133</v>
      </c>
      <c r="N1541" s="92" t="s">
        <v>249</v>
      </c>
    </row>
    <row r="1542" outlineLevel="1">
      <c r="A1542" s="115" t="n">
        <v>1536.0</v>
      </c>
      <c r="B1542" s="93" t="n">
        <v>45881.0</v>
      </c>
      <c r="C1542" s="94" t="s">
        <v>3870</v>
      </c>
      <c r="D1542" s="92" t="n">
        <v>502500.0</v>
      </c>
      <c r="E1542" s="92"/>
      <c r="F1542" s="92" t="n">
        <v>4371085.66</v>
      </c>
      <c r="G1542" s="94" t="s">
        <v>63</v>
      </c>
      <c r="H1542" s="94" t="s">
        <v>306</v>
      </c>
      <c r="I1542" s="94" t="s">
        <v>2529</v>
      </c>
      <c r="J1542" s="94" t="s">
        <v>2529</v>
      </c>
      <c r="K1542" s="92" t="s">
        <v>3871</v>
      </c>
      <c r="L1542" s="94" t="s">
        <v>291</v>
      </c>
      <c r="M1542" s="94" t="s">
        <v>133</v>
      </c>
      <c r="N1542" s="92" t="s">
        <v>249</v>
      </c>
    </row>
    <row r="1543" outlineLevel="1">
      <c r="A1543" s="115" t="n">
        <v>1537.0</v>
      </c>
      <c r="B1543" s="93" t="n">
        <v>45881.0</v>
      </c>
      <c r="C1543" s="94" t="s">
        <v>3872</v>
      </c>
      <c r="D1543" s="92" t="n">
        <v>502500.0</v>
      </c>
      <c r="E1543" s="92"/>
      <c r="F1543" s="92" t="n">
        <v>3868585.66</v>
      </c>
      <c r="G1543" s="94" t="s">
        <v>63</v>
      </c>
      <c r="H1543" s="94" t="s">
        <v>306</v>
      </c>
      <c r="I1543" s="94" t="s">
        <v>2529</v>
      </c>
      <c r="J1543" s="94" t="s">
        <v>2529</v>
      </c>
      <c r="K1543" s="92" t="s">
        <v>3873</v>
      </c>
      <c r="L1543" s="94" t="s">
        <v>291</v>
      </c>
      <c r="M1543" s="94" t="s">
        <v>133</v>
      </c>
      <c r="N1543" s="92" t="s">
        <v>249</v>
      </c>
    </row>
    <row r="1544" outlineLevel="1">
      <c r="A1544" s="115" t="n">
        <v>1538.0</v>
      </c>
      <c r="B1544" s="93" t="n">
        <v>45881.0</v>
      </c>
      <c r="C1544" s="94" t="s">
        <v>3874</v>
      </c>
      <c r="D1544" s="92" t="n">
        <v>502500.0</v>
      </c>
      <c r="E1544" s="92"/>
      <c r="F1544" s="92" t="n">
        <v>3366085.66</v>
      </c>
      <c r="G1544" s="94" t="s">
        <v>63</v>
      </c>
      <c r="H1544" s="94" t="s">
        <v>306</v>
      </c>
      <c r="I1544" s="94" t="s">
        <v>2529</v>
      </c>
      <c r="J1544" s="94" t="s">
        <v>2529</v>
      </c>
      <c r="K1544" s="92" t="s">
        <v>3875</v>
      </c>
      <c r="L1544" s="94" t="s">
        <v>291</v>
      </c>
      <c r="M1544" s="94" t="s">
        <v>133</v>
      </c>
      <c r="N1544" s="92" t="s">
        <v>249</v>
      </c>
    </row>
    <row r="1545" outlineLevel="1">
      <c r="A1545" s="115" t="n">
        <v>1539.0</v>
      </c>
      <c r="B1545" s="93" t="n">
        <v>45881.0</v>
      </c>
      <c r="C1545" s="94" t="s">
        <v>3876</v>
      </c>
      <c r="D1545" s="92"/>
      <c r="E1545" s="92" t="n">
        <v>2500.0</v>
      </c>
      <c r="F1545" s="92" t="n">
        <v>3368585.66</v>
      </c>
      <c r="G1545" s="94" t="s">
        <v>63</v>
      </c>
      <c r="H1545" s="94" t="s">
        <v>369</v>
      </c>
      <c r="I1545" s="94" t="s">
        <v>3860</v>
      </c>
      <c r="J1545" s="94" t="s">
        <v>3860</v>
      </c>
      <c r="K1545" s="92" t="s">
        <v>3877</v>
      </c>
      <c r="L1545" s="94" t="s">
        <v>291</v>
      </c>
      <c r="M1545" s="94" t="s">
        <v>133</v>
      </c>
      <c r="N1545" s="92" t="s">
        <v>249</v>
      </c>
    </row>
    <row r="1546" outlineLevel="1">
      <c r="A1546" s="115" t="n">
        <v>1540.0</v>
      </c>
      <c r="B1546" s="93" t="n">
        <v>45881.0</v>
      </c>
      <c r="C1546" s="94" t="s">
        <v>3878</v>
      </c>
      <c r="D1546" s="92"/>
      <c r="E1546" s="92" t="n">
        <v>52500.0</v>
      </c>
      <c r="F1546" s="92" t="n">
        <v>3421085.66</v>
      </c>
      <c r="G1546" s="94" t="s">
        <v>63</v>
      </c>
      <c r="H1546" s="94" t="s">
        <v>64</v>
      </c>
      <c r="I1546" s="94" t="s">
        <v>477</v>
      </c>
      <c r="J1546" s="94" t="s">
        <v>477</v>
      </c>
      <c r="K1546" s="92" t="s">
        <v>3879</v>
      </c>
      <c r="L1546" s="94" t="s">
        <v>291</v>
      </c>
      <c r="M1546" s="94" t="s">
        <v>133</v>
      </c>
      <c r="N1546" s="92" t="s">
        <v>249</v>
      </c>
    </row>
    <row r="1547" outlineLevel="1">
      <c r="A1547" s="115" t="n">
        <v>1541.0</v>
      </c>
      <c r="B1547" s="93" t="n">
        <v>45881.0</v>
      </c>
      <c r="C1547" s="94" t="s">
        <v>3880</v>
      </c>
      <c r="D1547" s="92"/>
      <c r="E1547" s="92" t="n">
        <v>8500.0</v>
      </c>
      <c r="F1547" s="92" t="n">
        <v>3429585.66</v>
      </c>
      <c r="G1547" s="94" t="s">
        <v>83</v>
      </c>
      <c r="H1547" s="94" t="s">
        <v>369</v>
      </c>
      <c r="I1547" s="94" t="s">
        <v>2452</v>
      </c>
      <c r="J1547" s="94" t="s">
        <v>2452</v>
      </c>
      <c r="K1547" s="92" t="s">
        <v>3881</v>
      </c>
      <c r="L1547" s="94" t="s">
        <v>291</v>
      </c>
      <c r="M1547" s="94" t="s">
        <v>133</v>
      </c>
      <c r="N1547" s="92" t="s">
        <v>249</v>
      </c>
    </row>
    <row r="1548" outlineLevel="1">
      <c r="A1548" s="115" t="n">
        <v>1542.0</v>
      </c>
      <c r="B1548" s="93" t="n">
        <v>45882.0</v>
      </c>
      <c r="C1548" s="94" t="s">
        <v>3882</v>
      </c>
      <c r="D1548" s="92" t="n">
        <v>3000000.0</v>
      </c>
      <c r="E1548" s="92"/>
      <c r="F1548" s="92" t="n">
        <v>429585.66</v>
      </c>
      <c r="G1548" s="94" t="s">
        <v>63</v>
      </c>
      <c r="H1548" s="94" t="s">
        <v>306</v>
      </c>
      <c r="I1548" s="94" t="s">
        <v>1640</v>
      </c>
      <c r="J1548" s="94" t="s">
        <v>553</v>
      </c>
      <c r="K1548" s="92" t="s">
        <v>3883</v>
      </c>
      <c r="L1548" s="94" t="s">
        <v>291</v>
      </c>
      <c r="M1548" s="94" t="s">
        <v>133</v>
      </c>
      <c r="N1548" s="92" t="s">
        <v>249</v>
      </c>
    </row>
    <row r="1549" outlineLevel="1">
      <c r="A1549" s="115" t="n">
        <v>1543.0</v>
      </c>
      <c r="B1549" s="93" t="n">
        <v>45882.0</v>
      </c>
      <c r="C1549" s="94" t="s">
        <v>3884</v>
      </c>
      <c r="D1549" s="92" t="n">
        <v>91.25</v>
      </c>
      <c r="E1549" s="92"/>
      <c r="F1549" s="92" t="n">
        <v>429494.41</v>
      </c>
      <c r="G1549" s="94" t="s">
        <v>63</v>
      </c>
      <c r="H1549" s="94" t="s">
        <v>306</v>
      </c>
      <c r="I1549" s="94" t="s">
        <v>3885</v>
      </c>
      <c r="J1549" s="94" t="s">
        <v>3885</v>
      </c>
      <c r="K1549" s="92" t="s">
        <v>3886</v>
      </c>
      <c r="L1549" s="94" t="s">
        <v>291</v>
      </c>
      <c r="M1549" s="94" t="s">
        <v>133</v>
      </c>
      <c r="N1549" s="92" t="s">
        <v>249</v>
      </c>
    </row>
    <row r="1550" outlineLevel="1">
      <c r="A1550" s="115" t="n">
        <v>1544.0</v>
      </c>
      <c r="B1550" s="93" t="n">
        <v>45882.0</v>
      </c>
      <c r="C1550" s="94" t="s">
        <v>3887</v>
      </c>
      <c r="D1550" s="92" t="n">
        <v>2281.43</v>
      </c>
      <c r="E1550" s="92"/>
      <c r="F1550" s="92" t="n">
        <v>427212.98</v>
      </c>
      <c r="G1550" s="94" t="s">
        <v>63</v>
      </c>
      <c r="H1550" s="94" t="s">
        <v>306</v>
      </c>
      <c r="I1550" s="94" t="s">
        <v>3888</v>
      </c>
      <c r="J1550" s="94" t="s">
        <v>3888</v>
      </c>
      <c r="K1550" s="92" t="s">
        <v>3889</v>
      </c>
      <c r="L1550" s="94" t="s">
        <v>291</v>
      </c>
      <c r="M1550" s="94" t="s">
        <v>133</v>
      </c>
      <c r="N1550" s="92" t="s">
        <v>249</v>
      </c>
    </row>
    <row r="1551" outlineLevel="1">
      <c r="A1551" s="115" t="n">
        <v>1545.0</v>
      </c>
      <c r="B1551" s="93" t="n">
        <v>45882.0</v>
      </c>
      <c r="C1551" s="94" t="s">
        <v>3890</v>
      </c>
      <c r="D1551" s="92"/>
      <c r="E1551" s="92" t="n">
        <v>91.25</v>
      </c>
      <c r="F1551" s="92" t="n">
        <v>427304.23</v>
      </c>
      <c r="G1551" s="94" t="s">
        <v>82</v>
      </c>
      <c r="H1551" s="94" t="s">
        <v>306</v>
      </c>
      <c r="I1551" s="94" t="s">
        <v>3885</v>
      </c>
      <c r="J1551" s="94" t="s">
        <v>3885</v>
      </c>
      <c r="K1551" s="92" t="s">
        <v>3886</v>
      </c>
      <c r="L1551" s="94" t="s">
        <v>291</v>
      </c>
      <c r="M1551" s="94" t="s">
        <v>133</v>
      </c>
      <c r="N1551" s="92" t="s">
        <v>249</v>
      </c>
    </row>
    <row r="1552" outlineLevel="1">
      <c r="A1552" s="115" t="n">
        <v>1546.0</v>
      </c>
      <c r="B1552" s="93" t="n">
        <v>45882.0</v>
      </c>
      <c r="C1552" s="94" t="s">
        <v>3891</v>
      </c>
      <c r="D1552" s="92"/>
      <c r="E1552" s="92" t="n">
        <v>4000.0</v>
      </c>
      <c r="F1552" s="92" t="n">
        <v>431304.23</v>
      </c>
      <c r="G1552" s="94" t="s">
        <v>63</v>
      </c>
      <c r="H1552" s="94" t="s">
        <v>369</v>
      </c>
      <c r="I1552" s="94" t="s">
        <v>3892</v>
      </c>
      <c r="J1552" s="94" t="s">
        <v>3892</v>
      </c>
      <c r="K1552" s="92" t="s">
        <v>3893</v>
      </c>
      <c r="L1552" s="94" t="s">
        <v>291</v>
      </c>
      <c r="M1552" s="94" t="s">
        <v>133</v>
      </c>
      <c r="N1552" s="92" t="s">
        <v>249</v>
      </c>
    </row>
    <row r="1553" outlineLevel="1">
      <c r="A1553" s="115" t="n">
        <v>1547.0</v>
      </c>
      <c r="B1553" s="93" t="n">
        <v>45882.0</v>
      </c>
      <c r="C1553" s="94" t="s">
        <v>3894</v>
      </c>
      <c r="D1553" s="92"/>
      <c r="E1553" s="92" t="n">
        <v>2800.0</v>
      </c>
      <c r="F1553" s="92" t="n">
        <v>434104.23</v>
      </c>
      <c r="G1553" s="94" t="s">
        <v>63</v>
      </c>
      <c r="H1553" s="94" t="s">
        <v>369</v>
      </c>
      <c r="I1553" s="94" t="s">
        <v>3462</v>
      </c>
      <c r="J1553" s="94" t="s">
        <v>3462</v>
      </c>
      <c r="K1553" s="92" t="s">
        <v>3895</v>
      </c>
      <c r="L1553" s="94" t="s">
        <v>291</v>
      </c>
      <c r="M1553" s="94" t="s">
        <v>133</v>
      </c>
      <c r="N1553" s="92" t="s">
        <v>249</v>
      </c>
    </row>
    <row r="1554" outlineLevel="1">
      <c r="A1554" s="115" t="n">
        <v>1548.0</v>
      </c>
      <c r="B1554" s="93" t="n">
        <v>45882.0</v>
      </c>
      <c r="C1554" s="94" t="s">
        <v>3896</v>
      </c>
      <c r="D1554" s="92"/>
      <c r="E1554" s="92" t="n">
        <v>1900.0</v>
      </c>
      <c r="F1554" s="92" t="n">
        <v>436004.23</v>
      </c>
      <c r="G1554" s="94" t="s">
        <v>63</v>
      </c>
      <c r="H1554" s="94" t="s">
        <v>369</v>
      </c>
      <c r="I1554" s="94" t="s">
        <v>249</v>
      </c>
      <c r="J1554" s="94" t="s">
        <v>249</v>
      </c>
      <c r="K1554" s="92" t="s">
        <v>3897</v>
      </c>
      <c r="L1554" s="94" t="s">
        <v>291</v>
      </c>
      <c r="M1554" s="94" t="s">
        <v>133</v>
      </c>
      <c r="N1554" s="92" t="s">
        <v>249</v>
      </c>
    </row>
    <row r="1555" outlineLevel="1">
      <c r="A1555" s="115" t="n">
        <v>1549.0</v>
      </c>
      <c r="B1555" s="93" t="n">
        <v>45882.0</v>
      </c>
      <c r="C1555" s="94" t="s">
        <v>3898</v>
      </c>
      <c r="D1555" s="92"/>
      <c r="E1555" s="92" t="n">
        <v>1.0</v>
      </c>
      <c r="F1555" s="92" t="n">
        <v>436005.23</v>
      </c>
      <c r="G1555" s="94" t="s">
        <v>63</v>
      </c>
      <c r="H1555" s="94" t="s">
        <v>369</v>
      </c>
      <c r="I1555" s="94" t="s">
        <v>3899</v>
      </c>
      <c r="J1555" s="94" t="s">
        <v>3899</v>
      </c>
      <c r="K1555" s="92" t="s">
        <v>3900</v>
      </c>
      <c r="L1555" s="94" t="s">
        <v>291</v>
      </c>
      <c r="M1555" s="94" t="s">
        <v>133</v>
      </c>
      <c r="N1555" s="92" t="s">
        <v>249</v>
      </c>
    </row>
    <row r="1556" outlineLevel="1">
      <c r="A1556" s="115" t="n">
        <v>1550.0</v>
      </c>
      <c r="B1556" s="93" t="n">
        <v>45882.0</v>
      </c>
      <c r="C1556" s="94" t="s">
        <v>3901</v>
      </c>
      <c r="D1556" s="92"/>
      <c r="E1556" s="92" t="n">
        <v>2500.0</v>
      </c>
      <c r="F1556" s="92" t="n">
        <v>438505.23</v>
      </c>
      <c r="G1556" s="94" t="s">
        <v>63</v>
      </c>
      <c r="H1556" s="94" t="s">
        <v>369</v>
      </c>
      <c r="I1556" s="94" t="s">
        <v>3899</v>
      </c>
      <c r="J1556" s="94" t="s">
        <v>3899</v>
      </c>
      <c r="K1556" s="92" t="s">
        <v>3902</v>
      </c>
      <c r="L1556" s="94" t="s">
        <v>291</v>
      </c>
      <c r="M1556" s="94" t="s">
        <v>133</v>
      </c>
      <c r="N1556" s="92" t="s">
        <v>249</v>
      </c>
    </row>
    <row r="1557" outlineLevel="1">
      <c r="A1557" s="115" t="n">
        <v>1551.0</v>
      </c>
      <c r="B1557" s="93" t="n">
        <v>45882.0</v>
      </c>
      <c r="C1557" s="94" t="s">
        <v>3903</v>
      </c>
      <c r="D1557" s="92" t="n">
        <v>105815.0</v>
      </c>
      <c r="E1557" s="92"/>
      <c r="F1557" s="92" t="n">
        <v>332690.23</v>
      </c>
      <c r="G1557" s="94" t="s">
        <v>469</v>
      </c>
      <c r="H1557" s="94" t="s">
        <v>306</v>
      </c>
      <c r="I1557" s="94" t="s">
        <v>249</v>
      </c>
      <c r="J1557" s="94" t="s">
        <v>249</v>
      </c>
      <c r="K1557" s="92" t="s">
        <v>3904</v>
      </c>
      <c r="L1557" s="94" t="s">
        <v>291</v>
      </c>
      <c r="M1557" s="94" t="s">
        <v>133</v>
      </c>
      <c r="N1557" s="92" t="s">
        <v>249</v>
      </c>
    </row>
    <row r="1558" outlineLevel="1">
      <c r="A1558" s="115" t="n">
        <v>1552.0</v>
      </c>
      <c r="B1558" s="93" t="n">
        <v>45882.0</v>
      </c>
      <c r="C1558" s="94" t="s">
        <v>3905</v>
      </c>
      <c r="D1558" s="92" t="n">
        <v>57525.0</v>
      </c>
      <c r="E1558" s="92"/>
      <c r="F1558" s="92" t="n">
        <v>275165.23</v>
      </c>
      <c r="G1558" s="94" t="s">
        <v>63</v>
      </c>
      <c r="H1558" s="94" t="s">
        <v>306</v>
      </c>
      <c r="I1558" s="94" t="s">
        <v>3906</v>
      </c>
      <c r="J1558" s="94" t="s">
        <v>3906</v>
      </c>
      <c r="K1558" s="92" t="s">
        <v>3907</v>
      </c>
      <c r="L1558" s="94" t="s">
        <v>291</v>
      </c>
      <c r="M1558" s="94" t="s">
        <v>133</v>
      </c>
      <c r="N1558" s="92" t="s">
        <v>249</v>
      </c>
    </row>
    <row r="1559" outlineLevel="1">
      <c r="A1559" s="115" t="n">
        <v>1553.0</v>
      </c>
      <c r="B1559" s="93" t="n">
        <v>45882.0</v>
      </c>
      <c r="C1559" s="94" t="s">
        <v>3908</v>
      </c>
      <c r="D1559" s="92" t="n">
        <v>7109.0</v>
      </c>
      <c r="E1559" s="92"/>
      <c r="F1559" s="92" t="n">
        <v>268056.23</v>
      </c>
      <c r="G1559" s="94" t="s">
        <v>460</v>
      </c>
      <c r="H1559" s="94" t="s">
        <v>306</v>
      </c>
      <c r="I1559" s="94" t="s">
        <v>249</v>
      </c>
      <c r="J1559" s="94" t="s">
        <v>249</v>
      </c>
      <c r="K1559" s="92" t="s">
        <v>3909</v>
      </c>
      <c r="L1559" s="94" t="s">
        <v>291</v>
      </c>
      <c r="M1559" s="94" t="s">
        <v>133</v>
      </c>
      <c r="N1559" s="92" t="s">
        <v>249</v>
      </c>
    </row>
    <row r="1560" outlineLevel="1">
      <c r="A1560" s="115" t="n">
        <v>1554.0</v>
      </c>
      <c r="B1560" s="93" t="n">
        <v>45882.0</v>
      </c>
      <c r="C1560" s="94" t="s">
        <v>3910</v>
      </c>
      <c r="D1560" s="92"/>
      <c r="E1560" s="92" t="n">
        <v>51250.0</v>
      </c>
      <c r="F1560" s="92" t="n">
        <v>319306.23</v>
      </c>
      <c r="G1560" s="94" t="s">
        <v>63</v>
      </c>
      <c r="H1560" s="94" t="s">
        <v>306</v>
      </c>
      <c r="I1560" s="94" t="s">
        <v>3911</v>
      </c>
      <c r="J1560" s="94" t="s">
        <v>884</v>
      </c>
      <c r="K1560" s="92" t="s">
        <v>3912</v>
      </c>
      <c r="L1560" s="94" t="s">
        <v>291</v>
      </c>
      <c r="M1560" s="94" t="s">
        <v>133</v>
      </c>
      <c r="N1560" s="92" t="s">
        <v>249</v>
      </c>
    </row>
    <row r="1561" outlineLevel="1">
      <c r="A1561" s="115" t="n">
        <v>1555.0</v>
      </c>
      <c r="B1561" s="93" t="n">
        <v>45882.0</v>
      </c>
      <c r="C1561" s="94" t="s">
        <v>3913</v>
      </c>
      <c r="D1561" s="92"/>
      <c r="E1561" s="92" t="n">
        <v>12000.0</v>
      </c>
      <c r="F1561" s="92" t="n">
        <v>331306.23</v>
      </c>
      <c r="G1561" s="94" t="s">
        <v>63</v>
      </c>
      <c r="H1561" s="94" t="s">
        <v>369</v>
      </c>
      <c r="I1561" s="94" t="s">
        <v>419</v>
      </c>
      <c r="J1561" s="94" t="s">
        <v>419</v>
      </c>
      <c r="K1561" s="92" t="s">
        <v>3914</v>
      </c>
      <c r="L1561" s="94" t="s">
        <v>291</v>
      </c>
      <c r="M1561" s="94" t="s">
        <v>133</v>
      </c>
      <c r="N1561" s="92" t="s">
        <v>249</v>
      </c>
    </row>
    <row r="1562" outlineLevel="1">
      <c r="A1562" s="115" t="n">
        <v>1556.0</v>
      </c>
      <c r="B1562" s="93" t="n">
        <v>45883.0</v>
      </c>
      <c r="C1562" s="94" t="s">
        <v>3915</v>
      </c>
      <c r="D1562" s="92"/>
      <c r="E1562" s="92" t="n">
        <v>700.0</v>
      </c>
      <c r="F1562" s="92" t="n">
        <v>332006.23</v>
      </c>
      <c r="G1562" s="94" t="s">
        <v>63</v>
      </c>
      <c r="H1562" s="94" t="s">
        <v>369</v>
      </c>
      <c r="I1562" s="94" t="s">
        <v>1969</v>
      </c>
      <c r="J1562" s="94" t="s">
        <v>1969</v>
      </c>
      <c r="K1562" s="92" t="s">
        <v>3916</v>
      </c>
      <c r="L1562" s="94" t="s">
        <v>291</v>
      </c>
      <c r="M1562" s="94" t="s">
        <v>133</v>
      </c>
      <c r="N1562" s="92" t="s">
        <v>249</v>
      </c>
    </row>
    <row r="1563" outlineLevel="1">
      <c r="A1563" s="115" t="n">
        <v>1557.0</v>
      </c>
      <c r="B1563" s="93" t="n">
        <v>45883.0</v>
      </c>
      <c r="C1563" s="94" t="s">
        <v>3917</v>
      </c>
      <c r="D1563" s="92"/>
      <c r="E1563" s="92" t="n">
        <v>7670.0</v>
      </c>
      <c r="F1563" s="92" t="n">
        <v>339676.23</v>
      </c>
      <c r="G1563" s="94" t="s">
        <v>63</v>
      </c>
      <c r="H1563" s="94" t="s">
        <v>306</v>
      </c>
      <c r="I1563" s="94" t="s">
        <v>381</v>
      </c>
      <c r="J1563" s="94" t="s">
        <v>382</v>
      </c>
      <c r="K1563" s="92" t="s">
        <v>3918</v>
      </c>
      <c r="L1563" s="94" t="s">
        <v>291</v>
      </c>
      <c r="M1563" s="94" t="s">
        <v>133</v>
      </c>
      <c r="N1563" s="92" t="s">
        <v>249</v>
      </c>
    </row>
    <row r="1564" outlineLevel="1">
      <c r="A1564" s="115" t="n">
        <v>1558.0</v>
      </c>
      <c r="B1564" s="93" t="n">
        <v>45883.0</v>
      </c>
      <c r="C1564" s="94" t="s">
        <v>3919</v>
      </c>
      <c r="D1564" s="92"/>
      <c r="E1564" s="92" t="n">
        <v>4400.0</v>
      </c>
      <c r="F1564" s="92" t="n">
        <v>344076.23</v>
      </c>
      <c r="G1564" s="94" t="s">
        <v>63</v>
      </c>
      <c r="H1564" s="94" t="s">
        <v>369</v>
      </c>
      <c r="I1564" s="94" t="s">
        <v>249</v>
      </c>
      <c r="J1564" s="94" t="s">
        <v>249</v>
      </c>
      <c r="K1564" s="92" t="s">
        <v>3920</v>
      </c>
      <c r="L1564" s="94" t="s">
        <v>291</v>
      </c>
      <c r="M1564" s="94" t="s">
        <v>133</v>
      </c>
      <c r="N1564" s="92" t="s">
        <v>249</v>
      </c>
    </row>
    <row r="1565" outlineLevel="1">
      <c r="A1565" s="115" t="n">
        <v>1559.0</v>
      </c>
      <c r="B1565" s="93" t="n">
        <v>45883.0</v>
      </c>
      <c r="C1565" s="94" t="s">
        <v>3921</v>
      </c>
      <c r="D1565" s="92"/>
      <c r="E1565" s="92" t="n">
        <v>8400.0</v>
      </c>
      <c r="F1565" s="92" t="n">
        <v>352476.23</v>
      </c>
      <c r="G1565" s="94" t="s">
        <v>63</v>
      </c>
      <c r="H1565" s="94" t="s">
        <v>369</v>
      </c>
      <c r="I1565" s="94" t="s">
        <v>249</v>
      </c>
      <c r="J1565" s="94" t="s">
        <v>249</v>
      </c>
      <c r="K1565" s="92" t="s">
        <v>3922</v>
      </c>
      <c r="L1565" s="94" t="s">
        <v>291</v>
      </c>
      <c r="M1565" s="94" t="s">
        <v>133</v>
      </c>
      <c r="N1565" s="92" t="s">
        <v>249</v>
      </c>
    </row>
    <row r="1566" outlineLevel="1">
      <c r="A1566" s="115" t="n">
        <v>1560.0</v>
      </c>
      <c r="B1566" s="93" t="n">
        <v>45885.0</v>
      </c>
      <c r="C1566" s="94" t="s">
        <v>3923</v>
      </c>
      <c r="D1566" s="92"/>
      <c r="E1566" s="92" t="n">
        <v>42500.0</v>
      </c>
      <c r="F1566" s="92" t="n">
        <v>394976.23</v>
      </c>
      <c r="G1566" s="94" t="s">
        <v>63</v>
      </c>
      <c r="H1566" s="94" t="s">
        <v>369</v>
      </c>
      <c r="I1566" s="94" t="s">
        <v>3924</v>
      </c>
      <c r="J1566" s="94" t="s">
        <v>3924</v>
      </c>
      <c r="K1566" s="92" t="s">
        <v>3925</v>
      </c>
      <c r="L1566" s="94" t="s">
        <v>291</v>
      </c>
      <c r="M1566" s="94" t="s">
        <v>133</v>
      </c>
      <c r="N1566" s="92" t="s">
        <v>249</v>
      </c>
    </row>
    <row r="1567" outlineLevel="1">
      <c r="A1567" s="115" t="n">
        <v>1561.0</v>
      </c>
      <c r="B1567" s="93" t="n">
        <v>45885.0</v>
      </c>
      <c r="C1567" s="94" t="s">
        <v>3926</v>
      </c>
      <c r="D1567" s="92"/>
      <c r="E1567" s="92" t="n">
        <v>17000.0</v>
      </c>
      <c r="F1567" s="92" t="n">
        <v>411976.23</v>
      </c>
      <c r="G1567" s="94" t="s">
        <v>63</v>
      </c>
      <c r="H1567" s="94" t="s">
        <v>369</v>
      </c>
      <c r="I1567" s="94" t="s">
        <v>249</v>
      </c>
      <c r="J1567" s="94" t="s">
        <v>249</v>
      </c>
      <c r="K1567" s="92" t="s">
        <v>3927</v>
      </c>
      <c r="L1567" s="94" t="s">
        <v>291</v>
      </c>
      <c r="M1567" s="94" t="s">
        <v>133</v>
      </c>
      <c r="N1567" s="92" t="s">
        <v>249</v>
      </c>
    </row>
    <row r="1568" outlineLevel="1">
      <c r="A1568" s="115" t="n">
        <v>1562.0</v>
      </c>
      <c r="B1568" s="93" t="n">
        <v>45885.0</v>
      </c>
      <c r="C1568" s="94" t="s">
        <v>3928</v>
      </c>
      <c r="D1568" s="92"/>
      <c r="E1568" s="92" t="n">
        <v>2800.0</v>
      </c>
      <c r="F1568" s="92" t="n">
        <v>414776.23</v>
      </c>
      <c r="G1568" s="94" t="s">
        <v>63</v>
      </c>
      <c r="H1568" s="94" t="s">
        <v>369</v>
      </c>
      <c r="I1568" s="94" t="s">
        <v>249</v>
      </c>
      <c r="J1568" s="94" t="s">
        <v>249</v>
      </c>
      <c r="K1568" s="92" t="s">
        <v>3929</v>
      </c>
      <c r="L1568" s="94" t="s">
        <v>291</v>
      </c>
      <c r="M1568" s="94" t="s">
        <v>133</v>
      </c>
      <c r="N1568" s="92" t="s">
        <v>249</v>
      </c>
    </row>
    <row r="1569" outlineLevel="1">
      <c r="A1569" s="115" t="n">
        <v>1563.0</v>
      </c>
      <c r="B1569" s="93" t="n">
        <v>45886.0</v>
      </c>
      <c r="C1569" s="94" t="s">
        <v>3930</v>
      </c>
      <c r="D1569" s="92"/>
      <c r="E1569" s="92" t="n">
        <v>10500.0</v>
      </c>
      <c r="F1569" s="92" t="n">
        <v>425276.23</v>
      </c>
      <c r="G1569" s="94" t="s">
        <v>63</v>
      </c>
      <c r="H1569" s="94" t="s">
        <v>369</v>
      </c>
      <c r="I1569" s="94" t="s">
        <v>249</v>
      </c>
      <c r="J1569" s="94" t="s">
        <v>249</v>
      </c>
      <c r="K1569" s="92" t="s">
        <v>3931</v>
      </c>
      <c r="L1569" s="94" t="s">
        <v>291</v>
      </c>
      <c r="M1569" s="94" t="s">
        <v>133</v>
      </c>
      <c r="N1569" s="92" t="s">
        <v>249</v>
      </c>
    </row>
    <row r="1570" outlineLevel="1">
      <c r="A1570" s="115" t="n">
        <v>1564.0</v>
      </c>
      <c r="B1570" s="93" t="n">
        <v>45887.0</v>
      </c>
      <c r="C1570" s="94" t="s">
        <v>3932</v>
      </c>
      <c r="D1570" s="92"/>
      <c r="E1570" s="92" t="n">
        <v>30090.0</v>
      </c>
      <c r="F1570" s="92" t="n">
        <v>455366.23</v>
      </c>
      <c r="G1570" s="94" t="s">
        <v>63</v>
      </c>
      <c r="H1570" s="94" t="s">
        <v>306</v>
      </c>
      <c r="I1570" s="94" t="s">
        <v>381</v>
      </c>
      <c r="J1570" s="94" t="s">
        <v>382</v>
      </c>
      <c r="K1570" s="92" t="s">
        <v>3933</v>
      </c>
      <c r="L1570" s="94" t="s">
        <v>291</v>
      </c>
      <c r="M1570" s="94" t="s">
        <v>133</v>
      </c>
      <c r="N1570" s="92" t="s">
        <v>249</v>
      </c>
    </row>
    <row r="1571" outlineLevel="1">
      <c r="A1571" s="115" t="n">
        <v>1565.0</v>
      </c>
      <c r="B1571" s="93" t="n">
        <v>45887.0</v>
      </c>
      <c r="C1571" s="94" t="s">
        <v>3934</v>
      </c>
      <c r="D1571" s="92" t="n">
        <v>98136.67</v>
      </c>
      <c r="E1571" s="92"/>
      <c r="F1571" s="92" t="n">
        <v>357229.56</v>
      </c>
      <c r="G1571" s="94" t="s">
        <v>63</v>
      </c>
      <c r="H1571" s="94" t="s">
        <v>306</v>
      </c>
      <c r="I1571" s="94" t="s">
        <v>3935</v>
      </c>
      <c r="J1571" s="94" t="s">
        <v>3935</v>
      </c>
      <c r="K1571" s="92" t="s">
        <v>3936</v>
      </c>
      <c r="L1571" s="94" t="s">
        <v>291</v>
      </c>
      <c r="M1571" s="94" t="s">
        <v>133</v>
      </c>
      <c r="N1571" s="92" t="s">
        <v>249</v>
      </c>
    </row>
    <row r="1572" outlineLevel="1">
      <c r="A1572" s="115" t="n">
        <v>1566.0</v>
      </c>
      <c r="B1572" s="93" t="n">
        <v>45887.0</v>
      </c>
      <c r="C1572" s="94" t="s">
        <v>3937</v>
      </c>
      <c r="D1572" s="92"/>
      <c r="E1572" s="92" t="n">
        <v>2700.0</v>
      </c>
      <c r="F1572" s="92" t="n">
        <v>359929.56</v>
      </c>
      <c r="G1572" s="94" t="s">
        <v>63</v>
      </c>
      <c r="H1572" s="94" t="s">
        <v>369</v>
      </c>
      <c r="I1572" s="94" t="s">
        <v>249</v>
      </c>
      <c r="J1572" s="94" t="s">
        <v>249</v>
      </c>
      <c r="K1572" s="92" t="s">
        <v>3938</v>
      </c>
      <c r="L1572" s="94" t="s">
        <v>291</v>
      </c>
      <c r="M1572" s="94" t="s">
        <v>133</v>
      </c>
      <c r="N1572" s="92" t="s">
        <v>249</v>
      </c>
    </row>
    <row r="1573" outlineLevel="1">
      <c r="A1573" s="115" t="n">
        <v>1567.0</v>
      </c>
      <c r="B1573" s="93" t="n">
        <v>45887.0</v>
      </c>
      <c r="C1573" s="94" t="s">
        <v>3939</v>
      </c>
      <c r="D1573" s="92"/>
      <c r="E1573" s="92" t="n">
        <v>1700.0</v>
      </c>
      <c r="F1573" s="92" t="n">
        <v>361629.56</v>
      </c>
      <c r="G1573" s="94" t="s">
        <v>63</v>
      </c>
      <c r="H1573" s="94" t="s">
        <v>369</v>
      </c>
      <c r="I1573" s="94" t="s">
        <v>1969</v>
      </c>
      <c r="J1573" s="94" t="s">
        <v>1969</v>
      </c>
      <c r="K1573" s="92" t="s">
        <v>3940</v>
      </c>
      <c r="L1573" s="94" t="s">
        <v>291</v>
      </c>
      <c r="M1573" s="94" t="s">
        <v>133</v>
      </c>
      <c r="N1573" s="92" t="s">
        <v>249</v>
      </c>
    </row>
    <row r="1574" outlineLevel="1">
      <c r="A1574" s="115" t="n">
        <v>1568.0</v>
      </c>
      <c r="B1574" s="93" t="n">
        <v>45887.0</v>
      </c>
      <c r="C1574" s="94" t="s">
        <v>3941</v>
      </c>
      <c r="D1574" s="92"/>
      <c r="E1574" s="92" t="n">
        <v>500000.0</v>
      </c>
      <c r="F1574" s="92" t="n">
        <v>861629.56</v>
      </c>
      <c r="G1574" s="94" t="s">
        <v>82</v>
      </c>
      <c r="H1574" s="94" t="s">
        <v>306</v>
      </c>
      <c r="I1574" s="94" t="s">
        <v>249</v>
      </c>
      <c r="J1574" s="94" t="s">
        <v>249</v>
      </c>
      <c r="K1574" s="92" t="s">
        <v>3942</v>
      </c>
      <c r="L1574" s="94" t="s">
        <v>291</v>
      </c>
      <c r="M1574" s="94" t="s">
        <v>133</v>
      </c>
      <c r="N1574" s="92" t="s">
        <v>249</v>
      </c>
    </row>
    <row r="1575" outlineLevel="1">
      <c r="A1575" s="115" t="n">
        <v>1569.0</v>
      </c>
      <c r="B1575" s="93" t="n">
        <v>45887.0</v>
      </c>
      <c r="C1575" s="94" t="s">
        <v>3943</v>
      </c>
      <c r="D1575" s="92"/>
      <c r="E1575" s="92" t="n">
        <v>500000.0</v>
      </c>
      <c r="F1575" s="92" t="n">
        <v>1361629.56</v>
      </c>
      <c r="G1575" s="94" t="s">
        <v>82</v>
      </c>
      <c r="H1575" s="94" t="s">
        <v>306</v>
      </c>
      <c r="I1575" s="94" t="s">
        <v>249</v>
      </c>
      <c r="J1575" s="94" t="s">
        <v>249</v>
      </c>
      <c r="K1575" s="92" t="s">
        <v>3944</v>
      </c>
      <c r="L1575" s="94" t="s">
        <v>291</v>
      </c>
      <c r="M1575" s="94" t="s">
        <v>133</v>
      </c>
      <c r="N1575" s="92" t="s">
        <v>249</v>
      </c>
    </row>
    <row r="1576" outlineLevel="1">
      <c r="A1576" s="115" t="n">
        <v>1570.0</v>
      </c>
      <c r="B1576" s="93" t="n">
        <v>45887.0</v>
      </c>
      <c r="C1576" s="94" t="s">
        <v>3945</v>
      </c>
      <c r="D1576" s="92"/>
      <c r="E1576" s="92" t="n">
        <v>500000.0</v>
      </c>
      <c r="F1576" s="92" t="n">
        <v>1861629.56</v>
      </c>
      <c r="G1576" s="94" t="s">
        <v>82</v>
      </c>
      <c r="H1576" s="94" t="s">
        <v>306</v>
      </c>
      <c r="I1576" s="94" t="s">
        <v>249</v>
      </c>
      <c r="J1576" s="94" t="s">
        <v>249</v>
      </c>
      <c r="K1576" s="92" t="s">
        <v>3946</v>
      </c>
      <c r="L1576" s="94" t="s">
        <v>291</v>
      </c>
      <c r="M1576" s="94" t="s">
        <v>133</v>
      </c>
      <c r="N1576" s="92" t="s">
        <v>249</v>
      </c>
    </row>
    <row r="1577" outlineLevel="1">
      <c r="A1577" s="115" t="n">
        <v>1571.0</v>
      </c>
      <c r="B1577" s="93" t="n">
        <v>45887.0</v>
      </c>
      <c r="C1577" s="94" t="s">
        <v>3947</v>
      </c>
      <c r="D1577" s="92"/>
      <c r="E1577" s="92" t="n">
        <v>500000.0</v>
      </c>
      <c r="F1577" s="92" t="n">
        <v>2361629.56</v>
      </c>
      <c r="G1577" s="94" t="s">
        <v>82</v>
      </c>
      <c r="H1577" s="94" t="s">
        <v>306</v>
      </c>
      <c r="I1577" s="94" t="s">
        <v>249</v>
      </c>
      <c r="J1577" s="94" t="s">
        <v>249</v>
      </c>
      <c r="K1577" s="92" t="s">
        <v>3948</v>
      </c>
      <c r="L1577" s="94" t="s">
        <v>291</v>
      </c>
      <c r="M1577" s="94" t="s">
        <v>133</v>
      </c>
      <c r="N1577" s="92" t="s">
        <v>249</v>
      </c>
    </row>
    <row r="1578" outlineLevel="1">
      <c r="A1578" s="115" t="n">
        <v>1572.0</v>
      </c>
      <c r="B1578" s="93" t="n">
        <v>45887.0</v>
      </c>
      <c r="C1578" s="94" t="s">
        <v>3949</v>
      </c>
      <c r="D1578" s="92"/>
      <c r="E1578" s="92" t="n">
        <v>500000.0</v>
      </c>
      <c r="F1578" s="92" t="n">
        <v>2861629.56</v>
      </c>
      <c r="G1578" s="94" t="s">
        <v>82</v>
      </c>
      <c r="H1578" s="94" t="s">
        <v>306</v>
      </c>
      <c r="I1578" s="94" t="s">
        <v>249</v>
      </c>
      <c r="J1578" s="94" t="s">
        <v>249</v>
      </c>
      <c r="K1578" s="92" t="s">
        <v>3950</v>
      </c>
      <c r="L1578" s="94" t="s">
        <v>291</v>
      </c>
      <c r="M1578" s="94" t="s">
        <v>133</v>
      </c>
      <c r="N1578" s="92" t="s">
        <v>249</v>
      </c>
    </row>
    <row r="1579" outlineLevel="1">
      <c r="A1579" s="115" t="n">
        <v>1573.0</v>
      </c>
      <c r="B1579" s="93" t="n">
        <v>45887.0</v>
      </c>
      <c r="C1579" s="94" t="s">
        <v>3951</v>
      </c>
      <c r="D1579" s="92"/>
      <c r="E1579" s="92" t="n">
        <v>500000.0</v>
      </c>
      <c r="F1579" s="92" t="n">
        <v>3361629.56</v>
      </c>
      <c r="G1579" s="94" t="s">
        <v>82</v>
      </c>
      <c r="H1579" s="94" t="s">
        <v>306</v>
      </c>
      <c r="I1579" s="94" t="s">
        <v>249</v>
      </c>
      <c r="J1579" s="94" t="s">
        <v>249</v>
      </c>
      <c r="K1579" s="92" t="s">
        <v>3952</v>
      </c>
      <c r="L1579" s="94" t="s">
        <v>291</v>
      </c>
      <c r="M1579" s="94" t="s">
        <v>133</v>
      </c>
      <c r="N1579" s="92" t="s">
        <v>249</v>
      </c>
    </row>
    <row r="1580" outlineLevel="1">
      <c r="A1580" s="115" t="n">
        <v>1574.0</v>
      </c>
      <c r="B1580" s="93" t="n">
        <v>45887.0</v>
      </c>
      <c r="C1580" s="94" t="s">
        <v>3953</v>
      </c>
      <c r="D1580" s="92"/>
      <c r="E1580" s="92" t="n">
        <v>500000.0</v>
      </c>
      <c r="F1580" s="92" t="n">
        <v>3861629.56</v>
      </c>
      <c r="G1580" s="94" t="s">
        <v>82</v>
      </c>
      <c r="H1580" s="94" t="s">
        <v>306</v>
      </c>
      <c r="I1580" s="94" t="s">
        <v>249</v>
      </c>
      <c r="J1580" s="94" t="s">
        <v>249</v>
      </c>
      <c r="K1580" s="92" t="s">
        <v>3954</v>
      </c>
      <c r="L1580" s="94" t="s">
        <v>291</v>
      </c>
      <c r="M1580" s="94" t="s">
        <v>133</v>
      </c>
      <c r="N1580" s="92" t="s">
        <v>249</v>
      </c>
    </row>
    <row r="1581" outlineLevel="1">
      <c r="A1581" s="115" t="n">
        <v>1575.0</v>
      </c>
      <c r="B1581" s="93" t="n">
        <v>45887.0</v>
      </c>
      <c r="C1581" s="94" t="s">
        <v>3955</v>
      </c>
      <c r="D1581" s="92"/>
      <c r="E1581" s="92" t="n">
        <v>500000.0</v>
      </c>
      <c r="F1581" s="92" t="n">
        <v>4361629.56</v>
      </c>
      <c r="G1581" s="94" t="s">
        <v>82</v>
      </c>
      <c r="H1581" s="94" t="s">
        <v>306</v>
      </c>
      <c r="I1581" s="94" t="s">
        <v>249</v>
      </c>
      <c r="J1581" s="94" t="s">
        <v>249</v>
      </c>
      <c r="K1581" s="92" t="s">
        <v>3956</v>
      </c>
      <c r="L1581" s="94" t="s">
        <v>291</v>
      </c>
      <c r="M1581" s="94" t="s">
        <v>133</v>
      </c>
      <c r="N1581" s="92" t="s">
        <v>249</v>
      </c>
    </row>
    <row r="1582" outlineLevel="1">
      <c r="A1582" s="115" t="n">
        <v>1576.0</v>
      </c>
      <c r="B1582" s="93" t="n">
        <v>45887.0</v>
      </c>
      <c r="C1582" s="94" t="s">
        <v>3957</v>
      </c>
      <c r="D1582" s="92"/>
      <c r="E1582" s="92" t="n">
        <v>500000.0</v>
      </c>
      <c r="F1582" s="92" t="n">
        <v>4861629.56</v>
      </c>
      <c r="G1582" s="94" t="s">
        <v>82</v>
      </c>
      <c r="H1582" s="94" t="s">
        <v>306</v>
      </c>
      <c r="I1582" s="94" t="s">
        <v>249</v>
      </c>
      <c r="J1582" s="94" t="s">
        <v>249</v>
      </c>
      <c r="K1582" s="92" t="s">
        <v>3958</v>
      </c>
      <c r="L1582" s="94" t="s">
        <v>291</v>
      </c>
      <c r="M1582" s="94" t="s">
        <v>133</v>
      </c>
      <c r="N1582" s="92" t="s">
        <v>249</v>
      </c>
    </row>
    <row r="1583" outlineLevel="1">
      <c r="A1583" s="115" t="n">
        <v>1577.0</v>
      </c>
      <c r="B1583" s="93" t="n">
        <v>45887.0</v>
      </c>
      <c r="C1583" s="94" t="s">
        <v>3959</v>
      </c>
      <c r="D1583" s="92"/>
      <c r="E1583" s="92" t="n">
        <v>500000.0</v>
      </c>
      <c r="F1583" s="92" t="n">
        <v>5361629.56</v>
      </c>
      <c r="G1583" s="94" t="s">
        <v>82</v>
      </c>
      <c r="H1583" s="94" t="s">
        <v>306</v>
      </c>
      <c r="I1583" s="94" t="s">
        <v>249</v>
      </c>
      <c r="J1583" s="94" t="s">
        <v>249</v>
      </c>
      <c r="K1583" s="92" t="s">
        <v>3960</v>
      </c>
      <c r="L1583" s="94" t="s">
        <v>291</v>
      </c>
      <c r="M1583" s="94" t="s">
        <v>133</v>
      </c>
      <c r="N1583" s="92" t="s">
        <v>249</v>
      </c>
    </row>
    <row r="1584" outlineLevel="1">
      <c r="A1584" s="115" t="n">
        <v>1578.0</v>
      </c>
      <c r="B1584" s="93" t="n">
        <v>45887.0</v>
      </c>
      <c r="C1584" s="94" t="s">
        <v>3961</v>
      </c>
      <c r="D1584" s="92"/>
      <c r="E1584" s="92" t="n">
        <v>500000.0</v>
      </c>
      <c r="F1584" s="92" t="n">
        <v>5861629.56</v>
      </c>
      <c r="G1584" s="94" t="s">
        <v>82</v>
      </c>
      <c r="H1584" s="94" t="s">
        <v>306</v>
      </c>
      <c r="I1584" s="94" t="s">
        <v>249</v>
      </c>
      <c r="J1584" s="94" t="s">
        <v>249</v>
      </c>
      <c r="K1584" s="92" t="s">
        <v>3962</v>
      </c>
      <c r="L1584" s="94" t="s">
        <v>291</v>
      </c>
      <c r="M1584" s="94" t="s">
        <v>133</v>
      </c>
      <c r="N1584" s="92" t="s">
        <v>249</v>
      </c>
    </row>
    <row r="1585" outlineLevel="1">
      <c r="A1585" s="115" t="n">
        <v>1579.0</v>
      </c>
      <c r="B1585" s="93" t="n">
        <v>45887.0</v>
      </c>
      <c r="C1585" s="94" t="s">
        <v>3963</v>
      </c>
      <c r="D1585" s="92"/>
      <c r="E1585" s="92" t="n">
        <v>500000.0</v>
      </c>
      <c r="F1585" s="92" t="n">
        <v>6361629.56</v>
      </c>
      <c r="G1585" s="94" t="s">
        <v>82</v>
      </c>
      <c r="H1585" s="94" t="s">
        <v>306</v>
      </c>
      <c r="I1585" s="94" t="s">
        <v>249</v>
      </c>
      <c r="J1585" s="94" t="s">
        <v>249</v>
      </c>
      <c r="K1585" s="92" t="s">
        <v>3964</v>
      </c>
      <c r="L1585" s="94" t="s">
        <v>291</v>
      </c>
      <c r="M1585" s="94" t="s">
        <v>133</v>
      </c>
      <c r="N1585" s="92" t="s">
        <v>249</v>
      </c>
    </row>
    <row r="1586" outlineLevel="1">
      <c r="A1586" s="115" t="n">
        <v>1580.0</v>
      </c>
      <c r="B1586" s="93" t="n">
        <v>45887.0</v>
      </c>
      <c r="C1586" s="94" t="s">
        <v>3965</v>
      </c>
      <c r="D1586" s="92"/>
      <c r="E1586" s="92" t="n">
        <v>500000.0</v>
      </c>
      <c r="F1586" s="92" t="n">
        <v>6861629.56</v>
      </c>
      <c r="G1586" s="94" t="s">
        <v>82</v>
      </c>
      <c r="H1586" s="94" t="s">
        <v>306</v>
      </c>
      <c r="I1586" s="94" t="s">
        <v>249</v>
      </c>
      <c r="J1586" s="94" t="s">
        <v>249</v>
      </c>
      <c r="K1586" s="92" t="s">
        <v>3966</v>
      </c>
      <c r="L1586" s="94" t="s">
        <v>291</v>
      </c>
      <c r="M1586" s="94" t="s">
        <v>133</v>
      </c>
      <c r="N1586" s="92" t="s">
        <v>249</v>
      </c>
    </row>
    <row r="1587" outlineLevel="1">
      <c r="A1587" s="115" t="n">
        <v>1581.0</v>
      </c>
      <c r="B1587" s="93" t="n">
        <v>45887.0</v>
      </c>
      <c r="C1587" s="94" t="s">
        <v>3967</v>
      </c>
      <c r="D1587" s="92"/>
      <c r="E1587" s="92" t="n">
        <v>500000.0</v>
      </c>
      <c r="F1587" s="92" t="n">
        <v>7361629.56</v>
      </c>
      <c r="G1587" s="94" t="s">
        <v>82</v>
      </c>
      <c r="H1587" s="94" t="s">
        <v>306</v>
      </c>
      <c r="I1587" s="94" t="s">
        <v>249</v>
      </c>
      <c r="J1587" s="94" t="s">
        <v>249</v>
      </c>
      <c r="K1587" s="92" t="s">
        <v>3968</v>
      </c>
      <c r="L1587" s="94" t="s">
        <v>291</v>
      </c>
      <c r="M1587" s="94" t="s">
        <v>133</v>
      </c>
      <c r="N1587" s="92" t="s">
        <v>249</v>
      </c>
    </row>
    <row r="1588" outlineLevel="1">
      <c r="A1588" s="115" t="n">
        <v>1582.0</v>
      </c>
      <c r="B1588" s="93" t="n">
        <v>45887.0</v>
      </c>
      <c r="C1588" s="94" t="s">
        <v>3969</v>
      </c>
      <c r="D1588" s="92"/>
      <c r="E1588" s="92" t="n">
        <v>500000.0</v>
      </c>
      <c r="F1588" s="92" t="n">
        <v>7861629.56</v>
      </c>
      <c r="G1588" s="94" t="s">
        <v>82</v>
      </c>
      <c r="H1588" s="94" t="s">
        <v>306</v>
      </c>
      <c r="I1588" s="94" t="s">
        <v>249</v>
      </c>
      <c r="J1588" s="94" t="s">
        <v>249</v>
      </c>
      <c r="K1588" s="92" t="s">
        <v>3970</v>
      </c>
      <c r="L1588" s="94" t="s">
        <v>291</v>
      </c>
      <c r="M1588" s="94" t="s">
        <v>133</v>
      </c>
      <c r="N1588" s="92" t="s">
        <v>249</v>
      </c>
    </row>
    <row r="1589" outlineLevel="1">
      <c r="A1589" s="115" t="n">
        <v>1583.0</v>
      </c>
      <c r="B1589" s="93" t="n">
        <v>45887.0</v>
      </c>
      <c r="C1589" s="94" t="s">
        <v>3971</v>
      </c>
      <c r="D1589" s="92"/>
      <c r="E1589" s="92" t="n">
        <v>500000.0</v>
      </c>
      <c r="F1589" s="92" t="n">
        <v>8361629.56</v>
      </c>
      <c r="G1589" s="94" t="s">
        <v>82</v>
      </c>
      <c r="H1589" s="94" t="s">
        <v>306</v>
      </c>
      <c r="I1589" s="94" t="s">
        <v>249</v>
      </c>
      <c r="J1589" s="94" t="s">
        <v>249</v>
      </c>
      <c r="K1589" s="92" t="s">
        <v>3972</v>
      </c>
      <c r="L1589" s="94" t="s">
        <v>291</v>
      </c>
      <c r="M1589" s="94" t="s">
        <v>133</v>
      </c>
      <c r="N1589" s="92" t="s">
        <v>249</v>
      </c>
    </row>
    <row r="1590" outlineLevel="1">
      <c r="A1590" s="115" t="n">
        <v>1584.0</v>
      </c>
      <c r="B1590" s="93" t="n">
        <v>45887.0</v>
      </c>
      <c r="C1590" s="94" t="s">
        <v>3973</v>
      </c>
      <c r="D1590" s="92"/>
      <c r="E1590" s="92" t="n">
        <v>500000.0</v>
      </c>
      <c r="F1590" s="92" t="n">
        <v>8861629.56</v>
      </c>
      <c r="G1590" s="94" t="s">
        <v>82</v>
      </c>
      <c r="H1590" s="94" t="s">
        <v>306</v>
      </c>
      <c r="I1590" s="94" t="s">
        <v>249</v>
      </c>
      <c r="J1590" s="94" t="s">
        <v>249</v>
      </c>
      <c r="K1590" s="92" t="s">
        <v>3974</v>
      </c>
      <c r="L1590" s="94" t="s">
        <v>291</v>
      </c>
      <c r="M1590" s="94" t="s">
        <v>133</v>
      </c>
      <c r="N1590" s="92" t="s">
        <v>249</v>
      </c>
    </row>
    <row r="1591" outlineLevel="1">
      <c r="A1591" s="115" t="n">
        <v>1585.0</v>
      </c>
      <c r="B1591" s="93" t="n">
        <v>45887.0</v>
      </c>
      <c r="C1591" s="94" t="s">
        <v>3975</v>
      </c>
      <c r="D1591" s="92"/>
      <c r="E1591" s="92" t="n">
        <v>500000.0</v>
      </c>
      <c r="F1591" s="92" t="n">
        <v>9361629.56</v>
      </c>
      <c r="G1591" s="94" t="s">
        <v>82</v>
      </c>
      <c r="H1591" s="94" t="s">
        <v>306</v>
      </c>
      <c r="I1591" s="94" t="s">
        <v>249</v>
      </c>
      <c r="J1591" s="94" t="s">
        <v>249</v>
      </c>
      <c r="K1591" s="92" t="s">
        <v>3976</v>
      </c>
      <c r="L1591" s="94" t="s">
        <v>291</v>
      </c>
      <c r="M1591" s="94" t="s">
        <v>133</v>
      </c>
      <c r="N1591" s="92" t="s">
        <v>249</v>
      </c>
    </row>
    <row r="1592" outlineLevel="1">
      <c r="A1592" s="115" t="n">
        <v>1586.0</v>
      </c>
      <c r="B1592" s="93" t="n">
        <v>45887.0</v>
      </c>
      <c r="C1592" s="94" t="s">
        <v>3977</v>
      </c>
      <c r="D1592" s="92"/>
      <c r="E1592" s="92" t="n">
        <v>500000.0</v>
      </c>
      <c r="F1592" s="92" t="n">
        <v>9861629.56</v>
      </c>
      <c r="G1592" s="94" t="s">
        <v>82</v>
      </c>
      <c r="H1592" s="94" t="s">
        <v>306</v>
      </c>
      <c r="I1592" s="94" t="s">
        <v>249</v>
      </c>
      <c r="J1592" s="94" t="s">
        <v>249</v>
      </c>
      <c r="K1592" s="92" t="s">
        <v>3978</v>
      </c>
      <c r="L1592" s="94" t="s">
        <v>291</v>
      </c>
      <c r="M1592" s="94" t="s">
        <v>133</v>
      </c>
      <c r="N1592" s="92" t="s">
        <v>249</v>
      </c>
    </row>
    <row r="1593" outlineLevel="1">
      <c r="A1593" s="115" t="n">
        <v>1587.0</v>
      </c>
      <c r="B1593" s="93" t="n">
        <v>45888.0</v>
      </c>
      <c r="C1593" s="94" t="s">
        <v>3796</v>
      </c>
      <c r="D1593" s="92" t="n">
        <v>100.0</v>
      </c>
      <c r="E1593" s="92"/>
      <c r="F1593" s="92" t="n">
        <v>9861529.56</v>
      </c>
      <c r="G1593" s="94" t="s">
        <v>3797</v>
      </c>
      <c r="H1593" s="94" t="s">
        <v>306</v>
      </c>
      <c r="I1593" s="94" t="s">
        <v>249</v>
      </c>
      <c r="J1593" s="94" t="s">
        <v>249</v>
      </c>
      <c r="K1593" s="92" t="s">
        <v>249</v>
      </c>
      <c r="L1593" s="94" t="s">
        <v>291</v>
      </c>
      <c r="M1593" s="94" t="s">
        <v>133</v>
      </c>
      <c r="N1593" s="92" t="s">
        <v>249</v>
      </c>
    </row>
    <row r="1594" outlineLevel="1">
      <c r="A1594" s="115" t="n">
        <v>1588.0</v>
      </c>
      <c r="B1594" s="93" t="n">
        <v>45888.0</v>
      </c>
      <c r="C1594" s="94" t="s">
        <v>3798</v>
      </c>
      <c r="D1594" s="92" t="n">
        <v>9.0</v>
      </c>
      <c r="E1594" s="92"/>
      <c r="F1594" s="92" t="n">
        <v>9861520.56</v>
      </c>
      <c r="G1594" s="94" t="s">
        <v>815</v>
      </c>
      <c r="H1594" s="94" t="s">
        <v>306</v>
      </c>
      <c r="I1594" s="94" t="s">
        <v>249</v>
      </c>
      <c r="J1594" s="94" t="s">
        <v>249</v>
      </c>
      <c r="K1594" s="92" t="s">
        <v>249</v>
      </c>
      <c r="L1594" s="94" t="s">
        <v>291</v>
      </c>
      <c r="M1594" s="94" t="s">
        <v>133</v>
      </c>
      <c r="N1594" s="92" t="s">
        <v>249</v>
      </c>
    </row>
    <row r="1595" outlineLevel="1">
      <c r="A1595" s="115" t="n">
        <v>1589.0</v>
      </c>
      <c r="B1595" s="93" t="n">
        <v>45888.0</v>
      </c>
      <c r="C1595" s="94" t="s">
        <v>3799</v>
      </c>
      <c r="D1595" s="92" t="n">
        <v>9.0</v>
      </c>
      <c r="E1595" s="92"/>
      <c r="F1595" s="92" t="n">
        <v>9861511.56</v>
      </c>
      <c r="G1595" s="94" t="s">
        <v>815</v>
      </c>
      <c r="H1595" s="94" t="s">
        <v>306</v>
      </c>
      <c r="I1595" s="94" t="s">
        <v>249</v>
      </c>
      <c r="J1595" s="94" t="s">
        <v>249</v>
      </c>
      <c r="K1595" s="92" t="s">
        <v>249</v>
      </c>
      <c r="L1595" s="94" t="s">
        <v>291</v>
      </c>
      <c r="M1595" s="94" t="s">
        <v>133</v>
      </c>
      <c r="N1595" s="92" t="s">
        <v>249</v>
      </c>
    </row>
    <row r="1596" outlineLevel="1">
      <c r="A1596" s="115" t="n">
        <v>1590.0</v>
      </c>
      <c r="B1596" s="93" t="n">
        <v>45888.0</v>
      </c>
      <c r="C1596" s="94" t="s">
        <v>3979</v>
      </c>
      <c r="D1596" s="92"/>
      <c r="E1596" s="92" t="n">
        <v>11800.0</v>
      </c>
      <c r="F1596" s="92" t="n">
        <v>9873311.56</v>
      </c>
      <c r="G1596" s="94" t="s">
        <v>82</v>
      </c>
      <c r="H1596" s="94" t="s">
        <v>306</v>
      </c>
      <c r="I1596" s="94" t="s">
        <v>249</v>
      </c>
      <c r="J1596" s="94" t="s">
        <v>249</v>
      </c>
      <c r="K1596" s="92" t="s">
        <v>3980</v>
      </c>
      <c r="L1596" s="94" t="s">
        <v>291</v>
      </c>
      <c r="M1596" s="94" t="s">
        <v>133</v>
      </c>
      <c r="N1596" s="92" t="s">
        <v>249</v>
      </c>
    </row>
    <row r="1597" outlineLevel="1">
      <c r="A1597" s="115" t="n">
        <v>1591.0</v>
      </c>
      <c r="B1597" s="93" t="n">
        <v>45888.0</v>
      </c>
      <c r="C1597" s="94" t="s">
        <v>3981</v>
      </c>
      <c r="D1597" s="92"/>
      <c r="E1597" s="92" t="n">
        <v>100000.0</v>
      </c>
      <c r="F1597" s="92" t="n">
        <v>9973311.56</v>
      </c>
      <c r="G1597" s="94" t="s">
        <v>82</v>
      </c>
      <c r="H1597" s="94" t="s">
        <v>306</v>
      </c>
      <c r="I1597" s="94" t="s">
        <v>249</v>
      </c>
      <c r="J1597" s="94" t="s">
        <v>249</v>
      </c>
      <c r="K1597" s="92" t="s">
        <v>3982</v>
      </c>
      <c r="L1597" s="94" t="s">
        <v>291</v>
      </c>
      <c r="M1597" s="94" t="s">
        <v>133</v>
      </c>
      <c r="N1597" s="92" t="s">
        <v>249</v>
      </c>
    </row>
    <row r="1598" outlineLevel="1">
      <c r="A1598" s="115" t="n">
        <v>1592.0</v>
      </c>
      <c r="B1598" s="93" t="n">
        <v>45888.0</v>
      </c>
      <c r="C1598" s="94" t="s">
        <v>3796</v>
      </c>
      <c r="D1598" s="92" t="n">
        <v>100.0</v>
      </c>
      <c r="E1598" s="92"/>
      <c r="F1598" s="92" t="n">
        <v>9973211.56</v>
      </c>
      <c r="G1598" s="94" t="s">
        <v>3797</v>
      </c>
      <c r="H1598" s="94" t="s">
        <v>306</v>
      </c>
      <c r="I1598" s="94" t="s">
        <v>249</v>
      </c>
      <c r="J1598" s="94" t="s">
        <v>249</v>
      </c>
      <c r="K1598" s="92" t="s">
        <v>249</v>
      </c>
      <c r="L1598" s="94" t="s">
        <v>291</v>
      </c>
      <c r="M1598" s="94" t="s">
        <v>133</v>
      </c>
      <c r="N1598" s="92" t="s">
        <v>249</v>
      </c>
    </row>
    <row r="1599" outlineLevel="1">
      <c r="A1599" s="115" t="n">
        <v>1593.0</v>
      </c>
      <c r="B1599" s="93" t="n">
        <v>45888.0</v>
      </c>
      <c r="C1599" s="94" t="s">
        <v>3798</v>
      </c>
      <c r="D1599" s="92" t="n">
        <v>9.0</v>
      </c>
      <c r="E1599" s="92"/>
      <c r="F1599" s="92" t="n">
        <v>9973202.56</v>
      </c>
      <c r="G1599" s="94" t="s">
        <v>815</v>
      </c>
      <c r="H1599" s="94" t="s">
        <v>306</v>
      </c>
      <c r="I1599" s="94" t="s">
        <v>249</v>
      </c>
      <c r="J1599" s="94" t="s">
        <v>249</v>
      </c>
      <c r="K1599" s="92" t="s">
        <v>249</v>
      </c>
      <c r="L1599" s="94" t="s">
        <v>291</v>
      </c>
      <c r="M1599" s="94" t="s">
        <v>133</v>
      </c>
      <c r="N1599" s="92" t="s">
        <v>249</v>
      </c>
    </row>
    <row r="1600" outlineLevel="1">
      <c r="A1600" s="115" t="n">
        <v>1594.0</v>
      </c>
      <c r="B1600" s="93" t="n">
        <v>45888.0</v>
      </c>
      <c r="C1600" s="94" t="s">
        <v>3799</v>
      </c>
      <c r="D1600" s="92" t="n">
        <v>9.0</v>
      </c>
      <c r="E1600" s="92"/>
      <c r="F1600" s="92" t="n">
        <v>9973193.56</v>
      </c>
      <c r="G1600" s="94" t="s">
        <v>815</v>
      </c>
      <c r="H1600" s="94" t="s">
        <v>306</v>
      </c>
      <c r="I1600" s="94" t="s">
        <v>249</v>
      </c>
      <c r="J1600" s="94" t="s">
        <v>249</v>
      </c>
      <c r="K1600" s="92" t="s">
        <v>249</v>
      </c>
      <c r="L1600" s="94" t="s">
        <v>291</v>
      </c>
      <c r="M1600" s="94" t="s">
        <v>133</v>
      </c>
      <c r="N1600" s="92" t="s">
        <v>249</v>
      </c>
    </row>
    <row r="1601" outlineLevel="1">
      <c r="A1601" s="115" t="n">
        <v>1595.0</v>
      </c>
      <c r="B1601" s="93" t="n">
        <v>45888.0</v>
      </c>
      <c r="C1601" s="94" t="s">
        <v>1649</v>
      </c>
      <c r="D1601" s="92" t="n">
        <v>11800.0</v>
      </c>
      <c r="E1601" s="92"/>
      <c r="F1601" s="92" t="n">
        <v>9961393.56</v>
      </c>
      <c r="G1601" s="94" t="s">
        <v>651</v>
      </c>
      <c r="H1601" s="94" t="s">
        <v>306</v>
      </c>
      <c r="I1601" s="94" t="s">
        <v>1650</v>
      </c>
      <c r="J1601" s="94" t="s">
        <v>1650</v>
      </c>
      <c r="K1601" s="92" t="s">
        <v>3983</v>
      </c>
      <c r="L1601" s="94" t="s">
        <v>291</v>
      </c>
      <c r="M1601" s="94" t="s">
        <v>133</v>
      </c>
      <c r="N1601" s="92" t="s">
        <v>249</v>
      </c>
    </row>
    <row r="1602" outlineLevel="1">
      <c r="A1602" s="115" t="n">
        <v>1596.0</v>
      </c>
      <c r="B1602" s="93" t="n">
        <v>45888.0</v>
      </c>
      <c r="C1602" s="94" t="s">
        <v>1649</v>
      </c>
      <c r="D1602" s="92" t="n">
        <v>100000.0</v>
      </c>
      <c r="E1602" s="92"/>
      <c r="F1602" s="92" t="n">
        <v>9861393.56</v>
      </c>
      <c r="G1602" s="94" t="s">
        <v>651</v>
      </c>
      <c r="H1602" s="94" t="s">
        <v>306</v>
      </c>
      <c r="I1602" s="94" t="s">
        <v>1650</v>
      </c>
      <c r="J1602" s="94" t="s">
        <v>1650</v>
      </c>
      <c r="K1602" s="92" t="s">
        <v>3984</v>
      </c>
      <c r="L1602" s="94" t="s">
        <v>291</v>
      </c>
      <c r="M1602" s="94" t="s">
        <v>133</v>
      </c>
      <c r="N1602" s="92" t="s">
        <v>249</v>
      </c>
    </row>
    <row r="1603" outlineLevel="1">
      <c r="A1603" s="115" t="n">
        <v>1597.0</v>
      </c>
      <c r="B1603" s="93" t="n">
        <v>45888.0</v>
      </c>
      <c r="C1603" s="94" t="s">
        <v>3985</v>
      </c>
      <c r="D1603" s="92"/>
      <c r="E1603" s="92" t="n">
        <v>210000.0</v>
      </c>
      <c r="F1603" s="92" t="n">
        <v>1.007139356E7</v>
      </c>
      <c r="G1603" s="94" t="s">
        <v>63</v>
      </c>
      <c r="H1603" s="94" t="s">
        <v>74</v>
      </c>
      <c r="I1603" s="94" t="s">
        <v>3986</v>
      </c>
      <c r="J1603" s="94" t="s">
        <v>3986</v>
      </c>
      <c r="K1603" s="92" t="s">
        <v>3987</v>
      </c>
      <c r="L1603" s="94" t="s">
        <v>291</v>
      </c>
      <c r="M1603" s="94" t="s">
        <v>133</v>
      </c>
      <c r="N1603" s="92" t="s">
        <v>249</v>
      </c>
    </row>
    <row r="1604" outlineLevel="1">
      <c r="A1604" s="115" t="n">
        <v>1598.0</v>
      </c>
      <c r="B1604" s="93" t="n">
        <v>45888.0</v>
      </c>
      <c r="C1604" s="94" t="s">
        <v>3988</v>
      </c>
      <c r="D1604" s="92"/>
      <c r="E1604" s="92" t="n">
        <v>4400.0</v>
      </c>
      <c r="F1604" s="92" t="n">
        <v>1.007579356E7</v>
      </c>
      <c r="G1604" s="94" t="s">
        <v>63</v>
      </c>
      <c r="H1604" s="94" t="s">
        <v>369</v>
      </c>
      <c r="I1604" s="94" t="s">
        <v>1101</v>
      </c>
      <c r="J1604" s="94" t="s">
        <v>1101</v>
      </c>
      <c r="K1604" s="92" t="s">
        <v>3989</v>
      </c>
      <c r="L1604" s="94" t="s">
        <v>291</v>
      </c>
      <c r="M1604" s="94" t="s">
        <v>133</v>
      </c>
      <c r="N1604" s="92" t="s">
        <v>249</v>
      </c>
    </row>
    <row r="1605" outlineLevel="1">
      <c r="A1605" s="115" t="n">
        <v>1599.0</v>
      </c>
      <c r="B1605" s="93" t="n">
        <v>45888.0</v>
      </c>
      <c r="C1605" s="94" t="s">
        <v>3990</v>
      </c>
      <c r="D1605" s="92"/>
      <c r="E1605" s="92" t="n">
        <v>19000.0</v>
      </c>
      <c r="F1605" s="92" t="n">
        <v>1.009479356E7</v>
      </c>
      <c r="G1605" s="94" t="s">
        <v>63</v>
      </c>
      <c r="H1605" s="94" t="s">
        <v>64</v>
      </c>
      <c r="I1605" s="94" t="s">
        <v>1081</v>
      </c>
      <c r="J1605" s="94" t="s">
        <v>426</v>
      </c>
      <c r="K1605" s="92" t="s">
        <v>3991</v>
      </c>
      <c r="L1605" s="94" t="s">
        <v>291</v>
      </c>
      <c r="M1605" s="94" t="s">
        <v>133</v>
      </c>
      <c r="N1605" s="92" t="s">
        <v>249</v>
      </c>
    </row>
    <row r="1606" outlineLevel="1">
      <c r="A1606" s="115" t="n">
        <v>1600.0</v>
      </c>
      <c r="B1606" s="93" t="n">
        <v>45888.0</v>
      </c>
      <c r="C1606" s="94" t="s">
        <v>3992</v>
      </c>
      <c r="D1606" s="92"/>
      <c r="E1606" s="92" t="n">
        <v>42500.0</v>
      </c>
      <c r="F1606" s="92" t="n">
        <v>1.013729356E7</v>
      </c>
      <c r="G1606" s="94" t="s">
        <v>63</v>
      </c>
      <c r="H1606" s="94" t="s">
        <v>369</v>
      </c>
      <c r="I1606" s="94" t="s">
        <v>3993</v>
      </c>
      <c r="J1606" s="94" t="s">
        <v>3993</v>
      </c>
      <c r="K1606" s="92" t="s">
        <v>3994</v>
      </c>
      <c r="L1606" s="94" t="s">
        <v>291</v>
      </c>
      <c r="M1606" s="94" t="s">
        <v>133</v>
      </c>
      <c r="N1606" s="92" t="s">
        <v>249</v>
      </c>
    </row>
    <row r="1607" outlineLevel="1">
      <c r="A1607" s="115" t="n">
        <v>1601.0</v>
      </c>
      <c r="B1607" s="93" t="n">
        <v>45888.0</v>
      </c>
      <c r="C1607" s="94" t="s">
        <v>3995</v>
      </c>
      <c r="D1607" s="92" t="n">
        <v>490000.0</v>
      </c>
      <c r="E1607" s="92"/>
      <c r="F1607" s="92" t="n">
        <v>9647293.56</v>
      </c>
      <c r="G1607" s="94" t="s">
        <v>63</v>
      </c>
      <c r="H1607" s="94" t="s">
        <v>306</v>
      </c>
      <c r="I1607" s="94" t="s">
        <v>3996</v>
      </c>
      <c r="J1607" s="94" t="s">
        <v>3071</v>
      </c>
      <c r="K1607" s="92" t="s">
        <v>3997</v>
      </c>
      <c r="L1607" s="94" t="s">
        <v>291</v>
      </c>
      <c r="M1607" s="94" t="s">
        <v>133</v>
      </c>
      <c r="N1607" s="92" t="s">
        <v>249</v>
      </c>
    </row>
    <row r="1608" outlineLevel="1">
      <c r="A1608" s="115" t="n">
        <v>1602.0</v>
      </c>
      <c r="B1608" s="93" t="n">
        <v>45888.0</v>
      </c>
      <c r="C1608" s="94" t="s">
        <v>3998</v>
      </c>
      <c r="D1608" s="92" t="n">
        <v>490000.0</v>
      </c>
      <c r="E1608" s="92"/>
      <c r="F1608" s="92" t="n">
        <v>9157293.56</v>
      </c>
      <c r="G1608" s="94" t="s">
        <v>63</v>
      </c>
      <c r="H1608" s="94" t="s">
        <v>306</v>
      </c>
      <c r="I1608" s="94" t="s">
        <v>3075</v>
      </c>
      <c r="J1608" s="94" t="s">
        <v>3075</v>
      </c>
      <c r="K1608" s="92" t="s">
        <v>3999</v>
      </c>
      <c r="L1608" s="94" t="s">
        <v>291</v>
      </c>
      <c r="M1608" s="94" t="s">
        <v>133</v>
      </c>
      <c r="N1608" s="92" t="s">
        <v>249</v>
      </c>
    </row>
    <row r="1609" outlineLevel="1">
      <c r="A1609" s="115" t="n">
        <v>1603.0</v>
      </c>
      <c r="B1609" s="93" t="n">
        <v>45888.0</v>
      </c>
      <c r="C1609" s="94" t="s">
        <v>4000</v>
      </c>
      <c r="D1609" s="92" t="n">
        <v>56840.0</v>
      </c>
      <c r="E1609" s="92"/>
      <c r="F1609" s="92" t="n">
        <v>9100453.56</v>
      </c>
      <c r="G1609" s="94" t="s">
        <v>63</v>
      </c>
      <c r="H1609" s="94" t="s">
        <v>306</v>
      </c>
      <c r="I1609" s="94" t="s">
        <v>4001</v>
      </c>
      <c r="J1609" s="94" t="s">
        <v>572</v>
      </c>
      <c r="K1609" s="92" t="s">
        <v>4002</v>
      </c>
      <c r="L1609" s="94" t="s">
        <v>291</v>
      </c>
      <c r="M1609" s="94" t="s">
        <v>133</v>
      </c>
      <c r="N1609" s="92" t="s">
        <v>249</v>
      </c>
    </row>
    <row r="1610" outlineLevel="1">
      <c r="A1610" s="115" t="n">
        <v>1604.0</v>
      </c>
      <c r="B1610" s="93" t="n">
        <v>45888.0</v>
      </c>
      <c r="C1610" s="94" t="s">
        <v>4003</v>
      </c>
      <c r="D1610" s="92"/>
      <c r="E1610" s="92" t="n">
        <v>130000.0</v>
      </c>
      <c r="F1610" s="92" t="n">
        <v>9230453.56</v>
      </c>
      <c r="G1610" s="94" t="s">
        <v>63</v>
      </c>
      <c r="H1610" s="94" t="s">
        <v>64</v>
      </c>
      <c r="I1610" s="94" t="s">
        <v>513</v>
      </c>
      <c r="J1610" s="94" t="s">
        <v>513</v>
      </c>
      <c r="K1610" s="92" t="s">
        <v>4004</v>
      </c>
      <c r="L1610" s="94" t="s">
        <v>291</v>
      </c>
      <c r="M1610" s="94" t="s">
        <v>133</v>
      </c>
      <c r="N1610" s="92" t="s">
        <v>249</v>
      </c>
    </row>
    <row r="1611" outlineLevel="1">
      <c r="A1611" s="115" t="n">
        <v>1605.0</v>
      </c>
      <c r="B1611" s="93" t="n">
        <v>45888.0</v>
      </c>
      <c r="C1611" s="94" t="s">
        <v>4005</v>
      </c>
      <c r="D1611" s="92"/>
      <c r="E1611" s="92" t="n">
        <v>2500.0</v>
      </c>
      <c r="F1611" s="92" t="n">
        <v>9232953.56</v>
      </c>
      <c r="G1611" s="94" t="s">
        <v>63</v>
      </c>
      <c r="H1611" s="94" t="s">
        <v>369</v>
      </c>
      <c r="I1611" s="94" t="s">
        <v>249</v>
      </c>
      <c r="J1611" s="94" t="s">
        <v>249</v>
      </c>
      <c r="K1611" s="92" t="s">
        <v>4006</v>
      </c>
      <c r="L1611" s="94" t="s">
        <v>291</v>
      </c>
      <c r="M1611" s="94" t="s">
        <v>133</v>
      </c>
      <c r="N1611" s="92" t="s">
        <v>249</v>
      </c>
    </row>
    <row r="1612" outlineLevel="1">
      <c r="A1612" s="115" t="n">
        <v>1606.0</v>
      </c>
      <c r="B1612" s="93" t="n">
        <v>45889.0</v>
      </c>
      <c r="C1612" s="94" t="s">
        <v>4007</v>
      </c>
      <c r="D1612" s="92"/>
      <c r="E1612" s="92" t="n">
        <v>9027.0</v>
      </c>
      <c r="F1612" s="92" t="n">
        <v>9241980.56</v>
      </c>
      <c r="G1612" s="94" t="s">
        <v>63</v>
      </c>
      <c r="H1612" s="94" t="s">
        <v>306</v>
      </c>
      <c r="I1612" s="94" t="s">
        <v>381</v>
      </c>
      <c r="J1612" s="94" t="s">
        <v>382</v>
      </c>
      <c r="K1612" s="92" t="s">
        <v>4008</v>
      </c>
      <c r="L1612" s="94" t="s">
        <v>291</v>
      </c>
      <c r="M1612" s="94" t="s">
        <v>133</v>
      </c>
      <c r="N1612" s="92" t="s">
        <v>249</v>
      </c>
    </row>
    <row r="1613" outlineLevel="1">
      <c r="A1613" s="115" t="n">
        <v>1607.0</v>
      </c>
      <c r="B1613" s="93" t="n">
        <v>45889.0</v>
      </c>
      <c r="C1613" s="94" t="s">
        <v>4009</v>
      </c>
      <c r="D1613" s="92" t="n">
        <v>1650000.0</v>
      </c>
      <c r="E1613" s="92"/>
      <c r="F1613" s="92" t="n">
        <v>7591980.56</v>
      </c>
      <c r="G1613" s="94" t="s">
        <v>68</v>
      </c>
      <c r="H1613" s="94" t="s">
        <v>306</v>
      </c>
      <c r="I1613" s="94" t="s">
        <v>622</v>
      </c>
      <c r="J1613" s="94" t="s">
        <v>622</v>
      </c>
      <c r="K1613" s="92" t="s">
        <v>4010</v>
      </c>
      <c r="L1613" s="94" t="s">
        <v>291</v>
      </c>
      <c r="M1613" s="94" t="s">
        <v>133</v>
      </c>
      <c r="N1613" s="92" t="s">
        <v>249</v>
      </c>
    </row>
    <row r="1614" outlineLevel="1">
      <c r="A1614" s="115" t="n">
        <v>1608.0</v>
      </c>
      <c r="B1614" s="93" t="n">
        <v>45889.0</v>
      </c>
      <c r="C1614" s="94" t="s">
        <v>4011</v>
      </c>
      <c r="D1614" s="92"/>
      <c r="E1614" s="92" t="n">
        <v>2200.0</v>
      </c>
      <c r="F1614" s="92" t="n">
        <v>7594180.56</v>
      </c>
      <c r="G1614" s="94" t="s">
        <v>63</v>
      </c>
      <c r="H1614" s="94" t="s">
        <v>369</v>
      </c>
      <c r="I1614" s="94" t="s">
        <v>249</v>
      </c>
      <c r="J1614" s="94" t="s">
        <v>249</v>
      </c>
      <c r="K1614" s="92" t="s">
        <v>4012</v>
      </c>
      <c r="L1614" s="94" t="s">
        <v>291</v>
      </c>
      <c r="M1614" s="94" t="s">
        <v>133</v>
      </c>
      <c r="N1614" s="92" t="s">
        <v>249</v>
      </c>
    </row>
    <row r="1615" outlineLevel="1">
      <c r="A1615" s="115" t="n">
        <v>1609.0</v>
      </c>
      <c r="B1615" s="93" t="n">
        <v>45889.0</v>
      </c>
      <c r="C1615" s="94" t="s">
        <v>4013</v>
      </c>
      <c r="D1615" s="92"/>
      <c r="E1615" s="92" t="n">
        <v>700.0</v>
      </c>
      <c r="F1615" s="92" t="n">
        <v>7594880.56</v>
      </c>
      <c r="G1615" s="94" t="s">
        <v>63</v>
      </c>
      <c r="H1615" s="94" t="s">
        <v>369</v>
      </c>
      <c r="I1615" s="94" t="s">
        <v>1969</v>
      </c>
      <c r="J1615" s="94" t="s">
        <v>1969</v>
      </c>
      <c r="K1615" s="92" t="s">
        <v>4014</v>
      </c>
      <c r="L1615" s="94" t="s">
        <v>291</v>
      </c>
      <c r="M1615" s="94" t="s">
        <v>133</v>
      </c>
      <c r="N1615" s="92" t="s">
        <v>249</v>
      </c>
    </row>
    <row r="1616" outlineLevel="1">
      <c r="A1616" s="115" t="n">
        <v>1610.0</v>
      </c>
      <c r="B1616" s="93" t="n">
        <v>45889.0</v>
      </c>
      <c r="C1616" s="94" t="s">
        <v>4015</v>
      </c>
      <c r="D1616" s="92"/>
      <c r="E1616" s="92" t="n">
        <v>250160.0</v>
      </c>
      <c r="F1616" s="92" t="n">
        <v>7845040.56</v>
      </c>
      <c r="G1616" s="94" t="s">
        <v>63</v>
      </c>
      <c r="H1616" s="94" t="s">
        <v>64</v>
      </c>
      <c r="I1616" s="94" t="s">
        <v>627</v>
      </c>
      <c r="J1616" s="94" t="s">
        <v>627</v>
      </c>
      <c r="K1616" s="92" t="s">
        <v>4016</v>
      </c>
      <c r="L1616" s="94" t="s">
        <v>291</v>
      </c>
      <c r="M1616" s="94" t="s">
        <v>133</v>
      </c>
      <c r="N1616" s="92" t="s">
        <v>249</v>
      </c>
    </row>
    <row r="1617" outlineLevel="1">
      <c r="A1617" s="115" t="n">
        <v>1611.0</v>
      </c>
      <c r="B1617" s="93" t="n">
        <v>45889.0</v>
      </c>
      <c r="C1617" s="94" t="s">
        <v>4017</v>
      </c>
      <c r="D1617" s="92"/>
      <c r="E1617" s="92" t="n">
        <v>13000.0</v>
      </c>
      <c r="F1617" s="92" t="n">
        <v>7858040.56</v>
      </c>
      <c r="G1617" s="94" t="s">
        <v>63</v>
      </c>
      <c r="H1617" s="94" t="s">
        <v>369</v>
      </c>
      <c r="I1617" s="94" t="s">
        <v>1489</v>
      </c>
      <c r="J1617" s="94" t="s">
        <v>1489</v>
      </c>
      <c r="K1617" s="92" t="s">
        <v>4018</v>
      </c>
      <c r="L1617" s="94" t="s">
        <v>291</v>
      </c>
      <c r="M1617" s="94" t="s">
        <v>133</v>
      </c>
      <c r="N1617" s="92" t="s">
        <v>249</v>
      </c>
    </row>
    <row r="1618" outlineLevel="1">
      <c r="A1618" s="115" t="n">
        <v>1612.0</v>
      </c>
      <c r="B1618" s="93" t="n">
        <v>45890.0</v>
      </c>
      <c r="C1618" s="94" t="s">
        <v>4019</v>
      </c>
      <c r="D1618" s="92" t="n">
        <v>179830.0</v>
      </c>
      <c r="E1618" s="92"/>
      <c r="F1618" s="92" t="n">
        <v>7678210.56</v>
      </c>
      <c r="G1618" s="94" t="s">
        <v>416</v>
      </c>
      <c r="H1618" s="94" t="s">
        <v>306</v>
      </c>
      <c r="I1618" s="94" t="s">
        <v>249</v>
      </c>
      <c r="J1618" s="94" t="s">
        <v>249</v>
      </c>
      <c r="K1618" s="92" t="s">
        <v>4020</v>
      </c>
      <c r="L1618" s="94" t="s">
        <v>291</v>
      </c>
      <c r="M1618" s="94" t="s">
        <v>133</v>
      </c>
      <c r="N1618" s="92" t="s">
        <v>249</v>
      </c>
    </row>
    <row r="1619" outlineLevel="1">
      <c r="A1619" s="115" t="n">
        <v>1613.0</v>
      </c>
      <c r="B1619" s="93" t="n">
        <v>45890.0</v>
      </c>
      <c r="C1619" s="94" t="s">
        <v>4021</v>
      </c>
      <c r="D1619" s="92" t="n">
        <v>600000.0</v>
      </c>
      <c r="E1619" s="92"/>
      <c r="F1619" s="92" t="n">
        <v>7078210.56</v>
      </c>
      <c r="G1619" s="94" t="s">
        <v>63</v>
      </c>
      <c r="H1619" s="94" t="s">
        <v>306</v>
      </c>
      <c r="I1619" s="94" t="s">
        <v>1360</v>
      </c>
      <c r="J1619" s="94" t="s">
        <v>768</v>
      </c>
      <c r="K1619" s="92" t="s">
        <v>4022</v>
      </c>
      <c r="L1619" s="94" t="s">
        <v>291</v>
      </c>
      <c r="M1619" s="94" t="s">
        <v>133</v>
      </c>
      <c r="N1619" s="92" t="s">
        <v>249</v>
      </c>
    </row>
    <row r="1620" outlineLevel="1">
      <c r="A1620" s="115" t="n">
        <v>1614.0</v>
      </c>
      <c r="B1620" s="93" t="n">
        <v>45890.0</v>
      </c>
      <c r="C1620" s="94" t="s">
        <v>4023</v>
      </c>
      <c r="D1620" s="92"/>
      <c r="E1620" s="92" t="n">
        <v>5600.0</v>
      </c>
      <c r="F1620" s="92" t="n">
        <v>7083810.56</v>
      </c>
      <c r="G1620" s="94" t="s">
        <v>63</v>
      </c>
      <c r="H1620" s="94" t="s">
        <v>369</v>
      </c>
      <c r="I1620" s="94" t="s">
        <v>249</v>
      </c>
      <c r="J1620" s="94" t="s">
        <v>249</v>
      </c>
      <c r="K1620" s="92" t="s">
        <v>4024</v>
      </c>
      <c r="L1620" s="94" t="s">
        <v>291</v>
      </c>
      <c r="M1620" s="94" t="s">
        <v>133</v>
      </c>
      <c r="N1620" s="92" t="s">
        <v>249</v>
      </c>
    </row>
    <row r="1621" outlineLevel="1">
      <c r="A1621" s="115" t="n">
        <v>1615.0</v>
      </c>
      <c r="B1621" s="93" t="n">
        <v>45890.0</v>
      </c>
      <c r="C1621" s="94" t="s">
        <v>4025</v>
      </c>
      <c r="D1621" s="92"/>
      <c r="E1621" s="92" t="n">
        <v>2700.0</v>
      </c>
      <c r="F1621" s="92" t="n">
        <v>7086510.56</v>
      </c>
      <c r="G1621" s="94" t="s">
        <v>63</v>
      </c>
      <c r="H1621" s="94" t="s">
        <v>369</v>
      </c>
      <c r="I1621" s="94" t="s">
        <v>4026</v>
      </c>
      <c r="J1621" s="94" t="s">
        <v>4026</v>
      </c>
      <c r="K1621" s="92" t="s">
        <v>4027</v>
      </c>
      <c r="L1621" s="94" t="s">
        <v>291</v>
      </c>
      <c r="M1621" s="94" t="s">
        <v>133</v>
      </c>
      <c r="N1621" s="92" t="s">
        <v>249</v>
      </c>
    </row>
    <row r="1622" outlineLevel="1">
      <c r="A1622" s="115" t="n">
        <v>1616.0</v>
      </c>
      <c r="B1622" s="93" t="n">
        <v>45890.0</v>
      </c>
      <c r="C1622" s="94" t="s">
        <v>4028</v>
      </c>
      <c r="D1622" s="92" t="n">
        <v>2500000.0</v>
      </c>
      <c r="E1622" s="92"/>
      <c r="F1622" s="92" t="n">
        <v>4586510.56</v>
      </c>
      <c r="G1622" s="94" t="s">
        <v>63</v>
      </c>
      <c r="H1622" s="94" t="s">
        <v>306</v>
      </c>
      <c r="I1622" s="94" t="s">
        <v>4029</v>
      </c>
      <c r="J1622" s="94" t="s">
        <v>4029</v>
      </c>
      <c r="K1622" s="92" t="s">
        <v>4030</v>
      </c>
      <c r="L1622" s="94" t="s">
        <v>291</v>
      </c>
      <c r="M1622" s="94" t="s">
        <v>133</v>
      </c>
      <c r="N1622" s="92" t="s">
        <v>249</v>
      </c>
    </row>
    <row r="1623" outlineLevel="1">
      <c r="A1623" s="115" t="n">
        <v>1617.0</v>
      </c>
      <c r="B1623" s="93" t="n">
        <v>45890.0</v>
      </c>
      <c r="C1623" s="94" t="s">
        <v>4031</v>
      </c>
      <c r="D1623" s="92" t="n">
        <v>2500000.0</v>
      </c>
      <c r="E1623" s="92"/>
      <c r="F1623" s="92" t="n">
        <v>2086510.56</v>
      </c>
      <c r="G1623" s="94" t="s">
        <v>63</v>
      </c>
      <c r="H1623" s="94" t="s">
        <v>306</v>
      </c>
      <c r="I1623" s="94" t="s">
        <v>4032</v>
      </c>
      <c r="J1623" s="94" t="s">
        <v>553</v>
      </c>
      <c r="K1623" s="92" t="s">
        <v>4033</v>
      </c>
      <c r="L1623" s="94" t="s">
        <v>291</v>
      </c>
      <c r="M1623" s="94" t="s">
        <v>133</v>
      </c>
      <c r="N1623" s="92" t="s">
        <v>249</v>
      </c>
    </row>
    <row r="1624" outlineLevel="1">
      <c r="A1624" s="115" t="n">
        <v>1618.0</v>
      </c>
      <c r="B1624" s="93" t="n">
        <v>45890.0</v>
      </c>
      <c r="C1624" s="94" t="s">
        <v>4034</v>
      </c>
      <c r="D1624" s="92"/>
      <c r="E1624" s="92" t="n">
        <v>17169.0</v>
      </c>
      <c r="F1624" s="92" t="n">
        <v>2103679.56</v>
      </c>
      <c r="G1624" s="94" t="s">
        <v>63</v>
      </c>
      <c r="H1624" s="94" t="s">
        <v>306</v>
      </c>
      <c r="I1624" s="94" t="s">
        <v>381</v>
      </c>
      <c r="J1624" s="94" t="s">
        <v>382</v>
      </c>
      <c r="K1624" s="92" t="s">
        <v>4035</v>
      </c>
      <c r="L1624" s="94" t="s">
        <v>291</v>
      </c>
      <c r="M1624" s="94" t="s">
        <v>133</v>
      </c>
      <c r="N1624" s="92" t="s">
        <v>249</v>
      </c>
    </row>
    <row r="1625" outlineLevel="1">
      <c r="A1625" s="115" t="n">
        <v>1619.0</v>
      </c>
      <c r="B1625" s="93" t="n">
        <v>45891.0</v>
      </c>
      <c r="C1625" s="94" t="s">
        <v>4036</v>
      </c>
      <c r="D1625" s="92"/>
      <c r="E1625" s="92" t="n">
        <v>800.0</v>
      </c>
      <c r="F1625" s="92" t="n">
        <v>2104479.56</v>
      </c>
      <c r="G1625" s="94" t="s">
        <v>63</v>
      </c>
      <c r="H1625" s="94" t="s">
        <v>369</v>
      </c>
      <c r="I1625" s="94" t="s">
        <v>1101</v>
      </c>
      <c r="J1625" s="94" t="s">
        <v>1101</v>
      </c>
      <c r="K1625" s="92" t="s">
        <v>4037</v>
      </c>
      <c r="L1625" s="94" t="s">
        <v>291</v>
      </c>
      <c r="M1625" s="94" t="s">
        <v>133</v>
      </c>
      <c r="N1625" s="92" t="s">
        <v>249</v>
      </c>
    </row>
    <row r="1626" outlineLevel="1">
      <c r="A1626" s="115" t="n">
        <v>1620.0</v>
      </c>
      <c r="B1626" s="93" t="n">
        <v>45891.0</v>
      </c>
      <c r="C1626" s="94" t="s">
        <v>4038</v>
      </c>
      <c r="D1626" s="92"/>
      <c r="E1626" s="92" t="n">
        <v>5000.0</v>
      </c>
      <c r="F1626" s="92" t="n">
        <v>488866.79</v>
      </c>
      <c r="G1626" s="94" t="s">
        <v>63</v>
      </c>
      <c r="H1626" s="94" t="s">
        <v>369</v>
      </c>
      <c r="I1626" s="94" t="s">
        <v>4039</v>
      </c>
      <c r="J1626" s="94" t="s">
        <v>4039</v>
      </c>
      <c r="K1626" s="92" t="s">
        <v>4040</v>
      </c>
      <c r="L1626" s="94" t="s">
        <v>414</v>
      </c>
      <c r="M1626" s="94" t="s">
        <v>139</v>
      </c>
      <c r="N1626" s="92" t="s">
        <v>249</v>
      </c>
    </row>
    <row r="1627" outlineLevel="1">
      <c r="A1627" s="115" t="n">
        <v>1621.0</v>
      </c>
      <c r="B1627" s="93" t="n">
        <v>45891.0</v>
      </c>
      <c r="C1627" s="94" t="s">
        <v>4041</v>
      </c>
      <c r="D1627" s="92"/>
      <c r="E1627" s="92" t="n">
        <v>50000.0</v>
      </c>
      <c r="F1627" s="92" t="n">
        <v>538866.79</v>
      </c>
      <c r="G1627" s="94" t="s">
        <v>63</v>
      </c>
      <c r="H1627" s="94" t="s">
        <v>315</v>
      </c>
      <c r="I1627" s="94" t="s">
        <v>486</v>
      </c>
      <c r="J1627" s="94" t="s">
        <v>486</v>
      </c>
      <c r="K1627" s="92" t="s">
        <v>4042</v>
      </c>
      <c r="L1627" s="94" t="s">
        <v>414</v>
      </c>
      <c r="M1627" s="94" t="s">
        <v>139</v>
      </c>
      <c r="N1627" s="92" t="s">
        <v>249</v>
      </c>
    </row>
    <row r="1628" outlineLevel="1">
      <c r="A1628" s="115" t="n">
        <v>1622.0</v>
      </c>
      <c r="B1628" s="93" t="n">
        <v>45891.0</v>
      </c>
      <c r="C1628" s="94" t="s">
        <v>4043</v>
      </c>
      <c r="D1628" s="92"/>
      <c r="E1628" s="92" t="n">
        <v>24500.0</v>
      </c>
      <c r="F1628" s="92" t="n">
        <v>563366.79</v>
      </c>
      <c r="G1628" s="94" t="s">
        <v>63</v>
      </c>
      <c r="H1628" s="94" t="s">
        <v>315</v>
      </c>
      <c r="I1628" s="94" t="s">
        <v>486</v>
      </c>
      <c r="J1628" s="94" t="s">
        <v>486</v>
      </c>
      <c r="K1628" s="92" t="s">
        <v>4044</v>
      </c>
      <c r="L1628" s="94" t="s">
        <v>414</v>
      </c>
      <c r="M1628" s="94" t="s">
        <v>139</v>
      </c>
      <c r="N1628" s="92" t="s">
        <v>249</v>
      </c>
    </row>
    <row r="1629" outlineLevel="1">
      <c r="A1629" s="115" t="n">
        <v>1623.0</v>
      </c>
      <c r="B1629" s="93" t="n">
        <v>45891.0</v>
      </c>
      <c r="C1629" s="94" t="s">
        <v>4045</v>
      </c>
      <c r="D1629" s="92"/>
      <c r="E1629" s="92" t="n">
        <v>38750.0</v>
      </c>
      <c r="F1629" s="92" t="n">
        <v>602116.79</v>
      </c>
      <c r="G1629" s="94" t="s">
        <v>63</v>
      </c>
      <c r="H1629" s="94" t="s">
        <v>369</v>
      </c>
      <c r="I1629" s="94" t="s">
        <v>4046</v>
      </c>
      <c r="J1629" s="94" t="s">
        <v>1802</v>
      </c>
      <c r="K1629" s="92" t="s">
        <v>4047</v>
      </c>
      <c r="L1629" s="94" t="s">
        <v>414</v>
      </c>
      <c r="M1629" s="94" t="s">
        <v>139</v>
      </c>
      <c r="N1629" s="92" t="s">
        <v>249</v>
      </c>
    </row>
    <row r="1630" outlineLevel="1">
      <c r="A1630" s="115" t="n">
        <v>1624.0</v>
      </c>
      <c r="B1630" s="93" t="n">
        <v>45891.0</v>
      </c>
      <c r="C1630" s="94" t="s">
        <v>4048</v>
      </c>
      <c r="D1630" s="92"/>
      <c r="E1630" s="92" t="n">
        <v>12500.0</v>
      </c>
      <c r="F1630" s="92" t="n">
        <v>614616.79</v>
      </c>
      <c r="G1630" s="94" t="s">
        <v>63</v>
      </c>
      <c r="H1630" s="94" t="s">
        <v>369</v>
      </c>
      <c r="I1630" s="94" t="s">
        <v>4049</v>
      </c>
      <c r="J1630" s="94" t="s">
        <v>4049</v>
      </c>
      <c r="K1630" s="92" t="s">
        <v>4050</v>
      </c>
      <c r="L1630" s="94" t="s">
        <v>414</v>
      </c>
      <c r="M1630" s="94" t="s">
        <v>139</v>
      </c>
      <c r="N1630" s="92" t="s">
        <v>249</v>
      </c>
    </row>
    <row r="1631" outlineLevel="1">
      <c r="A1631" s="115" t="n">
        <v>1625.0</v>
      </c>
      <c r="B1631" s="93" t="n">
        <v>45891.0</v>
      </c>
      <c r="C1631" s="94" t="s">
        <v>4051</v>
      </c>
      <c r="D1631" s="92"/>
      <c r="E1631" s="92" t="n">
        <v>22800.0</v>
      </c>
      <c r="F1631" s="92" t="n">
        <v>637416.79</v>
      </c>
      <c r="G1631" s="94" t="s">
        <v>82</v>
      </c>
      <c r="H1631" s="94" t="s">
        <v>369</v>
      </c>
      <c r="I1631" s="94" t="s">
        <v>4052</v>
      </c>
      <c r="J1631" s="94" t="s">
        <v>4052</v>
      </c>
      <c r="K1631" s="92" t="s">
        <v>4053</v>
      </c>
      <c r="L1631" s="94" t="s">
        <v>414</v>
      </c>
      <c r="M1631" s="94" t="s">
        <v>139</v>
      </c>
      <c r="N1631" s="92" t="s">
        <v>249</v>
      </c>
    </row>
    <row r="1632" outlineLevel="1">
      <c r="A1632" s="115" t="n">
        <v>1626.0</v>
      </c>
      <c r="B1632" s="93" t="n">
        <v>45891.0</v>
      </c>
      <c r="C1632" s="94" t="s">
        <v>4054</v>
      </c>
      <c r="D1632" s="92"/>
      <c r="E1632" s="92" t="n">
        <v>45000.0</v>
      </c>
      <c r="F1632" s="92" t="n">
        <v>682416.79</v>
      </c>
      <c r="G1632" s="94" t="s">
        <v>63</v>
      </c>
      <c r="H1632" s="94" t="s">
        <v>369</v>
      </c>
      <c r="I1632" s="94" t="s">
        <v>4055</v>
      </c>
      <c r="J1632" s="94" t="s">
        <v>4055</v>
      </c>
      <c r="K1632" s="92" t="s">
        <v>4056</v>
      </c>
      <c r="L1632" s="94" t="s">
        <v>414</v>
      </c>
      <c r="M1632" s="94" t="s">
        <v>139</v>
      </c>
      <c r="N1632" s="92" t="s">
        <v>249</v>
      </c>
    </row>
    <row r="1633" outlineLevel="1">
      <c r="A1633" s="115" t="n">
        <v>1627.0</v>
      </c>
      <c r="B1633" s="93" t="n">
        <v>45891.0</v>
      </c>
      <c r="C1633" s="94" t="s">
        <v>4057</v>
      </c>
      <c r="D1633" s="92"/>
      <c r="E1633" s="92" t="n">
        <v>32888.0</v>
      </c>
      <c r="F1633" s="92" t="n">
        <v>715304.79</v>
      </c>
      <c r="G1633" s="94" t="s">
        <v>63</v>
      </c>
      <c r="H1633" s="94" t="s">
        <v>315</v>
      </c>
      <c r="I1633" s="94" t="s">
        <v>486</v>
      </c>
      <c r="J1633" s="94" t="s">
        <v>486</v>
      </c>
      <c r="K1633" s="92" t="s">
        <v>4058</v>
      </c>
      <c r="L1633" s="94" t="s">
        <v>414</v>
      </c>
      <c r="M1633" s="94" t="s">
        <v>139</v>
      </c>
      <c r="N1633" s="92" t="s">
        <v>249</v>
      </c>
    </row>
    <row r="1634" outlineLevel="1">
      <c r="A1634" s="115" t="n">
        <v>1628.0</v>
      </c>
      <c r="B1634" s="93" t="n">
        <v>45891.0</v>
      </c>
      <c r="C1634" s="94" t="s">
        <v>4059</v>
      </c>
      <c r="D1634" s="92"/>
      <c r="E1634" s="92" t="n">
        <v>50000.0</v>
      </c>
      <c r="F1634" s="92" t="n">
        <v>765304.79</v>
      </c>
      <c r="G1634" s="94" t="s">
        <v>63</v>
      </c>
      <c r="H1634" s="94" t="s">
        <v>369</v>
      </c>
      <c r="I1634" s="94" t="s">
        <v>1802</v>
      </c>
      <c r="J1634" s="94" t="s">
        <v>1802</v>
      </c>
      <c r="K1634" s="92" t="s">
        <v>4060</v>
      </c>
      <c r="L1634" s="94" t="s">
        <v>414</v>
      </c>
      <c r="M1634" s="94" t="s">
        <v>139</v>
      </c>
      <c r="N1634" s="92" t="s">
        <v>249</v>
      </c>
    </row>
    <row r="1635" outlineLevel="1">
      <c r="A1635" s="115" t="n">
        <v>1629.0</v>
      </c>
      <c r="B1635" s="93" t="n">
        <v>45892.0</v>
      </c>
      <c r="C1635" s="94" t="s">
        <v>4061</v>
      </c>
      <c r="D1635" s="92"/>
      <c r="E1635" s="92" t="n">
        <v>2200.0</v>
      </c>
      <c r="F1635" s="92" t="n">
        <v>2106679.56</v>
      </c>
      <c r="G1635" s="94" t="s">
        <v>63</v>
      </c>
      <c r="H1635" s="94" t="s">
        <v>369</v>
      </c>
      <c r="I1635" s="94" t="s">
        <v>249</v>
      </c>
      <c r="J1635" s="94" t="s">
        <v>249</v>
      </c>
      <c r="K1635" s="92" t="s">
        <v>4062</v>
      </c>
      <c r="L1635" s="94" t="s">
        <v>291</v>
      </c>
      <c r="M1635" s="94" t="s">
        <v>133</v>
      </c>
      <c r="N1635" s="92" t="s">
        <v>249</v>
      </c>
    </row>
    <row r="1636" outlineLevel="1">
      <c r="A1636" s="115" t="n">
        <v>1630.0</v>
      </c>
      <c r="B1636" s="93" t="n">
        <v>45892.0</v>
      </c>
      <c r="C1636" s="94" t="s">
        <v>4063</v>
      </c>
      <c r="D1636" s="92"/>
      <c r="E1636" s="92" t="n">
        <v>160000.0</v>
      </c>
      <c r="F1636" s="92" t="n">
        <v>2266679.56</v>
      </c>
      <c r="G1636" s="94" t="s">
        <v>63</v>
      </c>
      <c r="H1636" s="94" t="s">
        <v>315</v>
      </c>
      <c r="I1636" s="94" t="s">
        <v>3632</v>
      </c>
      <c r="J1636" s="94" t="s">
        <v>3632</v>
      </c>
      <c r="K1636" s="92" t="s">
        <v>4064</v>
      </c>
      <c r="L1636" s="94" t="s">
        <v>291</v>
      </c>
      <c r="M1636" s="94" t="s">
        <v>133</v>
      </c>
      <c r="N1636" s="92" t="s">
        <v>249</v>
      </c>
    </row>
    <row r="1637" outlineLevel="1">
      <c r="A1637" s="115" t="n">
        <v>1631.0</v>
      </c>
      <c r="B1637" s="93" t="n">
        <v>45892.0</v>
      </c>
      <c r="C1637" s="94" t="s">
        <v>4065</v>
      </c>
      <c r="D1637" s="92"/>
      <c r="E1637" s="92" t="n">
        <v>15000.0</v>
      </c>
      <c r="F1637" s="92" t="n">
        <v>2281679.56</v>
      </c>
      <c r="G1637" s="94" t="s">
        <v>63</v>
      </c>
      <c r="H1637" s="94" t="s">
        <v>369</v>
      </c>
      <c r="I1637" s="94" t="s">
        <v>2495</v>
      </c>
      <c r="J1637" s="94" t="s">
        <v>2495</v>
      </c>
      <c r="K1637" s="92" t="s">
        <v>4066</v>
      </c>
      <c r="L1637" s="94" t="s">
        <v>291</v>
      </c>
      <c r="M1637" s="94" t="s">
        <v>133</v>
      </c>
      <c r="N1637" s="92" t="s">
        <v>249</v>
      </c>
    </row>
    <row r="1638" outlineLevel="1">
      <c r="A1638" s="115" t="n">
        <v>1632.0</v>
      </c>
      <c r="B1638" s="93" t="n">
        <v>45892.0</v>
      </c>
      <c r="C1638" s="94" t="s">
        <v>4067</v>
      </c>
      <c r="D1638" s="92"/>
      <c r="E1638" s="92" t="n">
        <v>1500.0</v>
      </c>
      <c r="F1638" s="92" t="n">
        <v>2283179.56</v>
      </c>
      <c r="G1638" s="94" t="s">
        <v>63</v>
      </c>
      <c r="H1638" s="94" t="s">
        <v>369</v>
      </c>
      <c r="I1638" s="94" t="s">
        <v>3924</v>
      </c>
      <c r="J1638" s="94" t="s">
        <v>3924</v>
      </c>
      <c r="K1638" s="92" t="s">
        <v>4068</v>
      </c>
      <c r="L1638" s="94" t="s">
        <v>291</v>
      </c>
      <c r="M1638" s="94" t="s">
        <v>133</v>
      </c>
      <c r="N1638" s="92" t="s">
        <v>249</v>
      </c>
    </row>
    <row r="1639" outlineLevel="1">
      <c r="A1639" s="115" t="n">
        <v>1633.0</v>
      </c>
      <c r="B1639" s="93" t="n">
        <v>45892.0</v>
      </c>
      <c r="C1639" s="94" t="s">
        <v>4069</v>
      </c>
      <c r="D1639" s="92"/>
      <c r="E1639" s="92" t="n">
        <v>3200.0</v>
      </c>
      <c r="F1639" s="92" t="n">
        <v>2286379.56</v>
      </c>
      <c r="G1639" s="94" t="s">
        <v>63</v>
      </c>
      <c r="H1639" s="94" t="s">
        <v>369</v>
      </c>
      <c r="I1639" s="94" t="s">
        <v>4070</v>
      </c>
      <c r="J1639" s="94" t="s">
        <v>4070</v>
      </c>
      <c r="K1639" s="92" t="s">
        <v>4071</v>
      </c>
      <c r="L1639" s="94" t="s">
        <v>291</v>
      </c>
      <c r="M1639" s="94" t="s">
        <v>133</v>
      </c>
      <c r="N1639" s="92" t="s">
        <v>249</v>
      </c>
    </row>
    <row r="1640" outlineLevel="1">
      <c r="A1640" s="115" t="n">
        <v>1634.0</v>
      </c>
      <c r="B1640" s="93" t="n">
        <v>45892.0</v>
      </c>
      <c r="C1640" s="94" t="s">
        <v>4072</v>
      </c>
      <c r="D1640" s="92"/>
      <c r="E1640" s="92" t="n">
        <v>15000.0</v>
      </c>
      <c r="F1640" s="92" t="n">
        <v>780304.79</v>
      </c>
      <c r="G1640" s="94" t="s">
        <v>63</v>
      </c>
      <c r="H1640" s="94" t="s">
        <v>369</v>
      </c>
      <c r="I1640" s="94" t="s">
        <v>4073</v>
      </c>
      <c r="J1640" s="94" t="s">
        <v>4073</v>
      </c>
      <c r="K1640" s="92" t="s">
        <v>4074</v>
      </c>
      <c r="L1640" s="94" t="s">
        <v>414</v>
      </c>
      <c r="M1640" s="94" t="s">
        <v>139</v>
      </c>
      <c r="N1640" s="92" t="s">
        <v>249</v>
      </c>
    </row>
    <row r="1641" outlineLevel="1">
      <c r="A1641" s="115" t="n">
        <v>1635.0</v>
      </c>
      <c r="B1641" s="93" t="n">
        <v>45892.0</v>
      </c>
      <c r="C1641" s="94" t="s">
        <v>4075</v>
      </c>
      <c r="D1641" s="92"/>
      <c r="E1641" s="92" t="n">
        <v>16600.0</v>
      </c>
      <c r="F1641" s="92" t="n">
        <v>796904.79</v>
      </c>
      <c r="G1641" s="94" t="s">
        <v>63</v>
      </c>
      <c r="H1641" s="94" t="s">
        <v>369</v>
      </c>
      <c r="I1641" s="94" t="s">
        <v>4076</v>
      </c>
      <c r="J1641" s="94" t="s">
        <v>4076</v>
      </c>
      <c r="K1641" s="92" t="s">
        <v>4077</v>
      </c>
      <c r="L1641" s="94" t="s">
        <v>414</v>
      </c>
      <c r="M1641" s="94" t="s">
        <v>139</v>
      </c>
      <c r="N1641" s="92" t="s">
        <v>249</v>
      </c>
    </row>
    <row r="1642" outlineLevel="1">
      <c r="A1642" s="115" t="n">
        <v>1636.0</v>
      </c>
      <c r="B1642" s="93" t="n">
        <v>45892.0</v>
      </c>
      <c r="C1642" s="94" t="s">
        <v>4078</v>
      </c>
      <c r="D1642" s="92"/>
      <c r="E1642" s="92" t="n">
        <v>10000.0</v>
      </c>
      <c r="F1642" s="92" t="n">
        <v>806904.79</v>
      </c>
      <c r="G1642" s="94" t="s">
        <v>63</v>
      </c>
      <c r="H1642" s="94" t="s">
        <v>369</v>
      </c>
      <c r="I1642" s="94" t="s">
        <v>4079</v>
      </c>
      <c r="J1642" s="94" t="s">
        <v>4079</v>
      </c>
      <c r="K1642" s="92" t="s">
        <v>4080</v>
      </c>
      <c r="L1642" s="94" t="s">
        <v>414</v>
      </c>
      <c r="M1642" s="94" t="s">
        <v>139</v>
      </c>
      <c r="N1642" s="92" t="s">
        <v>249</v>
      </c>
    </row>
    <row r="1643" outlineLevel="1">
      <c r="A1643" s="115" t="n">
        <v>1637.0</v>
      </c>
      <c r="B1643" s="93" t="n">
        <v>45892.0</v>
      </c>
      <c r="C1643" s="94" t="s">
        <v>4081</v>
      </c>
      <c r="D1643" s="92"/>
      <c r="E1643" s="92" t="n">
        <v>19900.0</v>
      </c>
      <c r="F1643" s="92" t="n">
        <v>826804.79</v>
      </c>
      <c r="G1643" s="94" t="s">
        <v>63</v>
      </c>
      <c r="H1643" s="94" t="s">
        <v>369</v>
      </c>
      <c r="I1643" s="94" t="s">
        <v>4082</v>
      </c>
      <c r="J1643" s="94" t="s">
        <v>1338</v>
      </c>
      <c r="K1643" s="92" t="s">
        <v>4083</v>
      </c>
      <c r="L1643" s="94" t="s">
        <v>414</v>
      </c>
      <c r="M1643" s="94" t="s">
        <v>139</v>
      </c>
      <c r="N1643" s="92" t="s">
        <v>249</v>
      </c>
    </row>
    <row r="1644" outlineLevel="1">
      <c r="A1644" s="115" t="n">
        <v>1638.0</v>
      </c>
      <c r="B1644" s="93" t="n">
        <v>45894.0</v>
      </c>
      <c r="C1644" s="94" t="s">
        <v>4084</v>
      </c>
      <c r="D1644" s="92"/>
      <c r="E1644" s="92" t="n">
        <v>1000000.0</v>
      </c>
      <c r="F1644" s="92" t="n">
        <v>3286379.56</v>
      </c>
      <c r="G1644" s="94" t="s">
        <v>63</v>
      </c>
      <c r="H1644" s="94" t="s">
        <v>306</v>
      </c>
      <c r="I1644" s="94" t="s">
        <v>3092</v>
      </c>
      <c r="J1644" s="94" t="s">
        <v>3092</v>
      </c>
      <c r="K1644" s="92" t="s">
        <v>4085</v>
      </c>
      <c r="L1644" s="94" t="s">
        <v>291</v>
      </c>
      <c r="M1644" s="94" t="s">
        <v>133</v>
      </c>
      <c r="N1644" s="92" t="s">
        <v>249</v>
      </c>
    </row>
    <row r="1645" outlineLevel="1">
      <c r="A1645" s="115" t="n">
        <v>1639.0</v>
      </c>
      <c r="B1645" s="93" t="n">
        <v>45894.0</v>
      </c>
      <c r="C1645" s="94" t="s">
        <v>4086</v>
      </c>
      <c r="D1645" s="92"/>
      <c r="E1645" s="92" t="n">
        <v>23777.0</v>
      </c>
      <c r="F1645" s="92" t="n">
        <v>3310156.56</v>
      </c>
      <c r="G1645" s="94" t="s">
        <v>63</v>
      </c>
      <c r="H1645" s="94" t="s">
        <v>306</v>
      </c>
      <c r="I1645" s="94" t="s">
        <v>381</v>
      </c>
      <c r="J1645" s="94" t="s">
        <v>382</v>
      </c>
      <c r="K1645" s="92" t="s">
        <v>4087</v>
      </c>
      <c r="L1645" s="94" t="s">
        <v>291</v>
      </c>
      <c r="M1645" s="94" t="s">
        <v>133</v>
      </c>
      <c r="N1645" s="92" t="s">
        <v>249</v>
      </c>
    </row>
    <row r="1646" outlineLevel="1">
      <c r="A1646" s="115" t="n">
        <v>1640.0</v>
      </c>
      <c r="B1646" s="93" t="n">
        <v>45894.0</v>
      </c>
      <c r="C1646" s="94" t="s">
        <v>4088</v>
      </c>
      <c r="D1646" s="92"/>
      <c r="E1646" s="92" t="n">
        <v>3625.0</v>
      </c>
      <c r="F1646" s="92" t="n">
        <v>3313781.56</v>
      </c>
      <c r="G1646" s="94" t="s">
        <v>63</v>
      </c>
      <c r="H1646" s="94" t="s">
        <v>369</v>
      </c>
      <c r="I1646" s="94" t="s">
        <v>525</v>
      </c>
      <c r="J1646" s="94" t="s">
        <v>525</v>
      </c>
      <c r="K1646" s="92" t="s">
        <v>4089</v>
      </c>
      <c r="L1646" s="94" t="s">
        <v>291</v>
      </c>
      <c r="M1646" s="94" t="s">
        <v>133</v>
      </c>
      <c r="N1646" s="92" t="s">
        <v>249</v>
      </c>
    </row>
    <row r="1647" outlineLevel="1">
      <c r="A1647" s="115" t="n">
        <v>1641.0</v>
      </c>
      <c r="B1647" s="93" t="n">
        <v>45894.0</v>
      </c>
      <c r="C1647" s="94" t="s">
        <v>4090</v>
      </c>
      <c r="D1647" s="92"/>
      <c r="E1647" s="92" t="n">
        <v>800.0</v>
      </c>
      <c r="F1647" s="92" t="n">
        <v>3314581.56</v>
      </c>
      <c r="G1647" s="94" t="s">
        <v>63</v>
      </c>
      <c r="H1647" s="94" t="s">
        <v>369</v>
      </c>
      <c r="I1647" s="94" t="s">
        <v>4091</v>
      </c>
      <c r="J1647" s="94" t="s">
        <v>4091</v>
      </c>
      <c r="K1647" s="92" t="s">
        <v>4092</v>
      </c>
      <c r="L1647" s="94" t="s">
        <v>291</v>
      </c>
      <c r="M1647" s="94" t="s">
        <v>133</v>
      </c>
      <c r="N1647" s="92" t="s">
        <v>249</v>
      </c>
    </row>
    <row r="1648" outlineLevel="1">
      <c r="A1648" s="115" t="n">
        <v>1642.0</v>
      </c>
      <c r="B1648" s="93" t="n">
        <v>45894.0</v>
      </c>
      <c r="C1648" s="94" t="s">
        <v>4093</v>
      </c>
      <c r="D1648" s="92"/>
      <c r="E1648" s="92" t="n">
        <v>1888.0</v>
      </c>
      <c r="F1648" s="92" t="n">
        <v>3316469.56</v>
      </c>
      <c r="G1648" s="94" t="s">
        <v>63</v>
      </c>
      <c r="H1648" s="94" t="s">
        <v>64</v>
      </c>
      <c r="I1648" s="94" t="s">
        <v>4094</v>
      </c>
      <c r="J1648" s="94" t="s">
        <v>4094</v>
      </c>
      <c r="K1648" s="92" t="s">
        <v>4095</v>
      </c>
      <c r="L1648" s="94" t="s">
        <v>291</v>
      </c>
      <c r="M1648" s="94" t="s">
        <v>133</v>
      </c>
      <c r="N1648" s="92" t="s">
        <v>249</v>
      </c>
    </row>
    <row r="1649" outlineLevel="1">
      <c r="A1649" s="115" t="n">
        <v>1643.0</v>
      </c>
      <c r="B1649" s="93" t="n">
        <v>45894.0</v>
      </c>
      <c r="C1649" s="94" t="s">
        <v>4096</v>
      </c>
      <c r="D1649" s="92"/>
      <c r="E1649" s="92" t="n">
        <v>40000.0</v>
      </c>
      <c r="F1649" s="92" t="n">
        <v>3356469.56</v>
      </c>
      <c r="G1649" s="94" t="s">
        <v>83</v>
      </c>
      <c r="H1649" s="94" t="s">
        <v>780</v>
      </c>
      <c r="I1649" s="94" t="s">
        <v>4097</v>
      </c>
      <c r="J1649" s="94" t="s">
        <v>4097</v>
      </c>
      <c r="K1649" s="92" t="s">
        <v>4098</v>
      </c>
      <c r="L1649" s="94" t="s">
        <v>291</v>
      </c>
      <c r="M1649" s="94" t="s">
        <v>133</v>
      </c>
      <c r="N1649" s="92" t="s">
        <v>249</v>
      </c>
    </row>
    <row r="1650" outlineLevel="1">
      <c r="A1650" s="115" t="n">
        <v>1644.0</v>
      </c>
      <c r="B1650" s="93" t="n">
        <v>45894.0</v>
      </c>
      <c r="C1650" s="94" t="s">
        <v>4099</v>
      </c>
      <c r="D1650" s="92" t="n">
        <v>5457.07</v>
      </c>
      <c r="E1650" s="92"/>
      <c r="F1650" s="92" t="n">
        <v>3351012.49</v>
      </c>
      <c r="G1650" s="94" t="s">
        <v>63</v>
      </c>
      <c r="H1650" s="94" t="s">
        <v>306</v>
      </c>
      <c r="I1650" s="94" t="s">
        <v>249</v>
      </c>
      <c r="J1650" s="94" t="s">
        <v>249</v>
      </c>
      <c r="K1650" s="92" t="s">
        <v>4100</v>
      </c>
      <c r="L1650" s="94" t="s">
        <v>291</v>
      </c>
      <c r="M1650" s="94" t="s">
        <v>133</v>
      </c>
      <c r="N1650" s="92" t="s">
        <v>249</v>
      </c>
    </row>
    <row r="1651" outlineLevel="1">
      <c r="A1651" s="115" t="n">
        <v>1645.0</v>
      </c>
      <c r="B1651" s="93" t="n">
        <v>45894.0</v>
      </c>
      <c r="C1651" s="94" t="s">
        <v>4101</v>
      </c>
      <c r="D1651" s="92"/>
      <c r="E1651" s="92" t="n">
        <v>9200.0</v>
      </c>
      <c r="F1651" s="92" t="n">
        <v>3360212.49</v>
      </c>
      <c r="G1651" s="94" t="s">
        <v>63</v>
      </c>
      <c r="H1651" s="94" t="s">
        <v>369</v>
      </c>
      <c r="I1651" s="94" t="s">
        <v>3405</v>
      </c>
      <c r="J1651" s="94" t="s">
        <v>3405</v>
      </c>
      <c r="K1651" s="92" t="s">
        <v>4102</v>
      </c>
      <c r="L1651" s="94" t="s">
        <v>291</v>
      </c>
      <c r="M1651" s="94" t="s">
        <v>133</v>
      </c>
      <c r="N1651" s="92" t="s">
        <v>249</v>
      </c>
    </row>
    <row r="1652" outlineLevel="1">
      <c r="A1652" s="115" t="n">
        <v>1646.0</v>
      </c>
      <c r="B1652" s="93" t="n">
        <v>45894.0</v>
      </c>
      <c r="C1652" s="94" t="s">
        <v>4103</v>
      </c>
      <c r="D1652" s="92"/>
      <c r="E1652" s="92" t="n">
        <v>29564.0</v>
      </c>
      <c r="F1652" s="92" t="n">
        <v>856368.79</v>
      </c>
      <c r="G1652" s="94" t="s">
        <v>63</v>
      </c>
      <c r="H1652" s="94" t="s">
        <v>369</v>
      </c>
      <c r="I1652" s="94" t="s">
        <v>4104</v>
      </c>
      <c r="J1652" s="94" t="s">
        <v>4104</v>
      </c>
      <c r="K1652" s="92" t="s">
        <v>4105</v>
      </c>
      <c r="L1652" s="94" t="s">
        <v>414</v>
      </c>
      <c r="M1652" s="94" t="s">
        <v>139</v>
      </c>
      <c r="N1652" s="92" t="s">
        <v>249</v>
      </c>
    </row>
    <row r="1653" outlineLevel="1">
      <c r="A1653" s="115" t="n">
        <v>1647.0</v>
      </c>
      <c r="B1653" s="93" t="n">
        <v>45894.0</v>
      </c>
      <c r="C1653" s="94" t="s">
        <v>4106</v>
      </c>
      <c r="D1653" s="92"/>
      <c r="E1653" s="92" t="n">
        <v>285000.0</v>
      </c>
      <c r="F1653" s="92" t="n">
        <v>1141368.79</v>
      </c>
      <c r="G1653" s="94" t="s">
        <v>63</v>
      </c>
      <c r="H1653" s="94" t="s">
        <v>315</v>
      </c>
      <c r="I1653" s="94" t="s">
        <v>4107</v>
      </c>
      <c r="J1653" s="94" t="s">
        <v>4108</v>
      </c>
      <c r="K1653" s="92" t="s">
        <v>4109</v>
      </c>
      <c r="L1653" s="94" t="s">
        <v>414</v>
      </c>
      <c r="M1653" s="94" t="s">
        <v>139</v>
      </c>
      <c r="N1653" s="92" t="s">
        <v>249</v>
      </c>
    </row>
    <row r="1654" outlineLevel="1">
      <c r="A1654" s="115" t="n">
        <v>1648.0</v>
      </c>
      <c r="B1654" s="93" t="n">
        <v>45894.0</v>
      </c>
      <c r="C1654" s="94" t="s">
        <v>4110</v>
      </c>
      <c r="D1654" s="92"/>
      <c r="E1654" s="92" t="n">
        <v>2850.0</v>
      </c>
      <c r="F1654" s="92" t="n">
        <v>1144218.79</v>
      </c>
      <c r="G1654" s="94" t="s">
        <v>63</v>
      </c>
      <c r="H1654" s="94" t="s">
        <v>369</v>
      </c>
      <c r="I1654" s="94" t="s">
        <v>4104</v>
      </c>
      <c r="J1654" s="94" t="s">
        <v>4104</v>
      </c>
      <c r="K1654" s="92" t="s">
        <v>4111</v>
      </c>
      <c r="L1654" s="94" t="s">
        <v>414</v>
      </c>
      <c r="M1654" s="94" t="s">
        <v>139</v>
      </c>
      <c r="N1654" s="92" t="s">
        <v>249</v>
      </c>
    </row>
    <row r="1655" outlineLevel="1">
      <c r="A1655" s="115" t="n">
        <v>1649.0</v>
      </c>
      <c r="B1655" s="93" t="n">
        <v>45894.0</v>
      </c>
      <c r="C1655" s="94" t="s">
        <v>4112</v>
      </c>
      <c r="D1655" s="92"/>
      <c r="E1655" s="92" t="n">
        <v>11800.0</v>
      </c>
      <c r="F1655" s="92" t="n">
        <v>1156018.79</v>
      </c>
      <c r="G1655" s="94" t="s">
        <v>63</v>
      </c>
      <c r="H1655" s="94" t="s">
        <v>369</v>
      </c>
      <c r="I1655" s="94" t="s">
        <v>4113</v>
      </c>
      <c r="J1655" s="94" t="s">
        <v>4113</v>
      </c>
      <c r="K1655" s="92" t="s">
        <v>4114</v>
      </c>
      <c r="L1655" s="94" t="s">
        <v>414</v>
      </c>
      <c r="M1655" s="94" t="s">
        <v>139</v>
      </c>
      <c r="N1655" s="92" t="s">
        <v>249</v>
      </c>
    </row>
    <row r="1656" outlineLevel="1">
      <c r="A1656" s="115" t="n">
        <v>1650.0</v>
      </c>
      <c r="B1656" s="93" t="n">
        <v>45894.0</v>
      </c>
      <c r="C1656" s="94" t="s">
        <v>4115</v>
      </c>
      <c r="D1656" s="92"/>
      <c r="E1656" s="92" t="n">
        <v>11800.0</v>
      </c>
      <c r="F1656" s="92" t="n">
        <v>1167818.79</v>
      </c>
      <c r="G1656" s="94" t="s">
        <v>63</v>
      </c>
      <c r="H1656" s="94" t="s">
        <v>64</v>
      </c>
      <c r="I1656" s="94" t="s">
        <v>4116</v>
      </c>
      <c r="J1656" s="94" t="s">
        <v>4116</v>
      </c>
      <c r="K1656" s="92" t="s">
        <v>4117</v>
      </c>
      <c r="L1656" s="94" t="s">
        <v>414</v>
      </c>
      <c r="M1656" s="94" t="s">
        <v>139</v>
      </c>
      <c r="N1656" s="92" t="s">
        <v>249</v>
      </c>
    </row>
    <row r="1657" outlineLevel="1">
      <c r="A1657" s="115" t="n">
        <v>1651.0</v>
      </c>
      <c r="B1657" s="93" t="n">
        <v>45895.0</v>
      </c>
      <c r="C1657" s="94" t="s">
        <v>4118</v>
      </c>
      <c r="D1657" s="92"/>
      <c r="E1657" s="92" t="n">
        <v>10856.0</v>
      </c>
      <c r="F1657" s="92" t="n">
        <v>3371068.49</v>
      </c>
      <c r="G1657" s="94" t="s">
        <v>63</v>
      </c>
      <c r="H1657" s="94" t="s">
        <v>306</v>
      </c>
      <c r="I1657" s="94" t="s">
        <v>381</v>
      </c>
      <c r="J1657" s="94" t="s">
        <v>382</v>
      </c>
      <c r="K1657" s="92" t="s">
        <v>4119</v>
      </c>
      <c r="L1657" s="94" t="s">
        <v>291</v>
      </c>
      <c r="M1657" s="94" t="s">
        <v>133</v>
      </c>
      <c r="N1657" s="92" t="s">
        <v>249</v>
      </c>
    </row>
    <row r="1658" outlineLevel="1">
      <c r="A1658" s="115" t="n">
        <v>1652.0</v>
      </c>
      <c r="B1658" s="93" t="n">
        <v>45895.0</v>
      </c>
      <c r="C1658" s="94" t="s">
        <v>4120</v>
      </c>
      <c r="D1658" s="92"/>
      <c r="E1658" s="92" t="n">
        <v>700.0</v>
      </c>
      <c r="F1658" s="92" t="n">
        <v>3371768.49</v>
      </c>
      <c r="G1658" s="94" t="s">
        <v>63</v>
      </c>
      <c r="H1658" s="94" t="s">
        <v>369</v>
      </c>
      <c r="I1658" s="94" t="s">
        <v>1969</v>
      </c>
      <c r="J1658" s="94" t="s">
        <v>1969</v>
      </c>
      <c r="K1658" s="92" t="s">
        <v>4121</v>
      </c>
      <c r="L1658" s="94" t="s">
        <v>291</v>
      </c>
      <c r="M1658" s="94" t="s">
        <v>133</v>
      </c>
      <c r="N1658" s="92" t="s">
        <v>249</v>
      </c>
    </row>
    <row r="1659" outlineLevel="1">
      <c r="A1659" s="115" t="n">
        <v>1653.0</v>
      </c>
      <c r="B1659" s="93" t="n">
        <v>45895.0</v>
      </c>
      <c r="C1659" s="94" t="s">
        <v>4122</v>
      </c>
      <c r="D1659" s="92"/>
      <c r="E1659" s="92" t="n">
        <v>7000.0</v>
      </c>
      <c r="F1659" s="92" t="n">
        <v>3378768.49</v>
      </c>
      <c r="G1659" s="94" t="s">
        <v>63</v>
      </c>
      <c r="H1659" s="94" t="s">
        <v>369</v>
      </c>
      <c r="I1659" s="94" t="s">
        <v>249</v>
      </c>
      <c r="J1659" s="94" t="s">
        <v>249</v>
      </c>
      <c r="K1659" s="92" t="s">
        <v>4123</v>
      </c>
      <c r="L1659" s="94" t="s">
        <v>291</v>
      </c>
      <c r="M1659" s="94" t="s">
        <v>133</v>
      </c>
      <c r="N1659" s="92" t="s">
        <v>249</v>
      </c>
    </row>
    <row r="1660" outlineLevel="1">
      <c r="A1660" s="115" t="n">
        <v>1654.0</v>
      </c>
      <c r="B1660" s="93" t="n">
        <v>45895.0</v>
      </c>
      <c r="C1660" s="94" t="s">
        <v>4124</v>
      </c>
      <c r="D1660" s="92"/>
      <c r="E1660" s="92" t="n">
        <v>6750.0</v>
      </c>
      <c r="F1660" s="92" t="n">
        <v>3385518.49</v>
      </c>
      <c r="G1660" s="94" t="s">
        <v>63</v>
      </c>
      <c r="H1660" s="94" t="s">
        <v>369</v>
      </c>
      <c r="I1660" s="94" t="s">
        <v>4125</v>
      </c>
      <c r="J1660" s="94" t="s">
        <v>4125</v>
      </c>
      <c r="K1660" s="92" t="s">
        <v>4126</v>
      </c>
      <c r="L1660" s="94" t="s">
        <v>291</v>
      </c>
      <c r="M1660" s="94" t="s">
        <v>133</v>
      </c>
      <c r="N1660" s="92" t="s">
        <v>249</v>
      </c>
    </row>
    <row r="1661" outlineLevel="1">
      <c r="A1661" s="115" t="n">
        <v>1655.0</v>
      </c>
      <c r="B1661" s="93" t="n">
        <v>45895.0</v>
      </c>
      <c r="C1661" s="94" t="s">
        <v>4127</v>
      </c>
      <c r="D1661" s="92" t="n">
        <v>20945.0</v>
      </c>
      <c r="E1661" s="92"/>
      <c r="F1661" s="92" t="n">
        <v>3364573.49</v>
      </c>
      <c r="G1661" s="94" t="s">
        <v>63</v>
      </c>
      <c r="H1661" s="94" t="s">
        <v>306</v>
      </c>
      <c r="I1661" s="94" t="s">
        <v>4128</v>
      </c>
      <c r="J1661" s="94" t="s">
        <v>4128</v>
      </c>
      <c r="K1661" s="92" t="s">
        <v>4129</v>
      </c>
      <c r="L1661" s="94" t="s">
        <v>291</v>
      </c>
      <c r="M1661" s="94" t="s">
        <v>133</v>
      </c>
      <c r="N1661" s="92" t="s">
        <v>249</v>
      </c>
    </row>
    <row r="1662" outlineLevel="1">
      <c r="A1662" s="115" t="n">
        <v>1656.0</v>
      </c>
      <c r="B1662" s="93" t="n">
        <v>45895.0</v>
      </c>
      <c r="C1662" s="94" t="s">
        <v>4130</v>
      </c>
      <c r="D1662" s="92" t="n">
        <v>3000000.0</v>
      </c>
      <c r="E1662" s="92"/>
      <c r="F1662" s="92" t="n">
        <v>364573.49</v>
      </c>
      <c r="G1662" s="94" t="s">
        <v>63</v>
      </c>
      <c r="H1662" s="94" t="s">
        <v>74</v>
      </c>
      <c r="I1662" s="94" t="s">
        <v>3101</v>
      </c>
      <c r="J1662" s="94" t="s">
        <v>3101</v>
      </c>
      <c r="K1662" s="92" t="s">
        <v>4131</v>
      </c>
      <c r="L1662" s="94" t="s">
        <v>291</v>
      </c>
      <c r="M1662" s="94" t="s">
        <v>133</v>
      </c>
      <c r="N1662" s="92" t="s">
        <v>249</v>
      </c>
    </row>
    <row r="1663" outlineLevel="1">
      <c r="A1663" s="115" t="n">
        <v>1657.0</v>
      </c>
      <c r="B1663" s="93" t="n">
        <v>45895.0</v>
      </c>
      <c r="C1663" s="94" t="s">
        <v>4132</v>
      </c>
      <c r="D1663" s="92"/>
      <c r="E1663" s="92" t="n">
        <v>2500.0</v>
      </c>
      <c r="F1663" s="92" t="n">
        <v>367073.49</v>
      </c>
      <c r="G1663" s="94" t="s">
        <v>63</v>
      </c>
      <c r="H1663" s="94" t="s">
        <v>369</v>
      </c>
      <c r="I1663" s="94" t="s">
        <v>4133</v>
      </c>
      <c r="J1663" s="94" t="s">
        <v>4134</v>
      </c>
      <c r="K1663" s="92" t="s">
        <v>4135</v>
      </c>
      <c r="L1663" s="94" t="s">
        <v>291</v>
      </c>
      <c r="M1663" s="94" t="s">
        <v>133</v>
      </c>
      <c r="N1663" s="92" t="s">
        <v>249</v>
      </c>
    </row>
    <row r="1664" outlineLevel="1">
      <c r="A1664" s="115" t="n">
        <v>1658.0</v>
      </c>
      <c r="B1664" s="93" t="n">
        <v>45895.0</v>
      </c>
      <c r="C1664" s="94" t="s">
        <v>4136</v>
      </c>
      <c r="D1664" s="92"/>
      <c r="E1664" s="92" t="n">
        <v>31500.0</v>
      </c>
      <c r="F1664" s="92" t="n">
        <v>1199318.79</v>
      </c>
      <c r="G1664" s="94" t="s">
        <v>63</v>
      </c>
      <c r="H1664" s="94" t="s">
        <v>369</v>
      </c>
      <c r="I1664" s="94" t="s">
        <v>4137</v>
      </c>
      <c r="J1664" s="94" t="s">
        <v>4137</v>
      </c>
      <c r="K1664" s="92" t="s">
        <v>4138</v>
      </c>
      <c r="L1664" s="94" t="s">
        <v>414</v>
      </c>
      <c r="M1664" s="94" t="s">
        <v>139</v>
      </c>
      <c r="N1664" s="92" t="s">
        <v>249</v>
      </c>
    </row>
    <row r="1665" outlineLevel="1">
      <c r="A1665" s="115" t="n">
        <v>1659.0</v>
      </c>
      <c r="B1665" s="93" t="n">
        <v>45896.0</v>
      </c>
      <c r="C1665" s="94" t="s">
        <v>4139</v>
      </c>
      <c r="D1665" s="92"/>
      <c r="E1665" s="92" t="n">
        <v>131000.0</v>
      </c>
      <c r="F1665" s="92" t="n">
        <v>498073.49</v>
      </c>
      <c r="G1665" s="94" t="s">
        <v>63</v>
      </c>
      <c r="H1665" s="94" t="s">
        <v>64</v>
      </c>
      <c r="I1665" s="94" t="s">
        <v>4140</v>
      </c>
      <c r="J1665" s="94" t="s">
        <v>3986</v>
      </c>
      <c r="K1665" s="92" t="s">
        <v>4141</v>
      </c>
      <c r="L1665" s="94" t="s">
        <v>291</v>
      </c>
      <c r="M1665" s="94" t="s">
        <v>133</v>
      </c>
      <c r="N1665" s="92" t="s">
        <v>249</v>
      </c>
    </row>
    <row r="1666" outlineLevel="1">
      <c r="A1666" s="115" t="n">
        <v>1660.0</v>
      </c>
      <c r="B1666" s="93" t="n">
        <v>45897.0</v>
      </c>
      <c r="C1666" s="94" t="s">
        <v>4142</v>
      </c>
      <c r="D1666" s="92"/>
      <c r="E1666" s="92" t="n">
        <v>10679.0</v>
      </c>
      <c r="F1666" s="92" t="n">
        <v>508752.49</v>
      </c>
      <c r="G1666" s="94" t="s">
        <v>63</v>
      </c>
      <c r="H1666" s="94" t="s">
        <v>306</v>
      </c>
      <c r="I1666" s="94" t="s">
        <v>381</v>
      </c>
      <c r="J1666" s="94" t="s">
        <v>382</v>
      </c>
      <c r="K1666" s="92" t="s">
        <v>4143</v>
      </c>
      <c r="L1666" s="94" t="s">
        <v>291</v>
      </c>
      <c r="M1666" s="94" t="s">
        <v>133</v>
      </c>
      <c r="N1666" s="92" t="s">
        <v>249</v>
      </c>
    </row>
    <row r="1667" outlineLevel="1">
      <c r="A1667" s="115" t="n">
        <v>1661.0</v>
      </c>
      <c r="B1667" s="93" t="n">
        <v>45897.0</v>
      </c>
      <c r="C1667" s="94" t="s">
        <v>4144</v>
      </c>
      <c r="D1667" s="92"/>
      <c r="E1667" s="92" t="n">
        <v>3625.0</v>
      </c>
      <c r="F1667" s="92" t="n">
        <v>512377.49</v>
      </c>
      <c r="G1667" s="94" t="s">
        <v>63</v>
      </c>
      <c r="H1667" s="94" t="s">
        <v>369</v>
      </c>
      <c r="I1667" s="94" t="s">
        <v>525</v>
      </c>
      <c r="J1667" s="94" t="s">
        <v>525</v>
      </c>
      <c r="K1667" s="92" t="s">
        <v>4145</v>
      </c>
      <c r="L1667" s="94" t="s">
        <v>291</v>
      </c>
      <c r="M1667" s="94" t="s">
        <v>133</v>
      </c>
      <c r="N1667" s="92" t="s">
        <v>249</v>
      </c>
    </row>
    <row r="1668" outlineLevel="1">
      <c r="A1668" s="115" t="n">
        <v>1662.0</v>
      </c>
      <c r="B1668" s="93" t="n">
        <v>45897.0</v>
      </c>
      <c r="C1668" s="94" t="s">
        <v>4146</v>
      </c>
      <c r="D1668" s="92"/>
      <c r="E1668" s="92" t="n">
        <v>30000.0</v>
      </c>
      <c r="F1668" s="92" t="n">
        <v>1229318.79</v>
      </c>
      <c r="G1668" s="94" t="s">
        <v>63</v>
      </c>
      <c r="H1668" s="94" t="s">
        <v>369</v>
      </c>
      <c r="I1668" s="94" t="s">
        <v>4134</v>
      </c>
      <c r="J1668" s="94" t="s">
        <v>4134</v>
      </c>
      <c r="K1668" s="92" t="s">
        <v>4147</v>
      </c>
      <c r="L1668" s="94" t="s">
        <v>414</v>
      </c>
      <c r="M1668" s="94" t="s">
        <v>139</v>
      </c>
      <c r="N1668" s="92" t="s">
        <v>249</v>
      </c>
    </row>
    <row r="1669" outlineLevel="1">
      <c r="A1669" s="115" t="n">
        <v>1663.0</v>
      </c>
      <c r="B1669" s="93" t="n">
        <v>45897.0</v>
      </c>
      <c r="C1669" s="94" t="s">
        <v>4148</v>
      </c>
      <c r="D1669" s="92"/>
      <c r="E1669" s="92" t="n">
        <v>20000.0</v>
      </c>
      <c r="F1669" s="92" t="n">
        <v>1249318.79</v>
      </c>
      <c r="G1669" s="94" t="s">
        <v>63</v>
      </c>
      <c r="H1669" s="94" t="s">
        <v>369</v>
      </c>
      <c r="I1669" s="94" t="s">
        <v>4149</v>
      </c>
      <c r="J1669" s="94" t="s">
        <v>4149</v>
      </c>
      <c r="K1669" s="92" t="s">
        <v>4150</v>
      </c>
      <c r="L1669" s="94" t="s">
        <v>414</v>
      </c>
      <c r="M1669" s="94" t="s">
        <v>139</v>
      </c>
      <c r="N1669" s="92" t="s">
        <v>249</v>
      </c>
    </row>
    <row r="1670" outlineLevel="1">
      <c r="A1670" s="115" t="n">
        <v>1664.0</v>
      </c>
      <c r="B1670" s="93" t="n">
        <v>45897.0</v>
      </c>
      <c r="C1670" s="94" t="s">
        <v>4151</v>
      </c>
      <c r="D1670" s="92"/>
      <c r="E1670" s="92" t="n">
        <v>51802.0</v>
      </c>
      <c r="F1670" s="92" t="n">
        <v>1301120.79</v>
      </c>
      <c r="G1670" s="94" t="s">
        <v>63</v>
      </c>
      <c r="H1670" s="94" t="s">
        <v>64</v>
      </c>
      <c r="I1670" s="94" t="s">
        <v>4152</v>
      </c>
      <c r="J1670" s="94" t="s">
        <v>1937</v>
      </c>
      <c r="K1670" s="92" t="s">
        <v>4153</v>
      </c>
      <c r="L1670" s="94" t="s">
        <v>414</v>
      </c>
      <c r="M1670" s="94" t="s">
        <v>139</v>
      </c>
      <c r="N1670" s="92" t="s">
        <v>249</v>
      </c>
    </row>
    <row r="1671" outlineLevel="1">
      <c r="A1671" s="115" t="n">
        <v>1665.0</v>
      </c>
      <c r="B1671" s="93" t="n">
        <v>45897.0</v>
      </c>
      <c r="C1671" s="94" t="s">
        <v>4154</v>
      </c>
      <c r="D1671" s="92"/>
      <c r="E1671" s="92" t="n">
        <v>30402.0</v>
      </c>
      <c r="F1671" s="92" t="n">
        <v>1331522.79</v>
      </c>
      <c r="G1671" s="94" t="s">
        <v>63</v>
      </c>
      <c r="H1671" s="94" t="s">
        <v>369</v>
      </c>
      <c r="I1671" s="94" t="s">
        <v>1802</v>
      </c>
      <c r="J1671" s="94" t="s">
        <v>1802</v>
      </c>
      <c r="K1671" s="92" t="s">
        <v>4155</v>
      </c>
      <c r="L1671" s="94" t="s">
        <v>414</v>
      </c>
      <c r="M1671" s="94" t="s">
        <v>139</v>
      </c>
      <c r="N1671" s="92" t="s">
        <v>249</v>
      </c>
    </row>
    <row r="1672" outlineLevel="1">
      <c r="A1672" s="115" t="n">
        <v>1666.0</v>
      </c>
      <c r="B1672" s="93" t="n">
        <v>45897.0</v>
      </c>
      <c r="C1672" s="94" t="s">
        <v>4156</v>
      </c>
      <c r="D1672" s="92"/>
      <c r="E1672" s="92" t="n">
        <v>50000.0</v>
      </c>
      <c r="F1672" s="92" t="n">
        <v>1381522.79</v>
      </c>
      <c r="G1672" s="94" t="s">
        <v>63</v>
      </c>
      <c r="H1672" s="94" t="s">
        <v>369</v>
      </c>
      <c r="I1672" s="94" t="s">
        <v>4157</v>
      </c>
      <c r="J1672" s="94" t="s">
        <v>4157</v>
      </c>
      <c r="K1672" s="92" t="s">
        <v>4158</v>
      </c>
      <c r="L1672" s="94" t="s">
        <v>414</v>
      </c>
      <c r="M1672" s="94" t="s">
        <v>139</v>
      </c>
      <c r="N1672" s="92" t="s">
        <v>249</v>
      </c>
    </row>
    <row r="1673" outlineLevel="1">
      <c r="A1673" s="115" t="n">
        <v>1667.0</v>
      </c>
      <c r="B1673" s="93" t="n">
        <v>45898.0</v>
      </c>
      <c r="C1673" s="94" t="s">
        <v>4159</v>
      </c>
      <c r="D1673" s="92"/>
      <c r="E1673" s="92" t="n">
        <v>2200.0</v>
      </c>
      <c r="F1673" s="92" t="n">
        <v>514577.49</v>
      </c>
      <c r="G1673" s="94" t="s">
        <v>63</v>
      </c>
      <c r="H1673" s="94" t="s">
        <v>369</v>
      </c>
      <c r="I1673" s="94" t="s">
        <v>249</v>
      </c>
      <c r="J1673" s="94" t="s">
        <v>249</v>
      </c>
      <c r="K1673" s="92" t="s">
        <v>4160</v>
      </c>
      <c r="L1673" s="94" t="s">
        <v>291</v>
      </c>
      <c r="M1673" s="94" t="s">
        <v>133</v>
      </c>
      <c r="N1673" s="92" t="s">
        <v>249</v>
      </c>
    </row>
    <row r="1674" outlineLevel="1">
      <c r="A1674" s="115" t="n">
        <v>1668.0</v>
      </c>
      <c r="B1674" s="93" t="n">
        <v>45898.0</v>
      </c>
      <c r="C1674" s="94" t="s">
        <v>4161</v>
      </c>
      <c r="D1674" s="92"/>
      <c r="E1674" s="92" t="n">
        <v>24000.0</v>
      </c>
      <c r="F1674" s="92" t="n">
        <v>538577.49</v>
      </c>
      <c r="G1674" s="94" t="s">
        <v>63</v>
      </c>
      <c r="H1674" s="94" t="s">
        <v>369</v>
      </c>
      <c r="I1674" s="94" t="s">
        <v>3993</v>
      </c>
      <c r="J1674" s="94" t="s">
        <v>3993</v>
      </c>
      <c r="K1674" s="92" t="s">
        <v>4162</v>
      </c>
      <c r="L1674" s="94" t="s">
        <v>291</v>
      </c>
      <c r="M1674" s="94" t="s">
        <v>133</v>
      </c>
      <c r="N1674" s="92" t="s">
        <v>249</v>
      </c>
    </row>
    <row r="1675" outlineLevel="1">
      <c r="A1675" s="115" t="n">
        <v>1669.0</v>
      </c>
      <c r="B1675" s="93" t="n">
        <v>45898.0</v>
      </c>
      <c r="C1675" s="94" t="s">
        <v>4163</v>
      </c>
      <c r="D1675" s="92"/>
      <c r="E1675" s="92" t="n">
        <v>10000.0</v>
      </c>
      <c r="F1675" s="92" t="n">
        <v>1391522.79</v>
      </c>
      <c r="G1675" s="94" t="s">
        <v>63</v>
      </c>
      <c r="H1675" s="94" t="s">
        <v>369</v>
      </c>
      <c r="I1675" s="94" t="s">
        <v>4055</v>
      </c>
      <c r="J1675" s="94" t="s">
        <v>4055</v>
      </c>
      <c r="K1675" s="92" t="s">
        <v>4164</v>
      </c>
      <c r="L1675" s="94" t="s">
        <v>414</v>
      </c>
      <c r="M1675" s="94" t="s">
        <v>139</v>
      </c>
      <c r="N1675" s="92" t="s">
        <v>249</v>
      </c>
    </row>
    <row r="1676" outlineLevel="1">
      <c r="A1676" s="115" t="n">
        <v>1670.0</v>
      </c>
      <c r="B1676" s="93" t="n">
        <v>45898.0</v>
      </c>
      <c r="C1676" s="94" t="s">
        <v>4165</v>
      </c>
      <c r="D1676" s="92"/>
      <c r="E1676" s="92" t="n">
        <v>20000.0</v>
      </c>
      <c r="F1676" s="92" t="n">
        <v>1411522.79</v>
      </c>
      <c r="G1676" s="94" t="s">
        <v>63</v>
      </c>
      <c r="H1676" s="94" t="s">
        <v>369</v>
      </c>
      <c r="I1676" s="94" t="s">
        <v>4055</v>
      </c>
      <c r="J1676" s="94" t="s">
        <v>4055</v>
      </c>
      <c r="K1676" s="92" t="s">
        <v>4166</v>
      </c>
      <c r="L1676" s="94" t="s">
        <v>414</v>
      </c>
      <c r="M1676" s="94" t="s">
        <v>139</v>
      </c>
      <c r="N1676" s="92" t="s">
        <v>249</v>
      </c>
    </row>
    <row r="1677" outlineLevel="1">
      <c r="A1677" s="115" t="n">
        <v>1671.0</v>
      </c>
      <c r="B1677" s="93" t="n">
        <v>45898.0</v>
      </c>
      <c r="C1677" s="94" t="s">
        <v>4167</v>
      </c>
      <c r="D1677" s="92"/>
      <c r="E1677" s="92" t="n">
        <v>30000.0</v>
      </c>
      <c r="F1677" s="92" t="n">
        <v>1441522.79</v>
      </c>
      <c r="G1677" s="94" t="s">
        <v>63</v>
      </c>
      <c r="H1677" s="94" t="s">
        <v>369</v>
      </c>
      <c r="I1677" s="94" t="s">
        <v>4168</v>
      </c>
      <c r="J1677" s="94" t="s">
        <v>4168</v>
      </c>
      <c r="K1677" s="92" t="s">
        <v>4169</v>
      </c>
      <c r="L1677" s="94" t="s">
        <v>414</v>
      </c>
      <c r="M1677" s="94" t="s">
        <v>139</v>
      </c>
      <c r="N1677" s="92" t="s">
        <v>249</v>
      </c>
    </row>
    <row r="1678" outlineLevel="1">
      <c r="A1678" s="115" t="n">
        <v>1672.0</v>
      </c>
      <c r="B1678" s="93" t="n">
        <v>45899.0</v>
      </c>
      <c r="C1678" s="94" t="s">
        <v>4170</v>
      </c>
      <c r="D1678" s="92"/>
      <c r="E1678" s="92" t="n">
        <v>9853.0</v>
      </c>
      <c r="F1678" s="92" t="n">
        <v>548430.49</v>
      </c>
      <c r="G1678" s="94" t="s">
        <v>63</v>
      </c>
      <c r="H1678" s="94" t="s">
        <v>306</v>
      </c>
      <c r="I1678" s="94" t="s">
        <v>381</v>
      </c>
      <c r="J1678" s="94" t="s">
        <v>382</v>
      </c>
      <c r="K1678" s="92" t="s">
        <v>4171</v>
      </c>
      <c r="L1678" s="94" t="s">
        <v>291</v>
      </c>
      <c r="M1678" s="94" t="s">
        <v>133</v>
      </c>
      <c r="N1678" s="92" t="s">
        <v>249</v>
      </c>
    </row>
    <row r="1679" outlineLevel="1">
      <c r="A1679" s="115" t="n">
        <v>1673.0</v>
      </c>
      <c r="B1679" s="93" t="n">
        <v>45899.0</v>
      </c>
      <c r="C1679" s="94" t="s">
        <v>4172</v>
      </c>
      <c r="D1679" s="92"/>
      <c r="E1679" s="92" t="n">
        <v>16500.0</v>
      </c>
      <c r="F1679" s="92" t="n">
        <v>564930.49</v>
      </c>
      <c r="G1679" s="94" t="s">
        <v>63</v>
      </c>
      <c r="H1679" s="94" t="s">
        <v>369</v>
      </c>
      <c r="I1679" s="94" t="s">
        <v>3465</v>
      </c>
      <c r="J1679" s="94" t="s">
        <v>3465</v>
      </c>
      <c r="K1679" s="92" t="s">
        <v>4173</v>
      </c>
      <c r="L1679" s="94" t="s">
        <v>291</v>
      </c>
      <c r="M1679" s="94" t="s">
        <v>133</v>
      </c>
      <c r="N1679" s="92" t="s">
        <v>249</v>
      </c>
    </row>
    <row r="1680" outlineLevel="1">
      <c r="A1680" s="115" t="n">
        <v>1674.0</v>
      </c>
      <c r="B1680" s="93" t="n">
        <v>45899.0</v>
      </c>
      <c r="C1680" s="94" t="s">
        <v>4174</v>
      </c>
      <c r="D1680" s="92"/>
      <c r="E1680" s="92" t="n">
        <v>5100.0</v>
      </c>
      <c r="F1680" s="92" t="n">
        <v>1446622.79</v>
      </c>
      <c r="G1680" s="94" t="s">
        <v>63</v>
      </c>
      <c r="H1680" s="94" t="s">
        <v>369</v>
      </c>
      <c r="I1680" s="94" t="s">
        <v>4175</v>
      </c>
      <c r="J1680" s="94" t="s">
        <v>4175</v>
      </c>
      <c r="K1680" s="92" t="s">
        <v>4176</v>
      </c>
      <c r="L1680" s="94" t="s">
        <v>414</v>
      </c>
      <c r="M1680" s="94" t="s">
        <v>139</v>
      </c>
      <c r="N1680" s="92" t="s">
        <v>249</v>
      </c>
    </row>
    <row r="1681" outlineLevel="1">
      <c r="A1681" s="115" t="n">
        <v>1675.0</v>
      </c>
      <c r="B1681" s="93" t="n">
        <v>45899.0</v>
      </c>
      <c r="C1681" s="94" t="s">
        <v>4177</v>
      </c>
      <c r="D1681" s="92"/>
      <c r="E1681" s="92" t="n">
        <v>30000.0</v>
      </c>
      <c r="F1681" s="92" t="n">
        <v>1476622.79</v>
      </c>
      <c r="G1681" s="94" t="s">
        <v>63</v>
      </c>
      <c r="H1681" s="94" t="s">
        <v>369</v>
      </c>
      <c r="I1681" s="94" t="s">
        <v>4055</v>
      </c>
      <c r="J1681" s="94" t="s">
        <v>4055</v>
      </c>
      <c r="K1681" s="92" t="s">
        <v>4178</v>
      </c>
      <c r="L1681" s="94" t="s">
        <v>414</v>
      </c>
      <c r="M1681" s="94" t="s">
        <v>139</v>
      </c>
      <c r="N1681" s="92" t="s">
        <v>249</v>
      </c>
    </row>
    <row r="1682" outlineLevel="1">
      <c r="A1682" s="115" t="n">
        <v>1676.0</v>
      </c>
      <c r="B1682" s="93" t="n">
        <v>45899.0</v>
      </c>
      <c r="C1682" s="94" t="s">
        <v>4179</v>
      </c>
      <c r="D1682" s="92"/>
      <c r="E1682" s="92" t="n">
        <v>20000.0</v>
      </c>
      <c r="F1682" s="92" t="n">
        <v>1496622.79</v>
      </c>
      <c r="G1682" s="94" t="s">
        <v>63</v>
      </c>
      <c r="H1682" s="94" t="s">
        <v>369</v>
      </c>
      <c r="I1682" s="94" t="s">
        <v>4180</v>
      </c>
      <c r="J1682" s="94" t="s">
        <v>4180</v>
      </c>
      <c r="K1682" s="92" t="s">
        <v>4181</v>
      </c>
      <c r="L1682" s="94" t="s">
        <v>414</v>
      </c>
      <c r="M1682" s="94" t="s">
        <v>139</v>
      </c>
      <c r="N1682" s="92" t="s">
        <v>249</v>
      </c>
    </row>
    <row r="1683" outlineLevel="1">
      <c r="A1683" s="115" t="n">
        <v>1677.0</v>
      </c>
      <c r="B1683" s="93" t="n">
        <v>45901.0</v>
      </c>
      <c r="C1683" s="94" t="s">
        <v>4182</v>
      </c>
      <c r="D1683" s="92"/>
      <c r="E1683" s="92" t="n">
        <v>15762.0</v>
      </c>
      <c r="F1683" s="92" t="n">
        <v>580692.49</v>
      </c>
      <c r="G1683" s="94" t="s">
        <v>63</v>
      </c>
      <c r="H1683" s="94" t="s">
        <v>306</v>
      </c>
      <c r="I1683" s="94" t="s">
        <v>381</v>
      </c>
      <c r="J1683" s="94" t="s">
        <v>382</v>
      </c>
      <c r="K1683" s="92" t="s">
        <v>4183</v>
      </c>
      <c r="L1683" s="94" t="s">
        <v>291</v>
      </c>
      <c r="M1683" s="94" t="s">
        <v>133</v>
      </c>
      <c r="N1683" s="92" t="s">
        <v>249</v>
      </c>
    </row>
    <row r="1684" outlineLevel="1">
      <c r="A1684" s="115" t="n">
        <v>1678.0</v>
      </c>
      <c r="B1684" s="93" t="n">
        <v>45901.0</v>
      </c>
      <c r="C1684" s="94" t="s">
        <v>4184</v>
      </c>
      <c r="D1684" s="92"/>
      <c r="E1684" s="92" t="n">
        <v>12800.0</v>
      </c>
      <c r="F1684" s="92" t="n">
        <v>593492.49</v>
      </c>
      <c r="G1684" s="94" t="s">
        <v>63</v>
      </c>
      <c r="H1684" s="94" t="s">
        <v>369</v>
      </c>
      <c r="I1684" s="94" t="s">
        <v>3807</v>
      </c>
      <c r="J1684" s="94" t="s">
        <v>3807</v>
      </c>
      <c r="K1684" s="92" t="s">
        <v>4185</v>
      </c>
      <c r="L1684" s="94" t="s">
        <v>291</v>
      </c>
      <c r="M1684" s="94" t="s">
        <v>133</v>
      </c>
      <c r="N1684" s="92" t="s">
        <v>249</v>
      </c>
    </row>
    <row r="1685" outlineLevel="1">
      <c r="A1685" s="115" t="n">
        <v>1679.0</v>
      </c>
      <c r="B1685" s="93" t="n">
        <v>45901.0</v>
      </c>
      <c r="C1685" s="94" t="s">
        <v>4186</v>
      </c>
      <c r="D1685" s="92"/>
      <c r="E1685" s="92" t="n">
        <v>130230.0</v>
      </c>
      <c r="F1685" s="92" t="n">
        <v>723722.49</v>
      </c>
      <c r="G1685" s="94" t="s">
        <v>63</v>
      </c>
      <c r="H1685" s="94" t="s">
        <v>64</v>
      </c>
      <c r="I1685" s="94" t="s">
        <v>1786</v>
      </c>
      <c r="J1685" s="94" t="s">
        <v>1786</v>
      </c>
      <c r="K1685" s="92" t="s">
        <v>4187</v>
      </c>
      <c r="L1685" s="94" t="s">
        <v>291</v>
      </c>
      <c r="M1685" s="94" t="s">
        <v>133</v>
      </c>
      <c r="N1685" s="92" t="s">
        <v>249</v>
      </c>
    </row>
    <row r="1686" outlineLevel="1">
      <c r="A1686" s="115" t="n">
        <v>1680.0</v>
      </c>
      <c r="B1686" s="93" t="n">
        <v>45901.0</v>
      </c>
      <c r="C1686" s="94" t="s">
        <v>4188</v>
      </c>
      <c r="D1686" s="92"/>
      <c r="E1686" s="92" t="n">
        <v>17000.0</v>
      </c>
      <c r="F1686" s="92" t="n">
        <v>740722.49</v>
      </c>
      <c r="G1686" s="94" t="s">
        <v>63</v>
      </c>
      <c r="H1686" s="94" t="s">
        <v>369</v>
      </c>
      <c r="I1686" s="94" t="s">
        <v>4189</v>
      </c>
      <c r="J1686" s="94" t="s">
        <v>4189</v>
      </c>
      <c r="K1686" s="92" t="s">
        <v>4190</v>
      </c>
      <c r="L1686" s="94" t="s">
        <v>291</v>
      </c>
      <c r="M1686" s="94" t="s">
        <v>133</v>
      </c>
      <c r="N1686" s="92" t="s">
        <v>249</v>
      </c>
    </row>
    <row r="1687" outlineLevel="1">
      <c r="A1687" s="115" t="n">
        <v>1681.0</v>
      </c>
      <c r="B1687" s="93" t="n">
        <v>45901.0</v>
      </c>
      <c r="C1687" s="94" t="s">
        <v>4191</v>
      </c>
      <c r="D1687" s="92"/>
      <c r="E1687" s="92" t="n">
        <v>181000.0</v>
      </c>
      <c r="F1687" s="92" t="n">
        <v>921722.49</v>
      </c>
      <c r="G1687" s="94" t="s">
        <v>63</v>
      </c>
      <c r="H1687" s="94" t="s">
        <v>64</v>
      </c>
      <c r="I1687" s="94" t="s">
        <v>4140</v>
      </c>
      <c r="J1687" s="94" t="s">
        <v>3986</v>
      </c>
      <c r="K1687" s="92" t="s">
        <v>4192</v>
      </c>
      <c r="L1687" s="94" t="s">
        <v>291</v>
      </c>
      <c r="M1687" s="94" t="s">
        <v>133</v>
      </c>
      <c r="N1687" s="92" t="s">
        <v>249</v>
      </c>
    </row>
    <row r="1688" outlineLevel="1">
      <c r="A1688" s="115" t="n">
        <v>1682.0</v>
      </c>
      <c r="B1688" s="93" t="n">
        <v>45901.0</v>
      </c>
      <c r="C1688" s="94" t="s">
        <v>4193</v>
      </c>
      <c r="D1688" s="92"/>
      <c r="E1688" s="92" t="n">
        <v>74000.0</v>
      </c>
      <c r="F1688" s="92" t="n">
        <v>995722.49</v>
      </c>
      <c r="G1688" s="94" t="s">
        <v>63</v>
      </c>
      <c r="H1688" s="94" t="s">
        <v>64</v>
      </c>
      <c r="I1688" s="94" t="s">
        <v>4194</v>
      </c>
      <c r="J1688" s="94" t="s">
        <v>3986</v>
      </c>
      <c r="K1688" s="92" t="s">
        <v>4195</v>
      </c>
      <c r="L1688" s="94" t="s">
        <v>291</v>
      </c>
      <c r="M1688" s="94" t="s">
        <v>133</v>
      </c>
      <c r="N1688" s="92" t="s">
        <v>249</v>
      </c>
    </row>
    <row r="1689" outlineLevel="1">
      <c r="A1689" s="115" t="n">
        <v>1683.0</v>
      </c>
      <c r="B1689" s="93" t="n">
        <v>45902.0</v>
      </c>
      <c r="C1689" s="94" t="s">
        <v>4196</v>
      </c>
      <c r="D1689" s="92"/>
      <c r="E1689" s="92" t="n">
        <v>6254.0</v>
      </c>
      <c r="F1689" s="92" t="n">
        <v>1001976.49</v>
      </c>
      <c r="G1689" s="94" t="s">
        <v>63</v>
      </c>
      <c r="H1689" s="94" t="s">
        <v>306</v>
      </c>
      <c r="I1689" s="94" t="s">
        <v>381</v>
      </c>
      <c r="J1689" s="94" t="s">
        <v>382</v>
      </c>
      <c r="K1689" s="92" t="s">
        <v>4197</v>
      </c>
      <c r="L1689" s="94" t="s">
        <v>291</v>
      </c>
      <c r="M1689" s="94" t="s">
        <v>133</v>
      </c>
      <c r="N1689" s="92" t="s">
        <v>249</v>
      </c>
    </row>
    <row r="1690" outlineLevel="1">
      <c r="A1690" s="115" t="n">
        <v>1684.0</v>
      </c>
      <c r="B1690" s="93" t="n">
        <v>45902.0</v>
      </c>
      <c r="C1690" s="94" t="s">
        <v>4198</v>
      </c>
      <c r="D1690" s="92"/>
      <c r="E1690" s="92" t="n">
        <v>500000.0</v>
      </c>
      <c r="F1690" s="92" t="n">
        <v>1501976.49</v>
      </c>
      <c r="G1690" s="94" t="s">
        <v>59</v>
      </c>
      <c r="H1690" s="94" t="s">
        <v>315</v>
      </c>
      <c r="I1690" s="94" t="s">
        <v>489</v>
      </c>
      <c r="J1690" s="94" t="s">
        <v>86</v>
      </c>
      <c r="K1690" s="92" t="s">
        <v>4199</v>
      </c>
      <c r="L1690" s="94" t="s">
        <v>291</v>
      </c>
      <c r="M1690" s="94" t="s">
        <v>133</v>
      </c>
      <c r="N1690" s="92" t="s">
        <v>249</v>
      </c>
    </row>
    <row r="1691" outlineLevel="1">
      <c r="A1691" s="115" t="n">
        <v>1685.0</v>
      </c>
      <c r="B1691" s="93" t="n">
        <v>45902.0</v>
      </c>
      <c r="C1691" s="94" t="s">
        <v>4200</v>
      </c>
      <c r="D1691" s="92"/>
      <c r="E1691" s="92" t="n">
        <v>110000.0</v>
      </c>
      <c r="F1691" s="92" t="n">
        <v>1611976.49</v>
      </c>
      <c r="G1691" s="94" t="s">
        <v>63</v>
      </c>
      <c r="H1691" s="94" t="s">
        <v>64</v>
      </c>
      <c r="I1691" s="94" t="s">
        <v>3733</v>
      </c>
      <c r="J1691" s="94" t="s">
        <v>3733</v>
      </c>
      <c r="K1691" s="92" t="s">
        <v>4201</v>
      </c>
      <c r="L1691" s="94" t="s">
        <v>291</v>
      </c>
      <c r="M1691" s="94" t="s">
        <v>133</v>
      </c>
      <c r="N1691" s="92" t="s">
        <v>249</v>
      </c>
    </row>
    <row r="1692" outlineLevel="1">
      <c r="A1692" s="115" t="n">
        <v>1686.0</v>
      </c>
      <c r="B1692" s="93" t="n">
        <v>45902.0</v>
      </c>
      <c r="C1692" s="94" t="s">
        <v>4202</v>
      </c>
      <c r="D1692" s="92"/>
      <c r="E1692" s="92" t="n">
        <v>78000.0</v>
      </c>
      <c r="F1692" s="92" t="n">
        <v>1689976.49</v>
      </c>
      <c r="G1692" s="94" t="s">
        <v>63</v>
      </c>
      <c r="H1692" s="94" t="s">
        <v>64</v>
      </c>
      <c r="I1692" s="94" t="s">
        <v>3986</v>
      </c>
      <c r="J1692" s="94" t="s">
        <v>3986</v>
      </c>
      <c r="K1692" s="92" t="s">
        <v>4203</v>
      </c>
      <c r="L1692" s="94" t="s">
        <v>291</v>
      </c>
      <c r="M1692" s="94" t="s">
        <v>133</v>
      </c>
      <c r="N1692" s="92" t="s">
        <v>249</v>
      </c>
    </row>
    <row r="1693" outlineLevel="1">
      <c r="A1693" s="115" t="n">
        <v>1687.0</v>
      </c>
      <c r="B1693" s="93" t="n">
        <v>45902.0</v>
      </c>
      <c r="C1693" s="94" t="s">
        <v>4204</v>
      </c>
      <c r="D1693" s="92" t="n">
        <v>32710.0</v>
      </c>
      <c r="E1693" s="92"/>
      <c r="F1693" s="92" t="n">
        <v>1657266.49</v>
      </c>
      <c r="G1693" s="94" t="s">
        <v>63</v>
      </c>
      <c r="H1693" s="94" t="s">
        <v>306</v>
      </c>
      <c r="I1693" s="94" t="s">
        <v>4205</v>
      </c>
      <c r="J1693" s="94" t="s">
        <v>4205</v>
      </c>
      <c r="K1693" s="92" t="s">
        <v>4206</v>
      </c>
      <c r="L1693" s="94" t="s">
        <v>291</v>
      </c>
      <c r="M1693" s="94" t="s">
        <v>133</v>
      </c>
      <c r="N1693" s="92" t="s">
        <v>249</v>
      </c>
    </row>
    <row r="1694" outlineLevel="1">
      <c r="A1694" s="115" t="n">
        <v>1688.0</v>
      </c>
      <c r="B1694" s="93" t="n">
        <v>45902.0</v>
      </c>
      <c r="C1694" s="94" t="s">
        <v>4207</v>
      </c>
      <c r="D1694" s="92" t="n">
        <v>9700.0</v>
      </c>
      <c r="E1694" s="92"/>
      <c r="F1694" s="92" t="n">
        <v>1647566.49</v>
      </c>
      <c r="G1694" s="94" t="s">
        <v>63</v>
      </c>
      <c r="H1694" s="94" t="s">
        <v>306</v>
      </c>
      <c r="I1694" s="94" t="s">
        <v>3654</v>
      </c>
      <c r="J1694" s="94" t="s">
        <v>3654</v>
      </c>
      <c r="K1694" s="92" t="s">
        <v>4208</v>
      </c>
      <c r="L1694" s="94" t="s">
        <v>291</v>
      </c>
      <c r="M1694" s="94" t="s">
        <v>133</v>
      </c>
      <c r="N1694" s="92" t="s">
        <v>249</v>
      </c>
    </row>
    <row r="1695" outlineLevel="1">
      <c r="A1695" s="115" t="n">
        <v>1689.0</v>
      </c>
      <c r="B1695" s="93" t="n">
        <v>45902.0</v>
      </c>
      <c r="C1695" s="94" t="s">
        <v>4209</v>
      </c>
      <c r="D1695" s="92" t="n">
        <v>12020.0</v>
      </c>
      <c r="E1695" s="92"/>
      <c r="F1695" s="92" t="n">
        <v>1635546.49</v>
      </c>
      <c r="G1695" s="94" t="s">
        <v>63</v>
      </c>
      <c r="H1695" s="94" t="s">
        <v>306</v>
      </c>
      <c r="I1695" s="94" t="s">
        <v>3003</v>
      </c>
      <c r="J1695" s="94" t="s">
        <v>3003</v>
      </c>
      <c r="K1695" s="92" t="s">
        <v>4210</v>
      </c>
      <c r="L1695" s="94" t="s">
        <v>291</v>
      </c>
      <c r="M1695" s="94" t="s">
        <v>133</v>
      </c>
      <c r="N1695" s="92" t="s">
        <v>249</v>
      </c>
    </row>
    <row r="1696" outlineLevel="1">
      <c r="A1696" s="115" t="n">
        <v>1690.0</v>
      </c>
      <c r="B1696" s="93" t="n">
        <v>45902.0</v>
      </c>
      <c r="C1696" s="94" t="s">
        <v>4211</v>
      </c>
      <c r="D1696" s="92" t="n">
        <v>29990.0</v>
      </c>
      <c r="E1696" s="92"/>
      <c r="F1696" s="92" t="n">
        <v>1605556.49</v>
      </c>
      <c r="G1696" s="94" t="s">
        <v>63</v>
      </c>
      <c r="H1696" s="94" t="s">
        <v>306</v>
      </c>
      <c r="I1696" s="94" t="s">
        <v>249</v>
      </c>
      <c r="J1696" s="94" t="s">
        <v>249</v>
      </c>
      <c r="K1696" s="92" t="s">
        <v>4206</v>
      </c>
      <c r="L1696" s="94" t="s">
        <v>291</v>
      </c>
      <c r="M1696" s="94" t="s">
        <v>133</v>
      </c>
      <c r="N1696" s="92" t="s">
        <v>249</v>
      </c>
    </row>
    <row r="1697" outlineLevel="1">
      <c r="A1697" s="115" t="n">
        <v>1691.0</v>
      </c>
      <c r="B1697" s="93" t="n">
        <v>45902.0</v>
      </c>
      <c r="C1697" s="94" t="s">
        <v>4212</v>
      </c>
      <c r="D1697" s="92" t="n">
        <v>28420.0</v>
      </c>
      <c r="E1697" s="92"/>
      <c r="F1697" s="92" t="n">
        <v>1577136.49</v>
      </c>
      <c r="G1697" s="94" t="s">
        <v>63</v>
      </c>
      <c r="H1697" s="94" t="s">
        <v>306</v>
      </c>
      <c r="I1697" s="94" t="s">
        <v>1207</v>
      </c>
      <c r="J1697" s="94" t="s">
        <v>1207</v>
      </c>
      <c r="K1697" s="92" t="s">
        <v>4213</v>
      </c>
      <c r="L1697" s="94" t="s">
        <v>291</v>
      </c>
      <c r="M1697" s="94" t="s">
        <v>133</v>
      </c>
      <c r="N1697" s="92" t="s">
        <v>249</v>
      </c>
    </row>
    <row r="1698" outlineLevel="1">
      <c r="A1698" s="115" t="n">
        <v>1692.0</v>
      </c>
      <c r="B1698" s="93" t="n">
        <v>45902.0</v>
      </c>
      <c r="C1698" s="94" t="s">
        <v>4214</v>
      </c>
      <c r="D1698" s="92" t="n">
        <v>16760.0</v>
      </c>
      <c r="E1698" s="92"/>
      <c r="F1698" s="92" t="n">
        <v>1560376.49</v>
      </c>
      <c r="G1698" s="94" t="s">
        <v>63</v>
      </c>
      <c r="H1698" s="94" t="s">
        <v>306</v>
      </c>
      <c r="I1698" s="94" t="s">
        <v>249</v>
      </c>
      <c r="J1698" s="94" t="s">
        <v>249</v>
      </c>
      <c r="K1698" s="92" t="s">
        <v>4215</v>
      </c>
      <c r="L1698" s="94" t="s">
        <v>291</v>
      </c>
      <c r="M1698" s="94" t="s">
        <v>133</v>
      </c>
      <c r="N1698" s="92" t="s">
        <v>249</v>
      </c>
    </row>
    <row r="1699" outlineLevel="1">
      <c r="A1699" s="115" t="n">
        <v>1693.0</v>
      </c>
      <c r="B1699" s="93" t="n">
        <v>45902.0</v>
      </c>
      <c r="C1699" s="94" t="s">
        <v>4216</v>
      </c>
      <c r="D1699" s="92" t="n">
        <v>15000.0</v>
      </c>
      <c r="E1699" s="92"/>
      <c r="F1699" s="92" t="n">
        <v>1545376.49</v>
      </c>
      <c r="G1699" s="94" t="s">
        <v>63</v>
      </c>
      <c r="H1699" s="94" t="s">
        <v>306</v>
      </c>
      <c r="I1699" s="94" t="s">
        <v>3670</v>
      </c>
      <c r="J1699" s="94" t="s">
        <v>3670</v>
      </c>
      <c r="K1699" s="92" t="s">
        <v>4217</v>
      </c>
      <c r="L1699" s="94" t="s">
        <v>291</v>
      </c>
      <c r="M1699" s="94" t="s">
        <v>133</v>
      </c>
      <c r="N1699" s="92" t="s">
        <v>249</v>
      </c>
    </row>
    <row r="1700" outlineLevel="1">
      <c r="A1700" s="115" t="n">
        <v>1694.0</v>
      </c>
      <c r="B1700" s="93" t="n">
        <v>45902.0</v>
      </c>
      <c r="C1700" s="94" t="s">
        <v>4218</v>
      </c>
      <c r="D1700" s="92" t="n">
        <v>33610.0</v>
      </c>
      <c r="E1700" s="92"/>
      <c r="F1700" s="92" t="n">
        <v>1511766.49</v>
      </c>
      <c r="G1700" s="94" t="s">
        <v>63</v>
      </c>
      <c r="H1700" s="94" t="s">
        <v>306</v>
      </c>
      <c r="I1700" s="94" t="s">
        <v>2093</v>
      </c>
      <c r="J1700" s="94" t="s">
        <v>2093</v>
      </c>
      <c r="K1700" s="92" t="s">
        <v>4219</v>
      </c>
      <c r="L1700" s="94" t="s">
        <v>291</v>
      </c>
      <c r="M1700" s="94" t="s">
        <v>133</v>
      </c>
      <c r="N1700" s="92" t="s">
        <v>249</v>
      </c>
    </row>
    <row r="1701" outlineLevel="1">
      <c r="A1701" s="115" t="n">
        <v>1695.0</v>
      </c>
      <c r="B1701" s="93" t="n">
        <v>45902.0</v>
      </c>
      <c r="C1701" s="94" t="s">
        <v>4220</v>
      </c>
      <c r="D1701" s="92" t="n">
        <v>16400.0</v>
      </c>
      <c r="E1701" s="92"/>
      <c r="F1701" s="92" t="n">
        <v>1495366.49</v>
      </c>
      <c r="G1701" s="94" t="s">
        <v>63</v>
      </c>
      <c r="H1701" s="94" t="s">
        <v>306</v>
      </c>
      <c r="I1701" s="94" t="s">
        <v>1174</v>
      </c>
      <c r="J1701" s="94" t="s">
        <v>1175</v>
      </c>
      <c r="K1701" s="92" t="s">
        <v>4221</v>
      </c>
      <c r="L1701" s="94" t="s">
        <v>291</v>
      </c>
      <c r="M1701" s="94" t="s">
        <v>133</v>
      </c>
      <c r="N1701" s="92" t="s">
        <v>249</v>
      </c>
    </row>
    <row r="1702" outlineLevel="1">
      <c r="A1702" s="115" t="n">
        <v>1696.0</v>
      </c>
      <c r="B1702" s="93" t="n">
        <v>45902.0</v>
      </c>
      <c r="C1702" s="94" t="s">
        <v>4222</v>
      </c>
      <c r="D1702" s="92" t="n">
        <v>30420.0</v>
      </c>
      <c r="E1702" s="92"/>
      <c r="F1702" s="92" t="n">
        <v>1464946.49</v>
      </c>
      <c r="G1702" s="94" t="s">
        <v>63</v>
      </c>
      <c r="H1702" s="94" t="s">
        <v>306</v>
      </c>
      <c r="I1702" s="94" t="s">
        <v>3028</v>
      </c>
      <c r="J1702" s="94" t="s">
        <v>3028</v>
      </c>
      <c r="K1702" s="92" t="s">
        <v>4223</v>
      </c>
      <c r="L1702" s="94" t="s">
        <v>291</v>
      </c>
      <c r="M1702" s="94" t="s">
        <v>133</v>
      </c>
      <c r="N1702" s="92" t="s">
        <v>249</v>
      </c>
    </row>
    <row r="1703" outlineLevel="1">
      <c r="A1703" s="115" t="n">
        <v>1697.0</v>
      </c>
      <c r="B1703" s="93" t="n">
        <v>45902.0</v>
      </c>
      <c r="C1703" s="94" t="s">
        <v>4224</v>
      </c>
      <c r="D1703" s="92" t="n">
        <v>51200.0</v>
      </c>
      <c r="E1703" s="92"/>
      <c r="F1703" s="92" t="n">
        <v>1413746.49</v>
      </c>
      <c r="G1703" s="94" t="s">
        <v>63</v>
      </c>
      <c r="H1703" s="94" t="s">
        <v>306</v>
      </c>
      <c r="I1703" s="94" t="s">
        <v>249</v>
      </c>
      <c r="J1703" s="94" t="s">
        <v>249</v>
      </c>
      <c r="K1703" s="92" t="s">
        <v>4225</v>
      </c>
      <c r="L1703" s="94" t="s">
        <v>291</v>
      </c>
      <c r="M1703" s="94" t="s">
        <v>133</v>
      </c>
      <c r="N1703" s="92" t="s">
        <v>249</v>
      </c>
    </row>
    <row r="1704" outlineLevel="1">
      <c r="A1704" s="115" t="n">
        <v>1698.0</v>
      </c>
      <c r="B1704" s="93" t="n">
        <v>45902.0</v>
      </c>
      <c r="C1704" s="94" t="s">
        <v>4226</v>
      </c>
      <c r="D1704" s="92" t="n">
        <v>10030.0</v>
      </c>
      <c r="E1704" s="92"/>
      <c r="F1704" s="92" t="n">
        <v>1403716.49</v>
      </c>
      <c r="G1704" s="94" t="s">
        <v>63</v>
      </c>
      <c r="H1704" s="94" t="s">
        <v>306</v>
      </c>
      <c r="I1704" s="94" t="s">
        <v>3013</v>
      </c>
      <c r="J1704" s="94" t="s">
        <v>3013</v>
      </c>
      <c r="K1704" s="92" t="s">
        <v>4227</v>
      </c>
      <c r="L1704" s="94" t="s">
        <v>291</v>
      </c>
      <c r="M1704" s="94" t="s">
        <v>133</v>
      </c>
      <c r="N1704" s="92" t="s">
        <v>249</v>
      </c>
    </row>
    <row r="1705" outlineLevel="1">
      <c r="A1705" s="115" t="n">
        <v>1699.0</v>
      </c>
      <c r="B1705" s="93" t="n">
        <v>45902.0</v>
      </c>
      <c r="C1705" s="94" t="s">
        <v>4228</v>
      </c>
      <c r="D1705" s="92" t="n">
        <v>16090.0</v>
      </c>
      <c r="E1705" s="92"/>
      <c r="F1705" s="92" t="n">
        <v>1387626.49</v>
      </c>
      <c r="G1705" s="94" t="s">
        <v>63</v>
      </c>
      <c r="H1705" s="94" t="s">
        <v>306</v>
      </c>
      <c r="I1705" s="94" t="s">
        <v>249</v>
      </c>
      <c r="J1705" s="94" t="s">
        <v>249</v>
      </c>
      <c r="K1705" s="92" t="s">
        <v>4225</v>
      </c>
      <c r="L1705" s="94" t="s">
        <v>291</v>
      </c>
      <c r="M1705" s="94" t="s">
        <v>133</v>
      </c>
      <c r="N1705" s="92" t="s">
        <v>249</v>
      </c>
    </row>
    <row r="1706" outlineLevel="1">
      <c r="A1706" s="115" t="n">
        <v>1700.0</v>
      </c>
      <c r="B1706" s="93" t="n">
        <v>45902.0</v>
      </c>
      <c r="C1706" s="94" t="s">
        <v>4229</v>
      </c>
      <c r="D1706" s="92" t="n">
        <v>3110.0</v>
      </c>
      <c r="E1706" s="92"/>
      <c r="F1706" s="92" t="n">
        <v>1384516.49</v>
      </c>
      <c r="G1706" s="94" t="s">
        <v>63</v>
      </c>
      <c r="H1706" s="94" t="s">
        <v>306</v>
      </c>
      <c r="I1706" s="94" t="s">
        <v>249</v>
      </c>
      <c r="J1706" s="94" t="s">
        <v>249</v>
      </c>
      <c r="K1706" s="92" t="s">
        <v>4225</v>
      </c>
      <c r="L1706" s="94" t="s">
        <v>291</v>
      </c>
      <c r="M1706" s="94" t="s">
        <v>133</v>
      </c>
      <c r="N1706" s="92" t="s">
        <v>249</v>
      </c>
    </row>
    <row r="1707" outlineLevel="1">
      <c r="A1707" s="115" t="n">
        <v>1701.0</v>
      </c>
      <c r="B1707" s="93" t="n">
        <v>45902.0</v>
      </c>
      <c r="C1707" s="94" t="s">
        <v>4230</v>
      </c>
      <c r="D1707" s="92" t="n">
        <v>12760.0</v>
      </c>
      <c r="E1707" s="92"/>
      <c r="F1707" s="92" t="n">
        <v>1371756.49</v>
      </c>
      <c r="G1707" s="94" t="s">
        <v>63</v>
      </c>
      <c r="H1707" s="94" t="s">
        <v>306</v>
      </c>
      <c r="I1707" s="94" t="s">
        <v>3034</v>
      </c>
      <c r="J1707" s="94" t="s">
        <v>2218</v>
      </c>
      <c r="K1707" s="92" t="s">
        <v>4231</v>
      </c>
      <c r="L1707" s="94" t="s">
        <v>291</v>
      </c>
      <c r="M1707" s="94" t="s">
        <v>133</v>
      </c>
      <c r="N1707" s="92" t="s">
        <v>249</v>
      </c>
    </row>
    <row r="1708" outlineLevel="1">
      <c r="A1708" s="115" t="n">
        <v>1702.0</v>
      </c>
      <c r="B1708" s="93" t="n">
        <v>45902.0</v>
      </c>
      <c r="C1708" s="94" t="s">
        <v>4232</v>
      </c>
      <c r="D1708" s="92" t="n">
        <v>81200.0</v>
      </c>
      <c r="E1708" s="92"/>
      <c r="F1708" s="92" t="n">
        <v>1290556.49</v>
      </c>
      <c r="G1708" s="94" t="s">
        <v>63</v>
      </c>
      <c r="H1708" s="94" t="s">
        <v>306</v>
      </c>
      <c r="I1708" s="94" t="s">
        <v>1182</v>
      </c>
      <c r="J1708" s="94" t="s">
        <v>1183</v>
      </c>
      <c r="K1708" s="92" t="s">
        <v>4233</v>
      </c>
      <c r="L1708" s="94" t="s">
        <v>291</v>
      </c>
      <c r="M1708" s="94" t="s">
        <v>133</v>
      </c>
      <c r="N1708" s="92" t="s">
        <v>249</v>
      </c>
    </row>
    <row r="1709" outlineLevel="1">
      <c r="A1709" s="115" t="n">
        <v>1703.0</v>
      </c>
      <c r="B1709" s="93" t="n">
        <v>45902.0</v>
      </c>
      <c r="C1709" s="94" t="s">
        <v>4234</v>
      </c>
      <c r="D1709" s="92" t="n">
        <v>31600.0</v>
      </c>
      <c r="E1709" s="92"/>
      <c r="F1709" s="92" t="n">
        <v>1258956.49</v>
      </c>
      <c r="G1709" s="94" t="s">
        <v>63</v>
      </c>
      <c r="H1709" s="94" t="s">
        <v>306</v>
      </c>
      <c r="I1709" s="94" t="s">
        <v>249</v>
      </c>
      <c r="J1709" s="94" t="s">
        <v>249</v>
      </c>
      <c r="K1709" s="92" t="s">
        <v>4235</v>
      </c>
      <c r="L1709" s="94" t="s">
        <v>291</v>
      </c>
      <c r="M1709" s="94" t="s">
        <v>133</v>
      </c>
      <c r="N1709" s="92" t="s">
        <v>249</v>
      </c>
    </row>
    <row r="1710" outlineLevel="1">
      <c r="A1710" s="115" t="n">
        <v>1704.0</v>
      </c>
      <c r="B1710" s="93" t="n">
        <v>45902.0</v>
      </c>
      <c r="C1710" s="94" t="s">
        <v>4236</v>
      </c>
      <c r="D1710" s="92" t="n">
        <v>46520.0</v>
      </c>
      <c r="E1710" s="92"/>
      <c r="F1710" s="92" t="n">
        <v>1212436.49</v>
      </c>
      <c r="G1710" s="94" t="s">
        <v>63</v>
      </c>
      <c r="H1710" s="94" t="s">
        <v>306</v>
      </c>
      <c r="I1710" s="94" t="s">
        <v>4237</v>
      </c>
      <c r="J1710" s="94" t="s">
        <v>4237</v>
      </c>
      <c r="K1710" s="92" t="s">
        <v>4238</v>
      </c>
      <c r="L1710" s="94" t="s">
        <v>291</v>
      </c>
      <c r="M1710" s="94" t="s">
        <v>133</v>
      </c>
      <c r="N1710" s="92" t="s">
        <v>249</v>
      </c>
    </row>
    <row r="1711" outlineLevel="1">
      <c r="A1711" s="115" t="n">
        <v>1705.0</v>
      </c>
      <c r="B1711" s="93" t="n">
        <v>45902.0</v>
      </c>
      <c r="C1711" s="94" t="s">
        <v>4239</v>
      </c>
      <c r="D1711" s="92" t="n">
        <v>38200.0</v>
      </c>
      <c r="E1711" s="92"/>
      <c r="F1711" s="92" t="n">
        <v>1174236.49</v>
      </c>
      <c r="G1711" s="94" t="s">
        <v>63</v>
      </c>
      <c r="H1711" s="94" t="s">
        <v>306</v>
      </c>
      <c r="I1711" s="94" t="s">
        <v>249</v>
      </c>
      <c r="J1711" s="94" t="s">
        <v>249</v>
      </c>
      <c r="K1711" s="92" t="s">
        <v>4240</v>
      </c>
      <c r="L1711" s="94" t="s">
        <v>291</v>
      </c>
      <c r="M1711" s="94" t="s">
        <v>133</v>
      </c>
      <c r="N1711" s="92" t="s">
        <v>249</v>
      </c>
    </row>
    <row r="1712" outlineLevel="1">
      <c r="A1712" s="115" t="n">
        <v>1706.0</v>
      </c>
      <c r="B1712" s="93" t="n">
        <v>45902.0</v>
      </c>
      <c r="C1712" s="94" t="s">
        <v>4241</v>
      </c>
      <c r="D1712" s="92" t="n">
        <v>19670.0</v>
      </c>
      <c r="E1712" s="92"/>
      <c r="F1712" s="92" t="n">
        <v>1154566.49</v>
      </c>
      <c r="G1712" s="94" t="s">
        <v>63</v>
      </c>
      <c r="H1712" s="94" t="s">
        <v>306</v>
      </c>
      <c r="I1712" s="94" t="s">
        <v>249</v>
      </c>
      <c r="J1712" s="94" t="s">
        <v>249</v>
      </c>
      <c r="K1712" s="92" t="s">
        <v>4242</v>
      </c>
      <c r="L1712" s="94" t="s">
        <v>291</v>
      </c>
      <c r="M1712" s="94" t="s">
        <v>133</v>
      </c>
      <c r="N1712" s="92" t="s">
        <v>249</v>
      </c>
    </row>
    <row r="1713" outlineLevel="1">
      <c r="A1713" s="115" t="n">
        <v>1707.0</v>
      </c>
      <c r="B1713" s="93" t="n">
        <v>45902.0</v>
      </c>
      <c r="C1713" s="94" t="s">
        <v>4243</v>
      </c>
      <c r="D1713" s="92" t="n">
        <v>174330.0</v>
      </c>
      <c r="E1713" s="92"/>
      <c r="F1713" s="92" t="n">
        <v>980236.49</v>
      </c>
      <c r="G1713" s="94" t="s">
        <v>63</v>
      </c>
      <c r="H1713" s="94" t="s">
        <v>306</v>
      </c>
      <c r="I1713" s="94" t="s">
        <v>3043</v>
      </c>
      <c r="J1713" s="94" t="s">
        <v>3043</v>
      </c>
      <c r="K1713" s="92" t="s">
        <v>4244</v>
      </c>
      <c r="L1713" s="94" t="s">
        <v>291</v>
      </c>
      <c r="M1713" s="94" t="s">
        <v>133</v>
      </c>
      <c r="N1713" s="92" t="s">
        <v>249</v>
      </c>
    </row>
    <row r="1714" outlineLevel="1">
      <c r="A1714" s="115" t="n">
        <v>1708.0</v>
      </c>
      <c r="B1714" s="93" t="n">
        <v>45902.0</v>
      </c>
      <c r="C1714" s="94" t="s">
        <v>4245</v>
      </c>
      <c r="D1714" s="92" t="n">
        <v>11080.0</v>
      </c>
      <c r="E1714" s="92"/>
      <c r="F1714" s="92" t="n">
        <v>969156.49</v>
      </c>
      <c r="G1714" s="94" t="s">
        <v>63</v>
      </c>
      <c r="H1714" s="94" t="s">
        <v>306</v>
      </c>
      <c r="I1714" s="94" t="s">
        <v>3695</v>
      </c>
      <c r="J1714" s="94" t="s">
        <v>3695</v>
      </c>
      <c r="K1714" s="92" t="s">
        <v>4246</v>
      </c>
      <c r="L1714" s="94" t="s">
        <v>291</v>
      </c>
      <c r="M1714" s="94" t="s">
        <v>133</v>
      </c>
      <c r="N1714" s="92" t="s">
        <v>249</v>
      </c>
    </row>
    <row r="1715" outlineLevel="1">
      <c r="A1715" s="115" t="n">
        <v>1709.0</v>
      </c>
      <c r="B1715" s="93" t="n">
        <v>45902.0</v>
      </c>
      <c r="C1715" s="94" t="s">
        <v>4247</v>
      </c>
      <c r="D1715" s="92" t="n">
        <v>1670.0</v>
      </c>
      <c r="E1715" s="92"/>
      <c r="F1715" s="92" t="n">
        <v>967486.49</v>
      </c>
      <c r="G1715" s="94" t="s">
        <v>63</v>
      </c>
      <c r="H1715" s="94" t="s">
        <v>306</v>
      </c>
      <c r="I1715" s="94" t="s">
        <v>1211</v>
      </c>
      <c r="J1715" s="94" t="s">
        <v>1212</v>
      </c>
      <c r="K1715" s="92" t="s">
        <v>4248</v>
      </c>
      <c r="L1715" s="94" t="s">
        <v>291</v>
      </c>
      <c r="M1715" s="94" t="s">
        <v>133</v>
      </c>
      <c r="N1715" s="92" t="s">
        <v>249</v>
      </c>
    </row>
    <row r="1716" outlineLevel="1">
      <c r="A1716" s="115" t="n">
        <v>1710.0</v>
      </c>
      <c r="B1716" s="93" t="n">
        <v>45902.0</v>
      </c>
      <c r="C1716" s="94" t="s">
        <v>4249</v>
      </c>
      <c r="D1716" s="92" t="n">
        <v>42400.0</v>
      </c>
      <c r="E1716" s="92"/>
      <c r="F1716" s="92" t="n">
        <v>925086.49</v>
      </c>
      <c r="G1716" s="94" t="s">
        <v>63</v>
      </c>
      <c r="H1716" s="94" t="s">
        <v>306</v>
      </c>
      <c r="I1716" s="94" t="s">
        <v>1188</v>
      </c>
      <c r="J1716" s="94" t="s">
        <v>1188</v>
      </c>
      <c r="K1716" s="92" t="s">
        <v>4250</v>
      </c>
      <c r="L1716" s="94" t="s">
        <v>291</v>
      </c>
      <c r="M1716" s="94" t="s">
        <v>133</v>
      </c>
      <c r="N1716" s="92" t="s">
        <v>249</v>
      </c>
    </row>
    <row r="1717" outlineLevel="1">
      <c r="A1717" s="115" t="n">
        <v>1711.0</v>
      </c>
      <c r="B1717" s="93" t="n">
        <v>45902.0</v>
      </c>
      <c r="C1717" s="94" t="s">
        <v>4251</v>
      </c>
      <c r="D1717" s="92" t="n">
        <v>10670.0</v>
      </c>
      <c r="E1717" s="92"/>
      <c r="F1717" s="92" t="n">
        <v>914416.49</v>
      </c>
      <c r="G1717" s="94" t="s">
        <v>63</v>
      </c>
      <c r="H1717" s="94" t="s">
        <v>306</v>
      </c>
      <c r="I1717" s="94" t="s">
        <v>1215</v>
      </c>
      <c r="J1717" s="94" t="s">
        <v>1216</v>
      </c>
      <c r="K1717" s="92" t="s">
        <v>4252</v>
      </c>
      <c r="L1717" s="94" t="s">
        <v>291</v>
      </c>
      <c r="M1717" s="94" t="s">
        <v>133</v>
      </c>
      <c r="N1717" s="92" t="s">
        <v>249</v>
      </c>
    </row>
    <row r="1718" outlineLevel="1">
      <c r="A1718" s="115" t="n">
        <v>1712.0</v>
      </c>
      <c r="B1718" s="93" t="n">
        <v>45902.0</v>
      </c>
      <c r="C1718" s="94" t="s">
        <v>4253</v>
      </c>
      <c r="D1718" s="92" t="n">
        <v>15770.0</v>
      </c>
      <c r="E1718" s="92"/>
      <c r="F1718" s="92" t="n">
        <v>898646.49</v>
      </c>
      <c r="G1718" s="94" t="s">
        <v>63</v>
      </c>
      <c r="H1718" s="94" t="s">
        <v>306</v>
      </c>
      <c r="I1718" s="94" t="s">
        <v>249</v>
      </c>
      <c r="J1718" s="94" t="s">
        <v>249</v>
      </c>
      <c r="K1718" s="92" t="s">
        <v>4254</v>
      </c>
      <c r="L1718" s="94" t="s">
        <v>291</v>
      </c>
      <c r="M1718" s="94" t="s">
        <v>133</v>
      </c>
      <c r="N1718" s="92" t="s">
        <v>249</v>
      </c>
    </row>
    <row r="1719" outlineLevel="1">
      <c r="A1719" s="115" t="n">
        <v>1713.0</v>
      </c>
      <c r="B1719" s="93" t="n">
        <v>45902.0</v>
      </c>
      <c r="C1719" s="94" t="s">
        <v>4255</v>
      </c>
      <c r="D1719" s="92" t="n">
        <v>21720.0</v>
      </c>
      <c r="E1719" s="92"/>
      <c r="F1719" s="92" t="n">
        <v>876926.49</v>
      </c>
      <c r="G1719" s="94" t="s">
        <v>63</v>
      </c>
      <c r="H1719" s="94" t="s">
        <v>306</v>
      </c>
      <c r="I1719" s="94" t="s">
        <v>4205</v>
      </c>
      <c r="J1719" s="94" t="s">
        <v>4205</v>
      </c>
      <c r="K1719" s="92" t="s">
        <v>4240</v>
      </c>
      <c r="L1719" s="94" t="s">
        <v>291</v>
      </c>
      <c r="M1719" s="94" t="s">
        <v>133</v>
      </c>
      <c r="N1719" s="92" t="s">
        <v>249</v>
      </c>
    </row>
    <row r="1720" outlineLevel="1">
      <c r="A1720" s="115" t="n">
        <v>1714.0</v>
      </c>
      <c r="B1720" s="93" t="n">
        <v>45902.0</v>
      </c>
      <c r="C1720" s="94" t="s">
        <v>4256</v>
      </c>
      <c r="D1720" s="92" t="n">
        <v>15100.0</v>
      </c>
      <c r="E1720" s="92"/>
      <c r="F1720" s="92" t="n">
        <v>861826.49</v>
      </c>
      <c r="G1720" s="94" t="s">
        <v>63</v>
      </c>
      <c r="H1720" s="94" t="s">
        <v>306</v>
      </c>
      <c r="I1720" s="94" t="s">
        <v>1196</v>
      </c>
      <c r="J1720" s="94" t="s">
        <v>1197</v>
      </c>
      <c r="K1720" s="92" t="s">
        <v>4257</v>
      </c>
      <c r="L1720" s="94" t="s">
        <v>291</v>
      </c>
      <c r="M1720" s="94" t="s">
        <v>133</v>
      </c>
      <c r="N1720" s="92" t="s">
        <v>249</v>
      </c>
    </row>
    <row r="1721" outlineLevel="1">
      <c r="A1721" s="115" t="n">
        <v>1715.0</v>
      </c>
      <c r="B1721" s="93" t="n">
        <v>45902.0</v>
      </c>
      <c r="C1721" s="94" t="s">
        <v>4258</v>
      </c>
      <c r="D1721" s="92" t="n">
        <v>15110.0</v>
      </c>
      <c r="E1721" s="92"/>
      <c r="F1721" s="92" t="n">
        <v>846716.49</v>
      </c>
      <c r="G1721" s="94" t="s">
        <v>63</v>
      </c>
      <c r="H1721" s="94" t="s">
        <v>306</v>
      </c>
      <c r="I1721" s="94" t="s">
        <v>4259</v>
      </c>
      <c r="J1721" s="94" t="s">
        <v>4259</v>
      </c>
      <c r="K1721" s="92" t="s">
        <v>4260</v>
      </c>
      <c r="L1721" s="94" t="s">
        <v>291</v>
      </c>
      <c r="M1721" s="94" t="s">
        <v>133</v>
      </c>
      <c r="N1721" s="92" t="s">
        <v>249</v>
      </c>
    </row>
    <row r="1722" outlineLevel="1">
      <c r="A1722" s="115" t="n">
        <v>1716.0</v>
      </c>
      <c r="B1722" s="93" t="n">
        <v>45902.0</v>
      </c>
      <c r="C1722" s="94" t="s">
        <v>4261</v>
      </c>
      <c r="D1722" s="92" t="n">
        <v>12020.0</v>
      </c>
      <c r="E1722" s="92"/>
      <c r="F1722" s="92" t="n">
        <v>834696.49</v>
      </c>
      <c r="G1722" s="94" t="s">
        <v>63</v>
      </c>
      <c r="H1722" s="94" t="s">
        <v>306</v>
      </c>
      <c r="I1722" s="94" t="s">
        <v>1196</v>
      </c>
      <c r="J1722" s="94" t="s">
        <v>1197</v>
      </c>
      <c r="K1722" s="92" t="s">
        <v>4262</v>
      </c>
      <c r="L1722" s="94" t="s">
        <v>291</v>
      </c>
      <c r="M1722" s="94" t="s">
        <v>133</v>
      </c>
      <c r="N1722" s="92" t="s">
        <v>249</v>
      </c>
    </row>
    <row r="1723" outlineLevel="1">
      <c r="A1723" s="115" t="n">
        <v>1717.0</v>
      </c>
      <c r="B1723" s="93" t="n">
        <v>45902.0</v>
      </c>
      <c r="C1723" s="94" t="s">
        <v>4263</v>
      </c>
      <c r="D1723" s="92" t="n">
        <v>11400.0</v>
      </c>
      <c r="E1723" s="92"/>
      <c r="F1723" s="92" t="n">
        <v>823296.49</v>
      </c>
      <c r="G1723" s="94" t="s">
        <v>63</v>
      </c>
      <c r="H1723" s="94" t="s">
        <v>306</v>
      </c>
      <c r="I1723" s="94" t="s">
        <v>1196</v>
      </c>
      <c r="J1723" s="94" t="s">
        <v>1197</v>
      </c>
      <c r="K1723" s="92" t="s">
        <v>4264</v>
      </c>
      <c r="L1723" s="94" t="s">
        <v>291</v>
      </c>
      <c r="M1723" s="94" t="s">
        <v>133</v>
      </c>
      <c r="N1723" s="92" t="s">
        <v>249</v>
      </c>
    </row>
    <row r="1724" outlineLevel="1">
      <c r="A1724" s="115" t="n">
        <v>1718.0</v>
      </c>
      <c r="B1724" s="93" t="n">
        <v>45902.0</v>
      </c>
      <c r="C1724" s="94" t="s">
        <v>4265</v>
      </c>
      <c r="D1724" s="92" t="n">
        <v>16020.0</v>
      </c>
      <c r="E1724" s="92"/>
      <c r="F1724" s="92" t="n">
        <v>807276.49</v>
      </c>
      <c r="G1724" s="94" t="s">
        <v>63</v>
      </c>
      <c r="H1724" s="94" t="s">
        <v>306</v>
      </c>
      <c r="I1724" s="94" t="s">
        <v>1196</v>
      </c>
      <c r="J1724" s="94" t="s">
        <v>1197</v>
      </c>
      <c r="K1724" s="92" t="s">
        <v>4266</v>
      </c>
      <c r="L1724" s="94" t="s">
        <v>291</v>
      </c>
      <c r="M1724" s="94" t="s">
        <v>133</v>
      </c>
      <c r="N1724" s="92" t="s">
        <v>249</v>
      </c>
    </row>
    <row r="1725" outlineLevel="1">
      <c r="A1725" s="115" t="n">
        <v>1719.0</v>
      </c>
      <c r="B1725" s="93" t="n">
        <v>45902.0</v>
      </c>
      <c r="C1725" s="94" t="s">
        <v>4267</v>
      </c>
      <c r="D1725" s="92" t="n">
        <v>26920.0</v>
      </c>
      <c r="E1725" s="92"/>
      <c r="F1725" s="92" t="n">
        <v>780356.49</v>
      </c>
      <c r="G1725" s="94" t="s">
        <v>63</v>
      </c>
      <c r="H1725" s="94" t="s">
        <v>306</v>
      </c>
      <c r="I1725" s="94" t="s">
        <v>1196</v>
      </c>
      <c r="J1725" s="94" t="s">
        <v>1197</v>
      </c>
      <c r="K1725" s="92" t="s">
        <v>4268</v>
      </c>
      <c r="L1725" s="94" t="s">
        <v>291</v>
      </c>
      <c r="M1725" s="94" t="s">
        <v>133</v>
      </c>
      <c r="N1725" s="92" t="s">
        <v>249</v>
      </c>
    </row>
    <row r="1726" outlineLevel="1">
      <c r="A1726" s="115" t="n">
        <v>1720.0</v>
      </c>
      <c r="B1726" s="93" t="n">
        <v>45902.0</v>
      </c>
      <c r="C1726" s="94" t="s">
        <v>4269</v>
      </c>
      <c r="D1726" s="92" t="n">
        <v>15000.0</v>
      </c>
      <c r="E1726" s="92"/>
      <c r="F1726" s="92" t="n">
        <v>765356.49</v>
      </c>
      <c r="G1726" s="94" t="s">
        <v>63</v>
      </c>
      <c r="H1726" s="94" t="s">
        <v>306</v>
      </c>
      <c r="I1726" s="94" t="s">
        <v>3637</v>
      </c>
      <c r="J1726" s="94" t="s">
        <v>3637</v>
      </c>
      <c r="K1726" s="92" t="s">
        <v>4270</v>
      </c>
      <c r="L1726" s="94" t="s">
        <v>291</v>
      </c>
      <c r="M1726" s="94" t="s">
        <v>133</v>
      </c>
      <c r="N1726" s="92" t="s">
        <v>249</v>
      </c>
    </row>
    <row r="1727" outlineLevel="1">
      <c r="A1727" s="115" t="n">
        <v>1721.0</v>
      </c>
      <c r="B1727" s="93" t="n">
        <v>45902.0</v>
      </c>
      <c r="C1727" s="94" t="s">
        <v>4271</v>
      </c>
      <c r="D1727" s="92" t="n">
        <v>81200.0</v>
      </c>
      <c r="E1727" s="92"/>
      <c r="F1727" s="92" t="n">
        <v>684156.49</v>
      </c>
      <c r="G1727" s="94" t="s">
        <v>63</v>
      </c>
      <c r="H1727" s="94" t="s">
        <v>306</v>
      </c>
      <c r="I1727" s="94" t="s">
        <v>2989</v>
      </c>
      <c r="J1727" s="94" t="s">
        <v>2989</v>
      </c>
      <c r="K1727" s="92" t="s">
        <v>4272</v>
      </c>
      <c r="L1727" s="94" t="s">
        <v>291</v>
      </c>
      <c r="M1727" s="94" t="s">
        <v>133</v>
      </c>
      <c r="N1727" s="92" t="s">
        <v>249</v>
      </c>
    </row>
    <row r="1728" outlineLevel="1">
      <c r="A1728" s="115" t="n">
        <v>1722.0</v>
      </c>
      <c r="B1728" s="93" t="n">
        <v>45902.0</v>
      </c>
      <c r="C1728" s="94" t="s">
        <v>4273</v>
      </c>
      <c r="D1728" s="92" t="n">
        <v>10050.0</v>
      </c>
      <c r="E1728" s="92"/>
      <c r="F1728" s="92" t="n">
        <v>674106.49</v>
      </c>
      <c r="G1728" s="94" t="s">
        <v>63</v>
      </c>
      <c r="H1728" s="94" t="s">
        <v>306</v>
      </c>
      <c r="I1728" s="94" t="s">
        <v>1202</v>
      </c>
      <c r="J1728" s="94" t="s">
        <v>1203</v>
      </c>
      <c r="K1728" s="92" t="s">
        <v>4274</v>
      </c>
      <c r="L1728" s="94" t="s">
        <v>291</v>
      </c>
      <c r="M1728" s="94" t="s">
        <v>133</v>
      </c>
      <c r="N1728" s="92" t="s">
        <v>249</v>
      </c>
    </row>
    <row r="1729" outlineLevel="1">
      <c r="A1729" s="115" t="n">
        <v>1723.0</v>
      </c>
      <c r="B1729" s="93" t="n">
        <v>45902.0</v>
      </c>
      <c r="C1729" s="94" t="s">
        <v>4275</v>
      </c>
      <c r="D1729" s="92" t="n">
        <v>20800.0</v>
      </c>
      <c r="E1729" s="92"/>
      <c r="F1729" s="92" t="n">
        <v>653306.49</v>
      </c>
      <c r="G1729" s="94" t="s">
        <v>63</v>
      </c>
      <c r="H1729" s="94" t="s">
        <v>306</v>
      </c>
      <c r="I1729" s="94" t="s">
        <v>249</v>
      </c>
      <c r="J1729" s="94" t="s">
        <v>249</v>
      </c>
      <c r="K1729" s="92" t="s">
        <v>4276</v>
      </c>
      <c r="L1729" s="94" t="s">
        <v>291</v>
      </c>
      <c r="M1729" s="94" t="s">
        <v>133</v>
      </c>
      <c r="N1729" s="92" t="s">
        <v>249</v>
      </c>
    </row>
    <row r="1730" outlineLevel="1">
      <c r="A1730" s="115" t="n">
        <v>1724.0</v>
      </c>
      <c r="B1730" s="93" t="n">
        <v>45902.0</v>
      </c>
      <c r="C1730" s="94" t="s">
        <v>4277</v>
      </c>
      <c r="D1730" s="92" t="n">
        <v>22400.0</v>
      </c>
      <c r="E1730" s="92"/>
      <c r="F1730" s="92" t="n">
        <v>630906.49</v>
      </c>
      <c r="G1730" s="94" t="s">
        <v>63</v>
      </c>
      <c r="H1730" s="94" t="s">
        <v>306</v>
      </c>
      <c r="I1730" s="94" t="s">
        <v>2994</v>
      </c>
      <c r="J1730" s="94" t="s">
        <v>2994</v>
      </c>
      <c r="K1730" s="92" t="s">
        <v>4278</v>
      </c>
      <c r="L1730" s="94" t="s">
        <v>291</v>
      </c>
      <c r="M1730" s="94" t="s">
        <v>133</v>
      </c>
      <c r="N1730" s="92" t="s">
        <v>249</v>
      </c>
    </row>
    <row r="1731" outlineLevel="1">
      <c r="A1731" s="115" t="n">
        <v>1725.0</v>
      </c>
      <c r="B1731" s="93" t="n">
        <v>45902.0</v>
      </c>
      <c r="C1731" s="94" t="s">
        <v>4279</v>
      </c>
      <c r="D1731" s="92" t="n">
        <v>23520.0</v>
      </c>
      <c r="E1731" s="92"/>
      <c r="F1731" s="92" t="n">
        <v>607386.49</v>
      </c>
      <c r="G1731" s="94" t="s">
        <v>63</v>
      </c>
      <c r="H1731" s="94" t="s">
        <v>306</v>
      </c>
      <c r="I1731" s="94" t="s">
        <v>249</v>
      </c>
      <c r="J1731" s="94" t="s">
        <v>249</v>
      </c>
      <c r="K1731" s="92" t="s">
        <v>4276</v>
      </c>
      <c r="L1731" s="94" t="s">
        <v>291</v>
      </c>
      <c r="M1731" s="94" t="s">
        <v>133</v>
      </c>
      <c r="N1731" s="92" t="s">
        <v>249</v>
      </c>
    </row>
    <row r="1732" outlineLevel="1">
      <c r="A1732" s="115" t="n">
        <v>1726.0</v>
      </c>
      <c r="B1732" s="93" t="n">
        <v>45902.0</v>
      </c>
      <c r="C1732" s="94" t="s">
        <v>4280</v>
      </c>
      <c r="D1732" s="92" t="n">
        <v>26920.0</v>
      </c>
      <c r="E1732" s="92"/>
      <c r="F1732" s="92" t="n">
        <v>580466.49</v>
      </c>
      <c r="G1732" s="94" t="s">
        <v>63</v>
      </c>
      <c r="H1732" s="94" t="s">
        <v>306</v>
      </c>
      <c r="I1732" s="94" t="s">
        <v>3646</v>
      </c>
      <c r="J1732" s="94" t="s">
        <v>3646</v>
      </c>
      <c r="K1732" s="92" t="s">
        <v>4281</v>
      </c>
      <c r="L1732" s="94" t="s">
        <v>291</v>
      </c>
      <c r="M1732" s="94" t="s">
        <v>133</v>
      </c>
      <c r="N1732" s="92" t="s">
        <v>249</v>
      </c>
    </row>
    <row r="1733" outlineLevel="1">
      <c r="A1733" s="115" t="n">
        <v>1727.0</v>
      </c>
      <c r="B1733" s="93" t="n">
        <v>45902.0</v>
      </c>
      <c r="C1733" s="94" t="s">
        <v>4282</v>
      </c>
      <c r="D1733" s="92" t="n">
        <v>19040.0</v>
      </c>
      <c r="E1733" s="92"/>
      <c r="F1733" s="92" t="n">
        <v>561426.49</v>
      </c>
      <c r="G1733" s="94" t="s">
        <v>63</v>
      </c>
      <c r="H1733" s="94" t="s">
        <v>306</v>
      </c>
      <c r="I1733" s="94" t="s">
        <v>3008</v>
      </c>
      <c r="J1733" s="94" t="s">
        <v>3008</v>
      </c>
      <c r="K1733" s="92" t="s">
        <v>4283</v>
      </c>
      <c r="L1733" s="94" t="s">
        <v>291</v>
      </c>
      <c r="M1733" s="94" t="s">
        <v>133</v>
      </c>
      <c r="N1733" s="92" t="s">
        <v>249</v>
      </c>
    </row>
    <row r="1734" outlineLevel="1">
      <c r="A1734" s="115" t="n">
        <v>1728.0</v>
      </c>
      <c r="B1734" s="93" t="n">
        <v>45902.0</v>
      </c>
      <c r="C1734" s="94" t="s">
        <v>4284</v>
      </c>
      <c r="D1734" s="92" t="n">
        <v>9870.0</v>
      </c>
      <c r="E1734" s="92"/>
      <c r="F1734" s="92" t="n">
        <v>551556.49</v>
      </c>
      <c r="G1734" s="94" t="s">
        <v>63</v>
      </c>
      <c r="H1734" s="94" t="s">
        <v>306</v>
      </c>
      <c r="I1734" s="94" t="s">
        <v>3649</v>
      </c>
      <c r="J1734" s="94" t="s">
        <v>3649</v>
      </c>
      <c r="K1734" s="92" t="s">
        <v>4285</v>
      </c>
      <c r="L1734" s="94" t="s">
        <v>291</v>
      </c>
      <c r="M1734" s="94" t="s">
        <v>133</v>
      </c>
      <c r="N1734" s="92" t="s">
        <v>249</v>
      </c>
    </row>
    <row r="1735" outlineLevel="1">
      <c r="A1735" s="115" t="n">
        <v>1729.0</v>
      </c>
      <c r="B1735" s="93" t="n">
        <v>45902.0</v>
      </c>
      <c r="C1735" s="94" t="s">
        <v>4286</v>
      </c>
      <c r="D1735" s="92" t="n">
        <v>12790.0</v>
      </c>
      <c r="E1735" s="92"/>
      <c r="F1735" s="92" t="n">
        <v>538766.49</v>
      </c>
      <c r="G1735" s="94" t="s">
        <v>63</v>
      </c>
      <c r="H1735" s="94" t="s">
        <v>306</v>
      </c>
      <c r="I1735" s="94" t="s">
        <v>4287</v>
      </c>
      <c r="J1735" s="94" t="s">
        <v>4287</v>
      </c>
      <c r="K1735" s="92" t="s">
        <v>4288</v>
      </c>
      <c r="L1735" s="94" t="s">
        <v>291</v>
      </c>
      <c r="M1735" s="94" t="s">
        <v>133</v>
      </c>
      <c r="N1735" s="92" t="s">
        <v>249</v>
      </c>
    </row>
    <row r="1736" outlineLevel="1">
      <c r="A1736" s="115" t="n">
        <v>1730.0</v>
      </c>
      <c r="B1736" s="93" t="n">
        <v>45902.0</v>
      </c>
      <c r="C1736" s="94" t="s">
        <v>4289</v>
      </c>
      <c r="D1736" s="92" t="n">
        <v>50000.0</v>
      </c>
      <c r="E1736" s="92"/>
      <c r="F1736" s="92" t="n">
        <v>488766.49</v>
      </c>
      <c r="G1736" s="94" t="s">
        <v>63</v>
      </c>
      <c r="H1736" s="94" t="s">
        <v>306</v>
      </c>
      <c r="I1736" s="94" t="s">
        <v>2085</v>
      </c>
      <c r="J1736" s="94" t="s">
        <v>2086</v>
      </c>
      <c r="K1736" s="92" t="s">
        <v>4290</v>
      </c>
      <c r="L1736" s="94" t="s">
        <v>291</v>
      </c>
      <c r="M1736" s="94" t="s">
        <v>133</v>
      </c>
      <c r="N1736" s="92" t="s">
        <v>249</v>
      </c>
    </row>
    <row r="1737" outlineLevel="1">
      <c r="A1737" s="115" t="n">
        <v>1731.0</v>
      </c>
      <c r="B1737" s="93" t="n">
        <v>45902.0</v>
      </c>
      <c r="C1737" s="94" t="s">
        <v>4291</v>
      </c>
      <c r="D1737" s="92"/>
      <c r="E1737" s="92" t="n">
        <v>33610.0</v>
      </c>
      <c r="F1737" s="92" t="n">
        <v>522376.49</v>
      </c>
      <c r="G1737" s="94" t="s">
        <v>1944</v>
      </c>
      <c r="H1737" s="94" t="s">
        <v>64</v>
      </c>
      <c r="I1737" s="94" t="s">
        <v>2132</v>
      </c>
      <c r="J1737" s="94" t="s">
        <v>2133</v>
      </c>
      <c r="K1737" s="92" t="s">
        <v>4292</v>
      </c>
      <c r="L1737" s="94" t="s">
        <v>291</v>
      </c>
      <c r="M1737" s="94" t="s">
        <v>133</v>
      </c>
      <c r="N1737" s="92" t="s">
        <v>249</v>
      </c>
    </row>
    <row r="1738" outlineLevel="1">
      <c r="A1738" s="115" t="n">
        <v>1732.0</v>
      </c>
      <c r="B1738" s="93" t="n">
        <v>45902.0</v>
      </c>
      <c r="C1738" s="94" t="s">
        <v>4293</v>
      </c>
      <c r="D1738" s="92" t="n">
        <v>50000.0</v>
      </c>
      <c r="E1738" s="92"/>
      <c r="F1738" s="92" t="n">
        <v>472376.49</v>
      </c>
      <c r="G1738" s="94" t="s">
        <v>63</v>
      </c>
      <c r="H1738" s="94" t="s">
        <v>306</v>
      </c>
      <c r="I1738" s="94" t="s">
        <v>249</v>
      </c>
      <c r="J1738" s="94" t="s">
        <v>249</v>
      </c>
      <c r="K1738" s="92" t="s">
        <v>4294</v>
      </c>
      <c r="L1738" s="94" t="s">
        <v>291</v>
      </c>
      <c r="M1738" s="94" t="s">
        <v>133</v>
      </c>
      <c r="N1738" s="92" t="s">
        <v>249</v>
      </c>
    </row>
    <row r="1739" outlineLevel="1">
      <c r="A1739" s="115" t="n">
        <v>1733.0</v>
      </c>
      <c r="B1739" s="93" t="n">
        <v>45902.0</v>
      </c>
      <c r="C1739" s="94" t="s">
        <v>4295</v>
      </c>
      <c r="D1739" s="92" t="n">
        <v>33610.0</v>
      </c>
      <c r="E1739" s="92"/>
      <c r="F1739" s="92" t="n">
        <v>438766.49</v>
      </c>
      <c r="G1739" s="94" t="s">
        <v>1167</v>
      </c>
      <c r="H1739" s="94" t="s">
        <v>306</v>
      </c>
      <c r="I1739" s="94" t="s">
        <v>2133</v>
      </c>
      <c r="J1739" s="94" t="s">
        <v>2133</v>
      </c>
      <c r="K1739" s="92" t="s">
        <v>4296</v>
      </c>
      <c r="L1739" s="94" t="s">
        <v>291</v>
      </c>
      <c r="M1739" s="94" t="s">
        <v>133</v>
      </c>
      <c r="N1739" s="92" t="s">
        <v>249</v>
      </c>
    </row>
    <row r="1740" outlineLevel="1">
      <c r="A1740" s="115" t="n">
        <v>1734.0</v>
      </c>
      <c r="B1740" s="93" t="n">
        <v>45902.0</v>
      </c>
      <c r="C1740" s="94" t="s">
        <v>4297</v>
      </c>
      <c r="D1740" s="92" t="n">
        <v>20140.0</v>
      </c>
      <c r="E1740" s="92"/>
      <c r="F1740" s="92" t="n">
        <v>418626.49</v>
      </c>
      <c r="G1740" s="94" t="s">
        <v>63</v>
      </c>
      <c r="H1740" s="94" t="s">
        <v>306</v>
      </c>
      <c r="I1740" s="94" t="s">
        <v>4298</v>
      </c>
      <c r="J1740" s="94" t="s">
        <v>4298</v>
      </c>
      <c r="K1740" s="92" t="s">
        <v>4299</v>
      </c>
      <c r="L1740" s="94" t="s">
        <v>291</v>
      </c>
      <c r="M1740" s="94" t="s">
        <v>133</v>
      </c>
      <c r="N1740" s="92" t="s">
        <v>249</v>
      </c>
    </row>
    <row r="1741" outlineLevel="1">
      <c r="A1741" s="115" t="n">
        <v>1735.0</v>
      </c>
      <c r="B1741" s="93" t="n">
        <v>45902.0</v>
      </c>
      <c r="C1741" s="94" t="s">
        <v>4300</v>
      </c>
      <c r="D1741" s="92" t="n">
        <v>1392847.0</v>
      </c>
      <c r="E1741" s="92"/>
      <c r="F1741" s="92" t="n">
        <v>103775.79</v>
      </c>
      <c r="G1741" s="94" t="s">
        <v>63</v>
      </c>
      <c r="H1741" s="94" t="s">
        <v>306</v>
      </c>
      <c r="I1741" s="94" t="s">
        <v>4301</v>
      </c>
      <c r="J1741" s="94" t="s">
        <v>4301</v>
      </c>
      <c r="K1741" s="92" t="s">
        <v>4302</v>
      </c>
      <c r="L1741" s="94" t="s">
        <v>414</v>
      </c>
      <c r="M1741" s="94" t="s">
        <v>139</v>
      </c>
      <c r="N1741" s="92" t="s">
        <v>249</v>
      </c>
    </row>
    <row r="1742" outlineLevel="1">
      <c r="A1742" s="115" t="n">
        <v>1736.0</v>
      </c>
      <c r="B1742" s="93" t="n">
        <v>45903.0</v>
      </c>
      <c r="C1742" s="94" t="s">
        <v>4303</v>
      </c>
      <c r="D1742" s="92"/>
      <c r="E1742" s="92" t="n">
        <v>8614.0</v>
      </c>
      <c r="F1742" s="92" t="n">
        <v>427240.49</v>
      </c>
      <c r="G1742" s="94" t="s">
        <v>63</v>
      </c>
      <c r="H1742" s="94" t="s">
        <v>306</v>
      </c>
      <c r="I1742" s="94" t="s">
        <v>381</v>
      </c>
      <c r="J1742" s="94" t="s">
        <v>382</v>
      </c>
      <c r="K1742" s="92" t="s">
        <v>4304</v>
      </c>
      <c r="L1742" s="94" t="s">
        <v>291</v>
      </c>
      <c r="M1742" s="94" t="s">
        <v>133</v>
      </c>
      <c r="N1742" s="92" t="s">
        <v>249</v>
      </c>
    </row>
    <row r="1743" outlineLevel="1">
      <c r="A1743" s="115" t="n">
        <v>1737.0</v>
      </c>
      <c r="B1743" s="93" t="n">
        <v>45903.0</v>
      </c>
      <c r="C1743" s="94" t="s">
        <v>4305</v>
      </c>
      <c r="D1743" s="92"/>
      <c r="E1743" s="92" t="n">
        <v>13000.0</v>
      </c>
      <c r="F1743" s="92" t="n">
        <v>440240.49</v>
      </c>
      <c r="G1743" s="94" t="s">
        <v>63</v>
      </c>
      <c r="H1743" s="94" t="s">
        <v>369</v>
      </c>
      <c r="I1743" s="94" t="s">
        <v>2850</v>
      </c>
      <c r="J1743" s="94" t="s">
        <v>2850</v>
      </c>
      <c r="K1743" s="92" t="s">
        <v>4306</v>
      </c>
      <c r="L1743" s="94" t="s">
        <v>291</v>
      </c>
      <c r="M1743" s="94" t="s">
        <v>133</v>
      </c>
      <c r="N1743" s="92" t="s">
        <v>249</v>
      </c>
    </row>
    <row r="1744" outlineLevel="1">
      <c r="A1744" s="115" t="n">
        <v>1738.0</v>
      </c>
      <c r="B1744" s="93" t="n">
        <v>45903.0</v>
      </c>
      <c r="C1744" s="94" t="s">
        <v>4307</v>
      </c>
      <c r="D1744" s="92" t="n">
        <v>291.46</v>
      </c>
      <c r="E1744" s="92"/>
      <c r="F1744" s="92" t="n">
        <v>439949.03</v>
      </c>
      <c r="G1744" s="94" t="s">
        <v>422</v>
      </c>
      <c r="H1744" s="94" t="s">
        <v>369</v>
      </c>
      <c r="I1744" s="94" t="s">
        <v>249</v>
      </c>
      <c r="J1744" s="94" t="s">
        <v>249</v>
      </c>
      <c r="K1744" s="92" t="s">
        <v>4308</v>
      </c>
      <c r="L1744" s="94" t="s">
        <v>291</v>
      </c>
      <c r="M1744" s="94" t="s">
        <v>133</v>
      </c>
      <c r="N1744" s="92" t="s">
        <v>249</v>
      </c>
    </row>
    <row r="1745" outlineLevel="1">
      <c r="A1745" s="115" t="n">
        <v>1739.0</v>
      </c>
      <c r="B1745" s="93" t="n">
        <v>45903.0</v>
      </c>
      <c r="C1745" s="94" t="s">
        <v>4309</v>
      </c>
      <c r="D1745" s="92" t="n">
        <v>12760.0</v>
      </c>
      <c r="E1745" s="92"/>
      <c r="F1745" s="92" t="n">
        <v>427189.03</v>
      </c>
      <c r="G1745" s="94" t="s">
        <v>1167</v>
      </c>
      <c r="H1745" s="94" t="s">
        <v>306</v>
      </c>
      <c r="I1745" s="94" t="s">
        <v>4310</v>
      </c>
      <c r="J1745" s="94" t="s">
        <v>4310</v>
      </c>
      <c r="K1745" s="92" t="s">
        <v>4311</v>
      </c>
      <c r="L1745" s="94" t="s">
        <v>291</v>
      </c>
      <c r="M1745" s="94" t="s">
        <v>133</v>
      </c>
      <c r="N1745" s="92" t="s">
        <v>249</v>
      </c>
    </row>
    <row r="1746" outlineLevel="1">
      <c r="A1746" s="115" t="n">
        <v>1740.0</v>
      </c>
      <c r="B1746" s="93" t="n">
        <v>45903.0</v>
      </c>
      <c r="C1746" s="94" t="s">
        <v>4312</v>
      </c>
      <c r="D1746" s="92"/>
      <c r="E1746" s="92" t="n">
        <v>13000.0</v>
      </c>
      <c r="F1746" s="92" t="n">
        <v>440189.03</v>
      </c>
      <c r="G1746" s="94" t="s">
        <v>63</v>
      </c>
      <c r="H1746" s="94" t="s">
        <v>369</v>
      </c>
      <c r="I1746" s="94" t="s">
        <v>1489</v>
      </c>
      <c r="J1746" s="94" t="s">
        <v>1489</v>
      </c>
      <c r="K1746" s="92" t="s">
        <v>4313</v>
      </c>
      <c r="L1746" s="94" t="s">
        <v>291</v>
      </c>
      <c r="M1746" s="94" t="s">
        <v>133</v>
      </c>
      <c r="N1746" s="92" t="s">
        <v>249</v>
      </c>
    </row>
    <row r="1747" outlineLevel="1">
      <c r="A1747" s="115" t="n">
        <v>1741.0</v>
      </c>
      <c r="B1747" s="93" t="n">
        <v>45903.0</v>
      </c>
      <c r="C1747" s="94" t="s">
        <v>4314</v>
      </c>
      <c r="D1747" s="92"/>
      <c r="E1747" s="92" t="n">
        <v>6250.0</v>
      </c>
      <c r="F1747" s="92" t="n">
        <v>446439.03</v>
      </c>
      <c r="G1747" s="94" t="s">
        <v>63</v>
      </c>
      <c r="H1747" s="94" t="s">
        <v>369</v>
      </c>
      <c r="I1747" s="94" t="s">
        <v>249</v>
      </c>
      <c r="J1747" s="94" t="s">
        <v>249</v>
      </c>
      <c r="K1747" s="92" t="s">
        <v>4315</v>
      </c>
      <c r="L1747" s="94" t="s">
        <v>291</v>
      </c>
      <c r="M1747" s="94" t="s">
        <v>133</v>
      </c>
      <c r="N1747" s="92" t="s">
        <v>249</v>
      </c>
    </row>
    <row r="1748" outlineLevel="1">
      <c r="A1748" s="115" t="n">
        <v>1742.0</v>
      </c>
      <c r="B1748" s="93" t="n">
        <v>45903.0</v>
      </c>
      <c r="C1748" s="94" t="s">
        <v>4316</v>
      </c>
      <c r="D1748" s="92"/>
      <c r="E1748" s="92" t="n">
        <v>40000.0</v>
      </c>
      <c r="F1748" s="92" t="n">
        <v>486439.03</v>
      </c>
      <c r="G1748" s="94" t="s">
        <v>63</v>
      </c>
      <c r="H1748" s="94" t="s">
        <v>369</v>
      </c>
      <c r="I1748" s="94" t="s">
        <v>3993</v>
      </c>
      <c r="J1748" s="94" t="s">
        <v>3993</v>
      </c>
      <c r="K1748" s="92" t="s">
        <v>4317</v>
      </c>
      <c r="L1748" s="94" t="s">
        <v>291</v>
      </c>
      <c r="M1748" s="94" t="s">
        <v>133</v>
      </c>
      <c r="N1748" s="92" t="s">
        <v>249</v>
      </c>
    </row>
    <row r="1749" outlineLevel="1">
      <c r="A1749" s="115" t="n">
        <v>1743.0</v>
      </c>
      <c r="B1749" s="93" t="n">
        <v>45903.0</v>
      </c>
      <c r="C1749" s="94" t="s">
        <v>4318</v>
      </c>
      <c r="D1749" s="92"/>
      <c r="E1749" s="92" t="n">
        <v>10620.0</v>
      </c>
      <c r="F1749" s="92" t="n">
        <v>497059.03</v>
      </c>
      <c r="G1749" s="94" t="s">
        <v>63</v>
      </c>
      <c r="H1749" s="94" t="s">
        <v>64</v>
      </c>
      <c r="I1749" s="94" t="s">
        <v>590</v>
      </c>
      <c r="J1749" s="94" t="s">
        <v>590</v>
      </c>
      <c r="K1749" s="92" t="s">
        <v>4319</v>
      </c>
      <c r="L1749" s="94" t="s">
        <v>291</v>
      </c>
      <c r="M1749" s="94" t="s">
        <v>133</v>
      </c>
      <c r="N1749" s="92" t="s">
        <v>249</v>
      </c>
    </row>
    <row r="1750" outlineLevel="1">
      <c r="A1750" s="115" t="n">
        <v>1744.0</v>
      </c>
      <c r="B1750" s="93" t="n">
        <v>45904.0</v>
      </c>
      <c r="C1750" s="94" t="s">
        <v>4320</v>
      </c>
      <c r="D1750" s="92"/>
      <c r="E1750" s="92" t="n">
        <v>200000.0</v>
      </c>
      <c r="F1750" s="92" t="n">
        <v>697059.03</v>
      </c>
      <c r="G1750" s="94" t="s">
        <v>63</v>
      </c>
      <c r="H1750" s="94" t="s">
        <v>64</v>
      </c>
      <c r="I1750" s="94" t="s">
        <v>513</v>
      </c>
      <c r="J1750" s="94" t="s">
        <v>513</v>
      </c>
      <c r="K1750" s="92" t="s">
        <v>4321</v>
      </c>
      <c r="L1750" s="94" t="s">
        <v>291</v>
      </c>
      <c r="M1750" s="94" t="s">
        <v>133</v>
      </c>
      <c r="N1750" s="92" t="s">
        <v>249</v>
      </c>
    </row>
    <row r="1751" outlineLevel="1">
      <c r="A1751" s="115" t="n">
        <v>1745.0</v>
      </c>
      <c r="B1751" s="93" t="n">
        <v>45904.0</v>
      </c>
      <c r="C1751" s="94" t="s">
        <v>4322</v>
      </c>
      <c r="D1751" s="92"/>
      <c r="E1751" s="92" t="n">
        <v>10000.0</v>
      </c>
      <c r="F1751" s="92" t="n">
        <v>707059.03</v>
      </c>
      <c r="G1751" s="94" t="s">
        <v>63</v>
      </c>
      <c r="H1751" s="94" t="s">
        <v>306</v>
      </c>
      <c r="I1751" s="94" t="s">
        <v>381</v>
      </c>
      <c r="J1751" s="94" t="s">
        <v>382</v>
      </c>
      <c r="K1751" s="92" t="s">
        <v>4323</v>
      </c>
      <c r="L1751" s="94" t="s">
        <v>291</v>
      </c>
      <c r="M1751" s="94" t="s">
        <v>133</v>
      </c>
      <c r="N1751" s="92" t="s">
        <v>249</v>
      </c>
    </row>
    <row r="1752" outlineLevel="1">
      <c r="A1752" s="115" t="n">
        <v>1746.0</v>
      </c>
      <c r="B1752" s="93" t="n">
        <v>45904.0</v>
      </c>
      <c r="C1752" s="94" t="s">
        <v>4324</v>
      </c>
      <c r="D1752" s="92" t="n">
        <v>11597.04</v>
      </c>
      <c r="E1752" s="92"/>
      <c r="F1752" s="92" t="n">
        <v>695461.99</v>
      </c>
      <c r="G1752" s="94" t="s">
        <v>63</v>
      </c>
      <c r="H1752" s="94" t="s">
        <v>306</v>
      </c>
      <c r="I1752" s="94" t="s">
        <v>4325</v>
      </c>
      <c r="J1752" s="94" t="s">
        <v>382</v>
      </c>
      <c r="K1752" s="92" t="s">
        <v>4326</v>
      </c>
      <c r="L1752" s="94" t="s">
        <v>291</v>
      </c>
      <c r="M1752" s="94" t="s">
        <v>133</v>
      </c>
      <c r="N1752" s="92" t="s">
        <v>249</v>
      </c>
    </row>
    <row r="1753" outlineLevel="1">
      <c r="A1753" s="115" t="n">
        <v>1747.0</v>
      </c>
      <c r="B1753" s="93" t="n">
        <v>45904.0</v>
      </c>
      <c r="C1753" s="94" t="s">
        <v>4327</v>
      </c>
      <c r="D1753" s="92" t="n">
        <v>97400.0</v>
      </c>
      <c r="E1753" s="92"/>
      <c r="F1753" s="92" t="n">
        <v>598061.99</v>
      </c>
      <c r="G1753" s="94" t="s">
        <v>63</v>
      </c>
      <c r="H1753" s="94" t="s">
        <v>306</v>
      </c>
      <c r="I1753" s="94" t="s">
        <v>2501</v>
      </c>
      <c r="J1753" s="94" t="s">
        <v>2501</v>
      </c>
      <c r="K1753" s="92" t="s">
        <v>4328</v>
      </c>
      <c r="L1753" s="94" t="s">
        <v>291</v>
      </c>
      <c r="M1753" s="94" t="s">
        <v>133</v>
      </c>
      <c r="N1753" s="92" t="s">
        <v>249</v>
      </c>
    </row>
    <row r="1754" outlineLevel="1">
      <c r="A1754" s="115" t="n">
        <v>1748.0</v>
      </c>
      <c r="B1754" s="93" t="n">
        <v>45904.0</v>
      </c>
      <c r="C1754" s="94" t="s">
        <v>4329</v>
      </c>
      <c r="D1754" s="92"/>
      <c r="E1754" s="92" t="n">
        <v>500000.0</v>
      </c>
      <c r="F1754" s="92" t="n">
        <v>1098061.99</v>
      </c>
      <c r="G1754" s="94" t="s">
        <v>82</v>
      </c>
      <c r="H1754" s="94" t="s">
        <v>306</v>
      </c>
      <c r="I1754" s="94" t="s">
        <v>249</v>
      </c>
      <c r="J1754" s="94" t="s">
        <v>249</v>
      </c>
      <c r="K1754" s="92" t="s">
        <v>4330</v>
      </c>
      <c r="L1754" s="94" t="s">
        <v>291</v>
      </c>
      <c r="M1754" s="94" t="s">
        <v>133</v>
      </c>
      <c r="N1754" s="92" t="s">
        <v>249</v>
      </c>
    </row>
    <row r="1755" outlineLevel="1">
      <c r="A1755" s="115" t="n">
        <v>1749.0</v>
      </c>
      <c r="B1755" s="93" t="n">
        <v>45904.0</v>
      </c>
      <c r="C1755" s="94" t="s">
        <v>4331</v>
      </c>
      <c r="D1755" s="92"/>
      <c r="E1755" s="92" t="n">
        <v>500000.0</v>
      </c>
      <c r="F1755" s="92" t="n">
        <v>1598061.99</v>
      </c>
      <c r="G1755" s="94" t="s">
        <v>82</v>
      </c>
      <c r="H1755" s="94" t="s">
        <v>306</v>
      </c>
      <c r="I1755" s="94" t="s">
        <v>249</v>
      </c>
      <c r="J1755" s="94" t="s">
        <v>249</v>
      </c>
      <c r="K1755" s="92" t="s">
        <v>4332</v>
      </c>
      <c r="L1755" s="94" t="s">
        <v>291</v>
      </c>
      <c r="M1755" s="94" t="s">
        <v>133</v>
      </c>
      <c r="N1755" s="92" t="s">
        <v>249</v>
      </c>
    </row>
    <row r="1756" outlineLevel="1">
      <c r="A1756" s="115" t="n">
        <v>1750.0</v>
      </c>
      <c r="B1756" s="93" t="n">
        <v>45904.0</v>
      </c>
      <c r="C1756" s="94" t="s">
        <v>4333</v>
      </c>
      <c r="D1756" s="92"/>
      <c r="E1756" s="92" t="n">
        <v>500000.0</v>
      </c>
      <c r="F1756" s="92" t="n">
        <v>2098061.99</v>
      </c>
      <c r="G1756" s="94" t="s">
        <v>82</v>
      </c>
      <c r="H1756" s="94" t="s">
        <v>306</v>
      </c>
      <c r="I1756" s="94" t="s">
        <v>249</v>
      </c>
      <c r="J1756" s="94" t="s">
        <v>249</v>
      </c>
      <c r="K1756" s="92" t="s">
        <v>4334</v>
      </c>
      <c r="L1756" s="94" t="s">
        <v>291</v>
      </c>
      <c r="M1756" s="94" t="s">
        <v>133</v>
      </c>
      <c r="N1756" s="92" t="s">
        <v>249</v>
      </c>
    </row>
    <row r="1757" outlineLevel="1">
      <c r="A1757" s="115" t="n">
        <v>1751.0</v>
      </c>
      <c r="B1757" s="93" t="n">
        <v>45904.0</v>
      </c>
      <c r="C1757" s="94" t="s">
        <v>4335</v>
      </c>
      <c r="D1757" s="92"/>
      <c r="E1757" s="92" t="n">
        <v>42500.0</v>
      </c>
      <c r="F1757" s="92" t="n">
        <v>2140561.99</v>
      </c>
      <c r="G1757" s="94" t="s">
        <v>63</v>
      </c>
      <c r="H1757" s="94" t="s">
        <v>369</v>
      </c>
      <c r="I1757" s="94" t="s">
        <v>3465</v>
      </c>
      <c r="J1757" s="94" t="s">
        <v>3465</v>
      </c>
      <c r="K1757" s="92" t="s">
        <v>4336</v>
      </c>
      <c r="L1757" s="94" t="s">
        <v>291</v>
      </c>
      <c r="M1757" s="94" t="s">
        <v>133</v>
      </c>
      <c r="N1757" s="92" t="s">
        <v>249</v>
      </c>
    </row>
    <row r="1758" outlineLevel="1">
      <c r="A1758" s="115" t="n">
        <v>1752.0</v>
      </c>
      <c r="B1758" s="93" t="n">
        <v>45905.0</v>
      </c>
      <c r="C1758" s="94" t="s">
        <v>4337</v>
      </c>
      <c r="D1758" s="92" t="n">
        <v>2000000.0</v>
      </c>
      <c r="E1758" s="92"/>
      <c r="F1758" s="92" t="n">
        <v>140561.99</v>
      </c>
      <c r="G1758" s="94" t="s">
        <v>63</v>
      </c>
      <c r="H1758" s="94" t="s">
        <v>74</v>
      </c>
      <c r="I1758" s="94" t="s">
        <v>3101</v>
      </c>
      <c r="J1758" s="94" t="s">
        <v>3101</v>
      </c>
      <c r="K1758" s="92" t="s">
        <v>4338</v>
      </c>
      <c r="L1758" s="94" t="s">
        <v>291</v>
      </c>
      <c r="M1758" s="94" t="s">
        <v>133</v>
      </c>
      <c r="N1758" s="92" t="s">
        <v>249</v>
      </c>
    </row>
    <row r="1759" outlineLevel="1">
      <c r="A1759" s="115" t="n">
        <v>1753.0</v>
      </c>
      <c r="B1759" s="93" t="n">
        <v>45906.0</v>
      </c>
      <c r="C1759" s="94" t="s">
        <v>4339</v>
      </c>
      <c r="D1759" s="92"/>
      <c r="E1759" s="92" t="n">
        <v>3625.0</v>
      </c>
      <c r="F1759" s="92" t="n">
        <v>144186.99</v>
      </c>
      <c r="G1759" s="94" t="s">
        <v>63</v>
      </c>
      <c r="H1759" s="94" t="s">
        <v>369</v>
      </c>
      <c r="I1759" s="94" t="s">
        <v>525</v>
      </c>
      <c r="J1759" s="94" t="s">
        <v>525</v>
      </c>
      <c r="K1759" s="92" t="s">
        <v>4340</v>
      </c>
      <c r="L1759" s="94" t="s">
        <v>291</v>
      </c>
      <c r="M1759" s="94" t="s">
        <v>133</v>
      </c>
      <c r="N1759" s="92" t="s">
        <v>249</v>
      </c>
    </row>
    <row r="1760" outlineLevel="1">
      <c r="A1760" s="115" t="n">
        <v>1754.0</v>
      </c>
      <c r="B1760" s="93" t="n">
        <v>45906.0</v>
      </c>
      <c r="C1760" s="94" t="s">
        <v>4341</v>
      </c>
      <c r="D1760" s="92"/>
      <c r="E1760" s="92" t="n">
        <v>10200.0</v>
      </c>
      <c r="F1760" s="92" t="n">
        <v>113975.79</v>
      </c>
      <c r="G1760" s="94" t="s">
        <v>63</v>
      </c>
      <c r="H1760" s="94" t="s">
        <v>369</v>
      </c>
      <c r="I1760" s="94" t="s">
        <v>4175</v>
      </c>
      <c r="J1760" s="94" t="s">
        <v>4175</v>
      </c>
      <c r="K1760" s="92" t="s">
        <v>4342</v>
      </c>
      <c r="L1760" s="94" t="s">
        <v>414</v>
      </c>
      <c r="M1760" s="94" t="s">
        <v>139</v>
      </c>
      <c r="N1760" s="92" t="s">
        <v>249</v>
      </c>
    </row>
    <row r="1761" outlineLevel="1">
      <c r="A1761" s="115" t="n">
        <v>1755.0</v>
      </c>
      <c r="B1761" s="93" t="n">
        <v>45908.0</v>
      </c>
      <c r="C1761" s="94" t="s">
        <v>4343</v>
      </c>
      <c r="D1761" s="92"/>
      <c r="E1761" s="92" t="n">
        <v>9647.0</v>
      </c>
      <c r="F1761" s="92" t="n">
        <v>153833.99</v>
      </c>
      <c r="G1761" s="94" t="s">
        <v>63</v>
      </c>
      <c r="H1761" s="94" t="s">
        <v>306</v>
      </c>
      <c r="I1761" s="94" t="s">
        <v>381</v>
      </c>
      <c r="J1761" s="94" t="s">
        <v>382</v>
      </c>
      <c r="K1761" s="92" t="s">
        <v>4344</v>
      </c>
      <c r="L1761" s="94" t="s">
        <v>291</v>
      </c>
      <c r="M1761" s="94" t="s">
        <v>133</v>
      </c>
      <c r="N1761" s="92" t="s">
        <v>249</v>
      </c>
    </row>
    <row r="1762" outlineLevel="1">
      <c r="A1762" s="115" t="n">
        <v>1756.0</v>
      </c>
      <c r="B1762" s="93" t="n">
        <v>45908.0</v>
      </c>
      <c r="C1762" s="94" t="s">
        <v>4345</v>
      </c>
      <c r="D1762" s="92"/>
      <c r="E1762" s="92" t="n">
        <v>8000.0</v>
      </c>
      <c r="F1762" s="92" t="n">
        <v>161833.99</v>
      </c>
      <c r="G1762" s="94" t="s">
        <v>63</v>
      </c>
      <c r="H1762" s="94" t="s">
        <v>369</v>
      </c>
      <c r="I1762" s="94" t="s">
        <v>3993</v>
      </c>
      <c r="J1762" s="94" t="s">
        <v>3993</v>
      </c>
      <c r="K1762" s="92" t="s">
        <v>4346</v>
      </c>
      <c r="L1762" s="94" t="s">
        <v>291</v>
      </c>
      <c r="M1762" s="94" t="s">
        <v>133</v>
      </c>
      <c r="N1762" s="92" t="s">
        <v>249</v>
      </c>
    </row>
    <row r="1763" outlineLevel="1">
      <c r="A1763" s="115" t="n">
        <v>1757.0</v>
      </c>
      <c r="B1763" s="93" t="n">
        <v>45908.0</v>
      </c>
      <c r="C1763" s="94" t="s">
        <v>4347</v>
      </c>
      <c r="D1763" s="92" t="n">
        <v>4370.0</v>
      </c>
      <c r="E1763" s="92"/>
      <c r="F1763" s="92" t="n">
        <v>157463.99</v>
      </c>
      <c r="G1763" s="94" t="s">
        <v>63</v>
      </c>
      <c r="H1763" s="94" t="s">
        <v>315</v>
      </c>
      <c r="I1763" s="94" t="s">
        <v>4348</v>
      </c>
      <c r="J1763" s="94" t="s">
        <v>572</v>
      </c>
      <c r="K1763" s="92" t="s">
        <v>4349</v>
      </c>
      <c r="L1763" s="94" t="s">
        <v>291</v>
      </c>
      <c r="M1763" s="94" t="s">
        <v>133</v>
      </c>
      <c r="N1763" s="92" t="s">
        <v>249</v>
      </c>
    </row>
    <row r="1764" outlineLevel="1">
      <c r="A1764" s="115" t="n">
        <v>1758.0</v>
      </c>
      <c r="B1764" s="93" t="n">
        <v>45908.0</v>
      </c>
      <c r="C1764" s="94" t="s">
        <v>4350</v>
      </c>
      <c r="D1764" s="92"/>
      <c r="E1764" s="92" t="n">
        <v>17000.0</v>
      </c>
      <c r="F1764" s="92" t="n">
        <v>174463.99</v>
      </c>
      <c r="G1764" s="94" t="s">
        <v>63</v>
      </c>
      <c r="H1764" s="94" t="s">
        <v>369</v>
      </c>
      <c r="I1764" s="94" t="s">
        <v>249</v>
      </c>
      <c r="J1764" s="94" t="s">
        <v>249</v>
      </c>
      <c r="K1764" s="92" t="s">
        <v>4351</v>
      </c>
      <c r="L1764" s="94" t="s">
        <v>291</v>
      </c>
      <c r="M1764" s="94" t="s">
        <v>133</v>
      </c>
      <c r="N1764" s="92" t="s">
        <v>249</v>
      </c>
    </row>
    <row r="1765" outlineLevel="1">
      <c r="A1765" s="115" t="n">
        <v>1759.0</v>
      </c>
      <c r="B1765" s="93" t="n">
        <v>45908.0</v>
      </c>
      <c r="C1765" s="94" t="s">
        <v>4352</v>
      </c>
      <c r="D1765" s="92" t="n">
        <v>50000.0</v>
      </c>
      <c r="E1765" s="92"/>
      <c r="F1765" s="92" t="n">
        <v>124463.99</v>
      </c>
      <c r="G1765" s="94" t="s">
        <v>63</v>
      </c>
      <c r="H1765" s="94" t="s">
        <v>306</v>
      </c>
      <c r="I1765" s="94" t="s">
        <v>307</v>
      </c>
      <c r="J1765" s="94" t="s">
        <v>307</v>
      </c>
      <c r="K1765" s="92" t="s">
        <v>4353</v>
      </c>
      <c r="L1765" s="94" t="s">
        <v>291</v>
      </c>
      <c r="M1765" s="94" t="s">
        <v>133</v>
      </c>
      <c r="N1765" s="92" t="s">
        <v>249</v>
      </c>
    </row>
    <row r="1766" outlineLevel="1">
      <c r="A1766" s="115" t="n">
        <v>1760.0</v>
      </c>
      <c r="B1766" s="93" t="n">
        <v>45909.0</v>
      </c>
      <c r="C1766" s="94" t="s">
        <v>4354</v>
      </c>
      <c r="D1766" s="92"/>
      <c r="E1766" s="92" t="n">
        <v>11033.0</v>
      </c>
      <c r="F1766" s="92" t="n">
        <v>135496.99</v>
      </c>
      <c r="G1766" s="94" t="s">
        <v>63</v>
      </c>
      <c r="H1766" s="94" t="s">
        <v>306</v>
      </c>
      <c r="I1766" s="94" t="s">
        <v>381</v>
      </c>
      <c r="J1766" s="94" t="s">
        <v>382</v>
      </c>
      <c r="K1766" s="92" t="s">
        <v>4355</v>
      </c>
      <c r="L1766" s="94" t="s">
        <v>291</v>
      </c>
      <c r="M1766" s="94" t="s">
        <v>133</v>
      </c>
      <c r="N1766" s="92" t="s">
        <v>249</v>
      </c>
    </row>
    <row r="1767" outlineLevel="1">
      <c r="A1767" s="115" t="n">
        <v>1761.0</v>
      </c>
      <c r="B1767" s="93" t="n">
        <v>45909.0</v>
      </c>
      <c r="C1767" s="94" t="s">
        <v>4356</v>
      </c>
      <c r="D1767" s="92"/>
      <c r="E1767" s="92" t="n">
        <v>700.0</v>
      </c>
      <c r="F1767" s="92" t="n">
        <v>136196.99</v>
      </c>
      <c r="G1767" s="94" t="s">
        <v>63</v>
      </c>
      <c r="H1767" s="94" t="s">
        <v>369</v>
      </c>
      <c r="I1767" s="94" t="s">
        <v>1969</v>
      </c>
      <c r="J1767" s="94" t="s">
        <v>1969</v>
      </c>
      <c r="K1767" s="92" t="s">
        <v>4357</v>
      </c>
      <c r="L1767" s="94" t="s">
        <v>291</v>
      </c>
      <c r="M1767" s="94" t="s">
        <v>133</v>
      </c>
      <c r="N1767" s="92" t="s">
        <v>249</v>
      </c>
    </row>
    <row r="1768" outlineLevel="1">
      <c r="A1768" s="115" t="n">
        <v>1762.0</v>
      </c>
      <c r="B1768" s="93" t="n">
        <v>45909.0</v>
      </c>
      <c r="C1768" s="94" t="s">
        <v>4358</v>
      </c>
      <c r="D1768" s="92"/>
      <c r="E1768" s="92" t="n">
        <v>700.0</v>
      </c>
      <c r="F1768" s="92" t="n">
        <v>136896.99</v>
      </c>
      <c r="G1768" s="94" t="s">
        <v>63</v>
      </c>
      <c r="H1768" s="94" t="s">
        <v>369</v>
      </c>
      <c r="I1768" s="94" t="s">
        <v>1969</v>
      </c>
      <c r="J1768" s="94" t="s">
        <v>1969</v>
      </c>
      <c r="K1768" s="92" t="s">
        <v>4359</v>
      </c>
      <c r="L1768" s="94" t="s">
        <v>291</v>
      </c>
      <c r="M1768" s="94" t="s">
        <v>133</v>
      </c>
      <c r="N1768" s="92" t="s">
        <v>249</v>
      </c>
    </row>
    <row r="1769" outlineLevel="1">
      <c r="A1769" s="115" t="n">
        <v>1763.0</v>
      </c>
      <c r="B1769" s="93" t="n">
        <v>45909.0</v>
      </c>
      <c r="C1769" s="94" t="s">
        <v>4360</v>
      </c>
      <c r="D1769" s="92"/>
      <c r="E1769" s="92" t="n">
        <v>400.0</v>
      </c>
      <c r="F1769" s="92" t="n">
        <v>137296.99</v>
      </c>
      <c r="G1769" s="94" t="s">
        <v>63</v>
      </c>
      <c r="H1769" s="94" t="s">
        <v>369</v>
      </c>
      <c r="I1769" s="94" t="s">
        <v>3327</v>
      </c>
      <c r="J1769" s="94" t="s">
        <v>3327</v>
      </c>
      <c r="K1769" s="92" t="s">
        <v>4361</v>
      </c>
      <c r="L1769" s="94" t="s">
        <v>291</v>
      </c>
      <c r="M1769" s="94" t="s">
        <v>133</v>
      </c>
      <c r="N1769" s="92" t="s">
        <v>249</v>
      </c>
    </row>
    <row r="1770" outlineLevel="1">
      <c r="A1770" s="115" t="n">
        <v>1764.0</v>
      </c>
      <c r="B1770" s="93" t="n">
        <v>45909.0</v>
      </c>
      <c r="C1770" s="94" t="s">
        <v>4362</v>
      </c>
      <c r="D1770" s="92"/>
      <c r="E1770" s="92" t="n">
        <v>47600.0</v>
      </c>
      <c r="F1770" s="92" t="n">
        <v>184896.99</v>
      </c>
      <c r="G1770" s="94" t="s">
        <v>63</v>
      </c>
      <c r="H1770" s="94" t="s">
        <v>64</v>
      </c>
      <c r="I1770" s="94" t="s">
        <v>4363</v>
      </c>
      <c r="J1770" s="94" t="s">
        <v>4363</v>
      </c>
      <c r="K1770" s="92" t="s">
        <v>4364</v>
      </c>
      <c r="L1770" s="94" t="s">
        <v>291</v>
      </c>
      <c r="M1770" s="94" t="s">
        <v>133</v>
      </c>
      <c r="N1770" s="92" t="s">
        <v>249</v>
      </c>
    </row>
    <row r="1771" outlineLevel="1">
      <c r="A1771" s="115" t="n">
        <v>1765.0</v>
      </c>
      <c r="B1771" s="93" t="n">
        <v>45910.0</v>
      </c>
      <c r="C1771" s="94" t="s">
        <v>296</v>
      </c>
      <c r="D1771" s="92" t="n">
        <v>72653.0</v>
      </c>
      <c r="E1771" s="92"/>
      <c r="F1771" s="92" t="n">
        <v>112243.99</v>
      </c>
      <c r="G1771" s="94" t="s">
        <v>61</v>
      </c>
      <c r="H1771" s="94" t="s">
        <v>289</v>
      </c>
      <c r="I1771" s="94" t="s">
        <v>489</v>
      </c>
      <c r="J1771" s="94" t="s">
        <v>86</v>
      </c>
      <c r="K1771" s="92" t="s">
        <v>4365</v>
      </c>
      <c r="L1771" s="94" t="s">
        <v>291</v>
      </c>
      <c r="M1771" s="94" t="s">
        <v>133</v>
      </c>
      <c r="N1771" s="92" t="s">
        <v>249</v>
      </c>
    </row>
    <row r="1772" outlineLevel="1">
      <c r="A1772" s="115" t="n">
        <v>1766.0</v>
      </c>
      <c r="B1772" s="93" t="n">
        <v>45910.0</v>
      </c>
      <c r="C1772" s="94" t="s">
        <v>4366</v>
      </c>
      <c r="D1772" s="92"/>
      <c r="E1772" s="92" t="n">
        <v>16815.0</v>
      </c>
      <c r="F1772" s="92" t="n">
        <v>129058.99</v>
      </c>
      <c r="G1772" s="94" t="s">
        <v>63</v>
      </c>
      <c r="H1772" s="94" t="s">
        <v>306</v>
      </c>
      <c r="I1772" s="94" t="s">
        <v>381</v>
      </c>
      <c r="J1772" s="94" t="s">
        <v>382</v>
      </c>
      <c r="K1772" s="92" t="s">
        <v>4367</v>
      </c>
      <c r="L1772" s="94" t="s">
        <v>291</v>
      </c>
      <c r="M1772" s="94" t="s">
        <v>133</v>
      </c>
      <c r="N1772" s="92" t="s">
        <v>249</v>
      </c>
    </row>
    <row r="1773" outlineLevel="1">
      <c r="A1773" s="115" t="n">
        <v>1767.0</v>
      </c>
      <c r="B1773" s="93" t="n">
        <v>45910.0</v>
      </c>
      <c r="C1773" s="94" t="s">
        <v>4368</v>
      </c>
      <c r="D1773" s="92"/>
      <c r="E1773" s="92" t="n">
        <v>700.0</v>
      </c>
      <c r="F1773" s="92" t="n">
        <v>129758.99</v>
      </c>
      <c r="G1773" s="94" t="s">
        <v>63</v>
      </c>
      <c r="H1773" s="94" t="s">
        <v>369</v>
      </c>
      <c r="I1773" s="94" t="s">
        <v>1969</v>
      </c>
      <c r="J1773" s="94" t="s">
        <v>1969</v>
      </c>
      <c r="K1773" s="92" t="s">
        <v>4369</v>
      </c>
      <c r="L1773" s="94" t="s">
        <v>291</v>
      </c>
      <c r="M1773" s="94" t="s">
        <v>133</v>
      </c>
      <c r="N1773" s="92" t="s">
        <v>249</v>
      </c>
    </row>
    <row r="1774" outlineLevel="1">
      <c r="A1774" s="115" t="n">
        <v>1768.0</v>
      </c>
      <c r="B1774" s="93" t="n">
        <v>45910.0</v>
      </c>
      <c r="C1774" s="94" t="s">
        <v>4370</v>
      </c>
      <c r="D1774" s="92"/>
      <c r="E1774" s="92" t="n">
        <v>10000.0</v>
      </c>
      <c r="F1774" s="92" t="n">
        <v>139758.99</v>
      </c>
      <c r="G1774" s="94" t="s">
        <v>82</v>
      </c>
      <c r="H1774" s="94" t="s">
        <v>306</v>
      </c>
      <c r="I1774" s="94" t="s">
        <v>249</v>
      </c>
      <c r="J1774" s="94" t="s">
        <v>249</v>
      </c>
      <c r="K1774" s="92" t="s">
        <v>4371</v>
      </c>
      <c r="L1774" s="94" t="s">
        <v>291</v>
      </c>
      <c r="M1774" s="94" t="s">
        <v>133</v>
      </c>
      <c r="N1774" s="92" t="s">
        <v>249</v>
      </c>
    </row>
    <row r="1775" outlineLevel="1">
      <c r="A1775" s="115" t="n">
        <v>1769.0</v>
      </c>
      <c r="B1775" s="93" t="n">
        <v>45910.0</v>
      </c>
      <c r="C1775" s="94" t="s">
        <v>3796</v>
      </c>
      <c r="D1775" s="92" t="n">
        <v>100.0</v>
      </c>
      <c r="E1775" s="92"/>
      <c r="F1775" s="92" t="n">
        <v>139658.99</v>
      </c>
      <c r="G1775" s="94" t="s">
        <v>3797</v>
      </c>
      <c r="H1775" s="94" t="s">
        <v>306</v>
      </c>
      <c r="I1775" s="94" t="s">
        <v>249</v>
      </c>
      <c r="J1775" s="94" t="s">
        <v>249</v>
      </c>
      <c r="K1775" s="92" t="s">
        <v>249</v>
      </c>
      <c r="L1775" s="94" t="s">
        <v>291</v>
      </c>
      <c r="M1775" s="94" t="s">
        <v>133</v>
      </c>
      <c r="N1775" s="92" t="s">
        <v>249</v>
      </c>
    </row>
    <row r="1776" outlineLevel="1">
      <c r="A1776" s="115" t="n">
        <v>1770.0</v>
      </c>
      <c r="B1776" s="93" t="n">
        <v>45910.0</v>
      </c>
      <c r="C1776" s="94" t="s">
        <v>3798</v>
      </c>
      <c r="D1776" s="92" t="n">
        <v>9.0</v>
      </c>
      <c r="E1776" s="92"/>
      <c r="F1776" s="92" t="n">
        <v>139649.99</v>
      </c>
      <c r="G1776" s="94" t="s">
        <v>815</v>
      </c>
      <c r="H1776" s="94" t="s">
        <v>306</v>
      </c>
      <c r="I1776" s="94" t="s">
        <v>249</v>
      </c>
      <c r="J1776" s="94" t="s">
        <v>249</v>
      </c>
      <c r="K1776" s="92" t="s">
        <v>249</v>
      </c>
      <c r="L1776" s="94" t="s">
        <v>291</v>
      </c>
      <c r="M1776" s="94" t="s">
        <v>133</v>
      </c>
      <c r="N1776" s="92" t="s">
        <v>249</v>
      </c>
    </row>
    <row r="1777" outlineLevel="1">
      <c r="A1777" s="115" t="n">
        <v>1771.0</v>
      </c>
      <c r="B1777" s="93" t="n">
        <v>45910.0</v>
      </c>
      <c r="C1777" s="94" t="s">
        <v>3799</v>
      </c>
      <c r="D1777" s="92" t="n">
        <v>9.0</v>
      </c>
      <c r="E1777" s="92"/>
      <c r="F1777" s="92" t="n">
        <v>139640.99</v>
      </c>
      <c r="G1777" s="94" t="s">
        <v>815</v>
      </c>
      <c r="H1777" s="94" t="s">
        <v>306</v>
      </c>
      <c r="I1777" s="94" t="s">
        <v>249</v>
      </c>
      <c r="J1777" s="94" t="s">
        <v>249</v>
      </c>
      <c r="K1777" s="92" t="s">
        <v>249</v>
      </c>
      <c r="L1777" s="94" t="s">
        <v>291</v>
      </c>
      <c r="M1777" s="94" t="s">
        <v>133</v>
      </c>
      <c r="N1777" s="92" t="s">
        <v>249</v>
      </c>
    </row>
    <row r="1778" outlineLevel="1">
      <c r="A1778" s="115" t="n">
        <v>1772.0</v>
      </c>
      <c r="B1778" s="93" t="n">
        <v>45910.0</v>
      </c>
      <c r="C1778" s="94" t="s">
        <v>4372</v>
      </c>
      <c r="D1778" s="92"/>
      <c r="E1778" s="92" t="n">
        <v>50000.0</v>
      </c>
      <c r="F1778" s="92" t="n">
        <v>189640.99</v>
      </c>
      <c r="G1778" s="94" t="s">
        <v>63</v>
      </c>
      <c r="H1778" s="94" t="s">
        <v>369</v>
      </c>
      <c r="I1778" s="94" t="s">
        <v>4373</v>
      </c>
      <c r="J1778" s="94" t="s">
        <v>4373</v>
      </c>
      <c r="K1778" s="92" t="s">
        <v>4374</v>
      </c>
      <c r="L1778" s="94" t="s">
        <v>291</v>
      </c>
      <c r="M1778" s="94" t="s">
        <v>133</v>
      </c>
      <c r="N1778" s="92" t="s">
        <v>249</v>
      </c>
    </row>
    <row r="1779" outlineLevel="1">
      <c r="A1779" s="115" t="n">
        <v>1773.0</v>
      </c>
      <c r="B1779" s="93" t="n">
        <v>45910.0</v>
      </c>
      <c r="C1779" s="94" t="s">
        <v>4375</v>
      </c>
      <c r="D1779" s="92"/>
      <c r="E1779" s="92" t="n">
        <v>80000.0</v>
      </c>
      <c r="F1779" s="92" t="n">
        <v>269640.99</v>
      </c>
      <c r="G1779" s="94" t="s">
        <v>63</v>
      </c>
      <c r="H1779" s="94" t="s">
        <v>315</v>
      </c>
      <c r="I1779" s="94" t="s">
        <v>1268</v>
      </c>
      <c r="J1779" s="94" t="s">
        <v>1269</v>
      </c>
      <c r="K1779" s="92" t="s">
        <v>4376</v>
      </c>
      <c r="L1779" s="94" t="s">
        <v>291</v>
      </c>
      <c r="M1779" s="94" t="s">
        <v>133</v>
      </c>
      <c r="N1779" s="92" t="s">
        <v>249</v>
      </c>
    </row>
    <row r="1780" outlineLevel="1">
      <c r="A1780" s="115" t="n">
        <v>1774.0</v>
      </c>
      <c r="B1780" s="93" t="n">
        <v>45911.0</v>
      </c>
      <c r="C1780" s="94" t="s">
        <v>4377</v>
      </c>
      <c r="D1780" s="92"/>
      <c r="E1780" s="92" t="n">
        <v>5000.0</v>
      </c>
      <c r="F1780" s="92" t="n">
        <v>274640.99</v>
      </c>
      <c r="G1780" s="94" t="s">
        <v>63</v>
      </c>
      <c r="H1780" s="94" t="s">
        <v>315</v>
      </c>
      <c r="I1780" s="94" t="s">
        <v>1268</v>
      </c>
      <c r="J1780" s="94" t="s">
        <v>1269</v>
      </c>
      <c r="K1780" s="92" t="s">
        <v>4378</v>
      </c>
      <c r="L1780" s="94" t="s">
        <v>291</v>
      </c>
      <c r="M1780" s="94" t="s">
        <v>133</v>
      </c>
      <c r="N1780" s="92" t="s">
        <v>249</v>
      </c>
    </row>
    <row r="1781" outlineLevel="1">
      <c r="A1781" s="115" t="n">
        <v>1775.0</v>
      </c>
      <c r="B1781" s="93" t="n">
        <v>45911.0</v>
      </c>
      <c r="C1781" s="94" t="s">
        <v>4379</v>
      </c>
      <c r="D1781" s="92"/>
      <c r="E1781" s="92" t="n">
        <v>6962.0</v>
      </c>
      <c r="F1781" s="92" t="n">
        <v>281602.99</v>
      </c>
      <c r="G1781" s="94" t="s">
        <v>63</v>
      </c>
      <c r="H1781" s="94" t="s">
        <v>306</v>
      </c>
      <c r="I1781" s="94" t="s">
        <v>381</v>
      </c>
      <c r="J1781" s="94" t="s">
        <v>382</v>
      </c>
      <c r="K1781" s="92" t="s">
        <v>4380</v>
      </c>
      <c r="L1781" s="94" t="s">
        <v>291</v>
      </c>
      <c r="M1781" s="94" t="s">
        <v>133</v>
      </c>
      <c r="N1781" s="92" t="s">
        <v>249</v>
      </c>
    </row>
    <row r="1782" outlineLevel="1">
      <c r="A1782" s="115" t="n">
        <v>1776.0</v>
      </c>
      <c r="B1782" s="93" t="n">
        <v>45911.0</v>
      </c>
      <c r="C1782" s="94" t="s">
        <v>4381</v>
      </c>
      <c r="D1782" s="92"/>
      <c r="E1782" s="92" t="n">
        <v>700.0</v>
      </c>
      <c r="F1782" s="92" t="n">
        <v>282302.99</v>
      </c>
      <c r="G1782" s="94" t="s">
        <v>63</v>
      </c>
      <c r="H1782" s="94" t="s">
        <v>369</v>
      </c>
      <c r="I1782" s="94" t="s">
        <v>1969</v>
      </c>
      <c r="J1782" s="94" t="s">
        <v>1969</v>
      </c>
      <c r="K1782" s="92" t="s">
        <v>4382</v>
      </c>
      <c r="L1782" s="94" t="s">
        <v>291</v>
      </c>
      <c r="M1782" s="94" t="s">
        <v>133</v>
      </c>
      <c r="N1782" s="92" t="s">
        <v>249</v>
      </c>
    </row>
    <row r="1783" outlineLevel="1">
      <c r="A1783" s="115" t="n">
        <v>1777.0</v>
      </c>
      <c r="B1783" s="93" t="n">
        <v>45911.0</v>
      </c>
      <c r="C1783" s="94" t="s">
        <v>4383</v>
      </c>
      <c r="D1783" s="92"/>
      <c r="E1783" s="92" t="n">
        <v>30000.0</v>
      </c>
      <c r="F1783" s="92" t="n">
        <v>312302.99</v>
      </c>
      <c r="G1783" s="94" t="s">
        <v>63</v>
      </c>
      <c r="H1783" s="94" t="s">
        <v>369</v>
      </c>
      <c r="I1783" s="94" t="s">
        <v>3993</v>
      </c>
      <c r="J1783" s="94" t="s">
        <v>3993</v>
      </c>
      <c r="K1783" s="92" t="s">
        <v>4384</v>
      </c>
      <c r="L1783" s="94" t="s">
        <v>291</v>
      </c>
      <c r="M1783" s="94" t="s">
        <v>133</v>
      </c>
      <c r="N1783" s="92" t="s">
        <v>249</v>
      </c>
    </row>
    <row r="1784" outlineLevel="1">
      <c r="A1784" s="115" t="n">
        <v>1778.0</v>
      </c>
      <c r="B1784" s="93" t="n">
        <v>45912.0</v>
      </c>
      <c r="C1784" s="94" t="s">
        <v>4385</v>
      </c>
      <c r="D1784" s="92"/>
      <c r="E1784" s="92" t="n">
        <v>6800.0</v>
      </c>
      <c r="F1784" s="92" t="n">
        <v>319102.99</v>
      </c>
      <c r="G1784" s="94" t="s">
        <v>63</v>
      </c>
      <c r="H1784" s="94" t="s">
        <v>369</v>
      </c>
      <c r="I1784" s="94" t="s">
        <v>419</v>
      </c>
      <c r="J1784" s="94" t="s">
        <v>419</v>
      </c>
      <c r="K1784" s="92" t="s">
        <v>4386</v>
      </c>
      <c r="L1784" s="94" t="s">
        <v>291</v>
      </c>
      <c r="M1784" s="94" t="s">
        <v>133</v>
      </c>
      <c r="N1784" s="92" t="s">
        <v>249</v>
      </c>
    </row>
    <row r="1785" outlineLevel="1">
      <c r="A1785" s="115" t="n">
        <v>1779.0</v>
      </c>
      <c r="B1785" s="93" t="n">
        <v>45912.0</v>
      </c>
      <c r="C1785" s="94" t="s">
        <v>4387</v>
      </c>
      <c r="D1785" s="92"/>
      <c r="E1785" s="92" t="n">
        <v>26137.0</v>
      </c>
      <c r="F1785" s="92" t="n">
        <v>345239.99</v>
      </c>
      <c r="G1785" s="94" t="s">
        <v>63</v>
      </c>
      <c r="H1785" s="94" t="s">
        <v>306</v>
      </c>
      <c r="I1785" s="94" t="s">
        <v>381</v>
      </c>
      <c r="J1785" s="94" t="s">
        <v>382</v>
      </c>
      <c r="K1785" s="92" t="s">
        <v>4388</v>
      </c>
      <c r="L1785" s="94" t="s">
        <v>291</v>
      </c>
      <c r="M1785" s="94" t="s">
        <v>133</v>
      </c>
      <c r="N1785" s="92" t="s">
        <v>249</v>
      </c>
    </row>
    <row r="1786" outlineLevel="1">
      <c r="A1786" s="115" t="n">
        <v>1780.0</v>
      </c>
      <c r="B1786" s="93" t="n">
        <v>45912.0</v>
      </c>
      <c r="C1786" s="94" t="s">
        <v>4389</v>
      </c>
      <c r="D1786" s="92"/>
      <c r="E1786" s="92" t="n">
        <v>2200.0</v>
      </c>
      <c r="F1786" s="92" t="n">
        <v>347439.99</v>
      </c>
      <c r="G1786" s="94" t="s">
        <v>63</v>
      </c>
      <c r="H1786" s="94" t="s">
        <v>369</v>
      </c>
      <c r="I1786" s="94" t="s">
        <v>249</v>
      </c>
      <c r="J1786" s="94" t="s">
        <v>249</v>
      </c>
      <c r="K1786" s="92" t="s">
        <v>4390</v>
      </c>
      <c r="L1786" s="94" t="s">
        <v>291</v>
      </c>
      <c r="M1786" s="94" t="s">
        <v>133</v>
      </c>
      <c r="N1786" s="92" t="s">
        <v>249</v>
      </c>
    </row>
    <row r="1787" outlineLevel="1">
      <c r="A1787" s="115" t="n">
        <v>1781.0</v>
      </c>
      <c r="B1787" s="93" t="n">
        <v>45912.0</v>
      </c>
      <c r="C1787" s="94" t="s">
        <v>4391</v>
      </c>
      <c r="D1787" s="92"/>
      <c r="E1787" s="92" t="n">
        <v>7250.0</v>
      </c>
      <c r="F1787" s="92" t="n">
        <v>354689.99</v>
      </c>
      <c r="G1787" s="94" t="s">
        <v>63</v>
      </c>
      <c r="H1787" s="94" t="s">
        <v>369</v>
      </c>
      <c r="I1787" s="94" t="s">
        <v>525</v>
      </c>
      <c r="J1787" s="94" t="s">
        <v>525</v>
      </c>
      <c r="K1787" s="92" t="s">
        <v>4392</v>
      </c>
      <c r="L1787" s="94" t="s">
        <v>291</v>
      </c>
      <c r="M1787" s="94" t="s">
        <v>133</v>
      </c>
      <c r="N1787" s="92" t="s">
        <v>249</v>
      </c>
    </row>
    <row r="1788" outlineLevel="1">
      <c r="A1788" s="115" t="n">
        <v>1782.0</v>
      </c>
      <c r="B1788" s="93" t="n">
        <v>45913.0</v>
      </c>
      <c r="C1788" s="94" t="s">
        <v>4393</v>
      </c>
      <c r="D1788" s="92" t="n">
        <v>250000.0</v>
      </c>
      <c r="E1788" s="92"/>
      <c r="F1788" s="92" t="n">
        <v>104689.99</v>
      </c>
      <c r="G1788" s="94" t="s">
        <v>63</v>
      </c>
      <c r="H1788" s="94" t="s">
        <v>315</v>
      </c>
      <c r="I1788" s="94" t="s">
        <v>3289</v>
      </c>
      <c r="J1788" s="94" t="s">
        <v>3101</v>
      </c>
      <c r="K1788" s="92" t="s">
        <v>4394</v>
      </c>
      <c r="L1788" s="94" t="s">
        <v>291</v>
      </c>
      <c r="M1788" s="94" t="s">
        <v>133</v>
      </c>
      <c r="N1788" s="92" t="s">
        <v>249</v>
      </c>
    </row>
    <row r="1789" outlineLevel="1">
      <c r="A1789" s="115" t="n">
        <v>1783.0</v>
      </c>
      <c r="B1789" s="93" t="n">
        <v>45913.0</v>
      </c>
      <c r="C1789" s="94" t="s">
        <v>4395</v>
      </c>
      <c r="D1789" s="92"/>
      <c r="E1789" s="92" t="n">
        <v>8550.0</v>
      </c>
      <c r="F1789" s="92" t="n">
        <v>113239.99</v>
      </c>
      <c r="G1789" s="94" t="s">
        <v>63</v>
      </c>
      <c r="H1789" s="94" t="s">
        <v>64</v>
      </c>
      <c r="I1789" s="94" t="s">
        <v>749</v>
      </c>
      <c r="J1789" s="94" t="s">
        <v>749</v>
      </c>
      <c r="K1789" s="92" t="s">
        <v>4396</v>
      </c>
      <c r="L1789" s="94" t="s">
        <v>291</v>
      </c>
      <c r="M1789" s="94" t="s">
        <v>133</v>
      </c>
      <c r="N1789" s="92" t="s">
        <v>249</v>
      </c>
    </row>
    <row r="1790" outlineLevel="1">
      <c r="A1790" s="115" t="n">
        <v>1784.0</v>
      </c>
      <c r="B1790" s="93" t="n">
        <v>45913.0</v>
      </c>
      <c r="C1790" s="94" t="s">
        <v>4397</v>
      </c>
      <c r="D1790" s="92"/>
      <c r="E1790" s="92" t="n">
        <v>11150.0</v>
      </c>
      <c r="F1790" s="92" t="n">
        <v>124389.99</v>
      </c>
      <c r="G1790" s="94" t="s">
        <v>63</v>
      </c>
      <c r="H1790" s="94" t="s">
        <v>369</v>
      </c>
      <c r="I1790" s="94" t="s">
        <v>249</v>
      </c>
      <c r="J1790" s="94" t="s">
        <v>249</v>
      </c>
      <c r="K1790" s="92" t="s">
        <v>4398</v>
      </c>
      <c r="L1790" s="94" t="s">
        <v>291</v>
      </c>
      <c r="M1790" s="94" t="s">
        <v>133</v>
      </c>
      <c r="N1790" s="92" t="s">
        <v>249</v>
      </c>
    </row>
    <row r="1791" outlineLevel="1">
      <c r="A1791" s="115" t="n">
        <v>1785.0</v>
      </c>
      <c r="B1791" s="93" t="n">
        <v>45913.0</v>
      </c>
      <c r="C1791" s="94" t="s">
        <v>4399</v>
      </c>
      <c r="D1791" s="92"/>
      <c r="E1791" s="92" t="n">
        <v>42500.0</v>
      </c>
      <c r="F1791" s="92" t="n">
        <v>166889.99</v>
      </c>
      <c r="G1791" s="94" t="s">
        <v>63</v>
      </c>
      <c r="H1791" s="94" t="s">
        <v>369</v>
      </c>
      <c r="I1791" s="94" t="s">
        <v>3465</v>
      </c>
      <c r="J1791" s="94" t="s">
        <v>3465</v>
      </c>
      <c r="K1791" s="92" t="s">
        <v>4400</v>
      </c>
      <c r="L1791" s="94" t="s">
        <v>291</v>
      </c>
      <c r="M1791" s="94" t="s">
        <v>133</v>
      </c>
      <c r="N1791" s="92" t="s">
        <v>249</v>
      </c>
    </row>
    <row r="1792" outlineLevel="1">
      <c r="A1792" s="115" t="n">
        <v>1786.0</v>
      </c>
      <c r="B1792" s="93" t="n">
        <v>45913.0</v>
      </c>
      <c r="C1792" s="94" t="s">
        <v>4401</v>
      </c>
      <c r="D1792" s="92"/>
      <c r="E1792" s="92" t="n">
        <v>25000.0</v>
      </c>
      <c r="F1792" s="92" t="n">
        <v>191889.99</v>
      </c>
      <c r="G1792" s="94" t="s">
        <v>63</v>
      </c>
      <c r="H1792" s="94" t="s">
        <v>306</v>
      </c>
      <c r="I1792" s="94" t="s">
        <v>381</v>
      </c>
      <c r="J1792" s="94" t="s">
        <v>382</v>
      </c>
      <c r="K1792" s="92" t="s">
        <v>4402</v>
      </c>
      <c r="L1792" s="94" t="s">
        <v>291</v>
      </c>
      <c r="M1792" s="94" t="s">
        <v>133</v>
      </c>
      <c r="N1792" s="92" t="s">
        <v>249</v>
      </c>
    </row>
    <row r="1793" outlineLevel="1">
      <c r="A1793" s="115" t="n">
        <v>1787.0</v>
      </c>
      <c r="B1793" s="93" t="n">
        <v>45913.0</v>
      </c>
      <c r="C1793" s="94" t="s">
        <v>4403</v>
      </c>
      <c r="D1793" s="92"/>
      <c r="E1793" s="92" t="n">
        <v>21000.0</v>
      </c>
      <c r="F1793" s="92" t="n">
        <v>134975.79</v>
      </c>
      <c r="G1793" s="94" t="s">
        <v>63</v>
      </c>
      <c r="H1793" s="94" t="s">
        <v>369</v>
      </c>
      <c r="I1793" s="94" t="s">
        <v>4404</v>
      </c>
      <c r="J1793" s="94" t="s">
        <v>4113</v>
      </c>
      <c r="K1793" s="92" t="s">
        <v>4405</v>
      </c>
      <c r="L1793" s="94" t="s">
        <v>414</v>
      </c>
      <c r="M1793" s="94" t="s">
        <v>139</v>
      </c>
      <c r="N1793" s="92" t="s">
        <v>249</v>
      </c>
    </row>
    <row r="1794" outlineLevel="1">
      <c r="A1794" s="115" t="n">
        <v>1788.0</v>
      </c>
      <c r="B1794" s="93" t="n">
        <v>45915.0</v>
      </c>
      <c r="C1794" s="94" t="s">
        <v>4406</v>
      </c>
      <c r="D1794" s="92"/>
      <c r="E1794" s="92" t="n">
        <v>200000.0</v>
      </c>
      <c r="F1794" s="92" t="n">
        <v>391889.99</v>
      </c>
      <c r="G1794" s="94" t="s">
        <v>59</v>
      </c>
      <c r="H1794" s="94" t="s">
        <v>315</v>
      </c>
      <c r="I1794" s="94" t="s">
        <v>489</v>
      </c>
      <c r="J1794" s="94" t="s">
        <v>86</v>
      </c>
      <c r="K1794" s="92" t="s">
        <v>4407</v>
      </c>
      <c r="L1794" s="94" t="s">
        <v>291</v>
      </c>
      <c r="M1794" s="94" t="s">
        <v>133</v>
      </c>
      <c r="N1794" s="92" t="s">
        <v>249</v>
      </c>
    </row>
    <row r="1795" outlineLevel="1">
      <c r="A1795" s="115" t="n">
        <v>1789.0</v>
      </c>
      <c r="B1795" s="93" t="n">
        <v>45915.0</v>
      </c>
      <c r="C1795" s="94" t="s">
        <v>4408</v>
      </c>
      <c r="D1795" s="92" t="n">
        <v>200000.0</v>
      </c>
      <c r="E1795" s="92"/>
      <c r="F1795" s="92" t="n">
        <v>191889.99</v>
      </c>
      <c r="G1795" s="94" t="s">
        <v>63</v>
      </c>
      <c r="H1795" s="94" t="s">
        <v>315</v>
      </c>
      <c r="I1795" s="94" t="s">
        <v>4409</v>
      </c>
      <c r="J1795" s="94" t="s">
        <v>4409</v>
      </c>
      <c r="K1795" s="92" t="s">
        <v>4410</v>
      </c>
      <c r="L1795" s="94" t="s">
        <v>291</v>
      </c>
      <c r="M1795" s="94" t="s">
        <v>133</v>
      </c>
      <c r="N1795" s="92" t="s">
        <v>249</v>
      </c>
    </row>
    <row r="1796" outlineLevel="1">
      <c r="A1796" s="115" t="n">
        <v>1790.0</v>
      </c>
      <c r="B1796" s="93" t="n">
        <v>45915.0</v>
      </c>
      <c r="C1796" s="94" t="s">
        <v>4411</v>
      </c>
      <c r="D1796" s="92"/>
      <c r="E1796" s="92" t="n">
        <v>15000.0</v>
      </c>
      <c r="F1796" s="92" t="n">
        <v>206889.99</v>
      </c>
      <c r="G1796" s="94" t="s">
        <v>63</v>
      </c>
      <c r="H1796" s="94" t="s">
        <v>306</v>
      </c>
      <c r="I1796" s="94" t="s">
        <v>381</v>
      </c>
      <c r="J1796" s="94" t="s">
        <v>382</v>
      </c>
      <c r="K1796" s="92" t="s">
        <v>4412</v>
      </c>
      <c r="L1796" s="94" t="s">
        <v>291</v>
      </c>
      <c r="M1796" s="94" t="s">
        <v>133</v>
      </c>
      <c r="N1796" s="92" t="s">
        <v>249</v>
      </c>
    </row>
    <row r="1797" outlineLevel="1">
      <c r="A1797" s="115" t="n">
        <v>1791.0</v>
      </c>
      <c r="B1797" s="93" t="n">
        <v>45915.0</v>
      </c>
      <c r="C1797" s="94" t="s">
        <v>4413</v>
      </c>
      <c r="D1797" s="92"/>
      <c r="E1797" s="92" t="n">
        <v>7500.0</v>
      </c>
      <c r="F1797" s="92" t="n">
        <v>214389.99</v>
      </c>
      <c r="G1797" s="94" t="s">
        <v>84</v>
      </c>
      <c r="H1797" s="94" t="s">
        <v>447</v>
      </c>
      <c r="I1797" s="94" t="s">
        <v>249</v>
      </c>
      <c r="J1797" s="94" t="s">
        <v>249</v>
      </c>
      <c r="K1797" s="92" t="s">
        <v>4414</v>
      </c>
      <c r="L1797" s="94" t="s">
        <v>291</v>
      </c>
      <c r="M1797" s="94" t="s">
        <v>133</v>
      </c>
      <c r="N1797" s="92" t="s">
        <v>249</v>
      </c>
    </row>
    <row r="1798" outlineLevel="1">
      <c r="A1798" s="115" t="n">
        <v>1792.0</v>
      </c>
      <c r="B1798" s="93" t="n">
        <v>45915.0</v>
      </c>
      <c r="C1798" s="94" t="s">
        <v>4415</v>
      </c>
      <c r="D1798" s="92"/>
      <c r="E1798" s="92" t="n">
        <v>200000.0</v>
      </c>
      <c r="F1798" s="92" t="n">
        <v>334975.79</v>
      </c>
      <c r="G1798" s="94" t="s">
        <v>59</v>
      </c>
      <c r="H1798" s="94" t="s">
        <v>315</v>
      </c>
      <c r="I1798" s="94" t="s">
        <v>489</v>
      </c>
      <c r="J1798" s="94" t="s">
        <v>86</v>
      </c>
      <c r="K1798" s="92" t="s">
        <v>4416</v>
      </c>
      <c r="L1798" s="94" t="s">
        <v>414</v>
      </c>
      <c r="M1798" s="94" t="s">
        <v>139</v>
      </c>
      <c r="N1798" s="92" t="s">
        <v>249</v>
      </c>
    </row>
    <row r="1799" outlineLevel="1">
      <c r="A1799" s="115" t="n">
        <v>1793.0</v>
      </c>
      <c r="B1799" s="93" t="n">
        <v>45915.0</v>
      </c>
      <c r="C1799" s="94" t="s">
        <v>4417</v>
      </c>
      <c r="D1799" s="92" t="n">
        <v>750.0</v>
      </c>
      <c r="E1799" s="92"/>
      <c r="F1799" s="92" t="n">
        <v>334225.79</v>
      </c>
      <c r="G1799" s="94" t="s">
        <v>422</v>
      </c>
      <c r="H1799" s="94" t="s">
        <v>306</v>
      </c>
      <c r="I1799" s="94" t="s">
        <v>812</v>
      </c>
      <c r="J1799" s="94" t="s">
        <v>812</v>
      </c>
      <c r="K1799" s="92" t="s">
        <v>4418</v>
      </c>
      <c r="L1799" s="94" t="s">
        <v>414</v>
      </c>
      <c r="M1799" s="94" t="s">
        <v>139</v>
      </c>
      <c r="N1799" s="92" t="s">
        <v>249</v>
      </c>
    </row>
    <row r="1800" outlineLevel="1">
      <c r="A1800" s="115" t="n">
        <v>1794.0</v>
      </c>
      <c r="B1800" s="93" t="n">
        <v>45915.0</v>
      </c>
      <c r="C1800" s="94" t="s">
        <v>4419</v>
      </c>
      <c r="D1800" s="92" t="n">
        <v>135.0</v>
      </c>
      <c r="E1800" s="92"/>
      <c r="F1800" s="92" t="n">
        <v>334090.79</v>
      </c>
      <c r="G1800" s="94" t="s">
        <v>815</v>
      </c>
      <c r="H1800" s="94" t="s">
        <v>306</v>
      </c>
      <c r="I1800" s="94" t="s">
        <v>249</v>
      </c>
      <c r="J1800" s="94" t="s">
        <v>249</v>
      </c>
      <c r="K1800" s="92" t="s">
        <v>4418</v>
      </c>
      <c r="L1800" s="94" t="s">
        <v>414</v>
      </c>
      <c r="M1800" s="94" t="s">
        <v>139</v>
      </c>
      <c r="N1800" s="92" t="s">
        <v>249</v>
      </c>
    </row>
    <row r="1801" outlineLevel="1">
      <c r="A1801" s="115" t="n">
        <v>1795.0</v>
      </c>
      <c r="B1801" s="93" t="n">
        <v>45915.0</v>
      </c>
      <c r="C1801" s="94" t="s">
        <v>4420</v>
      </c>
      <c r="D1801" s="92" t="n">
        <v>400.0</v>
      </c>
      <c r="E1801" s="92"/>
      <c r="F1801" s="92" t="n">
        <v>333690.79</v>
      </c>
      <c r="G1801" s="94" t="s">
        <v>63</v>
      </c>
      <c r="H1801" s="94" t="s">
        <v>306</v>
      </c>
      <c r="I1801" s="94" t="s">
        <v>249</v>
      </c>
      <c r="J1801" s="94" t="s">
        <v>249</v>
      </c>
      <c r="K1801" s="92" t="s">
        <v>4418</v>
      </c>
      <c r="L1801" s="94" t="s">
        <v>414</v>
      </c>
      <c r="M1801" s="94" t="s">
        <v>139</v>
      </c>
      <c r="N1801" s="92" t="s">
        <v>249</v>
      </c>
    </row>
    <row r="1802" outlineLevel="1">
      <c r="A1802" s="115" t="n">
        <v>1796.0</v>
      </c>
      <c r="B1802" s="93" t="n">
        <v>45915.0</v>
      </c>
      <c r="C1802" s="94" t="s">
        <v>4419</v>
      </c>
      <c r="D1802" s="92" t="n">
        <v>72.0</v>
      </c>
      <c r="E1802" s="92"/>
      <c r="F1802" s="92" t="n">
        <v>333618.79</v>
      </c>
      <c r="G1802" s="94" t="s">
        <v>815</v>
      </c>
      <c r="H1802" s="94" t="s">
        <v>306</v>
      </c>
      <c r="I1802" s="94" t="s">
        <v>249</v>
      </c>
      <c r="J1802" s="94" t="s">
        <v>249</v>
      </c>
      <c r="K1802" s="92" t="s">
        <v>4418</v>
      </c>
      <c r="L1802" s="94" t="s">
        <v>414</v>
      </c>
      <c r="M1802" s="94" t="s">
        <v>139</v>
      </c>
      <c r="N1802" s="92" t="s">
        <v>249</v>
      </c>
    </row>
    <row r="1803" outlineLevel="1">
      <c r="A1803" s="115" t="n">
        <v>1797.0</v>
      </c>
      <c r="B1803" s="93" t="n">
        <v>45915.0</v>
      </c>
      <c r="C1803" s="94" t="s">
        <v>4421</v>
      </c>
      <c r="D1803" s="92" t="n">
        <v>226399.82</v>
      </c>
      <c r="E1803" s="92"/>
      <c r="F1803" s="92" t="n">
        <v>107218.97</v>
      </c>
      <c r="G1803" s="94" t="s">
        <v>63</v>
      </c>
      <c r="H1803" s="94" t="s">
        <v>306</v>
      </c>
      <c r="I1803" s="94" t="s">
        <v>4422</v>
      </c>
      <c r="J1803" s="94" t="s">
        <v>4422</v>
      </c>
      <c r="K1803" s="92" t="s">
        <v>4418</v>
      </c>
      <c r="L1803" s="94" t="s">
        <v>414</v>
      </c>
      <c r="M1803" s="94" t="s">
        <v>139</v>
      </c>
      <c r="N1803" s="92" t="s">
        <v>249</v>
      </c>
    </row>
    <row r="1804" outlineLevel="1">
      <c r="A1804" s="115" t="n">
        <v>1798.0</v>
      </c>
      <c r="B1804" s="93" t="n">
        <v>45915.0</v>
      </c>
      <c r="C1804" s="94" t="s">
        <v>4423</v>
      </c>
      <c r="D1804" s="92" t="n">
        <v>293.76</v>
      </c>
      <c r="E1804" s="92"/>
      <c r="F1804" s="92" t="n">
        <v>106925.21</v>
      </c>
      <c r="G1804" s="94" t="s">
        <v>815</v>
      </c>
      <c r="H1804" s="94" t="s">
        <v>306</v>
      </c>
      <c r="I1804" s="94" t="s">
        <v>249</v>
      </c>
      <c r="J1804" s="94" t="s">
        <v>249</v>
      </c>
      <c r="K1804" s="92" t="s">
        <v>4418</v>
      </c>
      <c r="L1804" s="94" t="s">
        <v>414</v>
      </c>
      <c r="M1804" s="94" t="s">
        <v>139</v>
      </c>
      <c r="N1804" s="92" t="s">
        <v>249</v>
      </c>
    </row>
    <row r="1805" outlineLevel="1">
      <c r="A1805" s="115" t="n">
        <v>1799.0</v>
      </c>
      <c r="B1805" s="93" t="n">
        <v>45916.0</v>
      </c>
      <c r="C1805" s="94" t="s">
        <v>4424</v>
      </c>
      <c r="D1805" s="92"/>
      <c r="E1805" s="92" t="n">
        <v>85000.0</v>
      </c>
      <c r="F1805" s="92" t="n">
        <v>299389.99</v>
      </c>
      <c r="G1805" s="94" t="s">
        <v>63</v>
      </c>
      <c r="H1805" s="94" t="s">
        <v>64</v>
      </c>
      <c r="I1805" s="94" t="s">
        <v>249</v>
      </c>
      <c r="J1805" s="94" t="s">
        <v>249</v>
      </c>
      <c r="K1805" s="92" t="s">
        <v>4425</v>
      </c>
      <c r="L1805" s="94" t="s">
        <v>291</v>
      </c>
      <c r="M1805" s="94" t="s">
        <v>133</v>
      </c>
      <c r="N1805" s="92" t="s">
        <v>249</v>
      </c>
    </row>
    <row r="1806" outlineLevel="1">
      <c r="A1806" s="115" t="n">
        <v>1800.0</v>
      </c>
      <c r="B1806" s="93" t="n">
        <v>45916.0</v>
      </c>
      <c r="C1806" s="94" t="s">
        <v>4426</v>
      </c>
      <c r="D1806" s="92"/>
      <c r="E1806" s="92" t="n">
        <v>10000.0</v>
      </c>
      <c r="F1806" s="92" t="n">
        <v>309389.99</v>
      </c>
      <c r="G1806" s="94" t="s">
        <v>63</v>
      </c>
      <c r="H1806" s="94" t="s">
        <v>369</v>
      </c>
      <c r="I1806" s="94" t="s">
        <v>3577</v>
      </c>
      <c r="J1806" s="94" t="s">
        <v>3577</v>
      </c>
      <c r="K1806" s="92" t="s">
        <v>4427</v>
      </c>
      <c r="L1806" s="94" t="s">
        <v>291</v>
      </c>
      <c r="M1806" s="94" t="s">
        <v>133</v>
      </c>
      <c r="N1806" s="92" t="s">
        <v>249</v>
      </c>
    </row>
    <row r="1807" outlineLevel="1">
      <c r="A1807" s="115" t="n">
        <v>1801.0</v>
      </c>
      <c r="B1807" s="93" t="n">
        <v>45916.0</v>
      </c>
      <c r="C1807" s="94" t="s">
        <v>4428</v>
      </c>
      <c r="D1807" s="92"/>
      <c r="E1807" s="92" t="n">
        <v>7000.0</v>
      </c>
      <c r="F1807" s="92" t="n">
        <v>316389.99</v>
      </c>
      <c r="G1807" s="94" t="s">
        <v>63</v>
      </c>
      <c r="H1807" s="94" t="s">
        <v>369</v>
      </c>
      <c r="I1807" s="94" t="s">
        <v>4429</v>
      </c>
      <c r="J1807" s="94" t="s">
        <v>4429</v>
      </c>
      <c r="K1807" s="92" t="s">
        <v>4430</v>
      </c>
      <c r="L1807" s="94" t="s">
        <v>291</v>
      </c>
      <c r="M1807" s="94" t="s">
        <v>133</v>
      </c>
      <c r="N1807" s="92" t="s">
        <v>249</v>
      </c>
    </row>
    <row r="1808" outlineLevel="1">
      <c r="A1808" s="115" t="n">
        <v>1802.0</v>
      </c>
      <c r="B1808" s="93" t="n">
        <v>45916.0</v>
      </c>
      <c r="C1808" s="94" t="s">
        <v>4431</v>
      </c>
      <c r="D1808" s="92"/>
      <c r="E1808" s="92" t="n">
        <v>3625.0</v>
      </c>
      <c r="F1808" s="92" t="n">
        <v>320014.99</v>
      </c>
      <c r="G1808" s="94" t="s">
        <v>63</v>
      </c>
      <c r="H1808" s="94" t="s">
        <v>369</v>
      </c>
      <c r="I1808" s="94" t="s">
        <v>525</v>
      </c>
      <c r="J1808" s="94" t="s">
        <v>525</v>
      </c>
      <c r="K1808" s="92" t="s">
        <v>4432</v>
      </c>
      <c r="L1808" s="94" t="s">
        <v>291</v>
      </c>
      <c r="M1808" s="94" t="s">
        <v>133</v>
      </c>
      <c r="N1808" s="92" t="s">
        <v>249</v>
      </c>
    </row>
    <row r="1809" outlineLevel="1">
      <c r="A1809" s="115" t="n">
        <v>1803.0</v>
      </c>
      <c r="B1809" s="93" t="n">
        <v>45916.0</v>
      </c>
      <c r="C1809" s="94" t="s">
        <v>4433</v>
      </c>
      <c r="D1809" s="92"/>
      <c r="E1809" s="92" t="n">
        <v>16000.0</v>
      </c>
      <c r="F1809" s="92" t="n">
        <v>336014.99</v>
      </c>
      <c r="G1809" s="94" t="s">
        <v>63</v>
      </c>
      <c r="H1809" s="94" t="s">
        <v>306</v>
      </c>
      <c r="I1809" s="94" t="s">
        <v>381</v>
      </c>
      <c r="J1809" s="94" t="s">
        <v>382</v>
      </c>
      <c r="K1809" s="92" t="s">
        <v>4434</v>
      </c>
      <c r="L1809" s="94" t="s">
        <v>291</v>
      </c>
      <c r="M1809" s="94" t="s">
        <v>133</v>
      </c>
      <c r="N1809" s="92" t="s">
        <v>249</v>
      </c>
    </row>
    <row r="1810" outlineLevel="1">
      <c r="A1810" s="115" t="n">
        <v>1804.0</v>
      </c>
      <c r="B1810" s="93" t="n">
        <v>45916.0</v>
      </c>
      <c r="C1810" s="94" t="s">
        <v>4435</v>
      </c>
      <c r="D1810" s="92"/>
      <c r="E1810" s="92" t="n">
        <v>25000.0</v>
      </c>
      <c r="F1810" s="92" t="n">
        <v>361014.99</v>
      </c>
      <c r="G1810" s="94" t="s">
        <v>63</v>
      </c>
      <c r="H1810" s="94" t="s">
        <v>369</v>
      </c>
      <c r="I1810" s="94" t="s">
        <v>3533</v>
      </c>
      <c r="J1810" s="94" t="s">
        <v>3533</v>
      </c>
      <c r="K1810" s="92" t="s">
        <v>4436</v>
      </c>
      <c r="L1810" s="94" t="s">
        <v>291</v>
      </c>
      <c r="M1810" s="94" t="s">
        <v>133</v>
      </c>
      <c r="N1810" s="92" t="s">
        <v>249</v>
      </c>
    </row>
    <row r="1811" outlineLevel="1">
      <c r="A1811" s="115" t="n">
        <v>1805.0</v>
      </c>
      <c r="B1811" s="93" t="n">
        <v>45916.0</v>
      </c>
      <c r="C1811" s="94" t="s">
        <v>4437</v>
      </c>
      <c r="D1811" s="92"/>
      <c r="E1811" s="92" t="n">
        <v>104000.0</v>
      </c>
      <c r="F1811" s="92" t="n">
        <v>465014.99</v>
      </c>
      <c r="G1811" s="94" t="s">
        <v>63</v>
      </c>
      <c r="H1811" s="94" t="s">
        <v>64</v>
      </c>
      <c r="I1811" s="94" t="s">
        <v>477</v>
      </c>
      <c r="J1811" s="94" t="s">
        <v>477</v>
      </c>
      <c r="K1811" s="92" t="s">
        <v>4438</v>
      </c>
      <c r="L1811" s="94" t="s">
        <v>291</v>
      </c>
      <c r="M1811" s="94" t="s">
        <v>133</v>
      </c>
      <c r="N1811" s="92" t="s">
        <v>249</v>
      </c>
    </row>
    <row r="1812" outlineLevel="1">
      <c r="A1812" s="115" t="n">
        <v>1806.0</v>
      </c>
      <c r="B1812" s="93" t="n">
        <v>45916.0</v>
      </c>
      <c r="C1812" s="94" t="s">
        <v>4439</v>
      </c>
      <c r="D1812" s="92" t="n">
        <v>100.0</v>
      </c>
      <c r="E1812" s="92"/>
      <c r="F1812" s="92" t="n">
        <v>464914.99</v>
      </c>
      <c r="G1812" s="94" t="s">
        <v>422</v>
      </c>
      <c r="H1812" s="94" t="s">
        <v>306</v>
      </c>
      <c r="I1812" s="94" t="s">
        <v>249</v>
      </c>
      <c r="J1812" s="94" t="s">
        <v>249</v>
      </c>
      <c r="K1812" s="92" t="s">
        <v>249</v>
      </c>
      <c r="L1812" s="94" t="s">
        <v>291</v>
      </c>
      <c r="M1812" s="94" t="s">
        <v>133</v>
      </c>
      <c r="N1812" s="92" t="s">
        <v>249</v>
      </c>
    </row>
    <row r="1813" outlineLevel="1">
      <c r="A1813" s="115" t="n">
        <v>1807.0</v>
      </c>
      <c r="B1813" s="93" t="n">
        <v>45916.0</v>
      </c>
      <c r="C1813" s="94" t="s">
        <v>4440</v>
      </c>
      <c r="D1813" s="92" t="n">
        <v>9.0</v>
      </c>
      <c r="E1813" s="92"/>
      <c r="F1813" s="92" t="n">
        <v>464905.99</v>
      </c>
      <c r="G1813" s="94" t="s">
        <v>815</v>
      </c>
      <c r="H1813" s="94" t="s">
        <v>306</v>
      </c>
      <c r="I1813" s="94" t="s">
        <v>249</v>
      </c>
      <c r="J1813" s="94" t="s">
        <v>249</v>
      </c>
      <c r="K1813" s="92" t="s">
        <v>4441</v>
      </c>
      <c r="L1813" s="94" t="s">
        <v>291</v>
      </c>
      <c r="M1813" s="94" t="s">
        <v>133</v>
      </c>
      <c r="N1813" s="92" t="s">
        <v>249</v>
      </c>
    </row>
    <row r="1814" outlineLevel="1">
      <c r="A1814" s="115" t="n">
        <v>1808.0</v>
      </c>
      <c r="B1814" s="93" t="n">
        <v>45916.0</v>
      </c>
      <c r="C1814" s="94" t="s">
        <v>4442</v>
      </c>
      <c r="D1814" s="92" t="n">
        <v>9.0</v>
      </c>
      <c r="E1814" s="92"/>
      <c r="F1814" s="92" t="n">
        <v>464896.99</v>
      </c>
      <c r="G1814" s="94" t="s">
        <v>815</v>
      </c>
      <c r="H1814" s="94" t="s">
        <v>306</v>
      </c>
      <c r="I1814" s="94" t="s">
        <v>249</v>
      </c>
      <c r="J1814" s="94" t="s">
        <v>249</v>
      </c>
      <c r="K1814" s="92" t="s">
        <v>4443</v>
      </c>
      <c r="L1814" s="94" t="s">
        <v>291</v>
      </c>
      <c r="M1814" s="94" t="s">
        <v>133</v>
      </c>
      <c r="N1814" s="92" t="s">
        <v>249</v>
      </c>
    </row>
    <row r="1815" outlineLevel="1">
      <c r="A1815" s="115" t="n">
        <v>1809.0</v>
      </c>
      <c r="B1815" s="93" t="n">
        <v>45916.0</v>
      </c>
      <c r="C1815" s="94" t="s">
        <v>4444</v>
      </c>
      <c r="D1815" s="92"/>
      <c r="E1815" s="92" t="n">
        <v>5000.0</v>
      </c>
      <c r="F1815" s="92" t="n">
        <v>469896.99</v>
      </c>
      <c r="G1815" s="94" t="s">
        <v>84</v>
      </c>
      <c r="H1815" s="94" t="s">
        <v>447</v>
      </c>
      <c r="I1815" s="94" t="s">
        <v>249</v>
      </c>
      <c r="J1815" s="94" t="s">
        <v>249</v>
      </c>
      <c r="K1815" s="92" t="s">
        <v>4445</v>
      </c>
      <c r="L1815" s="94" t="s">
        <v>291</v>
      </c>
      <c r="M1815" s="94" t="s">
        <v>133</v>
      </c>
      <c r="N1815" s="92" t="s">
        <v>249</v>
      </c>
    </row>
    <row r="1816" outlineLevel="1">
      <c r="A1816" s="115" t="n">
        <v>1810.0</v>
      </c>
      <c r="B1816" s="93" t="n">
        <v>45916.0</v>
      </c>
      <c r="C1816" s="94" t="s">
        <v>4446</v>
      </c>
      <c r="D1816" s="92" t="n">
        <v>360000.0</v>
      </c>
      <c r="E1816" s="92"/>
      <c r="F1816" s="92" t="n">
        <v>109896.99</v>
      </c>
      <c r="G1816" s="94" t="s">
        <v>63</v>
      </c>
      <c r="H1816" s="94" t="s">
        <v>315</v>
      </c>
      <c r="I1816" s="94" t="s">
        <v>4447</v>
      </c>
      <c r="J1816" s="94" t="s">
        <v>3101</v>
      </c>
      <c r="K1816" s="92" t="s">
        <v>4448</v>
      </c>
      <c r="L1816" s="94" t="s">
        <v>291</v>
      </c>
      <c r="M1816" s="94" t="s">
        <v>133</v>
      </c>
      <c r="N1816" s="92" t="s">
        <v>249</v>
      </c>
    </row>
    <row r="1817" outlineLevel="1">
      <c r="A1817" s="115" t="n">
        <v>1811.0</v>
      </c>
      <c r="B1817" s="93" t="n">
        <v>45917.0</v>
      </c>
      <c r="C1817" s="94" t="s">
        <v>4449</v>
      </c>
      <c r="D1817" s="92"/>
      <c r="E1817" s="92" t="n">
        <v>1000.0</v>
      </c>
      <c r="F1817" s="92" t="n">
        <v>110896.99</v>
      </c>
      <c r="G1817" s="94" t="s">
        <v>63</v>
      </c>
      <c r="H1817" s="94" t="s">
        <v>369</v>
      </c>
      <c r="I1817" s="94" t="s">
        <v>3807</v>
      </c>
      <c r="J1817" s="94" t="s">
        <v>3807</v>
      </c>
      <c r="K1817" s="92" t="s">
        <v>4450</v>
      </c>
      <c r="L1817" s="94" t="s">
        <v>291</v>
      </c>
      <c r="M1817" s="94" t="s">
        <v>133</v>
      </c>
      <c r="N1817" s="92" t="s">
        <v>249</v>
      </c>
    </row>
    <row r="1818" outlineLevel="1">
      <c r="A1818" s="115" t="n">
        <v>1812.0</v>
      </c>
      <c r="B1818" s="93" t="n">
        <v>45917.0</v>
      </c>
      <c r="C1818" s="94" t="s">
        <v>4451</v>
      </c>
      <c r="D1818" s="92"/>
      <c r="E1818" s="92" t="n">
        <v>20818.0</v>
      </c>
      <c r="F1818" s="92" t="n">
        <v>131714.99</v>
      </c>
      <c r="G1818" s="94" t="s">
        <v>63</v>
      </c>
      <c r="H1818" s="94" t="s">
        <v>306</v>
      </c>
      <c r="I1818" s="94" t="s">
        <v>381</v>
      </c>
      <c r="J1818" s="94" t="s">
        <v>382</v>
      </c>
      <c r="K1818" s="92" t="s">
        <v>4452</v>
      </c>
      <c r="L1818" s="94" t="s">
        <v>291</v>
      </c>
      <c r="M1818" s="94" t="s">
        <v>133</v>
      </c>
      <c r="N1818" s="92" t="s">
        <v>249</v>
      </c>
    </row>
    <row r="1819" outlineLevel="1">
      <c r="A1819" s="115" t="n">
        <v>1813.0</v>
      </c>
      <c r="B1819" s="93" t="n">
        <v>45917.0</v>
      </c>
      <c r="C1819" s="94" t="s">
        <v>4453</v>
      </c>
      <c r="D1819" s="92" t="n">
        <v>94.4</v>
      </c>
      <c r="E1819" s="92"/>
      <c r="F1819" s="92" t="n">
        <v>131620.59</v>
      </c>
      <c r="G1819" s="94" t="s">
        <v>422</v>
      </c>
      <c r="H1819" s="94" t="s">
        <v>315</v>
      </c>
      <c r="I1819" s="94" t="s">
        <v>249</v>
      </c>
      <c r="J1819" s="94" t="s">
        <v>249</v>
      </c>
      <c r="K1819" s="92" t="s">
        <v>249</v>
      </c>
      <c r="L1819" s="94" t="s">
        <v>291</v>
      </c>
      <c r="M1819" s="94" t="s">
        <v>133</v>
      </c>
      <c r="N1819" s="92" t="s">
        <v>249</v>
      </c>
    </row>
    <row r="1820" outlineLevel="1">
      <c r="A1820" s="115" t="n">
        <v>1814.0</v>
      </c>
      <c r="B1820" s="93" t="n">
        <v>45917.0</v>
      </c>
      <c r="C1820" s="94" t="s">
        <v>4454</v>
      </c>
      <c r="D1820" s="92"/>
      <c r="E1820" s="92" t="n">
        <v>73455.0</v>
      </c>
      <c r="F1820" s="92" t="n">
        <v>205075.59</v>
      </c>
      <c r="G1820" s="94" t="s">
        <v>63</v>
      </c>
      <c r="H1820" s="94" t="s">
        <v>306</v>
      </c>
      <c r="I1820" s="94" t="s">
        <v>1469</v>
      </c>
      <c r="J1820" s="94" t="s">
        <v>1469</v>
      </c>
      <c r="K1820" s="92" t="s">
        <v>4455</v>
      </c>
      <c r="L1820" s="94" t="s">
        <v>291</v>
      </c>
      <c r="M1820" s="94" t="s">
        <v>133</v>
      </c>
      <c r="N1820" s="92" t="s">
        <v>249</v>
      </c>
    </row>
    <row r="1821" outlineLevel="1">
      <c r="A1821" s="115" t="n">
        <v>1815.0</v>
      </c>
      <c r="B1821" s="93" t="n">
        <v>45917.0</v>
      </c>
      <c r="C1821" s="94" t="s">
        <v>4456</v>
      </c>
      <c r="D1821" s="92"/>
      <c r="E1821" s="92" t="n">
        <v>700.0</v>
      </c>
      <c r="F1821" s="92" t="n">
        <v>205775.59</v>
      </c>
      <c r="G1821" s="94" t="s">
        <v>63</v>
      </c>
      <c r="H1821" s="94" t="s">
        <v>369</v>
      </c>
      <c r="I1821" s="94" t="s">
        <v>1969</v>
      </c>
      <c r="J1821" s="94" t="s">
        <v>1969</v>
      </c>
      <c r="K1821" s="92" t="s">
        <v>4457</v>
      </c>
      <c r="L1821" s="94" t="s">
        <v>291</v>
      </c>
      <c r="M1821" s="94" t="s">
        <v>133</v>
      </c>
      <c r="N1821" s="92" t="s">
        <v>249</v>
      </c>
    </row>
    <row r="1822" outlineLevel="1">
      <c r="A1822" s="115" t="n">
        <v>1816.0</v>
      </c>
      <c r="B1822" s="93" t="n">
        <v>45917.0</v>
      </c>
      <c r="C1822" s="94" t="s">
        <v>4458</v>
      </c>
      <c r="D1822" s="92" t="n">
        <v>59520.0</v>
      </c>
      <c r="E1822" s="92"/>
      <c r="F1822" s="92" t="n">
        <v>146255.59</v>
      </c>
      <c r="G1822" s="94" t="s">
        <v>63</v>
      </c>
      <c r="H1822" s="94" t="s">
        <v>306</v>
      </c>
      <c r="I1822" s="94" t="s">
        <v>4459</v>
      </c>
      <c r="J1822" s="94" t="s">
        <v>3367</v>
      </c>
      <c r="K1822" s="92" t="s">
        <v>4460</v>
      </c>
      <c r="L1822" s="94" t="s">
        <v>291</v>
      </c>
      <c r="M1822" s="94" t="s">
        <v>133</v>
      </c>
      <c r="N1822" s="92" t="s">
        <v>249</v>
      </c>
    </row>
    <row r="1823" outlineLevel="1">
      <c r="A1823" s="115" t="n">
        <v>1817.0</v>
      </c>
      <c r="B1823" s="93" t="n">
        <v>45918.0</v>
      </c>
      <c r="C1823" s="94" t="s">
        <v>4461</v>
      </c>
      <c r="D1823" s="92"/>
      <c r="E1823" s="92" t="n">
        <v>20237.0</v>
      </c>
      <c r="F1823" s="92" t="n">
        <v>166492.59</v>
      </c>
      <c r="G1823" s="94" t="s">
        <v>63</v>
      </c>
      <c r="H1823" s="94" t="s">
        <v>306</v>
      </c>
      <c r="I1823" s="94" t="s">
        <v>381</v>
      </c>
      <c r="J1823" s="94" t="s">
        <v>382</v>
      </c>
      <c r="K1823" s="92" t="s">
        <v>4462</v>
      </c>
      <c r="L1823" s="94" t="s">
        <v>291</v>
      </c>
      <c r="M1823" s="94" t="s">
        <v>133</v>
      </c>
      <c r="N1823" s="92" t="s">
        <v>249</v>
      </c>
    </row>
    <row r="1824" outlineLevel="1">
      <c r="A1824" s="115" t="n">
        <v>1818.0</v>
      </c>
      <c r="B1824" s="93" t="n">
        <v>45918.0</v>
      </c>
      <c r="C1824" s="94" t="s">
        <v>4463</v>
      </c>
      <c r="D1824" s="92"/>
      <c r="E1824" s="92" t="n">
        <v>14300.0</v>
      </c>
      <c r="F1824" s="92" t="n">
        <v>180792.59</v>
      </c>
      <c r="G1824" s="94" t="s">
        <v>63</v>
      </c>
      <c r="H1824" s="94" t="s">
        <v>369</v>
      </c>
      <c r="I1824" s="94" t="s">
        <v>249</v>
      </c>
      <c r="J1824" s="94" t="s">
        <v>249</v>
      </c>
      <c r="K1824" s="92" t="s">
        <v>4464</v>
      </c>
      <c r="L1824" s="94" t="s">
        <v>291</v>
      </c>
      <c r="M1824" s="94" t="s">
        <v>133</v>
      </c>
      <c r="N1824" s="92" t="s">
        <v>249</v>
      </c>
    </row>
    <row r="1825" outlineLevel="1">
      <c r="A1825" s="115" t="n">
        <v>1819.0</v>
      </c>
      <c r="B1825" s="93" t="n">
        <v>45918.0</v>
      </c>
      <c r="C1825" s="94" t="s">
        <v>4465</v>
      </c>
      <c r="D1825" s="92"/>
      <c r="E1825" s="92" t="n">
        <v>41950.0</v>
      </c>
      <c r="F1825" s="92" t="n">
        <v>222742.59</v>
      </c>
      <c r="G1825" s="94" t="s">
        <v>63</v>
      </c>
      <c r="H1825" s="94" t="s">
        <v>369</v>
      </c>
      <c r="I1825" s="94" t="s">
        <v>3465</v>
      </c>
      <c r="J1825" s="94" t="s">
        <v>3465</v>
      </c>
      <c r="K1825" s="92" t="s">
        <v>4466</v>
      </c>
      <c r="L1825" s="94" t="s">
        <v>291</v>
      </c>
      <c r="M1825" s="94" t="s">
        <v>133</v>
      </c>
      <c r="N1825" s="92" t="s">
        <v>249</v>
      </c>
    </row>
    <row r="1826" outlineLevel="1">
      <c r="A1826" s="115" t="n">
        <v>1820.0</v>
      </c>
      <c r="B1826" s="93" t="n">
        <v>45919.0</v>
      </c>
      <c r="C1826" s="94" t="s">
        <v>4467</v>
      </c>
      <c r="D1826" s="92"/>
      <c r="E1826" s="92" t="n">
        <v>13000.0</v>
      </c>
      <c r="F1826" s="92" t="n">
        <v>235742.59</v>
      </c>
      <c r="G1826" s="94" t="s">
        <v>63</v>
      </c>
      <c r="H1826" s="94" t="s">
        <v>369</v>
      </c>
      <c r="I1826" s="94" t="s">
        <v>1489</v>
      </c>
      <c r="J1826" s="94" t="s">
        <v>1489</v>
      </c>
      <c r="K1826" s="92" t="s">
        <v>4468</v>
      </c>
      <c r="L1826" s="94" t="s">
        <v>291</v>
      </c>
      <c r="M1826" s="94" t="s">
        <v>133</v>
      </c>
      <c r="N1826" s="92" t="s">
        <v>249</v>
      </c>
    </row>
    <row r="1827" outlineLevel="1">
      <c r="A1827" s="115" t="n">
        <v>1821.0</v>
      </c>
      <c r="B1827" s="93" t="n">
        <v>45919.0</v>
      </c>
      <c r="C1827" s="94" t="s">
        <v>4469</v>
      </c>
      <c r="D1827" s="92"/>
      <c r="E1827" s="92" t="n">
        <v>14101.0</v>
      </c>
      <c r="F1827" s="92" t="n">
        <v>249843.59</v>
      </c>
      <c r="G1827" s="94" t="s">
        <v>63</v>
      </c>
      <c r="H1827" s="94" t="s">
        <v>306</v>
      </c>
      <c r="I1827" s="94" t="s">
        <v>381</v>
      </c>
      <c r="J1827" s="94" t="s">
        <v>382</v>
      </c>
      <c r="K1827" s="92" t="s">
        <v>4470</v>
      </c>
      <c r="L1827" s="94" t="s">
        <v>291</v>
      </c>
      <c r="M1827" s="94" t="s">
        <v>133</v>
      </c>
      <c r="N1827" s="92" t="s">
        <v>249</v>
      </c>
    </row>
    <row r="1828" outlineLevel="1">
      <c r="A1828" s="115" t="n">
        <v>1822.0</v>
      </c>
      <c r="B1828" s="93" t="n">
        <v>45919.0</v>
      </c>
      <c r="C1828" s="94" t="s">
        <v>4471</v>
      </c>
      <c r="D1828" s="92"/>
      <c r="E1828" s="92" t="n">
        <v>2200.0</v>
      </c>
      <c r="F1828" s="92" t="n">
        <v>252043.59</v>
      </c>
      <c r="G1828" s="94" t="s">
        <v>63</v>
      </c>
      <c r="H1828" s="94" t="s">
        <v>369</v>
      </c>
      <c r="I1828" s="94" t="s">
        <v>249</v>
      </c>
      <c r="J1828" s="94" t="s">
        <v>249</v>
      </c>
      <c r="K1828" s="92" t="s">
        <v>4472</v>
      </c>
      <c r="L1828" s="94" t="s">
        <v>291</v>
      </c>
      <c r="M1828" s="94" t="s">
        <v>133</v>
      </c>
      <c r="N1828" s="92" t="s">
        <v>249</v>
      </c>
    </row>
    <row r="1829" outlineLevel="1">
      <c r="A1829" s="115" t="n">
        <v>1823.0</v>
      </c>
      <c r="B1829" s="93" t="n">
        <v>45919.0</v>
      </c>
      <c r="C1829" s="94" t="s">
        <v>4473</v>
      </c>
      <c r="D1829" s="92"/>
      <c r="E1829" s="92" t="n">
        <v>26869.0</v>
      </c>
      <c r="F1829" s="92" t="n">
        <v>133794.21</v>
      </c>
      <c r="G1829" s="94" t="s">
        <v>63</v>
      </c>
      <c r="H1829" s="94" t="s">
        <v>369</v>
      </c>
      <c r="I1829" s="94" t="s">
        <v>4474</v>
      </c>
      <c r="J1829" s="94" t="s">
        <v>4474</v>
      </c>
      <c r="K1829" s="92" t="s">
        <v>4475</v>
      </c>
      <c r="L1829" s="94" t="s">
        <v>414</v>
      </c>
      <c r="M1829" s="94" t="s">
        <v>139</v>
      </c>
      <c r="N1829" s="92" t="s">
        <v>249</v>
      </c>
    </row>
    <row r="1830" outlineLevel="1">
      <c r="A1830" s="115" t="n">
        <v>1824.0</v>
      </c>
      <c r="B1830" s="93" t="n">
        <v>45920.0</v>
      </c>
      <c r="C1830" s="94" t="s">
        <v>4476</v>
      </c>
      <c r="D1830" s="92"/>
      <c r="E1830" s="92" t="n">
        <v>10367.0</v>
      </c>
      <c r="F1830" s="92" t="n">
        <v>262410.59</v>
      </c>
      <c r="G1830" s="94" t="s">
        <v>63</v>
      </c>
      <c r="H1830" s="94" t="s">
        <v>306</v>
      </c>
      <c r="I1830" s="94" t="s">
        <v>381</v>
      </c>
      <c r="J1830" s="94" t="s">
        <v>382</v>
      </c>
      <c r="K1830" s="92" t="s">
        <v>4477</v>
      </c>
      <c r="L1830" s="94" t="s">
        <v>291</v>
      </c>
      <c r="M1830" s="94" t="s">
        <v>133</v>
      </c>
      <c r="N1830" s="92" t="s">
        <v>249</v>
      </c>
    </row>
    <row r="1831" outlineLevel="1">
      <c r="A1831" s="115" t="n">
        <v>1825.0</v>
      </c>
      <c r="B1831" s="93" t="n">
        <v>45920.0</v>
      </c>
      <c r="C1831" s="94" t="s">
        <v>4478</v>
      </c>
      <c r="D1831" s="92"/>
      <c r="E1831" s="92" t="n">
        <v>2000.0</v>
      </c>
      <c r="F1831" s="92" t="n">
        <v>264410.59</v>
      </c>
      <c r="G1831" s="94" t="s">
        <v>63</v>
      </c>
      <c r="H1831" s="94" t="s">
        <v>369</v>
      </c>
      <c r="I1831" s="94" t="s">
        <v>705</v>
      </c>
      <c r="J1831" s="94" t="s">
        <v>426</v>
      </c>
      <c r="K1831" s="92" t="s">
        <v>4479</v>
      </c>
      <c r="L1831" s="94" t="s">
        <v>291</v>
      </c>
      <c r="M1831" s="94" t="s">
        <v>133</v>
      </c>
      <c r="N1831" s="92" t="s">
        <v>249</v>
      </c>
    </row>
    <row r="1832" outlineLevel="1">
      <c r="A1832" s="115" t="n">
        <v>1826.0</v>
      </c>
      <c r="B1832" s="93" t="n">
        <v>45920.0</v>
      </c>
      <c r="C1832" s="94" t="s">
        <v>4480</v>
      </c>
      <c r="D1832" s="92"/>
      <c r="E1832" s="92" t="n">
        <v>20500.0</v>
      </c>
      <c r="F1832" s="92" t="n">
        <v>284910.59</v>
      </c>
      <c r="G1832" s="94" t="s">
        <v>63</v>
      </c>
      <c r="H1832" s="94" t="s">
        <v>369</v>
      </c>
      <c r="I1832" s="94" t="s">
        <v>705</v>
      </c>
      <c r="J1832" s="94" t="s">
        <v>426</v>
      </c>
      <c r="K1832" s="92" t="s">
        <v>4481</v>
      </c>
      <c r="L1832" s="94" t="s">
        <v>291</v>
      </c>
      <c r="M1832" s="94" t="s">
        <v>133</v>
      </c>
      <c r="N1832" s="92" t="s">
        <v>249</v>
      </c>
    </row>
    <row r="1833" outlineLevel="1">
      <c r="A1833" s="115" t="n">
        <v>1827.0</v>
      </c>
      <c r="B1833" s="93" t="n">
        <v>45922.0</v>
      </c>
      <c r="C1833" s="94" t="s">
        <v>4482</v>
      </c>
      <c r="D1833" s="92"/>
      <c r="E1833" s="92" t="n">
        <v>15104.0</v>
      </c>
      <c r="F1833" s="92" t="n">
        <v>300014.59</v>
      </c>
      <c r="G1833" s="94" t="s">
        <v>63</v>
      </c>
      <c r="H1833" s="94" t="s">
        <v>306</v>
      </c>
      <c r="I1833" s="94" t="s">
        <v>381</v>
      </c>
      <c r="J1833" s="94" t="s">
        <v>382</v>
      </c>
      <c r="K1833" s="92" t="s">
        <v>4483</v>
      </c>
      <c r="L1833" s="94" t="s">
        <v>291</v>
      </c>
      <c r="M1833" s="94" t="s">
        <v>133</v>
      </c>
      <c r="N1833" s="92" t="s">
        <v>249</v>
      </c>
    </row>
    <row r="1834" outlineLevel="1">
      <c r="A1834" s="115" t="n">
        <v>1828.0</v>
      </c>
      <c r="B1834" s="93" t="n">
        <v>45922.0</v>
      </c>
      <c r="C1834" s="94" t="s">
        <v>4484</v>
      </c>
      <c r="D1834" s="92"/>
      <c r="E1834" s="92" t="n">
        <v>2200.0</v>
      </c>
      <c r="F1834" s="92" t="n">
        <v>302214.59</v>
      </c>
      <c r="G1834" s="94" t="s">
        <v>63</v>
      </c>
      <c r="H1834" s="94" t="s">
        <v>369</v>
      </c>
      <c r="I1834" s="94" t="s">
        <v>4189</v>
      </c>
      <c r="J1834" s="94" t="s">
        <v>4189</v>
      </c>
      <c r="K1834" s="92" t="s">
        <v>4485</v>
      </c>
      <c r="L1834" s="94" t="s">
        <v>291</v>
      </c>
      <c r="M1834" s="94" t="s">
        <v>133</v>
      </c>
      <c r="N1834" s="92" t="s">
        <v>249</v>
      </c>
    </row>
    <row r="1835" outlineLevel="1">
      <c r="A1835" s="115" t="n">
        <v>1829.0</v>
      </c>
      <c r="B1835" s="93" t="n">
        <v>45922.0</v>
      </c>
      <c r="C1835" s="94" t="s">
        <v>4486</v>
      </c>
      <c r="D1835" s="92"/>
      <c r="E1835" s="92" t="n">
        <v>2500.0</v>
      </c>
      <c r="F1835" s="92" t="n">
        <v>304714.59</v>
      </c>
      <c r="G1835" s="94" t="s">
        <v>63</v>
      </c>
      <c r="H1835" s="94" t="s">
        <v>369</v>
      </c>
      <c r="I1835" s="94" t="s">
        <v>3236</v>
      </c>
      <c r="J1835" s="94" t="s">
        <v>583</v>
      </c>
      <c r="K1835" s="92" t="s">
        <v>4487</v>
      </c>
      <c r="L1835" s="94" t="s">
        <v>291</v>
      </c>
      <c r="M1835" s="94" t="s">
        <v>133</v>
      </c>
      <c r="N1835" s="92" t="s">
        <v>249</v>
      </c>
    </row>
    <row r="1836" outlineLevel="1">
      <c r="A1836" s="115" t="n">
        <v>1830.0</v>
      </c>
      <c r="B1836" s="93" t="n">
        <v>45922.0</v>
      </c>
      <c r="C1836" s="94" t="s">
        <v>4488</v>
      </c>
      <c r="D1836" s="92"/>
      <c r="E1836" s="92" t="n">
        <v>300.0</v>
      </c>
      <c r="F1836" s="92" t="n">
        <v>305014.59</v>
      </c>
      <c r="G1836" s="94" t="s">
        <v>63</v>
      </c>
      <c r="H1836" s="94" t="s">
        <v>369</v>
      </c>
      <c r="I1836" s="94" t="s">
        <v>3236</v>
      </c>
      <c r="J1836" s="94" t="s">
        <v>583</v>
      </c>
      <c r="K1836" s="92" t="s">
        <v>4489</v>
      </c>
      <c r="L1836" s="94" t="s">
        <v>291</v>
      </c>
      <c r="M1836" s="94" t="s">
        <v>133</v>
      </c>
      <c r="N1836" s="92" t="s">
        <v>249</v>
      </c>
    </row>
    <row r="1837" outlineLevel="1">
      <c r="A1837" s="115" t="n">
        <v>1831.0</v>
      </c>
      <c r="B1837" s="93" t="n">
        <v>45922.0</v>
      </c>
      <c r="C1837" s="94" t="s">
        <v>4490</v>
      </c>
      <c r="D1837" s="92"/>
      <c r="E1837" s="92" t="n">
        <v>2500.0</v>
      </c>
      <c r="F1837" s="92" t="n">
        <v>307514.59</v>
      </c>
      <c r="G1837" s="94" t="s">
        <v>63</v>
      </c>
      <c r="H1837" s="94" t="s">
        <v>369</v>
      </c>
      <c r="I1837" s="94" t="s">
        <v>3462</v>
      </c>
      <c r="J1837" s="94" t="s">
        <v>3462</v>
      </c>
      <c r="K1837" s="92" t="s">
        <v>4491</v>
      </c>
      <c r="L1837" s="94" t="s">
        <v>291</v>
      </c>
      <c r="M1837" s="94" t="s">
        <v>133</v>
      </c>
      <c r="N1837" s="92" t="s">
        <v>249</v>
      </c>
    </row>
    <row r="1838" outlineLevel="1">
      <c r="A1838" s="115" t="n">
        <v>1832.0</v>
      </c>
      <c r="B1838" s="93" t="n">
        <v>45922.0</v>
      </c>
      <c r="C1838" s="94" t="s">
        <v>4492</v>
      </c>
      <c r="D1838" s="92"/>
      <c r="E1838" s="92" t="n">
        <v>700.0</v>
      </c>
      <c r="F1838" s="92" t="n">
        <v>308214.59</v>
      </c>
      <c r="G1838" s="94" t="s">
        <v>63</v>
      </c>
      <c r="H1838" s="94" t="s">
        <v>369</v>
      </c>
      <c r="I1838" s="94" t="s">
        <v>1969</v>
      </c>
      <c r="J1838" s="94" t="s">
        <v>1969</v>
      </c>
      <c r="K1838" s="92" t="s">
        <v>4493</v>
      </c>
      <c r="L1838" s="94" t="s">
        <v>291</v>
      </c>
      <c r="M1838" s="94" t="s">
        <v>133</v>
      </c>
      <c r="N1838" s="92" t="s">
        <v>249</v>
      </c>
    </row>
    <row r="1839" outlineLevel="1">
      <c r="A1839" s="115" t="n">
        <v>1833.0</v>
      </c>
      <c r="B1839" s="93" t="n">
        <v>45922.0</v>
      </c>
      <c r="C1839" s="94" t="s">
        <v>4494</v>
      </c>
      <c r="D1839" s="92"/>
      <c r="E1839" s="92" t="n">
        <v>10620.0</v>
      </c>
      <c r="F1839" s="92" t="n">
        <v>318834.59</v>
      </c>
      <c r="G1839" s="94" t="s">
        <v>63</v>
      </c>
      <c r="H1839" s="94" t="s">
        <v>64</v>
      </c>
      <c r="I1839" s="94" t="s">
        <v>590</v>
      </c>
      <c r="J1839" s="94" t="s">
        <v>590</v>
      </c>
      <c r="K1839" s="92" t="s">
        <v>4495</v>
      </c>
      <c r="L1839" s="94" t="s">
        <v>291</v>
      </c>
      <c r="M1839" s="94" t="s">
        <v>133</v>
      </c>
      <c r="N1839" s="92" t="s">
        <v>249</v>
      </c>
    </row>
    <row r="1840" outlineLevel="1">
      <c r="A1840" s="115" t="n">
        <v>1834.0</v>
      </c>
      <c r="B1840" s="93" t="n">
        <v>45922.0</v>
      </c>
      <c r="C1840" s="94" t="s">
        <v>4496</v>
      </c>
      <c r="D1840" s="92"/>
      <c r="E1840" s="92" t="n">
        <v>2200.0</v>
      </c>
      <c r="F1840" s="92" t="n">
        <v>321034.59</v>
      </c>
      <c r="G1840" s="94" t="s">
        <v>63</v>
      </c>
      <c r="H1840" s="94" t="s">
        <v>369</v>
      </c>
      <c r="I1840" s="94" t="s">
        <v>3107</v>
      </c>
      <c r="J1840" s="94" t="s">
        <v>3107</v>
      </c>
      <c r="K1840" s="92" t="s">
        <v>4497</v>
      </c>
      <c r="L1840" s="94" t="s">
        <v>291</v>
      </c>
      <c r="M1840" s="94" t="s">
        <v>133</v>
      </c>
      <c r="N1840" s="92" t="s">
        <v>249</v>
      </c>
    </row>
    <row r="1841" outlineLevel="1">
      <c r="A1841" s="115" t="n">
        <v>1835.0</v>
      </c>
      <c r="B1841" s="93" t="n">
        <v>45922.0</v>
      </c>
      <c r="C1841" s="94" t="s">
        <v>4498</v>
      </c>
      <c r="D1841" s="92" t="n">
        <v>400.0</v>
      </c>
      <c r="E1841" s="92"/>
      <c r="F1841" s="92" t="n">
        <v>133394.21</v>
      </c>
      <c r="G1841" s="94" t="s">
        <v>63</v>
      </c>
      <c r="H1841" s="94" t="s">
        <v>306</v>
      </c>
      <c r="I1841" s="94" t="s">
        <v>249</v>
      </c>
      <c r="J1841" s="94" t="s">
        <v>249</v>
      </c>
      <c r="K1841" s="92" t="s">
        <v>4499</v>
      </c>
      <c r="L1841" s="94" t="s">
        <v>414</v>
      </c>
      <c r="M1841" s="94" t="s">
        <v>139</v>
      </c>
      <c r="N1841" s="92" t="s">
        <v>249</v>
      </c>
    </row>
    <row r="1842" outlineLevel="1">
      <c r="A1842" s="115" t="n">
        <v>1836.0</v>
      </c>
      <c r="B1842" s="93" t="n">
        <v>45922.0</v>
      </c>
      <c r="C1842" s="94" t="s">
        <v>4500</v>
      </c>
      <c r="D1842" s="92" t="n">
        <v>72.0</v>
      </c>
      <c r="E1842" s="92"/>
      <c r="F1842" s="92" t="n">
        <v>133322.21</v>
      </c>
      <c r="G1842" s="94" t="s">
        <v>815</v>
      </c>
      <c r="H1842" s="94" t="s">
        <v>306</v>
      </c>
      <c r="I1842" s="94" t="s">
        <v>249</v>
      </c>
      <c r="J1842" s="94" t="s">
        <v>249</v>
      </c>
      <c r="K1842" s="92" t="s">
        <v>4499</v>
      </c>
      <c r="L1842" s="94" t="s">
        <v>414</v>
      </c>
      <c r="M1842" s="94" t="s">
        <v>139</v>
      </c>
      <c r="N1842" s="92" t="s">
        <v>249</v>
      </c>
    </row>
    <row r="1843" outlineLevel="1">
      <c r="A1843" s="115" t="n">
        <v>1837.0</v>
      </c>
      <c r="B1843" s="93" t="n">
        <v>45922.0</v>
      </c>
      <c r="C1843" s="94" t="s">
        <v>4501</v>
      </c>
      <c r="D1843" s="92" t="n">
        <v>59899.49</v>
      </c>
      <c r="E1843" s="92"/>
      <c r="F1843" s="92" t="n">
        <v>73422.72</v>
      </c>
      <c r="G1843" s="94" t="s">
        <v>63</v>
      </c>
      <c r="H1843" s="94" t="s">
        <v>306</v>
      </c>
      <c r="I1843" s="94" t="s">
        <v>4502</v>
      </c>
      <c r="J1843" s="94" t="s">
        <v>4503</v>
      </c>
      <c r="K1843" s="92" t="s">
        <v>4499</v>
      </c>
      <c r="L1843" s="94" t="s">
        <v>414</v>
      </c>
      <c r="M1843" s="94" t="s">
        <v>139</v>
      </c>
      <c r="N1843" s="92" t="s">
        <v>249</v>
      </c>
    </row>
    <row r="1844" outlineLevel="1">
      <c r="A1844" s="115" t="n">
        <v>1838.0</v>
      </c>
      <c r="B1844" s="93" t="n">
        <v>45922.0</v>
      </c>
      <c r="C1844" s="94" t="s">
        <v>4504</v>
      </c>
      <c r="D1844" s="92" t="n">
        <v>107.82</v>
      </c>
      <c r="E1844" s="92"/>
      <c r="F1844" s="92" t="n">
        <v>73314.9</v>
      </c>
      <c r="G1844" s="94" t="s">
        <v>815</v>
      </c>
      <c r="H1844" s="94" t="s">
        <v>306</v>
      </c>
      <c r="I1844" s="94" t="s">
        <v>249</v>
      </c>
      <c r="J1844" s="94" t="s">
        <v>249</v>
      </c>
      <c r="K1844" s="92" t="s">
        <v>4499</v>
      </c>
      <c r="L1844" s="94" t="s">
        <v>414</v>
      </c>
      <c r="M1844" s="94" t="s">
        <v>139</v>
      </c>
      <c r="N1844" s="92" t="s">
        <v>249</v>
      </c>
    </row>
    <row r="1845" outlineLevel="1">
      <c r="A1845" s="115" t="n">
        <v>1839.0</v>
      </c>
      <c r="B1845" s="93" t="n">
        <v>45923.0</v>
      </c>
      <c r="C1845" s="94" t="s">
        <v>4505</v>
      </c>
      <c r="D1845" s="92"/>
      <c r="E1845" s="92" t="n">
        <v>3625.0</v>
      </c>
      <c r="F1845" s="92" t="n">
        <v>324659.59</v>
      </c>
      <c r="G1845" s="94" t="s">
        <v>63</v>
      </c>
      <c r="H1845" s="94" t="s">
        <v>369</v>
      </c>
      <c r="I1845" s="94" t="s">
        <v>525</v>
      </c>
      <c r="J1845" s="94" t="s">
        <v>525</v>
      </c>
      <c r="K1845" s="92" t="s">
        <v>4506</v>
      </c>
      <c r="L1845" s="94" t="s">
        <v>291</v>
      </c>
      <c r="M1845" s="94" t="s">
        <v>133</v>
      </c>
      <c r="N1845" s="92" t="s">
        <v>249</v>
      </c>
    </row>
    <row r="1846" outlineLevel="1">
      <c r="A1846" s="115" t="n">
        <v>1840.0</v>
      </c>
      <c r="B1846" s="93" t="n">
        <v>45923.0</v>
      </c>
      <c r="C1846" s="94" t="s">
        <v>4507</v>
      </c>
      <c r="D1846" s="92" t="n">
        <v>30000.0</v>
      </c>
      <c r="E1846" s="92"/>
      <c r="F1846" s="92" t="n">
        <v>294659.59</v>
      </c>
      <c r="G1846" s="94" t="s">
        <v>63</v>
      </c>
      <c r="H1846" s="94" t="s">
        <v>306</v>
      </c>
      <c r="I1846" s="94" t="s">
        <v>4508</v>
      </c>
      <c r="J1846" s="94" t="s">
        <v>4508</v>
      </c>
      <c r="K1846" s="92" t="s">
        <v>4509</v>
      </c>
      <c r="L1846" s="94" t="s">
        <v>291</v>
      </c>
      <c r="M1846" s="94" t="s">
        <v>133</v>
      </c>
      <c r="N1846" s="92" t="s">
        <v>249</v>
      </c>
    </row>
    <row r="1847" outlineLevel="1">
      <c r="A1847" s="115" t="n">
        <v>1841.0</v>
      </c>
      <c r="B1847" s="93" t="n">
        <v>45923.0</v>
      </c>
      <c r="C1847" s="94" t="s">
        <v>4510</v>
      </c>
      <c r="D1847" s="92" t="n">
        <v>26078.0</v>
      </c>
      <c r="E1847" s="92"/>
      <c r="F1847" s="92" t="n">
        <v>268581.59</v>
      </c>
      <c r="G1847" s="94" t="s">
        <v>63</v>
      </c>
      <c r="H1847" s="94" t="s">
        <v>306</v>
      </c>
      <c r="I1847" s="94" t="s">
        <v>249</v>
      </c>
      <c r="J1847" s="94" t="s">
        <v>249</v>
      </c>
      <c r="K1847" s="92" t="s">
        <v>4511</v>
      </c>
      <c r="L1847" s="94" t="s">
        <v>291</v>
      </c>
      <c r="M1847" s="94" t="s">
        <v>133</v>
      </c>
      <c r="N1847" s="92" t="s">
        <v>249</v>
      </c>
    </row>
    <row r="1848" outlineLevel="1">
      <c r="A1848" s="115" t="n">
        <v>1842.0</v>
      </c>
      <c r="B1848" s="93" t="n">
        <v>45923.0</v>
      </c>
      <c r="C1848" s="94" t="s">
        <v>4512</v>
      </c>
      <c r="D1848" s="92"/>
      <c r="E1848" s="92" t="n">
        <v>700.0</v>
      </c>
      <c r="F1848" s="92" t="n">
        <v>269281.59</v>
      </c>
      <c r="G1848" s="94" t="s">
        <v>63</v>
      </c>
      <c r="H1848" s="94" t="s">
        <v>369</v>
      </c>
      <c r="I1848" s="94" t="s">
        <v>1969</v>
      </c>
      <c r="J1848" s="94" t="s">
        <v>1969</v>
      </c>
      <c r="K1848" s="92" t="s">
        <v>4513</v>
      </c>
      <c r="L1848" s="94" t="s">
        <v>291</v>
      </c>
      <c r="M1848" s="94" t="s">
        <v>133</v>
      </c>
      <c r="N1848" s="92" t="s">
        <v>249</v>
      </c>
    </row>
    <row r="1849" outlineLevel="1">
      <c r="A1849" s="115" t="n">
        <v>1843.0</v>
      </c>
      <c r="B1849" s="93" t="n">
        <v>45923.0</v>
      </c>
      <c r="C1849" s="94" t="s">
        <v>4514</v>
      </c>
      <c r="D1849" s="92"/>
      <c r="E1849" s="92" t="n">
        <v>8555.0</v>
      </c>
      <c r="F1849" s="92" t="n">
        <v>277836.59</v>
      </c>
      <c r="G1849" s="94" t="s">
        <v>63</v>
      </c>
      <c r="H1849" s="94" t="s">
        <v>306</v>
      </c>
      <c r="I1849" s="94" t="s">
        <v>381</v>
      </c>
      <c r="J1849" s="94" t="s">
        <v>382</v>
      </c>
      <c r="K1849" s="92" t="s">
        <v>4515</v>
      </c>
      <c r="L1849" s="94" t="s">
        <v>291</v>
      </c>
      <c r="M1849" s="94" t="s">
        <v>133</v>
      </c>
      <c r="N1849" s="92" t="s">
        <v>249</v>
      </c>
    </row>
    <row r="1850" outlineLevel="1">
      <c r="A1850" s="115" t="n">
        <v>1844.0</v>
      </c>
      <c r="B1850" s="93" t="n">
        <v>45923.0</v>
      </c>
      <c r="C1850" s="94" t="s">
        <v>4516</v>
      </c>
      <c r="D1850" s="92"/>
      <c r="E1850" s="92" t="n">
        <v>42500.0</v>
      </c>
      <c r="F1850" s="92" t="n">
        <v>320336.59</v>
      </c>
      <c r="G1850" s="94" t="s">
        <v>63</v>
      </c>
      <c r="H1850" s="94" t="s">
        <v>369</v>
      </c>
      <c r="I1850" s="94" t="s">
        <v>3465</v>
      </c>
      <c r="J1850" s="94" t="s">
        <v>3465</v>
      </c>
      <c r="K1850" s="92" t="s">
        <v>4517</v>
      </c>
      <c r="L1850" s="94" t="s">
        <v>291</v>
      </c>
      <c r="M1850" s="94" t="s">
        <v>133</v>
      </c>
      <c r="N1850" s="92" t="s">
        <v>249</v>
      </c>
    </row>
    <row r="1851" outlineLevel="1">
      <c r="A1851" s="115" t="n">
        <v>1845.0</v>
      </c>
      <c r="B1851" s="93" t="n">
        <v>45923.0</v>
      </c>
      <c r="C1851" s="94" t="s">
        <v>4518</v>
      </c>
      <c r="D1851" s="92"/>
      <c r="E1851" s="92" t="n">
        <v>700.0</v>
      </c>
      <c r="F1851" s="92" t="n">
        <v>321036.59</v>
      </c>
      <c r="G1851" s="94" t="s">
        <v>63</v>
      </c>
      <c r="H1851" s="94" t="s">
        <v>369</v>
      </c>
      <c r="I1851" s="94" t="s">
        <v>1969</v>
      </c>
      <c r="J1851" s="94" t="s">
        <v>1969</v>
      </c>
      <c r="K1851" s="92" t="s">
        <v>4519</v>
      </c>
      <c r="L1851" s="94" t="s">
        <v>291</v>
      </c>
      <c r="M1851" s="94" t="s">
        <v>133</v>
      </c>
      <c r="N1851" s="92" t="s">
        <v>249</v>
      </c>
    </row>
    <row r="1852" outlineLevel="1">
      <c r="A1852" s="115" t="n">
        <v>1846.0</v>
      </c>
      <c r="B1852" s="93" t="n">
        <v>45924.0</v>
      </c>
      <c r="C1852" s="94" t="s">
        <v>4520</v>
      </c>
      <c r="D1852" s="92"/>
      <c r="E1852" s="92" t="n">
        <v>9263.0</v>
      </c>
      <c r="F1852" s="92" t="n">
        <v>330299.59</v>
      </c>
      <c r="G1852" s="94" t="s">
        <v>63</v>
      </c>
      <c r="H1852" s="94" t="s">
        <v>306</v>
      </c>
      <c r="I1852" s="94" t="s">
        <v>381</v>
      </c>
      <c r="J1852" s="94" t="s">
        <v>382</v>
      </c>
      <c r="K1852" s="92" t="s">
        <v>4521</v>
      </c>
      <c r="L1852" s="94" t="s">
        <v>291</v>
      </c>
      <c r="M1852" s="94" t="s">
        <v>133</v>
      </c>
      <c r="N1852" s="92" t="s">
        <v>249</v>
      </c>
    </row>
    <row r="1853" outlineLevel="1">
      <c r="A1853" s="115" t="n">
        <v>1847.0</v>
      </c>
      <c r="B1853" s="93" t="n">
        <v>45924.0</v>
      </c>
      <c r="C1853" s="94" t="s">
        <v>4522</v>
      </c>
      <c r="D1853" s="92" t="n">
        <v>200000.0</v>
      </c>
      <c r="E1853" s="92"/>
      <c r="F1853" s="92" t="n">
        <v>130299.59</v>
      </c>
      <c r="G1853" s="94" t="s">
        <v>63</v>
      </c>
      <c r="H1853" s="94" t="s">
        <v>315</v>
      </c>
      <c r="I1853" s="94" t="s">
        <v>3289</v>
      </c>
      <c r="J1853" s="94" t="s">
        <v>3101</v>
      </c>
      <c r="K1853" s="92" t="s">
        <v>4523</v>
      </c>
      <c r="L1853" s="94" t="s">
        <v>291</v>
      </c>
      <c r="M1853" s="94" t="s">
        <v>133</v>
      </c>
      <c r="N1853" s="92" t="s">
        <v>249</v>
      </c>
    </row>
    <row r="1854" outlineLevel="1">
      <c r="A1854" s="115" t="n">
        <v>1848.0</v>
      </c>
      <c r="B1854" s="93" t="n">
        <v>45924.0</v>
      </c>
      <c r="C1854" s="94" t="s">
        <v>4524</v>
      </c>
      <c r="D1854" s="92"/>
      <c r="E1854" s="92" t="n">
        <v>40000.0</v>
      </c>
      <c r="F1854" s="92" t="n">
        <v>170299.59</v>
      </c>
      <c r="G1854" s="94" t="s">
        <v>63</v>
      </c>
      <c r="H1854" s="94" t="s">
        <v>369</v>
      </c>
      <c r="I1854" s="94" t="s">
        <v>3993</v>
      </c>
      <c r="J1854" s="94" t="s">
        <v>3993</v>
      </c>
      <c r="K1854" s="92" t="s">
        <v>4525</v>
      </c>
      <c r="L1854" s="94" t="s">
        <v>291</v>
      </c>
      <c r="M1854" s="94" t="s">
        <v>133</v>
      </c>
      <c r="N1854" s="92" t="s">
        <v>249</v>
      </c>
    </row>
    <row r="1855" outlineLevel="1">
      <c r="A1855" s="115" t="n">
        <v>1849.0</v>
      </c>
      <c r="B1855" s="93" t="n">
        <v>45924.0</v>
      </c>
      <c r="C1855" s="94" t="s">
        <v>4526</v>
      </c>
      <c r="D1855" s="92"/>
      <c r="E1855" s="92" t="n">
        <v>8400.0</v>
      </c>
      <c r="F1855" s="92" t="n">
        <v>178699.59</v>
      </c>
      <c r="G1855" s="94" t="s">
        <v>63</v>
      </c>
      <c r="H1855" s="94" t="s">
        <v>369</v>
      </c>
      <c r="I1855" s="94" t="s">
        <v>249</v>
      </c>
      <c r="J1855" s="94" t="s">
        <v>249</v>
      </c>
      <c r="K1855" s="92" t="s">
        <v>4527</v>
      </c>
      <c r="L1855" s="94" t="s">
        <v>291</v>
      </c>
      <c r="M1855" s="94" t="s">
        <v>133</v>
      </c>
      <c r="N1855" s="92" t="s">
        <v>249</v>
      </c>
    </row>
    <row r="1856" outlineLevel="1">
      <c r="A1856" s="115" t="n">
        <v>1850.0</v>
      </c>
      <c r="B1856" s="93" t="n">
        <v>45925.0</v>
      </c>
      <c r="C1856" s="94" t="s">
        <v>4528</v>
      </c>
      <c r="D1856" s="92" t="n">
        <v>40000.0</v>
      </c>
      <c r="E1856" s="92"/>
      <c r="F1856" s="92" t="n">
        <v>138699.59</v>
      </c>
      <c r="G1856" s="94" t="s">
        <v>63</v>
      </c>
      <c r="H1856" s="94" t="s">
        <v>315</v>
      </c>
      <c r="I1856" s="94" t="s">
        <v>4529</v>
      </c>
      <c r="J1856" s="94" t="s">
        <v>4409</v>
      </c>
      <c r="K1856" s="92" t="s">
        <v>4530</v>
      </c>
      <c r="L1856" s="94" t="s">
        <v>291</v>
      </c>
      <c r="M1856" s="94" t="s">
        <v>133</v>
      </c>
      <c r="N1856" s="92" t="s">
        <v>249</v>
      </c>
    </row>
    <row r="1857" outlineLevel="1">
      <c r="A1857" s="115" t="n">
        <v>1851.0</v>
      </c>
      <c r="B1857" s="93" t="n">
        <v>45925.0</v>
      </c>
      <c r="C1857" s="94" t="s">
        <v>4531</v>
      </c>
      <c r="D1857" s="92"/>
      <c r="E1857" s="92" t="n">
        <v>9381.0</v>
      </c>
      <c r="F1857" s="92" t="n">
        <v>148080.59</v>
      </c>
      <c r="G1857" s="94" t="s">
        <v>63</v>
      </c>
      <c r="H1857" s="94" t="s">
        <v>306</v>
      </c>
      <c r="I1857" s="94" t="s">
        <v>381</v>
      </c>
      <c r="J1857" s="94" t="s">
        <v>382</v>
      </c>
      <c r="K1857" s="92" t="s">
        <v>4532</v>
      </c>
      <c r="L1857" s="94" t="s">
        <v>291</v>
      </c>
      <c r="M1857" s="94" t="s">
        <v>133</v>
      </c>
      <c r="N1857" s="92" t="s">
        <v>249</v>
      </c>
    </row>
    <row r="1858" outlineLevel="1">
      <c r="A1858" s="115" t="n">
        <v>1852.0</v>
      </c>
      <c r="B1858" s="93" t="n">
        <v>45925.0</v>
      </c>
      <c r="C1858" s="94" t="s">
        <v>4533</v>
      </c>
      <c r="D1858" s="92" t="n">
        <v>5549.66</v>
      </c>
      <c r="E1858" s="92"/>
      <c r="F1858" s="92" t="n">
        <v>142530.93</v>
      </c>
      <c r="G1858" s="94" t="s">
        <v>63</v>
      </c>
      <c r="H1858" s="94" t="s">
        <v>306</v>
      </c>
      <c r="I1858" s="94" t="s">
        <v>249</v>
      </c>
      <c r="J1858" s="94" t="s">
        <v>249</v>
      </c>
      <c r="K1858" s="92" t="s">
        <v>4534</v>
      </c>
      <c r="L1858" s="94" t="s">
        <v>291</v>
      </c>
      <c r="M1858" s="94" t="s">
        <v>133</v>
      </c>
      <c r="N1858" s="92" t="s">
        <v>249</v>
      </c>
    </row>
    <row r="1859" outlineLevel="1">
      <c r="A1859" s="115" t="n">
        <v>1853.0</v>
      </c>
      <c r="B1859" s="93" t="n">
        <v>45925.0</v>
      </c>
      <c r="C1859" s="94" t="s">
        <v>4535</v>
      </c>
      <c r="D1859" s="92"/>
      <c r="E1859" s="92" t="n">
        <v>650000.0</v>
      </c>
      <c r="F1859" s="92" t="n">
        <v>792530.93</v>
      </c>
      <c r="G1859" s="94" t="s">
        <v>59</v>
      </c>
      <c r="H1859" s="94" t="s">
        <v>74</v>
      </c>
      <c r="I1859" s="94" t="s">
        <v>86</v>
      </c>
      <c r="J1859" s="94" t="s">
        <v>86</v>
      </c>
      <c r="K1859" s="92" t="s">
        <v>4536</v>
      </c>
      <c r="L1859" s="94" t="s">
        <v>291</v>
      </c>
      <c r="M1859" s="94" t="s">
        <v>133</v>
      </c>
      <c r="N1859" s="92" t="s">
        <v>249</v>
      </c>
    </row>
    <row r="1860" outlineLevel="1">
      <c r="A1860" s="115" t="n">
        <v>1854.0</v>
      </c>
      <c r="B1860" s="93" t="n">
        <v>45925.0</v>
      </c>
      <c r="C1860" s="94" t="s">
        <v>4537</v>
      </c>
      <c r="D1860" s="92"/>
      <c r="E1860" s="92" t="n">
        <v>34755.0</v>
      </c>
      <c r="F1860" s="92" t="n">
        <v>827285.93</v>
      </c>
      <c r="G1860" s="94" t="s">
        <v>63</v>
      </c>
      <c r="H1860" s="94" t="s">
        <v>64</v>
      </c>
      <c r="I1860" s="94" t="s">
        <v>3629</v>
      </c>
      <c r="J1860" s="94" t="s">
        <v>3629</v>
      </c>
      <c r="K1860" s="92" t="s">
        <v>4538</v>
      </c>
      <c r="L1860" s="94" t="s">
        <v>291</v>
      </c>
      <c r="M1860" s="94" t="s">
        <v>133</v>
      </c>
      <c r="N1860" s="92" t="s">
        <v>249</v>
      </c>
    </row>
    <row r="1861" outlineLevel="1">
      <c r="A1861" s="115" t="n">
        <v>1855.0</v>
      </c>
      <c r="B1861" s="93" t="n">
        <v>45925.0</v>
      </c>
      <c r="C1861" s="94" t="s">
        <v>4539</v>
      </c>
      <c r="D1861" s="92" t="n">
        <v>500000.0</v>
      </c>
      <c r="E1861" s="92"/>
      <c r="F1861" s="92" t="n">
        <v>327285.93</v>
      </c>
      <c r="G1861" s="94" t="s">
        <v>63</v>
      </c>
      <c r="H1861" s="94" t="s">
        <v>306</v>
      </c>
      <c r="I1861" s="94" t="s">
        <v>1833</v>
      </c>
      <c r="J1861" s="94" t="s">
        <v>1833</v>
      </c>
      <c r="K1861" s="92" t="s">
        <v>4540</v>
      </c>
      <c r="L1861" s="94" t="s">
        <v>291</v>
      </c>
      <c r="M1861" s="94" t="s">
        <v>133</v>
      </c>
      <c r="N1861" s="92" t="s">
        <v>249</v>
      </c>
    </row>
    <row r="1862" outlineLevel="1">
      <c r="A1862" s="115" t="n">
        <v>1856.0</v>
      </c>
      <c r="B1862" s="93" t="n">
        <v>45925.0</v>
      </c>
      <c r="C1862" s="94" t="s">
        <v>4541</v>
      </c>
      <c r="D1862" s="92"/>
      <c r="E1862" s="92" t="n">
        <v>500000.0</v>
      </c>
      <c r="F1862" s="92" t="n">
        <v>827285.93</v>
      </c>
      <c r="G1862" s="94" t="s">
        <v>1944</v>
      </c>
      <c r="H1862" s="94" t="s">
        <v>64</v>
      </c>
      <c r="I1862" s="94" t="s">
        <v>249</v>
      </c>
      <c r="J1862" s="94" t="s">
        <v>249</v>
      </c>
      <c r="K1862" s="92" t="s">
        <v>4542</v>
      </c>
      <c r="L1862" s="94" t="s">
        <v>291</v>
      </c>
      <c r="M1862" s="94" t="s">
        <v>133</v>
      </c>
      <c r="N1862" s="92" t="s">
        <v>249</v>
      </c>
    </row>
    <row r="1863" outlineLevel="1">
      <c r="A1863" s="115" t="n">
        <v>1857.0</v>
      </c>
      <c r="B1863" s="93" t="n">
        <v>45925.0</v>
      </c>
      <c r="C1863" s="94" t="s">
        <v>4543</v>
      </c>
      <c r="D1863" s="92" t="n">
        <v>500000.0</v>
      </c>
      <c r="E1863" s="92"/>
      <c r="F1863" s="92" t="n">
        <v>327285.93</v>
      </c>
      <c r="G1863" s="94" t="s">
        <v>63</v>
      </c>
      <c r="H1863" s="94" t="s">
        <v>315</v>
      </c>
      <c r="I1863" s="94" t="s">
        <v>4544</v>
      </c>
      <c r="J1863" s="94" t="s">
        <v>1833</v>
      </c>
      <c r="K1863" s="92" t="s">
        <v>4545</v>
      </c>
      <c r="L1863" s="94" t="s">
        <v>291</v>
      </c>
      <c r="M1863" s="94" t="s">
        <v>133</v>
      </c>
      <c r="N1863" s="92" t="s">
        <v>249</v>
      </c>
    </row>
    <row r="1864" outlineLevel="1">
      <c r="A1864" s="115" t="n">
        <v>1858.0</v>
      </c>
      <c r="B1864" s="93" t="n">
        <v>45925.0</v>
      </c>
      <c r="C1864" s="94" t="s">
        <v>4546</v>
      </c>
      <c r="D1864" s="92" t="n">
        <v>149000.0</v>
      </c>
      <c r="E1864" s="92"/>
      <c r="F1864" s="92" t="n">
        <v>178285.93</v>
      </c>
      <c r="G1864" s="94" t="s">
        <v>63</v>
      </c>
      <c r="H1864" s="94" t="s">
        <v>315</v>
      </c>
      <c r="I1864" s="94" t="s">
        <v>4544</v>
      </c>
      <c r="J1864" s="94" t="s">
        <v>1833</v>
      </c>
      <c r="K1864" s="92" t="s">
        <v>4547</v>
      </c>
      <c r="L1864" s="94" t="s">
        <v>291</v>
      </c>
      <c r="M1864" s="94" t="s">
        <v>133</v>
      </c>
      <c r="N1864" s="92" t="s">
        <v>249</v>
      </c>
    </row>
    <row r="1865" outlineLevel="1">
      <c r="A1865" s="115" t="n">
        <v>1859.0</v>
      </c>
      <c r="B1865" s="93" t="n">
        <v>45925.0</v>
      </c>
      <c r="C1865" s="94" t="s">
        <v>4548</v>
      </c>
      <c r="D1865" s="92"/>
      <c r="E1865" s="92" t="n">
        <v>40000.0</v>
      </c>
      <c r="F1865" s="92" t="n">
        <v>113314.9</v>
      </c>
      <c r="G1865" s="94" t="s">
        <v>59</v>
      </c>
      <c r="H1865" s="94" t="s">
        <v>315</v>
      </c>
      <c r="I1865" s="94" t="s">
        <v>489</v>
      </c>
      <c r="J1865" s="94" t="s">
        <v>86</v>
      </c>
      <c r="K1865" s="92" t="s">
        <v>4549</v>
      </c>
      <c r="L1865" s="94" t="s">
        <v>414</v>
      </c>
      <c r="M1865" s="94" t="s">
        <v>139</v>
      </c>
      <c r="N1865" s="92" t="s">
        <v>249</v>
      </c>
    </row>
    <row r="1866" outlineLevel="1">
      <c r="A1866" s="115" t="n">
        <v>1860.0</v>
      </c>
      <c r="B1866" s="93" t="n">
        <v>45926.0</v>
      </c>
      <c r="C1866" s="94" t="s">
        <v>4550</v>
      </c>
      <c r="D1866" s="92"/>
      <c r="E1866" s="92" t="n">
        <v>20000.0</v>
      </c>
      <c r="F1866" s="92" t="n">
        <v>198285.93</v>
      </c>
      <c r="G1866" s="94" t="s">
        <v>63</v>
      </c>
      <c r="H1866" s="94" t="s">
        <v>369</v>
      </c>
      <c r="I1866" s="94" t="s">
        <v>3327</v>
      </c>
      <c r="J1866" s="94" t="s">
        <v>3327</v>
      </c>
      <c r="K1866" s="92" t="s">
        <v>4551</v>
      </c>
      <c r="L1866" s="94" t="s">
        <v>291</v>
      </c>
      <c r="M1866" s="94" t="s">
        <v>133</v>
      </c>
      <c r="N1866" s="92" t="s">
        <v>249</v>
      </c>
    </row>
    <row r="1867" outlineLevel="1">
      <c r="A1867" s="115" t="n">
        <v>1861.0</v>
      </c>
      <c r="B1867" s="93" t="n">
        <v>45926.0</v>
      </c>
      <c r="C1867" s="94" t="s">
        <v>4552</v>
      </c>
      <c r="D1867" s="92" t="n">
        <v>100000.0</v>
      </c>
      <c r="E1867" s="92"/>
      <c r="F1867" s="92" t="n">
        <v>98285.93</v>
      </c>
      <c r="G1867" s="94" t="s">
        <v>63</v>
      </c>
      <c r="H1867" s="94" t="s">
        <v>306</v>
      </c>
      <c r="I1867" s="94" t="s">
        <v>4553</v>
      </c>
      <c r="J1867" s="94" t="s">
        <v>4553</v>
      </c>
      <c r="K1867" s="92" t="s">
        <v>4554</v>
      </c>
      <c r="L1867" s="94" t="s">
        <v>291</v>
      </c>
      <c r="M1867" s="94" t="s">
        <v>133</v>
      </c>
      <c r="N1867" s="92" t="s">
        <v>249</v>
      </c>
    </row>
    <row r="1868" outlineLevel="1">
      <c r="A1868" s="115" t="n">
        <v>1862.0</v>
      </c>
      <c r="B1868" s="93" t="n">
        <v>45929.0</v>
      </c>
      <c r="C1868" s="94" t="s">
        <v>4555</v>
      </c>
      <c r="D1868" s="92"/>
      <c r="E1868" s="92" t="n">
        <v>700.0</v>
      </c>
      <c r="F1868" s="92" t="n">
        <v>98985.93</v>
      </c>
      <c r="G1868" s="94" t="s">
        <v>63</v>
      </c>
      <c r="H1868" s="94" t="s">
        <v>369</v>
      </c>
      <c r="I1868" s="94" t="s">
        <v>1969</v>
      </c>
      <c r="J1868" s="94" t="s">
        <v>1969</v>
      </c>
      <c r="K1868" s="92" t="s">
        <v>4556</v>
      </c>
      <c r="L1868" s="94" t="s">
        <v>291</v>
      </c>
      <c r="M1868" s="94" t="s">
        <v>133</v>
      </c>
      <c r="N1868" s="92" t="s">
        <v>249</v>
      </c>
    </row>
    <row r="1869" outlineLevel="1">
      <c r="A1869" s="115" t="n">
        <v>1863.0</v>
      </c>
      <c r="B1869" s="93" t="n">
        <v>45929.0</v>
      </c>
      <c r="C1869" s="94" t="s">
        <v>4557</v>
      </c>
      <c r="D1869" s="92"/>
      <c r="E1869" s="92" t="n">
        <v>42500.0</v>
      </c>
      <c r="F1869" s="92" t="n">
        <v>141485.93</v>
      </c>
      <c r="G1869" s="94" t="s">
        <v>63</v>
      </c>
      <c r="H1869" s="94" t="s">
        <v>369</v>
      </c>
      <c r="I1869" s="94" t="s">
        <v>3465</v>
      </c>
      <c r="J1869" s="94" t="s">
        <v>3465</v>
      </c>
      <c r="K1869" s="92" t="s">
        <v>4558</v>
      </c>
      <c r="L1869" s="94" t="s">
        <v>291</v>
      </c>
      <c r="M1869" s="94" t="s">
        <v>133</v>
      </c>
      <c r="N1869" s="92" t="s">
        <v>249</v>
      </c>
    </row>
    <row r="1870" outlineLevel="1">
      <c r="A1870" s="115" t="n">
        <v>1864.0</v>
      </c>
      <c r="B1870" s="93" t="n">
        <v>45929.0</v>
      </c>
      <c r="C1870" s="94" t="s">
        <v>4559</v>
      </c>
      <c r="D1870" s="92"/>
      <c r="E1870" s="92" t="n">
        <v>300000.0</v>
      </c>
      <c r="F1870" s="92" t="n">
        <v>441485.93</v>
      </c>
      <c r="G1870" s="94" t="s">
        <v>63</v>
      </c>
      <c r="H1870" s="94" t="s">
        <v>74</v>
      </c>
      <c r="I1870" s="94" t="s">
        <v>1044</v>
      </c>
      <c r="J1870" s="94" t="s">
        <v>1044</v>
      </c>
      <c r="K1870" s="92" t="s">
        <v>4560</v>
      </c>
      <c r="L1870" s="94" t="s">
        <v>291</v>
      </c>
      <c r="M1870" s="94" t="s">
        <v>133</v>
      </c>
      <c r="N1870" s="92" t="s">
        <v>249</v>
      </c>
    </row>
    <row r="1871" outlineLevel="1">
      <c r="A1871" s="115" t="n">
        <v>1865.0</v>
      </c>
      <c r="B1871" s="93" t="n">
        <v>45929.0</v>
      </c>
      <c r="C1871" s="94" t="s">
        <v>4561</v>
      </c>
      <c r="D1871" s="92"/>
      <c r="E1871" s="92" t="n">
        <v>900000.0</v>
      </c>
      <c r="F1871" s="92" t="n">
        <v>1013314.9</v>
      </c>
      <c r="G1871" s="94" t="s">
        <v>59</v>
      </c>
      <c r="H1871" s="94" t="s">
        <v>74</v>
      </c>
      <c r="I1871" s="94" t="s">
        <v>489</v>
      </c>
      <c r="J1871" s="94" t="s">
        <v>86</v>
      </c>
      <c r="K1871" s="92" t="s">
        <v>4562</v>
      </c>
      <c r="L1871" s="94" t="s">
        <v>414</v>
      </c>
      <c r="M1871" s="94" t="s">
        <v>139</v>
      </c>
      <c r="N1871" s="92" t="s">
        <v>249</v>
      </c>
    </row>
    <row r="1872" outlineLevel="1">
      <c r="A1872" s="115" t="n">
        <v>1866.0</v>
      </c>
      <c r="B1872" s="93" t="n">
        <v>45929.0</v>
      </c>
      <c r="C1872" s="94" t="s">
        <v>4563</v>
      </c>
      <c r="D1872" s="92" t="n">
        <v>750.0</v>
      </c>
      <c r="E1872" s="92"/>
      <c r="F1872" s="92" t="n">
        <v>1012564.9</v>
      </c>
      <c r="G1872" s="94" t="s">
        <v>422</v>
      </c>
      <c r="H1872" s="94" t="s">
        <v>306</v>
      </c>
      <c r="I1872" s="94" t="s">
        <v>812</v>
      </c>
      <c r="J1872" s="94" t="s">
        <v>812</v>
      </c>
      <c r="K1872" s="92" t="s">
        <v>4564</v>
      </c>
      <c r="L1872" s="94" t="s">
        <v>414</v>
      </c>
      <c r="M1872" s="94" t="s">
        <v>139</v>
      </c>
      <c r="N1872" s="92" t="s">
        <v>249</v>
      </c>
    </row>
    <row r="1873" outlineLevel="1">
      <c r="A1873" s="115" t="n">
        <v>1867.0</v>
      </c>
      <c r="B1873" s="93" t="n">
        <v>45929.0</v>
      </c>
      <c r="C1873" s="94" t="s">
        <v>4565</v>
      </c>
      <c r="D1873" s="92" t="n">
        <v>135.0</v>
      </c>
      <c r="E1873" s="92"/>
      <c r="F1873" s="92" t="n">
        <v>1012429.9</v>
      </c>
      <c r="G1873" s="94" t="s">
        <v>815</v>
      </c>
      <c r="H1873" s="94" t="s">
        <v>306</v>
      </c>
      <c r="I1873" s="94" t="s">
        <v>249</v>
      </c>
      <c r="J1873" s="94" t="s">
        <v>249</v>
      </c>
      <c r="K1873" s="92" t="s">
        <v>4564</v>
      </c>
      <c r="L1873" s="94" t="s">
        <v>414</v>
      </c>
      <c r="M1873" s="94" t="s">
        <v>139</v>
      </c>
      <c r="N1873" s="92" t="s">
        <v>249</v>
      </c>
    </row>
    <row r="1874" outlineLevel="1">
      <c r="A1874" s="115" t="n">
        <v>1868.0</v>
      </c>
      <c r="B1874" s="93" t="n">
        <v>45929.0</v>
      </c>
      <c r="C1874" s="94" t="s">
        <v>4566</v>
      </c>
      <c r="D1874" s="92" t="n">
        <v>400.0</v>
      </c>
      <c r="E1874" s="92"/>
      <c r="F1874" s="92" t="n">
        <v>1012029.9</v>
      </c>
      <c r="G1874" s="94" t="s">
        <v>63</v>
      </c>
      <c r="H1874" s="94" t="s">
        <v>306</v>
      </c>
      <c r="I1874" s="94" t="s">
        <v>249</v>
      </c>
      <c r="J1874" s="94" t="s">
        <v>249</v>
      </c>
      <c r="K1874" s="92" t="s">
        <v>4564</v>
      </c>
      <c r="L1874" s="94" t="s">
        <v>414</v>
      </c>
      <c r="M1874" s="94" t="s">
        <v>139</v>
      </c>
      <c r="N1874" s="92" t="s">
        <v>249</v>
      </c>
    </row>
    <row r="1875" outlineLevel="1">
      <c r="A1875" s="115" t="n">
        <v>1869.0</v>
      </c>
      <c r="B1875" s="93" t="n">
        <v>45929.0</v>
      </c>
      <c r="C1875" s="94" t="s">
        <v>4565</v>
      </c>
      <c r="D1875" s="92" t="n">
        <v>72.0</v>
      </c>
      <c r="E1875" s="92"/>
      <c r="F1875" s="92" t="n">
        <v>1011957.9</v>
      </c>
      <c r="G1875" s="94" t="s">
        <v>815</v>
      </c>
      <c r="H1875" s="94" t="s">
        <v>306</v>
      </c>
      <c r="I1875" s="94" t="s">
        <v>249</v>
      </c>
      <c r="J1875" s="94" t="s">
        <v>249</v>
      </c>
      <c r="K1875" s="92" t="s">
        <v>4564</v>
      </c>
      <c r="L1875" s="94" t="s">
        <v>414</v>
      </c>
      <c r="M1875" s="94" t="s">
        <v>139</v>
      </c>
      <c r="N1875" s="92" t="s">
        <v>249</v>
      </c>
    </row>
    <row r="1876" outlineLevel="1">
      <c r="A1876" s="115" t="n">
        <v>1870.0</v>
      </c>
      <c r="B1876" s="93" t="n">
        <v>45929.0</v>
      </c>
      <c r="C1876" s="94" t="s">
        <v>4567</v>
      </c>
      <c r="D1876" s="92" t="n">
        <v>909165.6</v>
      </c>
      <c r="E1876" s="92"/>
      <c r="F1876" s="92" t="n">
        <v>102792.3</v>
      </c>
      <c r="G1876" s="94" t="s">
        <v>63</v>
      </c>
      <c r="H1876" s="94" t="s">
        <v>306</v>
      </c>
      <c r="I1876" s="94" t="s">
        <v>4422</v>
      </c>
      <c r="J1876" s="94" t="s">
        <v>4422</v>
      </c>
      <c r="K1876" s="92" t="s">
        <v>4564</v>
      </c>
      <c r="L1876" s="94" t="s">
        <v>414</v>
      </c>
      <c r="M1876" s="94" t="s">
        <v>139</v>
      </c>
      <c r="N1876" s="92" t="s">
        <v>249</v>
      </c>
    </row>
    <row r="1877" outlineLevel="1">
      <c r="A1877" s="115" t="n">
        <v>1871.0</v>
      </c>
      <c r="B1877" s="93" t="n">
        <v>45929.0</v>
      </c>
      <c r="C1877" s="94" t="s">
        <v>4568</v>
      </c>
      <c r="D1877" s="92" t="n">
        <v>908.25</v>
      </c>
      <c r="E1877" s="92"/>
      <c r="F1877" s="92" t="n">
        <v>101884.05</v>
      </c>
      <c r="G1877" s="94" t="s">
        <v>815</v>
      </c>
      <c r="H1877" s="94" t="s">
        <v>306</v>
      </c>
      <c r="I1877" s="94" t="s">
        <v>249</v>
      </c>
      <c r="J1877" s="94" t="s">
        <v>249</v>
      </c>
      <c r="K1877" s="92" t="s">
        <v>4564</v>
      </c>
      <c r="L1877" s="94" t="s">
        <v>414</v>
      </c>
      <c r="M1877" s="94" t="s">
        <v>139</v>
      </c>
      <c r="N1877" s="92" t="s">
        <v>249</v>
      </c>
    </row>
    <row r="1878" outlineLevel="1">
      <c r="A1878" s="115" t="n">
        <v>1872.0</v>
      </c>
      <c r="B1878" s="93" t="n">
        <v>45930.0</v>
      </c>
      <c r="C1878" s="94" t="s">
        <v>4569</v>
      </c>
      <c r="D1878" s="92" t="n">
        <v>325000.0</v>
      </c>
      <c r="E1878" s="92"/>
      <c r="F1878" s="92" t="n">
        <v>116485.93</v>
      </c>
      <c r="G1878" s="94" t="s">
        <v>63</v>
      </c>
      <c r="H1878" s="94" t="s">
        <v>315</v>
      </c>
      <c r="I1878" s="94" t="s">
        <v>3289</v>
      </c>
      <c r="J1878" s="94" t="s">
        <v>3101</v>
      </c>
      <c r="K1878" s="92" t="s">
        <v>4570</v>
      </c>
      <c r="L1878" s="94" t="s">
        <v>291</v>
      </c>
      <c r="M1878" s="94" t="s">
        <v>133</v>
      </c>
      <c r="N1878" s="92" t="s">
        <v>249</v>
      </c>
    </row>
    <row r="1879" outlineLevel="1">
      <c r="A1879" s="115" t="n">
        <v>1873.0</v>
      </c>
      <c r="B1879" s="93" t="n">
        <v>45930.0</v>
      </c>
      <c r="C1879" s="94" t="s">
        <v>4571</v>
      </c>
      <c r="D1879" s="92"/>
      <c r="E1879" s="92" t="n">
        <v>2500.0</v>
      </c>
      <c r="F1879" s="92" t="n">
        <v>118985.93</v>
      </c>
      <c r="G1879" s="94" t="s">
        <v>63</v>
      </c>
      <c r="H1879" s="94" t="s">
        <v>369</v>
      </c>
      <c r="I1879" s="94" t="s">
        <v>541</v>
      </c>
      <c r="J1879" s="94" t="s">
        <v>541</v>
      </c>
      <c r="K1879" s="92" t="s">
        <v>4572</v>
      </c>
      <c r="L1879" s="94" t="s">
        <v>291</v>
      </c>
      <c r="M1879" s="94" t="s">
        <v>133</v>
      </c>
      <c r="N1879" s="92" t="s">
        <v>249</v>
      </c>
    </row>
    <row r="1880" outlineLevel="1">
      <c r="A1880" s="115" t="n">
        <v>1874.0</v>
      </c>
      <c r="B1880" s="93" t="n">
        <v>45930.0</v>
      </c>
      <c r="C1880" s="94" t="s">
        <v>4573</v>
      </c>
      <c r="D1880" s="92" t="n">
        <v>44438.81</v>
      </c>
      <c r="E1880" s="92"/>
      <c r="F1880" s="92" t="n">
        <v>74547.12</v>
      </c>
      <c r="G1880" s="94" t="s">
        <v>63</v>
      </c>
      <c r="H1880" s="94" t="s">
        <v>306</v>
      </c>
      <c r="I1880" s="94" t="s">
        <v>4574</v>
      </c>
      <c r="J1880" s="94" t="s">
        <v>4574</v>
      </c>
      <c r="K1880" s="92" t="s">
        <v>4575</v>
      </c>
      <c r="L1880" s="94" t="s">
        <v>291</v>
      </c>
      <c r="M1880" s="94" t="s">
        <v>133</v>
      </c>
      <c r="N1880" s="92" t="s">
        <v>249</v>
      </c>
    </row>
    <row r="1881" outlineLevel="1">
      <c r="A1881" s="115" t="n">
        <v>1875.0</v>
      </c>
      <c r="B1881" s="93" t="n">
        <v>45930.0</v>
      </c>
      <c r="C1881" s="94" t="s">
        <v>4576</v>
      </c>
      <c r="D1881" s="92"/>
      <c r="E1881" s="92" t="n">
        <v>141032.0</v>
      </c>
      <c r="F1881" s="92" t="n">
        <v>215579.12</v>
      </c>
      <c r="G1881" s="94" t="s">
        <v>63</v>
      </c>
      <c r="H1881" s="94" t="s">
        <v>306</v>
      </c>
      <c r="I1881" s="94" t="s">
        <v>1022</v>
      </c>
      <c r="J1881" s="94" t="s">
        <v>1022</v>
      </c>
      <c r="K1881" s="92" t="s">
        <v>4577</v>
      </c>
      <c r="L1881" s="94" t="s">
        <v>291</v>
      </c>
      <c r="M1881" s="94" t="s">
        <v>133</v>
      </c>
      <c r="N1881" s="92" t="s">
        <v>249</v>
      </c>
    </row>
    <row r="1882" outlineLevel="1">
      <c r="A1882" s="115" t="n">
        <v>1876.0</v>
      </c>
      <c r="B1882" s="93" t="n">
        <v>45933.0</v>
      </c>
      <c r="C1882" s="94" t="s">
        <v>4578</v>
      </c>
      <c r="D1882" s="92"/>
      <c r="E1882" s="92" t="n">
        <v>12000.0</v>
      </c>
      <c r="F1882" s="92" t="n">
        <v>227579.12</v>
      </c>
      <c r="G1882" s="94" t="s">
        <v>63</v>
      </c>
      <c r="H1882" s="94" t="s">
        <v>369</v>
      </c>
      <c r="I1882" s="94" t="s">
        <v>541</v>
      </c>
      <c r="J1882" s="94" t="s">
        <v>541</v>
      </c>
      <c r="K1882" s="92" t="s">
        <v>4579</v>
      </c>
      <c r="L1882" s="94" t="s">
        <v>291</v>
      </c>
      <c r="M1882" s="94" t="s">
        <v>133</v>
      </c>
      <c r="N1882" s="92" t="s">
        <v>249</v>
      </c>
    </row>
    <row r="1883" outlineLevel="1">
      <c r="A1883" s="115" t="n">
        <v>1877.0</v>
      </c>
      <c r="B1883" s="93" t="n">
        <v>45933.0</v>
      </c>
      <c r="C1883" s="94" t="s">
        <v>4580</v>
      </c>
      <c r="D1883" s="92"/>
      <c r="E1883" s="92" t="n">
        <v>3000.0</v>
      </c>
      <c r="F1883" s="92" t="n">
        <v>230579.12</v>
      </c>
      <c r="G1883" s="94" t="s">
        <v>63</v>
      </c>
      <c r="H1883" s="94" t="s">
        <v>369</v>
      </c>
      <c r="I1883" s="94" t="s">
        <v>249</v>
      </c>
      <c r="J1883" s="94" t="s">
        <v>249</v>
      </c>
      <c r="K1883" s="92" t="s">
        <v>4581</v>
      </c>
      <c r="L1883" s="94" t="s">
        <v>291</v>
      </c>
      <c r="M1883" s="94" t="s">
        <v>133</v>
      </c>
      <c r="N1883" s="92" t="s">
        <v>249</v>
      </c>
    </row>
    <row r="1884" outlineLevel="1">
      <c r="A1884" s="115" t="n">
        <v>1878.0</v>
      </c>
      <c r="B1884" s="93" t="n">
        <v>45934.0</v>
      </c>
      <c r="C1884" s="94" t="s">
        <v>1237</v>
      </c>
      <c r="D1884" s="92" t="n">
        <v>22520.9</v>
      </c>
      <c r="E1884" s="92"/>
      <c r="F1884" s="92" t="n">
        <v>208058.22</v>
      </c>
      <c r="G1884" s="94" t="s">
        <v>1238</v>
      </c>
      <c r="H1884" s="94" t="s">
        <v>447</v>
      </c>
      <c r="I1884" s="94" t="s">
        <v>249</v>
      </c>
      <c r="J1884" s="94" t="s">
        <v>249</v>
      </c>
      <c r="K1884" s="92" t="s">
        <v>1239</v>
      </c>
      <c r="L1884" s="94" t="s">
        <v>291</v>
      </c>
      <c r="M1884" s="94" t="s">
        <v>133</v>
      </c>
      <c r="N1884" s="92" t="s">
        <v>249</v>
      </c>
    </row>
    <row r="1885" outlineLevel="1">
      <c r="A1885" s="115" t="n">
        <v>1879.0</v>
      </c>
      <c r="B1885" s="93" t="n">
        <v>45934.0</v>
      </c>
      <c r="C1885" s="94" t="s">
        <v>4582</v>
      </c>
      <c r="D1885" s="92"/>
      <c r="E1885" s="92" t="n">
        <v>1200000.0</v>
      </c>
      <c r="F1885" s="92" t="n">
        <v>1408058.22</v>
      </c>
      <c r="G1885" s="94" t="s">
        <v>59</v>
      </c>
      <c r="H1885" s="94" t="s">
        <v>74</v>
      </c>
      <c r="I1885" s="94" t="s">
        <v>86</v>
      </c>
      <c r="J1885" s="94" t="s">
        <v>86</v>
      </c>
      <c r="K1885" s="92" t="s">
        <v>4583</v>
      </c>
      <c r="L1885" s="94" t="s">
        <v>291</v>
      </c>
      <c r="M1885" s="94" t="s">
        <v>133</v>
      </c>
      <c r="N1885" s="92" t="s">
        <v>249</v>
      </c>
    </row>
    <row r="1886" outlineLevel="1">
      <c r="A1886" s="115" t="n">
        <v>1880.0</v>
      </c>
      <c r="B1886" s="93" t="n">
        <v>45934.0</v>
      </c>
      <c r="C1886" s="94" t="s">
        <v>4584</v>
      </c>
      <c r="D1886" s="92"/>
      <c r="E1886" s="92" t="n">
        <v>16250.0</v>
      </c>
      <c r="F1886" s="92" t="n">
        <v>1424308.22</v>
      </c>
      <c r="G1886" s="94" t="s">
        <v>63</v>
      </c>
      <c r="H1886" s="94" t="s">
        <v>369</v>
      </c>
      <c r="I1886" s="94" t="s">
        <v>1489</v>
      </c>
      <c r="J1886" s="94" t="s">
        <v>1489</v>
      </c>
      <c r="K1886" s="92" t="s">
        <v>4585</v>
      </c>
      <c r="L1886" s="94" t="s">
        <v>291</v>
      </c>
      <c r="M1886" s="94" t="s">
        <v>133</v>
      </c>
      <c r="N1886" s="92" t="s">
        <v>249</v>
      </c>
    </row>
    <row r="1887" outlineLevel="1">
      <c r="A1887" s="115" t="n">
        <v>1881.0</v>
      </c>
      <c r="B1887" s="93" t="n">
        <v>45935.0</v>
      </c>
      <c r="C1887" s="94" t="s">
        <v>4586</v>
      </c>
      <c r="D1887" s="92" t="n">
        <v>33610.0</v>
      </c>
      <c r="E1887" s="92"/>
      <c r="F1887" s="92" t="n">
        <v>1390698.22</v>
      </c>
      <c r="G1887" s="94" t="s">
        <v>1167</v>
      </c>
      <c r="H1887" s="94" t="s">
        <v>306</v>
      </c>
      <c r="I1887" s="94" t="s">
        <v>2093</v>
      </c>
      <c r="J1887" s="94" t="s">
        <v>2093</v>
      </c>
      <c r="K1887" s="92" t="s">
        <v>4587</v>
      </c>
      <c r="L1887" s="94" t="s">
        <v>291</v>
      </c>
      <c r="M1887" s="94" t="s">
        <v>133</v>
      </c>
      <c r="N1887" s="92" t="s">
        <v>249</v>
      </c>
    </row>
    <row r="1888" outlineLevel="1">
      <c r="A1888" s="115" t="n">
        <v>1882.0</v>
      </c>
      <c r="B1888" s="93" t="n">
        <v>45935.0</v>
      </c>
      <c r="C1888" s="94" t="s">
        <v>4588</v>
      </c>
      <c r="D1888" s="92" t="n">
        <v>31440.0</v>
      </c>
      <c r="E1888" s="92"/>
      <c r="F1888" s="92" t="n">
        <v>1359258.22</v>
      </c>
      <c r="G1888" s="94" t="s">
        <v>1167</v>
      </c>
      <c r="H1888" s="94" t="s">
        <v>306</v>
      </c>
      <c r="I1888" s="94" t="s">
        <v>3028</v>
      </c>
      <c r="J1888" s="94" t="s">
        <v>3028</v>
      </c>
      <c r="K1888" s="92" t="s">
        <v>4589</v>
      </c>
      <c r="L1888" s="94" t="s">
        <v>291</v>
      </c>
      <c r="M1888" s="94" t="s">
        <v>133</v>
      </c>
      <c r="N1888" s="92" t="s">
        <v>249</v>
      </c>
    </row>
    <row r="1889" outlineLevel="1">
      <c r="A1889" s="115" t="n">
        <v>1883.0</v>
      </c>
      <c r="B1889" s="93" t="n">
        <v>45935.0</v>
      </c>
      <c r="C1889" s="94" t="s">
        <v>4590</v>
      </c>
      <c r="D1889" s="92" t="n">
        <v>16400.0</v>
      </c>
      <c r="E1889" s="92"/>
      <c r="F1889" s="92" t="n">
        <v>1342858.22</v>
      </c>
      <c r="G1889" s="94" t="s">
        <v>1167</v>
      </c>
      <c r="H1889" s="94" t="s">
        <v>306</v>
      </c>
      <c r="I1889" s="94" t="s">
        <v>1174</v>
      </c>
      <c r="J1889" s="94" t="s">
        <v>1175</v>
      </c>
      <c r="K1889" s="92" t="s">
        <v>4591</v>
      </c>
      <c r="L1889" s="94" t="s">
        <v>291</v>
      </c>
      <c r="M1889" s="94" t="s">
        <v>133</v>
      </c>
      <c r="N1889" s="92" t="s">
        <v>249</v>
      </c>
    </row>
    <row r="1890" outlineLevel="1">
      <c r="A1890" s="115" t="n">
        <v>1884.0</v>
      </c>
      <c r="B1890" s="93" t="n">
        <v>45935.0</v>
      </c>
      <c r="C1890" s="94" t="s">
        <v>4592</v>
      </c>
      <c r="D1890" s="92" t="n">
        <v>66200.0</v>
      </c>
      <c r="E1890" s="92"/>
      <c r="F1890" s="92" t="n">
        <v>1276658.22</v>
      </c>
      <c r="G1890" s="94" t="s">
        <v>1167</v>
      </c>
      <c r="H1890" s="94" t="s">
        <v>306</v>
      </c>
      <c r="I1890" s="94" t="s">
        <v>4593</v>
      </c>
      <c r="J1890" s="94" t="s">
        <v>4594</v>
      </c>
      <c r="K1890" s="92" t="s">
        <v>4595</v>
      </c>
      <c r="L1890" s="94" t="s">
        <v>291</v>
      </c>
      <c r="M1890" s="94" t="s">
        <v>133</v>
      </c>
      <c r="N1890" s="92" t="s">
        <v>249</v>
      </c>
    </row>
    <row r="1891" outlineLevel="1">
      <c r="A1891" s="115" t="n">
        <v>1885.0</v>
      </c>
      <c r="B1891" s="93" t="n">
        <v>45935.0</v>
      </c>
      <c r="C1891" s="94" t="s">
        <v>4596</v>
      </c>
      <c r="D1891" s="92" t="n">
        <v>14050.0</v>
      </c>
      <c r="E1891" s="92"/>
      <c r="F1891" s="92" t="n">
        <v>1262608.22</v>
      </c>
      <c r="G1891" s="94" t="s">
        <v>1167</v>
      </c>
      <c r="H1891" s="94" t="s">
        <v>306</v>
      </c>
      <c r="I1891" s="94" t="s">
        <v>3013</v>
      </c>
      <c r="J1891" s="94" t="s">
        <v>3013</v>
      </c>
      <c r="K1891" s="92" t="s">
        <v>4597</v>
      </c>
      <c r="L1891" s="94" t="s">
        <v>291</v>
      </c>
      <c r="M1891" s="94" t="s">
        <v>133</v>
      </c>
      <c r="N1891" s="92" t="s">
        <v>249</v>
      </c>
    </row>
    <row r="1892" outlineLevel="1">
      <c r="A1892" s="115" t="n">
        <v>1886.0</v>
      </c>
      <c r="B1892" s="93" t="n">
        <v>45935.0</v>
      </c>
      <c r="C1892" s="94" t="s">
        <v>4598</v>
      </c>
      <c r="D1892" s="92" t="n">
        <v>6810.0</v>
      </c>
      <c r="E1892" s="92"/>
      <c r="F1892" s="92" t="n">
        <v>1255798.22</v>
      </c>
      <c r="G1892" s="94" t="s">
        <v>1167</v>
      </c>
      <c r="H1892" s="94" t="s">
        <v>306</v>
      </c>
      <c r="I1892" s="94" t="s">
        <v>4593</v>
      </c>
      <c r="J1892" s="94" t="s">
        <v>4594</v>
      </c>
      <c r="K1892" s="92" t="s">
        <v>4599</v>
      </c>
      <c r="L1892" s="94" t="s">
        <v>291</v>
      </c>
      <c r="M1892" s="94" t="s">
        <v>133</v>
      </c>
      <c r="N1892" s="92" t="s">
        <v>249</v>
      </c>
    </row>
    <row r="1893" outlineLevel="1">
      <c r="A1893" s="115" t="n">
        <v>1887.0</v>
      </c>
      <c r="B1893" s="93" t="n">
        <v>45935.0</v>
      </c>
      <c r="C1893" s="94" t="s">
        <v>4600</v>
      </c>
      <c r="D1893" s="92" t="n">
        <v>81200.0</v>
      </c>
      <c r="E1893" s="92"/>
      <c r="F1893" s="92" t="n">
        <v>1174598.22</v>
      </c>
      <c r="G1893" s="94" t="s">
        <v>1167</v>
      </c>
      <c r="H1893" s="94" t="s">
        <v>306</v>
      </c>
      <c r="I1893" s="94" t="s">
        <v>1182</v>
      </c>
      <c r="J1893" s="94" t="s">
        <v>1183</v>
      </c>
      <c r="K1893" s="92" t="s">
        <v>4601</v>
      </c>
      <c r="L1893" s="94" t="s">
        <v>291</v>
      </c>
      <c r="M1893" s="94" t="s">
        <v>133</v>
      </c>
      <c r="N1893" s="92" t="s">
        <v>249</v>
      </c>
    </row>
    <row r="1894" outlineLevel="1">
      <c r="A1894" s="115" t="n">
        <v>1888.0</v>
      </c>
      <c r="B1894" s="93" t="n">
        <v>45935.0</v>
      </c>
      <c r="C1894" s="94" t="s">
        <v>4602</v>
      </c>
      <c r="D1894" s="92" t="n">
        <v>12760.0</v>
      </c>
      <c r="E1894" s="92"/>
      <c r="F1894" s="92" t="n">
        <v>1161838.22</v>
      </c>
      <c r="G1894" s="94" t="s">
        <v>1167</v>
      </c>
      <c r="H1894" s="94" t="s">
        <v>306</v>
      </c>
      <c r="I1894" s="94" t="s">
        <v>3034</v>
      </c>
      <c r="J1894" s="94" t="s">
        <v>2218</v>
      </c>
      <c r="K1894" s="92" t="s">
        <v>4603</v>
      </c>
      <c r="L1894" s="94" t="s">
        <v>291</v>
      </c>
      <c r="M1894" s="94" t="s">
        <v>133</v>
      </c>
      <c r="N1894" s="92" t="s">
        <v>249</v>
      </c>
    </row>
    <row r="1895" outlineLevel="1">
      <c r="A1895" s="115" t="n">
        <v>1889.0</v>
      </c>
      <c r="B1895" s="93" t="n">
        <v>45935.0</v>
      </c>
      <c r="C1895" s="94" t="s">
        <v>4604</v>
      </c>
      <c r="D1895" s="92" t="n">
        <v>10540.0</v>
      </c>
      <c r="E1895" s="92"/>
      <c r="F1895" s="92" t="n">
        <v>1151298.22</v>
      </c>
      <c r="G1895" s="94" t="s">
        <v>1167</v>
      </c>
      <c r="H1895" s="94" t="s">
        <v>306</v>
      </c>
      <c r="I1895" s="94" t="s">
        <v>4593</v>
      </c>
      <c r="J1895" s="94" t="s">
        <v>4594</v>
      </c>
      <c r="K1895" s="92" t="s">
        <v>4595</v>
      </c>
      <c r="L1895" s="94" t="s">
        <v>291</v>
      </c>
      <c r="M1895" s="94" t="s">
        <v>133</v>
      </c>
      <c r="N1895" s="92" t="s">
        <v>249</v>
      </c>
    </row>
    <row r="1896" outlineLevel="1">
      <c r="A1896" s="115" t="n">
        <v>1890.0</v>
      </c>
      <c r="B1896" s="93" t="n">
        <v>45935.0</v>
      </c>
      <c r="C1896" s="94" t="s">
        <v>4605</v>
      </c>
      <c r="D1896" s="92" t="n">
        <v>31600.0</v>
      </c>
      <c r="E1896" s="92"/>
      <c r="F1896" s="92" t="n">
        <v>1119698.22</v>
      </c>
      <c r="G1896" s="94" t="s">
        <v>1167</v>
      </c>
      <c r="H1896" s="94" t="s">
        <v>306</v>
      </c>
      <c r="I1896" s="94" t="s">
        <v>4593</v>
      </c>
      <c r="J1896" s="94" t="s">
        <v>4594</v>
      </c>
      <c r="K1896" s="92" t="s">
        <v>4595</v>
      </c>
      <c r="L1896" s="94" t="s">
        <v>291</v>
      </c>
      <c r="M1896" s="94" t="s">
        <v>133</v>
      </c>
      <c r="N1896" s="92" t="s">
        <v>249</v>
      </c>
    </row>
    <row r="1897" outlineLevel="1">
      <c r="A1897" s="115" t="n">
        <v>1891.0</v>
      </c>
      <c r="B1897" s="93" t="n">
        <v>45935.0</v>
      </c>
      <c r="C1897" s="94" t="s">
        <v>4606</v>
      </c>
      <c r="D1897" s="92" t="n">
        <v>174330.0</v>
      </c>
      <c r="E1897" s="92"/>
      <c r="F1897" s="92" t="n">
        <v>945368.22</v>
      </c>
      <c r="G1897" s="94" t="s">
        <v>1167</v>
      </c>
      <c r="H1897" s="94" t="s">
        <v>306</v>
      </c>
      <c r="I1897" s="94" t="s">
        <v>3043</v>
      </c>
      <c r="J1897" s="94" t="s">
        <v>3043</v>
      </c>
      <c r="K1897" s="92" t="s">
        <v>4607</v>
      </c>
      <c r="L1897" s="94" t="s">
        <v>291</v>
      </c>
      <c r="M1897" s="94" t="s">
        <v>133</v>
      </c>
      <c r="N1897" s="92" t="s">
        <v>249</v>
      </c>
    </row>
    <row r="1898" outlineLevel="1">
      <c r="A1898" s="115" t="n">
        <v>1892.0</v>
      </c>
      <c r="B1898" s="93" t="n">
        <v>45935.0</v>
      </c>
      <c r="C1898" s="94" t="s">
        <v>4608</v>
      </c>
      <c r="D1898" s="92" t="n">
        <v>38200.0</v>
      </c>
      <c r="E1898" s="92"/>
      <c r="F1898" s="92" t="n">
        <v>907168.22</v>
      </c>
      <c r="G1898" s="94" t="s">
        <v>1167</v>
      </c>
      <c r="H1898" s="94" t="s">
        <v>306</v>
      </c>
      <c r="I1898" s="94" t="s">
        <v>4593</v>
      </c>
      <c r="J1898" s="94" t="s">
        <v>4594</v>
      </c>
      <c r="K1898" s="92" t="s">
        <v>4609</v>
      </c>
      <c r="L1898" s="94" t="s">
        <v>291</v>
      </c>
      <c r="M1898" s="94" t="s">
        <v>133</v>
      </c>
      <c r="N1898" s="92" t="s">
        <v>249</v>
      </c>
    </row>
    <row r="1899" outlineLevel="1">
      <c r="A1899" s="115" t="n">
        <v>1893.0</v>
      </c>
      <c r="B1899" s="93" t="n">
        <v>45935.0</v>
      </c>
      <c r="C1899" s="94" t="s">
        <v>4610</v>
      </c>
      <c r="D1899" s="92" t="n">
        <v>14510.0</v>
      </c>
      <c r="E1899" s="92"/>
      <c r="F1899" s="92" t="n">
        <v>892658.22</v>
      </c>
      <c r="G1899" s="94" t="s">
        <v>1167</v>
      </c>
      <c r="H1899" s="94" t="s">
        <v>306</v>
      </c>
      <c r="I1899" s="94" t="s">
        <v>3695</v>
      </c>
      <c r="J1899" s="94" t="s">
        <v>3695</v>
      </c>
      <c r="K1899" s="92" t="s">
        <v>4611</v>
      </c>
      <c r="L1899" s="94" t="s">
        <v>291</v>
      </c>
      <c r="M1899" s="94" t="s">
        <v>133</v>
      </c>
      <c r="N1899" s="92" t="s">
        <v>249</v>
      </c>
    </row>
    <row r="1900" outlineLevel="1">
      <c r="A1900" s="115" t="n">
        <v>1894.0</v>
      </c>
      <c r="B1900" s="93" t="n">
        <v>45935.0</v>
      </c>
      <c r="C1900" s="94" t="s">
        <v>4612</v>
      </c>
      <c r="D1900" s="92" t="n">
        <v>13750.0</v>
      </c>
      <c r="E1900" s="92"/>
      <c r="F1900" s="92" t="n">
        <v>878908.22</v>
      </c>
      <c r="G1900" s="94" t="s">
        <v>1167</v>
      </c>
      <c r="H1900" s="94" t="s">
        <v>306</v>
      </c>
      <c r="I1900" s="94" t="s">
        <v>1211</v>
      </c>
      <c r="J1900" s="94" t="s">
        <v>1212</v>
      </c>
      <c r="K1900" s="92" t="s">
        <v>4613</v>
      </c>
      <c r="L1900" s="94" t="s">
        <v>291</v>
      </c>
      <c r="M1900" s="94" t="s">
        <v>133</v>
      </c>
      <c r="N1900" s="92" t="s">
        <v>249</v>
      </c>
    </row>
    <row r="1901" outlineLevel="1">
      <c r="A1901" s="115" t="n">
        <v>1895.0</v>
      </c>
      <c r="B1901" s="93" t="n">
        <v>45935.0</v>
      </c>
      <c r="C1901" s="94" t="s">
        <v>4614</v>
      </c>
      <c r="D1901" s="92" t="n">
        <v>42400.0</v>
      </c>
      <c r="E1901" s="92"/>
      <c r="F1901" s="92" t="n">
        <v>836508.22</v>
      </c>
      <c r="G1901" s="94" t="s">
        <v>1167</v>
      </c>
      <c r="H1901" s="94" t="s">
        <v>306</v>
      </c>
      <c r="I1901" s="94" t="s">
        <v>1188</v>
      </c>
      <c r="J1901" s="94" t="s">
        <v>1188</v>
      </c>
      <c r="K1901" s="92" t="s">
        <v>4615</v>
      </c>
      <c r="L1901" s="94" t="s">
        <v>291</v>
      </c>
      <c r="M1901" s="94" t="s">
        <v>133</v>
      </c>
      <c r="N1901" s="92" t="s">
        <v>249</v>
      </c>
    </row>
    <row r="1902" outlineLevel="1">
      <c r="A1902" s="115" t="n">
        <v>1896.0</v>
      </c>
      <c r="B1902" s="93" t="n">
        <v>45935.0</v>
      </c>
      <c r="C1902" s="94" t="s">
        <v>4616</v>
      </c>
      <c r="D1902" s="92" t="n">
        <v>12760.0</v>
      </c>
      <c r="E1902" s="92"/>
      <c r="F1902" s="92" t="n">
        <v>823748.22</v>
      </c>
      <c r="G1902" s="94" t="s">
        <v>1167</v>
      </c>
      <c r="H1902" s="94" t="s">
        <v>306</v>
      </c>
      <c r="I1902" s="94" t="s">
        <v>1215</v>
      </c>
      <c r="J1902" s="94" t="s">
        <v>1216</v>
      </c>
      <c r="K1902" s="92" t="s">
        <v>4617</v>
      </c>
      <c r="L1902" s="94" t="s">
        <v>291</v>
      </c>
      <c r="M1902" s="94" t="s">
        <v>133</v>
      </c>
      <c r="N1902" s="92" t="s">
        <v>249</v>
      </c>
    </row>
    <row r="1903" outlineLevel="1">
      <c r="A1903" s="115" t="n">
        <v>1897.0</v>
      </c>
      <c r="B1903" s="93" t="n">
        <v>45935.0</v>
      </c>
      <c r="C1903" s="94" t="s">
        <v>4618</v>
      </c>
      <c r="D1903" s="92" t="n">
        <v>17610.0</v>
      </c>
      <c r="E1903" s="92"/>
      <c r="F1903" s="92" t="n">
        <v>806138.22</v>
      </c>
      <c r="G1903" s="94" t="s">
        <v>1167</v>
      </c>
      <c r="H1903" s="94" t="s">
        <v>306</v>
      </c>
      <c r="I1903" s="94" t="s">
        <v>4593</v>
      </c>
      <c r="J1903" s="94" t="s">
        <v>4594</v>
      </c>
      <c r="K1903" s="92" t="s">
        <v>4609</v>
      </c>
      <c r="L1903" s="94" t="s">
        <v>291</v>
      </c>
      <c r="M1903" s="94" t="s">
        <v>133</v>
      </c>
      <c r="N1903" s="92" t="s">
        <v>249</v>
      </c>
    </row>
    <row r="1904" outlineLevel="1">
      <c r="A1904" s="115" t="n">
        <v>1898.0</v>
      </c>
      <c r="B1904" s="93" t="n">
        <v>45935.0</v>
      </c>
      <c r="C1904" s="94" t="s">
        <v>4619</v>
      </c>
      <c r="D1904" s="92" t="n">
        <v>19390.0</v>
      </c>
      <c r="E1904" s="92"/>
      <c r="F1904" s="92" t="n">
        <v>786748.22</v>
      </c>
      <c r="G1904" s="94" t="s">
        <v>1167</v>
      </c>
      <c r="H1904" s="94" t="s">
        <v>306</v>
      </c>
      <c r="I1904" s="94" t="s">
        <v>4594</v>
      </c>
      <c r="J1904" s="94" t="s">
        <v>4594</v>
      </c>
      <c r="K1904" s="92" t="s">
        <v>4609</v>
      </c>
      <c r="L1904" s="94" t="s">
        <v>291</v>
      </c>
      <c r="M1904" s="94" t="s">
        <v>133</v>
      </c>
      <c r="N1904" s="92" t="s">
        <v>249</v>
      </c>
    </row>
    <row r="1905" outlineLevel="1">
      <c r="A1905" s="115" t="n">
        <v>1899.0</v>
      </c>
      <c r="B1905" s="93" t="n">
        <v>45935.0</v>
      </c>
      <c r="C1905" s="94" t="s">
        <v>4620</v>
      </c>
      <c r="D1905" s="92" t="n">
        <v>31600.0</v>
      </c>
      <c r="E1905" s="92"/>
      <c r="F1905" s="92" t="n">
        <v>755148.22</v>
      </c>
      <c r="G1905" s="94" t="s">
        <v>1167</v>
      </c>
      <c r="H1905" s="94" t="s">
        <v>306</v>
      </c>
      <c r="I1905" s="94" t="s">
        <v>1196</v>
      </c>
      <c r="J1905" s="94" t="s">
        <v>1197</v>
      </c>
      <c r="K1905" s="92" t="s">
        <v>4621</v>
      </c>
      <c r="L1905" s="94" t="s">
        <v>291</v>
      </c>
      <c r="M1905" s="94" t="s">
        <v>133</v>
      </c>
      <c r="N1905" s="92" t="s">
        <v>249</v>
      </c>
    </row>
    <row r="1906" outlineLevel="1">
      <c r="A1906" s="115" t="n">
        <v>1900.0</v>
      </c>
      <c r="B1906" s="93" t="n">
        <v>45935.0</v>
      </c>
      <c r="C1906" s="94" t="s">
        <v>4622</v>
      </c>
      <c r="D1906" s="92" t="n">
        <v>6610.0</v>
      </c>
      <c r="E1906" s="92"/>
      <c r="F1906" s="92" t="n">
        <v>748538.22</v>
      </c>
      <c r="G1906" s="94" t="s">
        <v>1167</v>
      </c>
      <c r="H1906" s="94" t="s">
        <v>306</v>
      </c>
      <c r="I1906" s="94" t="s">
        <v>4623</v>
      </c>
      <c r="J1906" s="94" t="s">
        <v>4594</v>
      </c>
      <c r="K1906" s="92" t="s">
        <v>4609</v>
      </c>
      <c r="L1906" s="94" t="s">
        <v>291</v>
      </c>
      <c r="M1906" s="94" t="s">
        <v>133</v>
      </c>
      <c r="N1906" s="92" t="s">
        <v>249</v>
      </c>
    </row>
    <row r="1907" outlineLevel="1">
      <c r="A1907" s="115" t="n">
        <v>1901.0</v>
      </c>
      <c r="B1907" s="93" t="n">
        <v>45935.0</v>
      </c>
      <c r="C1907" s="94" t="s">
        <v>4624</v>
      </c>
      <c r="D1907" s="92" t="n">
        <v>12020.0</v>
      </c>
      <c r="E1907" s="92"/>
      <c r="F1907" s="92" t="n">
        <v>736518.22</v>
      </c>
      <c r="G1907" s="94" t="s">
        <v>1167</v>
      </c>
      <c r="H1907" s="94" t="s">
        <v>306</v>
      </c>
      <c r="I1907" s="94" t="s">
        <v>1196</v>
      </c>
      <c r="J1907" s="94" t="s">
        <v>1197</v>
      </c>
      <c r="K1907" s="92" t="s">
        <v>4625</v>
      </c>
      <c r="L1907" s="94" t="s">
        <v>291</v>
      </c>
      <c r="M1907" s="94" t="s">
        <v>133</v>
      </c>
      <c r="N1907" s="92" t="s">
        <v>249</v>
      </c>
    </row>
    <row r="1908" outlineLevel="1">
      <c r="A1908" s="115" t="n">
        <v>1902.0</v>
      </c>
      <c r="B1908" s="93" t="n">
        <v>45935.0</v>
      </c>
      <c r="C1908" s="94" t="s">
        <v>4626</v>
      </c>
      <c r="D1908" s="92" t="n">
        <v>11400.0</v>
      </c>
      <c r="E1908" s="92"/>
      <c r="F1908" s="92" t="n">
        <v>725118.22</v>
      </c>
      <c r="G1908" s="94" t="s">
        <v>1167</v>
      </c>
      <c r="H1908" s="94" t="s">
        <v>306</v>
      </c>
      <c r="I1908" s="94" t="s">
        <v>1196</v>
      </c>
      <c r="J1908" s="94" t="s">
        <v>1197</v>
      </c>
      <c r="K1908" s="92" t="s">
        <v>4627</v>
      </c>
      <c r="L1908" s="94" t="s">
        <v>291</v>
      </c>
      <c r="M1908" s="94" t="s">
        <v>133</v>
      </c>
      <c r="N1908" s="92" t="s">
        <v>249</v>
      </c>
    </row>
    <row r="1909" outlineLevel="1">
      <c r="A1909" s="115" t="n">
        <v>1903.0</v>
      </c>
      <c r="B1909" s="93" t="n">
        <v>45935.0</v>
      </c>
      <c r="C1909" s="94" t="s">
        <v>4628</v>
      </c>
      <c r="D1909" s="92" t="n">
        <v>6850.0</v>
      </c>
      <c r="E1909" s="92"/>
      <c r="F1909" s="92" t="n">
        <v>718268.22</v>
      </c>
      <c r="G1909" s="94" t="s">
        <v>1167</v>
      </c>
      <c r="H1909" s="94" t="s">
        <v>306</v>
      </c>
      <c r="I1909" s="94" t="s">
        <v>1196</v>
      </c>
      <c r="J1909" s="94" t="s">
        <v>1197</v>
      </c>
      <c r="K1909" s="92" t="s">
        <v>4629</v>
      </c>
      <c r="L1909" s="94" t="s">
        <v>291</v>
      </c>
      <c r="M1909" s="94" t="s">
        <v>133</v>
      </c>
      <c r="N1909" s="92" t="s">
        <v>249</v>
      </c>
    </row>
    <row r="1910" outlineLevel="1">
      <c r="A1910" s="115" t="n">
        <v>1904.0</v>
      </c>
      <c r="B1910" s="93" t="n">
        <v>45935.0</v>
      </c>
      <c r="C1910" s="94" t="s">
        <v>4630</v>
      </c>
      <c r="D1910" s="92" t="n">
        <v>16020.0</v>
      </c>
      <c r="E1910" s="92"/>
      <c r="F1910" s="92" t="n">
        <v>702248.22</v>
      </c>
      <c r="G1910" s="94" t="s">
        <v>1167</v>
      </c>
      <c r="H1910" s="94" t="s">
        <v>306</v>
      </c>
      <c r="I1910" s="94" t="s">
        <v>1196</v>
      </c>
      <c r="J1910" s="94" t="s">
        <v>1197</v>
      </c>
      <c r="K1910" s="92" t="s">
        <v>4631</v>
      </c>
      <c r="L1910" s="94" t="s">
        <v>291</v>
      </c>
      <c r="M1910" s="94" t="s">
        <v>133</v>
      </c>
      <c r="N1910" s="92" t="s">
        <v>249</v>
      </c>
    </row>
    <row r="1911" outlineLevel="1">
      <c r="A1911" s="115" t="n">
        <v>1905.0</v>
      </c>
      <c r="B1911" s="93" t="n">
        <v>45935.0</v>
      </c>
      <c r="C1911" s="94" t="s">
        <v>4632</v>
      </c>
      <c r="D1911" s="92" t="n">
        <v>81200.0</v>
      </c>
      <c r="E1911" s="92"/>
      <c r="F1911" s="92" t="n">
        <v>621048.22</v>
      </c>
      <c r="G1911" s="94" t="s">
        <v>1167</v>
      </c>
      <c r="H1911" s="94" t="s">
        <v>306</v>
      </c>
      <c r="I1911" s="94" t="s">
        <v>2989</v>
      </c>
      <c r="J1911" s="94" t="s">
        <v>2989</v>
      </c>
      <c r="K1911" s="92" t="s">
        <v>4633</v>
      </c>
      <c r="L1911" s="94" t="s">
        <v>291</v>
      </c>
      <c r="M1911" s="94" t="s">
        <v>133</v>
      </c>
      <c r="N1911" s="92" t="s">
        <v>249</v>
      </c>
    </row>
    <row r="1912" outlineLevel="1">
      <c r="A1912" s="115" t="n">
        <v>1906.0</v>
      </c>
      <c r="B1912" s="93" t="n">
        <v>45935.0</v>
      </c>
      <c r="C1912" s="94" t="s">
        <v>4634</v>
      </c>
      <c r="D1912" s="92" t="n">
        <v>15000.0</v>
      </c>
      <c r="E1912" s="92"/>
      <c r="F1912" s="92" t="n">
        <v>606048.22</v>
      </c>
      <c r="G1912" s="94" t="s">
        <v>1167</v>
      </c>
      <c r="H1912" s="94" t="s">
        <v>306</v>
      </c>
      <c r="I1912" s="94" t="s">
        <v>3637</v>
      </c>
      <c r="J1912" s="94" t="s">
        <v>3637</v>
      </c>
      <c r="K1912" s="92" t="s">
        <v>4635</v>
      </c>
      <c r="L1912" s="94" t="s">
        <v>291</v>
      </c>
      <c r="M1912" s="94" t="s">
        <v>133</v>
      </c>
      <c r="N1912" s="92" t="s">
        <v>249</v>
      </c>
    </row>
    <row r="1913" outlineLevel="1">
      <c r="A1913" s="115" t="n">
        <v>1907.0</v>
      </c>
      <c r="B1913" s="93" t="n">
        <v>45935.0</v>
      </c>
      <c r="C1913" s="94" t="s">
        <v>4636</v>
      </c>
      <c r="D1913" s="92" t="n">
        <v>17760.0</v>
      </c>
      <c r="E1913" s="92"/>
      <c r="F1913" s="92" t="n">
        <v>588288.22</v>
      </c>
      <c r="G1913" s="94" t="s">
        <v>1167</v>
      </c>
      <c r="H1913" s="94" t="s">
        <v>306</v>
      </c>
      <c r="I1913" s="94" t="s">
        <v>1202</v>
      </c>
      <c r="J1913" s="94" t="s">
        <v>1203</v>
      </c>
      <c r="K1913" s="92" t="s">
        <v>4637</v>
      </c>
      <c r="L1913" s="94" t="s">
        <v>291</v>
      </c>
      <c r="M1913" s="94" t="s">
        <v>133</v>
      </c>
      <c r="N1913" s="92" t="s">
        <v>249</v>
      </c>
    </row>
    <row r="1914" outlineLevel="1">
      <c r="A1914" s="115" t="n">
        <v>1908.0</v>
      </c>
      <c r="B1914" s="93" t="n">
        <v>45935.0</v>
      </c>
      <c r="C1914" s="94" t="s">
        <v>4638</v>
      </c>
      <c r="D1914" s="92" t="n">
        <v>21200.0</v>
      </c>
      <c r="E1914" s="92"/>
      <c r="F1914" s="92" t="n">
        <v>567088.22</v>
      </c>
      <c r="G1914" s="94" t="s">
        <v>1167</v>
      </c>
      <c r="H1914" s="94" t="s">
        <v>306</v>
      </c>
      <c r="I1914" s="94" t="s">
        <v>4593</v>
      </c>
      <c r="J1914" s="94" t="s">
        <v>4594</v>
      </c>
      <c r="K1914" s="92" t="s">
        <v>4639</v>
      </c>
      <c r="L1914" s="94" t="s">
        <v>291</v>
      </c>
      <c r="M1914" s="94" t="s">
        <v>133</v>
      </c>
      <c r="N1914" s="92" t="s">
        <v>249</v>
      </c>
    </row>
    <row r="1915" outlineLevel="1">
      <c r="A1915" s="115" t="n">
        <v>1909.0</v>
      </c>
      <c r="B1915" s="93" t="n">
        <v>45935.0</v>
      </c>
      <c r="C1915" s="94" t="s">
        <v>4640</v>
      </c>
      <c r="D1915" s="92" t="n">
        <v>22400.0</v>
      </c>
      <c r="E1915" s="92"/>
      <c r="F1915" s="92" t="n">
        <v>544688.22</v>
      </c>
      <c r="G1915" s="94" t="s">
        <v>1167</v>
      </c>
      <c r="H1915" s="94" t="s">
        <v>306</v>
      </c>
      <c r="I1915" s="94" t="s">
        <v>2994</v>
      </c>
      <c r="J1915" s="94" t="s">
        <v>2994</v>
      </c>
      <c r="K1915" s="92" t="s">
        <v>4641</v>
      </c>
      <c r="L1915" s="94" t="s">
        <v>291</v>
      </c>
      <c r="M1915" s="94" t="s">
        <v>133</v>
      </c>
      <c r="N1915" s="92" t="s">
        <v>249</v>
      </c>
    </row>
    <row r="1916" outlineLevel="1">
      <c r="A1916" s="115" t="n">
        <v>1910.0</v>
      </c>
      <c r="B1916" s="93" t="n">
        <v>45935.0</v>
      </c>
      <c r="C1916" s="94" t="s">
        <v>4642</v>
      </c>
      <c r="D1916" s="92" t="n">
        <v>26920.0</v>
      </c>
      <c r="E1916" s="92"/>
      <c r="F1916" s="92" t="n">
        <v>517768.22</v>
      </c>
      <c r="G1916" s="94" t="s">
        <v>1167</v>
      </c>
      <c r="H1916" s="94" t="s">
        <v>306</v>
      </c>
      <c r="I1916" s="94" t="s">
        <v>3646</v>
      </c>
      <c r="J1916" s="94" t="s">
        <v>3646</v>
      </c>
      <c r="K1916" s="92" t="s">
        <v>4643</v>
      </c>
      <c r="L1916" s="94" t="s">
        <v>291</v>
      </c>
      <c r="M1916" s="94" t="s">
        <v>133</v>
      </c>
      <c r="N1916" s="92" t="s">
        <v>249</v>
      </c>
    </row>
    <row r="1917" outlineLevel="1">
      <c r="A1917" s="115" t="n">
        <v>1911.0</v>
      </c>
      <c r="B1917" s="93" t="n">
        <v>45935.0</v>
      </c>
      <c r="C1917" s="94" t="s">
        <v>4644</v>
      </c>
      <c r="D1917" s="92" t="n">
        <v>20840.0</v>
      </c>
      <c r="E1917" s="92"/>
      <c r="F1917" s="92" t="n">
        <v>496928.22</v>
      </c>
      <c r="G1917" s="94" t="s">
        <v>1167</v>
      </c>
      <c r="H1917" s="94" t="s">
        <v>306</v>
      </c>
      <c r="I1917" s="94" t="s">
        <v>4593</v>
      </c>
      <c r="J1917" s="94" t="s">
        <v>4594</v>
      </c>
      <c r="K1917" s="92" t="s">
        <v>4645</v>
      </c>
      <c r="L1917" s="94" t="s">
        <v>291</v>
      </c>
      <c r="M1917" s="94" t="s">
        <v>133</v>
      </c>
      <c r="N1917" s="92" t="s">
        <v>249</v>
      </c>
    </row>
    <row r="1918" outlineLevel="1">
      <c r="A1918" s="115" t="n">
        <v>1912.0</v>
      </c>
      <c r="B1918" s="93" t="n">
        <v>45935.0</v>
      </c>
      <c r="C1918" s="94" t="s">
        <v>4646</v>
      </c>
      <c r="D1918" s="92" t="n">
        <v>11920.0</v>
      </c>
      <c r="E1918" s="92"/>
      <c r="F1918" s="92" t="n">
        <v>485008.22</v>
      </c>
      <c r="G1918" s="94" t="s">
        <v>1167</v>
      </c>
      <c r="H1918" s="94" t="s">
        <v>306</v>
      </c>
      <c r="I1918" s="94" t="s">
        <v>3649</v>
      </c>
      <c r="J1918" s="94" t="s">
        <v>3649</v>
      </c>
      <c r="K1918" s="92" t="s">
        <v>4647</v>
      </c>
      <c r="L1918" s="94" t="s">
        <v>291</v>
      </c>
      <c r="M1918" s="94" t="s">
        <v>133</v>
      </c>
      <c r="N1918" s="92" t="s">
        <v>249</v>
      </c>
    </row>
    <row r="1919" outlineLevel="1">
      <c r="A1919" s="115" t="n">
        <v>1913.0</v>
      </c>
      <c r="B1919" s="93" t="n">
        <v>45935.0</v>
      </c>
      <c r="C1919" s="94" t="s">
        <v>4648</v>
      </c>
      <c r="D1919" s="92" t="n">
        <v>18400.0</v>
      </c>
      <c r="E1919" s="92"/>
      <c r="F1919" s="92" t="n">
        <v>466608.22</v>
      </c>
      <c r="G1919" s="94" t="s">
        <v>1167</v>
      </c>
      <c r="H1919" s="94" t="s">
        <v>306</v>
      </c>
      <c r="I1919" s="94" t="s">
        <v>3008</v>
      </c>
      <c r="J1919" s="94" t="s">
        <v>3008</v>
      </c>
      <c r="K1919" s="92" t="s">
        <v>4649</v>
      </c>
      <c r="L1919" s="94" t="s">
        <v>291</v>
      </c>
      <c r="M1919" s="94" t="s">
        <v>133</v>
      </c>
      <c r="N1919" s="92" t="s">
        <v>249</v>
      </c>
    </row>
    <row r="1920" outlineLevel="1">
      <c r="A1920" s="115" t="n">
        <v>1914.0</v>
      </c>
      <c r="B1920" s="93" t="n">
        <v>45935.0</v>
      </c>
      <c r="C1920" s="94" t="s">
        <v>4650</v>
      </c>
      <c r="D1920" s="92" t="n">
        <v>1570.0</v>
      </c>
      <c r="E1920" s="92"/>
      <c r="F1920" s="92" t="n">
        <v>465038.22</v>
      </c>
      <c r="G1920" s="94" t="s">
        <v>1167</v>
      </c>
      <c r="H1920" s="94" t="s">
        <v>306</v>
      </c>
      <c r="I1920" s="94" t="s">
        <v>4287</v>
      </c>
      <c r="J1920" s="94" t="s">
        <v>4287</v>
      </c>
      <c r="K1920" s="92" t="s">
        <v>4651</v>
      </c>
      <c r="L1920" s="94" t="s">
        <v>291</v>
      </c>
      <c r="M1920" s="94" t="s">
        <v>133</v>
      </c>
      <c r="N1920" s="92" t="s">
        <v>249</v>
      </c>
    </row>
    <row r="1921" outlineLevel="1">
      <c r="A1921" s="115" t="n">
        <v>1915.0</v>
      </c>
      <c r="B1921" s="93" t="n">
        <v>45935.0</v>
      </c>
      <c r="C1921" s="94" t="s">
        <v>4652</v>
      </c>
      <c r="D1921" s="92" t="n">
        <v>21500.0</v>
      </c>
      <c r="E1921" s="92"/>
      <c r="F1921" s="92" t="n">
        <v>443538.22</v>
      </c>
      <c r="G1921" s="94" t="s">
        <v>1167</v>
      </c>
      <c r="H1921" s="94" t="s">
        <v>306</v>
      </c>
      <c r="I1921" s="94" t="s">
        <v>1207</v>
      </c>
      <c r="J1921" s="94" t="s">
        <v>1207</v>
      </c>
      <c r="K1921" s="92" t="s">
        <v>4653</v>
      </c>
      <c r="L1921" s="94" t="s">
        <v>291</v>
      </c>
      <c r="M1921" s="94" t="s">
        <v>133</v>
      </c>
      <c r="N1921" s="92" t="s">
        <v>249</v>
      </c>
    </row>
    <row r="1922" outlineLevel="1">
      <c r="A1922" s="115" t="n">
        <v>1916.0</v>
      </c>
      <c r="B1922" s="93" t="n">
        <v>45935.0</v>
      </c>
      <c r="C1922" s="94" t="s">
        <v>4654</v>
      </c>
      <c r="D1922" s="92" t="n">
        <v>50710.0</v>
      </c>
      <c r="E1922" s="92"/>
      <c r="F1922" s="92" t="n">
        <v>392828.22</v>
      </c>
      <c r="G1922" s="94" t="s">
        <v>1167</v>
      </c>
      <c r="H1922" s="94" t="s">
        <v>306</v>
      </c>
      <c r="I1922" s="94" t="s">
        <v>4655</v>
      </c>
      <c r="J1922" s="94" t="s">
        <v>4655</v>
      </c>
      <c r="K1922" s="92" t="s">
        <v>4656</v>
      </c>
      <c r="L1922" s="94" t="s">
        <v>291</v>
      </c>
      <c r="M1922" s="94" t="s">
        <v>133</v>
      </c>
      <c r="N1922" s="92" t="s">
        <v>249</v>
      </c>
    </row>
    <row r="1923" outlineLevel="1">
      <c r="A1923" s="115" t="n">
        <v>1917.0</v>
      </c>
      <c r="B1923" s="93" t="n">
        <v>45935.0</v>
      </c>
      <c r="C1923" s="94" t="s">
        <v>4657</v>
      </c>
      <c r="D1923" s="92" t="n">
        <v>16200.0</v>
      </c>
      <c r="E1923" s="92"/>
      <c r="F1923" s="92" t="n">
        <v>376628.22</v>
      </c>
      <c r="G1923" s="94" t="s">
        <v>1167</v>
      </c>
      <c r="H1923" s="94" t="s">
        <v>306</v>
      </c>
      <c r="I1923" s="94" t="s">
        <v>4658</v>
      </c>
      <c r="J1923" s="94" t="s">
        <v>4658</v>
      </c>
      <c r="K1923" s="92" t="s">
        <v>4659</v>
      </c>
      <c r="L1923" s="94" t="s">
        <v>291</v>
      </c>
      <c r="M1923" s="94" t="s">
        <v>133</v>
      </c>
      <c r="N1923" s="92" t="s">
        <v>249</v>
      </c>
    </row>
    <row r="1924" outlineLevel="1">
      <c r="A1924" s="115" t="n">
        <v>1918.0</v>
      </c>
      <c r="B1924" s="93" t="n">
        <v>45935.0</v>
      </c>
      <c r="C1924" s="94" t="s">
        <v>4660</v>
      </c>
      <c r="D1924" s="92" t="n">
        <v>17120.0</v>
      </c>
      <c r="E1924" s="92"/>
      <c r="F1924" s="92" t="n">
        <v>359508.22</v>
      </c>
      <c r="G1924" s="94" t="s">
        <v>1167</v>
      </c>
      <c r="H1924" s="94" t="s">
        <v>306</v>
      </c>
      <c r="I1924" s="94" t="s">
        <v>4593</v>
      </c>
      <c r="J1924" s="94" t="s">
        <v>4594</v>
      </c>
      <c r="K1924" s="92" t="s">
        <v>4639</v>
      </c>
      <c r="L1924" s="94" t="s">
        <v>291</v>
      </c>
      <c r="M1924" s="94" t="s">
        <v>133</v>
      </c>
      <c r="N1924" s="92" t="s">
        <v>249</v>
      </c>
    </row>
    <row r="1925" outlineLevel="1">
      <c r="A1925" s="115" t="n">
        <v>1919.0</v>
      </c>
      <c r="B1925" s="93" t="n">
        <v>45935.0</v>
      </c>
      <c r="C1925" s="94" t="s">
        <v>4661</v>
      </c>
      <c r="D1925" s="92" t="n">
        <v>66200.0</v>
      </c>
      <c r="E1925" s="92"/>
      <c r="F1925" s="92" t="n">
        <v>293308.22</v>
      </c>
      <c r="G1925" s="94" t="s">
        <v>1167</v>
      </c>
      <c r="H1925" s="94" t="s">
        <v>306</v>
      </c>
      <c r="I1925" s="94" t="s">
        <v>2085</v>
      </c>
      <c r="J1925" s="94" t="s">
        <v>2086</v>
      </c>
      <c r="K1925" s="92" t="s">
        <v>4662</v>
      </c>
      <c r="L1925" s="94" t="s">
        <v>291</v>
      </c>
      <c r="M1925" s="94" t="s">
        <v>133</v>
      </c>
      <c r="N1925" s="92" t="s">
        <v>249</v>
      </c>
    </row>
    <row r="1926" outlineLevel="1">
      <c r="A1926" s="115" t="n">
        <v>1920.0</v>
      </c>
      <c r="B1926" s="93" t="n">
        <v>45935.0</v>
      </c>
      <c r="C1926" s="94" t="s">
        <v>4663</v>
      </c>
      <c r="D1926" s="92" t="n">
        <v>12020.0</v>
      </c>
      <c r="E1926" s="92"/>
      <c r="F1926" s="92" t="n">
        <v>281288.22</v>
      </c>
      <c r="G1926" s="94" t="s">
        <v>1167</v>
      </c>
      <c r="H1926" s="94" t="s">
        <v>306</v>
      </c>
      <c r="I1926" s="94" t="s">
        <v>3003</v>
      </c>
      <c r="J1926" s="94" t="s">
        <v>3003</v>
      </c>
      <c r="K1926" s="92" t="s">
        <v>4664</v>
      </c>
      <c r="L1926" s="94" t="s">
        <v>291</v>
      </c>
      <c r="M1926" s="94" t="s">
        <v>133</v>
      </c>
      <c r="N1926" s="92" t="s">
        <v>249</v>
      </c>
    </row>
    <row r="1927" outlineLevel="1">
      <c r="A1927" s="115" t="n">
        <v>1921.0</v>
      </c>
      <c r="B1927" s="93" t="n">
        <v>45935.0</v>
      </c>
      <c r="C1927" s="94" t="s">
        <v>4665</v>
      </c>
      <c r="D1927" s="92" t="n">
        <v>36650.0</v>
      </c>
      <c r="E1927" s="92"/>
      <c r="F1927" s="92" t="n">
        <v>244638.22</v>
      </c>
      <c r="G1927" s="94" t="s">
        <v>1167</v>
      </c>
      <c r="H1927" s="94" t="s">
        <v>306</v>
      </c>
      <c r="I1927" s="94" t="s">
        <v>4594</v>
      </c>
      <c r="J1927" s="94" t="s">
        <v>4594</v>
      </c>
      <c r="K1927" s="92" t="s">
        <v>4666</v>
      </c>
      <c r="L1927" s="94" t="s">
        <v>291</v>
      </c>
      <c r="M1927" s="94" t="s">
        <v>133</v>
      </c>
      <c r="N1927" s="92" t="s">
        <v>249</v>
      </c>
    </row>
    <row r="1928" outlineLevel="1">
      <c r="A1928" s="115" t="n">
        <v>1922.0</v>
      </c>
      <c r="B1928" s="93" t="n">
        <v>45935.0</v>
      </c>
      <c r="C1928" s="94" t="s">
        <v>4667</v>
      </c>
      <c r="D1928" s="92" t="n">
        <v>29990.0</v>
      </c>
      <c r="E1928" s="92"/>
      <c r="F1928" s="92" t="n">
        <v>214648.22</v>
      </c>
      <c r="G1928" s="94" t="s">
        <v>1167</v>
      </c>
      <c r="H1928" s="94" t="s">
        <v>306</v>
      </c>
      <c r="I1928" s="94" t="s">
        <v>4593</v>
      </c>
      <c r="J1928" s="94" t="s">
        <v>4594</v>
      </c>
      <c r="K1928" s="92" t="s">
        <v>4668</v>
      </c>
      <c r="L1928" s="94" t="s">
        <v>291</v>
      </c>
      <c r="M1928" s="94" t="s">
        <v>133</v>
      </c>
      <c r="N1928" s="92" t="s">
        <v>249</v>
      </c>
    </row>
    <row r="1929" outlineLevel="1">
      <c r="A1929" s="115" t="n">
        <v>1923.0</v>
      </c>
      <c r="B1929" s="93" t="n">
        <v>45935.0</v>
      </c>
      <c r="C1929" s="94" t="s">
        <v>4669</v>
      </c>
      <c r="D1929" s="92" t="n">
        <v>15000.0</v>
      </c>
      <c r="E1929" s="92"/>
      <c r="F1929" s="92" t="n">
        <v>199648.22</v>
      </c>
      <c r="G1929" s="94" t="s">
        <v>1167</v>
      </c>
      <c r="H1929" s="94" t="s">
        <v>306</v>
      </c>
      <c r="I1929" s="94" t="s">
        <v>3670</v>
      </c>
      <c r="J1929" s="94" t="s">
        <v>3670</v>
      </c>
      <c r="K1929" s="92" t="s">
        <v>4670</v>
      </c>
      <c r="L1929" s="94" t="s">
        <v>291</v>
      </c>
      <c r="M1929" s="94" t="s">
        <v>133</v>
      </c>
      <c r="N1929" s="92" t="s">
        <v>249</v>
      </c>
    </row>
    <row r="1930" outlineLevel="1">
      <c r="A1930" s="115" t="n">
        <v>1924.0</v>
      </c>
      <c r="B1930" s="93" t="n">
        <v>45935.0</v>
      </c>
      <c r="C1930" s="94" t="s">
        <v>4671</v>
      </c>
      <c r="D1930" s="92" t="n">
        <v>12760.0</v>
      </c>
      <c r="E1930" s="92"/>
      <c r="F1930" s="92" t="n">
        <v>186888.22</v>
      </c>
      <c r="G1930" s="94" t="s">
        <v>1167</v>
      </c>
      <c r="H1930" s="94" t="s">
        <v>306</v>
      </c>
      <c r="I1930" s="94" t="s">
        <v>4310</v>
      </c>
      <c r="J1930" s="94" t="s">
        <v>4310</v>
      </c>
      <c r="K1930" s="92" t="s">
        <v>4672</v>
      </c>
      <c r="L1930" s="94" t="s">
        <v>291</v>
      </c>
      <c r="M1930" s="94" t="s">
        <v>133</v>
      </c>
      <c r="N1930" s="92" t="s">
        <v>249</v>
      </c>
    </row>
    <row r="1931" outlineLevel="1">
      <c r="A1931" s="115" t="n">
        <v>1925.0</v>
      </c>
      <c r="B1931" s="93" t="n">
        <v>45935.0</v>
      </c>
      <c r="C1931" s="94" t="s">
        <v>4673</v>
      </c>
      <c r="D1931" s="92"/>
      <c r="E1931" s="92" t="n">
        <v>6250.0</v>
      </c>
      <c r="F1931" s="92" t="n">
        <v>193138.22</v>
      </c>
      <c r="G1931" s="94" t="s">
        <v>63</v>
      </c>
      <c r="H1931" s="94" t="s">
        <v>369</v>
      </c>
      <c r="I1931" s="94" t="s">
        <v>249</v>
      </c>
      <c r="J1931" s="94" t="s">
        <v>249</v>
      </c>
      <c r="K1931" s="92" t="s">
        <v>4674</v>
      </c>
      <c r="L1931" s="94" t="s">
        <v>291</v>
      </c>
      <c r="M1931" s="94" t="s">
        <v>133</v>
      </c>
      <c r="N1931" s="92" t="s">
        <v>249</v>
      </c>
    </row>
    <row r="1932" outlineLevel="1">
      <c r="A1932" s="115" t="n">
        <v>1926.0</v>
      </c>
      <c r="B1932" s="93" t="n">
        <v>45936.0</v>
      </c>
      <c r="C1932" s="94" t="s">
        <v>4675</v>
      </c>
      <c r="D1932" s="92"/>
      <c r="E1932" s="92" t="n">
        <v>2400.0</v>
      </c>
      <c r="F1932" s="92" t="n">
        <v>195538.22</v>
      </c>
      <c r="G1932" s="94" t="s">
        <v>63</v>
      </c>
      <c r="H1932" s="94" t="s">
        <v>369</v>
      </c>
      <c r="I1932" s="94" t="s">
        <v>249</v>
      </c>
      <c r="J1932" s="94" t="s">
        <v>249</v>
      </c>
      <c r="K1932" s="92" t="s">
        <v>4676</v>
      </c>
      <c r="L1932" s="94" t="s">
        <v>291</v>
      </c>
      <c r="M1932" s="94" t="s">
        <v>133</v>
      </c>
      <c r="N1932" s="92" t="s">
        <v>249</v>
      </c>
    </row>
    <row r="1933" outlineLevel="1">
      <c r="A1933" s="115" t="n">
        <v>1927.0</v>
      </c>
      <c r="B1933" s="93" t="n">
        <v>45936.0</v>
      </c>
      <c r="C1933" s="94" t="s">
        <v>4677</v>
      </c>
      <c r="D1933" s="92"/>
      <c r="E1933" s="92" t="n">
        <v>2000.0</v>
      </c>
      <c r="F1933" s="92" t="n">
        <v>197538.22</v>
      </c>
      <c r="G1933" s="94" t="s">
        <v>63</v>
      </c>
      <c r="H1933" s="94" t="s">
        <v>369</v>
      </c>
      <c r="I1933" s="94" t="s">
        <v>249</v>
      </c>
      <c r="J1933" s="94" t="s">
        <v>249</v>
      </c>
      <c r="K1933" s="92" t="s">
        <v>4678</v>
      </c>
      <c r="L1933" s="94" t="s">
        <v>291</v>
      </c>
      <c r="M1933" s="94" t="s">
        <v>133</v>
      </c>
      <c r="N1933" s="92" t="s">
        <v>249</v>
      </c>
    </row>
    <row r="1934" outlineLevel="1">
      <c r="A1934" s="115" t="n">
        <v>1928.0</v>
      </c>
      <c r="B1934" s="93" t="n">
        <v>45936.0</v>
      </c>
      <c r="C1934" s="94" t="s">
        <v>4679</v>
      </c>
      <c r="D1934" s="92"/>
      <c r="E1934" s="92" t="n">
        <v>2000.0</v>
      </c>
      <c r="F1934" s="92" t="n">
        <v>199538.22</v>
      </c>
      <c r="G1934" s="94" t="s">
        <v>63</v>
      </c>
      <c r="H1934" s="94" t="s">
        <v>369</v>
      </c>
      <c r="I1934" s="94" t="s">
        <v>249</v>
      </c>
      <c r="J1934" s="94" t="s">
        <v>249</v>
      </c>
      <c r="K1934" s="92" t="s">
        <v>4680</v>
      </c>
      <c r="L1934" s="94" t="s">
        <v>291</v>
      </c>
      <c r="M1934" s="94" t="s">
        <v>133</v>
      </c>
      <c r="N1934" s="92" t="s">
        <v>249</v>
      </c>
    </row>
    <row r="1935" outlineLevel="1">
      <c r="A1935" s="115" t="n">
        <v>1929.0</v>
      </c>
      <c r="B1935" s="93" t="n">
        <v>45936.0</v>
      </c>
      <c r="C1935" s="94" t="s">
        <v>4681</v>
      </c>
      <c r="D1935" s="92"/>
      <c r="E1935" s="92" t="n">
        <v>500.0</v>
      </c>
      <c r="F1935" s="92" t="n">
        <v>200038.22</v>
      </c>
      <c r="G1935" s="94" t="s">
        <v>63</v>
      </c>
      <c r="H1935" s="94" t="s">
        <v>369</v>
      </c>
      <c r="I1935" s="94" t="s">
        <v>249</v>
      </c>
      <c r="J1935" s="94" t="s">
        <v>249</v>
      </c>
      <c r="K1935" s="92" t="s">
        <v>4682</v>
      </c>
      <c r="L1935" s="94" t="s">
        <v>291</v>
      </c>
      <c r="M1935" s="94" t="s">
        <v>133</v>
      </c>
      <c r="N1935" s="92" t="s">
        <v>249</v>
      </c>
    </row>
    <row r="1936" outlineLevel="1">
      <c r="A1936" s="115" t="n">
        <v>1930.0</v>
      </c>
      <c r="B1936" s="93" t="n">
        <v>45936.0</v>
      </c>
      <c r="C1936" s="94" t="s">
        <v>4683</v>
      </c>
      <c r="D1936" s="92"/>
      <c r="E1936" s="92" t="n">
        <v>500000.0</v>
      </c>
      <c r="F1936" s="92" t="n">
        <v>700038.22</v>
      </c>
      <c r="G1936" s="94" t="s">
        <v>82</v>
      </c>
      <c r="H1936" s="94" t="s">
        <v>306</v>
      </c>
      <c r="I1936" s="94" t="s">
        <v>249</v>
      </c>
      <c r="J1936" s="94" t="s">
        <v>249</v>
      </c>
      <c r="K1936" s="92" t="s">
        <v>4684</v>
      </c>
      <c r="L1936" s="94" t="s">
        <v>291</v>
      </c>
      <c r="M1936" s="94" t="s">
        <v>133</v>
      </c>
      <c r="N1936" s="92" t="s">
        <v>249</v>
      </c>
    </row>
    <row r="1937" outlineLevel="1">
      <c r="A1937" s="115" t="n">
        <v>1931.0</v>
      </c>
      <c r="B1937" s="93" t="n">
        <v>45937.0</v>
      </c>
      <c r="C1937" s="94" t="s">
        <v>4685</v>
      </c>
      <c r="D1937" s="92"/>
      <c r="E1937" s="92" t="n">
        <v>6000.0</v>
      </c>
      <c r="F1937" s="92" t="n">
        <v>706038.22</v>
      </c>
      <c r="G1937" s="94" t="s">
        <v>63</v>
      </c>
      <c r="H1937" s="94" t="s">
        <v>369</v>
      </c>
      <c r="I1937" s="94" t="s">
        <v>3236</v>
      </c>
      <c r="J1937" s="94" t="s">
        <v>583</v>
      </c>
      <c r="K1937" s="92" t="s">
        <v>4686</v>
      </c>
      <c r="L1937" s="94" t="s">
        <v>291</v>
      </c>
      <c r="M1937" s="94" t="s">
        <v>133</v>
      </c>
      <c r="N1937" s="92" t="s">
        <v>249</v>
      </c>
    </row>
    <row r="1938" outlineLevel="1">
      <c r="A1938" s="115" t="n">
        <v>1932.0</v>
      </c>
      <c r="B1938" s="93" t="n">
        <v>45937.0</v>
      </c>
      <c r="C1938" s="94" t="s">
        <v>4687</v>
      </c>
      <c r="D1938" s="92"/>
      <c r="E1938" s="92" t="n">
        <v>700.0</v>
      </c>
      <c r="F1938" s="92" t="n">
        <v>706738.22</v>
      </c>
      <c r="G1938" s="94" t="s">
        <v>63</v>
      </c>
      <c r="H1938" s="94" t="s">
        <v>369</v>
      </c>
      <c r="I1938" s="94" t="s">
        <v>506</v>
      </c>
      <c r="J1938" s="94" t="s">
        <v>506</v>
      </c>
      <c r="K1938" s="92" t="s">
        <v>4688</v>
      </c>
      <c r="L1938" s="94" t="s">
        <v>291</v>
      </c>
      <c r="M1938" s="94" t="s">
        <v>133</v>
      </c>
      <c r="N1938" s="92" t="s">
        <v>249</v>
      </c>
    </row>
    <row r="1939" outlineLevel="1">
      <c r="A1939" s="115" t="n">
        <v>1933.0</v>
      </c>
      <c r="B1939" s="93" t="n">
        <v>45937.0</v>
      </c>
      <c r="C1939" s="94" t="s">
        <v>4689</v>
      </c>
      <c r="D1939" s="92" t="n">
        <v>37380.16</v>
      </c>
      <c r="E1939" s="92"/>
      <c r="F1939" s="92" t="n">
        <v>669358.06</v>
      </c>
      <c r="G1939" s="94" t="s">
        <v>398</v>
      </c>
      <c r="H1939" s="94" t="s">
        <v>306</v>
      </c>
      <c r="I1939" s="94" t="s">
        <v>249</v>
      </c>
      <c r="J1939" s="94" t="s">
        <v>249</v>
      </c>
      <c r="K1939" s="92" t="s">
        <v>4690</v>
      </c>
      <c r="L1939" s="94" t="s">
        <v>291</v>
      </c>
      <c r="M1939" s="94" t="s">
        <v>133</v>
      </c>
      <c r="N1939" s="92" t="s">
        <v>249</v>
      </c>
    </row>
    <row r="1940" outlineLevel="1">
      <c r="A1940" s="115" t="n">
        <v>1934.0</v>
      </c>
      <c r="B1940" s="93" t="n">
        <v>45937.0</v>
      </c>
      <c r="C1940" s="94" t="s">
        <v>4691</v>
      </c>
      <c r="D1940" s="92" t="n">
        <v>68426.16</v>
      </c>
      <c r="E1940" s="92"/>
      <c r="F1940" s="92" t="n">
        <v>600931.9</v>
      </c>
      <c r="G1940" s="94" t="s">
        <v>398</v>
      </c>
      <c r="H1940" s="94" t="s">
        <v>306</v>
      </c>
      <c r="I1940" s="94" t="s">
        <v>249</v>
      </c>
      <c r="J1940" s="94" t="s">
        <v>249</v>
      </c>
      <c r="K1940" s="92" t="s">
        <v>4692</v>
      </c>
      <c r="L1940" s="94" t="s">
        <v>291</v>
      </c>
      <c r="M1940" s="94" t="s">
        <v>133</v>
      </c>
      <c r="N1940" s="92" t="s">
        <v>249</v>
      </c>
    </row>
    <row r="1941" outlineLevel="1">
      <c r="A1941" s="115" t="n">
        <v>1935.0</v>
      </c>
      <c r="B1941" s="93" t="n">
        <v>45937.0</v>
      </c>
      <c r="C1941" s="94" t="s">
        <v>4693</v>
      </c>
      <c r="D1941" s="92" t="n">
        <v>7688.16</v>
      </c>
      <c r="E1941" s="92"/>
      <c r="F1941" s="92" t="n">
        <v>593243.74</v>
      </c>
      <c r="G1941" s="94" t="s">
        <v>398</v>
      </c>
      <c r="H1941" s="94" t="s">
        <v>306</v>
      </c>
      <c r="I1941" s="94" t="s">
        <v>249</v>
      </c>
      <c r="J1941" s="94" t="s">
        <v>249</v>
      </c>
      <c r="K1941" s="92" t="s">
        <v>4694</v>
      </c>
      <c r="L1941" s="94" t="s">
        <v>291</v>
      </c>
      <c r="M1941" s="94" t="s">
        <v>133</v>
      </c>
      <c r="N1941" s="92" t="s">
        <v>249</v>
      </c>
    </row>
    <row r="1942" outlineLevel="1">
      <c r="A1942" s="115" t="n">
        <v>1936.0</v>
      </c>
      <c r="B1942" s="93" t="n">
        <v>45938.0</v>
      </c>
      <c r="C1942" s="94" t="s">
        <v>4695</v>
      </c>
      <c r="D1942" s="92" t="n">
        <v>250000.0</v>
      </c>
      <c r="E1942" s="92"/>
      <c r="F1942" s="92" t="n">
        <v>343243.74</v>
      </c>
      <c r="G1942" s="94" t="s">
        <v>63</v>
      </c>
      <c r="H1942" s="94" t="s">
        <v>306</v>
      </c>
      <c r="I1942" s="94" t="s">
        <v>4696</v>
      </c>
      <c r="J1942" s="94" t="s">
        <v>4696</v>
      </c>
      <c r="K1942" s="92" t="s">
        <v>4697</v>
      </c>
      <c r="L1942" s="94" t="s">
        <v>291</v>
      </c>
      <c r="M1942" s="94" t="s">
        <v>133</v>
      </c>
      <c r="N1942" s="92" t="s">
        <v>249</v>
      </c>
    </row>
    <row r="1943" outlineLevel="1">
      <c r="A1943" s="115" t="n">
        <v>1937.0</v>
      </c>
      <c r="B1943" s="93" t="n">
        <v>45938.0</v>
      </c>
      <c r="C1943" s="94" t="s">
        <v>4698</v>
      </c>
      <c r="D1943" s="92"/>
      <c r="E1943" s="92" t="n">
        <v>12000.0</v>
      </c>
      <c r="F1943" s="92" t="n">
        <v>355243.74</v>
      </c>
      <c r="G1943" s="94" t="s">
        <v>63</v>
      </c>
      <c r="H1943" s="94" t="s">
        <v>369</v>
      </c>
      <c r="I1943" s="94" t="s">
        <v>249</v>
      </c>
      <c r="J1943" s="94" t="s">
        <v>249</v>
      </c>
      <c r="K1943" s="92" t="s">
        <v>4699</v>
      </c>
      <c r="L1943" s="94" t="s">
        <v>291</v>
      </c>
      <c r="M1943" s="94" t="s">
        <v>133</v>
      </c>
      <c r="N1943" s="92" t="s">
        <v>249</v>
      </c>
    </row>
    <row r="1944" outlineLevel="1">
      <c r="A1944" s="115" t="n">
        <v>1938.0</v>
      </c>
      <c r="B1944" s="93" t="n">
        <v>45939.0</v>
      </c>
      <c r="C1944" s="94" t="s">
        <v>4700</v>
      </c>
      <c r="D1944" s="92"/>
      <c r="E1944" s="92" t="n">
        <v>27500.0</v>
      </c>
      <c r="F1944" s="92" t="n">
        <v>382743.74</v>
      </c>
      <c r="G1944" s="94" t="s">
        <v>63</v>
      </c>
      <c r="H1944" s="94" t="s">
        <v>369</v>
      </c>
      <c r="I1944" s="94" t="s">
        <v>249</v>
      </c>
      <c r="J1944" s="94" t="s">
        <v>249</v>
      </c>
      <c r="K1944" s="92" t="s">
        <v>4701</v>
      </c>
      <c r="L1944" s="94" t="s">
        <v>291</v>
      </c>
      <c r="M1944" s="94" t="s">
        <v>133</v>
      </c>
      <c r="N1944" s="92" t="s">
        <v>249</v>
      </c>
    </row>
    <row r="1945" outlineLevel="1">
      <c r="A1945" s="115" t="n">
        <v>1939.0</v>
      </c>
      <c r="B1945" s="93" t="n">
        <v>45939.0</v>
      </c>
      <c r="C1945" s="94" t="s">
        <v>4702</v>
      </c>
      <c r="D1945" s="92"/>
      <c r="E1945" s="92" t="n">
        <v>2500.0</v>
      </c>
      <c r="F1945" s="92" t="n">
        <v>385243.74</v>
      </c>
      <c r="G1945" s="94" t="s">
        <v>63</v>
      </c>
      <c r="H1945" s="94" t="s">
        <v>369</v>
      </c>
      <c r="I1945" s="94" t="s">
        <v>4133</v>
      </c>
      <c r="J1945" s="94" t="s">
        <v>4134</v>
      </c>
      <c r="K1945" s="92" t="s">
        <v>4703</v>
      </c>
      <c r="L1945" s="94" t="s">
        <v>291</v>
      </c>
      <c r="M1945" s="94" t="s">
        <v>133</v>
      </c>
      <c r="N1945" s="92" t="s">
        <v>249</v>
      </c>
    </row>
    <row r="1946" outlineLevel="1">
      <c r="A1946" s="115" t="n">
        <v>1940.0</v>
      </c>
      <c r="B1946" s="93" t="n">
        <v>45939.0</v>
      </c>
      <c r="C1946" s="94" t="s">
        <v>308</v>
      </c>
      <c r="D1946" s="92" t="n">
        <v>50000.0</v>
      </c>
      <c r="E1946" s="92"/>
      <c r="F1946" s="92" t="n">
        <v>335243.74</v>
      </c>
      <c r="G1946" s="94" t="s">
        <v>61</v>
      </c>
      <c r="H1946" s="94" t="s">
        <v>306</v>
      </c>
      <c r="I1946" s="94" t="s">
        <v>3834</v>
      </c>
      <c r="J1946" s="94" t="s">
        <v>307</v>
      </c>
      <c r="K1946" s="92" t="s">
        <v>4704</v>
      </c>
      <c r="L1946" s="94" t="s">
        <v>291</v>
      </c>
      <c r="M1946" s="94" t="s">
        <v>133</v>
      </c>
      <c r="N1946" s="92" t="s">
        <v>249</v>
      </c>
    </row>
    <row r="1947" outlineLevel="1">
      <c r="A1947" s="115" t="n">
        <v>1941.0</v>
      </c>
      <c r="B1947" s="93" t="n">
        <v>45939.0</v>
      </c>
      <c r="C1947" s="94" t="s">
        <v>4705</v>
      </c>
      <c r="D1947" s="92"/>
      <c r="E1947" s="92" t="n">
        <v>10620.0</v>
      </c>
      <c r="F1947" s="92" t="n">
        <v>345863.74</v>
      </c>
      <c r="G1947" s="94" t="s">
        <v>63</v>
      </c>
      <c r="H1947" s="94" t="s">
        <v>64</v>
      </c>
      <c r="I1947" s="94" t="s">
        <v>590</v>
      </c>
      <c r="J1947" s="94" t="s">
        <v>590</v>
      </c>
      <c r="K1947" s="92" t="s">
        <v>4706</v>
      </c>
      <c r="L1947" s="94" t="s">
        <v>291</v>
      </c>
      <c r="M1947" s="94" t="s">
        <v>133</v>
      </c>
      <c r="N1947" s="92" t="s">
        <v>249</v>
      </c>
    </row>
    <row r="1948" outlineLevel="1">
      <c r="A1948" s="115" t="n">
        <v>1942.0</v>
      </c>
      <c r="B1948" s="93" t="n">
        <v>45939.0</v>
      </c>
      <c r="C1948" s="94" t="s">
        <v>4707</v>
      </c>
      <c r="D1948" s="92"/>
      <c r="E1948" s="92" t="n">
        <v>700.0</v>
      </c>
      <c r="F1948" s="92" t="n">
        <v>346563.74</v>
      </c>
      <c r="G1948" s="94" t="s">
        <v>63</v>
      </c>
      <c r="H1948" s="94" t="s">
        <v>369</v>
      </c>
      <c r="I1948" s="94" t="s">
        <v>506</v>
      </c>
      <c r="J1948" s="94" t="s">
        <v>506</v>
      </c>
      <c r="K1948" s="92" t="s">
        <v>4708</v>
      </c>
      <c r="L1948" s="94" t="s">
        <v>291</v>
      </c>
      <c r="M1948" s="94" t="s">
        <v>133</v>
      </c>
      <c r="N1948" s="92" t="s">
        <v>249</v>
      </c>
    </row>
    <row r="1949" outlineLevel="1">
      <c r="A1949" s="115" t="n">
        <v>1943.0</v>
      </c>
      <c r="B1949" s="93" t="n">
        <v>45939.0</v>
      </c>
      <c r="C1949" s="94" t="s">
        <v>4709</v>
      </c>
      <c r="D1949" s="92"/>
      <c r="E1949" s="92" t="n">
        <v>500000.0</v>
      </c>
      <c r="F1949" s="92" t="n">
        <v>846563.74</v>
      </c>
      <c r="G1949" s="94" t="s">
        <v>63</v>
      </c>
      <c r="H1949" s="94" t="s">
        <v>315</v>
      </c>
      <c r="I1949" s="94" t="s">
        <v>3632</v>
      </c>
      <c r="J1949" s="94" t="s">
        <v>3632</v>
      </c>
      <c r="K1949" s="92" t="s">
        <v>4710</v>
      </c>
      <c r="L1949" s="94" t="s">
        <v>291</v>
      </c>
      <c r="M1949" s="94" t="s">
        <v>133</v>
      </c>
      <c r="N1949" s="92" t="s">
        <v>249</v>
      </c>
    </row>
    <row r="1950" outlineLevel="1">
      <c r="A1950" s="115" t="n">
        <v>1944.0</v>
      </c>
      <c r="B1950" s="93" t="n">
        <v>45939.0</v>
      </c>
      <c r="C1950" s="94" t="s">
        <v>4711</v>
      </c>
      <c r="D1950" s="92"/>
      <c r="E1950" s="92" t="n">
        <v>2300.0</v>
      </c>
      <c r="F1950" s="92" t="n">
        <v>848863.74</v>
      </c>
      <c r="G1950" s="94" t="s">
        <v>84</v>
      </c>
      <c r="H1950" s="94" t="s">
        <v>447</v>
      </c>
      <c r="I1950" s="94" t="s">
        <v>249</v>
      </c>
      <c r="J1950" s="94" t="s">
        <v>249</v>
      </c>
      <c r="K1950" s="92" t="s">
        <v>4712</v>
      </c>
      <c r="L1950" s="94" t="s">
        <v>291</v>
      </c>
      <c r="M1950" s="94" t="s">
        <v>133</v>
      </c>
      <c r="N1950" s="92" t="s">
        <v>249</v>
      </c>
    </row>
    <row r="1951" outlineLevel="1">
      <c r="A1951" s="115" t="n">
        <v>1945.0</v>
      </c>
      <c r="B1951" s="93" t="n">
        <v>45939.0</v>
      </c>
      <c r="C1951" s="94" t="s">
        <v>4713</v>
      </c>
      <c r="D1951" s="92" t="n">
        <v>201984.0</v>
      </c>
      <c r="E1951" s="92"/>
      <c r="F1951" s="92" t="n">
        <v>646879.74</v>
      </c>
      <c r="G1951" s="94" t="s">
        <v>63</v>
      </c>
      <c r="H1951" s="94" t="s">
        <v>306</v>
      </c>
      <c r="I1951" s="94" t="s">
        <v>249</v>
      </c>
      <c r="J1951" s="94" t="s">
        <v>249</v>
      </c>
      <c r="K1951" s="92" t="s">
        <v>4714</v>
      </c>
      <c r="L1951" s="94" t="s">
        <v>291</v>
      </c>
      <c r="M1951" s="94" t="s">
        <v>133</v>
      </c>
      <c r="N1951" s="92" t="s">
        <v>249</v>
      </c>
    </row>
    <row r="1952" outlineLevel="1">
      <c r="A1952" s="115" t="n">
        <v>1946.0</v>
      </c>
      <c r="B1952" s="93" t="n">
        <v>45939.0</v>
      </c>
      <c r="C1952" s="94" t="s">
        <v>4715</v>
      </c>
      <c r="D1952" s="92"/>
      <c r="E1952" s="92" t="n">
        <v>9000.0</v>
      </c>
      <c r="F1952" s="92" t="n">
        <v>655879.74</v>
      </c>
      <c r="G1952" s="94" t="s">
        <v>63</v>
      </c>
      <c r="H1952" s="94" t="s">
        <v>369</v>
      </c>
      <c r="I1952" s="94" t="s">
        <v>249</v>
      </c>
      <c r="J1952" s="94" t="s">
        <v>249</v>
      </c>
      <c r="K1952" s="92" t="s">
        <v>4716</v>
      </c>
      <c r="L1952" s="94" t="s">
        <v>291</v>
      </c>
      <c r="M1952" s="94" t="s">
        <v>133</v>
      </c>
      <c r="N1952" s="92" t="s">
        <v>249</v>
      </c>
    </row>
    <row r="1953" outlineLevel="1">
      <c r="A1953" s="115" t="n">
        <v>1947.0</v>
      </c>
      <c r="B1953" s="93" t="n">
        <v>45940.0</v>
      </c>
      <c r="C1953" s="94" t="s">
        <v>297</v>
      </c>
      <c r="D1953" s="92" t="n">
        <v>72653.0</v>
      </c>
      <c r="E1953" s="92"/>
      <c r="F1953" s="92" t="n">
        <v>583226.74</v>
      </c>
      <c r="G1953" s="94" t="s">
        <v>61</v>
      </c>
      <c r="H1953" s="94" t="s">
        <v>289</v>
      </c>
      <c r="I1953" s="94" t="s">
        <v>489</v>
      </c>
      <c r="J1953" s="94" t="s">
        <v>86</v>
      </c>
      <c r="K1953" s="92" t="s">
        <v>4717</v>
      </c>
      <c r="L1953" s="94" t="s">
        <v>291</v>
      </c>
      <c r="M1953" s="94" t="s">
        <v>133</v>
      </c>
      <c r="N1953" s="92" t="s">
        <v>249</v>
      </c>
    </row>
    <row r="1954" outlineLevel="1">
      <c r="A1954" s="115" t="n">
        <v>1948.0</v>
      </c>
      <c r="B1954" s="93" t="n">
        <v>45940.0</v>
      </c>
      <c r="C1954" s="94" t="s">
        <v>4718</v>
      </c>
      <c r="D1954" s="92"/>
      <c r="E1954" s="92" t="n">
        <v>200.0</v>
      </c>
      <c r="F1954" s="92" t="n">
        <v>583426.74</v>
      </c>
      <c r="G1954" s="94" t="s">
        <v>63</v>
      </c>
      <c r="H1954" s="94" t="s">
        <v>369</v>
      </c>
      <c r="I1954" s="94" t="s">
        <v>1408</v>
      </c>
      <c r="J1954" s="94" t="s">
        <v>1408</v>
      </c>
      <c r="K1954" s="92" t="s">
        <v>4719</v>
      </c>
      <c r="L1954" s="94" t="s">
        <v>291</v>
      </c>
      <c r="M1954" s="94" t="s">
        <v>133</v>
      </c>
      <c r="N1954" s="92" t="s">
        <v>249</v>
      </c>
    </row>
    <row r="1955" outlineLevel="1">
      <c r="A1955" s="115" t="n">
        <v>1949.0</v>
      </c>
      <c r="B1955" s="93" t="n">
        <v>45940.0</v>
      </c>
      <c r="C1955" s="94" t="s">
        <v>4720</v>
      </c>
      <c r="D1955" s="92" t="n">
        <v>78744.0</v>
      </c>
      <c r="E1955" s="92"/>
      <c r="F1955" s="92" t="n">
        <v>504682.74</v>
      </c>
      <c r="G1955" s="94" t="s">
        <v>63</v>
      </c>
      <c r="H1955" s="94" t="s">
        <v>306</v>
      </c>
      <c r="I1955" s="94" t="s">
        <v>249</v>
      </c>
      <c r="J1955" s="94" t="s">
        <v>249</v>
      </c>
      <c r="K1955" s="92" t="s">
        <v>4721</v>
      </c>
      <c r="L1955" s="94" t="s">
        <v>291</v>
      </c>
      <c r="M1955" s="94" t="s">
        <v>133</v>
      </c>
      <c r="N1955" s="92" t="s">
        <v>249</v>
      </c>
    </row>
    <row r="1956" outlineLevel="1">
      <c r="A1956" s="115" t="n">
        <v>1950.0</v>
      </c>
      <c r="B1956" s="93" t="n">
        <v>45940.0</v>
      </c>
      <c r="C1956" s="94" t="s">
        <v>4722</v>
      </c>
      <c r="D1956" s="92" t="n">
        <v>7787.0</v>
      </c>
      <c r="E1956" s="92"/>
      <c r="F1956" s="92" t="n">
        <v>496895.74</v>
      </c>
      <c r="G1956" s="94" t="s">
        <v>460</v>
      </c>
      <c r="H1956" s="94" t="s">
        <v>306</v>
      </c>
      <c r="I1956" s="94" t="s">
        <v>249</v>
      </c>
      <c r="J1956" s="94" t="s">
        <v>249</v>
      </c>
      <c r="K1956" s="92" t="s">
        <v>4723</v>
      </c>
      <c r="L1956" s="94" t="s">
        <v>291</v>
      </c>
      <c r="M1956" s="94" t="s">
        <v>133</v>
      </c>
      <c r="N1956" s="92" t="s">
        <v>249</v>
      </c>
    </row>
    <row r="1957" outlineLevel="1">
      <c r="A1957" s="115" t="n">
        <v>1951.0</v>
      </c>
      <c r="B1957" s="93" t="n">
        <v>45940.0</v>
      </c>
      <c r="C1957" s="94" t="s">
        <v>4724</v>
      </c>
      <c r="D1957" s="92"/>
      <c r="E1957" s="92" t="n">
        <v>896000.0</v>
      </c>
      <c r="F1957" s="92" t="n">
        <v>1392895.74</v>
      </c>
      <c r="G1957" s="94" t="s">
        <v>63</v>
      </c>
      <c r="H1957" s="94" t="s">
        <v>74</v>
      </c>
      <c r="I1957" s="94" t="s">
        <v>1044</v>
      </c>
      <c r="J1957" s="94" t="s">
        <v>1044</v>
      </c>
      <c r="K1957" s="92" t="s">
        <v>4725</v>
      </c>
      <c r="L1957" s="94" t="s">
        <v>291</v>
      </c>
      <c r="M1957" s="94" t="s">
        <v>133</v>
      </c>
      <c r="N1957" s="92" t="s">
        <v>249</v>
      </c>
    </row>
    <row r="1958" outlineLevel="1">
      <c r="A1958" s="115" t="n">
        <v>1952.0</v>
      </c>
      <c r="B1958" s="93" t="n">
        <v>45941.0</v>
      </c>
      <c r="C1958" s="94" t="s">
        <v>4726</v>
      </c>
      <c r="D1958" s="92" t="n">
        <v>891615.0</v>
      </c>
      <c r="E1958" s="92"/>
      <c r="F1958" s="92" t="n">
        <v>501280.74</v>
      </c>
      <c r="G1958" s="94" t="s">
        <v>63</v>
      </c>
      <c r="H1958" s="94" t="s">
        <v>306</v>
      </c>
      <c r="I1958" s="94" t="s">
        <v>4727</v>
      </c>
      <c r="J1958" s="94" t="s">
        <v>553</v>
      </c>
      <c r="K1958" s="92" t="s">
        <v>4728</v>
      </c>
      <c r="L1958" s="94" t="s">
        <v>291</v>
      </c>
      <c r="M1958" s="94" t="s">
        <v>133</v>
      </c>
      <c r="N1958" s="92" t="s">
        <v>249</v>
      </c>
    </row>
    <row r="1959" outlineLevel="1">
      <c r="A1959" s="115" t="n">
        <v>1953.0</v>
      </c>
      <c r="B1959" s="93" t="n">
        <v>45941.0</v>
      </c>
      <c r="C1959" s="94" t="s">
        <v>4729</v>
      </c>
      <c r="D1959" s="92"/>
      <c r="E1959" s="92" t="n">
        <v>3620.0</v>
      </c>
      <c r="F1959" s="92" t="n">
        <v>504900.74</v>
      </c>
      <c r="G1959" s="94" t="s">
        <v>63</v>
      </c>
      <c r="H1959" s="94" t="s">
        <v>369</v>
      </c>
      <c r="I1959" s="94" t="s">
        <v>249</v>
      </c>
      <c r="J1959" s="94" t="s">
        <v>249</v>
      </c>
      <c r="K1959" s="92" t="s">
        <v>4730</v>
      </c>
      <c r="L1959" s="94" t="s">
        <v>291</v>
      </c>
      <c r="M1959" s="94" t="s">
        <v>133</v>
      </c>
      <c r="N1959" s="92" t="s">
        <v>249</v>
      </c>
    </row>
    <row r="1960" outlineLevel="1">
      <c r="A1960" s="115" t="n">
        <v>1954.0</v>
      </c>
      <c r="B1960" s="93" t="n">
        <v>45941.0</v>
      </c>
      <c r="C1960" s="94" t="s">
        <v>4731</v>
      </c>
      <c r="D1960" s="92"/>
      <c r="E1960" s="92" t="n">
        <v>450.0</v>
      </c>
      <c r="F1960" s="92" t="n">
        <v>505350.74</v>
      </c>
      <c r="G1960" s="94" t="s">
        <v>63</v>
      </c>
      <c r="H1960" s="94" t="s">
        <v>369</v>
      </c>
      <c r="I1960" s="94" t="s">
        <v>249</v>
      </c>
      <c r="J1960" s="94" t="s">
        <v>249</v>
      </c>
      <c r="K1960" s="92" t="s">
        <v>4732</v>
      </c>
      <c r="L1960" s="94" t="s">
        <v>291</v>
      </c>
      <c r="M1960" s="94" t="s">
        <v>133</v>
      </c>
      <c r="N1960" s="92" t="s">
        <v>249</v>
      </c>
    </row>
    <row r="1961" outlineLevel="1">
      <c r="A1961" s="115" t="n">
        <v>1955.0</v>
      </c>
      <c r="B1961" s="93" t="n">
        <v>45942.0</v>
      </c>
      <c r="C1961" s="94" t="s">
        <v>4733</v>
      </c>
      <c r="D1961" s="92"/>
      <c r="E1961" s="92" t="n">
        <v>4500.0</v>
      </c>
      <c r="F1961" s="92" t="n">
        <v>509850.74</v>
      </c>
      <c r="G1961" s="94" t="s">
        <v>63</v>
      </c>
      <c r="H1961" s="94" t="s">
        <v>369</v>
      </c>
      <c r="I1961" s="94" t="s">
        <v>249</v>
      </c>
      <c r="J1961" s="94" t="s">
        <v>249</v>
      </c>
      <c r="K1961" s="92" t="s">
        <v>4734</v>
      </c>
      <c r="L1961" s="94" t="s">
        <v>291</v>
      </c>
      <c r="M1961" s="94" t="s">
        <v>133</v>
      </c>
      <c r="N1961" s="92" t="s">
        <v>249</v>
      </c>
    </row>
    <row r="1962" outlineLevel="1">
      <c r="A1962" s="115" t="n">
        <v>1956.0</v>
      </c>
      <c r="B1962" s="93" t="n">
        <v>45943.0</v>
      </c>
      <c r="C1962" s="94" t="s">
        <v>4735</v>
      </c>
      <c r="D1962" s="92"/>
      <c r="E1962" s="92" t="n">
        <v>100.0</v>
      </c>
      <c r="F1962" s="92" t="n">
        <v>509950.74</v>
      </c>
      <c r="G1962" s="94" t="s">
        <v>63</v>
      </c>
      <c r="H1962" s="94" t="s">
        <v>369</v>
      </c>
      <c r="I1962" s="94" t="s">
        <v>4736</v>
      </c>
      <c r="J1962" s="94" t="s">
        <v>4736</v>
      </c>
      <c r="K1962" s="92" t="s">
        <v>4737</v>
      </c>
      <c r="L1962" s="94" t="s">
        <v>291</v>
      </c>
      <c r="M1962" s="94" t="s">
        <v>133</v>
      </c>
      <c r="N1962" s="92" t="s">
        <v>249</v>
      </c>
    </row>
    <row r="1963" outlineLevel="1">
      <c r="A1963" s="115" t="n">
        <v>1957.0</v>
      </c>
      <c r="B1963" s="93" t="n">
        <v>45943.0</v>
      </c>
      <c r="C1963" s="94" t="s">
        <v>4738</v>
      </c>
      <c r="D1963" s="92"/>
      <c r="E1963" s="92" t="n">
        <v>3540.0</v>
      </c>
      <c r="F1963" s="92" t="n">
        <v>513490.74</v>
      </c>
      <c r="G1963" s="94" t="s">
        <v>63</v>
      </c>
      <c r="H1963" s="94" t="s">
        <v>306</v>
      </c>
      <c r="I1963" s="94" t="s">
        <v>1469</v>
      </c>
      <c r="J1963" s="94" t="s">
        <v>1469</v>
      </c>
      <c r="K1963" s="92" t="s">
        <v>4739</v>
      </c>
      <c r="L1963" s="94" t="s">
        <v>291</v>
      </c>
      <c r="M1963" s="94" t="s">
        <v>133</v>
      </c>
      <c r="N1963" s="92" t="s">
        <v>249</v>
      </c>
    </row>
    <row r="1964" outlineLevel="1">
      <c r="A1964" s="115" t="n">
        <v>1958.0</v>
      </c>
      <c r="B1964" s="93" t="n">
        <v>45944.0</v>
      </c>
      <c r="C1964" s="94" t="s">
        <v>4740</v>
      </c>
      <c r="D1964" s="92"/>
      <c r="E1964" s="92" t="n">
        <v>2900.0</v>
      </c>
      <c r="F1964" s="92" t="n">
        <v>516390.74</v>
      </c>
      <c r="G1964" s="94" t="s">
        <v>63</v>
      </c>
      <c r="H1964" s="94" t="s">
        <v>369</v>
      </c>
      <c r="I1964" s="94" t="s">
        <v>249</v>
      </c>
      <c r="J1964" s="94" t="s">
        <v>249</v>
      </c>
      <c r="K1964" s="92" t="s">
        <v>4741</v>
      </c>
      <c r="L1964" s="94" t="s">
        <v>291</v>
      </c>
      <c r="M1964" s="94" t="s">
        <v>133</v>
      </c>
      <c r="N1964" s="92" t="s">
        <v>249</v>
      </c>
    </row>
    <row r="1965" outlineLevel="1">
      <c r="A1965" s="115" t="n">
        <v>1959.0</v>
      </c>
      <c r="B1965" s="93" t="n">
        <v>45944.0</v>
      </c>
      <c r="C1965" s="94" t="s">
        <v>4742</v>
      </c>
      <c r="D1965" s="92" t="n">
        <v>400000.0</v>
      </c>
      <c r="E1965" s="92"/>
      <c r="F1965" s="92" t="n">
        <v>116390.74</v>
      </c>
      <c r="G1965" s="94" t="s">
        <v>63</v>
      </c>
      <c r="H1965" s="94" t="s">
        <v>315</v>
      </c>
      <c r="I1965" s="94" t="s">
        <v>3289</v>
      </c>
      <c r="J1965" s="94" t="s">
        <v>3101</v>
      </c>
      <c r="K1965" s="92" t="s">
        <v>4743</v>
      </c>
      <c r="L1965" s="94" t="s">
        <v>291</v>
      </c>
      <c r="M1965" s="94" t="s">
        <v>133</v>
      </c>
      <c r="N1965" s="92" t="s">
        <v>249</v>
      </c>
    </row>
    <row r="1966" outlineLevel="1">
      <c r="A1966" s="115" t="n">
        <v>1960.0</v>
      </c>
      <c r="B1966" s="93" t="n">
        <v>45944.0</v>
      </c>
      <c r="C1966" s="94" t="s">
        <v>4744</v>
      </c>
      <c r="D1966" s="92"/>
      <c r="E1966" s="92" t="n">
        <v>10000.0</v>
      </c>
      <c r="F1966" s="92" t="n">
        <v>126390.74</v>
      </c>
      <c r="G1966" s="94" t="s">
        <v>63</v>
      </c>
      <c r="H1966" s="94" t="s">
        <v>369</v>
      </c>
      <c r="I1966" s="94" t="s">
        <v>4745</v>
      </c>
      <c r="J1966" s="94" t="s">
        <v>4745</v>
      </c>
      <c r="K1966" s="92" t="s">
        <v>4746</v>
      </c>
      <c r="L1966" s="94" t="s">
        <v>291</v>
      </c>
      <c r="M1966" s="94" t="s">
        <v>133</v>
      </c>
      <c r="N1966" s="92" t="s">
        <v>249</v>
      </c>
    </row>
    <row r="1967" outlineLevel="1">
      <c r="A1967" s="115" t="n">
        <v>1961.0</v>
      </c>
      <c r="B1967" s="93" t="n">
        <v>45944.0</v>
      </c>
      <c r="C1967" s="94" t="s">
        <v>4747</v>
      </c>
      <c r="D1967" s="92"/>
      <c r="E1967" s="92" t="n">
        <v>4500.0</v>
      </c>
      <c r="F1967" s="92" t="n">
        <v>130890.74</v>
      </c>
      <c r="G1967" s="94" t="s">
        <v>63</v>
      </c>
      <c r="H1967" s="94" t="s">
        <v>369</v>
      </c>
      <c r="I1967" s="94" t="s">
        <v>249</v>
      </c>
      <c r="J1967" s="94" t="s">
        <v>249</v>
      </c>
      <c r="K1967" s="92" t="s">
        <v>4748</v>
      </c>
      <c r="L1967" s="94" t="s">
        <v>291</v>
      </c>
      <c r="M1967" s="94" t="s">
        <v>133</v>
      </c>
      <c r="N1967" s="92" t="s">
        <v>249</v>
      </c>
    </row>
    <row r="1968" outlineLevel="1">
      <c r="A1968" s="115" t="n">
        <v>1962.0</v>
      </c>
      <c r="B1968" s="93" t="n">
        <v>45945.0</v>
      </c>
      <c r="C1968" s="94" t="s">
        <v>4749</v>
      </c>
      <c r="D1968" s="92" t="n">
        <v>54319.81</v>
      </c>
      <c r="E1968" s="92"/>
      <c r="F1968" s="92" t="n">
        <v>76570.93</v>
      </c>
      <c r="G1968" s="94" t="s">
        <v>63</v>
      </c>
      <c r="H1968" s="94" t="s">
        <v>306</v>
      </c>
      <c r="I1968" s="94" t="s">
        <v>4750</v>
      </c>
      <c r="J1968" s="94" t="s">
        <v>4751</v>
      </c>
      <c r="K1968" s="92" t="s">
        <v>4752</v>
      </c>
      <c r="L1968" s="94" t="s">
        <v>291</v>
      </c>
      <c r="M1968" s="94" t="s">
        <v>133</v>
      </c>
      <c r="N1968" s="92" t="s">
        <v>249</v>
      </c>
    </row>
    <row r="1969" outlineLevel="1">
      <c r="A1969" s="115" t="n">
        <v>1963.0</v>
      </c>
      <c r="B1969" s="93" t="n">
        <v>45945.0</v>
      </c>
      <c r="C1969" s="94" t="s">
        <v>4753</v>
      </c>
      <c r="D1969" s="92"/>
      <c r="E1969" s="92" t="n">
        <v>30000.0</v>
      </c>
      <c r="F1969" s="92" t="n">
        <v>106570.93</v>
      </c>
      <c r="G1969" s="94" t="s">
        <v>59</v>
      </c>
      <c r="H1969" s="94" t="s">
        <v>315</v>
      </c>
      <c r="I1969" s="94" t="s">
        <v>489</v>
      </c>
      <c r="J1969" s="94" t="s">
        <v>86</v>
      </c>
      <c r="K1969" s="92" t="s">
        <v>4754</v>
      </c>
      <c r="L1969" s="94" t="s">
        <v>291</v>
      </c>
      <c r="M1969" s="94" t="s">
        <v>133</v>
      </c>
      <c r="N1969" s="92" t="s">
        <v>249</v>
      </c>
    </row>
    <row r="1970" outlineLevel="1">
      <c r="A1970" s="115" t="n">
        <v>1964.0</v>
      </c>
      <c r="B1970" s="93" t="n">
        <v>45945.0</v>
      </c>
      <c r="C1970" s="94" t="s">
        <v>4755</v>
      </c>
      <c r="D1970" s="92"/>
      <c r="E1970" s="92" t="n">
        <v>10000.0</v>
      </c>
      <c r="F1970" s="92" t="n">
        <v>116570.93</v>
      </c>
      <c r="G1970" s="94" t="s">
        <v>63</v>
      </c>
      <c r="H1970" s="94" t="s">
        <v>369</v>
      </c>
      <c r="I1970" s="94" t="s">
        <v>4756</v>
      </c>
      <c r="J1970" s="94" t="s">
        <v>4756</v>
      </c>
      <c r="K1970" s="92" t="s">
        <v>4757</v>
      </c>
      <c r="L1970" s="94" t="s">
        <v>291</v>
      </c>
      <c r="M1970" s="94" t="s">
        <v>133</v>
      </c>
      <c r="N1970" s="92" t="s">
        <v>249</v>
      </c>
    </row>
    <row r="1971" outlineLevel="1">
      <c r="A1971" s="115" t="n">
        <v>1965.0</v>
      </c>
      <c r="B1971" s="93" t="n">
        <v>45945.0</v>
      </c>
      <c r="C1971" s="94" t="s">
        <v>4758</v>
      </c>
      <c r="D1971" s="92"/>
      <c r="E1971" s="92" t="n">
        <v>2800.0</v>
      </c>
      <c r="F1971" s="92" t="n">
        <v>119370.93</v>
      </c>
      <c r="G1971" s="94" t="s">
        <v>63</v>
      </c>
      <c r="H1971" s="94" t="s">
        <v>369</v>
      </c>
      <c r="I1971" s="94" t="s">
        <v>3462</v>
      </c>
      <c r="J1971" s="94" t="s">
        <v>3462</v>
      </c>
      <c r="K1971" s="92" t="s">
        <v>4759</v>
      </c>
      <c r="L1971" s="94" t="s">
        <v>291</v>
      </c>
      <c r="M1971" s="94" t="s">
        <v>133</v>
      </c>
      <c r="N1971" s="92" t="s">
        <v>249</v>
      </c>
    </row>
    <row r="1972" outlineLevel="1">
      <c r="A1972" s="115" t="n">
        <v>1966.0</v>
      </c>
      <c r="B1972" s="93" t="n">
        <v>45945.0</v>
      </c>
      <c r="C1972" s="94" t="s">
        <v>4760</v>
      </c>
      <c r="D1972" s="92"/>
      <c r="E1972" s="92" t="n">
        <v>2000.0</v>
      </c>
      <c r="F1972" s="92" t="n">
        <v>121370.93</v>
      </c>
      <c r="G1972" s="94" t="s">
        <v>84</v>
      </c>
      <c r="H1972" s="94" t="s">
        <v>447</v>
      </c>
      <c r="I1972" s="94" t="s">
        <v>249</v>
      </c>
      <c r="J1972" s="94" t="s">
        <v>249</v>
      </c>
      <c r="K1972" s="92" t="s">
        <v>4761</v>
      </c>
      <c r="L1972" s="94" t="s">
        <v>291</v>
      </c>
      <c r="M1972" s="94" t="s">
        <v>133</v>
      </c>
      <c r="N1972" s="92" t="s">
        <v>249</v>
      </c>
    </row>
    <row r="1973" outlineLevel="1">
      <c r="A1973" s="115" t="n">
        <v>1967.0</v>
      </c>
      <c r="B1973" s="93" t="n">
        <v>45945.0</v>
      </c>
      <c r="C1973" s="94" t="s">
        <v>4762</v>
      </c>
      <c r="D1973" s="92"/>
      <c r="E1973" s="92" t="n">
        <v>2200.0</v>
      </c>
      <c r="F1973" s="92" t="n">
        <v>123570.93</v>
      </c>
      <c r="G1973" s="94" t="s">
        <v>63</v>
      </c>
      <c r="H1973" s="94" t="s">
        <v>369</v>
      </c>
      <c r="I1973" s="94" t="s">
        <v>249</v>
      </c>
      <c r="J1973" s="94" t="s">
        <v>249</v>
      </c>
      <c r="K1973" s="92" t="s">
        <v>4763</v>
      </c>
      <c r="L1973" s="94" t="s">
        <v>291</v>
      </c>
      <c r="M1973" s="94" t="s">
        <v>133</v>
      </c>
      <c r="N1973" s="92" t="s">
        <v>249</v>
      </c>
    </row>
    <row r="1974" outlineLevel="1">
      <c r="A1974" s="115" t="n">
        <v>1968.0</v>
      </c>
      <c r="B1974" s="93" t="n">
        <v>45946.0</v>
      </c>
      <c r="C1974" s="94" t="s">
        <v>4764</v>
      </c>
      <c r="D1974" s="92" t="n">
        <v>5.9</v>
      </c>
      <c r="E1974" s="92"/>
      <c r="F1974" s="92" t="n">
        <v>123565.03</v>
      </c>
      <c r="G1974" s="94" t="s">
        <v>422</v>
      </c>
      <c r="H1974" s="94" t="s">
        <v>315</v>
      </c>
      <c r="I1974" s="94" t="s">
        <v>249</v>
      </c>
      <c r="J1974" s="94" t="s">
        <v>249</v>
      </c>
      <c r="K1974" s="92" t="s">
        <v>249</v>
      </c>
      <c r="L1974" s="94" t="s">
        <v>291</v>
      </c>
      <c r="M1974" s="94" t="s">
        <v>133</v>
      </c>
      <c r="N1974" s="92" t="s">
        <v>249</v>
      </c>
    </row>
    <row r="1975" outlineLevel="1">
      <c r="A1975" s="115" t="n">
        <v>1969.0</v>
      </c>
      <c r="B1975" s="93" t="n">
        <v>45946.0</v>
      </c>
      <c r="C1975" s="94" t="s">
        <v>4765</v>
      </c>
      <c r="D1975" s="92"/>
      <c r="E1975" s="92" t="n">
        <v>5900.0</v>
      </c>
      <c r="F1975" s="92" t="n">
        <v>129465.03</v>
      </c>
      <c r="G1975" s="94" t="s">
        <v>63</v>
      </c>
      <c r="H1975" s="94" t="s">
        <v>306</v>
      </c>
      <c r="I1975" s="94" t="s">
        <v>1469</v>
      </c>
      <c r="J1975" s="94" t="s">
        <v>1469</v>
      </c>
      <c r="K1975" s="92" t="s">
        <v>4766</v>
      </c>
      <c r="L1975" s="94" t="s">
        <v>291</v>
      </c>
      <c r="M1975" s="94" t="s">
        <v>133</v>
      </c>
      <c r="N1975" s="92" t="s">
        <v>249</v>
      </c>
    </row>
    <row r="1976" outlineLevel="1">
      <c r="A1976" s="115" t="n">
        <v>1970.0</v>
      </c>
      <c r="B1976" s="93" t="n">
        <v>45946.0</v>
      </c>
      <c r="C1976" s="94" t="s">
        <v>4767</v>
      </c>
      <c r="D1976" s="92"/>
      <c r="E1976" s="92" t="n">
        <v>8444.0</v>
      </c>
      <c r="F1976" s="92" t="n">
        <v>137909.03</v>
      </c>
      <c r="G1976" s="94" t="s">
        <v>63</v>
      </c>
      <c r="H1976" s="94" t="s">
        <v>369</v>
      </c>
      <c r="I1976" s="94" t="s">
        <v>4768</v>
      </c>
      <c r="J1976" s="94" t="s">
        <v>4768</v>
      </c>
      <c r="K1976" s="92" t="s">
        <v>4769</v>
      </c>
      <c r="L1976" s="94" t="s">
        <v>291</v>
      </c>
      <c r="M1976" s="94" t="s">
        <v>133</v>
      </c>
      <c r="N1976" s="92" t="s">
        <v>249</v>
      </c>
    </row>
    <row r="1977" outlineLevel="1">
      <c r="A1977" s="115" t="n">
        <v>1971.0</v>
      </c>
      <c r="B1977" s="93" t="n">
        <v>45946.0</v>
      </c>
      <c r="C1977" s="94" t="s">
        <v>4770</v>
      </c>
      <c r="D1977" s="92"/>
      <c r="E1977" s="92" t="n">
        <v>6000.0</v>
      </c>
      <c r="F1977" s="92" t="n">
        <v>143909.03</v>
      </c>
      <c r="G1977" s="94" t="s">
        <v>63</v>
      </c>
      <c r="H1977" s="94" t="s">
        <v>369</v>
      </c>
      <c r="I1977" s="94" t="s">
        <v>249</v>
      </c>
      <c r="J1977" s="94" t="s">
        <v>249</v>
      </c>
      <c r="K1977" s="92" t="s">
        <v>4771</v>
      </c>
      <c r="L1977" s="94" t="s">
        <v>291</v>
      </c>
      <c r="M1977" s="94" t="s">
        <v>133</v>
      </c>
      <c r="N1977" s="92" t="s">
        <v>249</v>
      </c>
    </row>
    <row r="1978" outlineLevel="1">
      <c r="A1978" s="115" t="n">
        <v>1972.0</v>
      </c>
      <c r="B1978" s="93" t="n">
        <v>45947.0</v>
      </c>
      <c r="C1978" s="94" t="s">
        <v>4772</v>
      </c>
      <c r="D1978" s="92"/>
      <c r="E1978" s="92" t="n">
        <v>1.0</v>
      </c>
      <c r="F1978" s="92" t="n">
        <v>143910.03</v>
      </c>
      <c r="G1978" s="94" t="s">
        <v>63</v>
      </c>
      <c r="H1978" s="94" t="s">
        <v>369</v>
      </c>
      <c r="I1978" s="94" t="s">
        <v>3860</v>
      </c>
      <c r="J1978" s="94" t="s">
        <v>3860</v>
      </c>
      <c r="K1978" s="92" t="s">
        <v>4773</v>
      </c>
      <c r="L1978" s="94" t="s">
        <v>291</v>
      </c>
      <c r="M1978" s="94" t="s">
        <v>133</v>
      </c>
      <c r="N1978" s="92" t="s">
        <v>249</v>
      </c>
    </row>
    <row r="1979" outlineLevel="1">
      <c r="A1979" s="115" t="n">
        <v>1973.0</v>
      </c>
      <c r="B1979" s="93" t="n">
        <v>45947.0</v>
      </c>
      <c r="C1979" s="94" t="s">
        <v>4774</v>
      </c>
      <c r="D1979" s="92"/>
      <c r="E1979" s="92" t="n">
        <v>5000.0</v>
      </c>
      <c r="F1979" s="92" t="n">
        <v>148910.03</v>
      </c>
      <c r="G1979" s="94" t="s">
        <v>63</v>
      </c>
      <c r="H1979" s="94" t="s">
        <v>369</v>
      </c>
      <c r="I1979" s="94" t="s">
        <v>3860</v>
      </c>
      <c r="J1979" s="94" t="s">
        <v>3860</v>
      </c>
      <c r="K1979" s="92" t="s">
        <v>4775</v>
      </c>
      <c r="L1979" s="94" t="s">
        <v>291</v>
      </c>
      <c r="M1979" s="94" t="s">
        <v>133</v>
      </c>
      <c r="N1979" s="92" t="s">
        <v>249</v>
      </c>
    </row>
    <row r="1980" outlineLevel="1">
      <c r="A1980" s="115" t="n">
        <v>1974.0</v>
      </c>
      <c r="B1980" s="93" t="n">
        <v>45947.0</v>
      </c>
      <c r="C1980" s="94" t="s">
        <v>4776</v>
      </c>
      <c r="D1980" s="92"/>
      <c r="E1980" s="92" t="n">
        <v>2300.0</v>
      </c>
      <c r="F1980" s="92" t="n">
        <v>151210.03</v>
      </c>
      <c r="G1980" s="94" t="s">
        <v>63</v>
      </c>
      <c r="H1980" s="94" t="s">
        <v>369</v>
      </c>
      <c r="I1980" s="94" t="s">
        <v>249</v>
      </c>
      <c r="J1980" s="94" t="s">
        <v>249</v>
      </c>
      <c r="K1980" s="92" t="s">
        <v>4777</v>
      </c>
      <c r="L1980" s="94" t="s">
        <v>291</v>
      </c>
      <c r="M1980" s="94" t="s">
        <v>133</v>
      </c>
      <c r="N1980" s="92" t="s">
        <v>249</v>
      </c>
    </row>
    <row r="1981" outlineLevel="1">
      <c r="A1981" s="115" t="n">
        <v>1975.0</v>
      </c>
      <c r="B1981" s="93" t="n">
        <v>45948.0</v>
      </c>
      <c r="C1981" s="94" t="s">
        <v>4778</v>
      </c>
      <c r="D1981" s="92" t="n">
        <v>41064.0</v>
      </c>
      <c r="E1981" s="92"/>
      <c r="F1981" s="92" t="n">
        <v>110146.03</v>
      </c>
      <c r="G1981" s="94" t="s">
        <v>63</v>
      </c>
      <c r="H1981" s="94" t="s">
        <v>306</v>
      </c>
      <c r="I1981" s="94" t="s">
        <v>4779</v>
      </c>
      <c r="J1981" s="94" t="s">
        <v>4779</v>
      </c>
      <c r="K1981" s="92" t="s">
        <v>4780</v>
      </c>
      <c r="L1981" s="94" t="s">
        <v>291</v>
      </c>
      <c r="M1981" s="94" t="s">
        <v>133</v>
      </c>
      <c r="N1981" s="92" t="s">
        <v>249</v>
      </c>
    </row>
    <row r="1982" outlineLevel="1">
      <c r="A1982" s="115" t="n">
        <v>1976.0</v>
      </c>
      <c r="B1982" s="93" t="n">
        <v>45949.0</v>
      </c>
      <c r="C1982" s="94" t="s">
        <v>4781</v>
      </c>
      <c r="D1982" s="92"/>
      <c r="E1982" s="92" t="n">
        <v>26000.0</v>
      </c>
      <c r="F1982" s="92" t="n">
        <v>136146.03</v>
      </c>
      <c r="G1982" s="94" t="s">
        <v>63</v>
      </c>
      <c r="H1982" s="94" t="s">
        <v>369</v>
      </c>
      <c r="I1982" s="94" t="s">
        <v>3327</v>
      </c>
      <c r="J1982" s="94" t="s">
        <v>3327</v>
      </c>
      <c r="K1982" s="92" t="s">
        <v>4782</v>
      </c>
      <c r="L1982" s="94" t="s">
        <v>291</v>
      </c>
      <c r="M1982" s="94" t="s">
        <v>133</v>
      </c>
      <c r="N1982" s="92" t="s">
        <v>249</v>
      </c>
    </row>
    <row r="1983" outlineLevel="1">
      <c r="A1983" s="115" t="n">
        <v>1977.0</v>
      </c>
      <c r="B1983" s="93" t="n">
        <v>45951.0</v>
      </c>
      <c r="C1983" s="94" t="s">
        <v>4783</v>
      </c>
      <c r="D1983" s="92"/>
      <c r="E1983" s="92" t="n">
        <v>700.0</v>
      </c>
      <c r="F1983" s="92" t="n">
        <v>136846.03</v>
      </c>
      <c r="G1983" s="94" t="s">
        <v>63</v>
      </c>
      <c r="H1983" s="94" t="s">
        <v>369</v>
      </c>
      <c r="I1983" s="94" t="s">
        <v>249</v>
      </c>
      <c r="J1983" s="94" t="s">
        <v>249</v>
      </c>
      <c r="K1983" s="92" t="s">
        <v>4784</v>
      </c>
      <c r="L1983" s="94" t="s">
        <v>291</v>
      </c>
      <c r="M1983" s="94" t="s">
        <v>133</v>
      </c>
      <c r="N1983" s="92" t="s">
        <v>249</v>
      </c>
    </row>
    <row r="1984" outlineLevel="1">
      <c r="A1984" s="115" t="n">
        <v>1978.0</v>
      </c>
      <c r="B1984" s="93" t="n">
        <v>45951.0</v>
      </c>
      <c r="C1984" s="94" t="s">
        <v>4785</v>
      </c>
      <c r="D1984" s="92"/>
      <c r="E1984" s="92" t="n">
        <v>350000.0</v>
      </c>
      <c r="F1984" s="92" t="n">
        <v>486846.03</v>
      </c>
      <c r="G1984" s="94" t="s">
        <v>63</v>
      </c>
      <c r="H1984" s="94" t="s">
        <v>315</v>
      </c>
      <c r="I1984" s="94" t="s">
        <v>4786</v>
      </c>
      <c r="J1984" s="94" t="s">
        <v>4786</v>
      </c>
      <c r="K1984" s="92" t="s">
        <v>4787</v>
      </c>
      <c r="L1984" s="94" t="s">
        <v>291</v>
      </c>
      <c r="M1984" s="94" t="s">
        <v>133</v>
      </c>
      <c r="N1984" s="92" t="s">
        <v>249</v>
      </c>
    </row>
    <row r="1985" outlineLevel="1">
      <c r="A1985" s="115" t="n">
        <v>1979.0</v>
      </c>
      <c r="B1985" s="93" t="n">
        <v>45952.0</v>
      </c>
      <c r="C1985" s="94" t="s">
        <v>4788</v>
      </c>
      <c r="D1985" s="92"/>
      <c r="E1985" s="92" t="n">
        <v>700.0</v>
      </c>
      <c r="F1985" s="92" t="n">
        <v>487546.03</v>
      </c>
      <c r="G1985" s="94" t="s">
        <v>63</v>
      </c>
      <c r="H1985" s="94" t="s">
        <v>369</v>
      </c>
      <c r="I1985" s="94" t="s">
        <v>249</v>
      </c>
      <c r="J1985" s="94" t="s">
        <v>249</v>
      </c>
      <c r="K1985" s="92" t="s">
        <v>4789</v>
      </c>
      <c r="L1985" s="94" t="s">
        <v>291</v>
      </c>
      <c r="M1985" s="94" t="s">
        <v>133</v>
      </c>
      <c r="N1985" s="92" t="s">
        <v>249</v>
      </c>
    </row>
    <row r="1986" outlineLevel="1">
      <c r="A1986" s="115" t="n">
        <v>1980.0</v>
      </c>
      <c r="B1986" s="93" t="n">
        <v>45952.0</v>
      </c>
      <c r="C1986" s="94" t="s">
        <v>4790</v>
      </c>
      <c r="D1986" s="92"/>
      <c r="E1986" s="92" t="n">
        <v>9000.0</v>
      </c>
      <c r="F1986" s="92" t="n">
        <v>496546.03</v>
      </c>
      <c r="G1986" s="94" t="s">
        <v>63</v>
      </c>
      <c r="H1986" s="94" t="s">
        <v>369</v>
      </c>
      <c r="I1986" s="94" t="s">
        <v>3327</v>
      </c>
      <c r="J1986" s="94" t="s">
        <v>3327</v>
      </c>
      <c r="K1986" s="92" t="s">
        <v>4791</v>
      </c>
      <c r="L1986" s="94" t="s">
        <v>291</v>
      </c>
      <c r="M1986" s="94" t="s">
        <v>133</v>
      </c>
      <c r="N1986" s="92" t="s">
        <v>249</v>
      </c>
    </row>
    <row r="1987" outlineLevel="1">
      <c r="A1987" s="115" t="n">
        <v>1981.0</v>
      </c>
      <c r="B1987" s="93" t="n">
        <v>45953.0</v>
      </c>
      <c r="C1987" s="94" t="s">
        <v>4792</v>
      </c>
      <c r="D1987" s="92"/>
      <c r="E1987" s="92" t="n">
        <v>700.0</v>
      </c>
      <c r="F1987" s="92" t="n">
        <v>497246.03</v>
      </c>
      <c r="G1987" s="94" t="s">
        <v>63</v>
      </c>
      <c r="H1987" s="94" t="s">
        <v>369</v>
      </c>
      <c r="I1987" s="94" t="s">
        <v>249</v>
      </c>
      <c r="J1987" s="94" t="s">
        <v>249</v>
      </c>
      <c r="K1987" s="92" t="s">
        <v>4793</v>
      </c>
      <c r="L1987" s="94" t="s">
        <v>291</v>
      </c>
      <c r="M1987" s="94" t="s">
        <v>133</v>
      </c>
      <c r="N1987" s="92" t="s">
        <v>249</v>
      </c>
    </row>
    <row r="1988" outlineLevel="1">
      <c r="A1988" s="115" t="n">
        <v>1982.0</v>
      </c>
      <c r="B1988" s="93" t="n">
        <v>45953.0</v>
      </c>
      <c r="C1988" s="94" t="s">
        <v>4794</v>
      </c>
      <c r="D1988" s="92"/>
      <c r="E1988" s="92" t="n">
        <v>5600.0</v>
      </c>
      <c r="F1988" s="92" t="n">
        <v>502846.03</v>
      </c>
      <c r="G1988" s="94" t="s">
        <v>63</v>
      </c>
      <c r="H1988" s="94" t="s">
        <v>369</v>
      </c>
      <c r="I1988" s="94" t="s">
        <v>3301</v>
      </c>
      <c r="J1988" s="94" t="s">
        <v>3302</v>
      </c>
      <c r="K1988" s="92" t="s">
        <v>4795</v>
      </c>
      <c r="L1988" s="94" t="s">
        <v>291</v>
      </c>
      <c r="M1988" s="94" t="s">
        <v>133</v>
      </c>
      <c r="N1988" s="92" t="s">
        <v>249</v>
      </c>
    </row>
    <row r="1989" outlineLevel="1">
      <c r="A1989" s="115" t="n">
        <v>1983.0</v>
      </c>
      <c r="B1989" s="93" t="n">
        <v>45954.0</v>
      </c>
      <c r="C1989" s="94" t="s">
        <v>4796</v>
      </c>
      <c r="D1989" s="92"/>
      <c r="E1989" s="92" t="n">
        <v>2500.0</v>
      </c>
      <c r="F1989" s="92" t="n">
        <v>505346.03</v>
      </c>
      <c r="G1989" s="94" t="s">
        <v>63</v>
      </c>
      <c r="H1989" s="94" t="s">
        <v>369</v>
      </c>
      <c r="I1989" s="94" t="s">
        <v>249</v>
      </c>
      <c r="J1989" s="94" t="s">
        <v>249</v>
      </c>
      <c r="K1989" s="92" t="s">
        <v>4797</v>
      </c>
      <c r="L1989" s="94" t="s">
        <v>291</v>
      </c>
      <c r="M1989" s="94" t="s">
        <v>133</v>
      </c>
      <c r="N1989" s="92" t="s">
        <v>249</v>
      </c>
    </row>
    <row r="1990" outlineLevel="1">
      <c r="A1990" s="115" t="n">
        <v>1984.0</v>
      </c>
      <c r="B1990" s="93" t="n">
        <v>45954.0</v>
      </c>
      <c r="C1990" s="94" t="s">
        <v>4798</v>
      </c>
      <c r="D1990" s="92" t="n">
        <v>26727.0</v>
      </c>
      <c r="E1990" s="92"/>
      <c r="F1990" s="92" t="n">
        <v>478619.03</v>
      </c>
      <c r="G1990" s="94" t="s">
        <v>63</v>
      </c>
      <c r="H1990" s="94" t="s">
        <v>306</v>
      </c>
      <c r="I1990" s="94" t="s">
        <v>2730</v>
      </c>
      <c r="J1990" s="94" t="s">
        <v>2731</v>
      </c>
      <c r="K1990" s="92" t="s">
        <v>4799</v>
      </c>
      <c r="L1990" s="94" t="s">
        <v>291</v>
      </c>
      <c r="M1990" s="94" t="s">
        <v>133</v>
      </c>
      <c r="N1990" s="92" t="s">
        <v>249</v>
      </c>
    </row>
    <row r="1991" outlineLevel="1">
      <c r="A1991" s="115" t="n">
        <v>1985.0</v>
      </c>
      <c r="B1991" s="93" t="n">
        <v>45954.0</v>
      </c>
      <c r="C1991" s="94" t="s">
        <v>4800</v>
      </c>
      <c r="D1991" s="92" t="n">
        <v>350000.0</v>
      </c>
      <c r="E1991" s="92"/>
      <c r="F1991" s="92" t="n">
        <v>128619.03</v>
      </c>
      <c r="G1991" s="94" t="s">
        <v>63</v>
      </c>
      <c r="H1991" s="94" t="s">
        <v>315</v>
      </c>
      <c r="I1991" s="94" t="s">
        <v>4447</v>
      </c>
      <c r="J1991" s="94" t="s">
        <v>3101</v>
      </c>
      <c r="K1991" s="92" t="s">
        <v>4801</v>
      </c>
      <c r="L1991" s="94" t="s">
        <v>291</v>
      </c>
      <c r="M1991" s="94" t="s">
        <v>133</v>
      </c>
      <c r="N1991" s="92" t="s">
        <v>249</v>
      </c>
    </row>
    <row r="1992" outlineLevel="1">
      <c r="A1992" s="115" t="n">
        <v>1986.0</v>
      </c>
      <c r="B1992" s="93" t="n">
        <v>45954.0</v>
      </c>
      <c r="C1992" s="94" t="s">
        <v>4802</v>
      </c>
      <c r="D1992" s="92"/>
      <c r="E1992" s="92" t="n">
        <v>2400.0</v>
      </c>
      <c r="F1992" s="92" t="n">
        <v>131019.03</v>
      </c>
      <c r="G1992" s="94" t="s">
        <v>63</v>
      </c>
      <c r="H1992" s="94" t="s">
        <v>369</v>
      </c>
      <c r="I1992" s="94" t="s">
        <v>586</v>
      </c>
      <c r="J1992" s="94" t="s">
        <v>587</v>
      </c>
      <c r="K1992" s="92" t="s">
        <v>4803</v>
      </c>
      <c r="L1992" s="94" t="s">
        <v>291</v>
      </c>
      <c r="M1992" s="94" t="s">
        <v>133</v>
      </c>
      <c r="N1992" s="92" t="s">
        <v>249</v>
      </c>
    </row>
    <row r="1993" outlineLevel="1">
      <c r="A1993" s="115" t="n">
        <v>1987.0</v>
      </c>
      <c r="B1993" s="93" t="n">
        <v>45957.0</v>
      </c>
      <c r="C1993" s="94" t="s">
        <v>4804</v>
      </c>
      <c r="D1993" s="92"/>
      <c r="E1993" s="92" t="n">
        <v>7500.0</v>
      </c>
      <c r="F1993" s="92" t="n">
        <v>138519.03</v>
      </c>
      <c r="G1993" s="94" t="s">
        <v>63</v>
      </c>
      <c r="H1993" s="94" t="s">
        <v>369</v>
      </c>
      <c r="I1993" s="94" t="s">
        <v>249</v>
      </c>
      <c r="J1993" s="94" t="s">
        <v>249</v>
      </c>
      <c r="K1993" s="92" t="s">
        <v>4805</v>
      </c>
      <c r="L1993" s="94" t="s">
        <v>291</v>
      </c>
      <c r="M1993" s="94" t="s">
        <v>133</v>
      </c>
      <c r="N1993" s="92" t="s">
        <v>249</v>
      </c>
    </row>
    <row r="1994" outlineLevel="1">
      <c r="A1994" s="115" t="n">
        <v>1988.0</v>
      </c>
      <c r="B1994" s="93" t="n">
        <v>45957.0</v>
      </c>
      <c r="C1994" s="94" t="s">
        <v>4806</v>
      </c>
      <c r="D1994" s="92"/>
      <c r="E1994" s="92" t="n">
        <v>700.0</v>
      </c>
      <c r="F1994" s="92" t="n">
        <v>139219.03</v>
      </c>
      <c r="G1994" s="94" t="s">
        <v>63</v>
      </c>
      <c r="H1994" s="94" t="s">
        <v>369</v>
      </c>
      <c r="I1994" s="94" t="s">
        <v>249</v>
      </c>
      <c r="J1994" s="94" t="s">
        <v>249</v>
      </c>
      <c r="K1994" s="92" t="s">
        <v>4807</v>
      </c>
      <c r="L1994" s="94" t="s">
        <v>291</v>
      </c>
      <c r="M1994" s="94" t="s">
        <v>133</v>
      </c>
      <c r="N1994" s="92" t="s">
        <v>249</v>
      </c>
    </row>
    <row r="1995" outlineLevel="1">
      <c r="A1995" s="115" t="n">
        <v>1989.0</v>
      </c>
      <c r="B1995" s="93" t="n">
        <v>45957.0</v>
      </c>
      <c r="C1995" s="94" t="s">
        <v>4808</v>
      </c>
      <c r="D1995" s="92"/>
      <c r="E1995" s="92" t="n">
        <v>3000.0</v>
      </c>
      <c r="F1995" s="92" t="n">
        <v>142219.03</v>
      </c>
      <c r="G1995" s="94" t="s">
        <v>63</v>
      </c>
      <c r="H1995" s="94" t="s">
        <v>369</v>
      </c>
      <c r="I1995" s="94" t="s">
        <v>4809</v>
      </c>
      <c r="J1995" s="94" t="s">
        <v>4809</v>
      </c>
      <c r="K1995" s="92" t="s">
        <v>4810</v>
      </c>
      <c r="L1995" s="94" t="s">
        <v>291</v>
      </c>
      <c r="M1995" s="94" t="s">
        <v>133</v>
      </c>
      <c r="N1995" s="92" t="s">
        <v>249</v>
      </c>
    </row>
    <row r="1996" outlineLevel="1">
      <c r="A1996" s="115" t="n">
        <v>1990.0</v>
      </c>
      <c r="B1996" s="93" t="n">
        <v>45957.0</v>
      </c>
      <c r="C1996" s="94" t="s">
        <v>4811</v>
      </c>
      <c r="D1996" s="92" t="n">
        <v>40000.0</v>
      </c>
      <c r="E1996" s="92"/>
      <c r="F1996" s="92" t="n">
        <v>102219.03</v>
      </c>
      <c r="G1996" s="94" t="s">
        <v>63</v>
      </c>
      <c r="H1996" s="94" t="s">
        <v>315</v>
      </c>
      <c r="I1996" s="94" t="s">
        <v>4447</v>
      </c>
      <c r="J1996" s="94" t="s">
        <v>3101</v>
      </c>
      <c r="K1996" s="92" t="s">
        <v>4812</v>
      </c>
      <c r="L1996" s="94" t="s">
        <v>291</v>
      </c>
      <c r="M1996" s="94" t="s">
        <v>133</v>
      </c>
      <c r="N1996" s="92" t="s">
        <v>249</v>
      </c>
    </row>
    <row r="1997" outlineLevel="1">
      <c r="A1997" s="115" t="n">
        <v>1991.0</v>
      </c>
      <c r="B1997" s="93" t="n">
        <v>45958.0</v>
      </c>
      <c r="C1997" s="94" t="s">
        <v>4813</v>
      </c>
      <c r="D1997" s="92"/>
      <c r="E1997" s="92" t="n">
        <v>2000.0</v>
      </c>
      <c r="F1997" s="92" t="n">
        <v>104219.03</v>
      </c>
      <c r="G1997" s="94" t="s">
        <v>63</v>
      </c>
      <c r="H1997" s="94" t="s">
        <v>369</v>
      </c>
      <c r="I1997" s="94" t="s">
        <v>3327</v>
      </c>
      <c r="J1997" s="94" t="s">
        <v>3327</v>
      </c>
      <c r="K1997" s="92" t="s">
        <v>4814</v>
      </c>
      <c r="L1997" s="94" t="s">
        <v>291</v>
      </c>
      <c r="M1997" s="94" t="s">
        <v>133</v>
      </c>
      <c r="N1997" s="92" t="s">
        <v>249</v>
      </c>
    </row>
    <row r="1998" outlineLevel="1">
      <c r="A1998" s="115" t="n">
        <v>1992.0</v>
      </c>
      <c r="B1998" s="93" t="n">
        <v>45958.0</v>
      </c>
      <c r="C1998" s="94" t="s">
        <v>4815</v>
      </c>
      <c r="D1998" s="92"/>
      <c r="E1998" s="92" t="n">
        <v>2000.0</v>
      </c>
      <c r="F1998" s="92" t="n">
        <v>106219.03</v>
      </c>
      <c r="G1998" s="94" t="s">
        <v>63</v>
      </c>
      <c r="H1998" s="94" t="s">
        <v>369</v>
      </c>
      <c r="I1998" s="94" t="s">
        <v>3327</v>
      </c>
      <c r="J1998" s="94" t="s">
        <v>3327</v>
      </c>
      <c r="K1998" s="92" t="s">
        <v>4816</v>
      </c>
      <c r="L1998" s="94" t="s">
        <v>291</v>
      </c>
      <c r="M1998" s="94" t="s">
        <v>133</v>
      </c>
      <c r="N1998" s="92" t="s">
        <v>249</v>
      </c>
    </row>
    <row r="1999" outlineLevel="1">
      <c r="A1999" s="115" t="n">
        <v>1993.0</v>
      </c>
      <c r="B1999" s="93" t="n">
        <v>45958.0</v>
      </c>
      <c r="C1999" s="94" t="s">
        <v>4817</v>
      </c>
      <c r="D1999" s="92"/>
      <c r="E1999" s="92" t="n">
        <v>2000.0</v>
      </c>
      <c r="F1999" s="92" t="n">
        <v>108219.03</v>
      </c>
      <c r="G1999" s="94" t="s">
        <v>63</v>
      </c>
      <c r="H1999" s="94" t="s">
        <v>369</v>
      </c>
      <c r="I1999" s="94" t="s">
        <v>3327</v>
      </c>
      <c r="J1999" s="94" t="s">
        <v>3327</v>
      </c>
      <c r="K1999" s="92" t="s">
        <v>4818</v>
      </c>
      <c r="L1999" s="94" t="s">
        <v>291</v>
      </c>
      <c r="M1999" s="94" t="s">
        <v>133</v>
      </c>
      <c r="N1999" s="92" t="s">
        <v>249</v>
      </c>
    </row>
    <row r="2000" outlineLevel="1">
      <c r="A2000" s="115" t="n">
        <v>1994.0</v>
      </c>
      <c r="B2000" s="93" t="n">
        <v>45958.0</v>
      </c>
      <c r="C2000" s="94" t="s">
        <v>4819</v>
      </c>
      <c r="D2000" s="92"/>
      <c r="E2000" s="92" t="n">
        <v>4000.0</v>
      </c>
      <c r="F2000" s="92" t="n">
        <v>112219.03</v>
      </c>
      <c r="G2000" s="94" t="s">
        <v>63</v>
      </c>
      <c r="H2000" s="94" t="s">
        <v>369</v>
      </c>
      <c r="I2000" s="94" t="s">
        <v>3327</v>
      </c>
      <c r="J2000" s="94" t="s">
        <v>3327</v>
      </c>
      <c r="K2000" s="92" t="s">
        <v>4820</v>
      </c>
      <c r="L2000" s="94" t="s">
        <v>291</v>
      </c>
      <c r="M2000" s="94" t="s">
        <v>133</v>
      </c>
      <c r="N2000" s="92" t="s">
        <v>249</v>
      </c>
    </row>
    <row r="2001" outlineLevel="1">
      <c r="A2001" s="115" t="n">
        <v>1995.0</v>
      </c>
      <c r="B2001" s="93" t="n">
        <v>45958.0</v>
      </c>
      <c r="C2001" s="94" t="s">
        <v>4821</v>
      </c>
      <c r="D2001" s="92"/>
      <c r="E2001" s="92" t="n">
        <v>1200.0</v>
      </c>
      <c r="F2001" s="92" t="n">
        <v>113419.03</v>
      </c>
      <c r="G2001" s="94" t="s">
        <v>63</v>
      </c>
      <c r="H2001" s="94" t="s">
        <v>369</v>
      </c>
      <c r="I2001" s="94" t="s">
        <v>3462</v>
      </c>
      <c r="J2001" s="94" t="s">
        <v>3462</v>
      </c>
      <c r="K2001" s="92" t="s">
        <v>4822</v>
      </c>
      <c r="L2001" s="94" t="s">
        <v>291</v>
      </c>
      <c r="M2001" s="94" t="s">
        <v>133</v>
      </c>
      <c r="N2001" s="92" t="s">
        <v>249</v>
      </c>
    </row>
    <row r="2002" outlineLevel="1">
      <c r="A2002" s="115" t="n">
        <v>1996.0</v>
      </c>
      <c r="B2002" s="93" t="n">
        <v>45958.0</v>
      </c>
      <c r="C2002" s="94" t="s">
        <v>4823</v>
      </c>
      <c r="D2002" s="92"/>
      <c r="E2002" s="92" t="n">
        <v>1.0</v>
      </c>
      <c r="F2002" s="92" t="n">
        <v>113420.03</v>
      </c>
      <c r="G2002" s="94" t="s">
        <v>63</v>
      </c>
      <c r="H2002" s="94" t="s">
        <v>315</v>
      </c>
      <c r="I2002" s="94" t="s">
        <v>4824</v>
      </c>
      <c r="J2002" s="94" t="s">
        <v>4825</v>
      </c>
      <c r="K2002" s="92" t="s">
        <v>4826</v>
      </c>
      <c r="L2002" s="94" t="s">
        <v>291</v>
      </c>
      <c r="M2002" s="94" t="s">
        <v>133</v>
      </c>
      <c r="N2002" s="92" t="s">
        <v>249</v>
      </c>
    </row>
    <row r="2003" outlineLevel="1">
      <c r="A2003" s="115" t="n">
        <v>1997.0</v>
      </c>
      <c r="B2003" s="93" t="n">
        <v>45959.0</v>
      </c>
      <c r="C2003" s="94" t="s">
        <v>4827</v>
      </c>
      <c r="D2003" s="92"/>
      <c r="E2003" s="92" t="n">
        <v>2400.0</v>
      </c>
      <c r="F2003" s="92" t="n">
        <v>115820.03</v>
      </c>
      <c r="G2003" s="94" t="s">
        <v>63</v>
      </c>
      <c r="H2003" s="94" t="s">
        <v>369</v>
      </c>
      <c r="I2003" s="94" t="s">
        <v>249</v>
      </c>
      <c r="J2003" s="94" t="s">
        <v>249</v>
      </c>
      <c r="K2003" s="92" t="s">
        <v>4828</v>
      </c>
      <c r="L2003" s="94" t="s">
        <v>291</v>
      </c>
      <c r="M2003" s="94" t="s">
        <v>133</v>
      </c>
      <c r="N2003" s="92" t="s">
        <v>249</v>
      </c>
    </row>
    <row r="2004" outlineLevel="1">
      <c r="A2004" s="115" t="n">
        <v>1998.0</v>
      </c>
      <c r="B2004" s="93" t="n">
        <v>45959.0</v>
      </c>
      <c r="C2004" s="94" t="s">
        <v>4829</v>
      </c>
      <c r="D2004" s="92" t="n">
        <v>50067.0</v>
      </c>
      <c r="E2004" s="92"/>
      <c r="F2004" s="92" t="n">
        <v>65753.03</v>
      </c>
      <c r="G2004" s="94" t="s">
        <v>63</v>
      </c>
      <c r="H2004" s="94" t="s">
        <v>306</v>
      </c>
      <c r="I2004" s="94" t="s">
        <v>4830</v>
      </c>
      <c r="J2004" s="94" t="s">
        <v>4830</v>
      </c>
      <c r="K2004" s="92" t="s">
        <v>4831</v>
      </c>
      <c r="L2004" s="94" t="s">
        <v>291</v>
      </c>
      <c r="M2004" s="94" t="s">
        <v>133</v>
      </c>
      <c r="N2004" s="92" t="s">
        <v>249</v>
      </c>
    </row>
    <row r="2005" outlineLevel="1">
      <c r="A2005" s="115" t="n">
        <v>1999.0</v>
      </c>
      <c r="B2005" s="93" t="n">
        <v>45959.0</v>
      </c>
      <c r="C2005" s="94" t="s">
        <v>4832</v>
      </c>
      <c r="D2005" s="92"/>
      <c r="E2005" s="92" t="n">
        <v>50000.0</v>
      </c>
      <c r="F2005" s="92" t="n">
        <v>115753.03</v>
      </c>
      <c r="G2005" s="94" t="s">
        <v>59</v>
      </c>
      <c r="H2005" s="94" t="s">
        <v>315</v>
      </c>
      <c r="I2005" s="94" t="s">
        <v>489</v>
      </c>
      <c r="J2005" s="94" t="s">
        <v>86</v>
      </c>
      <c r="K2005" s="92" t="s">
        <v>4833</v>
      </c>
      <c r="L2005" s="94" t="s">
        <v>291</v>
      </c>
      <c r="M2005" s="94" t="s">
        <v>133</v>
      </c>
      <c r="N2005" s="92" t="s">
        <v>249</v>
      </c>
    </row>
    <row r="2006" outlineLevel="1">
      <c r="A2006" s="115" t="n">
        <v>2000.0</v>
      </c>
      <c r="B2006" s="93" t="n">
        <v>45960.0</v>
      </c>
      <c r="C2006" s="94" t="s">
        <v>4834</v>
      </c>
      <c r="D2006" s="92"/>
      <c r="E2006" s="92" t="n">
        <v>16250.0</v>
      </c>
      <c r="F2006" s="92" t="n">
        <v>132003.03</v>
      </c>
      <c r="G2006" s="94" t="s">
        <v>63</v>
      </c>
      <c r="H2006" s="94" t="s">
        <v>369</v>
      </c>
      <c r="I2006" s="94" t="s">
        <v>1489</v>
      </c>
      <c r="J2006" s="94" t="s">
        <v>1489</v>
      </c>
      <c r="K2006" s="92" t="s">
        <v>4835</v>
      </c>
      <c r="L2006" s="94" t="s">
        <v>291</v>
      </c>
      <c r="M2006" s="94" t="s">
        <v>133</v>
      </c>
      <c r="N2006" s="92" t="s">
        <v>249</v>
      </c>
    </row>
    <row r="2007" outlineLevel="1">
      <c r="A2007" s="115" t="n">
        <v>2001.0</v>
      </c>
      <c r="B2007" s="93" t="n">
        <v>45960.0</v>
      </c>
      <c r="C2007" s="94" t="s">
        <v>4836</v>
      </c>
      <c r="D2007" s="92"/>
      <c r="E2007" s="92" t="n">
        <v>175000.0</v>
      </c>
      <c r="F2007" s="92" t="n">
        <v>307003.03</v>
      </c>
      <c r="G2007" s="94" t="s">
        <v>63</v>
      </c>
      <c r="H2007" s="94" t="s">
        <v>306</v>
      </c>
      <c r="I2007" s="94" t="s">
        <v>382</v>
      </c>
      <c r="J2007" s="94" t="s">
        <v>382</v>
      </c>
      <c r="K2007" s="92" t="s">
        <v>4837</v>
      </c>
      <c r="L2007" s="94" t="s">
        <v>291</v>
      </c>
      <c r="M2007" s="94" t="s">
        <v>133</v>
      </c>
      <c r="N2007" s="92" t="s">
        <v>249</v>
      </c>
    </row>
    <row r="2008" outlineLevel="1">
      <c r="A2008" s="115" t="n">
        <v>2002.0</v>
      </c>
      <c r="B2008" s="93" t="n">
        <v>45961.0</v>
      </c>
      <c r="C2008" s="94" t="s">
        <v>4838</v>
      </c>
      <c r="D2008" s="92"/>
      <c r="E2008" s="92" t="n">
        <v>10350.0</v>
      </c>
      <c r="F2008" s="92" t="n">
        <v>317353.03</v>
      </c>
      <c r="G2008" s="94" t="s">
        <v>63</v>
      </c>
      <c r="H2008" s="94" t="s">
        <v>64</v>
      </c>
      <c r="I2008" s="94" t="s">
        <v>4839</v>
      </c>
      <c r="J2008" s="94" t="s">
        <v>4839</v>
      </c>
      <c r="K2008" s="92" t="s">
        <v>4840</v>
      </c>
      <c r="L2008" s="94" t="s">
        <v>291</v>
      </c>
      <c r="M2008" s="94" t="s">
        <v>133</v>
      </c>
      <c r="N2008" s="92" t="s">
        <v>249</v>
      </c>
    </row>
    <row r="2009" outlineLevel="1">
      <c r="A2009" s="115" t="n">
        <v>2003.0</v>
      </c>
      <c r="B2009" s="93" t="n">
        <v>45961.0</v>
      </c>
      <c r="C2009" s="94" t="s">
        <v>4841</v>
      </c>
      <c r="D2009" s="92"/>
      <c r="E2009" s="92" t="n">
        <v>40000.0</v>
      </c>
      <c r="F2009" s="92" t="n">
        <v>357353.03</v>
      </c>
      <c r="G2009" s="94" t="s">
        <v>63</v>
      </c>
      <c r="H2009" s="94" t="s">
        <v>369</v>
      </c>
      <c r="I2009" s="94" t="s">
        <v>249</v>
      </c>
      <c r="J2009" s="94" t="s">
        <v>249</v>
      </c>
      <c r="K2009" s="92" t="s">
        <v>4842</v>
      </c>
      <c r="L2009" s="94" t="s">
        <v>291</v>
      </c>
      <c r="M2009" s="94" t="s">
        <v>133</v>
      </c>
      <c r="N2009" s="92" t="s">
        <v>249</v>
      </c>
    </row>
    <row r="2010" outlineLevel="1">
      <c r="A2010" s="115" t="n">
        <v>2004.0</v>
      </c>
      <c r="B2010" s="93" t="n">
        <v>45961.0</v>
      </c>
      <c r="C2010" s="94" t="s">
        <v>4843</v>
      </c>
      <c r="D2010" s="92"/>
      <c r="E2010" s="92" t="n">
        <v>2000.0</v>
      </c>
      <c r="F2010" s="92" t="n">
        <v>359353.03</v>
      </c>
      <c r="G2010" s="94" t="s">
        <v>63</v>
      </c>
      <c r="H2010" s="94" t="s">
        <v>369</v>
      </c>
      <c r="I2010" s="94" t="s">
        <v>3327</v>
      </c>
      <c r="J2010" s="94" t="s">
        <v>3327</v>
      </c>
      <c r="K2010" s="92" t="s">
        <v>4844</v>
      </c>
      <c r="L2010" s="94" t="s">
        <v>291</v>
      </c>
      <c r="M2010" s="94" t="s">
        <v>133</v>
      </c>
      <c r="N2010" s="92" t="s">
        <v>249</v>
      </c>
    </row>
    <row r="2011" outlineLevel="1">
      <c r="A2011" s="115" t="n">
        <v>2005.0</v>
      </c>
      <c r="B2011" s="93" t="n">
        <v>45961.0</v>
      </c>
      <c r="C2011" s="94" t="s">
        <v>4845</v>
      </c>
      <c r="D2011" s="92"/>
      <c r="E2011" s="92" t="n">
        <v>2000.0</v>
      </c>
      <c r="F2011" s="92" t="n">
        <v>361353.03</v>
      </c>
      <c r="G2011" s="94" t="s">
        <v>63</v>
      </c>
      <c r="H2011" s="94" t="s">
        <v>369</v>
      </c>
      <c r="I2011" s="94" t="s">
        <v>3327</v>
      </c>
      <c r="J2011" s="94" t="s">
        <v>3327</v>
      </c>
      <c r="K2011" s="92" t="s">
        <v>4846</v>
      </c>
      <c r="L2011" s="94" t="s">
        <v>291</v>
      </c>
      <c r="M2011" s="94" t="s">
        <v>133</v>
      </c>
      <c r="N2011" s="92" t="s">
        <v>249</v>
      </c>
    </row>
    <row r="2012" outlineLevel="1">
      <c r="A2012" s="115" t="n">
        <v>2006.0</v>
      </c>
      <c r="B2012" s="93" t="n">
        <v>45961.0</v>
      </c>
      <c r="C2012" s="94" t="s">
        <v>4847</v>
      </c>
      <c r="D2012" s="92"/>
      <c r="E2012" s="92" t="n">
        <v>500.0</v>
      </c>
      <c r="F2012" s="92" t="n">
        <v>361853.03</v>
      </c>
      <c r="G2012" s="94" t="s">
        <v>63</v>
      </c>
      <c r="H2012" s="94" t="s">
        <v>369</v>
      </c>
      <c r="I2012" s="94" t="s">
        <v>3327</v>
      </c>
      <c r="J2012" s="94" t="s">
        <v>3327</v>
      </c>
      <c r="K2012" s="92" t="s">
        <v>4848</v>
      </c>
      <c r="L2012" s="94" t="s">
        <v>291</v>
      </c>
      <c r="M2012" s="94" t="s">
        <v>133</v>
      </c>
      <c r="N2012" s="92" t="s">
        <v>249</v>
      </c>
    </row>
    <row r="2013" outlineLevel="1">
      <c r="A2013" s="115" t="n">
        <v>2007.0</v>
      </c>
      <c r="B2013" s="93" t="n">
        <v>45961.0</v>
      </c>
      <c r="C2013" s="94" t="s">
        <v>4849</v>
      </c>
      <c r="D2013" s="92"/>
      <c r="E2013" s="92" t="n">
        <v>15000.0</v>
      </c>
      <c r="F2013" s="92" t="n">
        <v>376853.03</v>
      </c>
      <c r="G2013" s="94" t="s">
        <v>63</v>
      </c>
      <c r="H2013" s="94" t="s">
        <v>369</v>
      </c>
      <c r="I2013" s="94" t="s">
        <v>249</v>
      </c>
      <c r="J2013" s="94" t="s">
        <v>249</v>
      </c>
      <c r="K2013" s="92" t="s">
        <v>4850</v>
      </c>
      <c r="L2013" s="94" t="s">
        <v>291</v>
      </c>
      <c r="M2013" s="94" t="s">
        <v>133</v>
      </c>
      <c r="N2013" s="92" t="s">
        <v>249</v>
      </c>
    </row>
    <row r="2014" outlineLevel="1">
      <c r="A2014" s="115" t="n">
        <v>2008.0</v>
      </c>
      <c r="B2014" s="93" t="n">
        <v>45961.0</v>
      </c>
      <c r="C2014" s="94" t="s">
        <v>4851</v>
      </c>
      <c r="D2014" s="92" t="n">
        <v>110000.0</v>
      </c>
      <c r="E2014" s="92"/>
      <c r="F2014" s="92" t="n">
        <v>266853.03</v>
      </c>
      <c r="G2014" s="94" t="s">
        <v>416</v>
      </c>
      <c r="H2014" s="94" t="s">
        <v>315</v>
      </c>
      <c r="I2014" s="94" t="s">
        <v>4852</v>
      </c>
      <c r="J2014" s="94" t="s">
        <v>4108</v>
      </c>
      <c r="K2014" s="92" t="s">
        <v>4853</v>
      </c>
      <c r="L2014" s="94" t="s">
        <v>291</v>
      </c>
      <c r="M2014" s="94" t="s">
        <v>133</v>
      </c>
      <c r="N2014" s="92" t="s">
        <v>249</v>
      </c>
    </row>
    <row r="2015" outlineLevel="1">
      <c r="A2015" s="115" t="n">
        <v>2009.0</v>
      </c>
      <c r="B2015" s="93" t="n">
        <v>45962.0</v>
      </c>
      <c r="C2015" s="94" t="s">
        <v>4854</v>
      </c>
      <c r="D2015" s="92"/>
      <c r="E2015" s="92" t="n">
        <v>1300000.0</v>
      </c>
      <c r="F2015" s="92" t="n">
        <v>1566853.03</v>
      </c>
      <c r="G2015" s="94" t="s">
        <v>59</v>
      </c>
      <c r="H2015" s="94" t="s">
        <v>74</v>
      </c>
      <c r="I2015" s="94" t="s">
        <v>86</v>
      </c>
      <c r="J2015" s="94" t="s">
        <v>86</v>
      </c>
      <c r="K2015" s="92" t="s">
        <v>4855</v>
      </c>
      <c r="L2015" s="94" t="s">
        <v>291</v>
      </c>
      <c r="M2015" s="94" t="s">
        <v>133</v>
      </c>
      <c r="N2015" s="92" t="s">
        <v>249</v>
      </c>
    </row>
    <row r="2016" outlineLevel="1">
      <c r="A2016" s="115" t="n">
        <v>2010.0</v>
      </c>
      <c r="B2016" s="93" t="n">
        <v>45962.0</v>
      </c>
      <c r="C2016" s="94" t="s">
        <v>4856</v>
      </c>
      <c r="D2016" s="92"/>
      <c r="E2016" s="92" t="n">
        <v>2400.0</v>
      </c>
      <c r="F2016" s="92" t="n">
        <v>1569253.03</v>
      </c>
      <c r="G2016" s="94" t="s">
        <v>63</v>
      </c>
      <c r="H2016" s="94" t="s">
        <v>369</v>
      </c>
      <c r="I2016" s="94" t="s">
        <v>249</v>
      </c>
      <c r="J2016" s="94" t="s">
        <v>249</v>
      </c>
      <c r="K2016" s="92" t="s">
        <v>4857</v>
      </c>
      <c r="L2016" s="94" t="s">
        <v>291</v>
      </c>
      <c r="M2016" s="94" t="s">
        <v>133</v>
      </c>
      <c r="N2016" s="92" t="s">
        <v>249</v>
      </c>
    </row>
    <row r="2017" outlineLevel="1">
      <c r="A2017" s="115" t="n">
        <v>2011.0</v>
      </c>
      <c r="B2017" s="93" t="n">
        <v>45964.0</v>
      </c>
      <c r="C2017" s="94" t="s">
        <v>4858</v>
      </c>
      <c r="D2017" s="92"/>
      <c r="E2017" s="92" t="n">
        <v>3500.0</v>
      </c>
      <c r="F2017" s="92" t="n">
        <v>1572753.03</v>
      </c>
      <c r="G2017" s="94" t="s">
        <v>63</v>
      </c>
      <c r="H2017" s="94" t="s">
        <v>369</v>
      </c>
      <c r="I2017" s="94" t="s">
        <v>249</v>
      </c>
      <c r="J2017" s="94" t="s">
        <v>249</v>
      </c>
      <c r="K2017" s="92" t="s">
        <v>4859</v>
      </c>
      <c r="L2017" s="94" t="s">
        <v>291</v>
      </c>
      <c r="M2017" s="94" t="s">
        <v>133</v>
      </c>
      <c r="N2017" s="92" t="s">
        <v>249</v>
      </c>
    </row>
    <row r="2018" outlineLevel="1">
      <c r="A2018" s="115" t="n">
        <v>2012.0</v>
      </c>
      <c r="B2018" s="93" t="n">
        <v>45964.0</v>
      </c>
      <c r="C2018" s="94" t="s">
        <v>4860</v>
      </c>
      <c r="D2018" s="92" t="n">
        <v>10480.0</v>
      </c>
      <c r="E2018" s="92"/>
      <c r="F2018" s="92" t="n">
        <v>1562273.03</v>
      </c>
      <c r="G2018" s="94" t="s">
        <v>1167</v>
      </c>
      <c r="H2018" s="94" t="s">
        <v>306</v>
      </c>
      <c r="I2018" s="94" t="s">
        <v>1196</v>
      </c>
      <c r="J2018" s="94" t="s">
        <v>1197</v>
      </c>
      <c r="K2018" s="92" t="s">
        <v>4861</v>
      </c>
      <c r="L2018" s="94" t="s">
        <v>291</v>
      </c>
      <c r="M2018" s="94" t="s">
        <v>133</v>
      </c>
      <c r="N2018" s="92" t="s">
        <v>249</v>
      </c>
    </row>
    <row r="2019" outlineLevel="1">
      <c r="A2019" s="115" t="n">
        <v>2013.0</v>
      </c>
      <c r="B2019" s="93" t="n">
        <v>45964.0</v>
      </c>
      <c r="C2019" s="94" t="s">
        <v>4862</v>
      </c>
      <c r="D2019" s="92" t="n">
        <v>16400.0</v>
      </c>
      <c r="E2019" s="92"/>
      <c r="F2019" s="92" t="n">
        <v>1545873.03</v>
      </c>
      <c r="G2019" s="94" t="s">
        <v>1167</v>
      </c>
      <c r="H2019" s="94" t="s">
        <v>306</v>
      </c>
      <c r="I2019" s="94" t="s">
        <v>1196</v>
      </c>
      <c r="J2019" s="94" t="s">
        <v>1197</v>
      </c>
      <c r="K2019" s="92" t="s">
        <v>4863</v>
      </c>
      <c r="L2019" s="94" t="s">
        <v>291</v>
      </c>
      <c r="M2019" s="94" t="s">
        <v>133</v>
      </c>
      <c r="N2019" s="92" t="s">
        <v>249</v>
      </c>
    </row>
    <row r="2020" outlineLevel="1">
      <c r="A2020" s="115" t="n">
        <v>2014.0</v>
      </c>
      <c r="B2020" s="93" t="n">
        <v>45964.0</v>
      </c>
      <c r="C2020" s="94" t="s">
        <v>4864</v>
      </c>
      <c r="D2020" s="92" t="n">
        <v>1980.0</v>
      </c>
      <c r="E2020" s="92"/>
      <c r="F2020" s="92" t="n">
        <v>1543893.03</v>
      </c>
      <c r="G2020" s="94" t="s">
        <v>1167</v>
      </c>
      <c r="H2020" s="94" t="s">
        <v>306</v>
      </c>
      <c r="I2020" s="94" t="s">
        <v>1196</v>
      </c>
      <c r="J2020" s="94" t="s">
        <v>1197</v>
      </c>
      <c r="K2020" s="92" t="s">
        <v>4865</v>
      </c>
      <c r="L2020" s="94" t="s">
        <v>291</v>
      </c>
      <c r="M2020" s="94" t="s">
        <v>133</v>
      </c>
      <c r="N2020" s="92" t="s">
        <v>249</v>
      </c>
    </row>
    <row r="2021" outlineLevel="1">
      <c r="A2021" s="115" t="n">
        <v>2015.0</v>
      </c>
      <c r="B2021" s="93" t="n">
        <v>45964.0</v>
      </c>
      <c r="C2021" s="94" t="s">
        <v>4866</v>
      </c>
      <c r="D2021" s="92" t="n">
        <v>11230.0</v>
      </c>
      <c r="E2021" s="92"/>
      <c r="F2021" s="92" t="n">
        <v>1532663.03</v>
      </c>
      <c r="G2021" s="94" t="s">
        <v>1167</v>
      </c>
      <c r="H2021" s="94" t="s">
        <v>306</v>
      </c>
      <c r="I2021" s="94" t="s">
        <v>1196</v>
      </c>
      <c r="J2021" s="94" t="s">
        <v>1197</v>
      </c>
      <c r="K2021" s="92" t="s">
        <v>4867</v>
      </c>
      <c r="L2021" s="94" t="s">
        <v>291</v>
      </c>
      <c r="M2021" s="94" t="s">
        <v>133</v>
      </c>
      <c r="N2021" s="92" t="s">
        <v>249</v>
      </c>
    </row>
    <row r="2022" outlineLevel="1">
      <c r="A2022" s="115" t="n">
        <v>2016.0</v>
      </c>
      <c r="B2022" s="93" t="n">
        <v>45964.0</v>
      </c>
      <c r="C2022" s="94" t="s">
        <v>4868</v>
      </c>
      <c r="D2022" s="92" t="n">
        <v>81200.0</v>
      </c>
      <c r="E2022" s="92"/>
      <c r="F2022" s="92" t="n">
        <v>1451463.03</v>
      </c>
      <c r="G2022" s="94" t="s">
        <v>1167</v>
      </c>
      <c r="H2022" s="94" t="s">
        <v>306</v>
      </c>
      <c r="I2022" s="94" t="s">
        <v>2989</v>
      </c>
      <c r="J2022" s="94" t="s">
        <v>2989</v>
      </c>
      <c r="K2022" s="92" t="s">
        <v>4869</v>
      </c>
      <c r="L2022" s="94" t="s">
        <v>291</v>
      </c>
      <c r="M2022" s="94" t="s">
        <v>133</v>
      </c>
      <c r="N2022" s="92" t="s">
        <v>249</v>
      </c>
    </row>
    <row r="2023" outlineLevel="1">
      <c r="A2023" s="115" t="n">
        <v>2017.0</v>
      </c>
      <c r="B2023" s="93" t="n">
        <v>45964.0</v>
      </c>
      <c r="C2023" s="94" t="s">
        <v>4870</v>
      </c>
      <c r="D2023" s="92" t="n">
        <v>15000.0</v>
      </c>
      <c r="E2023" s="92"/>
      <c r="F2023" s="92" t="n">
        <v>1436463.03</v>
      </c>
      <c r="G2023" s="94" t="s">
        <v>1167</v>
      </c>
      <c r="H2023" s="94" t="s">
        <v>306</v>
      </c>
      <c r="I2023" s="94" t="s">
        <v>3637</v>
      </c>
      <c r="J2023" s="94" t="s">
        <v>3637</v>
      </c>
      <c r="K2023" s="92" t="s">
        <v>4871</v>
      </c>
      <c r="L2023" s="94" t="s">
        <v>291</v>
      </c>
      <c r="M2023" s="94" t="s">
        <v>133</v>
      </c>
      <c r="N2023" s="92" t="s">
        <v>249</v>
      </c>
    </row>
    <row r="2024" outlineLevel="1">
      <c r="A2024" s="115" t="n">
        <v>2018.0</v>
      </c>
      <c r="B2024" s="93" t="n">
        <v>45964.0</v>
      </c>
      <c r="C2024" s="94" t="s">
        <v>4872</v>
      </c>
      <c r="D2024" s="92" t="n">
        <v>20050.0</v>
      </c>
      <c r="E2024" s="92"/>
      <c r="F2024" s="92" t="n">
        <v>1416413.03</v>
      </c>
      <c r="G2024" s="94" t="s">
        <v>1167</v>
      </c>
      <c r="H2024" s="94" t="s">
        <v>306</v>
      </c>
      <c r="I2024" s="94" t="s">
        <v>1202</v>
      </c>
      <c r="J2024" s="94" t="s">
        <v>1203</v>
      </c>
      <c r="K2024" s="92" t="s">
        <v>4873</v>
      </c>
      <c r="L2024" s="94" t="s">
        <v>291</v>
      </c>
      <c r="M2024" s="94" t="s">
        <v>133</v>
      </c>
      <c r="N2024" s="92" t="s">
        <v>249</v>
      </c>
    </row>
    <row r="2025" outlineLevel="1">
      <c r="A2025" s="115" t="n">
        <v>2019.0</v>
      </c>
      <c r="B2025" s="93" t="n">
        <v>45964.0</v>
      </c>
      <c r="C2025" s="94" t="s">
        <v>4874</v>
      </c>
      <c r="D2025" s="92" t="n">
        <v>17130.0</v>
      </c>
      <c r="E2025" s="92"/>
      <c r="F2025" s="92" t="n">
        <v>1399283.03</v>
      </c>
      <c r="G2025" s="94" t="s">
        <v>1167</v>
      </c>
      <c r="H2025" s="94" t="s">
        <v>306</v>
      </c>
      <c r="I2025" s="94" t="s">
        <v>4875</v>
      </c>
      <c r="J2025" s="94" t="s">
        <v>4876</v>
      </c>
      <c r="K2025" s="92" t="s">
        <v>4877</v>
      </c>
      <c r="L2025" s="94" t="s">
        <v>291</v>
      </c>
      <c r="M2025" s="94" t="s">
        <v>133</v>
      </c>
      <c r="N2025" s="92" t="s">
        <v>249</v>
      </c>
    </row>
    <row r="2026" outlineLevel="1">
      <c r="A2026" s="115" t="n">
        <v>2020.0</v>
      </c>
      <c r="B2026" s="93" t="n">
        <v>45964.0</v>
      </c>
      <c r="C2026" s="94" t="s">
        <v>4878</v>
      </c>
      <c r="D2026" s="92" t="n">
        <v>7400.0</v>
      </c>
      <c r="E2026" s="92"/>
      <c r="F2026" s="92" t="n">
        <v>1391883.03</v>
      </c>
      <c r="G2026" s="94" t="s">
        <v>1167</v>
      </c>
      <c r="H2026" s="94" t="s">
        <v>306</v>
      </c>
      <c r="I2026" s="94" t="s">
        <v>2994</v>
      </c>
      <c r="J2026" s="94" t="s">
        <v>2994</v>
      </c>
      <c r="K2026" s="92" t="s">
        <v>4879</v>
      </c>
      <c r="L2026" s="94" t="s">
        <v>291</v>
      </c>
      <c r="M2026" s="94" t="s">
        <v>133</v>
      </c>
      <c r="N2026" s="92" t="s">
        <v>249</v>
      </c>
    </row>
    <row r="2027" outlineLevel="1">
      <c r="A2027" s="115" t="n">
        <v>2021.0</v>
      </c>
      <c r="B2027" s="93" t="n">
        <v>45964.0</v>
      </c>
      <c r="C2027" s="94" t="s">
        <v>4880</v>
      </c>
      <c r="D2027" s="92" t="n">
        <v>26920.0</v>
      </c>
      <c r="E2027" s="92"/>
      <c r="F2027" s="92" t="n">
        <v>1364963.03</v>
      </c>
      <c r="G2027" s="94" t="s">
        <v>1167</v>
      </c>
      <c r="H2027" s="94" t="s">
        <v>306</v>
      </c>
      <c r="I2027" s="94" t="s">
        <v>3646</v>
      </c>
      <c r="J2027" s="94" t="s">
        <v>3646</v>
      </c>
      <c r="K2027" s="92" t="s">
        <v>4881</v>
      </c>
      <c r="L2027" s="94" t="s">
        <v>291</v>
      </c>
      <c r="M2027" s="94" t="s">
        <v>133</v>
      </c>
      <c r="N2027" s="92" t="s">
        <v>249</v>
      </c>
    </row>
    <row r="2028" outlineLevel="1">
      <c r="A2028" s="115" t="n">
        <v>2022.0</v>
      </c>
      <c r="B2028" s="93" t="n">
        <v>45964.0</v>
      </c>
      <c r="C2028" s="94" t="s">
        <v>4882</v>
      </c>
      <c r="D2028" s="92" t="n">
        <v>3020.0</v>
      </c>
      <c r="E2028" s="92"/>
      <c r="F2028" s="92" t="n">
        <v>1361943.03</v>
      </c>
      <c r="G2028" s="94" t="s">
        <v>1167</v>
      </c>
      <c r="H2028" s="94" t="s">
        <v>306</v>
      </c>
      <c r="I2028" s="94" t="s">
        <v>2997</v>
      </c>
      <c r="J2028" s="94" t="s">
        <v>2998</v>
      </c>
      <c r="K2028" s="92" t="s">
        <v>4883</v>
      </c>
      <c r="L2028" s="94" t="s">
        <v>291</v>
      </c>
      <c r="M2028" s="94" t="s">
        <v>133</v>
      </c>
      <c r="N2028" s="92" t="s">
        <v>249</v>
      </c>
    </row>
    <row r="2029" outlineLevel="1">
      <c r="A2029" s="115" t="n">
        <v>2023.0</v>
      </c>
      <c r="B2029" s="93" t="n">
        <v>45964.0</v>
      </c>
      <c r="C2029" s="94" t="s">
        <v>4884</v>
      </c>
      <c r="D2029" s="92" t="n">
        <v>23520.0</v>
      </c>
      <c r="E2029" s="92"/>
      <c r="F2029" s="92" t="n">
        <v>1338423.03</v>
      </c>
      <c r="G2029" s="94" t="s">
        <v>1167</v>
      </c>
      <c r="H2029" s="94" t="s">
        <v>306</v>
      </c>
      <c r="I2029" s="94" t="s">
        <v>4875</v>
      </c>
      <c r="J2029" s="94" t="s">
        <v>4876</v>
      </c>
      <c r="K2029" s="92" t="s">
        <v>4885</v>
      </c>
      <c r="L2029" s="94" t="s">
        <v>291</v>
      </c>
      <c r="M2029" s="94" t="s">
        <v>133</v>
      </c>
      <c r="N2029" s="92" t="s">
        <v>249</v>
      </c>
    </row>
    <row r="2030" outlineLevel="1">
      <c r="A2030" s="115" t="n">
        <v>2024.0</v>
      </c>
      <c r="B2030" s="93" t="n">
        <v>45964.0</v>
      </c>
      <c r="C2030" s="94" t="s">
        <v>4886</v>
      </c>
      <c r="D2030" s="92" t="n">
        <v>66200.0</v>
      </c>
      <c r="E2030" s="92"/>
      <c r="F2030" s="92" t="n">
        <v>1272223.03</v>
      </c>
      <c r="G2030" s="94" t="s">
        <v>1167</v>
      </c>
      <c r="H2030" s="94" t="s">
        <v>306</v>
      </c>
      <c r="I2030" s="94" t="s">
        <v>2085</v>
      </c>
      <c r="J2030" s="94" t="s">
        <v>2086</v>
      </c>
      <c r="K2030" s="92" t="s">
        <v>4887</v>
      </c>
      <c r="L2030" s="94" t="s">
        <v>291</v>
      </c>
      <c r="M2030" s="94" t="s">
        <v>133</v>
      </c>
      <c r="N2030" s="92" t="s">
        <v>249</v>
      </c>
    </row>
    <row r="2031" outlineLevel="1">
      <c r="A2031" s="115" t="n">
        <v>2025.0</v>
      </c>
      <c r="B2031" s="93" t="n">
        <v>45964.0</v>
      </c>
      <c r="C2031" s="94" t="s">
        <v>4888</v>
      </c>
      <c r="D2031" s="92" t="n">
        <v>6290.0</v>
      </c>
      <c r="E2031" s="92"/>
      <c r="F2031" s="92" t="n">
        <v>1265933.03</v>
      </c>
      <c r="G2031" s="94" t="s">
        <v>1167</v>
      </c>
      <c r="H2031" s="94" t="s">
        <v>306</v>
      </c>
      <c r="I2031" s="94" t="s">
        <v>4889</v>
      </c>
      <c r="J2031" s="94" t="s">
        <v>4889</v>
      </c>
      <c r="K2031" s="92" t="s">
        <v>4890</v>
      </c>
      <c r="L2031" s="94" t="s">
        <v>291</v>
      </c>
      <c r="M2031" s="94" t="s">
        <v>133</v>
      </c>
      <c r="N2031" s="92" t="s">
        <v>249</v>
      </c>
    </row>
    <row r="2032" outlineLevel="1">
      <c r="A2032" s="115" t="n">
        <v>2026.0</v>
      </c>
      <c r="B2032" s="93" t="n">
        <v>45964.0</v>
      </c>
      <c r="C2032" s="94" t="s">
        <v>4891</v>
      </c>
      <c r="D2032" s="92" t="n">
        <v>3920.0</v>
      </c>
      <c r="E2032" s="92"/>
      <c r="F2032" s="92" t="n">
        <v>1262013.03</v>
      </c>
      <c r="G2032" s="94" t="s">
        <v>1167</v>
      </c>
      <c r="H2032" s="94" t="s">
        <v>306</v>
      </c>
      <c r="I2032" s="94" t="s">
        <v>4892</v>
      </c>
      <c r="J2032" s="94" t="s">
        <v>4892</v>
      </c>
      <c r="K2032" s="92" t="s">
        <v>4893</v>
      </c>
      <c r="L2032" s="94" t="s">
        <v>291</v>
      </c>
      <c r="M2032" s="94" t="s">
        <v>133</v>
      </c>
      <c r="N2032" s="92" t="s">
        <v>249</v>
      </c>
    </row>
    <row r="2033" outlineLevel="1">
      <c r="A2033" s="115" t="n">
        <v>2027.0</v>
      </c>
      <c r="B2033" s="93" t="n">
        <v>45964.0</v>
      </c>
      <c r="C2033" s="94" t="s">
        <v>4894</v>
      </c>
      <c r="D2033" s="92" t="n">
        <v>15000.0</v>
      </c>
      <c r="E2033" s="92"/>
      <c r="F2033" s="92" t="n">
        <v>1247013.03</v>
      </c>
      <c r="G2033" s="94" t="s">
        <v>1167</v>
      </c>
      <c r="H2033" s="94" t="s">
        <v>306</v>
      </c>
      <c r="I2033" s="94" t="s">
        <v>3649</v>
      </c>
      <c r="J2033" s="94" t="s">
        <v>3649</v>
      </c>
      <c r="K2033" s="92" t="s">
        <v>4895</v>
      </c>
      <c r="L2033" s="94" t="s">
        <v>291</v>
      </c>
      <c r="M2033" s="94" t="s">
        <v>133</v>
      </c>
      <c r="N2033" s="92" t="s">
        <v>249</v>
      </c>
    </row>
    <row r="2034" outlineLevel="1">
      <c r="A2034" s="115" t="n">
        <v>2028.0</v>
      </c>
      <c r="B2034" s="93" t="n">
        <v>45964.0</v>
      </c>
      <c r="C2034" s="94" t="s">
        <v>4896</v>
      </c>
      <c r="D2034" s="92" t="n">
        <v>12020.0</v>
      </c>
      <c r="E2034" s="92"/>
      <c r="F2034" s="92" t="n">
        <v>1234993.03</v>
      </c>
      <c r="G2034" s="94" t="s">
        <v>1167</v>
      </c>
      <c r="H2034" s="94" t="s">
        <v>306</v>
      </c>
      <c r="I2034" s="94" t="s">
        <v>3003</v>
      </c>
      <c r="J2034" s="94" t="s">
        <v>3003</v>
      </c>
      <c r="K2034" s="92" t="s">
        <v>4897</v>
      </c>
      <c r="L2034" s="94" t="s">
        <v>291</v>
      </c>
      <c r="M2034" s="94" t="s">
        <v>133</v>
      </c>
      <c r="N2034" s="92" t="s">
        <v>249</v>
      </c>
    </row>
    <row r="2035" outlineLevel="1">
      <c r="A2035" s="115" t="n">
        <v>2029.0</v>
      </c>
      <c r="B2035" s="93" t="n">
        <v>45964.0</v>
      </c>
      <c r="C2035" s="94" t="s">
        <v>4898</v>
      </c>
      <c r="D2035" s="92" t="n">
        <v>36650.0</v>
      </c>
      <c r="E2035" s="92"/>
      <c r="F2035" s="92" t="n">
        <v>1198343.03</v>
      </c>
      <c r="G2035" s="94" t="s">
        <v>1167</v>
      </c>
      <c r="H2035" s="94" t="s">
        <v>306</v>
      </c>
      <c r="I2035" s="94" t="s">
        <v>4876</v>
      </c>
      <c r="J2035" s="94" t="s">
        <v>4876</v>
      </c>
      <c r="K2035" s="92" t="s">
        <v>4899</v>
      </c>
      <c r="L2035" s="94" t="s">
        <v>291</v>
      </c>
      <c r="M2035" s="94" t="s">
        <v>133</v>
      </c>
      <c r="N2035" s="92" t="s">
        <v>249</v>
      </c>
    </row>
    <row r="2036" outlineLevel="1">
      <c r="A2036" s="115" t="n">
        <v>2030.0</v>
      </c>
      <c r="B2036" s="93" t="n">
        <v>45964.0</v>
      </c>
      <c r="C2036" s="94" t="s">
        <v>4900</v>
      </c>
      <c r="D2036" s="92" t="n">
        <v>18400.0</v>
      </c>
      <c r="E2036" s="92"/>
      <c r="F2036" s="92" t="n">
        <v>1179943.03</v>
      </c>
      <c r="G2036" s="94" t="s">
        <v>1167</v>
      </c>
      <c r="H2036" s="94" t="s">
        <v>306</v>
      </c>
      <c r="I2036" s="94" t="s">
        <v>3008</v>
      </c>
      <c r="J2036" s="94" t="s">
        <v>3008</v>
      </c>
      <c r="K2036" s="92" t="s">
        <v>4901</v>
      </c>
      <c r="L2036" s="94" t="s">
        <v>291</v>
      </c>
      <c r="M2036" s="94" t="s">
        <v>133</v>
      </c>
      <c r="N2036" s="92" t="s">
        <v>249</v>
      </c>
    </row>
    <row r="2037" outlineLevel="1">
      <c r="A2037" s="115" t="n">
        <v>2031.0</v>
      </c>
      <c r="B2037" s="93" t="n">
        <v>45964.0</v>
      </c>
      <c r="C2037" s="94" t="s">
        <v>4902</v>
      </c>
      <c r="D2037" s="92" t="n">
        <v>7790.0</v>
      </c>
      <c r="E2037" s="92"/>
      <c r="F2037" s="92" t="n">
        <v>1172153.03</v>
      </c>
      <c r="G2037" s="94" t="s">
        <v>1167</v>
      </c>
      <c r="H2037" s="94" t="s">
        <v>306</v>
      </c>
      <c r="I2037" s="94" t="s">
        <v>4287</v>
      </c>
      <c r="J2037" s="94" t="s">
        <v>4287</v>
      </c>
      <c r="K2037" s="92" t="s">
        <v>4903</v>
      </c>
      <c r="L2037" s="94" t="s">
        <v>291</v>
      </c>
      <c r="M2037" s="94" t="s">
        <v>133</v>
      </c>
      <c r="N2037" s="92" t="s">
        <v>249</v>
      </c>
    </row>
    <row r="2038" outlineLevel="1">
      <c r="A2038" s="115" t="n">
        <v>2032.0</v>
      </c>
      <c r="B2038" s="93" t="n">
        <v>45964.0</v>
      </c>
      <c r="C2038" s="94" t="s">
        <v>4904</v>
      </c>
      <c r="D2038" s="92" t="n">
        <v>15000.0</v>
      </c>
      <c r="E2038" s="92"/>
      <c r="F2038" s="92" t="n">
        <v>1157153.03</v>
      </c>
      <c r="G2038" s="94" t="s">
        <v>1167</v>
      </c>
      <c r="H2038" s="94" t="s">
        <v>306</v>
      </c>
      <c r="I2038" s="94" t="s">
        <v>4905</v>
      </c>
      <c r="J2038" s="94" t="s">
        <v>4905</v>
      </c>
      <c r="K2038" s="92" t="s">
        <v>4906</v>
      </c>
      <c r="L2038" s="94" t="s">
        <v>291</v>
      </c>
      <c r="M2038" s="94" t="s">
        <v>133</v>
      </c>
      <c r="N2038" s="92" t="s">
        <v>249</v>
      </c>
    </row>
    <row r="2039" outlineLevel="1">
      <c r="A2039" s="115" t="n">
        <v>2033.0</v>
      </c>
      <c r="B2039" s="93" t="n">
        <v>45964.0</v>
      </c>
      <c r="C2039" s="94" t="s">
        <v>4907</v>
      </c>
      <c r="D2039" s="92" t="n">
        <v>28040.0</v>
      </c>
      <c r="E2039" s="92"/>
      <c r="F2039" s="92" t="n">
        <v>1129113.03</v>
      </c>
      <c r="G2039" s="94" t="s">
        <v>1167</v>
      </c>
      <c r="H2039" s="94" t="s">
        <v>306</v>
      </c>
      <c r="I2039" s="94" t="s">
        <v>4875</v>
      </c>
      <c r="J2039" s="94" t="s">
        <v>4876</v>
      </c>
      <c r="K2039" s="92" t="s">
        <v>4899</v>
      </c>
      <c r="L2039" s="94" t="s">
        <v>291</v>
      </c>
      <c r="M2039" s="94" t="s">
        <v>133</v>
      </c>
      <c r="N2039" s="92" t="s">
        <v>249</v>
      </c>
    </row>
    <row r="2040" outlineLevel="1">
      <c r="A2040" s="115" t="n">
        <v>2034.0</v>
      </c>
      <c r="B2040" s="93" t="n">
        <v>45964.0</v>
      </c>
      <c r="C2040" s="94" t="s">
        <v>4908</v>
      </c>
      <c r="D2040" s="92" t="n">
        <v>15480.0</v>
      </c>
      <c r="E2040" s="92"/>
      <c r="F2040" s="92" t="n">
        <v>1113633.03</v>
      </c>
      <c r="G2040" s="94" t="s">
        <v>1167</v>
      </c>
      <c r="H2040" s="94" t="s">
        <v>306</v>
      </c>
      <c r="I2040" s="94" t="s">
        <v>4909</v>
      </c>
      <c r="J2040" s="94" t="s">
        <v>4909</v>
      </c>
      <c r="K2040" s="92" t="s">
        <v>4910</v>
      </c>
      <c r="L2040" s="94" t="s">
        <v>291</v>
      </c>
      <c r="M2040" s="94" t="s">
        <v>133</v>
      </c>
      <c r="N2040" s="92" t="s">
        <v>249</v>
      </c>
    </row>
    <row r="2041" outlineLevel="1">
      <c r="A2041" s="115" t="n">
        <v>2035.0</v>
      </c>
      <c r="B2041" s="93" t="n">
        <v>45964.0</v>
      </c>
      <c r="C2041" s="94" t="s">
        <v>4911</v>
      </c>
      <c r="D2041" s="92" t="n">
        <v>61200.0</v>
      </c>
      <c r="E2041" s="92"/>
      <c r="F2041" s="92" t="n">
        <v>1052433.03</v>
      </c>
      <c r="G2041" s="94" t="s">
        <v>1167</v>
      </c>
      <c r="H2041" s="94" t="s">
        <v>306</v>
      </c>
      <c r="I2041" s="94" t="s">
        <v>4655</v>
      </c>
      <c r="J2041" s="94" t="s">
        <v>4655</v>
      </c>
      <c r="K2041" s="92" t="s">
        <v>4912</v>
      </c>
      <c r="L2041" s="94" t="s">
        <v>291</v>
      </c>
      <c r="M2041" s="94" t="s">
        <v>133</v>
      </c>
      <c r="N2041" s="92" t="s">
        <v>249</v>
      </c>
    </row>
    <row r="2042" outlineLevel="1">
      <c r="A2042" s="115" t="n">
        <v>2036.0</v>
      </c>
      <c r="B2042" s="93" t="n">
        <v>45964.0</v>
      </c>
      <c r="C2042" s="94" t="s">
        <v>4913</v>
      </c>
      <c r="D2042" s="92" t="n">
        <v>15000.0</v>
      </c>
      <c r="E2042" s="92"/>
      <c r="F2042" s="92" t="n">
        <v>1037433.03</v>
      </c>
      <c r="G2042" s="94" t="s">
        <v>1167</v>
      </c>
      <c r="H2042" s="94" t="s">
        <v>306</v>
      </c>
      <c r="I2042" s="94" t="s">
        <v>3670</v>
      </c>
      <c r="J2042" s="94" t="s">
        <v>3670</v>
      </c>
      <c r="K2042" s="92" t="s">
        <v>4914</v>
      </c>
      <c r="L2042" s="94" t="s">
        <v>291</v>
      </c>
      <c r="M2042" s="94" t="s">
        <v>133</v>
      </c>
      <c r="N2042" s="92" t="s">
        <v>249</v>
      </c>
    </row>
    <row r="2043" outlineLevel="1">
      <c r="A2043" s="115" t="n">
        <v>2037.0</v>
      </c>
      <c r="B2043" s="93" t="n">
        <v>45964.0</v>
      </c>
      <c r="C2043" s="94" t="s">
        <v>4915</v>
      </c>
      <c r="D2043" s="92" t="n">
        <v>24730.0</v>
      </c>
      <c r="E2043" s="92"/>
      <c r="F2043" s="92" t="n">
        <v>1012703.03</v>
      </c>
      <c r="G2043" s="94" t="s">
        <v>1167</v>
      </c>
      <c r="H2043" s="94" t="s">
        <v>306</v>
      </c>
      <c r="I2043" s="94" t="s">
        <v>1207</v>
      </c>
      <c r="J2043" s="94" t="s">
        <v>1207</v>
      </c>
      <c r="K2043" s="92" t="s">
        <v>4916</v>
      </c>
      <c r="L2043" s="94" t="s">
        <v>291</v>
      </c>
      <c r="M2043" s="94" t="s">
        <v>133</v>
      </c>
      <c r="N2043" s="92" t="s">
        <v>249</v>
      </c>
    </row>
    <row r="2044" outlineLevel="1">
      <c r="A2044" s="115" t="n">
        <v>2038.0</v>
      </c>
      <c r="B2044" s="93" t="n">
        <v>45964.0</v>
      </c>
      <c r="C2044" s="94" t="s">
        <v>4917</v>
      </c>
      <c r="D2044" s="92" t="n">
        <v>20140.0</v>
      </c>
      <c r="E2044" s="92"/>
      <c r="F2044" s="92" t="n">
        <v>992563.03</v>
      </c>
      <c r="G2044" s="94" t="s">
        <v>1167</v>
      </c>
      <c r="H2044" s="94" t="s">
        <v>306</v>
      </c>
      <c r="I2044" s="94" t="s">
        <v>4658</v>
      </c>
      <c r="J2044" s="94" t="s">
        <v>4658</v>
      </c>
      <c r="K2044" s="92" t="s">
        <v>4918</v>
      </c>
      <c r="L2044" s="94" t="s">
        <v>291</v>
      </c>
      <c r="M2044" s="94" t="s">
        <v>133</v>
      </c>
      <c r="N2044" s="92" t="s">
        <v>249</v>
      </c>
    </row>
    <row r="2045" outlineLevel="1">
      <c r="A2045" s="115" t="n">
        <v>2039.0</v>
      </c>
      <c r="B2045" s="93" t="n">
        <v>45964.0</v>
      </c>
      <c r="C2045" s="94" t="s">
        <v>4919</v>
      </c>
      <c r="D2045" s="92" t="n">
        <v>33610.0</v>
      </c>
      <c r="E2045" s="92"/>
      <c r="F2045" s="92" t="n">
        <v>958953.03</v>
      </c>
      <c r="G2045" s="94" t="s">
        <v>1167</v>
      </c>
      <c r="H2045" s="94" t="s">
        <v>306</v>
      </c>
      <c r="I2045" s="94" t="s">
        <v>2093</v>
      </c>
      <c r="J2045" s="94" t="s">
        <v>2093</v>
      </c>
      <c r="K2045" s="92" t="s">
        <v>4920</v>
      </c>
      <c r="L2045" s="94" t="s">
        <v>291</v>
      </c>
      <c r="M2045" s="94" t="s">
        <v>133</v>
      </c>
      <c r="N2045" s="92" t="s">
        <v>249</v>
      </c>
    </row>
    <row r="2046" outlineLevel="1">
      <c r="A2046" s="115" t="n">
        <v>2040.0</v>
      </c>
      <c r="B2046" s="93" t="n">
        <v>45964.0</v>
      </c>
      <c r="C2046" s="94" t="s">
        <v>4921</v>
      </c>
      <c r="D2046" s="92" t="n">
        <v>16400.0</v>
      </c>
      <c r="E2046" s="92"/>
      <c r="F2046" s="92" t="n">
        <v>942553.03</v>
      </c>
      <c r="G2046" s="94" t="s">
        <v>1167</v>
      </c>
      <c r="H2046" s="94" t="s">
        <v>306</v>
      </c>
      <c r="I2046" s="94" t="s">
        <v>1174</v>
      </c>
      <c r="J2046" s="94" t="s">
        <v>1175</v>
      </c>
      <c r="K2046" s="92" t="s">
        <v>4922</v>
      </c>
      <c r="L2046" s="94" t="s">
        <v>291</v>
      </c>
      <c r="M2046" s="94" t="s">
        <v>133</v>
      </c>
      <c r="N2046" s="92" t="s">
        <v>249</v>
      </c>
    </row>
    <row r="2047" outlineLevel="1">
      <c r="A2047" s="115" t="n">
        <v>2041.0</v>
      </c>
      <c r="B2047" s="93" t="n">
        <v>45964.0</v>
      </c>
      <c r="C2047" s="94" t="s">
        <v>4923</v>
      </c>
      <c r="D2047" s="92" t="n">
        <v>22120.0</v>
      </c>
      <c r="E2047" s="92"/>
      <c r="F2047" s="92" t="n">
        <v>920433.03</v>
      </c>
      <c r="G2047" s="94" t="s">
        <v>1167</v>
      </c>
      <c r="H2047" s="94" t="s">
        <v>306</v>
      </c>
      <c r="I2047" s="94" t="s">
        <v>4875</v>
      </c>
      <c r="J2047" s="94" t="s">
        <v>4876</v>
      </c>
      <c r="K2047" s="92" t="s">
        <v>4924</v>
      </c>
      <c r="L2047" s="94" t="s">
        <v>291</v>
      </c>
      <c r="M2047" s="94" t="s">
        <v>133</v>
      </c>
      <c r="N2047" s="92" t="s">
        <v>249</v>
      </c>
    </row>
    <row r="2048" outlineLevel="1">
      <c r="A2048" s="115" t="n">
        <v>2042.0</v>
      </c>
      <c r="B2048" s="93" t="n">
        <v>45964.0</v>
      </c>
      <c r="C2048" s="94" t="s">
        <v>4925</v>
      </c>
      <c r="D2048" s="92" t="n">
        <v>31440.0</v>
      </c>
      <c r="E2048" s="92"/>
      <c r="F2048" s="92" t="n">
        <v>888993.03</v>
      </c>
      <c r="G2048" s="94" t="s">
        <v>1167</v>
      </c>
      <c r="H2048" s="94" t="s">
        <v>306</v>
      </c>
      <c r="I2048" s="94" t="s">
        <v>3028</v>
      </c>
      <c r="J2048" s="94" t="s">
        <v>3028</v>
      </c>
      <c r="K2048" s="92" t="s">
        <v>4926</v>
      </c>
      <c r="L2048" s="94" t="s">
        <v>291</v>
      </c>
      <c r="M2048" s="94" t="s">
        <v>133</v>
      </c>
      <c r="N2048" s="92" t="s">
        <v>249</v>
      </c>
    </row>
    <row r="2049" outlineLevel="1">
      <c r="A2049" s="115" t="n">
        <v>2043.0</v>
      </c>
      <c r="B2049" s="93" t="n">
        <v>45964.0</v>
      </c>
      <c r="C2049" s="94" t="s">
        <v>4927</v>
      </c>
      <c r="D2049" s="92" t="n">
        <v>17080.0</v>
      </c>
      <c r="E2049" s="92"/>
      <c r="F2049" s="92" t="n">
        <v>871913.03</v>
      </c>
      <c r="G2049" s="94" t="s">
        <v>1167</v>
      </c>
      <c r="H2049" s="94" t="s">
        <v>306</v>
      </c>
      <c r="I2049" s="94" t="s">
        <v>4928</v>
      </c>
      <c r="J2049" s="94" t="s">
        <v>4928</v>
      </c>
      <c r="K2049" s="92" t="s">
        <v>4929</v>
      </c>
      <c r="L2049" s="94" t="s">
        <v>291</v>
      </c>
      <c r="M2049" s="94" t="s">
        <v>133</v>
      </c>
      <c r="N2049" s="92" t="s">
        <v>249</v>
      </c>
    </row>
    <row r="2050" outlineLevel="1">
      <c r="A2050" s="115" t="n">
        <v>2044.0</v>
      </c>
      <c r="B2050" s="93" t="n">
        <v>45964.0</v>
      </c>
      <c r="C2050" s="94" t="s">
        <v>4930</v>
      </c>
      <c r="D2050" s="92" t="n">
        <v>71200.0</v>
      </c>
      <c r="E2050" s="92"/>
      <c r="F2050" s="92" t="n">
        <v>800713.03</v>
      </c>
      <c r="G2050" s="94" t="s">
        <v>1167</v>
      </c>
      <c r="H2050" s="94" t="s">
        <v>306</v>
      </c>
      <c r="I2050" s="94" t="s">
        <v>4875</v>
      </c>
      <c r="J2050" s="94" t="s">
        <v>4876</v>
      </c>
      <c r="K2050" s="92" t="s">
        <v>4924</v>
      </c>
      <c r="L2050" s="94" t="s">
        <v>291</v>
      </c>
      <c r="M2050" s="94" t="s">
        <v>133</v>
      </c>
      <c r="N2050" s="92" t="s">
        <v>249</v>
      </c>
    </row>
    <row r="2051" outlineLevel="1">
      <c r="A2051" s="115" t="n">
        <v>2045.0</v>
      </c>
      <c r="B2051" s="93" t="n">
        <v>45964.0</v>
      </c>
      <c r="C2051" s="94" t="s">
        <v>4931</v>
      </c>
      <c r="D2051" s="92" t="n">
        <v>14050.0</v>
      </c>
      <c r="E2051" s="92"/>
      <c r="F2051" s="92" t="n">
        <v>786663.03</v>
      </c>
      <c r="G2051" s="94" t="s">
        <v>1167</v>
      </c>
      <c r="H2051" s="94" t="s">
        <v>306</v>
      </c>
      <c r="I2051" s="94" t="s">
        <v>3013</v>
      </c>
      <c r="J2051" s="94" t="s">
        <v>3013</v>
      </c>
      <c r="K2051" s="92" t="s">
        <v>4932</v>
      </c>
      <c r="L2051" s="94" t="s">
        <v>291</v>
      </c>
      <c r="M2051" s="94" t="s">
        <v>133</v>
      </c>
      <c r="N2051" s="92" t="s">
        <v>249</v>
      </c>
    </row>
    <row r="2052" outlineLevel="1">
      <c r="A2052" s="115" t="n">
        <v>2046.0</v>
      </c>
      <c r="B2052" s="93" t="n">
        <v>45964.0</v>
      </c>
      <c r="C2052" s="94" t="s">
        <v>4933</v>
      </c>
      <c r="D2052" s="92" t="n">
        <v>15000.0</v>
      </c>
      <c r="E2052" s="92"/>
      <c r="F2052" s="92" t="n">
        <v>771663.03</v>
      </c>
      <c r="G2052" s="94" t="s">
        <v>1167</v>
      </c>
      <c r="H2052" s="94" t="s">
        <v>306</v>
      </c>
      <c r="I2052" s="94" t="s">
        <v>4934</v>
      </c>
      <c r="J2052" s="94" t="s">
        <v>4934</v>
      </c>
      <c r="K2052" s="92" t="s">
        <v>4935</v>
      </c>
      <c r="L2052" s="94" t="s">
        <v>291</v>
      </c>
      <c r="M2052" s="94" t="s">
        <v>133</v>
      </c>
      <c r="N2052" s="92" t="s">
        <v>249</v>
      </c>
    </row>
    <row r="2053" outlineLevel="1">
      <c r="A2053" s="115" t="n">
        <v>2047.0</v>
      </c>
      <c r="B2053" s="93" t="n">
        <v>45964.0</v>
      </c>
      <c r="C2053" s="94" t="s">
        <v>4936</v>
      </c>
      <c r="D2053" s="92" t="n">
        <v>6810.0</v>
      </c>
      <c r="E2053" s="92"/>
      <c r="F2053" s="92" t="n">
        <v>764853.03</v>
      </c>
      <c r="G2053" s="94" t="s">
        <v>1167</v>
      </c>
      <c r="H2053" s="94" t="s">
        <v>306</v>
      </c>
      <c r="I2053" s="94" t="s">
        <v>4875</v>
      </c>
      <c r="J2053" s="94" t="s">
        <v>4876</v>
      </c>
      <c r="K2053" s="92" t="s">
        <v>4937</v>
      </c>
      <c r="L2053" s="94" t="s">
        <v>291</v>
      </c>
      <c r="M2053" s="94" t="s">
        <v>133</v>
      </c>
      <c r="N2053" s="92" t="s">
        <v>249</v>
      </c>
    </row>
    <row r="2054" outlineLevel="1">
      <c r="A2054" s="115" t="n">
        <v>2048.0</v>
      </c>
      <c r="B2054" s="93" t="n">
        <v>45964.0</v>
      </c>
      <c r="C2054" s="94" t="s">
        <v>4938</v>
      </c>
      <c r="D2054" s="92" t="n">
        <v>12760.0</v>
      </c>
      <c r="E2054" s="92"/>
      <c r="F2054" s="92" t="n">
        <v>752093.03</v>
      </c>
      <c r="G2054" s="94" t="s">
        <v>1167</v>
      </c>
      <c r="H2054" s="94" t="s">
        <v>306</v>
      </c>
      <c r="I2054" s="94" t="s">
        <v>3034</v>
      </c>
      <c r="J2054" s="94" t="s">
        <v>2218</v>
      </c>
      <c r="K2054" s="92" t="s">
        <v>4939</v>
      </c>
      <c r="L2054" s="94" t="s">
        <v>291</v>
      </c>
      <c r="M2054" s="94" t="s">
        <v>133</v>
      </c>
      <c r="N2054" s="92" t="s">
        <v>249</v>
      </c>
    </row>
    <row r="2055" outlineLevel="1">
      <c r="A2055" s="115" t="n">
        <v>2049.0</v>
      </c>
      <c r="B2055" s="93" t="n">
        <v>45964.0</v>
      </c>
      <c r="C2055" s="94" t="s">
        <v>4940</v>
      </c>
      <c r="D2055" s="92" t="n">
        <v>81200.0</v>
      </c>
      <c r="E2055" s="92"/>
      <c r="F2055" s="92" t="n">
        <v>670893.03</v>
      </c>
      <c r="G2055" s="94" t="s">
        <v>1167</v>
      </c>
      <c r="H2055" s="94" t="s">
        <v>306</v>
      </c>
      <c r="I2055" s="94" t="s">
        <v>1182</v>
      </c>
      <c r="J2055" s="94" t="s">
        <v>1183</v>
      </c>
      <c r="K2055" s="92" t="s">
        <v>4941</v>
      </c>
      <c r="L2055" s="94" t="s">
        <v>291</v>
      </c>
      <c r="M2055" s="94" t="s">
        <v>133</v>
      </c>
      <c r="N2055" s="92" t="s">
        <v>249</v>
      </c>
    </row>
    <row r="2056" outlineLevel="1">
      <c r="A2056" s="115" t="n">
        <v>2050.0</v>
      </c>
      <c r="B2056" s="93" t="n">
        <v>45964.0</v>
      </c>
      <c r="C2056" s="94" t="s">
        <v>4942</v>
      </c>
      <c r="D2056" s="92" t="n">
        <v>31600.0</v>
      </c>
      <c r="E2056" s="92"/>
      <c r="F2056" s="92" t="n">
        <v>639293.03</v>
      </c>
      <c r="G2056" s="94" t="s">
        <v>1167</v>
      </c>
      <c r="H2056" s="94" t="s">
        <v>306</v>
      </c>
      <c r="I2056" s="94" t="s">
        <v>4875</v>
      </c>
      <c r="J2056" s="94" t="s">
        <v>4876</v>
      </c>
      <c r="K2056" s="92" t="s">
        <v>4943</v>
      </c>
      <c r="L2056" s="94" t="s">
        <v>291</v>
      </c>
      <c r="M2056" s="94" t="s">
        <v>133</v>
      </c>
      <c r="N2056" s="92" t="s">
        <v>249</v>
      </c>
    </row>
    <row r="2057" outlineLevel="1">
      <c r="A2057" s="115" t="n">
        <v>2051.0</v>
      </c>
      <c r="B2057" s="93" t="n">
        <v>45964.0</v>
      </c>
      <c r="C2057" s="94" t="s">
        <v>4944</v>
      </c>
      <c r="D2057" s="92" t="n">
        <v>33200.0</v>
      </c>
      <c r="E2057" s="92"/>
      <c r="F2057" s="92" t="n">
        <v>606093.03</v>
      </c>
      <c r="G2057" s="94" t="s">
        <v>1167</v>
      </c>
      <c r="H2057" s="94" t="s">
        <v>306</v>
      </c>
      <c r="I2057" s="94" t="s">
        <v>4875</v>
      </c>
      <c r="J2057" s="94" t="s">
        <v>4876</v>
      </c>
      <c r="K2057" s="92" t="s">
        <v>4943</v>
      </c>
      <c r="L2057" s="94" t="s">
        <v>291</v>
      </c>
      <c r="M2057" s="94" t="s">
        <v>133</v>
      </c>
      <c r="N2057" s="92" t="s">
        <v>249</v>
      </c>
    </row>
    <row r="2058" outlineLevel="1">
      <c r="A2058" s="115" t="n">
        <v>2052.0</v>
      </c>
      <c r="B2058" s="93" t="n">
        <v>45964.0</v>
      </c>
      <c r="C2058" s="94" t="s">
        <v>4945</v>
      </c>
      <c r="D2058" s="92" t="n">
        <v>20540.0</v>
      </c>
      <c r="E2058" s="92"/>
      <c r="F2058" s="92" t="n">
        <v>585553.03</v>
      </c>
      <c r="G2058" s="94" t="s">
        <v>1167</v>
      </c>
      <c r="H2058" s="94" t="s">
        <v>306</v>
      </c>
      <c r="I2058" s="94" t="s">
        <v>4875</v>
      </c>
      <c r="J2058" s="94" t="s">
        <v>4876</v>
      </c>
      <c r="K2058" s="92" t="s">
        <v>4943</v>
      </c>
      <c r="L2058" s="94" t="s">
        <v>291</v>
      </c>
      <c r="M2058" s="94" t="s">
        <v>133</v>
      </c>
      <c r="N2058" s="92" t="s">
        <v>249</v>
      </c>
    </row>
    <row r="2059" outlineLevel="1">
      <c r="A2059" s="115" t="n">
        <v>2053.0</v>
      </c>
      <c r="B2059" s="93" t="n">
        <v>45964.0</v>
      </c>
      <c r="C2059" s="94" t="s">
        <v>4946</v>
      </c>
      <c r="D2059" s="92" t="n">
        <v>174330.0</v>
      </c>
      <c r="E2059" s="92"/>
      <c r="F2059" s="92" t="n">
        <v>411223.03</v>
      </c>
      <c r="G2059" s="94" t="s">
        <v>1167</v>
      </c>
      <c r="H2059" s="94" t="s">
        <v>306</v>
      </c>
      <c r="I2059" s="94" t="s">
        <v>3043</v>
      </c>
      <c r="J2059" s="94" t="s">
        <v>3043</v>
      </c>
      <c r="K2059" s="92" t="s">
        <v>4947</v>
      </c>
      <c r="L2059" s="94" t="s">
        <v>291</v>
      </c>
      <c r="M2059" s="94" t="s">
        <v>133</v>
      </c>
      <c r="N2059" s="92" t="s">
        <v>249</v>
      </c>
    </row>
    <row r="2060" outlineLevel="1">
      <c r="A2060" s="115" t="n">
        <v>2054.0</v>
      </c>
      <c r="B2060" s="93" t="n">
        <v>45964.0</v>
      </c>
      <c r="C2060" s="94" t="s">
        <v>4948</v>
      </c>
      <c r="D2060" s="92" t="n">
        <v>15000.0</v>
      </c>
      <c r="E2060" s="92"/>
      <c r="F2060" s="92" t="n">
        <v>396223.03</v>
      </c>
      <c r="G2060" s="94" t="s">
        <v>1167</v>
      </c>
      <c r="H2060" s="94" t="s">
        <v>306</v>
      </c>
      <c r="I2060" s="94" t="s">
        <v>3695</v>
      </c>
      <c r="J2060" s="94" t="s">
        <v>3695</v>
      </c>
      <c r="K2060" s="92" t="s">
        <v>4949</v>
      </c>
      <c r="L2060" s="94" t="s">
        <v>291</v>
      </c>
      <c r="M2060" s="94" t="s">
        <v>133</v>
      </c>
      <c r="N2060" s="92" t="s">
        <v>249</v>
      </c>
    </row>
    <row r="2061" outlineLevel="1">
      <c r="A2061" s="115" t="n">
        <v>2055.0</v>
      </c>
      <c r="B2061" s="93" t="n">
        <v>45964.0</v>
      </c>
      <c r="C2061" s="94" t="s">
        <v>4950</v>
      </c>
      <c r="D2061" s="92" t="n">
        <v>15400.0</v>
      </c>
      <c r="E2061" s="92"/>
      <c r="F2061" s="92" t="n">
        <v>380823.03</v>
      </c>
      <c r="G2061" s="94" t="s">
        <v>1167</v>
      </c>
      <c r="H2061" s="94" t="s">
        <v>306</v>
      </c>
      <c r="I2061" s="94" t="s">
        <v>1211</v>
      </c>
      <c r="J2061" s="94" t="s">
        <v>1212</v>
      </c>
      <c r="K2061" s="92" t="s">
        <v>4951</v>
      </c>
      <c r="L2061" s="94" t="s">
        <v>291</v>
      </c>
      <c r="M2061" s="94" t="s">
        <v>133</v>
      </c>
      <c r="N2061" s="92" t="s">
        <v>249</v>
      </c>
    </row>
    <row r="2062" outlineLevel="1">
      <c r="A2062" s="115" t="n">
        <v>2056.0</v>
      </c>
      <c r="B2062" s="93" t="n">
        <v>45964.0</v>
      </c>
      <c r="C2062" s="94" t="s">
        <v>4952</v>
      </c>
      <c r="D2062" s="92" t="n">
        <v>42400.0</v>
      </c>
      <c r="E2062" s="92"/>
      <c r="F2062" s="92" t="n">
        <v>338423.03</v>
      </c>
      <c r="G2062" s="94" t="s">
        <v>1167</v>
      </c>
      <c r="H2062" s="94" t="s">
        <v>306</v>
      </c>
      <c r="I2062" s="94" t="s">
        <v>1188</v>
      </c>
      <c r="J2062" s="94" t="s">
        <v>1188</v>
      </c>
      <c r="K2062" s="92" t="s">
        <v>4953</v>
      </c>
      <c r="L2062" s="94" t="s">
        <v>291</v>
      </c>
      <c r="M2062" s="94" t="s">
        <v>133</v>
      </c>
      <c r="N2062" s="92" t="s">
        <v>249</v>
      </c>
    </row>
    <row r="2063" outlineLevel="1">
      <c r="A2063" s="115" t="n">
        <v>2057.0</v>
      </c>
      <c r="B2063" s="93" t="n">
        <v>45964.0</v>
      </c>
      <c r="C2063" s="94" t="s">
        <v>4954</v>
      </c>
      <c r="D2063" s="92" t="n">
        <v>17080.0</v>
      </c>
      <c r="E2063" s="92"/>
      <c r="F2063" s="92" t="n">
        <v>321343.03</v>
      </c>
      <c r="G2063" s="94" t="s">
        <v>1167</v>
      </c>
      <c r="H2063" s="94" t="s">
        <v>306</v>
      </c>
      <c r="I2063" s="94" t="s">
        <v>1215</v>
      </c>
      <c r="J2063" s="94" t="s">
        <v>1216</v>
      </c>
      <c r="K2063" s="92" t="s">
        <v>4955</v>
      </c>
      <c r="L2063" s="94" t="s">
        <v>291</v>
      </c>
      <c r="M2063" s="94" t="s">
        <v>133</v>
      </c>
      <c r="N2063" s="92" t="s">
        <v>249</v>
      </c>
    </row>
    <row r="2064" outlineLevel="1">
      <c r="A2064" s="115" t="n">
        <v>2058.0</v>
      </c>
      <c r="B2064" s="93" t="n">
        <v>45964.0</v>
      </c>
      <c r="C2064" s="94" t="s">
        <v>4956</v>
      </c>
      <c r="D2064" s="92" t="n">
        <v>17920.0</v>
      </c>
      <c r="E2064" s="92"/>
      <c r="F2064" s="92" t="n">
        <v>303423.03</v>
      </c>
      <c r="G2064" s="94" t="s">
        <v>1167</v>
      </c>
      <c r="H2064" s="94" t="s">
        <v>306</v>
      </c>
      <c r="I2064" s="94" t="s">
        <v>4875</v>
      </c>
      <c r="J2064" s="94" t="s">
        <v>4876</v>
      </c>
      <c r="K2064" s="92" t="s">
        <v>4957</v>
      </c>
      <c r="L2064" s="94" t="s">
        <v>291</v>
      </c>
      <c r="M2064" s="94" t="s">
        <v>133</v>
      </c>
      <c r="N2064" s="92" t="s">
        <v>249</v>
      </c>
    </row>
    <row r="2065" outlineLevel="1">
      <c r="A2065" s="115" t="n">
        <v>2059.0</v>
      </c>
      <c r="B2065" s="93" t="n">
        <v>45964.0</v>
      </c>
      <c r="C2065" s="94" t="s">
        <v>4958</v>
      </c>
      <c r="D2065" s="92" t="n">
        <v>21720.0</v>
      </c>
      <c r="E2065" s="92"/>
      <c r="F2065" s="92" t="n">
        <v>281703.03</v>
      </c>
      <c r="G2065" s="94" t="s">
        <v>1167</v>
      </c>
      <c r="H2065" s="94" t="s">
        <v>306</v>
      </c>
      <c r="I2065" s="94" t="s">
        <v>4876</v>
      </c>
      <c r="J2065" s="94" t="s">
        <v>4876</v>
      </c>
      <c r="K2065" s="92" t="s">
        <v>4957</v>
      </c>
      <c r="L2065" s="94" t="s">
        <v>291</v>
      </c>
      <c r="M2065" s="94" t="s">
        <v>133</v>
      </c>
      <c r="N2065" s="92" t="s">
        <v>249</v>
      </c>
    </row>
    <row r="2066" outlineLevel="1">
      <c r="A2066" s="115" t="n">
        <v>2060.0</v>
      </c>
      <c r="B2066" s="93" t="n">
        <v>45964.0</v>
      </c>
      <c r="C2066" s="94" t="s">
        <v>4959</v>
      </c>
      <c r="D2066" s="92" t="n">
        <v>31600.0</v>
      </c>
      <c r="E2066" s="92"/>
      <c r="F2066" s="92" t="n">
        <v>250103.03</v>
      </c>
      <c r="G2066" s="94" t="s">
        <v>1167</v>
      </c>
      <c r="H2066" s="94" t="s">
        <v>306</v>
      </c>
      <c r="I2066" s="94" t="s">
        <v>1196</v>
      </c>
      <c r="J2066" s="94" t="s">
        <v>1197</v>
      </c>
      <c r="K2066" s="92" t="s">
        <v>4960</v>
      </c>
      <c r="L2066" s="94" t="s">
        <v>291</v>
      </c>
      <c r="M2066" s="94" t="s">
        <v>133</v>
      </c>
      <c r="N2066" s="92" t="s">
        <v>249</v>
      </c>
    </row>
    <row r="2067" outlineLevel="1">
      <c r="A2067" s="115" t="n">
        <v>2061.0</v>
      </c>
      <c r="B2067" s="93" t="n">
        <v>45964.0</v>
      </c>
      <c r="C2067" s="94" t="s">
        <v>4961</v>
      </c>
      <c r="D2067" s="92" t="n">
        <v>6610.0</v>
      </c>
      <c r="E2067" s="92"/>
      <c r="F2067" s="92" t="n">
        <v>243493.03</v>
      </c>
      <c r="G2067" s="94" t="s">
        <v>1167</v>
      </c>
      <c r="H2067" s="94" t="s">
        <v>306</v>
      </c>
      <c r="I2067" s="94" t="s">
        <v>4962</v>
      </c>
      <c r="J2067" s="94" t="s">
        <v>4876</v>
      </c>
      <c r="K2067" s="92" t="s">
        <v>4963</v>
      </c>
      <c r="L2067" s="94" t="s">
        <v>291</v>
      </c>
      <c r="M2067" s="94" t="s">
        <v>133</v>
      </c>
      <c r="N2067" s="92" t="s">
        <v>249</v>
      </c>
    </row>
    <row r="2068" outlineLevel="1">
      <c r="A2068" s="115" t="n">
        <v>2062.0</v>
      </c>
      <c r="B2068" s="93" t="n">
        <v>45965.0</v>
      </c>
      <c r="C2068" s="94" t="s">
        <v>4964</v>
      </c>
      <c r="D2068" s="92"/>
      <c r="E2068" s="92" t="n">
        <v>4600.0</v>
      </c>
      <c r="F2068" s="92" t="n">
        <v>248093.03</v>
      </c>
      <c r="G2068" s="94" t="s">
        <v>63</v>
      </c>
      <c r="H2068" s="94" t="s">
        <v>369</v>
      </c>
      <c r="I2068" s="94" t="s">
        <v>249</v>
      </c>
      <c r="J2068" s="94" t="s">
        <v>249</v>
      </c>
      <c r="K2068" s="92" t="s">
        <v>4965</v>
      </c>
      <c r="L2068" s="94" t="s">
        <v>291</v>
      </c>
      <c r="M2068" s="94" t="s">
        <v>133</v>
      </c>
      <c r="N2068" s="92" t="s">
        <v>249</v>
      </c>
    </row>
    <row r="2069" outlineLevel="1">
      <c r="A2069" s="115" t="n">
        <v>2063.0</v>
      </c>
      <c r="B2069" s="93" t="n">
        <v>45965.0</v>
      </c>
      <c r="C2069" s="94" t="s">
        <v>4966</v>
      </c>
      <c r="D2069" s="92"/>
      <c r="E2069" s="92" t="n">
        <v>6250.0</v>
      </c>
      <c r="F2069" s="92" t="n">
        <v>254343.03</v>
      </c>
      <c r="G2069" s="94" t="s">
        <v>63</v>
      </c>
      <c r="H2069" s="94" t="s">
        <v>369</v>
      </c>
      <c r="I2069" s="94" t="s">
        <v>249</v>
      </c>
      <c r="J2069" s="94" t="s">
        <v>249</v>
      </c>
      <c r="K2069" s="92" t="s">
        <v>4967</v>
      </c>
      <c r="L2069" s="94" t="s">
        <v>291</v>
      </c>
      <c r="M2069" s="94" t="s">
        <v>133</v>
      </c>
      <c r="N2069" s="92" t="s">
        <v>249</v>
      </c>
    </row>
    <row r="2070" outlineLevel="1">
      <c r="A2070" s="115" t="n">
        <v>2064.0</v>
      </c>
      <c r="B2070" s="93" t="n">
        <v>45965.0</v>
      </c>
      <c r="C2070" s="94" t="s">
        <v>3537</v>
      </c>
      <c r="D2070" s="92" t="n">
        <v>10000.0</v>
      </c>
      <c r="E2070" s="92"/>
      <c r="F2070" s="92" t="n">
        <v>244343.03</v>
      </c>
      <c r="G2070" s="94" t="s">
        <v>651</v>
      </c>
      <c r="H2070" s="94" t="s">
        <v>306</v>
      </c>
      <c r="I2070" s="94" t="s">
        <v>3538</v>
      </c>
      <c r="J2070" s="94" t="s">
        <v>1650</v>
      </c>
      <c r="K2070" s="92" t="s">
        <v>4968</v>
      </c>
      <c r="L2070" s="94" t="s">
        <v>291</v>
      </c>
      <c r="M2070" s="94" t="s">
        <v>133</v>
      </c>
      <c r="N2070" s="92" t="s">
        <v>249</v>
      </c>
    </row>
    <row r="2071" outlineLevel="1">
      <c r="A2071" s="115" t="n">
        <v>2065.0</v>
      </c>
      <c r="B2071" s="93" t="n">
        <v>45965.0</v>
      </c>
      <c r="C2071" s="94" t="s">
        <v>4969</v>
      </c>
      <c r="D2071" s="92" t="n">
        <v>103500.0</v>
      </c>
      <c r="E2071" s="92"/>
      <c r="F2071" s="92" t="n">
        <v>140843.03</v>
      </c>
      <c r="G2071" s="94" t="s">
        <v>63</v>
      </c>
      <c r="H2071" s="94" t="s">
        <v>306</v>
      </c>
      <c r="I2071" s="94" t="s">
        <v>1257</v>
      </c>
      <c r="J2071" s="94" t="s">
        <v>1258</v>
      </c>
      <c r="K2071" s="92" t="s">
        <v>4970</v>
      </c>
      <c r="L2071" s="94" t="s">
        <v>291</v>
      </c>
      <c r="M2071" s="94" t="s">
        <v>133</v>
      </c>
      <c r="N2071" s="92" t="s">
        <v>249</v>
      </c>
    </row>
    <row r="2072" outlineLevel="1">
      <c r="A2072" s="115" t="n">
        <v>2066.0</v>
      </c>
      <c r="B2072" s="93" t="n">
        <v>45965.0</v>
      </c>
      <c r="C2072" s="94" t="s">
        <v>4971</v>
      </c>
      <c r="D2072" s="92" t="n">
        <v>12760.0</v>
      </c>
      <c r="E2072" s="92"/>
      <c r="F2072" s="92" t="n">
        <v>128083.03</v>
      </c>
      <c r="G2072" s="94" t="s">
        <v>1167</v>
      </c>
      <c r="H2072" s="94" t="s">
        <v>306</v>
      </c>
      <c r="I2072" s="94" t="s">
        <v>4310</v>
      </c>
      <c r="J2072" s="94" t="s">
        <v>4310</v>
      </c>
      <c r="K2072" s="92" t="s">
        <v>4972</v>
      </c>
      <c r="L2072" s="94" t="s">
        <v>291</v>
      </c>
      <c r="M2072" s="94" t="s">
        <v>133</v>
      </c>
      <c r="N2072" s="92" t="s">
        <v>249</v>
      </c>
    </row>
    <row r="2073" outlineLevel="1">
      <c r="A2073" s="115" t="n">
        <v>2067.0</v>
      </c>
      <c r="B2073" s="93" t="n">
        <v>45965.0</v>
      </c>
      <c r="C2073" s="94" t="s">
        <v>4973</v>
      </c>
      <c r="D2073" s="92"/>
      <c r="E2073" s="92" t="n">
        <v>16200.0</v>
      </c>
      <c r="F2073" s="92" t="n">
        <v>144283.03</v>
      </c>
      <c r="G2073" s="94" t="s">
        <v>63</v>
      </c>
      <c r="H2073" s="94" t="s">
        <v>369</v>
      </c>
      <c r="I2073" s="94" t="s">
        <v>3616</v>
      </c>
      <c r="J2073" s="94" t="s">
        <v>3616</v>
      </c>
      <c r="K2073" s="92" t="s">
        <v>4974</v>
      </c>
      <c r="L2073" s="94" t="s">
        <v>291</v>
      </c>
      <c r="M2073" s="94" t="s">
        <v>133</v>
      </c>
      <c r="N2073" s="92" t="s">
        <v>249</v>
      </c>
    </row>
    <row r="2074" outlineLevel="1">
      <c r="A2074" s="115" t="n">
        <v>2068.0</v>
      </c>
      <c r="B2074" s="93" t="n">
        <v>45965.0</v>
      </c>
      <c r="C2074" s="94" t="s">
        <v>4975</v>
      </c>
      <c r="D2074" s="92"/>
      <c r="E2074" s="92" t="n">
        <v>6500.0</v>
      </c>
      <c r="F2074" s="92" t="n">
        <v>150783.03</v>
      </c>
      <c r="G2074" s="94" t="s">
        <v>63</v>
      </c>
      <c r="H2074" s="94" t="s">
        <v>369</v>
      </c>
      <c r="I2074" s="94" t="s">
        <v>249</v>
      </c>
      <c r="J2074" s="94" t="s">
        <v>249</v>
      </c>
      <c r="K2074" s="92" t="s">
        <v>4976</v>
      </c>
      <c r="L2074" s="94" t="s">
        <v>291</v>
      </c>
      <c r="M2074" s="94" t="s">
        <v>133</v>
      </c>
      <c r="N2074" s="92" t="s">
        <v>249</v>
      </c>
    </row>
    <row r="2075" outlineLevel="1">
      <c r="A2075" s="115" t="n">
        <v>2069.0</v>
      </c>
      <c r="B2075" s="93" t="n">
        <v>45966.0</v>
      </c>
      <c r="C2075" s="94" t="s">
        <v>4977</v>
      </c>
      <c r="D2075" s="92"/>
      <c r="E2075" s="92" t="n">
        <v>1500.0</v>
      </c>
      <c r="F2075" s="92" t="n">
        <v>152283.03</v>
      </c>
      <c r="G2075" s="94" t="s">
        <v>63</v>
      </c>
      <c r="H2075" s="94" t="s">
        <v>369</v>
      </c>
      <c r="I2075" s="94" t="s">
        <v>249</v>
      </c>
      <c r="J2075" s="94" t="s">
        <v>249</v>
      </c>
      <c r="K2075" s="92" t="s">
        <v>4978</v>
      </c>
      <c r="L2075" s="94" t="s">
        <v>291</v>
      </c>
      <c r="M2075" s="94" t="s">
        <v>133</v>
      </c>
      <c r="N2075" s="92" t="s">
        <v>249</v>
      </c>
    </row>
    <row r="2076" outlineLevel="1">
      <c r="A2076" s="115" t="n">
        <v>2070.0</v>
      </c>
      <c r="B2076" s="93" t="n">
        <v>45966.0</v>
      </c>
      <c r="C2076" s="94" t="s">
        <v>4979</v>
      </c>
      <c r="D2076" s="92"/>
      <c r="E2076" s="92" t="n">
        <v>35000.0</v>
      </c>
      <c r="F2076" s="92" t="n">
        <v>187283.03</v>
      </c>
      <c r="G2076" s="94" t="s">
        <v>63</v>
      </c>
      <c r="H2076" s="94" t="s">
        <v>64</v>
      </c>
      <c r="I2076" s="94" t="s">
        <v>513</v>
      </c>
      <c r="J2076" s="94" t="s">
        <v>513</v>
      </c>
      <c r="K2076" s="92" t="s">
        <v>4980</v>
      </c>
      <c r="L2076" s="94" t="s">
        <v>291</v>
      </c>
      <c r="M2076" s="94" t="s">
        <v>133</v>
      </c>
      <c r="N2076" s="92" t="s">
        <v>249</v>
      </c>
    </row>
    <row r="2077" outlineLevel="1">
      <c r="A2077" s="115" t="n">
        <v>2071.0</v>
      </c>
      <c r="B2077" s="93" t="n">
        <v>45966.0</v>
      </c>
      <c r="C2077" s="94" t="s">
        <v>4981</v>
      </c>
      <c r="D2077" s="92"/>
      <c r="E2077" s="92" t="n">
        <v>12500.0</v>
      </c>
      <c r="F2077" s="92" t="n">
        <v>199783.03</v>
      </c>
      <c r="G2077" s="94" t="s">
        <v>63</v>
      </c>
      <c r="H2077" s="94" t="s">
        <v>369</v>
      </c>
      <c r="I2077" s="94" t="s">
        <v>249</v>
      </c>
      <c r="J2077" s="94" t="s">
        <v>249</v>
      </c>
      <c r="K2077" s="92" t="s">
        <v>4982</v>
      </c>
      <c r="L2077" s="94" t="s">
        <v>291</v>
      </c>
      <c r="M2077" s="94" t="s">
        <v>133</v>
      </c>
      <c r="N2077" s="92" t="s">
        <v>249</v>
      </c>
    </row>
    <row r="2078" outlineLevel="1">
      <c r="A2078" s="115" t="n">
        <v>2072.0</v>
      </c>
      <c r="B2078" s="93" t="n">
        <v>45966.0</v>
      </c>
      <c r="C2078" s="94" t="s">
        <v>4983</v>
      </c>
      <c r="D2078" s="92" t="n">
        <v>10000.0</v>
      </c>
      <c r="E2078" s="92"/>
      <c r="F2078" s="92" t="n">
        <v>189783.03</v>
      </c>
      <c r="G2078" s="94" t="s">
        <v>651</v>
      </c>
      <c r="H2078" s="94" t="s">
        <v>306</v>
      </c>
      <c r="I2078" s="94" t="s">
        <v>3538</v>
      </c>
      <c r="J2078" s="94" t="s">
        <v>1650</v>
      </c>
      <c r="K2078" s="92" t="s">
        <v>4984</v>
      </c>
      <c r="L2078" s="94" t="s">
        <v>291</v>
      </c>
      <c r="M2078" s="94" t="s">
        <v>133</v>
      </c>
      <c r="N2078" s="92" t="s">
        <v>249</v>
      </c>
    </row>
    <row r="2079" outlineLevel="1">
      <c r="A2079" s="115" t="n">
        <v>2073.0</v>
      </c>
      <c r="B2079" s="93" t="n">
        <v>45967.0</v>
      </c>
      <c r="C2079" s="94" t="s">
        <v>4985</v>
      </c>
      <c r="D2079" s="92"/>
      <c r="E2079" s="92" t="n">
        <v>10000.0</v>
      </c>
      <c r="F2079" s="92" t="n">
        <v>199783.03</v>
      </c>
      <c r="G2079" s="94" t="s">
        <v>63</v>
      </c>
      <c r="H2079" s="94" t="s">
        <v>369</v>
      </c>
      <c r="I2079" s="94" t="s">
        <v>3327</v>
      </c>
      <c r="J2079" s="94" t="s">
        <v>3327</v>
      </c>
      <c r="K2079" s="92" t="s">
        <v>4986</v>
      </c>
      <c r="L2079" s="94" t="s">
        <v>291</v>
      </c>
      <c r="M2079" s="94" t="s">
        <v>133</v>
      </c>
      <c r="N2079" s="92" t="s">
        <v>249</v>
      </c>
    </row>
    <row r="2080" outlineLevel="1">
      <c r="A2080" s="115" t="n">
        <v>2074.0</v>
      </c>
      <c r="B2080" s="93" t="n">
        <v>45967.0</v>
      </c>
      <c r="C2080" s="94" t="s">
        <v>4987</v>
      </c>
      <c r="D2080" s="92"/>
      <c r="E2080" s="92" t="n">
        <v>7500.0</v>
      </c>
      <c r="F2080" s="92" t="n">
        <v>207283.03</v>
      </c>
      <c r="G2080" s="94" t="s">
        <v>63</v>
      </c>
      <c r="H2080" s="94" t="s">
        <v>369</v>
      </c>
      <c r="I2080" s="94" t="s">
        <v>249</v>
      </c>
      <c r="J2080" s="94" t="s">
        <v>249</v>
      </c>
      <c r="K2080" s="92" t="s">
        <v>4988</v>
      </c>
      <c r="L2080" s="94" t="s">
        <v>291</v>
      </c>
      <c r="M2080" s="94" t="s">
        <v>133</v>
      </c>
      <c r="N2080" s="92" t="s">
        <v>249</v>
      </c>
    </row>
    <row r="2081" outlineLevel="1">
      <c r="A2081" s="115" t="n">
        <v>2075.0</v>
      </c>
      <c r="B2081" s="93" t="n">
        <v>45967.0</v>
      </c>
      <c r="C2081" s="94" t="s">
        <v>4989</v>
      </c>
      <c r="D2081" s="92"/>
      <c r="E2081" s="92" t="n">
        <v>7500.0</v>
      </c>
      <c r="F2081" s="92" t="n">
        <v>214783.03</v>
      </c>
      <c r="G2081" s="94" t="s">
        <v>63</v>
      </c>
      <c r="H2081" s="94" t="s">
        <v>369</v>
      </c>
      <c r="I2081" s="94" t="s">
        <v>249</v>
      </c>
      <c r="J2081" s="94" t="s">
        <v>249</v>
      </c>
      <c r="K2081" s="92" t="s">
        <v>4990</v>
      </c>
      <c r="L2081" s="94" t="s">
        <v>291</v>
      </c>
      <c r="M2081" s="94" t="s">
        <v>133</v>
      </c>
      <c r="N2081" s="92" t="s">
        <v>249</v>
      </c>
    </row>
    <row r="2082" outlineLevel="1">
      <c r="A2082" s="115" t="n">
        <v>2076.0</v>
      </c>
      <c r="B2082" s="93" t="n">
        <v>45967.0</v>
      </c>
      <c r="C2082" s="94" t="s">
        <v>4991</v>
      </c>
      <c r="D2082" s="92"/>
      <c r="E2082" s="92" t="n">
        <v>700.0</v>
      </c>
      <c r="F2082" s="92" t="n">
        <v>215483.03</v>
      </c>
      <c r="G2082" s="94" t="s">
        <v>63</v>
      </c>
      <c r="H2082" s="94" t="s">
        <v>369</v>
      </c>
      <c r="I2082" s="94" t="s">
        <v>1969</v>
      </c>
      <c r="J2082" s="94" t="s">
        <v>1969</v>
      </c>
      <c r="K2082" s="92" t="s">
        <v>4992</v>
      </c>
      <c r="L2082" s="94" t="s">
        <v>291</v>
      </c>
      <c r="M2082" s="94" t="s">
        <v>133</v>
      </c>
      <c r="N2082" s="92" t="s">
        <v>249</v>
      </c>
    </row>
    <row r="2083" outlineLevel="1">
      <c r="A2083" s="115" t="n">
        <v>2077.0</v>
      </c>
      <c r="B2083" s="93" t="n">
        <v>45967.0</v>
      </c>
      <c r="C2083" s="94" t="s">
        <v>4993</v>
      </c>
      <c r="D2083" s="92"/>
      <c r="E2083" s="92" t="n">
        <v>9500.0</v>
      </c>
      <c r="F2083" s="92" t="n">
        <v>224983.03</v>
      </c>
      <c r="G2083" s="94" t="s">
        <v>84</v>
      </c>
      <c r="H2083" s="94" t="s">
        <v>447</v>
      </c>
      <c r="I2083" s="94" t="s">
        <v>249</v>
      </c>
      <c r="J2083" s="94" t="s">
        <v>249</v>
      </c>
      <c r="K2083" s="92" t="s">
        <v>4994</v>
      </c>
      <c r="L2083" s="94" t="s">
        <v>291</v>
      </c>
      <c r="M2083" s="94" t="s">
        <v>133</v>
      </c>
      <c r="N2083" s="92" t="s">
        <v>249</v>
      </c>
    </row>
    <row r="2084" outlineLevel="1">
      <c r="A2084" s="115" t="n">
        <v>2078.0</v>
      </c>
      <c r="B2084" s="93" t="n">
        <v>45969.0</v>
      </c>
      <c r="C2084" s="94" t="s">
        <v>4995</v>
      </c>
      <c r="D2084" s="92" t="n">
        <v>18150.0</v>
      </c>
      <c r="E2084" s="92"/>
      <c r="F2084" s="92" t="n">
        <v>206833.03</v>
      </c>
      <c r="G2084" s="94" t="s">
        <v>63</v>
      </c>
      <c r="H2084" s="94" t="s">
        <v>315</v>
      </c>
      <c r="I2084" s="94" t="s">
        <v>4996</v>
      </c>
      <c r="J2084" s="94" t="s">
        <v>4996</v>
      </c>
      <c r="K2084" s="92" t="s">
        <v>4997</v>
      </c>
      <c r="L2084" s="94" t="s">
        <v>291</v>
      </c>
      <c r="M2084" s="94" t="s">
        <v>133</v>
      </c>
      <c r="N2084" s="92" t="s">
        <v>249</v>
      </c>
    </row>
    <row r="2085" outlineLevel="1">
      <c r="A2085" s="115" t="n">
        <v>2079.0</v>
      </c>
      <c r="B2085" s="93" t="n">
        <v>45971.0</v>
      </c>
      <c r="C2085" s="94" t="s">
        <v>298</v>
      </c>
      <c r="D2085" s="92" t="n">
        <v>72653.0</v>
      </c>
      <c r="E2085" s="92"/>
      <c r="F2085" s="92" t="n">
        <v>134180.03</v>
      </c>
      <c r="G2085" s="94" t="s">
        <v>61</v>
      </c>
      <c r="H2085" s="94" t="s">
        <v>289</v>
      </c>
      <c r="I2085" s="94" t="s">
        <v>489</v>
      </c>
      <c r="J2085" s="94" t="s">
        <v>86</v>
      </c>
      <c r="K2085" s="92" t="s">
        <v>4998</v>
      </c>
      <c r="L2085" s="94" t="s">
        <v>291</v>
      </c>
      <c r="M2085" s="94" t="s">
        <v>133</v>
      </c>
      <c r="N2085" s="92" t="s">
        <v>249</v>
      </c>
    </row>
    <row r="2086" outlineLevel="1">
      <c r="A2086" s="115" t="n">
        <v>2080.0</v>
      </c>
      <c r="B2086" s="93" t="n">
        <v>45971.0</v>
      </c>
      <c r="C2086" s="94" t="s">
        <v>4999</v>
      </c>
      <c r="D2086" s="92"/>
      <c r="E2086" s="92" t="n">
        <v>5500.0</v>
      </c>
      <c r="F2086" s="92" t="n">
        <v>139680.03</v>
      </c>
      <c r="G2086" s="94" t="s">
        <v>63</v>
      </c>
      <c r="H2086" s="94" t="s">
        <v>369</v>
      </c>
      <c r="I2086" s="94" t="s">
        <v>3327</v>
      </c>
      <c r="J2086" s="94" t="s">
        <v>3327</v>
      </c>
      <c r="K2086" s="92" t="s">
        <v>5000</v>
      </c>
      <c r="L2086" s="94" t="s">
        <v>291</v>
      </c>
      <c r="M2086" s="94" t="s">
        <v>133</v>
      </c>
      <c r="N2086" s="92" t="s">
        <v>249</v>
      </c>
    </row>
    <row r="2087" outlineLevel="1">
      <c r="A2087" s="115" t="n">
        <v>2081.0</v>
      </c>
      <c r="B2087" s="93" t="n">
        <v>45971.0</v>
      </c>
      <c r="C2087" s="94" t="s">
        <v>5001</v>
      </c>
      <c r="D2087" s="92"/>
      <c r="E2087" s="92" t="n">
        <v>4000.0</v>
      </c>
      <c r="F2087" s="92" t="n">
        <v>143680.03</v>
      </c>
      <c r="G2087" s="94" t="s">
        <v>63</v>
      </c>
      <c r="H2087" s="94" t="s">
        <v>369</v>
      </c>
      <c r="I2087" s="94" t="s">
        <v>3327</v>
      </c>
      <c r="J2087" s="94" t="s">
        <v>3327</v>
      </c>
      <c r="K2087" s="92" t="s">
        <v>5002</v>
      </c>
      <c r="L2087" s="94" t="s">
        <v>291</v>
      </c>
      <c r="M2087" s="94" t="s">
        <v>133</v>
      </c>
      <c r="N2087" s="92" t="s">
        <v>249</v>
      </c>
    </row>
    <row r="2088" outlineLevel="1">
      <c r="A2088" s="115" t="n">
        <v>2082.0</v>
      </c>
      <c r="B2088" s="93" t="n">
        <v>45971.0</v>
      </c>
      <c r="C2088" s="94" t="s">
        <v>5003</v>
      </c>
      <c r="D2088" s="92"/>
      <c r="E2088" s="92" t="n">
        <v>500.0</v>
      </c>
      <c r="F2088" s="92" t="n">
        <v>144180.03</v>
      </c>
      <c r="G2088" s="94" t="s">
        <v>63</v>
      </c>
      <c r="H2088" s="94" t="s">
        <v>369</v>
      </c>
      <c r="I2088" s="94" t="s">
        <v>4745</v>
      </c>
      <c r="J2088" s="94" t="s">
        <v>4745</v>
      </c>
      <c r="K2088" s="92" t="s">
        <v>5004</v>
      </c>
      <c r="L2088" s="94" t="s">
        <v>291</v>
      </c>
      <c r="M2088" s="94" t="s">
        <v>133</v>
      </c>
      <c r="N2088" s="92" t="s">
        <v>249</v>
      </c>
    </row>
    <row r="2089" outlineLevel="1">
      <c r="A2089" s="115" t="n">
        <v>2083.0</v>
      </c>
      <c r="B2089" s="93" t="n">
        <v>45971.0</v>
      </c>
      <c r="C2089" s="94" t="s">
        <v>5005</v>
      </c>
      <c r="D2089" s="92"/>
      <c r="E2089" s="92" t="n">
        <v>700.0</v>
      </c>
      <c r="F2089" s="92" t="n">
        <v>144880.03</v>
      </c>
      <c r="G2089" s="94" t="s">
        <v>63</v>
      </c>
      <c r="H2089" s="94" t="s">
        <v>369</v>
      </c>
      <c r="I2089" s="94" t="s">
        <v>5006</v>
      </c>
      <c r="J2089" s="94" t="s">
        <v>5006</v>
      </c>
      <c r="K2089" s="92" t="s">
        <v>5007</v>
      </c>
      <c r="L2089" s="94" t="s">
        <v>291</v>
      </c>
      <c r="M2089" s="94" t="s">
        <v>133</v>
      </c>
      <c r="N2089" s="92" t="s">
        <v>249</v>
      </c>
    </row>
    <row r="2090" outlineLevel="1">
      <c r="A2090" s="115" t="n">
        <v>2084.0</v>
      </c>
      <c r="B2090" s="93" t="n">
        <v>45972.0</v>
      </c>
      <c r="C2090" s="94" t="s">
        <v>5008</v>
      </c>
      <c r="D2090" s="92"/>
      <c r="E2090" s="92" t="n">
        <v>130917.0</v>
      </c>
      <c r="F2090" s="92" t="n">
        <v>275797.03</v>
      </c>
      <c r="G2090" s="94" t="s">
        <v>63</v>
      </c>
      <c r="H2090" s="94" t="s">
        <v>64</v>
      </c>
      <c r="I2090" s="94" t="s">
        <v>3629</v>
      </c>
      <c r="J2090" s="94" t="s">
        <v>3629</v>
      </c>
      <c r="K2090" s="92" t="s">
        <v>5009</v>
      </c>
      <c r="L2090" s="94" t="s">
        <v>291</v>
      </c>
      <c r="M2090" s="94" t="s">
        <v>133</v>
      </c>
      <c r="N2090" s="92" t="s">
        <v>249</v>
      </c>
    </row>
    <row r="2091" outlineLevel="1">
      <c r="A2091" s="115" t="n">
        <v>2085.0</v>
      </c>
      <c r="B2091" s="93" t="n">
        <v>45972.0</v>
      </c>
      <c r="C2091" s="94" t="s">
        <v>5010</v>
      </c>
      <c r="D2091" s="92"/>
      <c r="E2091" s="92" t="n">
        <v>1200.0</v>
      </c>
      <c r="F2091" s="92" t="n">
        <v>276997.03</v>
      </c>
      <c r="G2091" s="94" t="s">
        <v>63</v>
      </c>
      <c r="H2091" s="94" t="s">
        <v>369</v>
      </c>
      <c r="I2091" s="94" t="s">
        <v>3462</v>
      </c>
      <c r="J2091" s="94" t="s">
        <v>3462</v>
      </c>
      <c r="K2091" s="92" t="s">
        <v>5011</v>
      </c>
      <c r="L2091" s="94" t="s">
        <v>291</v>
      </c>
      <c r="M2091" s="94" t="s">
        <v>133</v>
      </c>
      <c r="N2091" s="92" t="s">
        <v>249</v>
      </c>
    </row>
    <row r="2092" outlineLevel="1">
      <c r="A2092" s="115" t="n">
        <v>2086.0</v>
      </c>
      <c r="B2092" s="93" t="n">
        <v>45972.0</v>
      </c>
      <c r="C2092" s="94" t="s">
        <v>5012</v>
      </c>
      <c r="D2092" s="92"/>
      <c r="E2092" s="92" t="n">
        <v>2000.0</v>
      </c>
      <c r="F2092" s="92" t="n">
        <v>278997.03</v>
      </c>
      <c r="G2092" s="94" t="s">
        <v>63</v>
      </c>
      <c r="H2092" s="94" t="s">
        <v>369</v>
      </c>
      <c r="I2092" s="94" t="s">
        <v>3327</v>
      </c>
      <c r="J2092" s="94" t="s">
        <v>3327</v>
      </c>
      <c r="K2092" s="92" t="s">
        <v>5013</v>
      </c>
      <c r="L2092" s="94" t="s">
        <v>291</v>
      </c>
      <c r="M2092" s="94" t="s">
        <v>133</v>
      </c>
      <c r="N2092" s="92" t="s">
        <v>249</v>
      </c>
    </row>
    <row r="2093" outlineLevel="1">
      <c r="A2093" s="115" t="n">
        <v>2087.0</v>
      </c>
      <c r="B2093" s="93" t="n">
        <v>45972.0</v>
      </c>
      <c r="C2093" s="94" t="s">
        <v>5014</v>
      </c>
      <c r="D2093" s="92"/>
      <c r="E2093" s="92" t="n">
        <v>8000.0</v>
      </c>
      <c r="F2093" s="92" t="n">
        <v>286997.03</v>
      </c>
      <c r="G2093" s="94" t="s">
        <v>63</v>
      </c>
      <c r="H2093" s="94" t="s">
        <v>369</v>
      </c>
      <c r="I2093" s="94" t="s">
        <v>3327</v>
      </c>
      <c r="J2093" s="94" t="s">
        <v>3327</v>
      </c>
      <c r="K2093" s="92" t="s">
        <v>5015</v>
      </c>
      <c r="L2093" s="94" t="s">
        <v>291</v>
      </c>
      <c r="M2093" s="94" t="s">
        <v>133</v>
      </c>
      <c r="N2093" s="92" t="s">
        <v>249</v>
      </c>
    </row>
    <row r="2094" outlineLevel="1">
      <c r="A2094" s="115" t="n">
        <v>2088.0</v>
      </c>
      <c r="B2094" s="93" t="n">
        <v>45972.0</v>
      </c>
      <c r="C2094" s="94" t="s">
        <v>5016</v>
      </c>
      <c r="D2094" s="92"/>
      <c r="E2094" s="92" t="n">
        <v>2000.0</v>
      </c>
      <c r="F2094" s="92" t="n">
        <v>288997.03</v>
      </c>
      <c r="G2094" s="94" t="s">
        <v>63</v>
      </c>
      <c r="H2094" s="94" t="s">
        <v>369</v>
      </c>
      <c r="I2094" s="94" t="s">
        <v>3860</v>
      </c>
      <c r="J2094" s="94" t="s">
        <v>3860</v>
      </c>
      <c r="K2094" s="92" t="s">
        <v>5017</v>
      </c>
      <c r="L2094" s="94" t="s">
        <v>291</v>
      </c>
      <c r="M2094" s="94" t="s">
        <v>133</v>
      </c>
      <c r="N2094" s="92" t="s">
        <v>249</v>
      </c>
    </row>
    <row r="2095" outlineLevel="1">
      <c r="A2095" s="115" t="n">
        <v>2089.0</v>
      </c>
      <c r="B2095" s="93" t="n">
        <v>45972.0</v>
      </c>
      <c r="C2095" s="94" t="s">
        <v>5018</v>
      </c>
      <c r="D2095" s="92"/>
      <c r="E2095" s="92" t="n">
        <v>3000.0</v>
      </c>
      <c r="F2095" s="92" t="n">
        <v>291997.03</v>
      </c>
      <c r="G2095" s="94" t="s">
        <v>63</v>
      </c>
      <c r="H2095" s="94" t="s">
        <v>369</v>
      </c>
      <c r="I2095" s="94" t="s">
        <v>3860</v>
      </c>
      <c r="J2095" s="94" t="s">
        <v>3860</v>
      </c>
      <c r="K2095" s="92" t="s">
        <v>5019</v>
      </c>
      <c r="L2095" s="94" t="s">
        <v>291</v>
      </c>
      <c r="M2095" s="94" t="s">
        <v>133</v>
      </c>
      <c r="N2095" s="92" t="s">
        <v>249</v>
      </c>
    </row>
    <row r="2096" outlineLevel="1">
      <c r="A2096" s="115" t="n">
        <v>2090.0</v>
      </c>
      <c r="B2096" s="93" t="n">
        <v>45972.0</v>
      </c>
      <c r="C2096" s="94" t="s">
        <v>5020</v>
      </c>
      <c r="D2096" s="92"/>
      <c r="E2096" s="92" t="n">
        <v>2800.0</v>
      </c>
      <c r="F2096" s="92" t="n">
        <v>294797.03</v>
      </c>
      <c r="G2096" s="94" t="s">
        <v>63</v>
      </c>
      <c r="H2096" s="94" t="s">
        <v>369</v>
      </c>
      <c r="I2096" s="94" t="s">
        <v>5021</v>
      </c>
      <c r="J2096" s="94" t="s">
        <v>5021</v>
      </c>
      <c r="K2096" s="92" t="s">
        <v>5022</v>
      </c>
      <c r="L2096" s="94" t="s">
        <v>291</v>
      </c>
      <c r="M2096" s="94" t="s">
        <v>133</v>
      </c>
      <c r="N2096" s="92" t="s">
        <v>249</v>
      </c>
    </row>
    <row r="2097" outlineLevel="1">
      <c r="A2097" s="115" t="n">
        <v>2091.0</v>
      </c>
      <c r="B2097" s="93" t="n">
        <v>45973.0</v>
      </c>
      <c r="C2097" s="94" t="s">
        <v>5023</v>
      </c>
      <c r="D2097" s="92"/>
      <c r="E2097" s="92" t="n">
        <v>207287.36</v>
      </c>
      <c r="F2097" s="92" t="n">
        <v>502084.39</v>
      </c>
      <c r="G2097" s="94" t="s">
        <v>63</v>
      </c>
      <c r="H2097" s="94" t="s">
        <v>64</v>
      </c>
      <c r="I2097" s="94" t="s">
        <v>627</v>
      </c>
      <c r="J2097" s="94" t="s">
        <v>627</v>
      </c>
      <c r="K2097" s="92" t="s">
        <v>5024</v>
      </c>
      <c r="L2097" s="94" t="s">
        <v>291</v>
      </c>
      <c r="M2097" s="94" t="s">
        <v>133</v>
      </c>
      <c r="N2097" s="92" t="s">
        <v>249</v>
      </c>
    </row>
    <row r="2098" outlineLevel="1">
      <c r="A2098" s="115" t="n">
        <v>2092.0</v>
      </c>
      <c r="B2098" s="93" t="n">
        <v>45973.0</v>
      </c>
      <c r="C2098" s="94" t="s">
        <v>5025</v>
      </c>
      <c r="D2098" s="92"/>
      <c r="E2098" s="92" t="n">
        <v>58410.0</v>
      </c>
      <c r="F2098" s="92" t="n">
        <v>560494.39</v>
      </c>
      <c r="G2098" s="94" t="s">
        <v>63</v>
      </c>
      <c r="H2098" s="94" t="s">
        <v>64</v>
      </c>
      <c r="I2098" s="94" t="s">
        <v>627</v>
      </c>
      <c r="J2098" s="94" t="s">
        <v>627</v>
      </c>
      <c r="K2098" s="92" t="s">
        <v>5026</v>
      </c>
      <c r="L2098" s="94" t="s">
        <v>291</v>
      </c>
      <c r="M2098" s="94" t="s">
        <v>133</v>
      </c>
      <c r="N2098" s="92" t="s">
        <v>249</v>
      </c>
    </row>
    <row r="2099" outlineLevel="1">
      <c r="A2099" s="115" t="n">
        <v>2093.0</v>
      </c>
      <c r="B2099" s="93" t="n">
        <v>45973.0</v>
      </c>
      <c r="C2099" s="94" t="s">
        <v>5027</v>
      </c>
      <c r="D2099" s="92" t="n">
        <v>450000.0</v>
      </c>
      <c r="E2099" s="92"/>
      <c r="F2099" s="92" t="n">
        <v>110494.39</v>
      </c>
      <c r="G2099" s="94" t="s">
        <v>63</v>
      </c>
      <c r="H2099" s="94" t="s">
        <v>315</v>
      </c>
      <c r="I2099" s="94" t="s">
        <v>5028</v>
      </c>
      <c r="J2099" s="94" t="s">
        <v>3101</v>
      </c>
      <c r="K2099" s="92" t="s">
        <v>5029</v>
      </c>
      <c r="L2099" s="94" t="s">
        <v>291</v>
      </c>
      <c r="M2099" s="94" t="s">
        <v>133</v>
      </c>
      <c r="N2099" s="92" t="s">
        <v>249</v>
      </c>
    </row>
    <row r="2100" outlineLevel="1">
      <c r="A2100" s="115" t="n">
        <v>2094.0</v>
      </c>
      <c r="B2100" s="93" t="n">
        <v>45973.0</v>
      </c>
      <c r="C2100" s="94" t="s">
        <v>5030</v>
      </c>
      <c r="D2100" s="92"/>
      <c r="E2100" s="92" t="n">
        <v>5000.0</v>
      </c>
      <c r="F2100" s="92" t="n">
        <v>115494.39</v>
      </c>
      <c r="G2100" s="94" t="s">
        <v>63</v>
      </c>
      <c r="H2100" s="94" t="s">
        <v>369</v>
      </c>
      <c r="I2100" s="94" t="s">
        <v>249</v>
      </c>
      <c r="J2100" s="94" t="s">
        <v>249</v>
      </c>
      <c r="K2100" s="92" t="s">
        <v>5031</v>
      </c>
      <c r="L2100" s="94" t="s">
        <v>291</v>
      </c>
      <c r="M2100" s="94" t="s">
        <v>133</v>
      </c>
      <c r="N2100" s="92" t="s">
        <v>249</v>
      </c>
    </row>
    <row r="2101" outlineLevel="1">
      <c r="A2101" s="115" t="n">
        <v>2095.0</v>
      </c>
      <c r="B2101" s="93" t="n">
        <v>45973.0</v>
      </c>
      <c r="C2101" s="94" t="s">
        <v>5032</v>
      </c>
      <c r="D2101" s="92"/>
      <c r="E2101" s="92" t="n">
        <v>16250.0</v>
      </c>
      <c r="F2101" s="92" t="n">
        <v>131744.39</v>
      </c>
      <c r="G2101" s="94" t="s">
        <v>63</v>
      </c>
      <c r="H2101" s="94" t="s">
        <v>369</v>
      </c>
      <c r="I2101" s="94" t="s">
        <v>1489</v>
      </c>
      <c r="J2101" s="94" t="s">
        <v>1489</v>
      </c>
      <c r="K2101" s="92" t="s">
        <v>5033</v>
      </c>
      <c r="L2101" s="94" t="s">
        <v>291</v>
      </c>
      <c r="M2101" s="94" t="s">
        <v>133</v>
      </c>
      <c r="N2101" s="92" t="s">
        <v>249</v>
      </c>
    </row>
    <row r="2102" outlineLevel="1">
      <c r="A2102" s="115" t="n">
        <v>2096.0</v>
      </c>
      <c r="B2102" s="93" t="n">
        <v>45974.0</v>
      </c>
      <c r="C2102" s="94" t="s">
        <v>5034</v>
      </c>
      <c r="D2102" s="92"/>
      <c r="E2102" s="92" t="n">
        <v>2000.0</v>
      </c>
      <c r="F2102" s="92" t="n">
        <v>133744.39</v>
      </c>
      <c r="G2102" s="94" t="s">
        <v>63</v>
      </c>
      <c r="H2102" s="94" t="s">
        <v>369</v>
      </c>
      <c r="I2102" s="94" t="s">
        <v>3327</v>
      </c>
      <c r="J2102" s="94" t="s">
        <v>3327</v>
      </c>
      <c r="K2102" s="92" t="s">
        <v>5035</v>
      </c>
      <c r="L2102" s="94" t="s">
        <v>291</v>
      </c>
      <c r="M2102" s="94" t="s">
        <v>133</v>
      </c>
      <c r="N2102" s="92" t="s">
        <v>249</v>
      </c>
    </row>
    <row r="2103" outlineLevel="1">
      <c r="A2103" s="115" t="n">
        <v>2097.0</v>
      </c>
      <c r="B2103" s="93" t="n">
        <v>45974.0</v>
      </c>
      <c r="C2103" s="94" t="s">
        <v>5036</v>
      </c>
      <c r="D2103" s="92"/>
      <c r="E2103" s="92" t="n">
        <v>8000.0</v>
      </c>
      <c r="F2103" s="92" t="n">
        <v>141744.39</v>
      </c>
      <c r="G2103" s="94" t="s">
        <v>63</v>
      </c>
      <c r="H2103" s="94" t="s">
        <v>369</v>
      </c>
      <c r="I2103" s="94" t="s">
        <v>3327</v>
      </c>
      <c r="J2103" s="94" t="s">
        <v>3327</v>
      </c>
      <c r="K2103" s="92" t="s">
        <v>5037</v>
      </c>
      <c r="L2103" s="94" t="s">
        <v>291</v>
      </c>
      <c r="M2103" s="94" t="s">
        <v>133</v>
      </c>
      <c r="N2103" s="92" t="s">
        <v>249</v>
      </c>
    </row>
    <row r="2104" outlineLevel="1">
      <c r="A2104" s="115" t="n">
        <v>2098.0</v>
      </c>
      <c r="B2104" s="93" t="n">
        <v>45974.0</v>
      </c>
      <c r="C2104" s="94" t="s">
        <v>5038</v>
      </c>
      <c r="D2104" s="92"/>
      <c r="E2104" s="92" t="n">
        <v>2000.0</v>
      </c>
      <c r="F2104" s="92" t="n">
        <v>143744.39</v>
      </c>
      <c r="G2104" s="94" t="s">
        <v>63</v>
      </c>
      <c r="H2104" s="94" t="s">
        <v>369</v>
      </c>
      <c r="I2104" s="94" t="s">
        <v>3327</v>
      </c>
      <c r="J2104" s="94" t="s">
        <v>3327</v>
      </c>
      <c r="K2104" s="92" t="s">
        <v>5039</v>
      </c>
      <c r="L2104" s="94" t="s">
        <v>291</v>
      </c>
      <c r="M2104" s="94" t="s">
        <v>133</v>
      </c>
      <c r="N2104" s="92" t="s">
        <v>249</v>
      </c>
    </row>
    <row r="2105" outlineLevel="1">
      <c r="A2105" s="115" t="n">
        <v>2099.0</v>
      </c>
      <c r="B2105" s="93" t="n">
        <v>45974.0</v>
      </c>
      <c r="C2105" s="94" t="s">
        <v>5040</v>
      </c>
      <c r="D2105" s="92"/>
      <c r="E2105" s="92" t="n">
        <v>2000.0</v>
      </c>
      <c r="F2105" s="92" t="n">
        <v>145744.39</v>
      </c>
      <c r="G2105" s="94" t="s">
        <v>63</v>
      </c>
      <c r="H2105" s="94" t="s">
        <v>369</v>
      </c>
      <c r="I2105" s="94" t="s">
        <v>3327</v>
      </c>
      <c r="J2105" s="94" t="s">
        <v>3327</v>
      </c>
      <c r="K2105" s="92" t="s">
        <v>5041</v>
      </c>
      <c r="L2105" s="94" t="s">
        <v>291</v>
      </c>
      <c r="M2105" s="94" t="s">
        <v>133</v>
      </c>
      <c r="N2105" s="92" t="s">
        <v>249</v>
      </c>
    </row>
    <row r="2106" outlineLevel="1">
      <c r="A2106" s="115" t="n">
        <v>2100.0</v>
      </c>
      <c r="B2106" s="93" t="n">
        <v>45975.0</v>
      </c>
      <c r="C2106" s="94" t="s">
        <v>5042</v>
      </c>
      <c r="D2106" s="92"/>
      <c r="E2106" s="92" t="n">
        <v>6000.0</v>
      </c>
      <c r="F2106" s="92" t="n">
        <v>151744.39</v>
      </c>
      <c r="G2106" s="94" t="s">
        <v>63</v>
      </c>
      <c r="H2106" s="94" t="s">
        <v>369</v>
      </c>
      <c r="I2106" s="94" t="s">
        <v>541</v>
      </c>
      <c r="J2106" s="94" t="s">
        <v>541</v>
      </c>
      <c r="K2106" s="92" t="s">
        <v>5043</v>
      </c>
      <c r="L2106" s="94" t="s">
        <v>291</v>
      </c>
      <c r="M2106" s="94" t="s">
        <v>133</v>
      </c>
      <c r="N2106" s="92" t="s">
        <v>249</v>
      </c>
    </row>
    <row r="2107" outlineLevel="1">
      <c r="A2107" s="115" t="n">
        <v>2101.0</v>
      </c>
      <c r="B2107" s="93" t="n">
        <v>45976.0</v>
      </c>
      <c r="C2107" s="94" t="s">
        <v>5044</v>
      </c>
      <c r="D2107" s="92"/>
      <c r="E2107" s="92" t="n">
        <v>7500.0</v>
      </c>
      <c r="F2107" s="92" t="n">
        <v>159244.39</v>
      </c>
      <c r="G2107" s="94" t="s">
        <v>63</v>
      </c>
      <c r="H2107" s="94" t="s">
        <v>369</v>
      </c>
      <c r="I2107" s="94" t="s">
        <v>3327</v>
      </c>
      <c r="J2107" s="94" t="s">
        <v>3327</v>
      </c>
      <c r="K2107" s="92" t="s">
        <v>5045</v>
      </c>
      <c r="L2107" s="94" t="s">
        <v>291</v>
      </c>
      <c r="M2107" s="94" t="s">
        <v>133</v>
      </c>
      <c r="N2107" s="92" t="s">
        <v>249</v>
      </c>
    </row>
    <row r="2108" outlineLevel="1">
      <c r="A2108" s="115" t="n">
        <v>2102.0</v>
      </c>
      <c r="B2108" s="93" t="n">
        <v>45976.0</v>
      </c>
      <c r="C2108" s="94" t="s">
        <v>5046</v>
      </c>
      <c r="D2108" s="92"/>
      <c r="E2108" s="92" t="n">
        <v>2400.0</v>
      </c>
      <c r="F2108" s="92" t="n">
        <v>161644.39</v>
      </c>
      <c r="G2108" s="94" t="s">
        <v>63</v>
      </c>
      <c r="H2108" s="94" t="s">
        <v>369</v>
      </c>
      <c r="I2108" s="94" t="s">
        <v>249</v>
      </c>
      <c r="J2108" s="94" t="s">
        <v>249</v>
      </c>
      <c r="K2108" s="92" t="s">
        <v>5047</v>
      </c>
      <c r="L2108" s="94" t="s">
        <v>291</v>
      </c>
      <c r="M2108" s="94" t="s">
        <v>133</v>
      </c>
      <c r="N2108" s="92" t="s">
        <v>249</v>
      </c>
    </row>
    <row r="2109" outlineLevel="1">
      <c r="A2109" s="115" t="n">
        <v>2103.0</v>
      </c>
      <c r="B2109" s="93" t="n">
        <v>45976.0</v>
      </c>
      <c r="C2109" s="94" t="s">
        <v>5048</v>
      </c>
      <c r="D2109" s="92"/>
      <c r="E2109" s="92" t="n">
        <v>2100.0</v>
      </c>
      <c r="F2109" s="92" t="n">
        <v>163744.39</v>
      </c>
      <c r="G2109" s="94" t="s">
        <v>63</v>
      </c>
      <c r="H2109" s="94" t="s">
        <v>369</v>
      </c>
      <c r="I2109" s="94" t="s">
        <v>249</v>
      </c>
      <c r="J2109" s="94" t="s">
        <v>249</v>
      </c>
      <c r="K2109" s="92" t="s">
        <v>5049</v>
      </c>
      <c r="L2109" s="94" t="s">
        <v>291</v>
      </c>
      <c r="M2109" s="94" t="s">
        <v>133</v>
      </c>
      <c r="N2109" s="92" t="s">
        <v>249</v>
      </c>
    </row>
    <row r="2110" outlineLevel="1">
      <c r="A2110" s="115" t="n">
        <v>2104.0</v>
      </c>
      <c r="B2110" s="93" t="n">
        <v>45978.0</v>
      </c>
      <c r="C2110" s="94" t="s">
        <v>5050</v>
      </c>
      <c r="D2110" s="92" t="n">
        <v>60000.0</v>
      </c>
      <c r="E2110" s="92"/>
      <c r="F2110" s="92" t="n">
        <v>103744.39</v>
      </c>
      <c r="G2110" s="94" t="s">
        <v>63</v>
      </c>
      <c r="H2110" s="94" t="s">
        <v>315</v>
      </c>
      <c r="I2110" s="94" t="s">
        <v>5051</v>
      </c>
      <c r="J2110" s="94" t="s">
        <v>3101</v>
      </c>
      <c r="K2110" s="92" t="s">
        <v>5052</v>
      </c>
      <c r="L2110" s="94" t="s">
        <v>291</v>
      </c>
      <c r="M2110" s="94" t="s">
        <v>133</v>
      </c>
      <c r="N2110" s="92" t="s">
        <v>249</v>
      </c>
    </row>
    <row r="2111" outlineLevel="1">
      <c r="A2111" s="115" t="n">
        <v>2105.0</v>
      </c>
      <c r="B2111" s="93" t="n">
        <v>45978.0</v>
      </c>
      <c r="C2111" s="94" t="s">
        <v>5053</v>
      </c>
      <c r="D2111" s="92"/>
      <c r="E2111" s="92" t="n">
        <v>700.0</v>
      </c>
      <c r="F2111" s="92" t="n">
        <v>104444.39</v>
      </c>
      <c r="G2111" s="94" t="s">
        <v>63</v>
      </c>
      <c r="H2111" s="94" t="s">
        <v>369</v>
      </c>
      <c r="I2111" s="94" t="s">
        <v>1969</v>
      </c>
      <c r="J2111" s="94" t="s">
        <v>1969</v>
      </c>
      <c r="K2111" s="92" t="s">
        <v>5054</v>
      </c>
      <c r="L2111" s="94" t="s">
        <v>291</v>
      </c>
      <c r="M2111" s="94" t="s">
        <v>133</v>
      </c>
      <c r="N2111" s="92" t="s">
        <v>249</v>
      </c>
    </row>
    <row r="2112" outlineLevel="1">
      <c r="A2112" s="115" t="n">
        <v>2106.0</v>
      </c>
      <c r="B2112" s="93" t="n">
        <v>45978.0</v>
      </c>
      <c r="C2112" s="94" t="s">
        <v>5055</v>
      </c>
      <c r="D2112" s="92"/>
      <c r="E2112" s="92" t="n">
        <v>700.0</v>
      </c>
      <c r="F2112" s="92" t="n">
        <v>105144.39</v>
      </c>
      <c r="G2112" s="94" t="s">
        <v>63</v>
      </c>
      <c r="H2112" s="94" t="s">
        <v>369</v>
      </c>
      <c r="I2112" s="94" t="s">
        <v>1969</v>
      </c>
      <c r="J2112" s="94" t="s">
        <v>1969</v>
      </c>
      <c r="K2112" s="92" t="s">
        <v>5056</v>
      </c>
      <c r="L2112" s="94" t="s">
        <v>291</v>
      </c>
      <c r="M2112" s="94" t="s">
        <v>133</v>
      </c>
      <c r="N2112" s="92" t="s">
        <v>249</v>
      </c>
    </row>
    <row r="2113" outlineLevel="1">
      <c r="A2113" s="115" t="n">
        <v>2107.0</v>
      </c>
      <c r="B2113" s="93" t="n">
        <v>45978.0</v>
      </c>
      <c r="C2113" s="94" t="s">
        <v>5057</v>
      </c>
      <c r="D2113" s="92"/>
      <c r="E2113" s="92" t="n">
        <v>700.0</v>
      </c>
      <c r="F2113" s="92" t="n">
        <v>105844.39</v>
      </c>
      <c r="G2113" s="94" t="s">
        <v>63</v>
      </c>
      <c r="H2113" s="94" t="s">
        <v>369</v>
      </c>
      <c r="I2113" s="94" t="s">
        <v>1969</v>
      </c>
      <c r="J2113" s="94" t="s">
        <v>1969</v>
      </c>
      <c r="K2113" s="92" t="s">
        <v>5058</v>
      </c>
      <c r="L2113" s="94" t="s">
        <v>291</v>
      </c>
      <c r="M2113" s="94" t="s">
        <v>133</v>
      </c>
      <c r="N2113" s="92" t="s">
        <v>249</v>
      </c>
    </row>
    <row r="2114" outlineLevel="1">
      <c r="A2114" s="115" t="n">
        <v>2108.0</v>
      </c>
      <c r="B2114" s="93" t="n">
        <v>45979.0</v>
      </c>
      <c r="C2114" s="94" t="s">
        <v>5059</v>
      </c>
      <c r="D2114" s="92"/>
      <c r="E2114" s="92" t="n">
        <v>2300.0</v>
      </c>
      <c r="F2114" s="92" t="n">
        <v>108144.39</v>
      </c>
      <c r="G2114" s="94" t="s">
        <v>63</v>
      </c>
      <c r="H2114" s="94" t="s">
        <v>369</v>
      </c>
      <c r="I2114" s="94" t="s">
        <v>541</v>
      </c>
      <c r="J2114" s="94" t="s">
        <v>541</v>
      </c>
      <c r="K2114" s="92" t="s">
        <v>5060</v>
      </c>
      <c r="L2114" s="94" t="s">
        <v>291</v>
      </c>
      <c r="M2114" s="94" t="s">
        <v>133</v>
      </c>
      <c r="N2114" s="92" t="s">
        <v>249</v>
      </c>
    </row>
    <row r="2115" outlineLevel="1">
      <c r="A2115" s="115" t="n">
        <v>2109.0</v>
      </c>
      <c r="B2115" s="93" t="n">
        <v>45979.0</v>
      </c>
      <c r="C2115" s="94" t="s">
        <v>5061</v>
      </c>
      <c r="D2115" s="92"/>
      <c r="E2115" s="92" t="n">
        <v>700.0</v>
      </c>
      <c r="F2115" s="92" t="n">
        <v>108844.39</v>
      </c>
      <c r="G2115" s="94" t="s">
        <v>63</v>
      </c>
      <c r="H2115" s="94" t="s">
        <v>369</v>
      </c>
      <c r="I2115" s="94" t="s">
        <v>1969</v>
      </c>
      <c r="J2115" s="94" t="s">
        <v>1969</v>
      </c>
      <c r="K2115" s="92" t="s">
        <v>5062</v>
      </c>
      <c r="L2115" s="94" t="s">
        <v>291</v>
      </c>
      <c r="M2115" s="94" t="s">
        <v>133</v>
      </c>
      <c r="N2115" s="92" t="s">
        <v>249</v>
      </c>
    </row>
    <row r="2116" outlineLevel="1">
      <c r="A2116" s="115" t="n">
        <v>2110.0</v>
      </c>
      <c r="B2116" s="93" t="n">
        <v>45979.0</v>
      </c>
      <c r="C2116" s="94" t="s">
        <v>5063</v>
      </c>
      <c r="D2116" s="92" t="n">
        <v>135.7</v>
      </c>
      <c r="E2116" s="92"/>
      <c r="F2116" s="92" t="n">
        <v>108708.69</v>
      </c>
      <c r="G2116" s="94" t="s">
        <v>422</v>
      </c>
      <c r="H2116" s="94" t="s">
        <v>315</v>
      </c>
      <c r="I2116" s="94" t="s">
        <v>249</v>
      </c>
      <c r="J2116" s="94" t="s">
        <v>249</v>
      </c>
      <c r="K2116" s="92" t="s">
        <v>249</v>
      </c>
      <c r="L2116" s="94" t="s">
        <v>291</v>
      </c>
      <c r="M2116" s="94" t="s">
        <v>133</v>
      </c>
      <c r="N2116" s="92" t="s">
        <v>249</v>
      </c>
    </row>
    <row r="2117" outlineLevel="1">
      <c r="A2117" s="115" t="n">
        <v>2111.0</v>
      </c>
      <c r="B2117" s="93" t="n">
        <v>45979.0</v>
      </c>
      <c r="C2117" s="94" t="s">
        <v>5064</v>
      </c>
      <c r="D2117" s="92"/>
      <c r="E2117" s="92" t="n">
        <v>700.0</v>
      </c>
      <c r="F2117" s="92" t="n">
        <v>109408.69</v>
      </c>
      <c r="G2117" s="94" t="s">
        <v>63</v>
      </c>
      <c r="H2117" s="94" t="s">
        <v>369</v>
      </c>
      <c r="I2117" s="94" t="s">
        <v>1969</v>
      </c>
      <c r="J2117" s="94" t="s">
        <v>1969</v>
      </c>
      <c r="K2117" s="92" t="s">
        <v>5065</v>
      </c>
      <c r="L2117" s="94" t="s">
        <v>291</v>
      </c>
      <c r="M2117" s="94" t="s">
        <v>133</v>
      </c>
      <c r="N2117" s="92" t="s">
        <v>249</v>
      </c>
    </row>
    <row r="2118" outlineLevel="1">
      <c r="A2118" s="115" t="n">
        <v>2112.0</v>
      </c>
      <c r="B2118" s="93" t="n">
        <v>45979.0</v>
      </c>
      <c r="C2118" s="94" t="s">
        <v>5066</v>
      </c>
      <c r="D2118" s="92"/>
      <c r="E2118" s="92" t="n">
        <v>700.0</v>
      </c>
      <c r="F2118" s="92" t="n">
        <v>110108.69</v>
      </c>
      <c r="G2118" s="94" t="s">
        <v>63</v>
      </c>
      <c r="H2118" s="94" t="s">
        <v>369</v>
      </c>
      <c r="I2118" s="94" t="s">
        <v>1969</v>
      </c>
      <c r="J2118" s="94" t="s">
        <v>1969</v>
      </c>
      <c r="K2118" s="92" t="s">
        <v>5067</v>
      </c>
      <c r="L2118" s="94" t="s">
        <v>291</v>
      </c>
      <c r="M2118" s="94" t="s">
        <v>133</v>
      </c>
      <c r="N2118" s="92" t="s">
        <v>249</v>
      </c>
    </row>
    <row r="2119" outlineLevel="1">
      <c r="A2119" s="115" t="n">
        <v>2113.0</v>
      </c>
      <c r="B2119" s="93" t="n">
        <v>45980.0</v>
      </c>
      <c r="C2119" s="94" t="s">
        <v>5068</v>
      </c>
      <c r="D2119" s="92"/>
      <c r="E2119" s="92" t="n">
        <v>700.0</v>
      </c>
      <c r="F2119" s="92" t="n">
        <v>110808.69</v>
      </c>
      <c r="G2119" s="94" t="s">
        <v>63</v>
      </c>
      <c r="H2119" s="94" t="s">
        <v>369</v>
      </c>
      <c r="I2119" s="94" t="s">
        <v>1969</v>
      </c>
      <c r="J2119" s="94" t="s">
        <v>1969</v>
      </c>
      <c r="K2119" s="92" t="s">
        <v>5069</v>
      </c>
      <c r="L2119" s="94" t="s">
        <v>291</v>
      </c>
      <c r="M2119" s="94" t="s">
        <v>133</v>
      </c>
      <c r="N2119" s="92" t="s">
        <v>249</v>
      </c>
    </row>
    <row r="2120" outlineLevel="1">
      <c r="A2120" s="115" t="n">
        <v>2114.0</v>
      </c>
      <c r="B2120" s="93" t="n">
        <v>45980.0</v>
      </c>
      <c r="C2120" s="94" t="s">
        <v>5070</v>
      </c>
      <c r="D2120" s="92"/>
      <c r="E2120" s="92" t="n">
        <v>350000.0</v>
      </c>
      <c r="F2120" s="92" t="n">
        <v>460808.69</v>
      </c>
      <c r="G2120" s="94" t="s">
        <v>63</v>
      </c>
      <c r="H2120" s="94" t="s">
        <v>315</v>
      </c>
      <c r="I2120" s="94" t="s">
        <v>3632</v>
      </c>
      <c r="J2120" s="94" t="s">
        <v>3632</v>
      </c>
      <c r="K2120" s="92" t="s">
        <v>5071</v>
      </c>
      <c r="L2120" s="94" t="s">
        <v>291</v>
      </c>
      <c r="M2120" s="94" t="s">
        <v>133</v>
      </c>
      <c r="N2120" s="92" t="s">
        <v>249</v>
      </c>
    </row>
    <row r="2121" outlineLevel="1">
      <c r="A2121" s="115" t="n">
        <v>2115.0</v>
      </c>
      <c r="B2121" s="93" t="n">
        <v>45980.0</v>
      </c>
      <c r="C2121" s="94" t="s">
        <v>5072</v>
      </c>
      <c r="D2121" s="92" t="n">
        <v>350000.0</v>
      </c>
      <c r="E2121" s="92"/>
      <c r="F2121" s="92" t="n">
        <v>110808.69</v>
      </c>
      <c r="G2121" s="94" t="s">
        <v>63</v>
      </c>
      <c r="H2121" s="94" t="s">
        <v>315</v>
      </c>
      <c r="I2121" s="94" t="s">
        <v>4447</v>
      </c>
      <c r="J2121" s="94" t="s">
        <v>3101</v>
      </c>
      <c r="K2121" s="92" t="s">
        <v>5073</v>
      </c>
      <c r="L2121" s="94" t="s">
        <v>291</v>
      </c>
      <c r="M2121" s="94" t="s">
        <v>133</v>
      </c>
      <c r="N2121" s="92" t="s">
        <v>249</v>
      </c>
    </row>
    <row r="2122" outlineLevel="1">
      <c r="A2122" s="115" t="n">
        <v>2116.0</v>
      </c>
      <c r="B2122" s="93" t="n">
        <v>45981.0</v>
      </c>
      <c r="C2122" s="94" t="s">
        <v>314</v>
      </c>
      <c r="D2122" s="92" t="n">
        <v>10000.0</v>
      </c>
      <c r="E2122" s="92"/>
      <c r="F2122" s="92" t="n">
        <v>100808.69</v>
      </c>
      <c r="G2122" s="94" t="s">
        <v>61</v>
      </c>
      <c r="H2122" s="94" t="s">
        <v>315</v>
      </c>
      <c r="I2122" s="94" t="s">
        <v>313</v>
      </c>
      <c r="J2122" s="94" t="s">
        <v>313</v>
      </c>
      <c r="K2122" s="92" t="s">
        <v>5074</v>
      </c>
      <c r="L2122" s="94" t="s">
        <v>291</v>
      </c>
      <c r="M2122" s="94" t="s">
        <v>133</v>
      </c>
      <c r="N2122" s="92" t="s">
        <v>249</v>
      </c>
    </row>
    <row r="2123" outlineLevel="1">
      <c r="A2123" s="115" t="n">
        <v>2117.0</v>
      </c>
      <c r="B2123" s="93" t="n">
        <v>45981.0</v>
      </c>
      <c r="C2123" s="94" t="s">
        <v>5075</v>
      </c>
      <c r="D2123" s="92"/>
      <c r="E2123" s="92" t="n">
        <v>4400.0</v>
      </c>
      <c r="F2123" s="92" t="n">
        <v>105208.69</v>
      </c>
      <c r="G2123" s="94" t="s">
        <v>63</v>
      </c>
      <c r="H2123" s="94" t="s">
        <v>369</v>
      </c>
      <c r="I2123" s="94" t="s">
        <v>249</v>
      </c>
      <c r="J2123" s="94" t="s">
        <v>249</v>
      </c>
      <c r="K2123" s="92" t="s">
        <v>5076</v>
      </c>
      <c r="L2123" s="94" t="s">
        <v>291</v>
      </c>
      <c r="M2123" s="94" t="s">
        <v>133</v>
      </c>
      <c r="N2123" s="92" t="s">
        <v>249</v>
      </c>
    </row>
    <row r="2124" outlineLevel="1">
      <c r="A2124" s="115" t="n">
        <v>2118.0</v>
      </c>
      <c r="B2124" s="93" t="n">
        <v>45981.0</v>
      </c>
      <c r="C2124" s="94" t="s">
        <v>5077</v>
      </c>
      <c r="D2124" s="92"/>
      <c r="E2124" s="92" t="n">
        <v>1500.0</v>
      </c>
      <c r="F2124" s="92" t="n">
        <v>106708.69</v>
      </c>
      <c r="G2124" s="94" t="s">
        <v>63</v>
      </c>
      <c r="H2124" s="94" t="s">
        <v>369</v>
      </c>
      <c r="I2124" s="94" t="s">
        <v>3107</v>
      </c>
      <c r="J2124" s="94" t="s">
        <v>3107</v>
      </c>
      <c r="K2124" s="92" t="s">
        <v>5078</v>
      </c>
      <c r="L2124" s="94" t="s">
        <v>291</v>
      </c>
      <c r="M2124" s="94" t="s">
        <v>133</v>
      </c>
      <c r="N2124" s="92" t="s">
        <v>249</v>
      </c>
    </row>
    <row r="2125" outlineLevel="1">
      <c r="A2125" s="115" t="n">
        <v>2119.0</v>
      </c>
      <c r="B2125" s="93" t="n">
        <v>45981.0</v>
      </c>
      <c r="C2125" s="94" t="s">
        <v>5079</v>
      </c>
      <c r="D2125" s="92"/>
      <c r="E2125" s="92" t="n">
        <v>146556.0</v>
      </c>
      <c r="F2125" s="92" t="n">
        <v>253264.69</v>
      </c>
      <c r="G2125" s="94" t="s">
        <v>63</v>
      </c>
      <c r="H2125" s="94" t="s">
        <v>64</v>
      </c>
      <c r="I2125" s="94" t="s">
        <v>3629</v>
      </c>
      <c r="J2125" s="94" t="s">
        <v>3629</v>
      </c>
      <c r="K2125" s="92" t="s">
        <v>5080</v>
      </c>
      <c r="L2125" s="94" t="s">
        <v>291</v>
      </c>
      <c r="M2125" s="94" t="s">
        <v>133</v>
      </c>
      <c r="N2125" s="92" t="s">
        <v>249</v>
      </c>
    </row>
    <row r="2126" outlineLevel="1">
      <c r="A2126" s="115" t="n">
        <v>2120.0</v>
      </c>
      <c r="B2126" s="93" t="n">
        <v>45981.0</v>
      </c>
      <c r="C2126" s="94" t="s">
        <v>5081</v>
      </c>
      <c r="D2126" s="92"/>
      <c r="E2126" s="92" t="n">
        <v>1000000.0</v>
      </c>
      <c r="F2126" s="92" t="n">
        <v>1253264.69</v>
      </c>
      <c r="G2126" s="94" t="s">
        <v>63</v>
      </c>
      <c r="H2126" s="94" t="s">
        <v>306</v>
      </c>
      <c r="I2126" s="94" t="s">
        <v>249</v>
      </c>
      <c r="J2126" s="94" t="s">
        <v>249</v>
      </c>
      <c r="K2126" s="92" t="s">
        <v>5082</v>
      </c>
      <c r="L2126" s="94" t="s">
        <v>291</v>
      </c>
      <c r="M2126" s="94" t="s">
        <v>133</v>
      </c>
      <c r="N2126" s="92" t="s">
        <v>249</v>
      </c>
    </row>
    <row r="2127" outlineLevel="1">
      <c r="A2127" s="115" t="n">
        <v>2121.0</v>
      </c>
      <c r="B2127" s="93" t="n">
        <v>45981.0</v>
      </c>
      <c r="C2127" s="94" t="s">
        <v>5083</v>
      </c>
      <c r="D2127" s="92"/>
      <c r="E2127" s="92" t="n">
        <v>700.0</v>
      </c>
      <c r="F2127" s="92" t="n">
        <v>1253964.69</v>
      </c>
      <c r="G2127" s="94" t="s">
        <v>63</v>
      </c>
      <c r="H2127" s="94" t="s">
        <v>369</v>
      </c>
      <c r="I2127" s="94" t="s">
        <v>1969</v>
      </c>
      <c r="J2127" s="94" t="s">
        <v>1969</v>
      </c>
      <c r="K2127" s="92" t="s">
        <v>5084</v>
      </c>
      <c r="L2127" s="94" t="s">
        <v>291</v>
      </c>
      <c r="M2127" s="94" t="s">
        <v>133</v>
      </c>
      <c r="N2127" s="92" t="s">
        <v>249</v>
      </c>
    </row>
    <row r="2128" outlineLevel="1">
      <c r="A2128" s="115" t="n">
        <v>2122.0</v>
      </c>
      <c r="B2128" s="93" t="n">
        <v>45981.0</v>
      </c>
      <c r="C2128" s="94" t="s">
        <v>5085</v>
      </c>
      <c r="D2128" s="92"/>
      <c r="E2128" s="92" t="n">
        <v>700.0</v>
      </c>
      <c r="F2128" s="92" t="n">
        <v>1254664.69</v>
      </c>
      <c r="G2128" s="94" t="s">
        <v>63</v>
      </c>
      <c r="H2128" s="94" t="s">
        <v>369</v>
      </c>
      <c r="I2128" s="94" t="s">
        <v>249</v>
      </c>
      <c r="J2128" s="94" t="s">
        <v>249</v>
      </c>
      <c r="K2128" s="92" t="s">
        <v>5086</v>
      </c>
      <c r="L2128" s="94" t="s">
        <v>291</v>
      </c>
      <c r="M2128" s="94" t="s">
        <v>133</v>
      </c>
      <c r="N2128" s="92" t="s">
        <v>249</v>
      </c>
    </row>
    <row r="2129" outlineLevel="1">
      <c r="A2129" s="115" t="n">
        <v>2123.0</v>
      </c>
      <c r="B2129" s="93" t="n">
        <v>45981.0</v>
      </c>
      <c r="C2129" s="94" t="s">
        <v>5087</v>
      </c>
      <c r="D2129" s="92" t="n">
        <v>200000.0</v>
      </c>
      <c r="E2129" s="92"/>
      <c r="F2129" s="92" t="n">
        <v>1054664.69</v>
      </c>
      <c r="G2129" s="94" t="s">
        <v>63</v>
      </c>
      <c r="H2129" s="94" t="s">
        <v>306</v>
      </c>
      <c r="I2129" s="94" t="s">
        <v>5088</v>
      </c>
      <c r="J2129" s="94" t="s">
        <v>5088</v>
      </c>
      <c r="K2129" s="92" t="s">
        <v>5089</v>
      </c>
      <c r="L2129" s="94" t="s">
        <v>291</v>
      </c>
      <c r="M2129" s="94" t="s">
        <v>133</v>
      </c>
      <c r="N2129" s="92" t="s">
        <v>249</v>
      </c>
    </row>
    <row r="2130" outlineLevel="1">
      <c r="A2130" s="115" t="n">
        <v>2124.0</v>
      </c>
      <c r="B2130" s="93" t="n">
        <v>45981.0</v>
      </c>
      <c r="C2130" s="94" t="s">
        <v>5090</v>
      </c>
      <c r="D2130" s="92" t="n">
        <v>250000.0</v>
      </c>
      <c r="E2130" s="92"/>
      <c r="F2130" s="92" t="n">
        <v>804664.69</v>
      </c>
      <c r="G2130" s="94" t="s">
        <v>63</v>
      </c>
      <c r="H2130" s="94" t="s">
        <v>306</v>
      </c>
      <c r="I2130" s="94" t="s">
        <v>1619</v>
      </c>
      <c r="J2130" s="94" t="s">
        <v>690</v>
      </c>
      <c r="K2130" s="92" t="s">
        <v>5091</v>
      </c>
      <c r="L2130" s="94" t="s">
        <v>291</v>
      </c>
      <c r="M2130" s="94" t="s">
        <v>133</v>
      </c>
      <c r="N2130" s="92" t="s">
        <v>249</v>
      </c>
    </row>
    <row r="2131" outlineLevel="1">
      <c r="A2131" s="115" t="n">
        <v>2125.0</v>
      </c>
      <c r="B2131" s="93" t="n">
        <v>45981.0</v>
      </c>
      <c r="C2131" s="94" t="s">
        <v>5092</v>
      </c>
      <c r="D2131" s="92" t="n">
        <v>274217.0</v>
      </c>
      <c r="E2131" s="92"/>
      <c r="F2131" s="92" t="n">
        <v>530447.69</v>
      </c>
      <c r="G2131" s="94" t="s">
        <v>63</v>
      </c>
      <c r="H2131" s="94" t="s">
        <v>306</v>
      </c>
      <c r="I2131" s="94" t="s">
        <v>249</v>
      </c>
      <c r="J2131" s="94" t="s">
        <v>249</v>
      </c>
      <c r="K2131" s="92" t="s">
        <v>5093</v>
      </c>
      <c r="L2131" s="94" t="s">
        <v>291</v>
      </c>
      <c r="M2131" s="94" t="s">
        <v>133</v>
      </c>
      <c r="N2131" s="92" t="s">
        <v>249</v>
      </c>
    </row>
    <row r="2132" outlineLevel="1">
      <c r="A2132" s="115" t="n">
        <v>2126.0</v>
      </c>
      <c r="B2132" s="93" t="n">
        <v>45981.0</v>
      </c>
      <c r="C2132" s="94" t="s">
        <v>5094</v>
      </c>
      <c r="D2132" s="92" t="n">
        <v>400000.0</v>
      </c>
      <c r="E2132" s="92"/>
      <c r="F2132" s="92" t="n">
        <v>130447.69</v>
      </c>
      <c r="G2132" s="94" t="s">
        <v>63</v>
      </c>
      <c r="H2132" s="94" t="s">
        <v>315</v>
      </c>
      <c r="I2132" s="94" t="s">
        <v>3289</v>
      </c>
      <c r="J2132" s="94" t="s">
        <v>3101</v>
      </c>
      <c r="K2132" s="92" t="s">
        <v>5095</v>
      </c>
      <c r="L2132" s="94" t="s">
        <v>291</v>
      </c>
      <c r="M2132" s="94" t="s">
        <v>133</v>
      </c>
      <c r="N2132" s="92" t="s">
        <v>249</v>
      </c>
    </row>
    <row r="2133" outlineLevel="1">
      <c r="A2133" s="115" t="n">
        <v>2127.0</v>
      </c>
      <c r="B2133" s="93" t="n">
        <v>45982.0</v>
      </c>
      <c r="C2133" s="94" t="s">
        <v>5096</v>
      </c>
      <c r="D2133" s="92"/>
      <c r="E2133" s="92" t="n">
        <v>2900.0</v>
      </c>
      <c r="F2133" s="92" t="n">
        <v>133347.69</v>
      </c>
      <c r="G2133" s="94" t="s">
        <v>63</v>
      </c>
      <c r="H2133" s="94" t="s">
        <v>369</v>
      </c>
      <c r="I2133" s="94" t="s">
        <v>3107</v>
      </c>
      <c r="J2133" s="94" t="s">
        <v>3107</v>
      </c>
      <c r="K2133" s="92" t="s">
        <v>5097</v>
      </c>
      <c r="L2133" s="94" t="s">
        <v>291</v>
      </c>
      <c r="M2133" s="94" t="s">
        <v>133</v>
      </c>
      <c r="N2133" s="92" t="s">
        <v>249</v>
      </c>
    </row>
    <row r="2134" outlineLevel="1">
      <c r="A2134" s="115" t="n">
        <v>2128.0</v>
      </c>
      <c r="B2134" s="93" t="n">
        <v>45982.0</v>
      </c>
      <c r="C2134" s="94" t="s">
        <v>5098</v>
      </c>
      <c r="D2134" s="92"/>
      <c r="E2134" s="92" t="n">
        <v>700.0</v>
      </c>
      <c r="F2134" s="92" t="n">
        <v>134047.69</v>
      </c>
      <c r="G2134" s="94" t="s">
        <v>63</v>
      </c>
      <c r="H2134" s="94" t="s">
        <v>369</v>
      </c>
      <c r="I2134" s="94" t="s">
        <v>1969</v>
      </c>
      <c r="J2134" s="94" t="s">
        <v>1969</v>
      </c>
      <c r="K2134" s="92" t="s">
        <v>5099</v>
      </c>
      <c r="L2134" s="94" t="s">
        <v>291</v>
      </c>
      <c r="M2134" s="94" t="s">
        <v>133</v>
      </c>
      <c r="N2134" s="92" t="s">
        <v>249</v>
      </c>
    </row>
    <row r="2135" outlineLevel="1">
      <c r="A2135" s="115" t="n">
        <v>2129.0</v>
      </c>
      <c r="B2135" s="93" t="n">
        <v>45982.0</v>
      </c>
      <c r="C2135" s="94" t="s">
        <v>5100</v>
      </c>
      <c r="D2135" s="92"/>
      <c r="E2135" s="92" t="n">
        <v>10000.0</v>
      </c>
      <c r="F2135" s="92" t="n">
        <v>144047.69</v>
      </c>
      <c r="G2135" s="94" t="s">
        <v>63</v>
      </c>
      <c r="H2135" s="94" t="s">
        <v>369</v>
      </c>
      <c r="I2135" s="94" t="s">
        <v>5101</v>
      </c>
      <c r="J2135" s="94" t="s">
        <v>5101</v>
      </c>
      <c r="K2135" s="92" t="s">
        <v>5102</v>
      </c>
      <c r="L2135" s="94" t="s">
        <v>291</v>
      </c>
      <c r="M2135" s="94" t="s">
        <v>133</v>
      </c>
      <c r="N2135" s="92" t="s">
        <v>249</v>
      </c>
    </row>
    <row r="2136" outlineLevel="1">
      <c r="A2136" s="115" t="n">
        <v>2130.0</v>
      </c>
      <c r="B2136" s="93" t="n">
        <v>45983.0</v>
      </c>
      <c r="C2136" s="94" t="s">
        <v>5103</v>
      </c>
      <c r="D2136" s="92"/>
      <c r="E2136" s="92" t="n">
        <v>700.0</v>
      </c>
      <c r="F2136" s="92" t="n">
        <v>144747.69</v>
      </c>
      <c r="G2136" s="94" t="s">
        <v>63</v>
      </c>
      <c r="H2136" s="94" t="s">
        <v>369</v>
      </c>
      <c r="I2136" s="94" t="s">
        <v>1969</v>
      </c>
      <c r="J2136" s="94" t="s">
        <v>1969</v>
      </c>
      <c r="K2136" s="92" t="s">
        <v>5104</v>
      </c>
      <c r="L2136" s="94" t="s">
        <v>291</v>
      </c>
      <c r="M2136" s="94" t="s">
        <v>133</v>
      </c>
      <c r="N2136" s="92" t="s">
        <v>249</v>
      </c>
    </row>
    <row r="2137" outlineLevel="1">
      <c r="A2137" s="115" t="n">
        <v>2131.0</v>
      </c>
      <c r="B2137" s="93" t="n">
        <v>45983.0</v>
      </c>
      <c r="C2137" s="94" t="s">
        <v>5105</v>
      </c>
      <c r="D2137" s="92"/>
      <c r="E2137" s="92" t="n">
        <v>700.0</v>
      </c>
      <c r="F2137" s="92" t="n">
        <v>145447.69</v>
      </c>
      <c r="G2137" s="94" t="s">
        <v>63</v>
      </c>
      <c r="H2137" s="94" t="s">
        <v>369</v>
      </c>
      <c r="I2137" s="94" t="s">
        <v>1969</v>
      </c>
      <c r="J2137" s="94" t="s">
        <v>1969</v>
      </c>
      <c r="K2137" s="92" t="s">
        <v>5106</v>
      </c>
      <c r="L2137" s="94" t="s">
        <v>291</v>
      </c>
      <c r="M2137" s="94" t="s">
        <v>133</v>
      </c>
      <c r="N2137" s="92" t="s">
        <v>249</v>
      </c>
    </row>
    <row r="2138" outlineLevel="1">
      <c r="A2138" s="115" t="n">
        <v>2132.0</v>
      </c>
      <c r="B2138" s="93" t="n">
        <v>45984.0</v>
      </c>
      <c r="C2138" s="94" t="s">
        <v>5107</v>
      </c>
      <c r="D2138" s="92"/>
      <c r="E2138" s="92" t="n">
        <v>4500.0</v>
      </c>
      <c r="F2138" s="92" t="n">
        <v>149947.69</v>
      </c>
      <c r="G2138" s="94" t="s">
        <v>63</v>
      </c>
      <c r="H2138" s="94" t="s">
        <v>369</v>
      </c>
      <c r="I2138" s="94" t="s">
        <v>249</v>
      </c>
      <c r="J2138" s="94" t="s">
        <v>249</v>
      </c>
      <c r="K2138" s="92" t="s">
        <v>5108</v>
      </c>
      <c r="L2138" s="94" t="s">
        <v>291</v>
      </c>
      <c r="M2138" s="94" t="s">
        <v>133</v>
      </c>
      <c r="N2138" s="92" t="s">
        <v>249</v>
      </c>
    </row>
    <row r="2139" outlineLevel="1">
      <c r="A2139" s="115" t="n">
        <v>2133.0</v>
      </c>
      <c r="B2139" s="93" t="n">
        <v>45985.0</v>
      </c>
      <c r="C2139" s="94" t="s">
        <v>5109</v>
      </c>
      <c r="D2139" s="92"/>
      <c r="E2139" s="92" t="n">
        <v>384000.0</v>
      </c>
      <c r="F2139" s="92" t="n">
        <v>533947.69</v>
      </c>
      <c r="G2139" s="94" t="s">
        <v>63</v>
      </c>
      <c r="H2139" s="94" t="s">
        <v>74</v>
      </c>
      <c r="I2139" s="94" t="s">
        <v>1044</v>
      </c>
      <c r="J2139" s="94" t="s">
        <v>1044</v>
      </c>
      <c r="K2139" s="92" t="s">
        <v>5110</v>
      </c>
      <c r="L2139" s="94" t="s">
        <v>291</v>
      </c>
      <c r="M2139" s="94" t="s">
        <v>133</v>
      </c>
      <c r="N2139" s="92" t="s">
        <v>249</v>
      </c>
    </row>
    <row r="2140" outlineLevel="1">
      <c r="A2140" s="115" t="n">
        <v>2134.0</v>
      </c>
      <c r="B2140" s="93" t="n">
        <v>45985.0</v>
      </c>
      <c r="C2140" s="94" t="s">
        <v>5111</v>
      </c>
      <c r="D2140" s="92" t="n">
        <v>400000.0</v>
      </c>
      <c r="E2140" s="92"/>
      <c r="F2140" s="92" t="n">
        <v>133947.69</v>
      </c>
      <c r="G2140" s="94" t="s">
        <v>63</v>
      </c>
      <c r="H2140" s="94" t="s">
        <v>315</v>
      </c>
      <c r="I2140" s="94" t="s">
        <v>3289</v>
      </c>
      <c r="J2140" s="94" t="s">
        <v>3101</v>
      </c>
      <c r="K2140" s="92" t="s">
        <v>5112</v>
      </c>
      <c r="L2140" s="94" t="s">
        <v>291</v>
      </c>
      <c r="M2140" s="94" t="s">
        <v>133</v>
      </c>
      <c r="N2140" s="92" t="s">
        <v>249</v>
      </c>
    </row>
    <row r="2141" outlineLevel="1">
      <c r="A2141" s="115" t="n">
        <v>2135.0</v>
      </c>
      <c r="B2141" s="93" t="n">
        <v>45987.0</v>
      </c>
      <c r="C2141" s="94" t="s">
        <v>5113</v>
      </c>
      <c r="D2141" s="92"/>
      <c r="E2141" s="92" t="n">
        <v>9000.0</v>
      </c>
      <c r="F2141" s="92" t="n">
        <v>142947.69</v>
      </c>
      <c r="G2141" s="94" t="s">
        <v>63</v>
      </c>
      <c r="H2141" s="94" t="s">
        <v>369</v>
      </c>
      <c r="I2141" s="94" t="s">
        <v>249</v>
      </c>
      <c r="J2141" s="94" t="s">
        <v>249</v>
      </c>
      <c r="K2141" s="92" t="s">
        <v>5114</v>
      </c>
      <c r="L2141" s="94" t="s">
        <v>291</v>
      </c>
      <c r="M2141" s="94" t="s">
        <v>133</v>
      </c>
      <c r="N2141" s="92" t="s">
        <v>249</v>
      </c>
    </row>
    <row r="2142" outlineLevel="1">
      <c r="A2142" s="115" t="n">
        <v>2136.0</v>
      </c>
      <c r="B2142" s="93" t="n">
        <v>45987.0</v>
      </c>
      <c r="C2142" s="94" t="s">
        <v>5115</v>
      </c>
      <c r="D2142" s="92"/>
      <c r="E2142" s="92" t="n">
        <v>8100.0</v>
      </c>
      <c r="F2142" s="92" t="n">
        <v>151047.69</v>
      </c>
      <c r="G2142" s="94" t="s">
        <v>63</v>
      </c>
      <c r="H2142" s="94" t="s">
        <v>369</v>
      </c>
      <c r="I2142" s="94" t="s">
        <v>3616</v>
      </c>
      <c r="J2142" s="94" t="s">
        <v>3616</v>
      </c>
      <c r="K2142" s="92" t="s">
        <v>5116</v>
      </c>
      <c r="L2142" s="94" t="s">
        <v>291</v>
      </c>
      <c r="M2142" s="94" t="s">
        <v>133</v>
      </c>
      <c r="N2142" s="92" t="s">
        <v>249</v>
      </c>
    </row>
    <row r="2143" outlineLevel="1">
      <c r="A2143" s="115" t="n">
        <v>2137.0</v>
      </c>
      <c r="B2143" s="93" t="n">
        <v>45987.0</v>
      </c>
      <c r="C2143" s="94" t="s">
        <v>5117</v>
      </c>
      <c r="D2143" s="92" t="n">
        <v>26462.0</v>
      </c>
      <c r="E2143" s="92"/>
      <c r="F2143" s="92" t="n">
        <v>124585.69</v>
      </c>
      <c r="G2143" s="94" t="s">
        <v>63</v>
      </c>
      <c r="H2143" s="94" t="s">
        <v>315</v>
      </c>
      <c r="I2143" s="94" t="s">
        <v>5118</v>
      </c>
      <c r="J2143" s="94" t="s">
        <v>5118</v>
      </c>
      <c r="K2143" s="92" t="s">
        <v>5119</v>
      </c>
      <c r="L2143" s="94" t="s">
        <v>291</v>
      </c>
      <c r="M2143" s="94" t="s">
        <v>133</v>
      </c>
      <c r="N2143" s="92" t="s">
        <v>249</v>
      </c>
    </row>
    <row r="2144" outlineLevel="1">
      <c r="A2144" s="115" t="n">
        <v>2138.0</v>
      </c>
      <c r="B2144" s="93" t="n">
        <v>45987.0</v>
      </c>
      <c r="C2144" s="94" t="s">
        <v>5120</v>
      </c>
      <c r="D2144" s="92"/>
      <c r="E2144" s="92" t="n">
        <v>2000.0</v>
      </c>
      <c r="F2144" s="92" t="n">
        <v>126585.69</v>
      </c>
      <c r="G2144" s="94" t="s">
        <v>63</v>
      </c>
      <c r="H2144" s="94" t="s">
        <v>369</v>
      </c>
      <c r="I2144" s="94" t="s">
        <v>249</v>
      </c>
      <c r="J2144" s="94" t="s">
        <v>249</v>
      </c>
      <c r="K2144" s="92" t="s">
        <v>5121</v>
      </c>
      <c r="L2144" s="94" t="s">
        <v>291</v>
      </c>
      <c r="M2144" s="94" t="s">
        <v>133</v>
      </c>
      <c r="N2144" s="92" t="s">
        <v>249</v>
      </c>
    </row>
    <row r="2145" outlineLevel="1">
      <c r="A2145" s="115" t="n">
        <v>2139.0</v>
      </c>
      <c r="B2145" s="93" t="n">
        <v>45987.0</v>
      </c>
      <c r="C2145" s="94" t="s">
        <v>5122</v>
      </c>
      <c r="D2145" s="92"/>
      <c r="E2145" s="92" t="n">
        <v>5600.0</v>
      </c>
      <c r="F2145" s="92" t="n">
        <v>132185.69</v>
      </c>
      <c r="G2145" s="94" t="s">
        <v>63</v>
      </c>
      <c r="H2145" s="94" t="s">
        <v>369</v>
      </c>
      <c r="I2145" s="94" t="s">
        <v>249</v>
      </c>
      <c r="J2145" s="94" t="s">
        <v>249</v>
      </c>
      <c r="K2145" s="92" t="s">
        <v>5123</v>
      </c>
      <c r="L2145" s="94" t="s">
        <v>291</v>
      </c>
      <c r="M2145" s="94" t="s">
        <v>133</v>
      </c>
      <c r="N2145" s="92" t="s">
        <v>249</v>
      </c>
    </row>
    <row r="2146" outlineLevel="1">
      <c r="A2146" s="115" t="n">
        <v>2140.0</v>
      </c>
      <c r="B2146" s="93" t="n">
        <v>45987.0</v>
      </c>
      <c r="C2146" s="94" t="s">
        <v>5124</v>
      </c>
      <c r="D2146" s="92"/>
      <c r="E2146" s="92" t="n">
        <v>21000.0</v>
      </c>
      <c r="F2146" s="92" t="n">
        <v>153185.69</v>
      </c>
      <c r="G2146" s="94" t="s">
        <v>63</v>
      </c>
      <c r="H2146" s="94" t="s">
        <v>306</v>
      </c>
      <c r="I2146" s="94" t="s">
        <v>5125</v>
      </c>
      <c r="J2146" s="94" t="s">
        <v>5125</v>
      </c>
      <c r="K2146" s="92" t="s">
        <v>5126</v>
      </c>
      <c r="L2146" s="94" t="s">
        <v>291</v>
      </c>
      <c r="M2146" s="94" t="s">
        <v>133</v>
      </c>
      <c r="N2146" s="92" t="s">
        <v>249</v>
      </c>
    </row>
    <row r="2147" outlineLevel="1">
      <c r="A2147" s="115" t="n">
        <v>2141.0</v>
      </c>
      <c r="B2147" s="93" t="n">
        <v>45987.0</v>
      </c>
      <c r="C2147" s="94" t="s">
        <v>5127</v>
      </c>
      <c r="D2147" s="92"/>
      <c r="E2147" s="92" t="n">
        <v>5000.0</v>
      </c>
      <c r="F2147" s="92" t="n">
        <v>158185.69</v>
      </c>
      <c r="G2147" s="94" t="s">
        <v>83</v>
      </c>
      <c r="H2147" s="94" t="s">
        <v>64</v>
      </c>
      <c r="I2147" s="94" t="s">
        <v>827</v>
      </c>
      <c r="J2147" s="94" t="s">
        <v>827</v>
      </c>
      <c r="K2147" s="92" t="s">
        <v>5128</v>
      </c>
      <c r="L2147" s="94" t="s">
        <v>291</v>
      </c>
      <c r="M2147" s="94" t="s">
        <v>133</v>
      </c>
      <c r="N2147" s="92" t="s">
        <v>249</v>
      </c>
    </row>
    <row r="2148" outlineLevel="1">
      <c r="A2148" s="115" t="n">
        <v>2142.0</v>
      </c>
      <c r="B2148" s="93" t="n">
        <v>45988.0</v>
      </c>
      <c r="C2148" s="94" t="s">
        <v>5129</v>
      </c>
      <c r="D2148" s="92"/>
      <c r="E2148" s="92" t="n">
        <v>12200.0</v>
      </c>
      <c r="F2148" s="92" t="n">
        <v>170385.69</v>
      </c>
      <c r="G2148" s="94" t="s">
        <v>63</v>
      </c>
      <c r="H2148" s="94" t="s">
        <v>369</v>
      </c>
      <c r="I2148" s="94" t="s">
        <v>249</v>
      </c>
      <c r="J2148" s="94" t="s">
        <v>249</v>
      </c>
      <c r="K2148" s="92" t="s">
        <v>5130</v>
      </c>
      <c r="L2148" s="94" t="s">
        <v>291</v>
      </c>
      <c r="M2148" s="94" t="s">
        <v>133</v>
      </c>
      <c r="N2148" s="92" t="s">
        <v>249</v>
      </c>
    </row>
    <row r="2149" outlineLevel="1">
      <c r="A2149" s="115" t="n">
        <v>2143.0</v>
      </c>
      <c r="B2149" s="93" t="n">
        <v>45988.0</v>
      </c>
      <c r="C2149" s="94" t="s">
        <v>5131</v>
      </c>
      <c r="D2149" s="92"/>
      <c r="E2149" s="92" t="n">
        <v>15300.0</v>
      </c>
      <c r="F2149" s="92" t="n">
        <v>185685.69</v>
      </c>
      <c r="G2149" s="94" t="s">
        <v>63</v>
      </c>
      <c r="H2149" s="94" t="s">
        <v>369</v>
      </c>
      <c r="I2149" s="94" t="s">
        <v>249</v>
      </c>
      <c r="J2149" s="94" t="s">
        <v>249</v>
      </c>
      <c r="K2149" s="92" t="s">
        <v>5132</v>
      </c>
      <c r="L2149" s="94" t="s">
        <v>291</v>
      </c>
      <c r="M2149" s="94" t="s">
        <v>133</v>
      </c>
      <c r="N2149" s="92" t="s">
        <v>249</v>
      </c>
    </row>
    <row r="2150" outlineLevel="1">
      <c r="A2150" s="115" t="n">
        <v>2144.0</v>
      </c>
      <c r="B2150" s="93" t="n">
        <v>45988.0</v>
      </c>
      <c r="C2150" s="94" t="s">
        <v>5133</v>
      </c>
      <c r="D2150" s="92"/>
      <c r="E2150" s="92" t="n">
        <v>40000.0</v>
      </c>
      <c r="F2150" s="92" t="n">
        <v>225685.69</v>
      </c>
      <c r="G2150" s="94" t="s">
        <v>59</v>
      </c>
      <c r="H2150" s="94" t="s">
        <v>315</v>
      </c>
      <c r="I2150" s="94" t="s">
        <v>489</v>
      </c>
      <c r="J2150" s="94" t="s">
        <v>86</v>
      </c>
      <c r="K2150" s="92" t="s">
        <v>5134</v>
      </c>
      <c r="L2150" s="94" t="s">
        <v>291</v>
      </c>
      <c r="M2150" s="94" t="s">
        <v>133</v>
      </c>
      <c r="N2150" s="92" t="s">
        <v>249</v>
      </c>
    </row>
    <row r="2151" outlineLevel="1">
      <c r="A2151" s="115" t="n">
        <v>2145.0</v>
      </c>
      <c r="B2151" s="93" t="n">
        <v>45988.0</v>
      </c>
      <c r="C2151" s="94" t="s">
        <v>5135</v>
      </c>
      <c r="D2151" s="92" t="n">
        <v>36544.6</v>
      </c>
      <c r="E2151" s="92"/>
      <c r="F2151" s="92" t="n">
        <v>189141.09</v>
      </c>
      <c r="G2151" s="94" t="s">
        <v>63</v>
      </c>
      <c r="H2151" s="94" t="s">
        <v>315</v>
      </c>
      <c r="I2151" s="94" t="s">
        <v>5136</v>
      </c>
      <c r="J2151" s="94" t="s">
        <v>5136</v>
      </c>
      <c r="K2151" s="92" t="s">
        <v>5137</v>
      </c>
      <c r="L2151" s="94" t="s">
        <v>291</v>
      </c>
      <c r="M2151" s="94" t="s">
        <v>133</v>
      </c>
      <c r="N2151" s="92" t="s">
        <v>249</v>
      </c>
    </row>
    <row r="2152" outlineLevel="1">
      <c r="A2152" s="115" t="n">
        <v>2146.0</v>
      </c>
      <c r="B2152" s="93" t="n">
        <v>45988.0</v>
      </c>
      <c r="C2152" s="94" t="s">
        <v>5138</v>
      </c>
      <c r="D2152" s="92"/>
      <c r="E2152" s="92" t="n">
        <v>50000.0</v>
      </c>
      <c r="F2152" s="92" t="n">
        <v>239141.09</v>
      </c>
      <c r="G2152" s="94" t="s">
        <v>63</v>
      </c>
      <c r="H2152" s="94" t="s">
        <v>369</v>
      </c>
      <c r="I2152" s="94" t="s">
        <v>5139</v>
      </c>
      <c r="J2152" s="94" t="s">
        <v>2929</v>
      </c>
      <c r="K2152" s="92" t="s">
        <v>5140</v>
      </c>
      <c r="L2152" s="94" t="s">
        <v>291</v>
      </c>
      <c r="M2152" s="94" t="s">
        <v>133</v>
      </c>
      <c r="N2152" s="92" t="s">
        <v>249</v>
      </c>
    </row>
    <row r="2153" outlineLevel="1">
      <c r="A2153" s="115" t="n">
        <v>2147.0</v>
      </c>
      <c r="B2153" s="93" t="n">
        <v>45989.0</v>
      </c>
      <c r="C2153" s="94" t="s">
        <v>5141</v>
      </c>
      <c r="D2153" s="92"/>
      <c r="E2153" s="92" t="n">
        <v>20000.0</v>
      </c>
      <c r="F2153" s="92" t="n">
        <v>259141.09</v>
      </c>
      <c r="G2153" s="94" t="s">
        <v>63</v>
      </c>
      <c r="H2153" s="94" t="s">
        <v>369</v>
      </c>
      <c r="I2153" s="94" t="s">
        <v>4133</v>
      </c>
      <c r="J2153" s="94" t="s">
        <v>4134</v>
      </c>
      <c r="K2153" s="92" t="s">
        <v>5142</v>
      </c>
      <c r="L2153" s="94" t="s">
        <v>291</v>
      </c>
      <c r="M2153" s="94" t="s">
        <v>133</v>
      </c>
      <c r="N2153" s="92" t="s">
        <v>249</v>
      </c>
    </row>
    <row r="2154" outlineLevel="1">
      <c r="A2154" s="115" t="n">
        <v>2148.0</v>
      </c>
      <c r="B2154" s="93" t="n">
        <v>45989.0</v>
      </c>
      <c r="C2154" s="94" t="s">
        <v>5143</v>
      </c>
      <c r="D2154" s="92"/>
      <c r="E2154" s="92" t="n">
        <v>1000.0</v>
      </c>
      <c r="F2154" s="92" t="n">
        <v>260141.09</v>
      </c>
      <c r="G2154" s="94" t="s">
        <v>63</v>
      </c>
      <c r="H2154" s="94" t="s">
        <v>369</v>
      </c>
      <c r="I2154" s="94" t="s">
        <v>249</v>
      </c>
      <c r="J2154" s="94" t="s">
        <v>249</v>
      </c>
      <c r="K2154" s="92" t="s">
        <v>5144</v>
      </c>
      <c r="L2154" s="94" t="s">
        <v>291</v>
      </c>
      <c r="M2154" s="94" t="s">
        <v>133</v>
      </c>
      <c r="N2154" s="92" t="s">
        <v>249</v>
      </c>
    </row>
    <row r="2155" outlineLevel="1">
      <c r="A2155" s="115" t="n">
        <v>2149.0</v>
      </c>
      <c r="B2155" s="93" t="n">
        <v>45989.0</v>
      </c>
      <c r="C2155" s="94" t="s">
        <v>5145</v>
      </c>
      <c r="D2155" s="92"/>
      <c r="E2155" s="92" t="n">
        <v>50000.0</v>
      </c>
      <c r="F2155" s="92" t="n">
        <v>310141.09</v>
      </c>
      <c r="G2155" s="94" t="s">
        <v>63</v>
      </c>
      <c r="H2155" s="94" t="s">
        <v>64</v>
      </c>
      <c r="I2155" s="94" t="s">
        <v>249</v>
      </c>
      <c r="J2155" s="94" t="s">
        <v>249</v>
      </c>
      <c r="K2155" s="92" t="s">
        <v>5146</v>
      </c>
      <c r="L2155" s="94" t="s">
        <v>291</v>
      </c>
      <c r="M2155" s="94" t="s">
        <v>133</v>
      </c>
      <c r="N2155" s="92" t="s">
        <v>249</v>
      </c>
    </row>
    <row r="2156" outlineLevel="1">
      <c r="A2156" s="115" t="n">
        <v>2150.0</v>
      </c>
      <c r="B2156" s="93" t="n">
        <v>45989.0</v>
      </c>
      <c r="C2156" s="94" t="s">
        <v>5147</v>
      </c>
      <c r="D2156" s="92"/>
      <c r="E2156" s="92" t="n">
        <v>16500.0</v>
      </c>
      <c r="F2156" s="92" t="n">
        <v>326641.09</v>
      </c>
      <c r="G2156" s="94" t="s">
        <v>63</v>
      </c>
      <c r="H2156" s="94" t="s">
        <v>64</v>
      </c>
      <c r="I2156" s="94" t="s">
        <v>5148</v>
      </c>
      <c r="J2156" s="94" t="s">
        <v>5149</v>
      </c>
      <c r="K2156" s="92" t="s">
        <v>5150</v>
      </c>
      <c r="L2156" s="94" t="s">
        <v>291</v>
      </c>
      <c r="M2156" s="94" t="s">
        <v>133</v>
      </c>
      <c r="N2156" s="92" t="s">
        <v>249</v>
      </c>
    </row>
    <row r="2157" outlineLevel="1">
      <c r="A2157" s="115" t="n">
        <v>2151.0</v>
      </c>
      <c r="B2157" s="93" t="n">
        <v>45990.0</v>
      </c>
      <c r="C2157" s="94" t="s">
        <v>5151</v>
      </c>
      <c r="D2157" s="92"/>
      <c r="E2157" s="92" t="n">
        <v>16250.0</v>
      </c>
      <c r="F2157" s="92" t="n">
        <v>342891.09</v>
      </c>
      <c r="G2157" s="94" t="s">
        <v>63</v>
      </c>
      <c r="H2157" s="94" t="s">
        <v>369</v>
      </c>
      <c r="I2157" s="94" t="s">
        <v>5152</v>
      </c>
      <c r="J2157" s="94" t="s">
        <v>5152</v>
      </c>
      <c r="K2157" s="92" t="s">
        <v>5153</v>
      </c>
      <c r="L2157" s="94" t="s">
        <v>291</v>
      </c>
      <c r="M2157" s="94" t="s">
        <v>133</v>
      </c>
      <c r="N2157" s="92" t="s">
        <v>249</v>
      </c>
    </row>
    <row r="2158" outlineLevel="1">
      <c r="A2158" s="115" t="n">
        <v>2152.0</v>
      </c>
      <c r="B2158" s="93" t="n">
        <v>45990.0</v>
      </c>
      <c r="C2158" s="94" t="s">
        <v>5154</v>
      </c>
      <c r="D2158" s="92"/>
      <c r="E2158" s="92" t="n">
        <v>64900.0</v>
      </c>
      <c r="F2158" s="92" t="n">
        <v>407791.09</v>
      </c>
      <c r="G2158" s="94" t="s">
        <v>63</v>
      </c>
      <c r="H2158" s="94" t="s">
        <v>64</v>
      </c>
      <c r="I2158" s="94" t="s">
        <v>1937</v>
      </c>
      <c r="J2158" s="94" t="s">
        <v>1937</v>
      </c>
      <c r="K2158" s="92" t="s">
        <v>5155</v>
      </c>
      <c r="L2158" s="94" t="s">
        <v>291</v>
      </c>
      <c r="M2158" s="94" t="s">
        <v>133</v>
      </c>
      <c r="N2158" s="92" t="s">
        <v>249</v>
      </c>
    </row>
    <row r="2159" outlineLevel="1">
      <c r="A2159" s="115" t="n">
        <v>2153.0</v>
      </c>
      <c r="B2159" s="93" t="n">
        <v>45990.0</v>
      </c>
      <c r="C2159" s="94" t="s">
        <v>5156</v>
      </c>
      <c r="D2159" s="92"/>
      <c r="E2159" s="92" t="n">
        <v>2500.0</v>
      </c>
      <c r="F2159" s="92" t="n">
        <v>410291.09</v>
      </c>
      <c r="G2159" s="94" t="s">
        <v>63</v>
      </c>
      <c r="H2159" s="94" t="s">
        <v>369</v>
      </c>
      <c r="I2159" s="94" t="s">
        <v>249</v>
      </c>
      <c r="J2159" s="94" t="s">
        <v>249</v>
      </c>
      <c r="K2159" s="92" t="s">
        <v>5157</v>
      </c>
      <c r="L2159" s="94" t="s">
        <v>291</v>
      </c>
      <c r="M2159" s="94" t="s">
        <v>133</v>
      </c>
      <c r="N2159" s="92" t="s">
        <v>249</v>
      </c>
    </row>
    <row r="2160" outlineLevel="1">
      <c r="A2160" s="115" t="n">
        <v>2154.0</v>
      </c>
      <c r="B2160" s="93" t="n">
        <v>45990.0</v>
      </c>
      <c r="C2160" s="94" t="s">
        <v>5158</v>
      </c>
      <c r="D2160" s="92"/>
      <c r="E2160" s="92" t="n">
        <v>175000.0</v>
      </c>
      <c r="F2160" s="92" t="n">
        <v>585291.09</v>
      </c>
      <c r="G2160" s="94" t="s">
        <v>63</v>
      </c>
      <c r="H2160" s="94" t="s">
        <v>306</v>
      </c>
      <c r="I2160" s="94" t="s">
        <v>382</v>
      </c>
      <c r="J2160" s="94" t="s">
        <v>382</v>
      </c>
      <c r="K2160" s="92" t="s">
        <v>4837</v>
      </c>
      <c r="L2160" s="94" t="s">
        <v>291</v>
      </c>
      <c r="M2160" s="94" t="s">
        <v>133</v>
      </c>
      <c r="N2160" s="92" t="s">
        <v>249</v>
      </c>
    </row>
    <row r="2161" outlineLevel="1">
      <c r="A2161" s="115" t="n">
        <v>2155.0</v>
      </c>
      <c r="B2161" s="93" t="n">
        <v>45992.0</v>
      </c>
      <c r="C2161" s="94" t="s">
        <v>5159</v>
      </c>
      <c r="D2161" s="92"/>
      <c r="E2161" s="92" t="n">
        <v>30600.0</v>
      </c>
      <c r="F2161" s="92" t="n">
        <v>615891.09</v>
      </c>
      <c r="G2161" s="94" t="s">
        <v>63</v>
      </c>
      <c r="H2161" s="94" t="s">
        <v>369</v>
      </c>
      <c r="I2161" s="94" t="s">
        <v>5160</v>
      </c>
      <c r="J2161" s="94" t="s">
        <v>5160</v>
      </c>
      <c r="K2161" s="92" t="s">
        <v>5161</v>
      </c>
      <c r="L2161" s="94" t="s">
        <v>291</v>
      </c>
      <c r="M2161" s="94" t="s">
        <v>133</v>
      </c>
      <c r="N2161" s="92" t="s">
        <v>249</v>
      </c>
    </row>
    <row r="2162" outlineLevel="1">
      <c r="A2162" s="115" t="n">
        <v>2156.0</v>
      </c>
      <c r="B2162" s="93" t="n">
        <v>45992.0</v>
      </c>
      <c r="C2162" s="94" t="s">
        <v>5162</v>
      </c>
      <c r="D2162" s="92"/>
      <c r="E2162" s="92" t="n">
        <v>15700.0</v>
      </c>
      <c r="F2162" s="92" t="n">
        <v>631591.09</v>
      </c>
      <c r="G2162" s="94" t="s">
        <v>63</v>
      </c>
      <c r="H2162" s="94" t="s">
        <v>369</v>
      </c>
      <c r="I2162" s="94" t="s">
        <v>249</v>
      </c>
      <c r="J2162" s="94" t="s">
        <v>249</v>
      </c>
      <c r="K2162" s="92" t="s">
        <v>5163</v>
      </c>
      <c r="L2162" s="94" t="s">
        <v>291</v>
      </c>
      <c r="M2162" s="94" t="s">
        <v>133</v>
      </c>
      <c r="N2162" s="92" t="s">
        <v>249</v>
      </c>
    </row>
    <row r="2163" outlineLevel="1">
      <c r="A2163" s="115" t="n">
        <v>2157.0</v>
      </c>
      <c r="B2163" s="93" t="n">
        <v>45993.0</v>
      </c>
      <c r="C2163" s="94" t="s">
        <v>5164</v>
      </c>
      <c r="D2163" s="92" t="n">
        <v>530000.0</v>
      </c>
      <c r="E2163" s="92"/>
      <c r="F2163" s="92" t="n">
        <v>101591.09</v>
      </c>
      <c r="G2163" s="94" t="s">
        <v>63</v>
      </c>
      <c r="H2163" s="94" t="s">
        <v>74</v>
      </c>
      <c r="I2163" s="94" t="s">
        <v>3101</v>
      </c>
      <c r="J2163" s="94" t="s">
        <v>3101</v>
      </c>
      <c r="K2163" s="92" t="s">
        <v>5165</v>
      </c>
      <c r="L2163" s="94" t="s">
        <v>291</v>
      </c>
      <c r="M2163" s="94" t="s">
        <v>133</v>
      </c>
      <c r="N2163" s="92" t="s">
        <v>249</v>
      </c>
    </row>
    <row r="2164" outlineLevel="1">
      <c r="A2164" s="115" t="n">
        <v>2158.0</v>
      </c>
      <c r="B2164" s="93" t="n">
        <v>45993.0</v>
      </c>
      <c r="C2164" s="94" t="s">
        <v>5166</v>
      </c>
      <c r="D2164" s="92"/>
      <c r="E2164" s="92" t="n">
        <v>40000.0</v>
      </c>
      <c r="F2164" s="92" t="n">
        <v>141591.09</v>
      </c>
      <c r="G2164" s="94" t="s">
        <v>63</v>
      </c>
      <c r="H2164" s="94" t="s">
        <v>64</v>
      </c>
      <c r="I2164" s="94" t="s">
        <v>5148</v>
      </c>
      <c r="J2164" s="94" t="s">
        <v>5149</v>
      </c>
      <c r="K2164" s="92" t="s">
        <v>5167</v>
      </c>
      <c r="L2164" s="94" t="s">
        <v>291</v>
      </c>
      <c r="M2164" s="94" t="s">
        <v>133</v>
      </c>
      <c r="N2164" s="92" t="s">
        <v>249</v>
      </c>
    </row>
    <row r="2165" outlineLevel="1">
      <c r="A2165" s="115" t="n">
        <v>2159.0</v>
      </c>
      <c r="B2165" s="93" t="n">
        <v>45993.0</v>
      </c>
      <c r="C2165" s="94" t="s">
        <v>5168</v>
      </c>
      <c r="D2165" s="92" t="n">
        <v>48316.0</v>
      </c>
      <c r="E2165" s="92"/>
      <c r="F2165" s="92" t="n">
        <v>93275.09</v>
      </c>
      <c r="G2165" s="94" t="s">
        <v>63</v>
      </c>
      <c r="H2165" s="94" t="s">
        <v>306</v>
      </c>
      <c r="I2165" s="94" t="s">
        <v>5169</v>
      </c>
      <c r="J2165" s="94" t="s">
        <v>5169</v>
      </c>
      <c r="K2165" s="92" t="s">
        <v>5170</v>
      </c>
      <c r="L2165" s="94" t="s">
        <v>291</v>
      </c>
      <c r="M2165" s="94" t="s">
        <v>133</v>
      </c>
      <c r="N2165" s="92" t="s">
        <v>249</v>
      </c>
    </row>
    <row r="2166" outlineLevel="1">
      <c r="A2166" s="115" t="n">
        <v>2160.0</v>
      </c>
      <c r="B2166" s="93" t="n">
        <v>45993.0</v>
      </c>
      <c r="C2166" s="94" t="s">
        <v>5171</v>
      </c>
      <c r="D2166" s="92"/>
      <c r="E2166" s="92" t="n">
        <v>6250.0</v>
      </c>
      <c r="F2166" s="92" t="n">
        <v>99525.09</v>
      </c>
      <c r="G2166" s="94" t="s">
        <v>63</v>
      </c>
      <c r="H2166" s="94" t="s">
        <v>369</v>
      </c>
      <c r="I2166" s="94" t="s">
        <v>249</v>
      </c>
      <c r="J2166" s="94" t="s">
        <v>249</v>
      </c>
      <c r="K2166" s="92" t="s">
        <v>5172</v>
      </c>
      <c r="L2166" s="94" t="s">
        <v>291</v>
      </c>
      <c r="M2166" s="94" t="s">
        <v>133</v>
      </c>
      <c r="N2166" s="92" t="s">
        <v>249</v>
      </c>
    </row>
    <row r="2167" outlineLevel="1">
      <c r="A2167" s="115" t="n">
        <v>2161.0</v>
      </c>
      <c r="B2167" s="93" t="n">
        <v>45994.0</v>
      </c>
      <c r="C2167" s="94" t="s">
        <v>5173</v>
      </c>
      <c r="D2167" s="92" t="n">
        <v>11800.0</v>
      </c>
      <c r="E2167" s="92"/>
      <c r="F2167" s="92" t="n">
        <v>87725.09</v>
      </c>
      <c r="G2167" s="94" t="s">
        <v>63</v>
      </c>
      <c r="H2167" s="94" t="s">
        <v>315</v>
      </c>
      <c r="I2167" s="94" t="s">
        <v>5174</v>
      </c>
      <c r="J2167" s="94" t="s">
        <v>5174</v>
      </c>
      <c r="K2167" s="92" t="s">
        <v>5175</v>
      </c>
      <c r="L2167" s="94" t="s">
        <v>291</v>
      </c>
      <c r="M2167" s="94" t="s">
        <v>133</v>
      </c>
      <c r="N2167" s="92" t="s">
        <v>249</v>
      </c>
    </row>
    <row r="2168" outlineLevel="1">
      <c r="A2168" s="115" t="n">
        <v>2162.0</v>
      </c>
      <c r="B2168" s="93" t="n">
        <v>45994.0</v>
      </c>
      <c r="C2168" s="94" t="s">
        <v>5176</v>
      </c>
      <c r="D2168" s="92"/>
      <c r="E2168" s="92" t="n">
        <v>14500.0</v>
      </c>
      <c r="F2168" s="92" t="n">
        <v>102225.09</v>
      </c>
      <c r="G2168" s="94" t="s">
        <v>84</v>
      </c>
      <c r="H2168" s="94" t="s">
        <v>447</v>
      </c>
      <c r="I2168" s="94" t="s">
        <v>249</v>
      </c>
      <c r="J2168" s="94" t="s">
        <v>249</v>
      </c>
      <c r="K2168" s="92" t="s">
        <v>5177</v>
      </c>
      <c r="L2168" s="94" t="s">
        <v>291</v>
      </c>
      <c r="M2168" s="94" t="s">
        <v>133</v>
      </c>
      <c r="N2168" s="92" t="s">
        <v>249</v>
      </c>
    </row>
    <row r="2169" outlineLevel="1">
      <c r="A2169" s="115" t="n">
        <v>2163.0</v>
      </c>
      <c r="B2169" s="93" t="n">
        <v>45994.0</v>
      </c>
      <c r="C2169" s="94" t="s">
        <v>5178</v>
      </c>
      <c r="D2169" s="92"/>
      <c r="E2169" s="92" t="n">
        <v>500.0</v>
      </c>
      <c r="F2169" s="92" t="n">
        <v>102725.09</v>
      </c>
      <c r="G2169" s="94" t="s">
        <v>84</v>
      </c>
      <c r="H2169" s="94" t="s">
        <v>447</v>
      </c>
      <c r="I2169" s="94" t="s">
        <v>249</v>
      </c>
      <c r="J2169" s="94" t="s">
        <v>249</v>
      </c>
      <c r="K2169" s="92" t="s">
        <v>5179</v>
      </c>
      <c r="L2169" s="94" t="s">
        <v>291</v>
      </c>
      <c r="M2169" s="94" t="s">
        <v>133</v>
      </c>
      <c r="N2169" s="92" t="s">
        <v>249</v>
      </c>
    </row>
    <row r="2170" outlineLevel="1">
      <c r="A2170" s="115" t="n">
        <v>2164.0</v>
      </c>
      <c r="B2170" s="93" t="n">
        <v>45994.0</v>
      </c>
      <c r="C2170" s="94" t="s">
        <v>5180</v>
      </c>
      <c r="D2170" s="92"/>
      <c r="E2170" s="92" t="n">
        <v>2000.0</v>
      </c>
      <c r="F2170" s="92" t="n">
        <v>104725.09</v>
      </c>
      <c r="G2170" s="94" t="s">
        <v>63</v>
      </c>
      <c r="H2170" s="94" t="s">
        <v>369</v>
      </c>
      <c r="I2170" s="94" t="s">
        <v>3327</v>
      </c>
      <c r="J2170" s="94" t="s">
        <v>3327</v>
      </c>
      <c r="K2170" s="92" t="s">
        <v>5181</v>
      </c>
      <c r="L2170" s="94" t="s">
        <v>291</v>
      </c>
      <c r="M2170" s="94" t="s">
        <v>133</v>
      </c>
      <c r="N2170" s="92" t="s">
        <v>249</v>
      </c>
    </row>
    <row r="2171" outlineLevel="1">
      <c r="A2171" s="115" t="n">
        <v>2165.0</v>
      </c>
      <c r="B2171" s="93" t="n">
        <v>45994.0</v>
      </c>
      <c r="C2171" s="94" t="s">
        <v>5182</v>
      </c>
      <c r="D2171" s="92"/>
      <c r="E2171" s="92" t="n">
        <v>2000.0</v>
      </c>
      <c r="F2171" s="92" t="n">
        <v>106725.09</v>
      </c>
      <c r="G2171" s="94" t="s">
        <v>63</v>
      </c>
      <c r="H2171" s="94" t="s">
        <v>369</v>
      </c>
      <c r="I2171" s="94" t="s">
        <v>3327</v>
      </c>
      <c r="J2171" s="94" t="s">
        <v>3327</v>
      </c>
      <c r="K2171" s="92" t="s">
        <v>5183</v>
      </c>
      <c r="L2171" s="94" t="s">
        <v>291</v>
      </c>
      <c r="M2171" s="94" t="s">
        <v>133</v>
      </c>
      <c r="N2171" s="92" t="s">
        <v>249</v>
      </c>
    </row>
    <row r="2172" outlineLevel="1">
      <c r="A2172" s="115" t="n">
        <v>2166.0</v>
      </c>
      <c r="B2172" s="93" t="n">
        <v>45994.0</v>
      </c>
      <c r="C2172" s="94" t="s">
        <v>5184</v>
      </c>
      <c r="D2172" s="92"/>
      <c r="E2172" s="92" t="n">
        <v>500.0</v>
      </c>
      <c r="F2172" s="92" t="n">
        <v>107225.09</v>
      </c>
      <c r="G2172" s="94" t="s">
        <v>63</v>
      </c>
      <c r="H2172" s="94" t="s">
        <v>369</v>
      </c>
      <c r="I2172" s="94" t="s">
        <v>3327</v>
      </c>
      <c r="J2172" s="94" t="s">
        <v>3327</v>
      </c>
      <c r="K2172" s="92" t="s">
        <v>5185</v>
      </c>
      <c r="L2172" s="94" t="s">
        <v>291</v>
      </c>
      <c r="M2172" s="94" t="s">
        <v>133</v>
      </c>
      <c r="N2172" s="92" t="s">
        <v>249</v>
      </c>
    </row>
    <row r="2173" outlineLevel="1">
      <c r="A2173" s="115" t="n">
        <v>2167.0</v>
      </c>
      <c r="B2173" s="93" t="n">
        <v>45995.0</v>
      </c>
      <c r="C2173" s="94" t="s">
        <v>1237</v>
      </c>
      <c r="D2173" s="92" t="n">
        <v>63498.95</v>
      </c>
      <c r="E2173" s="92"/>
      <c r="F2173" s="92" t="n">
        <v>43726.14</v>
      </c>
      <c r="G2173" s="94" t="s">
        <v>1238</v>
      </c>
      <c r="H2173" s="94" t="s">
        <v>447</v>
      </c>
      <c r="I2173" s="94" t="s">
        <v>249</v>
      </c>
      <c r="J2173" s="94" t="s">
        <v>249</v>
      </c>
      <c r="K2173" s="92" t="s">
        <v>1239</v>
      </c>
      <c r="L2173" s="94" t="s">
        <v>291</v>
      </c>
      <c r="M2173" s="94" t="s">
        <v>133</v>
      </c>
      <c r="N2173" s="92" t="s">
        <v>249</v>
      </c>
    </row>
    <row r="2174" outlineLevel="1">
      <c r="A2174" s="115" t="n">
        <v>2168.0</v>
      </c>
      <c r="B2174" s="93" t="n">
        <v>45995.0</v>
      </c>
      <c r="C2174" s="94" t="s">
        <v>5186</v>
      </c>
      <c r="D2174" s="92"/>
      <c r="E2174" s="92" t="n">
        <v>40400.0</v>
      </c>
      <c r="F2174" s="92" t="n">
        <v>84126.14</v>
      </c>
      <c r="G2174" s="94" t="s">
        <v>63</v>
      </c>
      <c r="H2174" s="94" t="s">
        <v>369</v>
      </c>
      <c r="I2174" s="94" t="s">
        <v>249</v>
      </c>
      <c r="J2174" s="94" t="s">
        <v>249</v>
      </c>
      <c r="K2174" s="92" t="s">
        <v>5187</v>
      </c>
      <c r="L2174" s="94" t="s">
        <v>291</v>
      </c>
      <c r="M2174" s="94" t="s">
        <v>133</v>
      </c>
      <c r="N2174" s="92" t="s">
        <v>249</v>
      </c>
    </row>
    <row r="2175" outlineLevel="1">
      <c r="A2175" s="115" t="n">
        <v>2169.0</v>
      </c>
      <c r="B2175" s="93" t="n">
        <v>45995.0</v>
      </c>
      <c r="C2175" s="94" t="s">
        <v>5188</v>
      </c>
      <c r="D2175" s="92"/>
      <c r="E2175" s="92" t="n">
        <v>10500.0</v>
      </c>
      <c r="F2175" s="92" t="n">
        <v>94626.14</v>
      </c>
      <c r="G2175" s="94" t="s">
        <v>63</v>
      </c>
      <c r="H2175" s="94" t="s">
        <v>369</v>
      </c>
      <c r="I2175" s="94" t="s">
        <v>5189</v>
      </c>
      <c r="J2175" s="94" t="s">
        <v>5189</v>
      </c>
      <c r="K2175" s="92" t="s">
        <v>5190</v>
      </c>
      <c r="L2175" s="94" t="s">
        <v>291</v>
      </c>
      <c r="M2175" s="94" t="s">
        <v>133</v>
      </c>
      <c r="N2175" s="92" t="s">
        <v>249</v>
      </c>
    </row>
    <row r="2176" outlineLevel="1">
      <c r="A2176" s="115" t="n">
        <v>2170.0</v>
      </c>
      <c r="B2176" s="93" t="n">
        <v>45995.0</v>
      </c>
      <c r="C2176" s="94" t="s">
        <v>5191</v>
      </c>
      <c r="D2176" s="92"/>
      <c r="E2176" s="92" t="n">
        <v>6000.0</v>
      </c>
      <c r="F2176" s="92" t="n">
        <v>100626.14</v>
      </c>
      <c r="G2176" s="94" t="s">
        <v>63</v>
      </c>
      <c r="H2176" s="94" t="s">
        <v>369</v>
      </c>
      <c r="I2176" s="94" t="s">
        <v>5189</v>
      </c>
      <c r="J2176" s="94" t="s">
        <v>5189</v>
      </c>
      <c r="K2176" s="92" t="s">
        <v>5192</v>
      </c>
      <c r="L2176" s="94" t="s">
        <v>291</v>
      </c>
      <c r="M2176" s="94" t="s">
        <v>133</v>
      </c>
      <c r="N2176" s="92" t="s">
        <v>249</v>
      </c>
    </row>
    <row r="2177" outlineLevel="1">
      <c r="A2177" s="115" t="n">
        <v>2171.0</v>
      </c>
      <c r="B2177" s="93" t="n">
        <v>45995.0</v>
      </c>
      <c r="C2177" s="94" t="s">
        <v>5193</v>
      </c>
      <c r="D2177" s="92"/>
      <c r="E2177" s="92" t="n">
        <v>3500.0</v>
      </c>
      <c r="F2177" s="92" t="n">
        <v>104126.14</v>
      </c>
      <c r="G2177" s="94" t="s">
        <v>63</v>
      </c>
      <c r="H2177" s="94" t="s">
        <v>369</v>
      </c>
      <c r="I2177" s="94" t="s">
        <v>3301</v>
      </c>
      <c r="J2177" s="94" t="s">
        <v>3302</v>
      </c>
      <c r="K2177" s="92" t="s">
        <v>5194</v>
      </c>
      <c r="L2177" s="94" t="s">
        <v>291</v>
      </c>
      <c r="M2177" s="94" t="s">
        <v>133</v>
      </c>
      <c r="N2177" s="92" t="s">
        <v>249</v>
      </c>
    </row>
    <row r="2178" outlineLevel="1">
      <c r="A2178" s="115" t="n">
        <v>2172.0</v>
      </c>
      <c r="B2178" s="93" t="n">
        <v>45995.0</v>
      </c>
      <c r="C2178" s="94" t="s">
        <v>5195</v>
      </c>
      <c r="D2178" s="92"/>
      <c r="E2178" s="92" t="n">
        <v>10148.0</v>
      </c>
      <c r="F2178" s="92" t="n">
        <v>114274.14</v>
      </c>
      <c r="G2178" s="94" t="s">
        <v>63</v>
      </c>
      <c r="H2178" s="94" t="s">
        <v>64</v>
      </c>
      <c r="I2178" s="94" t="s">
        <v>630</v>
      </c>
      <c r="J2178" s="94" t="s">
        <v>630</v>
      </c>
      <c r="K2178" s="92" t="s">
        <v>5196</v>
      </c>
      <c r="L2178" s="94" t="s">
        <v>291</v>
      </c>
      <c r="M2178" s="94" t="s">
        <v>133</v>
      </c>
      <c r="N2178" s="92" t="s">
        <v>249</v>
      </c>
    </row>
    <row r="2179" outlineLevel="1">
      <c r="A2179" s="115" t="n">
        <v>2173.0</v>
      </c>
      <c r="B2179" s="93" t="n">
        <v>45995.0</v>
      </c>
      <c r="C2179" s="94" t="s">
        <v>5197</v>
      </c>
      <c r="D2179" s="92"/>
      <c r="E2179" s="92" t="n">
        <v>18000.0</v>
      </c>
      <c r="F2179" s="92" t="n">
        <v>132274.14</v>
      </c>
      <c r="G2179" s="94" t="s">
        <v>63</v>
      </c>
      <c r="H2179" s="94" t="s">
        <v>369</v>
      </c>
      <c r="I2179" s="94" t="s">
        <v>3616</v>
      </c>
      <c r="J2179" s="94" t="s">
        <v>3616</v>
      </c>
      <c r="K2179" s="92" t="s">
        <v>5198</v>
      </c>
      <c r="L2179" s="94" t="s">
        <v>291</v>
      </c>
      <c r="M2179" s="94" t="s">
        <v>133</v>
      </c>
      <c r="N2179" s="92" t="s">
        <v>249</v>
      </c>
    </row>
    <row r="2180" outlineLevel="1">
      <c r="A2180" s="115" t="n">
        <v>2174.0</v>
      </c>
      <c r="B2180" s="93" t="n">
        <v>45995.0</v>
      </c>
      <c r="C2180" s="94" t="s">
        <v>5199</v>
      </c>
      <c r="D2180" s="92" t="n">
        <v>19610.0</v>
      </c>
      <c r="E2180" s="92"/>
      <c r="F2180" s="92" t="n">
        <v>112664.14</v>
      </c>
      <c r="G2180" s="94" t="s">
        <v>1167</v>
      </c>
      <c r="H2180" s="94" t="s">
        <v>306</v>
      </c>
      <c r="I2180" s="94" t="s">
        <v>5200</v>
      </c>
      <c r="J2180" s="94" t="s">
        <v>5200</v>
      </c>
      <c r="K2180" s="92" t="s">
        <v>5201</v>
      </c>
      <c r="L2180" s="94" t="s">
        <v>291</v>
      </c>
      <c r="M2180" s="94" t="s">
        <v>133</v>
      </c>
      <c r="N2180" s="92" t="s">
        <v>249</v>
      </c>
    </row>
    <row r="2181" outlineLevel="1">
      <c r="A2181" s="115" t="n">
        <v>2175.0</v>
      </c>
      <c r="B2181" s="93" t="n">
        <v>45995.0</v>
      </c>
      <c r="C2181" s="94" t="s">
        <v>5202</v>
      </c>
      <c r="D2181" s="92" t="n">
        <v>66200.0</v>
      </c>
      <c r="E2181" s="92"/>
      <c r="F2181" s="92" t="n">
        <v>46464.14</v>
      </c>
      <c r="G2181" s="94" t="s">
        <v>1167</v>
      </c>
      <c r="H2181" s="94" t="s">
        <v>306</v>
      </c>
      <c r="I2181" s="94" t="s">
        <v>2086</v>
      </c>
      <c r="J2181" s="94" t="s">
        <v>2086</v>
      </c>
      <c r="K2181" s="92" t="s">
        <v>5203</v>
      </c>
      <c r="L2181" s="94" t="s">
        <v>291</v>
      </c>
      <c r="M2181" s="94" t="s">
        <v>133</v>
      </c>
      <c r="N2181" s="92" t="s">
        <v>249</v>
      </c>
    </row>
    <row r="2182" outlineLevel="1">
      <c r="A2182" s="115" t="n">
        <v>2176.0</v>
      </c>
      <c r="B2182" s="93" t="n">
        <v>45995.0</v>
      </c>
      <c r="C2182" s="94" t="s">
        <v>5204</v>
      </c>
      <c r="D2182" s="92"/>
      <c r="E2182" s="92" t="n">
        <v>60000.0</v>
      </c>
      <c r="F2182" s="92" t="n">
        <v>106464.14</v>
      </c>
      <c r="G2182" s="94" t="s">
        <v>59</v>
      </c>
      <c r="H2182" s="94" t="s">
        <v>315</v>
      </c>
      <c r="I2182" s="94" t="s">
        <v>489</v>
      </c>
      <c r="J2182" s="94" t="s">
        <v>86</v>
      </c>
      <c r="K2182" s="92" t="s">
        <v>5205</v>
      </c>
      <c r="L2182" s="94" t="s">
        <v>291</v>
      </c>
      <c r="M2182" s="94" t="s">
        <v>133</v>
      </c>
      <c r="N2182" s="92" t="s">
        <v>249</v>
      </c>
    </row>
    <row r="2183" outlineLevel="1">
      <c r="A2183" s="115" t="n">
        <v>2177.0</v>
      </c>
      <c r="B2183" s="93" t="n">
        <v>45995.0</v>
      </c>
      <c r="C2183" s="94" t="s">
        <v>5206</v>
      </c>
      <c r="D2183" s="92"/>
      <c r="E2183" s="92" t="n">
        <v>1250.0</v>
      </c>
      <c r="F2183" s="92" t="n">
        <v>107714.14</v>
      </c>
      <c r="G2183" s="94" t="s">
        <v>63</v>
      </c>
      <c r="H2183" s="94" t="s">
        <v>369</v>
      </c>
      <c r="I2183" s="94" t="s">
        <v>249</v>
      </c>
      <c r="J2183" s="94" t="s">
        <v>249</v>
      </c>
      <c r="K2183" s="92" t="s">
        <v>5207</v>
      </c>
      <c r="L2183" s="94" t="s">
        <v>291</v>
      </c>
      <c r="M2183" s="94" t="s">
        <v>133</v>
      </c>
      <c r="N2183" s="92" t="s">
        <v>249</v>
      </c>
    </row>
    <row r="2184" outlineLevel="1">
      <c r="A2184" s="115" t="n">
        <v>2178.0</v>
      </c>
      <c r="B2184" s="93" t="n">
        <v>45995.0</v>
      </c>
      <c r="C2184" s="94" t="s">
        <v>5208</v>
      </c>
      <c r="D2184" s="92"/>
      <c r="E2184" s="92" t="n">
        <v>4400.0</v>
      </c>
      <c r="F2184" s="92" t="n">
        <v>112114.14</v>
      </c>
      <c r="G2184" s="94" t="s">
        <v>63</v>
      </c>
      <c r="H2184" s="94" t="s">
        <v>369</v>
      </c>
      <c r="I2184" s="94" t="s">
        <v>3107</v>
      </c>
      <c r="J2184" s="94" t="s">
        <v>3107</v>
      </c>
      <c r="K2184" s="92" t="s">
        <v>5209</v>
      </c>
      <c r="L2184" s="94" t="s">
        <v>291</v>
      </c>
      <c r="M2184" s="94" t="s">
        <v>133</v>
      </c>
      <c r="N2184" s="92" t="s">
        <v>249</v>
      </c>
    </row>
    <row r="2185" outlineLevel="1">
      <c r="A2185" s="115" t="n">
        <v>2179.0</v>
      </c>
      <c r="B2185" s="93" t="n">
        <v>45996.0</v>
      </c>
      <c r="C2185" s="94" t="s">
        <v>5210</v>
      </c>
      <c r="D2185" s="92"/>
      <c r="E2185" s="92" t="n">
        <v>400000.0</v>
      </c>
      <c r="F2185" s="92" t="n">
        <v>512114.14</v>
      </c>
      <c r="G2185" s="94" t="s">
        <v>59</v>
      </c>
      <c r="H2185" s="94" t="s">
        <v>315</v>
      </c>
      <c r="I2185" s="94" t="s">
        <v>489</v>
      </c>
      <c r="J2185" s="94" t="s">
        <v>86</v>
      </c>
      <c r="K2185" s="92" t="s">
        <v>5211</v>
      </c>
      <c r="L2185" s="94" t="s">
        <v>291</v>
      </c>
      <c r="M2185" s="94" t="s">
        <v>133</v>
      </c>
      <c r="N2185" s="92" t="s">
        <v>249</v>
      </c>
    </row>
    <row r="2186" outlineLevel="1">
      <c r="A2186" s="115" t="n">
        <v>2180.0</v>
      </c>
      <c r="B2186" s="93" t="n">
        <v>45996.0</v>
      </c>
      <c r="C2186" s="94" t="s">
        <v>5212</v>
      </c>
      <c r="D2186" s="92" t="n">
        <v>408685.0</v>
      </c>
      <c r="E2186" s="92"/>
      <c r="F2186" s="92" t="n">
        <v>103429.14</v>
      </c>
      <c r="G2186" s="94" t="s">
        <v>63</v>
      </c>
      <c r="H2186" s="94" t="s">
        <v>306</v>
      </c>
      <c r="I2186" s="94" t="s">
        <v>5213</v>
      </c>
      <c r="J2186" s="94" t="s">
        <v>1076</v>
      </c>
      <c r="K2186" s="92" t="s">
        <v>5214</v>
      </c>
      <c r="L2186" s="94" t="s">
        <v>291</v>
      </c>
      <c r="M2186" s="94" t="s">
        <v>133</v>
      </c>
      <c r="N2186" s="92" t="s">
        <v>249</v>
      </c>
    </row>
    <row r="2187" outlineLevel="1">
      <c r="A2187" s="115" t="n">
        <v>2181.0</v>
      </c>
      <c r="B2187" s="93" t="n">
        <v>45996.0</v>
      </c>
      <c r="C2187" s="94" t="s">
        <v>5215</v>
      </c>
      <c r="D2187" s="92"/>
      <c r="E2187" s="92" t="n">
        <v>2200.0</v>
      </c>
      <c r="F2187" s="92" t="n">
        <v>105629.14</v>
      </c>
      <c r="G2187" s="94" t="s">
        <v>63</v>
      </c>
      <c r="H2187" s="94" t="s">
        <v>369</v>
      </c>
      <c r="I2187" s="94" t="s">
        <v>5216</v>
      </c>
      <c r="J2187" s="94" t="s">
        <v>5216</v>
      </c>
      <c r="K2187" s="92" t="s">
        <v>5217</v>
      </c>
      <c r="L2187" s="94" t="s">
        <v>291</v>
      </c>
      <c r="M2187" s="94" t="s">
        <v>133</v>
      </c>
      <c r="N2187" s="92" t="s">
        <v>249</v>
      </c>
    </row>
    <row r="2188" outlineLevel="1">
      <c r="A2188" s="115" t="n">
        <v>2182.0</v>
      </c>
      <c r="B2188" s="93" t="n">
        <v>45997.0</v>
      </c>
      <c r="C2188" s="94" t="s">
        <v>5218</v>
      </c>
      <c r="D2188" s="92"/>
      <c r="E2188" s="92" t="n">
        <v>150.0</v>
      </c>
      <c r="F2188" s="92" t="n">
        <v>105779.14</v>
      </c>
      <c r="G2188" s="94" t="s">
        <v>63</v>
      </c>
      <c r="H2188" s="94" t="s">
        <v>369</v>
      </c>
      <c r="I2188" s="94" t="s">
        <v>249</v>
      </c>
      <c r="J2188" s="94" t="s">
        <v>249</v>
      </c>
      <c r="K2188" s="92" t="s">
        <v>5219</v>
      </c>
      <c r="L2188" s="94" t="s">
        <v>291</v>
      </c>
      <c r="M2188" s="94" t="s">
        <v>133</v>
      </c>
      <c r="N2188" s="92" t="s">
        <v>249</v>
      </c>
    </row>
    <row r="2189" outlineLevel="1">
      <c r="A2189" s="115" t="n">
        <v>2183.0</v>
      </c>
      <c r="B2189" s="93" t="n">
        <v>45997.0</v>
      </c>
      <c r="C2189" s="94" t="s">
        <v>5220</v>
      </c>
      <c r="D2189" s="92"/>
      <c r="E2189" s="92" t="n">
        <v>10000.0</v>
      </c>
      <c r="F2189" s="92" t="n">
        <v>115779.14</v>
      </c>
      <c r="G2189" s="94" t="s">
        <v>63</v>
      </c>
      <c r="H2189" s="94" t="s">
        <v>315</v>
      </c>
      <c r="I2189" s="94" t="s">
        <v>2325</v>
      </c>
      <c r="J2189" s="94" t="s">
        <v>1717</v>
      </c>
      <c r="K2189" s="92" t="s">
        <v>5221</v>
      </c>
      <c r="L2189" s="94" t="s">
        <v>291</v>
      </c>
      <c r="M2189" s="94" t="s">
        <v>133</v>
      </c>
      <c r="N2189" s="92" t="s">
        <v>249</v>
      </c>
    </row>
    <row r="2190" outlineLevel="1">
      <c r="A2190" s="115" t="n">
        <v>2184.0</v>
      </c>
      <c r="B2190" s="93" t="n">
        <v>45997.0</v>
      </c>
      <c r="C2190" s="94" t="s">
        <v>5222</v>
      </c>
      <c r="D2190" s="92"/>
      <c r="E2190" s="92" t="n">
        <v>17760.0</v>
      </c>
      <c r="F2190" s="92" t="n">
        <v>133539.14</v>
      </c>
      <c r="G2190" s="94" t="s">
        <v>63</v>
      </c>
      <c r="H2190" s="94" t="s">
        <v>315</v>
      </c>
      <c r="I2190" s="94" t="s">
        <v>4168</v>
      </c>
      <c r="J2190" s="94" t="s">
        <v>4168</v>
      </c>
      <c r="K2190" s="92" t="s">
        <v>5223</v>
      </c>
      <c r="L2190" s="94" t="s">
        <v>291</v>
      </c>
      <c r="M2190" s="94" t="s">
        <v>133</v>
      </c>
      <c r="N2190" s="92" t="s">
        <v>249</v>
      </c>
    </row>
    <row r="2191" outlineLevel="1">
      <c r="A2191" s="115" t="n">
        <v>2185.0</v>
      </c>
      <c r="B2191" s="93" t="n">
        <v>45999.0</v>
      </c>
      <c r="C2191" s="94" t="s">
        <v>5224</v>
      </c>
      <c r="D2191" s="92" t="n">
        <v>28425.0</v>
      </c>
      <c r="E2191" s="92"/>
      <c r="F2191" s="92" t="n">
        <v>105114.14</v>
      </c>
      <c r="G2191" s="94" t="s">
        <v>63</v>
      </c>
      <c r="H2191" s="94" t="s">
        <v>306</v>
      </c>
      <c r="I2191" s="94" t="s">
        <v>249</v>
      </c>
      <c r="J2191" s="94" t="s">
        <v>249</v>
      </c>
      <c r="K2191" s="92" t="s">
        <v>5225</v>
      </c>
      <c r="L2191" s="94" t="s">
        <v>291</v>
      </c>
      <c r="M2191" s="94" t="s">
        <v>133</v>
      </c>
      <c r="N2191" s="92" t="s">
        <v>249</v>
      </c>
    </row>
    <row r="2192" outlineLevel="1">
      <c r="A2192" s="115" t="n">
        <v>2186.0</v>
      </c>
      <c r="B2192" s="93" t="n">
        <v>45999.0</v>
      </c>
      <c r="C2192" s="94" t="s">
        <v>5226</v>
      </c>
      <c r="D2192" s="92"/>
      <c r="E2192" s="92" t="n">
        <v>23750.0</v>
      </c>
      <c r="F2192" s="92" t="n">
        <v>128864.14</v>
      </c>
      <c r="G2192" s="94" t="s">
        <v>63</v>
      </c>
      <c r="H2192" s="94" t="s">
        <v>369</v>
      </c>
      <c r="I2192" s="94" t="s">
        <v>5227</v>
      </c>
      <c r="J2192" s="94" t="s">
        <v>5227</v>
      </c>
      <c r="K2192" s="92" t="s">
        <v>5228</v>
      </c>
      <c r="L2192" s="94" t="s">
        <v>291</v>
      </c>
      <c r="M2192" s="94" t="s">
        <v>133</v>
      </c>
      <c r="N2192" s="92" t="s">
        <v>249</v>
      </c>
    </row>
    <row r="2193" outlineLevel="1">
      <c r="A2193" s="115" t="n">
        <v>2187.0</v>
      </c>
      <c r="B2193" s="93" t="n">
        <v>45999.0</v>
      </c>
      <c r="C2193" s="94" t="s">
        <v>5229</v>
      </c>
      <c r="D2193" s="92"/>
      <c r="E2193" s="92" t="n">
        <v>146556.0</v>
      </c>
      <c r="F2193" s="92" t="n">
        <v>275420.14</v>
      </c>
      <c r="G2193" s="94" t="s">
        <v>63</v>
      </c>
      <c r="H2193" s="94" t="s">
        <v>64</v>
      </c>
      <c r="I2193" s="94" t="s">
        <v>3629</v>
      </c>
      <c r="J2193" s="94" t="s">
        <v>3629</v>
      </c>
      <c r="K2193" s="92" t="s">
        <v>5230</v>
      </c>
      <c r="L2193" s="94" t="s">
        <v>291</v>
      </c>
      <c r="M2193" s="94" t="s">
        <v>133</v>
      </c>
      <c r="N2193" s="92" t="s">
        <v>249</v>
      </c>
    </row>
    <row r="2194" outlineLevel="1">
      <c r="A2194" s="115" t="n">
        <v>2188.0</v>
      </c>
      <c r="B2194" s="93" t="n">
        <v>45999.0</v>
      </c>
      <c r="C2194" s="94" t="s">
        <v>5231</v>
      </c>
      <c r="D2194" s="92" t="n">
        <v>73160.0</v>
      </c>
      <c r="E2194" s="92"/>
      <c r="F2194" s="92" t="n">
        <v>202260.14</v>
      </c>
      <c r="G2194" s="94" t="s">
        <v>63</v>
      </c>
      <c r="H2194" s="94" t="s">
        <v>306</v>
      </c>
      <c r="I2194" s="94" t="s">
        <v>249</v>
      </c>
      <c r="J2194" s="94" t="s">
        <v>249</v>
      </c>
      <c r="K2194" s="92" t="s">
        <v>5232</v>
      </c>
      <c r="L2194" s="94" t="s">
        <v>291</v>
      </c>
      <c r="M2194" s="94" t="s">
        <v>133</v>
      </c>
      <c r="N2194" s="92" t="s">
        <v>249</v>
      </c>
    </row>
    <row r="2195" outlineLevel="1">
      <c r="A2195" s="115" t="n">
        <v>2189.0</v>
      </c>
      <c r="B2195" s="93" t="n">
        <v>46000.0</v>
      </c>
      <c r="C2195" s="94" t="s">
        <v>5233</v>
      </c>
      <c r="D2195" s="92"/>
      <c r="E2195" s="92" t="n">
        <v>9200.0</v>
      </c>
      <c r="F2195" s="92" t="n">
        <v>211460.14</v>
      </c>
      <c r="G2195" s="94" t="s">
        <v>63</v>
      </c>
      <c r="H2195" s="94" t="s">
        <v>369</v>
      </c>
      <c r="I2195" s="94" t="s">
        <v>249</v>
      </c>
      <c r="J2195" s="94" t="s">
        <v>249</v>
      </c>
      <c r="K2195" s="92" t="s">
        <v>5234</v>
      </c>
      <c r="L2195" s="94" t="s">
        <v>291</v>
      </c>
      <c r="M2195" s="94" t="s">
        <v>133</v>
      </c>
      <c r="N2195" s="92" t="s">
        <v>249</v>
      </c>
    </row>
    <row r="2196" outlineLevel="1">
      <c r="A2196" s="115" t="n">
        <v>2190.0</v>
      </c>
      <c r="B2196" s="93" t="n">
        <v>46000.0</v>
      </c>
      <c r="C2196" s="94" t="s">
        <v>5235</v>
      </c>
      <c r="D2196" s="92"/>
      <c r="E2196" s="92" t="n">
        <v>700.0</v>
      </c>
      <c r="F2196" s="92" t="n">
        <v>212160.14</v>
      </c>
      <c r="G2196" s="94" t="s">
        <v>63</v>
      </c>
      <c r="H2196" s="94" t="s">
        <v>369</v>
      </c>
      <c r="I2196" s="94" t="s">
        <v>5006</v>
      </c>
      <c r="J2196" s="94" t="s">
        <v>5006</v>
      </c>
      <c r="K2196" s="92" t="s">
        <v>5236</v>
      </c>
      <c r="L2196" s="94" t="s">
        <v>291</v>
      </c>
      <c r="M2196" s="94" t="s">
        <v>133</v>
      </c>
      <c r="N2196" s="92" t="s">
        <v>249</v>
      </c>
    </row>
    <row r="2197" outlineLevel="1">
      <c r="A2197" s="115" t="n">
        <v>2191.0</v>
      </c>
      <c r="B2197" s="93" t="n">
        <v>46000.0</v>
      </c>
      <c r="C2197" s="94" t="s">
        <v>5237</v>
      </c>
      <c r="D2197" s="92"/>
      <c r="E2197" s="92" t="n">
        <v>5800.0</v>
      </c>
      <c r="F2197" s="92" t="n">
        <v>217960.14</v>
      </c>
      <c r="G2197" s="94" t="s">
        <v>63</v>
      </c>
      <c r="H2197" s="94" t="s">
        <v>369</v>
      </c>
      <c r="I2197" s="94" t="s">
        <v>5238</v>
      </c>
      <c r="J2197" s="94" t="s">
        <v>5238</v>
      </c>
      <c r="K2197" s="92" t="s">
        <v>5239</v>
      </c>
      <c r="L2197" s="94" t="s">
        <v>291</v>
      </c>
      <c r="M2197" s="94" t="s">
        <v>133</v>
      </c>
      <c r="N2197" s="92" t="s">
        <v>249</v>
      </c>
    </row>
    <row r="2198" outlineLevel="1">
      <c r="A2198" s="115" t="n">
        <v>2192.0</v>
      </c>
      <c r="B2198" s="93" t="n">
        <v>46000.0</v>
      </c>
      <c r="C2198" s="94" t="s">
        <v>5240</v>
      </c>
      <c r="D2198" s="92"/>
      <c r="E2198" s="92" t="n">
        <v>200.0</v>
      </c>
      <c r="F2198" s="92" t="n">
        <v>218160.14</v>
      </c>
      <c r="G2198" s="94" t="s">
        <v>63</v>
      </c>
      <c r="H2198" s="94" t="s">
        <v>369</v>
      </c>
      <c r="I2198" s="94" t="s">
        <v>5241</v>
      </c>
      <c r="J2198" s="94" t="s">
        <v>5241</v>
      </c>
      <c r="K2198" s="92" t="s">
        <v>5242</v>
      </c>
      <c r="L2198" s="94" t="s">
        <v>291</v>
      </c>
      <c r="M2198" s="94" t="s">
        <v>133</v>
      </c>
      <c r="N2198" s="92" t="s">
        <v>249</v>
      </c>
    </row>
    <row r="2199" outlineLevel="1">
      <c r="A2199" s="115" t="n">
        <v>2193.0</v>
      </c>
      <c r="B2199" s="93" t="n">
        <v>46001.0</v>
      </c>
      <c r="C2199" s="94" t="s">
        <v>299</v>
      </c>
      <c r="D2199" s="92" t="n">
        <v>72653.0</v>
      </c>
      <c r="E2199" s="92"/>
      <c r="F2199" s="92" t="n">
        <v>145507.14</v>
      </c>
      <c r="G2199" s="94" t="s">
        <v>61</v>
      </c>
      <c r="H2199" s="94" t="s">
        <v>289</v>
      </c>
      <c r="I2199" s="94" t="s">
        <v>489</v>
      </c>
      <c r="J2199" s="94" t="s">
        <v>86</v>
      </c>
      <c r="K2199" s="92" t="s">
        <v>5243</v>
      </c>
      <c r="L2199" s="94" t="s">
        <v>291</v>
      </c>
      <c r="M2199" s="94" t="s">
        <v>133</v>
      </c>
      <c r="N2199" s="92" t="s">
        <v>249</v>
      </c>
    </row>
    <row r="2200" outlineLevel="1">
      <c r="A2200" s="115" t="n">
        <v>2194.0</v>
      </c>
      <c r="B2200" s="93" t="n">
        <v>46001.0</v>
      </c>
      <c r="C2200" s="94" t="s">
        <v>5244</v>
      </c>
      <c r="D2200" s="92"/>
      <c r="E2200" s="92" t="n">
        <v>500000.0</v>
      </c>
      <c r="F2200" s="92" t="n">
        <v>645507.14</v>
      </c>
      <c r="G2200" s="94" t="s">
        <v>63</v>
      </c>
      <c r="H2200" s="94" t="s">
        <v>306</v>
      </c>
      <c r="I2200" s="94" t="s">
        <v>249</v>
      </c>
      <c r="J2200" s="94" t="s">
        <v>249</v>
      </c>
      <c r="K2200" s="92" t="s">
        <v>5245</v>
      </c>
      <c r="L2200" s="94" t="s">
        <v>291</v>
      </c>
      <c r="M2200" s="94" t="s">
        <v>133</v>
      </c>
      <c r="N2200" s="92" t="s">
        <v>249</v>
      </c>
    </row>
    <row r="2201" outlineLevel="1">
      <c r="A2201" s="115" t="n">
        <v>2195.0</v>
      </c>
      <c r="B2201" s="93" t="n">
        <v>46002.0</v>
      </c>
      <c r="C2201" s="94" t="s">
        <v>5246</v>
      </c>
      <c r="D2201" s="92" t="n">
        <v>640000.0</v>
      </c>
      <c r="E2201" s="92"/>
      <c r="F2201" s="92" t="n">
        <v>5507.14</v>
      </c>
      <c r="G2201" s="94" t="s">
        <v>63</v>
      </c>
      <c r="H2201" s="94" t="s">
        <v>74</v>
      </c>
      <c r="I2201" s="94" t="s">
        <v>3101</v>
      </c>
      <c r="J2201" s="94" t="s">
        <v>3101</v>
      </c>
      <c r="K2201" s="92" t="s">
        <v>5247</v>
      </c>
      <c r="L2201" s="94" t="s">
        <v>291</v>
      </c>
      <c r="M2201" s="94" t="s">
        <v>133</v>
      </c>
      <c r="N2201" s="92" t="s">
        <v>249</v>
      </c>
    </row>
    <row r="2202" outlineLevel="1">
      <c r="A2202" s="115" t="n">
        <v>2196.0</v>
      </c>
      <c r="B2202" s="93" t="n">
        <v>46002.0</v>
      </c>
      <c r="C2202" s="94" t="s">
        <v>5248</v>
      </c>
      <c r="D2202" s="92"/>
      <c r="E2202" s="92" t="n">
        <v>100000.0</v>
      </c>
      <c r="F2202" s="92" t="n">
        <v>105507.14</v>
      </c>
      <c r="G2202" s="94" t="s">
        <v>59</v>
      </c>
      <c r="H2202" s="94" t="s">
        <v>315</v>
      </c>
      <c r="I2202" s="94" t="s">
        <v>489</v>
      </c>
      <c r="J2202" s="94" t="s">
        <v>86</v>
      </c>
      <c r="K2202" s="92" t="s">
        <v>5249</v>
      </c>
      <c r="L2202" s="94" t="s">
        <v>291</v>
      </c>
      <c r="M2202" s="94" t="s">
        <v>133</v>
      </c>
      <c r="N2202" s="92" t="s">
        <v>249</v>
      </c>
    </row>
    <row r="2203" outlineLevel="1">
      <c r="A2203" s="115" t="n">
        <v>2197.0</v>
      </c>
      <c r="B2203" s="93" t="n">
        <v>46002.0</v>
      </c>
      <c r="C2203" s="94" t="s">
        <v>5250</v>
      </c>
      <c r="D2203" s="92"/>
      <c r="E2203" s="92" t="n">
        <v>46200.0</v>
      </c>
      <c r="F2203" s="92" t="n">
        <v>151707.14</v>
      </c>
      <c r="G2203" s="94" t="s">
        <v>63</v>
      </c>
      <c r="H2203" s="94" t="s">
        <v>369</v>
      </c>
      <c r="I2203" s="94" t="s">
        <v>5251</v>
      </c>
      <c r="J2203" s="94" t="s">
        <v>5251</v>
      </c>
      <c r="K2203" s="92" t="s">
        <v>5252</v>
      </c>
      <c r="L2203" s="94" t="s">
        <v>291</v>
      </c>
      <c r="M2203" s="94" t="s">
        <v>133</v>
      </c>
      <c r="N2203" s="92" t="s">
        <v>249</v>
      </c>
    </row>
    <row r="2204" outlineLevel="1">
      <c r="A2204" s="115" t="n">
        <v>2198.0</v>
      </c>
      <c r="B2204" s="93" t="n">
        <v>46002.0</v>
      </c>
      <c r="C2204" s="94" t="s">
        <v>5253</v>
      </c>
      <c r="D2204" s="92"/>
      <c r="E2204" s="92" t="n">
        <v>18000.0</v>
      </c>
      <c r="F2204" s="92" t="n">
        <v>169707.14</v>
      </c>
      <c r="G2204" s="94" t="s">
        <v>63</v>
      </c>
      <c r="H2204" s="94" t="s">
        <v>369</v>
      </c>
      <c r="I2204" s="94" t="s">
        <v>249</v>
      </c>
      <c r="J2204" s="94" t="s">
        <v>249</v>
      </c>
      <c r="K2204" s="92" t="s">
        <v>5254</v>
      </c>
      <c r="L2204" s="94" t="s">
        <v>291</v>
      </c>
      <c r="M2204" s="94" t="s">
        <v>133</v>
      </c>
      <c r="N2204" s="92" t="s">
        <v>249</v>
      </c>
    </row>
    <row r="2205" outlineLevel="1">
      <c r="A2205" s="115" t="n">
        <v>2199.0</v>
      </c>
      <c r="B2205" s="93" t="n">
        <v>46003.0</v>
      </c>
      <c r="C2205" s="94" t="s">
        <v>5255</v>
      </c>
      <c r="D2205" s="92"/>
      <c r="E2205" s="92" t="n">
        <v>6200.0</v>
      </c>
      <c r="F2205" s="92" t="n">
        <v>175907.14</v>
      </c>
      <c r="G2205" s="94" t="s">
        <v>63</v>
      </c>
      <c r="H2205" s="94" t="s">
        <v>315</v>
      </c>
      <c r="I2205" s="94" t="s">
        <v>5256</v>
      </c>
      <c r="J2205" s="94" t="s">
        <v>5256</v>
      </c>
      <c r="K2205" s="92" t="s">
        <v>5257</v>
      </c>
      <c r="L2205" s="94" t="s">
        <v>291</v>
      </c>
      <c r="M2205" s="94" t="s">
        <v>133</v>
      </c>
      <c r="N2205" s="92" t="s">
        <v>249</v>
      </c>
    </row>
    <row r="2206" outlineLevel="1">
      <c r="A2206" s="115" t="n">
        <v>2200.0</v>
      </c>
      <c r="B2206" s="93" t="n">
        <v>46003.0</v>
      </c>
      <c r="C2206" s="94" t="s">
        <v>5258</v>
      </c>
      <c r="D2206" s="92"/>
      <c r="E2206" s="92" t="n">
        <v>700.0</v>
      </c>
      <c r="F2206" s="92" t="n">
        <v>176607.14</v>
      </c>
      <c r="G2206" s="94" t="s">
        <v>63</v>
      </c>
      <c r="H2206" s="94" t="s">
        <v>369</v>
      </c>
      <c r="I2206" s="94" t="s">
        <v>1969</v>
      </c>
      <c r="J2206" s="94" t="s">
        <v>1969</v>
      </c>
      <c r="K2206" s="92" t="s">
        <v>5259</v>
      </c>
      <c r="L2206" s="94" t="s">
        <v>291</v>
      </c>
      <c r="M2206" s="94" t="s">
        <v>133</v>
      </c>
      <c r="N2206" s="92" t="s">
        <v>249</v>
      </c>
    </row>
    <row r="2207" outlineLevel="1">
      <c r="A2207" s="115" t="n">
        <v>2201.0</v>
      </c>
      <c r="B2207" s="93" t="n">
        <v>46004.0</v>
      </c>
      <c r="C2207" s="94" t="s">
        <v>5260</v>
      </c>
      <c r="D2207" s="92"/>
      <c r="E2207" s="92" t="n">
        <v>5000.0</v>
      </c>
      <c r="F2207" s="92" t="n">
        <v>181607.14</v>
      </c>
      <c r="G2207" s="94" t="s">
        <v>63</v>
      </c>
      <c r="H2207" s="94" t="s">
        <v>369</v>
      </c>
      <c r="I2207" s="94" t="s">
        <v>3462</v>
      </c>
      <c r="J2207" s="94" t="s">
        <v>3462</v>
      </c>
      <c r="K2207" s="92" t="s">
        <v>5261</v>
      </c>
      <c r="L2207" s="94" t="s">
        <v>291</v>
      </c>
      <c r="M2207" s="94" t="s">
        <v>133</v>
      </c>
      <c r="N2207" s="92" t="s">
        <v>249</v>
      </c>
    </row>
    <row r="2208" outlineLevel="1">
      <c r="A2208" s="115" t="n">
        <v>2202.0</v>
      </c>
      <c r="B2208" s="93" t="n">
        <v>46004.0</v>
      </c>
      <c r="C2208" s="94" t="s">
        <v>5262</v>
      </c>
      <c r="D2208" s="92" t="n">
        <v>75000.0</v>
      </c>
      <c r="E2208" s="92"/>
      <c r="F2208" s="92" t="n">
        <v>106607.14</v>
      </c>
      <c r="G2208" s="94" t="s">
        <v>63</v>
      </c>
      <c r="H2208" s="94" t="s">
        <v>315</v>
      </c>
      <c r="I2208" s="94" t="s">
        <v>5028</v>
      </c>
      <c r="J2208" s="94" t="s">
        <v>3101</v>
      </c>
      <c r="K2208" s="92" t="s">
        <v>5263</v>
      </c>
      <c r="L2208" s="94" t="s">
        <v>291</v>
      </c>
      <c r="M2208" s="94" t="s">
        <v>133</v>
      </c>
      <c r="N2208" s="92" t="s">
        <v>249</v>
      </c>
    </row>
    <row r="2209" outlineLevel="1">
      <c r="A2209" s="115" t="n">
        <v>2203.0</v>
      </c>
      <c r="B2209" s="93" t="n">
        <v>46004.0</v>
      </c>
      <c r="C2209" s="94" t="s">
        <v>5264</v>
      </c>
      <c r="D2209" s="92"/>
      <c r="E2209" s="92" t="n">
        <v>10620.0</v>
      </c>
      <c r="F2209" s="92" t="n">
        <v>117227.14</v>
      </c>
      <c r="G2209" s="94" t="s">
        <v>63</v>
      </c>
      <c r="H2209" s="94" t="s">
        <v>64</v>
      </c>
      <c r="I2209" s="94" t="s">
        <v>5265</v>
      </c>
      <c r="J2209" s="94" t="s">
        <v>590</v>
      </c>
      <c r="K2209" s="92" t="s">
        <v>5266</v>
      </c>
      <c r="L2209" s="94" t="s">
        <v>291</v>
      </c>
      <c r="M2209" s="94" t="s">
        <v>133</v>
      </c>
      <c r="N2209" s="92" t="s">
        <v>249</v>
      </c>
    </row>
    <row r="2210" outlineLevel="1">
      <c r="A2210" s="115" t="n">
        <v>2204.0</v>
      </c>
      <c r="B2210" s="93" t="n">
        <v>46004.0</v>
      </c>
      <c r="C2210" s="94" t="s">
        <v>5267</v>
      </c>
      <c r="D2210" s="92"/>
      <c r="E2210" s="92" t="n">
        <v>2300.0</v>
      </c>
      <c r="F2210" s="92" t="n">
        <v>119527.14</v>
      </c>
      <c r="G2210" s="94" t="s">
        <v>63</v>
      </c>
      <c r="H2210" s="94" t="s">
        <v>369</v>
      </c>
      <c r="I2210" s="94" t="s">
        <v>4745</v>
      </c>
      <c r="J2210" s="94" t="s">
        <v>4745</v>
      </c>
      <c r="K2210" s="92" t="s">
        <v>5268</v>
      </c>
      <c r="L2210" s="94" t="s">
        <v>291</v>
      </c>
      <c r="M2210" s="94" t="s">
        <v>133</v>
      </c>
      <c r="N2210" s="92" t="s">
        <v>249</v>
      </c>
    </row>
    <row r="2211" outlineLevel="1">
      <c r="A2211" s="115" t="n">
        <v>2205.0</v>
      </c>
      <c r="B2211" s="93" t="n">
        <v>46004.0</v>
      </c>
      <c r="C2211" s="94" t="s">
        <v>5269</v>
      </c>
      <c r="D2211" s="92" t="n">
        <v>17700.0</v>
      </c>
      <c r="E2211" s="92"/>
      <c r="F2211" s="92" t="n">
        <v>101827.14</v>
      </c>
      <c r="G2211" s="94" t="s">
        <v>63</v>
      </c>
      <c r="H2211" s="94" t="s">
        <v>306</v>
      </c>
      <c r="I2211" s="94" t="s">
        <v>5270</v>
      </c>
      <c r="J2211" s="94" t="s">
        <v>5270</v>
      </c>
      <c r="K2211" s="92" t="s">
        <v>5271</v>
      </c>
      <c r="L2211" s="94" t="s">
        <v>291</v>
      </c>
      <c r="M2211" s="94" t="s">
        <v>133</v>
      </c>
      <c r="N2211" s="92" t="s">
        <v>249</v>
      </c>
    </row>
    <row r="2212" outlineLevel="1">
      <c r="A2212" s="115" t="n">
        <v>2206.0</v>
      </c>
      <c r="B2212" s="93" t="n">
        <v>46006.0</v>
      </c>
      <c r="C2212" s="94" t="s">
        <v>5272</v>
      </c>
      <c r="D2212" s="92"/>
      <c r="E2212" s="92" t="n">
        <v>5000.0</v>
      </c>
      <c r="F2212" s="92" t="n">
        <v>106827.14</v>
      </c>
      <c r="G2212" s="94" t="s">
        <v>63</v>
      </c>
      <c r="H2212" s="94" t="s">
        <v>369</v>
      </c>
      <c r="I2212" s="94" t="s">
        <v>249</v>
      </c>
      <c r="J2212" s="94" t="s">
        <v>249</v>
      </c>
      <c r="K2212" s="92" t="s">
        <v>5273</v>
      </c>
      <c r="L2212" s="94" t="s">
        <v>291</v>
      </c>
      <c r="M2212" s="94" t="s">
        <v>133</v>
      </c>
      <c r="N2212" s="92" t="s">
        <v>249</v>
      </c>
    </row>
    <row r="2213" outlineLevel="1">
      <c r="A2213" s="115" t="n">
        <v>2207.0</v>
      </c>
      <c r="B2213" s="93" t="n">
        <v>46006.0</v>
      </c>
      <c r="C2213" s="94" t="s">
        <v>5274</v>
      </c>
      <c r="D2213" s="92"/>
      <c r="E2213" s="92" t="n">
        <v>700.0</v>
      </c>
      <c r="F2213" s="92" t="n">
        <v>107527.14</v>
      </c>
      <c r="G2213" s="94" t="s">
        <v>63</v>
      </c>
      <c r="H2213" s="94" t="s">
        <v>369</v>
      </c>
      <c r="I2213" s="94" t="s">
        <v>1969</v>
      </c>
      <c r="J2213" s="94" t="s">
        <v>1969</v>
      </c>
      <c r="K2213" s="92" t="s">
        <v>5275</v>
      </c>
      <c r="L2213" s="94" t="s">
        <v>291</v>
      </c>
      <c r="M2213" s="94" t="s">
        <v>133</v>
      </c>
      <c r="N2213" s="92" t="s">
        <v>249</v>
      </c>
    </row>
    <row r="2214" outlineLevel="1">
      <c r="A2214" s="115" t="n">
        <v>2208.0</v>
      </c>
      <c r="B2214" s="93" t="n">
        <v>46006.0</v>
      </c>
      <c r="C2214" s="94" t="s">
        <v>5276</v>
      </c>
      <c r="D2214" s="92"/>
      <c r="E2214" s="92" t="n">
        <v>2400.0</v>
      </c>
      <c r="F2214" s="92" t="n">
        <v>109927.14</v>
      </c>
      <c r="G2214" s="94" t="s">
        <v>63</v>
      </c>
      <c r="H2214" s="94" t="s">
        <v>369</v>
      </c>
      <c r="I2214" s="94" t="s">
        <v>3462</v>
      </c>
      <c r="J2214" s="94" t="s">
        <v>3462</v>
      </c>
      <c r="K2214" s="92" t="s">
        <v>5277</v>
      </c>
      <c r="L2214" s="94" t="s">
        <v>291</v>
      </c>
      <c r="M2214" s="94" t="s">
        <v>133</v>
      </c>
      <c r="N2214" s="92" t="s">
        <v>249</v>
      </c>
    </row>
    <row r="2215" outlineLevel="1">
      <c r="A2215" s="115" t="n">
        <v>2209.0</v>
      </c>
      <c r="B2215" s="93" t="n">
        <v>46006.0</v>
      </c>
      <c r="C2215" s="94" t="s">
        <v>5278</v>
      </c>
      <c r="D2215" s="92"/>
      <c r="E2215" s="92" t="n">
        <v>50000.0</v>
      </c>
      <c r="F2215" s="92" t="n">
        <v>159927.14</v>
      </c>
      <c r="G2215" s="94" t="s">
        <v>63</v>
      </c>
      <c r="H2215" s="94" t="s">
        <v>315</v>
      </c>
      <c r="I2215" s="94" t="s">
        <v>3632</v>
      </c>
      <c r="J2215" s="94" t="s">
        <v>3632</v>
      </c>
      <c r="K2215" s="92" t="s">
        <v>5279</v>
      </c>
      <c r="L2215" s="94" t="s">
        <v>291</v>
      </c>
      <c r="M2215" s="94" t="s">
        <v>133</v>
      </c>
      <c r="N2215" s="92" t="s">
        <v>249</v>
      </c>
    </row>
    <row r="2216" outlineLevel="1">
      <c r="A2216" s="115" t="n">
        <v>2210.0</v>
      </c>
      <c r="B2216" s="93" t="n">
        <v>46006.0</v>
      </c>
      <c r="C2216" s="94" t="s">
        <v>5280</v>
      </c>
      <c r="D2216" s="92" t="n">
        <v>60000.0</v>
      </c>
      <c r="E2216" s="92"/>
      <c r="F2216" s="92" t="n">
        <v>99927.14</v>
      </c>
      <c r="G2216" s="94" t="s">
        <v>63</v>
      </c>
      <c r="H2216" s="94" t="s">
        <v>315</v>
      </c>
      <c r="I2216" s="94" t="s">
        <v>3289</v>
      </c>
      <c r="J2216" s="94" t="s">
        <v>3101</v>
      </c>
      <c r="K2216" s="92" t="s">
        <v>5281</v>
      </c>
      <c r="L2216" s="94" t="s">
        <v>291</v>
      </c>
      <c r="M2216" s="94" t="s">
        <v>133</v>
      </c>
      <c r="N2216" s="92" t="s">
        <v>249</v>
      </c>
    </row>
    <row r="2217" outlineLevel="1">
      <c r="A2217" s="115" t="n">
        <v>2211.0</v>
      </c>
      <c r="B2217" s="93" t="n">
        <v>46007.0</v>
      </c>
      <c r="C2217" s="94" t="s">
        <v>5282</v>
      </c>
      <c r="D2217" s="92"/>
      <c r="E2217" s="92" t="n">
        <v>125000.0</v>
      </c>
      <c r="F2217" s="92" t="n">
        <v>224927.14</v>
      </c>
      <c r="G2217" s="94" t="s">
        <v>63</v>
      </c>
      <c r="H2217" s="94" t="s">
        <v>315</v>
      </c>
      <c r="I2217" s="94" t="s">
        <v>3632</v>
      </c>
      <c r="J2217" s="94" t="s">
        <v>3632</v>
      </c>
      <c r="K2217" s="92" t="s">
        <v>5283</v>
      </c>
      <c r="L2217" s="94" t="s">
        <v>291</v>
      </c>
      <c r="M2217" s="94" t="s">
        <v>133</v>
      </c>
      <c r="N2217" s="92" t="s">
        <v>249</v>
      </c>
    </row>
    <row r="2218" outlineLevel="1">
      <c r="A2218" s="115" t="n">
        <v>2212.0</v>
      </c>
      <c r="B2218" s="93" t="n">
        <v>46007.0</v>
      </c>
      <c r="C2218" s="94" t="s">
        <v>5284</v>
      </c>
      <c r="D2218" s="92"/>
      <c r="E2218" s="92" t="n">
        <v>5800.0</v>
      </c>
      <c r="F2218" s="92" t="n">
        <v>230727.14</v>
      </c>
      <c r="G2218" s="94" t="s">
        <v>63</v>
      </c>
      <c r="H2218" s="94" t="s">
        <v>369</v>
      </c>
      <c r="I2218" s="94" t="s">
        <v>249</v>
      </c>
      <c r="J2218" s="94" t="s">
        <v>249</v>
      </c>
      <c r="K2218" s="92" t="s">
        <v>5285</v>
      </c>
      <c r="L2218" s="94" t="s">
        <v>291</v>
      </c>
      <c r="M2218" s="94" t="s">
        <v>133</v>
      </c>
      <c r="N2218" s="92" t="s">
        <v>249</v>
      </c>
    </row>
    <row r="2219" outlineLevel="1">
      <c r="A2219" s="115" t="n">
        <v>2213.0</v>
      </c>
      <c r="B2219" s="93" t="n">
        <v>46008.0</v>
      </c>
      <c r="C2219" s="94" t="s">
        <v>5286</v>
      </c>
      <c r="D2219" s="92"/>
      <c r="E2219" s="92" t="n">
        <v>2360.0</v>
      </c>
      <c r="F2219" s="92" t="n">
        <v>233087.14</v>
      </c>
      <c r="G2219" s="94" t="s">
        <v>63</v>
      </c>
      <c r="H2219" s="94" t="s">
        <v>64</v>
      </c>
      <c r="I2219" s="94" t="s">
        <v>630</v>
      </c>
      <c r="J2219" s="94" t="s">
        <v>630</v>
      </c>
      <c r="K2219" s="92" t="s">
        <v>5287</v>
      </c>
      <c r="L2219" s="94" t="s">
        <v>291</v>
      </c>
      <c r="M2219" s="94" t="s">
        <v>133</v>
      </c>
      <c r="N2219" s="92" t="s">
        <v>249</v>
      </c>
    </row>
    <row r="2220" outlineLevel="1">
      <c r="A2220" s="115" t="n">
        <v>2214.0</v>
      </c>
      <c r="B2220" s="93" t="n">
        <v>46008.0</v>
      </c>
      <c r="C2220" s="94" t="s">
        <v>5288</v>
      </c>
      <c r="D2220" s="92" t="n">
        <v>3899.94</v>
      </c>
      <c r="E2220" s="92"/>
      <c r="F2220" s="92" t="n">
        <v>229187.2</v>
      </c>
      <c r="G2220" s="94" t="s">
        <v>63</v>
      </c>
      <c r="H2220" s="94" t="s">
        <v>306</v>
      </c>
      <c r="I2220" s="94" t="s">
        <v>4751</v>
      </c>
      <c r="J2220" s="94" t="s">
        <v>4751</v>
      </c>
      <c r="K2220" s="92" t="s">
        <v>5289</v>
      </c>
      <c r="L2220" s="94" t="s">
        <v>291</v>
      </c>
      <c r="M2220" s="94" t="s">
        <v>133</v>
      </c>
      <c r="N2220" s="92" t="s">
        <v>249</v>
      </c>
    </row>
    <row r="2221" outlineLevel="1">
      <c r="A2221" s="115" t="n">
        <v>2215.0</v>
      </c>
      <c r="B2221" s="93" t="n">
        <v>46009.0</v>
      </c>
      <c r="C2221" s="94" t="s">
        <v>5290</v>
      </c>
      <c r="D2221" s="92"/>
      <c r="E2221" s="92" t="n">
        <v>1300.0</v>
      </c>
      <c r="F2221" s="92" t="n">
        <v>230487.2</v>
      </c>
      <c r="G2221" s="94" t="s">
        <v>63</v>
      </c>
      <c r="H2221" s="94" t="s">
        <v>369</v>
      </c>
      <c r="I2221" s="94" t="s">
        <v>5238</v>
      </c>
      <c r="J2221" s="94" t="s">
        <v>5238</v>
      </c>
      <c r="K2221" s="92" t="s">
        <v>5291</v>
      </c>
      <c r="L2221" s="94" t="s">
        <v>291</v>
      </c>
      <c r="M2221" s="94" t="s">
        <v>133</v>
      </c>
      <c r="N2221" s="92" t="s">
        <v>249</v>
      </c>
    </row>
    <row r="2222" outlineLevel="1">
      <c r="A2222" s="115" t="n">
        <v>2216.0</v>
      </c>
      <c r="B2222" s="93" t="n">
        <v>46009.0</v>
      </c>
      <c r="C2222" s="94" t="s">
        <v>5292</v>
      </c>
      <c r="D2222" s="92"/>
      <c r="E2222" s="92" t="n">
        <v>4500.0</v>
      </c>
      <c r="F2222" s="92" t="n">
        <v>234987.2</v>
      </c>
      <c r="G2222" s="94" t="s">
        <v>63</v>
      </c>
      <c r="H2222" s="94" t="s">
        <v>369</v>
      </c>
      <c r="I2222" s="94" t="s">
        <v>3327</v>
      </c>
      <c r="J2222" s="94" t="s">
        <v>3327</v>
      </c>
      <c r="K2222" s="92" t="s">
        <v>5293</v>
      </c>
      <c r="L2222" s="94" t="s">
        <v>291</v>
      </c>
      <c r="M2222" s="94" t="s">
        <v>133</v>
      </c>
      <c r="N2222" s="92" t="s">
        <v>249</v>
      </c>
    </row>
    <row r="2223" outlineLevel="1">
      <c r="A2223" s="115" t="n">
        <v>2217.0</v>
      </c>
      <c r="B2223" s="93" t="n">
        <v>46009.0</v>
      </c>
      <c r="C2223" s="94" t="s">
        <v>5294</v>
      </c>
      <c r="D2223" s="92"/>
      <c r="E2223" s="92" t="n">
        <v>5000.0</v>
      </c>
      <c r="F2223" s="92" t="n">
        <v>239987.2</v>
      </c>
      <c r="G2223" s="94" t="s">
        <v>63</v>
      </c>
      <c r="H2223" s="94" t="s">
        <v>369</v>
      </c>
      <c r="I2223" s="94" t="s">
        <v>249</v>
      </c>
      <c r="J2223" s="94" t="s">
        <v>249</v>
      </c>
      <c r="K2223" s="92" t="s">
        <v>5295</v>
      </c>
      <c r="L2223" s="94" t="s">
        <v>291</v>
      </c>
      <c r="M2223" s="94" t="s">
        <v>133</v>
      </c>
      <c r="N2223" s="92" t="s">
        <v>249</v>
      </c>
    </row>
    <row r="2224" outlineLevel="1">
      <c r="A2224" s="115" t="n">
        <v>2218.0</v>
      </c>
      <c r="B2224" s="93" t="n">
        <v>46009.0</v>
      </c>
      <c r="C2224" s="94" t="s">
        <v>5296</v>
      </c>
      <c r="D2224" s="92" t="n">
        <v>100000.0</v>
      </c>
      <c r="E2224" s="92"/>
      <c r="F2224" s="92" t="n">
        <v>139987.2</v>
      </c>
      <c r="G2224" s="94" t="s">
        <v>63</v>
      </c>
      <c r="H2224" s="94" t="s">
        <v>306</v>
      </c>
      <c r="I2224" s="94" t="s">
        <v>690</v>
      </c>
      <c r="J2224" s="94" t="s">
        <v>690</v>
      </c>
      <c r="K2224" s="92" t="s">
        <v>5297</v>
      </c>
      <c r="L2224" s="94" t="s">
        <v>291</v>
      </c>
      <c r="M2224" s="94" t="s">
        <v>133</v>
      </c>
      <c r="N2224" s="92" t="s">
        <v>249</v>
      </c>
    </row>
    <row r="2225" outlineLevel="1">
      <c r="A2225" s="115" t="n">
        <v>2219.0</v>
      </c>
      <c r="B2225" s="93" t="n">
        <v>46010.0</v>
      </c>
      <c r="C2225" s="94" t="s">
        <v>5298</v>
      </c>
      <c r="D2225" s="92"/>
      <c r="E2225" s="92" t="n">
        <v>2400.0</v>
      </c>
      <c r="F2225" s="92" t="n">
        <v>142387.2</v>
      </c>
      <c r="G2225" s="94" t="s">
        <v>63</v>
      </c>
      <c r="H2225" s="94" t="s">
        <v>369</v>
      </c>
      <c r="I2225" s="94" t="s">
        <v>392</v>
      </c>
      <c r="J2225" s="94" t="s">
        <v>393</v>
      </c>
      <c r="K2225" s="92" t="s">
        <v>5299</v>
      </c>
      <c r="L2225" s="94" t="s">
        <v>291</v>
      </c>
      <c r="M2225" s="94" t="s">
        <v>133</v>
      </c>
      <c r="N2225" s="92" t="s">
        <v>249</v>
      </c>
    </row>
    <row r="2226" outlineLevel="1">
      <c r="A2226" s="115" t="n">
        <v>2220.0</v>
      </c>
      <c r="B2226" s="93" t="n">
        <v>46010.0</v>
      </c>
      <c r="C2226" s="94" t="s">
        <v>5300</v>
      </c>
      <c r="D2226" s="92"/>
      <c r="E2226" s="92" t="n">
        <v>2500.0</v>
      </c>
      <c r="F2226" s="92" t="n">
        <v>144887.2</v>
      </c>
      <c r="G2226" s="94" t="s">
        <v>63</v>
      </c>
      <c r="H2226" s="94" t="s">
        <v>369</v>
      </c>
      <c r="I2226" s="94" t="s">
        <v>3462</v>
      </c>
      <c r="J2226" s="94" t="s">
        <v>3462</v>
      </c>
      <c r="K2226" s="92" t="s">
        <v>5301</v>
      </c>
      <c r="L2226" s="94" t="s">
        <v>291</v>
      </c>
      <c r="M2226" s="94" t="s">
        <v>133</v>
      </c>
      <c r="N2226" s="92" t="s">
        <v>249</v>
      </c>
    </row>
    <row r="2227" outlineLevel="1">
      <c r="A2227" s="115" t="n">
        <v>2221.0</v>
      </c>
      <c r="B2227" s="93" t="n">
        <v>46010.0</v>
      </c>
      <c r="C2227" s="94" t="s">
        <v>5302</v>
      </c>
      <c r="D2227" s="92"/>
      <c r="E2227" s="92" t="n">
        <v>700.0</v>
      </c>
      <c r="F2227" s="92" t="n">
        <v>145587.2</v>
      </c>
      <c r="G2227" s="94" t="s">
        <v>63</v>
      </c>
      <c r="H2227" s="94" t="s">
        <v>369</v>
      </c>
      <c r="I2227" s="94" t="s">
        <v>1969</v>
      </c>
      <c r="J2227" s="94" t="s">
        <v>1969</v>
      </c>
      <c r="K2227" s="92" t="s">
        <v>5303</v>
      </c>
      <c r="L2227" s="94" t="s">
        <v>291</v>
      </c>
      <c r="M2227" s="94" t="s">
        <v>133</v>
      </c>
      <c r="N2227" s="92" t="s">
        <v>249</v>
      </c>
    </row>
    <row r="2228" outlineLevel="1">
      <c r="A2228" s="115" t="n">
        <v>2222.0</v>
      </c>
      <c r="B2228" s="93" t="n">
        <v>46010.0</v>
      </c>
      <c r="C2228" s="94" t="s">
        <v>5304</v>
      </c>
      <c r="D2228" s="92"/>
      <c r="E2228" s="92" t="n">
        <v>106000.0</v>
      </c>
      <c r="F2228" s="92" t="n">
        <v>251587.2</v>
      </c>
      <c r="G2228" s="94" t="s">
        <v>63</v>
      </c>
      <c r="H2228" s="94" t="s">
        <v>64</v>
      </c>
      <c r="I2228" s="94" t="s">
        <v>1335</v>
      </c>
      <c r="J2228" s="94" t="s">
        <v>1335</v>
      </c>
      <c r="K2228" s="92" t="s">
        <v>5305</v>
      </c>
      <c r="L2228" s="94" t="s">
        <v>291</v>
      </c>
      <c r="M2228" s="94" t="s">
        <v>133</v>
      </c>
      <c r="N2228" s="92" t="s">
        <v>249</v>
      </c>
    </row>
    <row r="2229" outlineLevel="1">
      <c r="A2229" s="115" t="n">
        <v>2223.0</v>
      </c>
      <c r="B2229" s="93" t="n">
        <v>46010.0</v>
      </c>
      <c r="C2229" s="94" t="s">
        <v>5306</v>
      </c>
      <c r="D2229" s="92"/>
      <c r="E2229" s="92" t="n">
        <v>1.0</v>
      </c>
      <c r="F2229" s="92" t="n">
        <v>251588.2</v>
      </c>
      <c r="G2229" s="94" t="s">
        <v>63</v>
      </c>
      <c r="H2229" s="94" t="s">
        <v>369</v>
      </c>
      <c r="I2229" s="94" t="s">
        <v>249</v>
      </c>
      <c r="J2229" s="94" t="s">
        <v>249</v>
      </c>
      <c r="K2229" s="92" t="s">
        <v>5307</v>
      </c>
      <c r="L2229" s="94" t="s">
        <v>291</v>
      </c>
      <c r="M2229" s="94" t="s">
        <v>133</v>
      </c>
      <c r="N2229" s="92" t="s">
        <v>249</v>
      </c>
    </row>
    <row r="2230" outlineLevel="1">
      <c r="A2230" s="115" t="n">
        <v>2224.0</v>
      </c>
      <c r="B2230" s="93" t="n">
        <v>46010.0</v>
      </c>
      <c r="C2230" s="94" t="s">
        <v>5308</v>
      </c>
      <c r="D2230" s="92"/>
      <c r="E2230" s="92" t="n">
        <v>7500.0</v>
      </c>
      <c r="F2230" s="92" t="n">
        <v>259088.2</v>
      </c>
      <c r="G2230" s="94" t="s">
        <v>63</v>
      </c>
      <c r="H2230" s="94" t="s">
        <v>369</v>
      </c>
      <c r="I2230" s="94" t="s">
        <v>249</v>
      </c>
      <c r="J2230" s="94" t="s">
        <v>249</v>
      </c>
      <c r="K2230" s="92" t="s">
        <v>5309</v>
      </c>
      <c r="L2230" s="94" t="s">
        <v>291</v>
      </c>
      <c r="M2230" s="94" t="s">
        <v>133</v>
      </c>
      <c r="N2230" s="92" t="s">
        <v>249</v>
      </c>
    </row>
    <row r="2231" outlineLevel="1">
      <c r="A2231" s="115" t="n">
        <v>2225.0</v>
      </c>
      <c r="B2231" s="93" t="n">
        <v>46010.0</v>
      </c>
      <c r="C2231" s="94" t="s">
        <v>5310</v>
      </c>
      <c r="D2231" s="92"/>
      <c r="E2231" s="92" t="n">
        <v>210000.0</v>
      </c>
      <c r="F2231" s="92" t="n">
        <v>311884.05</v>
      </c>
      <c r="G2231" s="94" t="s">
        <v>59</v>
      </c>
      <c r="H2231" s="94" t="s">
        <v>74</v>
      </c>
      <c r="I2231" s="94" t="s">
        <v>489</v>
      </c>
      <c r="J2231" s="94" t="s">
        <v>86</v>
      </c>
      <c r="K2231" s="92" t="s">
        <v>5311</v>
      </c>
      <c r="L2231" s="94" t="s">
        <v>414</v>
      </c>
      <c r="M2231" s="94" t="s">
        <v>139</v>
      </c>
      <c r="N2231" s="92" t="s">
        <v>249</v>
      </c>
    </row>
    <row r="2232" outlineLevel="1">
      <c r="A2232" s="115" t="n">
        <v>2226.0</v>
      </c>
      <c r="B2232" s="93" t="n">
        <v>46010.0</v>
      </c>
      <c r="C2232" s="94" t="s">
        <v>5312</v>
      </c>
      <c r="D2232" s="92" t="n">
        <v>750.0</v>
      </c>
      <c r="E2232" s="92"/>
      <c r="F2232" s="92" t="n">
        <v>311134.05</v>
      </c>
      <c r="G2232" s="94" t="s">
        <v>422</v>
      </c>
      <c r="H2232" s="94" t="s">
        <v>306</v>
      </c>
      <c r="I2232" s="94" t="s">
        <v>812</v>
      </c>
      <c r="J2232" s="94" t="s">
        <v>812</v>
      </c>
      <c r="K2232" s="92" t="s">
        <v>5313</v>
      </c>
      <c r="L2232" s="94" t="s">
        <v>414</v>
      </c>
      <c r="M2232" s="94" t="s">
        <v>139</v>
      </c>
      <c r="N2232" s="92" t="s">
        <v>249</v>
      </c>
    </row>
    <row r="2233" outlineLevel="1">
      <c r="A2233" s="115" t="n">
        <v>2227.0</v>
      </c>
      <c r="B2233" s="93" t="n">
        <v>46010.0</v>
      </c>
      <c r="C2233" s="94" t="s">
        <v>5314</v>
      </c>
      <c r="D2233" s="92" t="n">
        <v>135.0</v>
      </c>
      <c r="E2233" s="92"/>
      <c r="F2233" s="92" t="n">
        <v>310999.05</v>
      </c>
      <c r="G2233" s="94" t="s">
        <v>815</v>
      </c>
      <c r="H2233" s="94" t="s">
        <v>306</v>
      </c>
      <c r="I2233" s="94" t="s">
        <v>249</v>
      </c>
      <c r="J2233" s="94" t="s">
        <v>249</v>
      </c>
      <c r="K2233" s="92" t="s">
        <v>5313</v>
      </c>
      <c r="L2233" s="94" t="s">
        <v>414</v>
      </c>
      <c r="M2233" s="94" t="s">
        <v>139</v>
      </c>
      <c r="N2233" s="92" t="s">
        <v>249</v>
      </c>
    </row>
    <row r="2234" outlineLevel="1">
      <c r="A2234" s="115" t="n">
        <v>2228.0</v>
      </c>
      <c r="B2234" s="93" t="n">
        <v>46010.0</v>
      </c>
      <c r="C2234" s="94" t="s">
        <v>5315</v>
      </c>
      <c r="D2234" s="92" t="n">
        <v>400.0</v>
      </c>
      <c r="E2234" s="92"/>
      <c r="F2234" s="92" t="n">
        <v>310599.05</v>
      </c>
      <c r="G2234" s="94" t="s">
        <v>63</v>
      </c>
      <c r="H2234" s="94" t="s">
        <v>306</v>
      </c>
      <c r="I2234" s="94" t="s">
        <v>249</v>
      </c>
      <c r="J2234" s="94" t="s">
        <v>249</v>
      </c>
      <c r="K2234" s="92" t="s">
        <v>5313</v>
      </c>
      <c r="L2234" s="94" t="s">
        <v>414</v>
      </c>
      <c r="M2234" s="94" t="s">
        <v>139</v>
      </c>
      <c r="N2234" s="92" t="s">
        <v>249</v>
      </c>
    </row>
    <row r="2235" outlineLevel="1">
      <c r="A2235" s="115" t="n">
        <v>2229.0</v>
      </c>
      <c r="B2235" s="93" t="n">
        <v>46010.0</v>
      </c>
      <c r="C2235" s="94" t="s">
        <v>5314</v>
      </c>
      <c r="D2235" s="92" t="n">
        <v>72.0</v>
      </c>
      <c r="E2235" s="92"/>
      <c r="F2235" s="92" t="n">
        <v>310527.05</v>
      </c>
      <c r="G2235" s="94" t="s">
        <v>815</v>
      </c>
      <c r="H2235" s="94" t="s">
        <v>306</v>
      </c>
      <c r="I2235" s="94" t="s">
        <v>249</v>
      </c>
      <c r="J2235" s="94" t="s">
        <v>249</v>
      </c>
      <c r="K2235" s="92" t="s">
        <v>5313</v>
      </c>
      <c r="L2235" s="94" t="s">
        <v>414</v>
      </c>
      <c r="M2235" s="94" t="s">
        <v>139</v>
      </c>
      <c r="N2235" s="92" t="s">
        <v>249</v>
      </c>
    </row>
    <row r="2236" outlineLevel="1">
      <c r="A2236" s="115" t="n">
        <v>2230.0</v>
      </c>
      <c r="B2236" s="93" t="n">
        <v>46010.0</v>
      </c>
      <c r="C2236" s="94" t="s">
        <v>5316</v>
      </c>
      <c r="D2236" s="92" t="n">
        <v>203219.9</v>
      </c>
      <c r="E2236" s="92"/>
      <c r="F2236" s="92" t="n">
        <v>107307.15</v>
      </c>
      <c r="G2236" s="94" t="s">
        <v>63</v>
      </c>
      <c r="H2236" s="94" t="s">
        <v>306</v>
      </c>
      <c r="I2236" s="94" t="s">
        <v>5317</v>
      </c>
      <c r="J2236" s="94" t="s">
        <v>5317</v>
      </c>
      <c r="K2236" s="92" t="s">
        <v>5313</v>
      </c>
      <c r="L2236" s="94" t="s">
        <v>414</v>
      </c>
      <c r="M2236" s="94" t="s">
        <v>139</v>
      </c>
      <c r="N2236" s="92" t="s">
        <v>249</v>
      </c>
    </row>
    <row r="2237" outlineLevel="1">
      <c r="A2237" s="115" t="n">
        <v>2231.0</v>
      </c>
      <c r="B2237" s="93" t="n">
        <v>46010.0</v>
      </c>
      <c r="C2237" s="94" t="s">
        <v>5318</v>
      </c>
      <c r="D2237" s="92" t="n">
        <v>272.9</v>
      </c>
      <c r="E2237" s="92"/>
      <c r="F2237" s="92" t="n">
        <v>107034.25</v>
      </c>
      <c r="G2237" s="94" t="s">
        <v>815</v>
      </c>
      <c r="H2237" s="94" t="s">
        <v>306</v>
      </c>
      <c r="I2237" s="94" t="s">
        <v>249</v>
      </c>
      <c r="J2237" s="94" t="s">
        <v>249</v>
      </c>
      <c r="K2237" s="92" t="s">
        <v>5313</v>
      </c>
      <c r="L2237" s="94" t="s">
        <v>414</v>
      </c>
      <c r="M2237" s="94" t="s">
        <v>139</v>
      </c>
      <c r="N2237" s="92" t="s">
        <v>249</v>
      </c>
    </row>
    <row r="2238" outlineLevel="1">
      <c r="A2238" s="115" t="n">
        <v>2232.0</v>
      </c>
      <c r="B2238" s="93" t="n">
        <v>46011.0</v>
      </c>
      <c r="C2238" s="94" t="s">
        <v>5319</v>
      </c>
      <c r="D2238" s="92"/>
      <c r="E2238" s="92" t="n">
        <v>197532.0</v>
      </c>
      <c r="F2238" s="92" t="n">
        <v>456620.2</v>
      </c>
      <c r="G2238" s="94" t="s">
        <v>63</v>
      </c>
      <c r="H2238" s="94" t="s">
        <v>64</v>
      </c>
      <c r="I2238" s="94" t="s">
        <v>3629</v>
      </c>
      <c r="J2238" s="94" t="s">
        <v>3629</v>
      </c>
      <c r="K2238" s="92" t="s">
        <v>5320</v>
      </c>
      <c r="L2238" s="94" t="s">
        <v>291</v>
      </c>
      <c r="M2238" s="94" t="s">
        <v>133</v>
      </c>
      <c r="N2238" s="92" t="s">
        <v>249</v>
      </c>
    </row>
    <row r="2239" outlineLevel="1">
      <c r="A2239" s="115" t="n">
        <v>2233.0</v>
      </c>
      <c r="B2239" s="93" t="n">
        <v>46011.0</v>
      </c>
      <c r="C2239" s="94" t="s">
        <v>5321</v>
      </c>
      <c r="D2239" s="92" t="n">
        <v>100000.0</v>
      </c>
      <c r="E2239" s="92"/>
      <c r="F2239" s="92" t="n">
        <v>356620.2</v>
      </c>
      <c r="G2239" s="94" t="s">
        <v>63</v>
      </c>
      <c r="H2239" s="94" t="s">
        <v>306</v>
      </c>
      <c r="I2239" s="94" t="s">
        <v>690</v>
      </c>
      <c r="J2239" s="94" t="s">
        <v>690</v>
      </c>
      <c r="K2239" s="92" t="s">
        <v>5322</v>
      </c>
      <c r="L2239" s="94" t="s">
        <v>291</v>
      </c>
      <c r="M2239" s="94" t="s">
        <v>133</v>
      </c>
      <c r="N2239" s="92" t="s">
        <v>249</v>
      </c>
    </row>
    <row r="2240" outlineLevel="1">
      <c r="A2240" s="115" t="n">
        <v>2234.0</v>
      </c>
      <c r="B2240" s="93" t="n">
        <v>46011.0</v>
      </c>
      <c r="C2240" s="94" t="s">
        <v>5323</v>
      </c>
      <c r="D2240" s="92"/>
      <c r="E2240" s="92" t="n">
        <v>9500.0</v>
      </c>
      <c r="F2240" s="92" t="n">
        <v>366120.2</v>
      </c>
      <c r="G2240" s="94" t="s">
        <v>84</v>
      </c>
      <c r="H2240" s="94" t="s">
        <v>447</v>
      </c>
      <c r="I2240" s="94" t="s">
        <v>249</v>
      </c>
      <c r="J2240" s="94" t="s">
        <v>249</v>
      </c>
      <c r="K2240" s="92" t="s">
        <v>5324</v>
      </c>
      <c r="L2240" s="94" t="s">
        <v>291</v>
      </c>
      <c r="M2240" s="94" t="s">
        <v>133</v>
      </c>
      <c r="N2240" s="92" t="s">
        <v>249</v>
      </c>
    </row>
    <row r="2241" outlineLevel="1">
      <c r="A2241" s="115" t="n">
        <v>2235.0</v>
      </c>
      <c r="B2241" s="93" t="n">
        <v>46011.0</v>
      </c>
      <c r="C2241" s="94" t="s">
        <v>5325</v>
      </c>
      <c r="D2241" s="92"/>
      <c r="E2241" s="92" t="n">
        <v>500.0</v>
      </c>
      <c r="F2241" s="92" t="n">
        <v>366620.2</v>
      </c>
      <c r="G2241" s="94" t="s">
        <v>84</v>
      </c>
      <c r="H2241" s="94" t="s">
        <v>447</v>
      </c>
      <c r="I2241" s="94" t="s">
        <v>249</v>
      </c>
      <c r="J2241" s="94" t="s">
        <v>249</v>
      </c>
      <c r="K2241" s="92" t="s">
        <v>5326</v>
      </c>
      <c r="L2241" s="94" t="s">
        <v>291</v>
      </c>
      <c r="M2241" s="94" t="s">
        <v>133</v>
      </c>
      <c r="N2241" s="92" t="s">
        <v>249</v>
      </c>
    </row>
    <row r="2242" outlineLevel="1">
      <c r="A2242" s="115" t="n">
        <v>2236.0</v>
      </c>
      <c r="B2242" s="93" t="n">
        <v>46013.0</v>
      </c>
      <c r="C2242" s="94" t="s">
        <v>5327</v>
      </c>
      <c r="D2242" s="92" t="n">
        <v>250000.0</v>
      </c>
      <c r="E2242" s="92"/>
      <c r="F2242" s="92" t="n">
        <v>116620.2</v>
      </c>
      <c r="G2242" s="94" t="s">
        <v>63</v>
      </c>
      <c r="H2242" s="94" t="s">
        <v>306</v>
      </c>
      <c r="I2242" s="94" t="s">
        <v>5328</v>
      </c>
      <c r="J2242" s="94" t="s">
        <v>2661</v>
      </c>
      <c r="K2242" s="92" t="s">
        <v>5329</v>
      </c>
      <c r="L2242" s="94" t="s">
        <v>291</v>
      </c>
      <c r="M2242" s="94" t="s">
        <v>133</v>
      </c>
      <c r="N2242" s="92" t="s">
        <v>249</v>
      </c>
    </row>
    <row r="2243" outlineLevel="1">
      <c r="A2243" s="115" t="n">
        <v>2237.0</v>
      </c>
      <c r="B2243" s="93" t="n">
        <v>46013.0</v>
      </c>
      <c r="C2243" s="94" t="s">
        <v>5330</v>
      </c>
      <c r="D2243" s="92"/>
      <c r="E2243" s="92" t="n">
        <v>32500.0</v>
      </c>
      <c r="F2243" s="92" t="n">
        <v>149120.2</v>
      </c>
      <c r="G2243" s="94" t="s">
        <v>63</v>
      </c>
      <c r="H2243" s="94" t="s">
        <v>369</v>
      </c>
      <c r="I2243" s="94" t="s">
        <v>249</v>
      </c>
      <c r="J2243" s="94" t="s">
        <v>249</v>
      </c>
      <c r="K2243" s="92" t="s">
        <v>5331</v>
      </c>
      <c r="L2243" s="94" t="s">
        <v>291</v>
      </c>
      <c r="M2243" s="94" t="s">
        <v>133</v>
      </c>
      <c r="N2243" s="92" t="s">
        <v>249</v>
      </c>
    </row>
    <row r="2244" outlineLevel="1">
      <c r="A2244" s="115" t="n">
        <v>2238.0</v>
      </c>
      <c r="B2244" s="93" t="n">
        <v>46014.0</v>
      </c>
      <c r="C2244" s="94" t="s">
        <v>5332</v>
      </c>
      <c r="D2244" s="92" t="n">
        <v>44491.0</v>
      </c>
      <c r="E2244" s="92"/>
      <c r="F2244" s="92" t="n">
        <v>104629.2</v>
      </c>
      <c r="G2244" s="94" t="s">
        <v>63</v>
      </c>
      <c r="H2244" s="94" t="s">
        <v>306</v>
      </c>
      <c r="I2244" s="94" t="s">
        <v>5333</v>
      </c>
      <c r="J2244" s="94" t="s">
        <v>5333</v>
      </c>
      <c r="K2244" s="92" t="s">
        <v>5334</v>
      </c>
      <c r="L2244" s="94" t="s">
        <v>291</v>
      </c>
      <c r="M2244" s="94" t="s">
        <v>133</v>
      </c>
      <c r="N2244" s="92" t="s">
        <v>249</v>
      </c>
    </row>
    <row r="2245" outlineLevel="1">
      <c r="A2245" s="115" t="n">
        <v>2239.0</v>
      </c>
      <c r="B2245" s="93" t="n">
        <v>46014.0</v>
      </c>
      <c r="C2245" s="94" t="s">
        <v>5335</v>
      </c>
      <c r="D2245" s="92"/>
      <c r="E2245" s="92" t="n">
        <v>19500.0</v>
      </c>
      <c r="F2245" s="92" t="n">
        <v>124129.2</v>
      </c>
      <c r="G2245" s="94" t="s">
        <v>63</v>
      </c>
      <c r="H2245" s="94" t="s">
        <v>369</v>
      </c>
      <c r="I2245" s="94" t="s">
        <v>1489</v>
      </c>
      <c r="J2245" s="94" t="s">
        <v>1489</v>
      </c>
      <c r="K2245" s="92" t="s">
        <v>5336</v>
      </c>
      <c r="L2245" s="94" t="s">
        <v>291</v>
      </c>
      <c r="M2245" s="94" t="s">
        <v>133</v>
      </c>
      <c r="N2245" s="92" t="s">
        <v>249</v>
      </c>
    </row>
    <row r="2246" outlineLevel="1">
      <c r="A2246" s="115" t="n">
        <v>2240.0</v>
      </c>
      <c r="B2246" s="93" t="n">
        <v>46014.0</v>
      </c>
      <c r="C2246" s="94" t="s">
        <v>5337</v>
      </c>
      <c r="D2246" s="92"/>
      <c r="E2246" s="92" t="n">
        <v>6600.0</v>
      </c>
      <c r="F2246" s="92" t="n">
        <v>130729.2</v>
      </c>
      <c r="G2246" s="94" t="s">
        <v>63</v>
      </c>
      <c r="H2246" s="94" t="s">
        <v>369</v>
      </c>
      <c r="I2246" s="94" t="s">
        <v>3107</v>
      </c>
      <c r="J2246" s="94" t="s">
        <v>3107</v>
      </c>
      <c r="K2246" s="92" t="s">
        <v>5338</v>
      </c>
      <c r="L2246" s="94" t="s">
        <v>291</v>
      </c>
      <c r="M2246" s="94" t="s">
        <v>133</v>
      </c>
      <c r="N2246" s="92" t="s">
        <v>249</v>
      </c>
    </row>
    <row r="2247" outlineLevel="1">
      <c r="A2247" s="115" t="n">
        <v>2241.0</v>
      </c>
      <c r="B2247" s="93" t="n">
        <v>46015.0</v>
      </c>
      <c r="C2247" s="94" t="s">
        <v>5339</v>
      </c>
      <c r="D2247" s="92"/>
      <c r="E2247" s="92" t="n">
        <v>17500.0</v>
      </c>
      <c r="F2247" s="92" t="n">
        <v>148229.2</v>
      </c>
      <c r="G2247" s="94" t="s">
        <v>63</v>
      </c>
      <c r="H2247" s="94" t="s">
        <v>315</v>
      </c>
      <c r="I2247" s="94" t="s">
        <v>5340</v>
      </c>
      <c r="J2247" s="94" t="s">
        <v>4134</v>
      </c>
      <c r="K2247" s="92" t="s">
        <v>5341</v>
      </c>
      <c r="L2247" s="94" t="s">
        <v>291</v>
      </c>
      <c r="M2247" s="94" t="s">
        <v>133</v>
      </c>
      <c r="N2247" s="92" t="s">
        <v>249</v>
      </c>
    </row>
    <row r="2248" outlineLevel="1">
      <c r="A2248" s="115" t="n">
        <v>2242.0</v>
      </c>
      <c r="B2248" s="93" t="n">
        <v>46015.0</v>
      </c>
      <c r="C2248" s="94" t="s">
        <v>5342</v>
      </c>
      <c r="D2248" s="92"/>
      <c r="E2248" s="92" t="n">
        <v>2500.0</v>
      </c>
      <c r="F2248" s="92" t="n">
        <v>150729.2</v>
      </c>
      <c r="G2248" s="94" t="s">
        <v>63</v>
      </c>
      <c r="H2248" s="94" t="s">
        <v>369</v>
      </c>
      <c r="I2248" s="94" t="s">
        <v>249</v>
      </c>
      <c r="J2248" s="94" t="s">
        <v>249</v>
      </c>
      <c r="K2248" s="92" t="s">
        <v>5343</v>
      </c>
      <c r="L2248" s="94" t="s">
        <v>291</v>
      </c>
      <c r="M2248" s="94" t="s">
        <v>133</v>
      </c>
      <c r="N2248" s="92" t="s">
        <v>249</v>
      </c>
    </row>
    <row r="2249" outlineLevel="1">
      <c r="A2249" s="115" t="n">
        <v>2243.0</v>
      </c>
      <c r="B2249" s="93" t="n">
        <v>46017.0</v>
      </c>
      <c r="C2249" s="94" t="s">
        <v>5344</v>
      </c>
      <c r="D2249" s="92"/>
      <c r="E2249" s="92" t="n">
        <v>2000.0</v>
      </c>
      <c r="F2249" s="92" t="n">
        <v>152729.2</v>
      </c>
      <c r="G2249" s="94" t="s">
        <v>63</v>
      </c>
      <c r="H2249" s="94" t="s">
        <v>369</v>
      </c>
      <c r="I2249" s="94" t="s">
        <v>3327</v>
      </c>
      <c r="J2249" s="94" t="s">
        <v>3327</v>
      </c>
      <c r="K2249" s="92" t="s">
        <v>5345</v>
      </c>
      <c r="L2249" s="94" t="s">
        <v>291</v>
      </c>
      <c r="M2249" s="94" t="s">
        <v>133</v>
      </c>
      <c r="N2249" s="92" t="s">
        <v>249</v>
      </c>
    </row>
    <row r="2250" outlineLevel="1">
      <c r="A2250" s="115" t="n">
        <v>2244.0</v>
      </c>
      <c r="B2250" s="93" t="n">
        <v>46018.0</v>
      </c>
      <c r="C2250" s="94" t="s">
        <v>5346</v>
      </c>
      <c r="D2250" s="92" t="n">
        <v>50000.0</v>
      </c>
      <c r="E2250" s="92"/>
      <c r="F2250" s="92" t="n">
        <v>102729.2</v>
      </c>
      <c r="G2250" s="94" t="s">
        <v>63</v>
      </c>
      <c r="H2250" s="94" t="s">
        <v>315</v>
      </c>
      <c r="I2250" s="94" t="s">
        <v>5347</v>
      </c>
      <c r="J2250" s="94" t="s">
        <v>5347</v>
      </c>
      <c r="K2250" s="92" t="s">
        <v>5348</v>
      </c>
      <c r="L2250" s="94" t="s">
        <v>291</v>
      </c>
      <c r="M2250" s="94" t="s">
        <v>133</v>
      </c>
      <c r="N2250" s="92" t="s">
        <v>249</v>
      </c>
    </row>
    <row r="2251" outlineLevel="1">
      <c r="A2251" s="115" t="n">
        <v>2245.0</v>
      </c>
      <c r="B2251" s="93" t="n">
        <v>46020.0</v>
      </c>
      <c r="C2251" s="94" t="s">
        <v>5349</v>
      </c>
      <c r="D2251" s="92"/>
      <c r="E2251" s="92" t="n">
        <v>8000.0</v>
      </c>
      <c r="F2251" s="92" t="n">
        <v>110729.2</v>
      </c>
      <c r="G2251" s="94" t="s">
        <v>63</v>
      </c>
      <c r="H2251" s="94" t="s">
        <v>369</v>
      </c>
      <c r="I2251" s="94" t="s">
        <v>1062</v>
      </c>
      <c r="J2251" s="94" t="s">
        <v>1062</v>
      </c>
      <c r="K2251" s="92" t="s">
        <v>5350</v>
      </c>
      <c r="L2251" s="94" t="s">
        <v>291</v>
      </c>
      <c r="M2251" s="94" t="s">
        <v>133</v>
      </c>
      <c r="N2251" s="92" t="s">
        <v>249</v>
      </c>
    </row>
    <row r="2252" outlineLevel="1">
      <c r="A2252" s="115" t="n">
        <v>2246.0</v>
      </c>
      <c r="B2252" s="93" t="n">
        <v>46020.0</v>
      </c>
      <c r="C2252" s="94" t="s">
        <v>5351</v>
      </c>
      <c r="D2252" s="92"/>
      <c r="E2252" s="92" t="n">
        <v>2700.0</v>
      </c>
      <c r="F2252" s="92" t="n">
        <v>113429.2</v>
      </c>
      <c r="G2252" s="94" t="s">
        <v>63</v>
      </c>
      <c r="H2252" s="94" t="s">
        <v>369</v>
      </c>
      <c r="I2252" s="94" t="s">
        <v>5352</v>
      </c>
      <c r="J2252" s="94" t="s">
        <v>5352</v>
      </c>
      <c r="K2252" s="92" t="s">
        <v>5353</v>
      </c>
      <c r="L2252" s="94" t="s">
        <v>291</v>
      </c>
      <c r="M2252" s="94" t="s">
        <v>133</v>
      </c>
      <c r="N2252" s="92" t="s">
        <v>249</v>
      </c>
    </row>
    <row r="2253" outlineLevel="1">
      <c r="A2253" s="115" t="n">
        <v>2247.0</v>
      </c>
      <c r="B2253" s="93" t="n">
        <v>46020.0</v>
      </c>
      <c r="C2253" s="94" t="s">
        <v>5354</v>
      </c>
      <c r="D2253" s="92" t="n">
        <v>5463.73</v>
      </c>
      <c r="E2253" s="92"/>
      <c r="F2253" s="92" t="n">
        <v>107965.47</v>
      </c>
      <c r="G2253" s="94" t="s">
        <v>63</v>
      </c>
      <c r="H2253" s="94" t="s">
        <v>306</v>
      </c>
      <c r="I2253" s="94" t="s">
        <v>1389</v>
      </c>
      <c r="J2253" s="94" t="s">
        <v>1389</v>
      </c>
      <c r="K2253" s="92" t="s">
        <v>5355</v>
      </c>
      <c r="L2253" s="94" t="s">
        <v>291</v>
      </c>
      <c r="M2253" s="94" t="s">
        <v>133</v>
      </c>
      <c r="N2253" s="92" t="s">
        <v>249</v>
      </c>
    </row>
    <row r="2254" outlineLevel="1">
      <c r="A2254" s="115" t="n">
        <v>2248.0</v>
      </c>
      <c r="B2254" s="93" t="n">
        <v>46020.0</v>
      </c>
      <c r="C2254" s="94" t="s">
        <v>5356</v>
      </c>
      <c r="D2254" s="92"/>
      <c r="E2254" s="92" t="n">
        <v>2200.0</v>
      </c>
      <c r="F2254" s="92" t="n">
        <v>110165.47</v>
      </c>
      <c r="G2254" s="94" t="s">
        <v>63</v>
      </c>
      <c r="H2254" s="94" t="s">
        <v>369</v>
      </c>
      <c r="I2254" s="94" t="s">
        <v>541</v>
      </c>
      <c r="J2254" s="94" t="s">
        <v>541</v>
      </c>
      <c r="K2254" s="92" t="s">
        <v>5357</v>
      </c>
      <c r="L2254" s="94" t="s">
        <v>291</v>
      </c>
      <c r="M2254" s="94" t="s">
        <v>133</v>
      </c>
      <c r="N2254" s="92" t="s">
        <v>249</v>
      </c>
    </row>
    <row r="2255" outlineLevel="1">
      <c r="A2255" s="115" t="n">
        <v>2249.0</v>
      </c>
      <c r="B2255" s="93" t="n">
        <v>46021.0</v>
      </c>
      <c r="C2255" s="94" t="s">
        <v>5358</v>
      </c>
      <c r="D2255" s="92"/>
      <c r="E2255" s="92" t="n">
        <v>10000.0</v>
      </c>
      <c r="F2255" s="92" t="n">
        <v>120165.47</v>
      </c>
      <c r="G2255" s="94" t="s">
        <v>63</v>
      </c>
      <c r="H2255" s="94" t="s">
        <v>369</v>
      </c>
      <c r="I2255" s="94" t="s">
        <v>249</v>
      </c>
      <c r="J2255" s="94" t="s">
        <v>249</v>
      </c>
      <c r="K2255" s="92" t="s">
        <v>5359</v>
      </c>
      <c r="L2255" s="94" t="s">
        <v>291</v>
      </c>
      <c r="M2255" s="94" t="s">
        <v>133</v>
      </c>
      <c r="N2255" s="92" t="s">
        <v>249</v>
      </c>
    </row>
    <row r="2256" outlineLevel="1">
      <c r="A2256" s="115" t="n">
        <v>2250.0</v>
      </c>
      <c r="B2256" s="93" t="n">
        <v>46021.0</v>
      </c>
      <c r="C2256" s="94" t="s">
        <v>5360</v>
      </c>
      <c r="D2256" s="92" t="n">
        <v>59.0</v>
      </c>
      <c r="E2256" s="92"/>
      <c r="F2256" s="92" t="n">
        <v>120106.47</v>
      </c>
      <c r="G2256" s="94" t="s">
        <v>422</v>
      </c>
      <c r="H2256" s="94" t="s">
        <v>315</v>
      </c>
      <c r="I2256" s="94" t="s">
        <v>249</v>
      </c>
      <c r="J2256" s="94" t="s">
        <v>249</v>
      </c>
      <c r="K2256" s="92" t="s">
        <v>249</v>
      </c>
      <c r="L2256" s="94" t="s">
        <v>291</v>
      </c>
      <c r="M2256" s="94" t="s">
        <v>133</v>
      </c>
      <c r="N2256" s="92" t="s">
        <v>249</v>
      </c>
    </row>
    <row r="2257" outlineLevel="1">
      <c r="A2257" s="115" t="n">
        <v>2251.0</v>
      </c>
      <c r="B2257" s="93" t="n">
        <v>46021.0</v>
      </c>
      <c r="C2257" s="94" t="s">
        <v>5361</v>
      </c>
      <c r="D2257" s="92"/>
      <c r="E2257" s="92" t="n">
        <v>40000.0</v>
      </c>
      <c r="F2257" s="92" t="n">
        <v>160106.47</v>
      </c>
      <c r="G2257" s="94" t="s">
        <v>63</v>
      </c>
      <c r="H2257" s="94" t="s">
        <v>64</v>
      </c>
      <c r="I2257" s="94" t="s">
        <v>5362</v>
      </c>
      <c r="J2257" s="94" t="s">
        <v>5362</v>
      </c>
      <c r="K2257" s="92" t="s">
        <v>5363</v>
      </c>
      <c r="L2257" s="94" t="s">
        <v>291</v>
      </c>
      <c r="M2257" s="94" t="s">
        <v>133</v>
      </c>
      <c r="N2257" s="92" t="s">
        <v>249</v>
      </c>
    </row>
    <row r="2258" outlineLevel="1">
      <c r="A2258" s="115" t="n">
        <v>2252.0</v>
      </c>
      <c r="B2258" s="93" t="n">
        <v>46022.0</v>
      </c>
      <c r="C2258" s="94" t="s">
        <v>5364</v>
      </c>
      <c r="D2258" s="92"/>
      <c r="E2258" s="92" t="n">
        <v>5400.0</v>
      </c>
      <c r="F2258" s="92" t="n">
        <v>165506.47</v>
      </c>
      <c r="G2258" s="94" t="s">
        <v>63</v>
      </c>
      <c r="H2258" s="94" t="s">
        <v>369</v>
      </c>
      <c r="I2258" s="94" t="s">
        <v>249</v>
      </c>
      <c r="J2258" s="94" t="s">
        <v>249</v>
      </c>
      <c r="K2258" s="92" t="s">
        <v>5365</v>
      </c>
      <c r="L2258" s="94" t="s">
        <v>291</v>
      </c>
      <c r="M2258" s="94" t="s">
        <v>133</v>
      </c>
      <c r="N2258" s="92" t="s">
        <v>249</v>
      </c>
    </row>
    <row r="2259" outlineLevel="1">
      <c r="A2259" s="115" t="n">
        <v>2253.0</v>
      </c>
      <c r="B2259" s="93" t="n">
        <v>46022.0</v>
      </c>
      <c r="C2259" s="94" t="s">
        <v>5366</v>
      </c>
      <c r="D2259" s="92"/>
      <c r="E2259" s="92" t="n">
        <v>1888.0</v>
      </c>
      <c r="F2259" s="92" t="n">
        <v>167394.47</v>
      </c>
      <c r="G2259" s="94" t="s">
        <v>63</v>
      </c>
      <c r="H2259" s="94" t="s">
        <v>64</v>
      </c>
      <c r="I2259" s="94" t="s">
        <v>630</v>
      </c>
      <c r="J2259" s="94" t="s">
        <v>630</v>
      </c>
      <c r="K2259" s="92" t="s">
        <v>5367</v>
      </c>
      <c r="L2259" s="94" t="s">
        <v>291</v>
      </c>
      <c r="M2259" s="94" t="s">
        <v>133</v>
      </c>
      <c r="N2259" s="92" t="s">
        <v>249</v>
      </c>
    </row>
    <row r="2260" outlineLevel="1">
      <c r="A2260" s="115" t="n">
        <v>2254.0</v>
      </c>
      <c r="B2260" s="93" t="n">
        <v>46022.0</v>
      </c>
      <c r="C2260" s="94" t="s">
        <v>5368</v>
      </c>
      <c r="D2260" s="92"/>
      <c r="E2260" s="92" t="n">
        <v>15000.0</v>
      </c>
      <c r="F2260" s="92" t="n">
        <v>182394.47</v>
      </c>
      <c r="G2260" s="94" t="s">
        <v>84</v>
      </c>
      <c r="H2260" s="94" t="s">
        <v>447</v>
      </c>
      <c r="I2260" s="94" t="s">
        <v>249</v>
      </c>
      <c r="J2260" s="94" t="s">
        <v>249</v>
      </c>
      <c r="K2260" s="92" t="s">
        <v>5369</v>
      </c>
      <c r="L2260" s="94" t="s">
        <v>291</v>
      </c>
      <c r="M2260" s="94" t="s">
        <v>133</v>
      </c>
      <c r="N2260" s="92" t="s">
        <v>249</v>
      </c>
    </row>
    <row r="2261" outlineLevel="1">
      <c r="A2261" s="115" t="n">
        <v>2255.0</v>
      </c>
      <c r="B2261" s="93" t="n">
        <v>46024.0</v>
      </c>
      <c r="C2261" s="94" t="s">
        <v>5370</v>
      </c>
      <c r="D2261" s="92"/>
      <c r="E2261" s="92" t="n">
        <v>3600.0</v>
      </c>
      <c r="F2261" s="92" t="n">
        <v>185994.47</v>
      </c>
      <c r="G2261" s="94" t="s">
        <v>63</v>
      </c>
      <c r="H2261" s="94" t="s">
        <v>369</v>
      </c>
      <c r="I2261" s="94" t="s">
        <v>3462</v>
      </c>
      <c r="J2261" s="94" t="s">
        <v>3462</v>
      </c>
      <c r="K2261" s="92" t="s">
        <v>5371</v>
      </c>
      <c r="L2261" s="94" t="s">
        <v>291</v>
      </c>
      <c r="M2261" s="94" t="s">
        <v>133</v>
      </c>
      <c r="N2261" s="92" t="s">
        <v>249</v>
      </c>
    </row>
    <row r="2262" outlineLevel="1">
      <c r="A2262" s="115" t="n">
        <v>2256.0</v>
      </c>
      <c r="B2262" s="93" t="n">
        <v>46024.0</v>
      </c>
      <c r="C2262" s="94" t="s">
        <v>5372</v>
      </c>
      <c r="D2262" s="92"/>
      <c r="E2262" s="92" t="n">
        <v>6600.0</v>
      </c>
      <c r="F2262" s="92" t="n">
        <v>192594.47</v>
      </c>
      <c r="G2262" s="94" t="s">
        <v>63</v>
      </c>
      <c r="H2262" s="94" t="s">
        <v>369</v>
      </c>
      <c r="I2262" s="94" t="s">
        <v>3107</v>
      </c>
      <c r="J2262" s="94" t="s">
        <v>3107</v>
      </c>
      <c r="K2262" s="92" t="s">
        <v>5373</v>
      </c>
      <c r="L2262" s="94" t="s">
        <v>291</v>
      </c>
      <c r="M2262" s="94" t="s">
        <v>133</v>
      </c>
      <c r="N2262" s="92" t="s">
        <v>249</v>
      </c>
    </row>
    <row r="2263" outlineLevel="1">
      <c r="A2263" s="115" t="n">
        <v>2257.0</v>
      </c>
      <c r="B2263" s="93" t="n">
        <v>46024.0</v>
      </c>
      <c r="C2263" s="94" t="s">
        <v>5374</v>
      </c>
      <c r="D2263" s="92"/>
      <c r="E2263" s="92" t="n">
        <v>5000.0</v>
      </c>
      <c r="F2263" s="92" t="n">
        <v>197594.47</v>
      </c>
      <c r="G2263" s="94" t="s">
        <v>63</v>
      </c>
      <c r="H2263" s="94" t="s">
        <v>369</v>
      </c>
      <c r="I2263" s="94" t="s">
        <v>3327</v>
      </c>
      <c r="J2263" s="94" t="s">
        <v>3327</v>
      </c>
      <c r="K2263" s="92" t="s">
        <v>5375</v>
      </c>
      <c r="L2263" s="94" t="s">
        <v>291</v>
      </c>
      <c r="M2263" s="94" t="s">
        <v>133</v>
      </c>
      <c r="N2263" s="92" t="s">
        <v>249</v>
      </c>
    </row>
    <row r="2264" outlineLevel="1">
      <c r="A2264" s="115" t="n">
        <v>2258.0</v>
      </c>
      <c r="B2264" s="93" t="n">
        <v>46024.0</v>
      </c>
      <c r="C2264" s="94" t="s">
        <v>5376</v>
      </c>
      <c r="D2264" s="92"/>
      <c r="E2264" s="92" t="n">
        <v>216648.0</v>
      </c>
      <c r="F2264" s="92" t="n">
        <v>414242.47</v>
      </c>
      <c r="G2264" s="94" t="s">
        <v>63</v>
      </c>
      <c r="H2264" s="94" t="s">
        <v>64</v>
      </c>
      <c r="I2264" s="94" t="s">
        <v>3629</v>
      </c>
      <c r="J2264" s="94" t="s">
        <v>3629</v>
      </c>
      <c r="K2264" s="92" t="s">
        <v>5377</v>
      </c>
      <c r="L2264" s="94" t="s">
        <v>291</v>
      </c>
      <c r="M2264" s="94" t="s">
        <v>133</v>
      </c>
      <c r="N2264" s="92" t="s">
        <v>249</v>
      </c>
    </row>
    <row r="2265" outlineLevel="1">
      <c r="A2265" s="115" t="n">
        <v>2259.0</v>
      </c>
      <c r="B2265" s="93" t="n">
        <v>46024.0</v>
      </c>
      <c r="C2265" s="94" t="s">
        <v>5378</v>
      </c>
      <c r="D2265" s="92"/>
      <c r="E2265" s="92" t="n">
        <v>2500.0</v>
      </c>
      <c r="F2265" s="92" t="n">
        <v>416742.47</v>
      </c>
      <c r="G2265" s="94" t="s">
        <v>63</v>
      </c>
      <c r="H2265" s="94" t="s">
        <v>369</v>
      </c>
      <c r="I2265" s="94" t="s">
        <v>249</v>
      </c>
      <c r="J2265" s="94" t="s">
        <v>249</v>
      </c>
      <c r="K2265" s="92" t="s">
        <v>5379</v>
      </c>
      <c r="L2265" s="94" t="s">
        <v>291</v>
      </c>
      <c r="M2265" s="94" t="s">
        <v>133</v>
      </c>
      <c r="N2265" s="92" t="s">
        <v>249</v>
      </c>
    </row>
    <row r="2266" outlineLevel="1">
      <c r="A2266" s="115" t="n">
        <v>2260.0</v>
      </c>
      <c r="B2266" s="93" t="n">
        <v>46024.0</v>
      </c>
      <c r="C2266" s="94" t="s">
        <v>5380</v>
      </c>
      <c r="D2266" s="92"/>
      <c r="E2266" s="92" t="n">
        <v>2500.0</v>
      </c>
      <c r="F2266" s="92" t="n">
        <v>419242.47</v>
      </c>
      <c r="G2266" s="94" t="s">
        <v>84</v>
      </c>
      <c r="H2266" s="94" t="s">
        <v>447</v>
      </c>
      <c r="I2266" s="94" t="s">
        <v>249</v>
      </c>
      <c r="J2266" s="94" t="s">
        <v>249</v>
      </c>
      <c r="K2266" s="92" t="s">
        <v>5381</v>
      </c>
      <c r="L2266" s="94" t="s">
        <v>291</v>
      </c>
      <c r="M2266" s="94" t="s">
        <v>133</v>
      </c>
      <c r="N2266" s="92" t="s">
        <v>249</v>
      </c>
    </row>
    <row r="2267" outlineLevel="1">
      <c r="A2267" s="115" t="n">
        <v>2261.0</v>
      </c>
      <c r="B2267" s="93" t="n">
        <v>46025.0</v>
      </c>
      <c r="C2267" s="94" t="s">
        <v>1237</v>
      </c>
      <c r="D2267" s="92" t="n">
        <v>148745.27</v>
      </c>
      <c r="E2267" s="92"/>
      <c r="F2267" s="92" t="n">
        <v>270497.2</v>
      </c>
      <c r="G2267" s="94" t="s">
        <v>1238</v>
      </c>
      <c r="H2267" s="94" t="s">
        <v>447</v>
      </c>
      <c r="I2267" s="94" t="s">
        <v>249</v>
      </c>
      <c r="J2267" s="94" t="s">
        <v>249</v>
      </c>
      <c r="K2267" s="92" t="s">
        <v>1239</v>
      </c>
      <c r="L2267" s="94" t="s">
        <v>291</v>
      </c>
      <c r="M2267" s="94" t="s">
        <v>133</v>
      </c>
      <c r="N2267" s="92" t="s">
        <v>249</v>
      </c>
    </row>
    <row r="2268" outlineLevel="1">
      <c r="A2268" s="115" t="n">
        <v>2262.0</v>
      </c>
      <c r="B2268" s="93" t="n">
        <v>46025.0</v>
      </c>
      <c r="C2268" s="94" t="s">
        <v>5382</v>
      </c>
      <c r="D2268" s="92"/>
      <c r="E2268" s="92" t="n">
        <v>40000.0</v>
      </c>
      <c r="F2268" s="92" t="n">
        <v>310497.2</v>
      </c>
      <c r="G2268" s="94" t="s">
        <v>63</v>
      </c>
      <c r="H2268" s="94" t="s">
        <v>369</v>
      </c>
      <c r="I2268" s="94" t="s">
        <v>249</v>
      </c>
      <c r="J2268" s="94" t="s">
        <v>249</v>
      </c>
      <c r="K2268" s="92" t="s">
        <v>5383</v>
      </c>
      <c r="L2268" s="94" t="s">
        <v>291</v>
      </c>
      <c r="M2268" s="94" t="s">
        <v>133</v>
      </c>
      <c r="N2268" s="92" t="s">
        <v>249</v>
      </c>
    </row>
    <row r="2269" outlineLevel="1">
      <c r="A2269" s="115" t="n">
        <v>2263.0</v>
      </c>
      <c r="B2269" s="93" t="n">
        <v>46025.0</v>
      </c>
      <c r="C2269" s="94" t="s">
        <v>5384</v>
      </c>
      <c r="D2269" s="92"/>
      <c r="E2269" s="92" t="n">
        <v>520.0</v>
      </c>
      <c r="F2269" s="92" t="n">
        <v>311017.2</v>
      </c>
      <c r="G2269" s="94" t="s">
        <v>63</v>
      </c>
      <c r="H2269" s="94" t="s">
        <v>369</v>
      </c>
      <c r="I2269" s="94" t="s">
        <v>249</v>
      </c>
      <c r="J2269" s="94" t="s">
        <v>249</v>
      </c>
      <c r="K2269" s="92" t="s">
        <v>5385</v>
      </c>
      <c r="L2269" s="94" t="s">
        <v>291</v>
      </c>
      <c r="M2269" s="94" t="s">
        <v>133</v>
      </c>
      <c r="N2269" s="92" t="s">
        <v>249</v>
      </c>
    </row>
    <row r="2270" outlineLevel="1">
      <c r="A2270" s="115" t="n">
        <v>2264.0</v>
      </c>
      <c r="B2270" s="93" t="n">
        <v>46025.0</v>
      </c>
      <c r="C2270" s="94" t="s">
        <v>5386</v>
      </c>
      <c r="D2270" s="92" t="n">
        <v>200000.0</v>
      </c>
      <c r="E2270" s="92"/>
      <c r="F2270" s="92" t="n">
        <v>111017.2</v>
      </c>
      <c r="G2270" s="94" t="s">
        <v>63</v>
      </c>
      <c r="H2270" s="94" t="s">
        <v>315</v>
      </c>
      <c r="I2270" s="94" t="s">
        <v>3289</v>
      </c>
      <c r="J2270" s="94" t="s">
        <v>3101</v>
      </c>
      <c r="K2270" s="92" t="s">
        <v>5387</v>
      </c>
      <c r="L2270" s="94" t="s">
        <v>291</v>
      </c>
      <c r="M2270" s="94" t="s">
        <v>133</v>
      </c>
      <c r="N2270" s="92" t="s">
        <v>249</v>
      </c>
    </row>
    <row r="2271" outlineLevel="1">
      <c r="A2271" s="115" t="n">
        <v>2265.0</v>
      </c>
      <c r="B2271" s="93" t="n">
        <v>46025.0</v>
      </c>
      <c r="C2271" s="94" t="s">
        <v>5388</v>
      </c>
      <c r="D2271" s="92" t="n">
        <v>9463.0</v>
      </c>
      <c r="E2271" s="92"/>
      <c r="F2271" s="92" t="n">
        <v>101554.2</v>
      </c>
      <c r="G2271" s="94" t="s">
        <v>63</v>
      </c>
      <c r="H2271" s="94" t="s">
        <v>306</v>
      </c>
      <c r="I2271" s="94" t="s">
        <v>5389</v>
      </c>
      <c r="J2271" s="94" t="s">
        <v>5389</v>
      </c>
      <c r="K2271" s="92" t="s">
        <v>5390</v>
      </c>
      <c r="L2271" s="94" t="s">
        <v>291</v>
      </c>
      <c r="M2271" s="94" t="s">
        <v>133</v>
      </c>
      <c r="N2271" s="92" t="s">
        <v>249</v>
      </c>
    </row>
    <row r="2272" outlineLevel="1">
      <c r="A2272" s="115" t="n">
        <v>2266.0</v>
      </c>
      <c r="B2272" s="93" t="n">
        <v>46025.0</v>
      </c>
      <c r="C2272" s="94" t="s">
        <v>5391</v>
      </c>
      <c r="D2272" s="92"/>
      <c r="E2272" s="92" t="n">
        <v>7500.0</v>
      </c>
      <c r="F2272" s="92" t="n">
        <v>109054.2</v>
      </c>
      <c r="G2272" s="94" t="s">
        <v>63</v>
      </c>
      <c r="H2272" s="94" t="s">
        <v>369</v>
      </c>
      <c r="I2272" s="94" t="s">
        <v>249</v>
      </c>
      <c r="J2272" s="94" t="s">
        <v>249</v>
      </c>
      <c r="K2272" s="92" t="s">
        <v>5392</v>
      </c>
      <c r="L2272" s="94" t="s">
        <v>291</v>
      </c>
      <c r="M2272" s="94" t="s">
        <v>133</v>
      </c>
      <c r="N2272" s="92" t="s">
        <v>249</v>
      </c>
    </row>
    <row r="2273" outlineLevel="1">
      <c r="A2273" s="115" t="n">
        <v>2267.0</v>
      </c>
      <c r="B2273" s="93" t="n">
        <v>46027.0</v>
      </c>
      <c r="C2273" s="94" t="s">
        <v>5393</v>
      </c>
      <c r="D2273" s="92"/>
      <c r="E2273" s="92" t="n">
        <v>1200.0</v>
      </c>
      <c r="F2273" s="92" t="n">
        <v>110254.2</v>
      </c>
      <c r="G2273" s="94" t="s">
        <v>63</v>
      </c>
      <c r="H2273" s="94" t="s">
        <v>369</v>
      </c>
      <c r="I2273" s="94" t="s">
        <v>3462</v>
      </c>
      <c r="J2273" s="94" t="s">
        <v>3462</v>
      </c>
      <c r="K2273" s="92" t="s">
        <v>5394</v>
      </c>
      <c r="L2273" s="94" t="s">
        <v>291</v>
      </c>
      <c r="M2273" s="94" t="s">
        <v>133</v>
      </c>
      <c r="N2273" s="92" t="s">
        <v>249</v>
      </c>
    </row>
    <row r="2274" outlineLevel="1">
      <c r="A2274" s="115" t="n">
        <v>2268.0</v>
      </c>
      <c r="B2274" s="93" t="n">
        <v>46027.0</v>
      </c>
      <c r="C2274" s="94" t="s">
        <v>5395</v>
      </c>
      <c r="D2274" s="92"/>
      <c r="E2274" s="92" t="n">
        <v>2400.0</v>
      </c>
      <c r="F2274" s="92" t="n">
        <v>112654.2</v>
      </c>
      <c r="G2274" s="94" t="s">
        <v>63</v>
      </c>
      <c r="H2274" s="94" t="s">
        <v>369</v>
      </c>
      <c r="I2274" s="94" t="s">
        <v>3462</v>
      </c>
      <c r="J2274" s="94" t="s">
        <v>3462</v>
      </c>
      <c r="K2274" s="92" t="s">
        <v>5396</v>
      </c>
      <c r="L2274" s="94" t="s">
        <v>291</v>
      </c>
      <c r="M2274" s="94" t="s">
        <v>133</v>
      </c>
      <c r="N2274" s="92" t="s">
        <v>249</v>
      </c>
    </row>
    <row r="2275" outlineLevel="1">
      <c r="A2275" s="115" t="n">
        <v>2269.0</v>
      </c>
      <c r="B2275" s="93" t="n">
        <v>46027.0</v>
      </c>
      <c r="C2275" s="94" t="s">
        <v>5397</v>
      </c>
      <c r="D2275" s="92"/>
      <c r="E2275" s="92" t="n">
        <v>160000.0</v>
      </c>
      <c r="F2275" s="92" t="n">
        <v>272654.2</v>
      </c>
      <c r="G2275" s="94" t="s">
        <v>59</v>
      </c>
      <c r="H2275" s="94" t="s">
        <v>315</v>
      </c>
      <c r="I2275" s="94" t="s">
        <v>489</v>
      </c>
      <c r="J2275" s="94" t="s">
        <v>86</v>
      </c>
      <c r="K2275" s="92" t="s">
        <v>5398</v>
      </c>
      <c r="L2275" s="94" t="s">
        <v>291</v>
      </c>
      <c r="M2275" s="94" t="s">
        <v>133</v>
      </c>
      <c r="N2275" s="92" t="s">
        <v>249</v>
      </c>
    </row>
    <row r="2276" outlineLevel="1">
      <c r="A2276" s="115" t="n">
        <v>2270.0</v>
      </c>
      <c r="B2276" s="93" t="n">
        <v>46027.0</v>
      </c>
      <c r="C2276" s="94" t="s">
        <v>5399</v>
      </c>
      <c r="D2276" s="92" t="n">
        <v>66200.0</v>
      </c>
      <c r="E2276" s="92"/>
      <c r="F2276" s="92" t="n">
        <v>206454.2</v>
      </c>
      <c r="G2276" s="94" t="s">
        <v>63</v>
      </c>
      <c r="H2276" s="94" t="s">
        <v>306</v>
      </c>
      <c r="I2276" s="94" t="s">
        <v>5400</v>
      </c>
      <c r="J2276" s="94" t="s">
        <v>5400</v>
      </c>
      <c r="K2276" s="92" t="s">
        <v>5401</v>
      </c>
      <c r="L2276" s="94" t="s">
        <v>291</v>
      </c>
      <c r="M2276" s="94" t="s">
        <v>133</v>
      </c>
      <c r="N2276" s="92" t="s">
        <v>249</v>
      </c>
    </row>
    <row r="2277" outlineLevel="1">
      <c r="A2277" s="115" t="n">
        <v>2271.0</v>
      </c>
      <c r="B2277" s="93" t="n">
        <v>46027.0</v>
      </c>
      <c r="C2277" s="94" t="s">
        <v>5402</v>
      </c>
      <c r="D2277" s="92" t="n">
        <v>96200.0</v>
      </c>
      <c r="E2277" s="92"/>
      <c r="F2277" s="92" t="n">
        <v>110254.2</v>
      </c>
      <c r="G2277" s="94" t="s">
        <v>63</v>
      </c>
      <c r="H2277" s="94" t="s">
        <v>306</v>
      </c>
      <c r="I2277" s="94" t="s">
        <v>249</v>
      </c>
      <c r="J2277" s="94" t="s">
        <v>249</v>
      </c>
      <c r="K2277" s="92" t="s">
        <v>5403</v>
      </c>
      <c r="L2277" s="94" t="s">
        <v>291</v>
      </c>
      <c r="M2277" s="94" t="s">
        <v>133</v>
      </c>
      <c r="N2277" s="92" t="s">
        <v>249</v>
      </c>
    </row>
    <row r="2278" outlineLevel="1">
      <c r="A2278" s="115" t="n">
        <v>2272.0</v>
      </c>
      <c r="B2278" s="93" t="n">
        <v>46028.0</v>
      </c>
      <c r="C2278" s="94" t="s">
        <v>5404</v>
      </c>
      <c r="D2278" s="92"/>
      <c r="E2278" s="92" t="n">
        <v>2500.0</v>
      </c>
      <c r="F2278" s="92" t="n">
        <v>112754.2</v>
      </c>
      <c r="G2278" s="94" t="s">
        <v>63</v>
      </c>
      <c r="H2278" s="94" t="s">
        <v>369</v>
      </c>
      <c r="I2278" s="94" t="s">
        <v>3462</v>
      </c>
      <c r="J2278" s="94" t="s">
        <v>3462</v>
      </c>
      <c r="K2278" s="92" t="s">
        <v>5405</v>
      </c>
      <c r="L2278" s="94" t="s">
        <v>291</v>
      </c>
      <c r="M2278" s="94" t="s">
        <v>133</v>
      </c>
      <c r="N2278" s="92" t="s">
        <v>249</v>
      </c>
    </row>
    <row r="2279" outlineLevel="1">
      <c r="A2279" s="115" t="n">
        <v>2273.0</v>
      </c>
      <c r="B2279" s="93" t="n">
        <v>46028.0</v>
      </c>
      <c r="C2279" s="94" t="s">
        <v>5406</v>
      </c>
      <c r="D2279" s="92"/>
      <c r="E2279" s="92" t="n">
        <v>16250.0</v>
      </c>
      <c r="F2279" s="92" t="n">
        <v>129004.2</v>
      </c>
      <c r="G2279" s="94" t="s">
        <v>63</v>
      </c>
      <c r="H2279" s="94" t="s">
        <v>369</v>
      </c>
      <c r="I2279" s="94" t="s">
        <v>1489</v>
      </c>
      <c r="J2279" s="94" t="s">
        <v>1489</v>
      </c>
      <c r="K2279" s="92" t="s">
        <v>5407</v>
      </c>
      <c r="L2279" s="94" t="s">
        <v>291</v>
      </c>
      <c r="M2279" s="94" t="s">
        <v>133</v>
      </c>
      <c r="N2279" s="92" t="s">
        <v>249</v>
      </c>
    </row>
    <row r="2280" outlineLevel="1">
      <c r="A2280" s="115" t="n">
        <v>2274.0</v>
      </c>
      <c r="B2280" s="93" t="n">
        <v>46028.0</v>
      </c>
      <c r="C2280" s="94" t="s">
        <v>5408</v>
      </c>
      <c r="D2280" s="92"/>
      <c r="E2280" s="92" t="n">
        <v>45000.0</v>
      </c>
      <c r="F2280" s="92" t="n">
        <v>174004.2</v>
      </c>
      <c r="G2280" s="94" t="s">
        <v>63</v>
      </c>
      <c r="H2280" s="94" t="s">
        <v>64</v>
      </c>
      <c r="I2280" s="94" t="s">
        <v>5409</v>
      </c>
      <c r="J2280" s="94" t="s">
        <v>477</v>
      </c>
      <c r="K2280" s="92" t="s">
        <v>5410</v>
      </c>
      <c r="L2280" s="94" t="s">
        <v>291</v>
      </c>
      <c r="M2280" s="94" t="s">
        <v>133</v>
      </c>
      <c r="N2280" s="92" t="s">
        <v>249</v>
      </c>
    </row>
    <row r="2281" outlineLevel="1">
      <c r="A2281" s="115" t="n">
        <v>2275.0</v>
      </c>
      <c r="B2281" s="93" t="n">
        <v>46028.0</v>
      </c>
      <c r="C2281" s="94" t="s">
        <v>5411</v>
      </c>
      <c r="D2281" s="92"/>
      <c r="E2281" s="92" t="n">
        <v>20000.0</v>
      </c>
      <c r="F2281" s="92" t="n">
        <v>194004.2</v>
      </c>
      <c r="G2281" s="94" t="s">
        <v>59</v>
      </c>
      <c r="H2281" s="94" t="s">
        <v>315</v>
      </c>
      <c r="I2281" s="94" t="s">
        <v>489</v>
      </c>
      <c r="J2281" s="94" t="s">
        <v>86</v>
      </c>
      <c r="K2281" s="92" t="s">
        <v>5412</v>
      </c>
      <c r="L2281" s="94" t="s">
        <v>291</v>
      </c>
      <c r="M2281" s="94" t="s">
        <v>133</v>
      </c>
      <c r="N2281" s="92" t="s">
        <v>249</v>
      </c>
    </row>
    <row r="2282" outlineLevel="1">
      <c r="A2282" s="115" t="n">
        <v>2276.0</v>
      </c>
      <c r="B2282" s="93" t="n">
        <v>46029.0</v>
      </c>
      <c r="C2282" s="94" t="s">
        <v>5413</v>
      </c>
      <c r="D2282" s="92"/>
      <c r="E2282" s="92" t="n">
        <v>2000.0</v>
      </c>
      <c r="F2282" s="92" t="n">
        <v>196004.2</v>
      </c>
      <c r="G2282" s="94" t="s">
        <v>63</v>
      </c>
      <c r="H2282" s="94" t="s">
        <v>369</v>
      </c>
      <c r="I2282" s="94" t="s">
        <v>5241</v>
      </c>
      <c r="J2282" s="94" t="s">
        <v>5241</v>
      </c>
      <c r="K2282" s="92" t="s">
        <v>5414</v>
      </c>
      <c r="L2282" s="94" t="s">
        <v>291</v>
      </c>
      <c r="M2282" s="94" t="s">
        <v>133</v>
      </c>
      <c r="N2282" s="92" t="s">
        <v>249</v>
      </c>
    </row>
    <row r="2283" outlineLevel="1">
      <c r="A2283" s="115" t="n">
        <v>2277.0</v>
      </c>
      <c r="B2283" s="93" t="n">
        <v>46029.0</v>
      </c>
      <c r="C2283" s="94" t="s">
        <v>5415</v>
      </c>
      <c r="D2283" s="92"/>
      <c r="E2283" s="92" t="n">
        <v>400.0</v>
      </c>
      <c r="F2283" s="92" t="n">
        <v>196404.2</v>
      </c>
      <c r="G2283" s="94" t="s">
        <v>63</v>
      </c>
      <c r="H2283" s="94" t="s">
        <v>369</v>
      </c>
      <c r="I2283" s="94" t="s">
        <v>5241</v>
      </c>
      <c r="J2283" s="94" t="s">
        <v>5241</v>
      </c>
      <c r="K2283" s="92" t="s">
        <v>5416</v>
      </c>
      <c r="L2283" s="94" t="s">
        <v>291</v>
      </c>
      <c r="M2283" s="94" t="s">
        <v>133</v>
      </c>
      <c r="N2283" s="92" t="s">
        <v>249</v>
      </c>
    </row>
    <row r="2284" outlineLevel="1">
      <c r="A2284" s="115" t="n">
        <v>2278.0</v>
      </c>
      <c r="B2284" s="93" t="n">
        <v>46029.0</v>
      </c>
      <c r="C2284" s="94" t="s">
        <v>5417</v>
      </c>
      <c r="D2284" s="92"/>
      <c r="E2284" s="92" t="n">
        <v>87000.0</v>
      </c>
      <c r="F2284" s="92" t="n">
        <v>283404.2</v>
      </c>
      <c r="G2284" s="94" t="s">
        <v>63</v>
      </c>
      <c r="H2284" s="94" t="s">
        <v>315</v>
      </c>
      <c r="I2284" s="94" t="s">
        <v>2294</v>
      </c>
      <c r="J2284" s="94" t="s">
        <v>2294</v>
      </c>
      <c r="K2284" s="92" t="s">
        <v>5418</v>
      </c>
      <c r="L2284" s="94" t="s">
        <v>291</v>
      </c>
      <c r="M2284" s="94" t="s">
        <v>133</v>
      </c>
      <c r="N2284" s="92" t="s">
        <v>249</v>
      </c>
    </row>
    <row r="2285" outlineLevel="1">
      <c r="A2285" s="115" t="n">
        <v>2279.0</v>
      </c>
      <c r="B2285" s="93" t="n">
        <v>46029.0</v>
      </c>
      <c r="C2285" s="94" t="s">
        <v>5419</v>
      </c>
      <c r="D2285" s="92" t="n">
        <v>69714.0</v>
      </c>
      <c r="E2285" s="92"/>
      <c r="F2285" s="92" t="n">
        <v>213690.2</v>
      </c>
      <c r="G2285" s="94" t="s">
        <v>63</v>
      </c>
      <c r="H2285" s="94" t="s">
        <v>306</v>
      </c>
      <c r="I2285" s="94" t="s">
        <v>5420</v>
      </c>
      <c r="J2285" s="94" t="s">
        <v>5421</v>
      </c>
      <c r="K2285" s="92" t="s">
        <v>5422</v>
      </c>
      <c r="L2285" s="94" t="s">
        <v>291</v>
      </c>
      <c r="M2285" s="94" t="s">
        <v>133</v>
      </c>
      <c r="N2285" s="92" t="s">
        <v>249</v>
      </c>
    </row>
    <row r="2286" outlineLevel="1">
      <c r="A2286" s="115" t="n">
        <v>2280.0</v>
      </c>
      <c r="B2286" s="93" t="n">
        <v>46029.0</v>
      </c>
      <c r="C2286" s="94" t="s">
        <v>5423</v>
      </c>
      <c r="D2286" s="92" t="n">
        <v>21864.0</v>
      </c>
      <c r="E2286" s="92"/>
      <c r="F2286" s="92" t="n">
        <v>191826.2</v>
      </c>
      <c r="G2286" s="94" t="s">
        <v>416</v>
      </c>
      <c r="H2286" s="94" t="s">
        <v>306</v>
      </c>
      <c r="I2286" s="94" t="s">
        <v>249</v>
      </c>
      <c r="J2286" s="94" t="s">
        <v>249</v>
      </c>
      <c r="K2286" s="92" t="s">
        <v>5424</v>
      </c>
      <c r="L2286" s="94" t="s">
        <v>291</v>
      </c>
      <c r="M2286" s="94" t="s">
        <v>133</v>
      </c>
      <c r="N2286" s="92" t="s">
        <v>249</v>
      </c>
    </row>
    <row r="2287" outlineLevel="1">
      <c r="A2287" s="115" t="n">
        <v>2281.0</v>
      </c>
      <c r="B2287" s="93" t="n">
        <v>46029.0</v>
      </c>
      <c r="C2287" s="94" t="s">
        <v>5425</v>
      </c>
      <c r="D2287" s="92" t="n">
        <v>9385.0</v>
      </c>
      <c r="E2287" s="92"/>
      <c r="F2287" s="92" t="n">
        <v>182441.2</v>
      </c>
      <c r="G2287" s="94" t="s">
        <v>416</v>
      </c>
      <c r="H2287" s="94" t="s">
        <v>306</v>
      </c>
      <c r="I2287" s="94" t="s">
        <v>249</v>
      </c>
      <c r="J2287" s="94" t="s">
        <v>249</v>
      </c>
      <c r="K2287" s="92" t="s">
        <v>5426</v>
      </c>
      <c r="L2287" s="94" t="s">
        <v>291</v>
      </c>
      <c r="M2287" s="94" t="s">
        <v>133</v>
      </c>
      <c r="N2287" s="92" t="s">
        <v>249</v>
      </c>
    </row>
    <row r="2288" outlineLevel="1">
      <c r="A2288" s="115" t="n">
        <v>2282.0</v>
      </c>
      <c r="B2288" s="93" t="n">
        <v>46029.0</v>
      </c>
      <c r="C2288" s="94" t="s">
        <v>5427</v>
      </c>
      <c r="D2288" s="92" t="n">
        <v>860.0</v>
      </c>
      <c r="E2288" s="92"/>
      <c r="F2288" s="92" t="n">
        <v>181581.2</v>
      </c>
      <c r="G2288" s="94" t="s">
        <v>416</v>
      </c>
      <c r="H2288" s="94" t="s">
        <v>306</v>
      </c>
      <c r="I2288" s="94" t="s">
        <v>249</v>
      </c>
      <c r="J2288" s="94" t="s">
        <v>249</v>
      </c>
      <c r="K2288" s="92" t="s">
        <v>5428</v>
      </c>
      <c r="L2288" s="94" t="s">
        <v>291</v>
      </c>
      <c r="M2288" s="94" t="s">
        <v>133</v>
      </c>
      <c r="N2288" s="92" t="s">
        <v>249</v>
      </c>
    </row>
    <row r="2289" outlineLevel="1">
      <c r="A2289" s="115" t="n">
        <v>2283.0</v>
      </c>
      <c r="B2289" s="93" t="n">
        <v>46029.0</v>
      </c>
      <c r="C2289" s="94" t="s">
        <v>5429</v>
      </c>
      <c r="D2289" s="92" t="n">
        <v>4973.0</v>
      </c>
      <c r="E2289" s="92"/>
      <c r="F2289" s="92" t="n">
        <v>176608.2</v>
      </c>
      <c r="G2289" s="94" t="s">
        <v>416</v>
      </c>
      <c r="H2289" s="94" t="s">
        <v>306</v>
      </c>
      <c r="I2289" s="94" t="s">
        <v>249</v>
      </c>
      <c r="J2289" s="94" t="s">
        <v>249</v>
      </c>
      <c r="K2289" s="92" t="s">
        <v>5430</v>
      </c>
      <c r="L2289" s="94" t="s">
        <v>291</v>
      </c>
      <c r="M2289" s="94" t="s">
        <v>133</v>
      </c>
      <c r="N2289" s="92" t="s">
        <v>249</v>
      </c>
    </row>
    <row r="2290" outlineLevel="1">
      <c r="A2290" s="115" t="n">
        <v>2284.0</v>
      </c>
      <c r="B2290" s="93" t="n">
        <v>46029.0</v>
      </c>
      <c r="C2290" s="94" t="s">
        <v>5431</v>
      </c>
      <c r="D2290" s="92" t="n">
        <v>22917.0</v>
      </c>
      <c r="E2290" s="92"/>
      <c r="F2290" s="92" t="n">
        <v>153691.2</v>
      </c>
      <c r="G2290" s="94" t="s">
        <v>416</v>
      </c>
      <c r="H2290" s="94" t="s">
        <v>306</v>
      </c>
      <c r="I2290" s="94" t="s">
        <v>249</v>
      </c>
      <c r="J2290" s="94" t="s">
        <v>249</v>
      </c>
      <c r="K2290" s="92" t="s">
        <v>5432</v>
      </c>
      <c r="L2290" s="94" t="s">
        <v>291</v>
      </c>
      <c r="M2290" s="94" t="s">
        <v>133</v>
      </c>
      <c r="N2290" s="92" t="s">
        <v>249</v>
      </c>
    </row>
    <row r="2291" outlineLevel="1">
      <c r="A2291" s="115" t="n">
        <v>2285.0</v>
      </c>
      <c r="B2291" s="93" t="n">
        <v>46029.0</v>
      </c>
      <c r="C2291" s="94" t="s">
        <v>5433</v>
      </c>
      <c r="D2291" s="92" t="n">
        <v>8000.0</v>
      </c>
      <c r="E2291" s="92"/>
      <c r="F2291" s="92" t="n">
        <v>145691.2</v>
      </c>
      <c r="G2291" s="94" t="s">
        <v>416</v>
      </c>
      <c r="H2291" s="94" t="s">
        <v>306</v>
      </c>
      <c r="I2291" s="94" t="s">
        <v>249</v>
      </c>
      <c r="J2291" s="94" t="s">
        <v>249</v>
      </c>
      <c r="K2291" s="92" t="s">
        <v>5434</v>
      </c>
      <c r="L2291" s="94" t="s">
        <v>291</v>
      </c>
      <c r="M2291" s="94" t="s">
        <v>133</v>
      </c>
      <c r="N2291" s="92" t="s">
        <v>249</v>
      </c>
    </row>
    <row r="2292" outlineLevel="1">
      <c r="A2292" s="115" t="n">
        <v>2286.0</v>
      </c>
      <c r="B2292" s="93" t="n">
        <v>46029.0</v>
      </c>
      <c r="C2292" s="94" t="s">
        <v>5435</v>
      </c>
      <c r="D2292" s="92" t="n">
        <v>11500.0</v>
      </c>
      <c r="E2292" s="92"/>
      <c r="F2292" s="92" t="n">
        <v>134191.2</v>
      </c>
      <c r="G2292" s="94" t="s">
        <v>416</v>
      </c>
      <c r="H2292" s="94" t="s">
        <v>306</v>
      </c>
      <c r="I2292" s="94" t="s">
        <v>249</v>
      </c>
      <c r="J2292" s="94" t="s">
        <v>249</v>
      </c>
      <c r="K2292" s="92" t="s">
        <v>5436</v>
      </c>
      <c r="L2292" s="94" t="s">
        <v>291</v>
      </c>
      <c r="M2292" s="94" t="s">
        <v>133</v>
      </c>
      <c r="N2292" s="92" t="s">
        <v>249</v>
      </c>
    </row>
    <row r="2293" outlineLevel="1">
      <c r="A2293" s="115" t="n">
        <v>2287.0</v>
      </c>
      <c r="B2293" s="93" t="n">
        <v>46029.0</v>
      </c>
      <c r="C2293" s="94" t="s">
        <v>5437</v>
      </c>
      <c r="D2293" s="92" t="n">
        <v>10480.0</v>
      </c>
      <c r="E2293" s="92"/>
      <c r="F2293" s="92" t="n">
        <v>123711.2</v>
      </c>
      <c r="G2293" s="94" t="s">
        <v>416</v>
      </c>
      <c r="H2293" s="94" t="s">
        <v>306</v>
      </c>
      <c r="I2293" s="94" t="s">
        <v>249</v>
      </c>
      <c r="J2293" s="94" t="s">
        <v>249</v>
      </c>
      <c r="K2293" s="92" t="s">
        <v>5438</v>
      </c>
      <c r="L2293" s="94" t="s">
        <v>291</v>
      </c>
      <c r="M2293" s="94" t="s">
        <v>133</v>
      </c>
      <c r="N2293" s="92" t="s">
        <v>249</v>
      </c>
    </row>
    <row r="2294" outlineLevel="1">
      <c r="A2294" s="115" t="n">
        <v>2288.0</v>
      </c>
      <c r="B2294" s="93" t="n">
        <v>46030.0</v>
      </c>
      <c r="C2294" s="94" t="s">
        <v>5439</v>
      </c>
      <c r="D2294" s="92" t="n">
        <v>59.0</v>
      </c>
      <c r="E2294" s="92"/>
      <c r="F2294" s="92" t="n">
        <v>123652.2</v>
      </c>
      <c r="G2294" s="94" t="s">
        <v>422</v>
      </c>
      <c r="H2294" s="94" t="s">
        <v>306</v>
      </c>
      <c r="I2294" s="94" t="s">
        <v>249</v>
      </c>
      <c r="J2294" s="94" t="s">
        <v>249</v>
      </c>
      <c r="K2294" s="92" t="s">
        <v>249</v>
      </c>
      <c r="L2294" s="94" t="s">
        <v>291</v>
      </c>
      <c r="M2294" s="94" t="s">
        <v>133</v>
      </c>
      <c r="N2294" s="92" t="s">
        <v>249</v>
      </c>
    </row>
    <row r="2295" outlineLevel="1">
      <c r="A2295" s="115" t="n">
        <v>2289.0</v>
      </c>
      <c r="B2295" s="93" t="n">
        <v>46030.0</v>
      </c>
      <c r="C2295" s="94" t="s">
        <v>5440</v>
      </c>
      <c r="D2295" s="92"/>
      <c r="E2295" s="92" t="n">
        <v>2200.0</v>
      </c>
      <c r="F2295" s="92" t="n">
        <v>125852.2</v>
      </c>
      <c r="G2295" s="94" t="s">
        <v>63</v>
      </c>
      <c r="H2295" s="94" t="s">
        <v>369</v>
      </c>
      <c r="I2295" s="94" t="s">
        <v>541</v>
      </c>
      <c r="J2295" s="94" t="s">
        <v>541</v>
      </c>
      <c r="K2295" s="92" t="s">
        <v>5441</v>
      </c>
      <c r="L2295" s="94" t="s">
        <v>291</v>
      </c>
      <c r="M2295" s="94" t="s">
        <v>133</v>
      </c>
      <c r="N2295" s="92" t="s">
        <v>249</v>
      </c>
    </row>
    <row r="2296" outlineLevel="1">
      <c r="A2296" s="115" t="n">
        <v>2290.0</v>
      </c>
      <c r="B2296" s="93" t="n">
        <v>46030.0</v>
      </c>
      <c r="C2296" s="94" t="s">
        <v>5442</v>
      </c>
      <c r="D2296" s="92"/>
      <c r="E2296" s="92" t="n">
        <v>2000.0</v>
      </c>
      <c r="F2296" s="92" t="n">
        <v>127852.2</v>
      </c>
      <c r="G2296" s="94" t="s">
        <v>63</v>
      </c>
      <c r="H2296" s="94" t="s">
        <v>369</v>
      </c>
      <c r="I2296" s="94" t="s">
        <v>3327</v>
      </c>
      <c r="J2296" s="94" t="s">
        <v>3327</v>
      </c>
      <c r="K2296" s="92" t="s">
        <v>5443</v>
      </c>
      <c r="L2296" s="94" t="s">
        <v>291</v>
      </c>
      <c r="M2296" s="94" t="s">
        <v>133</v>
      </c>
      <c r="N2296" s="92" t="s">
        <v>249</v>
      </c>
    </row>
    <row r="2297" outlineLevel="1">
      <c r="A2297" s="115" t="n">
        <v>2291.0</v>
      </c>
      <c r="B2297" s="93" t="n">
        <v>46031.0</v>
      </c>
      <c r="C2297" s="94" t="s">
        <v>5444</v>
      </c>
      <c r="D2297" s="92"/>
      <c r="E2297" s="92" t="n">
        <v>6600.0</v>
      </c>
      <c r="F2297" s="92" t="n">
        <v>134452.2</v>
      </c>
      <c r="G2297" s="94" t="s">
        <v>63</v>
      </c>
      <c r="H2297" s="94" t="s">
        <v>369</v>
      </c>
      <c r="I2297" s="94" t="s">
        <v>3107</v>
      </c>
      <c r="J2297" s="94" t="s">
        <v>3107</v>
      </c>
      <c r="K2297" s="92" t="s">
        <v>5445</v>
      </c>
      <c r="L2297" s="94" t="s">
        <v>291</v>
      </c>
      <c r="M2297" s="94" t="s">
        <v>133</v>
      </c>
      <c r="N2297" s="92" t="s">
        <v>249</v>
      </c>
    </row>
    <row r="2298" outlineLevel="1">
      <c r="A2298" s="115" t="n">
        <v>2292.0</v>
      </c>
      <c r="B2298" s="93" t="n">
        <v>46031.0</v>
      </c>
      <c r="C2298" s="94" t="s">
        <v>5446</v>
      </c>
      <c r="D2298" s="92"/>
      <c r="E2298" s="92" t="n">
        <v>4000.0</v>
      </c>
      <c r="F2298" s="92" t="n">
        <v>138452.2</v>
      </c>
      <c r="G2298" s="94" t="s">
        <v>84</v>
      </c>
      <c r="H2298" s="94" t="s">
        <v>447</v>
      </c>
      <c r="I2298" s="94" t="s">
        <v>249</v>
      </c>
      <c r="J2298" s="94" t="s">
        <v>249</v>
      </c>
      <c r="K2298" s="92" t="s">
        <v>5447</v>
      </c>
      <c r="L2298" s="94" t="s">
        <v>291</v>
      </c>
      <c r="M2298" s="94" t="s">
        <v>133</v>
      </c>
      <c r="N2298" s="92" t="s">
        <v>249</v>
      </c>
    </row>
    <row r="2299" outlineLevel="1">
      <c r="A2299" s="115" t="n">
        <v>2293.0</v>
      </c>
      <c r="B2299" s="93" t="n">
        <v>46031.0</v>
      </c>
      <c r="C2299" s="94" t="s">
        <v>5448</v>
      </c>
      <c r="D2299" s="92"/>
      <c r="E2299" s="92" t="n">
        <v>300.0</v>
      </c>
      <c r="F2299" s="92" t="n">
        <v>138752.2</v>
      </c>
      <c r="G2299" s="94" t="s">
        <v>84</v>
      </c>
      <c r="H2299" s="94" t="s">
        <v>447</v>
      </c>
      <c r="I2299" s="94" t="s">
        <v>249</v>
      </c>
      <c r="J2299" s="94" t="s">
        <v>249</v>
      </c>
      <c r="K2299" s="92" t="s">
        <v>5449</v>
      </c>
      <c r="L2299" s="94" t="s">
        <v>291</v>
      </c>
      <c r="M2299" s="94" t="s">
        <v>133</v>
      </c>
      <c r="N2299" s="92" t="s">
        <v>249</v>
      </c>
    </row>
    <row r="2300" outlineLevel="1">
      <c r="A2300" s="115" t="n">
        <v>2294.0</v>
      </c>
      <c r="B2300" s="93" t="n">
        <v>46032.0</v>
      </c>
      <c r="C2300" s="94" t="s">
        <v>300</v>
      </c>
      <c r="D2300" s="92" t="n">
        <v>72653.0</v>
      </c>
      <c r="E2300" s="92"/>
      <c r="F2300" s="92" t="n">
        <v>66099.2</v>
      </c>
      <c r="G2300" s="94" t="s">
        <v>61</v>
      </c>
      <c r="H2300" s="94" t="s">
        <v>289</v>
      </c>
      <c r="I2300" s="94" t="s">
        <v>489</v>
      </c>
      <c r="J2300" s="94" t="s">
        <v>86</v>
      </c>
      <c r="K2300" s="92" t="s">
        <v>5450</v>
      </c>
      <c r="L2300" s="94" t="s">
        <v>291</v>
      </c>
      <c r="M2300" s="94" t="s">
        <v>133</v>
      </c>
      <c r="N2300" s="92" t="s">
        <v>249</v>
      </c>
    </row>
    <row r="2301" outlineLevel="1">
      <c r="A2301" s="115" t="n">
        <v>2295.0</v>
      </c>
      <c r="B2301" s="93" t="n">
        <v>46032.0</v>
      </c>
      <c r="C2301" s="94" t="s">
        <v>5451</v>
      </c>
      <c r="D2301" s="92"/>
      <c r="E2301" s="92" t="n">
        <v>50000.0</v>
      </c>
      <c r="F2301" s="92" t="n">
        <v>116099.2</v>
      </c>
      <c r="G2301" s="94" t="s">
        <v>59</v>
      </c>
      <c r="H2301" s="94" t="s">
        <v>315</v>
      </c>
      <c r="I2301" s="94" t="s">
        <v>489</v>
      </c>
      <c r="J2301" s="94" t="s">
        <v>86</v>
      </c>
      <c r="K2301" s="92" t="s">
        <v>5452</v>
      </c>
      <c r="L2301" s="94" t="s">
        <v>291</v>
      </c>
      <c r="M2301" s="94" t="s">
        <v>133</v>
      </c>
      <c r="N2301" s="92" t="s">
        <v>249</v>
      </c>
    </row>
    <row r="2302" outlineLevel="1">
      <c r="A2302" s="115" t="n">
        <v>2296.0</v>
      </c>
      <c r="B2302" s="93" t="n">
        <v>46032.0</v>
      </c>
      <c r="C2302" s="94" t="s">
        <v>5453</v>
      </c>
      <c r="D2302" s="92"/>
      <c r="E2302" s="92" t="n">
        <v>1600.0</v>
      </c>
      <c r="F2302" s="92" t="n">
        <v>117699.2</v>
      </c>
      <c r="G2302" s="94" t="s">
        <v>63</v>
      </c>
      <c r="H2302" s="94" t="s">
        <v>369</v>
      </c>
      <c r="I2302" s="94" t="s">
        <v>5454</v>
      </c>
      <c r="J2302" s="94" t="s">
        <v>5454</v>
      </c>
      <c r="K2302" s="92" t="s">
        <v>5455</v>
      </c>
      <c r="L2302" s="94" t="s">
        <v>291</v>
      </c>
      <c r="M2302" s="94" t="s">
        <v>133</v>
      </c>
      <c r="N2302" s="92" t="s">
        <v>249</v>
      </c>
    </row>
    <row r="2303" outlineLevel="1">
      <c r="A2303" s="115" t="n">
        <v>2297.0</v>
      </c>
      <c r="B2303" s="93" t="n">
        <v>46032.0</v>
      </c>
      <c r="C2303" s="94" t="s">
        <v>5456</v>
      </c>
      <c r="D2303" s="92"/>
      <c r="E2303" s="92" t="n">
        <v>43000.0</v>
      </c>
      <c r="F2303" s="92" t="n">
        <v>160699.2</v>
      </c>
      <c r="G2303" s="94" t="s">
        <v>63</v>
      </c>
      <c r="H2303" s="94" t="s">
        <v>315</v>
      </c>
      <c r="I2303" s="94" t="s">
        <v>2294</v>
      </c>
      <c r="J2303" s="94" t="s">
        <v>2294</v>
      </c>
      <c r="K2303" s="92" t="s">
        <v>5457</v>
      </c>
      <c r="L2303" s="94" t="s">
        <v>291</v>
      </c>
      <c r="M2303" s="94" t="s">
        <v>133</v>
      </c>
      <c r="N2303" s="92" t="s">
        <v>249</v>
      </c>
    </row>
    <row r="2304" outlineLevel="1">
      <c r="A2304" s="115" t="n">
        <v>2298.0</v>
      </c>
      <c r="B2304" s="93" t="n">
        <v>46034.0</v>
      </c>
      <c r="C2304" s="94" t="s">
        <v>5458</v>
      </c>
      <c r="D2304" s="92" t="n">
        <v>18928.0</v>
      </c>
      <c r="E2304" s="92"/>
      <c r="F2304" s="92" t="n">
        <v>141771.2</v>
      </c>
      <c r="G2304" s="94" t="s">
        <v>63</v>
      </c>
      <c r="H2304" s="94" t="s">
        <v>306</v>
      </c>
      <c r="I2304" s="94" t="s">
        <v>690</v>
      </c>
      <c r="J2304" s="94" t="s">
        <v>690</v>
      </c>
      <c r="K2304" s="92" t="s">
        <v>5459</v>
      </c>
      <c r="L2304" s="94" t="s">
        <v>291</v>
      </c>
      <c r="M2304" s="94" t="s">
        <v>133</v>
      </c>
      <c r="N2304" s="92" t="s">
        <v>249</v>
      </c>
    </row>
    <row r="2305" outlineLevel="1">
      <c r="A2305" s="115" t="n">
        <v>2299.0</v>
      </c>
      <c r="B2305" s="93" t="n">
        <v>46034.0</v>
      </c>
      <c r="C2305" s="94" t="s">
        <v>5460</v>
      </c>
      <c r="D2305" s="92" t="n">
        <v>40000.0</v>
      </c>
      <c r="E2305" s="92"/>
      <c r="F2305" s="92" t="n">
        <v>101771.2</v>
      </c>
      <c r="G2305" s="94" t="s">
        <v>63</v>
      </c>
      <c r="H2305" s="94" t="s">
        <v>306</v>
      </c>
      <c r="I2305" s="94" t="s">
        <v>1619</v>
      </c>
      <c r="J2305" s="94" t="s">
        <v>690</v>
      </c>
      <c r="K2305" s="92" t="s">
        <v>5461</v>
      </c>
      <c r="L2305" s="94" t="s">
        <v>291</v>
      </c>
      <c r="M2305" s="94" t="s">
        <v>133</v>
      </c>
      <c r="N2305" s="92" t="s">
        <v>249</v>
      </c>
    </row>
    <row r="2306" outlineLevel="1">
      <c r="A2306" s="115" t="n">
        <v>2300.0</v>
      </c>
      <c r="B2306" s="93" t="n">
        <v>46034.0</v>
      </c>
      <c r="C2306" s="94" t="s">
        <v>5462</v>
      </c>
      <c r="D2306" s="92"/>
      <c r="E2306" s="92" t="n">
        <v>2500.0</v>
      </c>
      <c r="F2306" s="92" t="n">
        <v>104271.2</v>
      </c>
      <c r="G2306" s="94" t="s">
        <v>63</v>
      </c>
      <c r="H2306" s="94" t="s">
        <v>369</v>
      </c>
      <c r="I2306" s="94" t="s">
        <v>541</v>
      </c>
      <c r="J2306" s="94" t="s">
        <v>541</v>
      </c>
      <c r="K2306" s="92" t="s">
        <v>5463</v>
      </c>
      <c r="L2306" s="94" t="s">
        <v>291</v>
      </c>
      <c r="M2306" s="94" t="s">
        <v>133</v>
      </c>
      <c r="N2306" s="92" t="s">
        <v>249</v>
      </c>
    </row>
    <row r="2307" outlineLevel="1">
      <c r="A2307" s="115" t="n">
        <v>2301.0</v>
      </c>
      <c r="B2307" s="93" t="n">
        <v>46034.0</v>
      </c>
      <c r="C2307" s="94" t="s">
        <v>5464</v>
      </c>
      <c r="D2307" s="92"/>
      <c r="E2307" s="92" t="n">
        <v>10000.0</v>
      </c>
      <c r="F2307" s="92" t="n">
        <v>114271.2</v>
      </c>
      <c r="G2307" s="94" t="s">
        <v>63</v>
      </c>
      <c r="H2307" s="94" t="s">
        <v>315</v>
      </c>
      <c r="I2307" s="94" t="s">
        <v>2294</v>
      </c>
      <c r="J2307" s="94" t="s">
        <v>2294</v>
      </c>
      <c r="K2307" s="92" t="s">
        <v>5465</v>
      </c>
      <c r="L2307" s="94" t="s">
        <v>291</v>
      </c>
      <c r="M2307" s="94" t="s">
        <v>133</v>
      </c>
      <c r="N2307" s="92" t="s">
        <v>249</v>
      </c>
    </row>
    <row r="2308" outlineLevel="1">
      <c r="A2308" s="115" t="n">
        <v>2302.0</v>
      </c>
      <c r="B2308" s="93" t="n">
        <v>46035.0</v>
      </c>
      <c r="C2308" s="94" t="s">
        <v>5466</v>
      </c>
      <c r="D2308" s="92"/>
      <c r="E2308" s="92" t="n">
        <v>159261.0</v>
      </c>
      <c r="F2308" s="92" t="n">
        <v>273532.2</v>
      </c>
      <c r="G2308" s="94" t="s">
        <v>63</v>
      </c>
      <c r="H2308" s="94" t="s">
        <v>306</v>
      </c>
      <c r="I2308" s="94" t="s">
        <v>382</v>
      </c>
      <c r="J2308" s="94" t="s">
        <v>382</v>
      </c>
      <c r="K2308" s="92" t="s">
        <v>5467</v>
      </c>
      <c r="L2308" s="94" t="s">
        <v>291</v>
      </c>
      <c r="M2308" s="94" t="s">
        <v>133</v>
      </c>
      <c r="N2308" s="92" t="s">
        <v>249</v>
      </c>
    </row>
    <row r="2309" outlineLevel="1">
      <c r="A2309" s="115" t="n">
        <v>2303.0</v>
      </c>
      <c r="B2309" s="93" t="n">
        <v>46035.0</v>
      </c>
      <c r="C2309" s="94" t="s">
        <v>5468</v>
      </c>
      <c r="D2309" s="92" t="n">
        <v>160930.0</v>
      </c>
      <c r="E2309" s="92"/>
      <c r="F2309" s="92" t="n">
        <v>112602.2</v>
      </c>
      <c r="G2309" s="94" t="s">
        <v>469</v>
      </c>
      <c r="H2309" s="94" t="s">
        <v>306</v>
      </c>
      <c r="I2309" s="94" t="s">
        <v>249</v>
      </c>
      <c r="J2309" s="94" t="s">
        <v>249</v>
      </c>
      <c r="K2309" s="92" t="s">
        <v>5469</v>
      </c>
      <c r="L2309" s="94" t="s">
        <v>291</v>
      </c>
      <c r="M2309" s="94" t="s">
        <v>133</v>
      </c>
      <c r="N2309" s="92" t="s">
        <v>249</v>
      </c>
    </row>
    <row r="2310" outlineLevel="1">
      <c r="A2310" s="115" t="n">
        <v>2304.0</v>
      </c>
      <c r="B2310" s="93" t="n">
        <v>46039.0</v>
      </c>
      <c r="C2310" s="94" t="s">
        <v>5470</v>
      </c>
      <c r="D2310" s="92"/>
      <c r="E2310" s="92" t="n">
        <v>16250.0</v>
      </c>
      <c r="F2310" s="92" t="n">
        <v>128852.2</v>
      </c>
      <c r="G2310" s="94" t="s">
        <v>63</v>
      </c>
      <c r="H2310" s="94" t="s">
        <v>369</v>
      </c>
      <c r="I2310" s="94" t="s">
        <v>1489</v>
      </c>
      <c r="J2310" s="94" t="s">
        <v>1489</v>
      </c>
      <c r="K2310" s="92" t="s">
        <v>5471</v>
      </c>
      <c r="L2310" s="94" t="s">
        <v>291</v>
      </c>
      <c r="M2310" s="94" t="s">
        <v>133</v>
      </c>
      <c r="N2310" s="92" t="s">
        <v>249</v>
      </c>
    </row>
    <row r="2311" outlineLevel="1">
      <c r="A2311" s="115" t="n">
        <v>2305.0</v>
      </c>
      <c r="B2311" s="93" t="n">
        <v>46039.0</v>
      </c>
      <c r="C2311" s="94" t="s">
        <v>5472</v>
      </c>
      <c r="D2311" s="92"/>
      <c r="E2311" s="92" t="n">
        <v>2000.0</v>
      </c>
      <c r="F2311" s="92" t="n">
        <v>130852.2</v>
      </c>
      <c r="G2311" s="94" t="s">
        <v>63</v>
      </c>
      <c r="H2311" s="94" t="s">
        <v>369</v>
      </c>
      <c r="I2311" s="94" t="s">
        <v>3327</v>
      </c>
      <c r="J2311" s="94" t="s">
        <v>3327</v>
      </c>
      <c r="K2311" s="92" t="s">
        <v>5473</v>
      </c>
      <c r="L2311" s="94" t="s">
        <v>291</v>
      </c>
      <c r="M2311" s="94" t="s">
        <v>133</v>
      </c>
      <c r="N2311" s="92" t="s">
        <v>249</v>
      </c>
    </row>
    <row r="2312" outlineLevel="1">
      <c r="A2312" s="115" t="n">
        <v>2306.0</v>
      </c>
      <c r="B2312" s="93" t="n">
        <v>46041.0</v>
      </c>
      <c r="C2312" s="94" t="s">
        <v>5474</v>
      </c>
      <c r="D2312" s="92"/>
      <c r="E2312" s="92" t="n">
        <v>85000.0</v>
      </c>
      <c r="F2312" s="92" t="n">
        <v>215852.2</v>
      </c>
      <c r="G2312" s="94" t="s">
        <v>63</v>
      </c>
      <c r="H2312" s="94" t="s">
        <v>315</v>
      </c>
      <c r="I2312" s="94" t="s">
        <v>3632</v>
      </c>
      <c r="J2312" s="94" t="s">
        <v>3632</v>
      </c>
      <c r="K2312" s="92" t="s">
        <v>5475</v>
      </c>
      <c r="L2312" s="94" t="s">
        <v>291</v>
      </c>
      <c r="M2312" s="94" t="s">
        <v>133</v>
      </c>
      <c r="N2312" s="92" t="s">
        <v>249</v>
      </c>
    </row>
    <row r="2313" outlineLevel="1">
      <c r="A2313" s="115" t="n">
        <v>2307.0</v>
      </c>
      <c r="B2313" s="93" t="n">
        <v>46041.0</v>
      </c>
      <c r="C2313" s="94" t="s">
        <v>5476</v>
      </c>
      <c r="D2313" s="92"/>
      <c r="E2313" s="92" t="n">
        <v>471705.0</v>
      </c>
      <c r="F2313" s="92" t="n">
        <v>687557.2</v>
      </c>
      <c r="G2313" s="94" t="s">
        <v>63</v>
      </c>
      <c r="H2313" s="94" t="s">
        <v>74</v>
      </c>
      <c r="I2313" s="94" t="s">
        <v>3629</v>
      </c>
      <c r="J2313" s="94" t="s">
        <v>3629</v>
      </c>
      <c r="K2313" s="92" t="s">
        <v>5477</v>
      </c>
      <c r="L2313" s="94" t="s">
        <v>291</v>
      </c>
      <c r="M2313" s="94" t="s">
        <v>133</v>
      </c>
      <c r="N2313" s="92" t="s">
        <v>249</v>
      </c>
    </row>
    <row r="2314" outlineLevel="1">
      <c r="A2314" s="115" t="n">
        <v>2308.0</v>
      </c>
      <c r="B2314" s="93" t="n">
        <v>46041.0</v>
      </c>
      <c r="C2314" s="94" t="s">
        <v>5478</v>
      </c>
      <c r="D2314" s="92" t="n">
        <v>61117.9</v>
      </c>
      <c r="E2314" s="92"/>
      <c r="F2314" s="92" t="n">
        <v>626439.3</v>
      </c>
      <c r="G2314" s="94" t="s">
        <v>63</v>
      </c>
      <c r="H2314" s="94" t="s">
        <v>306</v>
      </c>
      <c r="I2314" s="94" t="s">
        <v>5479</v>
      </c>
      <c r="J2314" s="94" t="s">
        <v>5479</v>
      </c>
      <c r="K2314" s="92" t="s">
        <v>5480</v>
      </c>
      <c r="L2314" s="94" t="s">
        <v>291</v>
      </c>
      <c r="M2314" s="94" t="s">
        <v>133</v>
      </c>
      <c r="N2314" s="92" t="s">
        <v>249</v>
      </c>
    </row>
    <row r="2315" outlineLevel="1">
      <c r="A2315" s="115" t="n">
        <v>2309.0</v>
      </c>
      <c r="B2315" s="93" t="n">
        <v>46041.0</v>
      </c>
      <c r="C2315" s="94" t="s">
        <v>5481</v>
      </c>
      <c r="D2315" s="92" t="n">
        <v>244819.3</v>
      </c>
      <c r="E2315" s="92"/>
      <c r="F2315" s="92" t="n">
        <v>381620.0</v>
      </c>
      <c r="G2315" s="94" t="s">
        <v>63</v>
      </c>
      <c r="H2315" s="94" t="s">
        <v>306</v>
      </c>
      <c r="I2315" s="94" t="s">
        <v>5479</v>
      </c>
      <c r="J2315" s="94" t="s">
        <v>5479</v>
      </c>
      <c r="K2315" s="92" t="s">
        <v>5482</v>
      </c>
      <c r="L2315" s="94" t="s">
        <v>291</v>
      </c>
      <c r="M2315" s="94" t="s">
        <v>133</v>
      </c>
      <c r="N2315" s="92" t="s">
        <v>249</v>
      </c>
    </row>
    <row r="2316" outlineLevel="1">
      <c r="A2316" s="115" t="n">
        <v>2310.0</v>
      </c>
      <c r="B2316" s="93" t="n">
        <v>46041.0</v>
      </c>
      <c r="C2316" s="94" t="s">
        <v>5483</v>
      </c>
      <c r="D2316" s="92" t="n">
        <v>49421.4</v>
      </c>
      <c r="E2316" s="92"/>
      <c r="F2316" s="92" t="n">
        <v>332198.6</v>
      </c>
      <c r="G2316" s="94" t="s">
        <v>63</v>
      </c>
      <c r="H2316" s="94" t="s">
        <v>306</v>
      </c>
      <c r="I2316" s="94" t="s">
        <v>5479</v>
      </c>
      <c r="J2316" s="94" t="s">
        <v>5479</v>
      </c>
      <c r="K2316" s="92" t="s">
        <v>5482</v>
      </c>
      <c r="L2316" s="94" t="s">
        <v>291</v>
      </c>
      <c r="M2316" s="94" t="s">
        <v>133</v>
      </c>
      <c r="N2316" s="92" t="s">
        <v>249</v>
      </c>
    </row>
    <row r="2317" outlineLevel="1">
      <c r="A2317" s="115" t="n">
        <v>2311.0</v>
      </c>
      <c r="B2317" s="93" t="n">
        <v>46041.0</v>
      </c>
      <c r="C2317" s="94" t="s">
        <v>5484</v>
      </c>
      <c r="D2317" s="92" t="n">
        <v>36067.2</v>
      </c>
      <c r="E2317" s="92"/>
      <c r="F2317" s="92" t="n">
        <v>296131.4</v>
      </c>
      <c r="G2317" s="94" t="s">
        <v>63</v>
      </c>
      <c r="H2317" s="94" t="s">
        <v>306</v>
      </c>
      <c r="I2317" s="94" t="s">
        <v>5479</v>
      </c>
      <c r="J2317" s="94" t="s">
        <v>5479</v>
      </c>
      <c r="K2317" s="92" t="s">
        <v>5485</v>
      </c>
      <c r="L2317" s="94" t="s">
        <v>291</v>
      </c>
      <c r="M2317" s="94" t="s">
        <v>133</v>
      </c>
      <c r="N2317" s="92" t="s">
        <v>249</v>
      </c>
    </row>
    <row r="2318" outlineLevel="1">
      <c r="A2318" s="115" t="n">
        <v>2312.0</v>
      </c>
      <c r="B2318" s="93" t="n">
        <v>46041.0</v>
      </c>
      <c r="C2318" s="94" t="s">
        <v>5486</v>
      </c>
      <c r="D2318" s="92" t="n">
        <v>3452.5</v>
      </c>
      <c r="E2318" s="92"/>
      <c r="F2318" s="92" t="n">
        <v>292678.9</v>
      </c>
      <c r="G2318" s="94" t="s">
        <v>63</v>
      </c>
      <c r="H2318" s="94" t="s">
        <v>306</v>
      </c>
      <c r="I2318" s="94" t="s">
        <v>5479</v>
      </c>
      <c r="J2318" s="94" t="s">
        <v>5479</v>
      </c>
      <c r="K2318" s="92" t="s">
        <v>5487</v>
      </c>
      <c r="L2318" s="94" t="s">
        <v>291</v>
      </c>
      <c r="M2318" s="94" t="s">
        <v>133</v>
      </c>
      <c r="N2318" s="92" t="s">
        <v>249</v>
      </c>
    </row>
    <row r="2319" outlineLevel="1">
      <c r="A2319" s="115" t="n">
        <v>2313.0</v>
      </c>
      <c r="B2319" s="93" t="n">
        <v>46041.0</v>
      </c>
      <c r="C2319" s="94" t="s">
        <v>5488</v>
      </c>
      <c r="D2319" s="92" t="n">
        <v>3390.0</v>
      </c>
      <c r="E2319" s="92"/>
      <c r="F2319" s="92" t="n">
        <v>289288.9</v>
      </c>
      <c r="G2319" s="94" t="s">
        <v>63</v>
      </c>
      <c r="H2319" s="94" t="s">
        <v>306</v>
      </c>
      <c r="I2319" s="94" t="s">
        <v>5479</v>
      </c>
      <c r="J2319" s="94" t="s">
        <v>5479</v>
      </c>
      <c r="K2319" s="92" t="s">
        <v>5487</v>
      </c>
      <c r="L2319" s="94" t="s">
        <v>291</v>
      </c>
      <c r="M2319" s="94" t="s">
        <v>133</v>
      </c>
      <c r="N2319" s="92" t="s">
        <v>249</v>
      </c>
    </row>
    <row r="2320" outlineLevel="1">
      <c r="A2320" s="115" t="n">
        <v>2314.0</v>
      </c>
      <c r="B2320" s="93" t="n">
        <v>46042.0</v>
      </c>
      <c r="C2320" s="94" t="s">
        <v>5489</v>
      </c>
      <c r="D2320" s="92"/>
      <c r="E2320" s="92" t="n">
        <v>29500.0</v>
      </c>
      <c r="F2320" s="92" t="n">
        <v>318788.9</v>
      </c>
      <c r="G2320" s="94" t="s">
        <v>63</v>
      </c>
      <c r="H2320" s="94" t="s">
        <v>369</v>
      </c>
      <c r="I2320" s="94" t="s">
        <v>3616</v>
      </c>
      <c r="J2320" s="94" t="s">
        <v>3616</v>
      </c>
      <c r="K2320" s="92" t="s">
        <v>5490</v>
      </c>
      <c r="L2320" s="94" t="s">
        <v>291</v>
      </c>
      <c r="M2320" s="94" t="s">
        <v>133</v>
      </c>
      <c r="N2320" s="92" t="s">
        <v>249</v>
      </c>
    </row>
    <row r="2321" outlineLevel="1">
      <c r="A2321" s="115" t="n">
        <v>2315.0</v>
      </c>
      <c r="B2321" s="93" t="n">
        <v>46042.0</v>
      </c>
      <c r="C2321" s="94" t="s">
        <v>5491</v>
      </c>
      <c r="D2321" s="92" t="n">
        <v>203900.0</v>
      </c>
      <c r="E2321" s="92"/>
      <c r="F2321" s="92" t="n">
        <v>114888.9</v>
      </c>
      <c r="G2321" s="94" t="s">
        <v>63</v>
      </c>
      <c r="H2321" s="94" t="s">
        <v>306</v>
      </c>
      <c r="I2321" s="94" t="s">
        <v>5492</v>
      </c>
      <c r="J2321" s="94" t="s">
        <v>2608</v>
      </c>
      <c r="K2321" s="92" t="s">
        <v>5493</v>
      </c>
      <c r="L2321" s="94" t="s">
        <v>291</v>
      </c>
      <c r="M2321" s="94" t="s">
        <v>133</v>
      </c>
      <c r="N2321" s="92" t="s">
        <v>249</v>
      </c>
    </row>
    <row r="2322" outlineLevel="1">
      <c r="A2322" s="115" t="n">
        <v>2316.0</v>
      </c>
      <c r="B2322" s="93" t="n">
        <v>46042.0</v>
      </c>
      <c r="C2322" s="94" t="s">
        <v>5494</v>
      </c>
      <c r="D2322" s="92"/>
      <c r="E2322" s="92" t="n">
        <v>700.0</v>
      </c>
      <c r="F2322" s="92" t="n">
        <v>115588.9</v>
      </c>
      <c r="G2322" s="94" t="s">
        <v>63</v>
      </c>
      <c r="H2322" s="94" t="s">
        <v>369</v>
      </c>
      <c r="I2322" s="94" t="s">
        <v>5006</v>
      </c>
      <c r="J2322" s="94" t="s">
        <v>5006</v>
      </c>
      <c r="K2322" s="92" t="s">
        <v>5495</v>
      </c>
      <c r="L2322" s="94" t="s">
        <v>291</v>
      </c>
      <c r="M2322" s="94" t="s">
        <v>133</v>
      </c>
      <c r="N2322" s="92" t="s">
        <v>249</v>
      </c>
    </row>
    <row r="2323" outlineLevel="1">
      <c r="A2323" s="115" t="n">
        <v>2317.0</v>
      </c>
      <c r="B2323" s="93" t="n">
        <v>46042.0</v>
      </c>
      <c r="C2323" s="94" t="s">
        <v>5496</v>
      </c>
      <c r="D2323" s="92"/>
      <c r="E2323" s="92" t="n">
        <v>5000.0</v>
      </c>
      <c r="F2323" s="92" t="n">
        <v>120588.9</v>
      </c>
      <c r="G2323" s="94" t="s">
        <v>63</v>
      </c>
      <c r="H2323" s="94" t="s">
        <v>369</v>
      </c>
      <c r="I2323" s="94" t="s">
        <v>249</v>
      </c>
      <c r="J2323" s="94" t="s">
        <v>249</v>
      </c>
      <c r="K2323" s="92" t="s">
        <v>5497</v>
      </c>
      <c r="L2323" s="94" t="s">
        <v>291</v>
      </c>
      <c r="M2323" s="94" t="s">
        <v>133</v>
      </c>
      <c r="N2323" s="92" t="s">
        <v>249</v>
      </c>
    </row>
    <row r="2324" outlineLevel="1">
      <c r="A2324" s="115" t="n">
        <v>2318.0</v>
      </c>
      <c r="B2324" s="93" t="n">
        <v>46042.0</v>
      </c>
      <c r="C2324" s="94" t="s">
        <v>5498</v>
      </c>
      <c r="D2324" s="92"/>
      <c r="E2324" s="92" t="n">
        <v>200000.0</v>
      </c>
      <c r="F2324" s="92" t="n">
        <v>307034.25</v>
      </c>
      <c r="G2324" s="94" t="s">
        <v>59</v>
      </c>
      <c r="H2324" s="94" t="s">
        <v>315</v>
      </c>
      <c r="I2324" s="94" t="s">
        <v>489</v>
      </c>
      <c r="J2324" s="94" t="s">
        <v>86</v>
      </c>
      <c r="K2324" s="92" t="s">
        <v>5499</v>
      </c>
      <c r="L2324" s="94" t="s">
        <v>414</v>
      </c>
      <c r="M2324" s="94" t="s">
        <v>139</v>
      </c>
      <c r="N2324" s="92" t="s">
        <v>249</v>
      </c>
    </row>
    <row r="2325" outlineLevel="1">
      <c r="A2325" s="115" t="n">
        <v>2319.0</v>
      </c>
      <c r="B2325" s="93" t="n">
        <v>46042.0</v>
      </c>
      <c r="C2325" s="94" t="s">
        <v>5500</v>
      </c>
      <c r="D2325" s="92" t="n">
        <v>750.0</v>
      </c>
      <c r="E2325" s="92"/>
      <c r="F2325" s="92" t="n">
        <v>306284.25</v>
      </c>
      <c r="G2325" s="94" t="s">
        <v>422</v>
      </c>
      <c r="H2325" s="94" t="s">
        <v>306</v>
      </c>
      <c r="I2325" s="94" t="s">
        <v>812</v>
      </c>
      <c r="J2325" s="94" t="s">
        <v>812</v>
      </c>
      <c r="K2325" s="92" t="s">
        <v>5501</v>
      </c>
      <c r="L2325" s="94" t="s">
        <v>414</v>
      </c>
      <c r="M2325" s="94" t="s">
        <v>139</v>
      </c>
      <c r="N2325" s="92" t="s">
        <v>249</v>
      </c>
    </row>
    <row r="2326" outlineLevel="1">
      <c r="A2326" s="115" t="n">
        <v>2320.0</v>
      </c>
      <c r="B2326" s="93" t="n">
        <v>46042.0</v>
      </c>
      <c r="C2326" s="94" t="s">
        <v>5502</v>
      </c>
      <c r="D2326" s="92" t="n">
        <v>135.0</v>
      </c>
      <c r="E2326" s="92"/>
      <c r="F2326" s="92" t="n">
        <v>306149.25</v>
      </c>
      <c r="G2326" s="94" t="s">
        <v>815</v>
      </c>
      <c r="H2326" s="94" t="s">
        <v>306</v>
      </c>
      <c r="I2326" s="94" t="s">
        <v>249</v>
      </c>
      <c r="J2326" s="94" t="s">
        <v>249</v>
      </c>
      <c r="K2326" s="92" t="s">
        <v>5501</v>
      </c>
      <c r="L2326" s="94" t="s">
        <v>414</v>
      </c>
      <c r="M2326" s="94" t="s">
        <v>139</v>
      </c>
      <c r="N2326" s="92" t="s">
        <v>249</v>
      </c>
    </row>
    <row r="2327" outlineLevel="1">
      <c r="A2327" s="115" t="n">
        <v>2321.0</v>
      </c>
      <c r="B2327" s="93" t="n">
        <v>46042.0</v>
      </c>
      <c r="C2327" s="94" t="s">
        <v>5503</v>
      </c>
      <c r="D2327" s="92" t="n">
        <v>400.0</v>
      </c>
      <c r="E2327" s="92"/>
      <c r="F2327" s="92" t="n">
        <v>305749.25</v>
      </c>
      <c r="G2327" s="94" t="s">
        <v>63</v>
      </c>
      <c r="H2327" s="94" t="s">
        <v>306</v>
      </c>
      <c r="I2327" s="94" t="s">
        <v>249</v>
      </c>
      <c r="J2327" s="94" t="s">
        <v>249</v>
      </c>
      <c r="K2327" s="92" t="s">
        <v>5501</v>
      </c>
      <c r="L2327" s="94" t="s">
        <v>414</v>
      </c>
      <c r="M2327" s="94" t="s">
        <v>139</v>
      </c>
      <c r="N2327" s="92" t="s">
        <v>249</v>
      </c>
    </row>
    <row r="2328" outlineLevel="1">
      <c r="A2328" s="115" t="n">
        <v>2322.0</v>
      </c>
      <c r="B2328" s="93" t="n">
        <v>46042.0</v>
      </c>
      <c r="C2328" s="94" t="s">
        <v>5502</v>
      </c>
      <c r="D2328" s="92" t="n">
        <v>72.0</v>
      </c>
      <c r="E2328" s="92"/>
      <c r="F2328" s="92" t="n">
        <v>305677.25</v>
      </c>
      <c r="G2328" s="94" t="s">
        <v>815</v>
      </c>
      <c r="H2328" s="94" t="s">
        <v>306</v>
      </c>
      <c r="I2328" s="94" t="s">
        <v>249</v>
      </c>
      <c r="J2328" s="94" t="s">
        <v>249</v>
      </c>
      <c r="K2328" s="92" t="s">
        <v>5501</v>
      </c>
      <c r="L2328" s="94" t="s">
        <v>414</v>
      </c>
      <c r="M2328" s="94" t="s">
        <v>139</v>
      </c>
      <c r="N2328" s="92" t="s">
        <v>249</v>
      </c>
    </row>
    <row r="2329" outlineLevel="1">
      <c r="A2329" s="115" t="n">
        <v>2323.0</v>
      </c>
      <c r="B2329" s="93" t="n">
        <v>46042.0</v>
      </c>
      <c r="C2329" s="94" t="s">
        <v>5504</v>
      </c>
      <c r="D2329" s="92" t="n">
        <v>206456.08</v>
      </c>
      <c r="E2329" s="92"/>
      <c r="F2329" s="92" t="n">
        <v>99221.17</v>
      </c>
      <c r="G2329" s="94" t="s">
        <v>63</v>
      </c>
      <c r="H2329" s="94" t="s">
        <v>306</v>
      </c>
      <c r="I2329" s="94" t="s">
        <v>5317</v>
      </c>
      <c r="J2329" s="94" t="s">
        <v>5317</v>
      </c>
      <c r="K2329" s="92" t="s">
        <v>5501</v>
      </c>
      <c r="L2329" s="94" t="s">
        <v>414</v>
      </c>
      <c r="M2329" s="94" t="s">
        <v>139</v>
      </c>
      <c r="N2329" s="92" t="s">
        <v>249</v>
      </c>
    </row>
    <row r="2330" outlineLevel="1">
      <c r="A2330" s="115" t="n">
        <v>2324.0</v>
      </c>
      <c r="B2330" s="93" t="n">
        <v>46042.0</v>
      </c>
      <c r="C2330" s="94" t="s">
        <v>5505</v>
      </c>
      <c r="D2330" s="92" t="n">
        <v>275.81</v>
      </c>
      <c r="E2330" s="92"/>
      <c r="F2330" s="92" t="n">
        <v>98945.36</v>
      </c>
      <c r="G2330" s="94" t="s">
        <v>815</v>
      </c>
      <c r="H2330" s="94" t="s">
        <v>306</v>
      </c>
      <c r="I2330" s="94" t="s">
        <v>249</v>
      </c>
      <c r="J2330" s="94" t="s">
        <v>249</v>
      </c>
      <c r="K2330" s="92" t="s">
        <v>5501</v>
      </c>
      <c r="L2330" s="94" t="s">
        <v>414</v>
      </c>
      <c r="M2330" s="94" t="s">
        <v>139</v>
      </c>
      <c r="N2330" s="92" t="s">
        <v>249</v>
      </c>
    </row>
    <row r="2331" outlineLevel="1">
      <c r="A2331" s="115" t="n">
        <v>2325.0</v>
      </c>
      <c r="B2331" s="93" t="n">
        <v>46043.0</v>
      </c>
      <c r="C2331" s="94" t="s">
        <v>5506</v>
      </c>
      <c r="D2331" s="92"/>
      <c r="E2331" s="92" t="n">
        <v>10000.0</v>
      </c>
      <c r="F2331" s="92" t="n">
        <v>130588.9</v>
      </c>
      <c r="G2331" s="94" t="s">
        <v>63</v>
      </c>
      <c r="H2331" s="94" t="s">
        <v>369</v>
      </c>
      <c r="I2331" s="94" t="s">
        <v>249</v>
      </c>
      <c r="J2331" s="94" t="s">
        <v>249</v>
      </c>
      <c r="K2331" s="92" t="s">
        <v>5507</v>
      </c>
      <c r="L2331" s="94" t="s">
        <v>291</v>
      </c>
      <c r="M2331" s="94" t="s">
        <v>133</v>
      </c>
      <c r="N2331" s="92" t="s">
        <v>249</v>
      </c>
    </row>
    <row r="2332" outlineLevel="1">
      <c r="A2332" s="115" t="n">
        <v>2326.0</v>
      </c>
      <c r="B2332" s="93" t="n">
        <v>46043.0</v>
      </c>
      <c r="C2332" s="94" t="s">
        <v>5508</v>
      </c>
      <c r="D2332" s="92"/>
      <c r="E2332" s="92" t="n">
        <v>700000.0</v>
      </c>
      <c r="F2332" s="92" t="n">
        <v>830588.9</v>
      </c>
      <c r="G2332" s="94" t="s">
        <v>63</v>
      </c>
      <c r="H2332" s="94" t="s">
        <v>306</v>
      </c>
      <c r="I2332" s="94" t="s">
        <v>249</v>
      </c>
      <c r="J2332" s="94" t="s">
        <v>249</v>
      </c>
      <c r="K2332" s="92" t="s">
        <v>5509</v>
      </c>
      <c r="L2332" s="94" t="s">
        <v>291</v>
      </c>
      <c r="M2332" s="94" t="s">
        <v>133</v>
      </c>
      <c r="N2332" s="92" t="s">
        <v>249</v>
      </c>
    </row>
    <row r="2333" outlineLevel="1">
      <c r="A2333" s="115" t="n">
        <v>2327.0</v>
      </c>
      <c r="B2333" s="93" t="n">
        <v>46043.0</v>
      </c>
      <c r="C2333" s="94" t="s">
        <v>5510</v>
      </c>
      <c r="D2333" s="92" t="n">
        <v>200000.0</v>
      </c>
      <c r="E2333" s="92"/>
      <c r="F2333" s="92" t="n">
        <v>630588.9</v>
      </c>
      <c r="G2333" s="94" t="s">
        <v>63</v>
      </c>
      <c r="H2333" s="94" t="s">
        <v>306</v>
      </c>
      <c r="I2333" s="94" t="s">
        <v>5088</v>
      </c>
      <c r="J2333" s="94" t="s">
        <v>5088</v>
      </c>
      <c r="K2333" s="92" t="s">
        <v>5511</v>
      </c>
      <c r="L2333" s="94" t="s">
        <v>291</v>
      </c>
      <c r="M2333" s="94" t="s">
        <v>133</v>
      </c>
      <c r="N2333" s="92" t="s">
        <v>249</v>
      </c>
    </row>
    <row r="2334" outlineLevel="1">
      <c r="A2334" s="115" t="n">
        <v>2328.0</v>
      </c>
      <c r="B2334" s="93" t="n">
        <v>46043.0</v>
      </c>
      <c r="C2334" s="94" t="s">
        <v>5512</v>
      </c>
      <c r="D2334" s="92" t="n">
        <v>500000.0</v>
      </c>
      <c r="E2334" s="92"/>
      <c r="F2334" s="92" t="n">
        <v>130588.9</v>
      </c>
      <c r="G2334" s="94" t="s">
        <v>63</v>
      </c>
      <c r="H2334" s="94" t="s">
        <v>315</v>
      </c>
      <c r="I2334" s="94" t="s">
        <v>3289</v>
      </c>
      <c r="J2334" s="94" t="s">
        <v>3101</v>
      </c>
      <c r="K2334" s="92" t="s">
        <v>5513</v>
      </c>
      <c r="L2334" s="94" t="s">
        <v>291</v>
      </c>
      <c r="M2334" s="94" t="s">
        <v>133</v>
      </c>
      <c r="N2334" s="92" t="s">
        <v>249</v>
      </c>
    </row>
    <row r="2335" outlineLevel="1">
      <c r="A2335" s="115" t="n">
        <v>2329.0</v>
      </c>
      <c r="B2335" s="93" t="n">
        <v>46043.0</v>
      </c>
      <c r="C2335" s="94" t="s">
        <v>5514</v>
      </c>
      <c r="D2335" s="92"/>
      <c r="E2335" s="92" t="n">
        <v>3300.0</v>
      </c>
      <c r="F2335" s="92" t="n">
        <v>133888.9</v>
      </c>
      <c r="G2335" s="94" t="s">
        <v>63</v>
      </c>
      <c r="H2335" s="94" t="s">
        <v>369</v>
      </c>
      <c r="I2335" s="94" t="s">
        <v>249</v>
      </c>
      <c r="J2335" s="94" t="s">
        <v>249</v>
      </c>
      <c r="K2335" s="92" t="s">
        <v>5515</v>
      </c>
      <c r="L2335" s="94" t="s">
        <v>291</v>
      </c>
      <c r="M2335" s="94" t="s">
        <v>133</v>
      </c>
      <c r="N2335" s="92" t="s">
        <v>249</v>
      </c>
    </row>
    <row r="2336" outlineLevel="1">
      <c r="A2336" s="115" t="n">
        <v>2330.0</v>
      </c>
      <c r="B2336" s="93" t="n">
        <v>46043.0</v>
      </c>
      <c r="C2336" s="94" t="s">
        <v>5516</v>
      </c>
      <c r="D2336" s="92" t="n">
        <v>123.9</v>
      </c>
      <c r="E2336" s="92"/>
      <c r="F2336" s="92" t="n">
        <v>133765.0</v>
      </c>
      <c r="G2336" s="94" t="s">
        <v>69</v>
      </c>
      <c r="H2336" s="94" t="s">
        <v>306</v>
      </c>
      <c r="I2336" s="94" t="s">
        <v>249</v>
      </c>
      <c r="J2336" s="94" t="s">
        <v>249</v>
      </c>
      <c r="K2336" s="92" t="s">
        <v>5517</v>
      </c>
      <c r="L2336" s="94" t="s">
        <v>291</v>
      </c>
      <c r="M2336" s="94" t="s">
        <v>133</v>
      </c>
      <c r="N2336" s="92" t="s">
        <v>249</v>
      </c>
    </row>
    <row r="2337" outlineLevel="1">
      <c r="A2337" s="115" t="n">
        <v>2331.0</v>
      </c>
      <c r="B2337" s="93" t="n">
        <v>46044.0</v>
      </c>
      <c r="C2337" s="94" t="s">
        <v>5518</v>
      </c>
      <c r="D2337" s="92"/>
      <c r="E2337" s="92" t="n">
        <v>1100.0</v>
      </c>
      <c r="F2337" s="92" t="n">
        <v>134865.0</v>
      </c>
      <c r="G2337" s="94" t="s">
        <v>63</v>
      </c>
      <c r="H2337" s="94" t="s">
        <v>369</v>
      </c>
      <c r="I2337" s="94" t="s">
        <v>5519</v>
      </c>
      <c r="J2337" s="94" t="s">
        <v>5519</v>
      </c>
      <c r="K2337" s="92" t="s">
        <v>5520</v>
      </c>
      <c r="L2337" s="94" t="s">
        <v>291</v>
      </c>
      <c r="M2337" s="94" t="s">
        <v>133</v>
      </c>
      <c r="N2337" s="92" t="s">
        <v>249</v>
      </c>
    </row>
    <row r="2338" outlineLevel="1">
      <c r="A2338" s="115" t="n">
        <v>2332.0</v>
      </c>
      <c r="B2338" s="93" t="n">
        <v>46045.0</v>
      </c>
      <c r="C2338" s="94" t="s">
        <v>5521</v>
      </c>
      <c r="D2338" s="92"/>
      <c r="E2338" s="92" t="n">
        <v>1100.0</v>
      </c>
      <c r="F2338" s="92" t="n">
        <v>135965.0</v>
      </c>
      <c r="G2338" s="94" t="s">
        <v>63</v>
      </c>
      <c r="H2338" s="94" t="s">
        <v>369</v>
      </c>
      <c r="I2338" s="94" t="s">
        <v>249</v>
      </c>
      <c r="J2338" s="94" t="s">
        <v>249</v>
      </c>
      <c r="K2338" s="92" t="s">
        <v>5522</v>
      </c>
      <c r="L2338" s="94" t="s">
        <v>291</v>
      </c>
      <c r="M2338" s="94" t="s">
        <v>133</v>
      </c>
      <c r="N2338" s="92" t="s">
        <v>249</v>
      </c>
    </row>
    <row r="2339" outlineLevel="1">
      <c r="A2339" s="115" t="n">
        <v>2333.0</v>
      </c>
      <c r="B2339" s="93" t="n">
        <v>46049.0</v>
      </c>
      <c r="C2339" s="94" t="s">
        <v>5523</v>
      </c>
      <c r="D2339" s="92"/>
      <c r="E2339" s="92" t="n">
        <v>140000.0</v>
      </c>
      <c r="F2339" s="92" t="n">
        <v>238945.36</v>
      </c>
      <c r="G2339" s="94" t="s">
        <v>59</v>
      </c>
      <c r="H2339" s="94" t="s">
        <v>315</v>
      </c>
      <c r="I2339" s="94" t="s">
        <v>489</v>
      </c>
      <c r="J2339" s="94" t="s">
        <v>86</v>
      </c>
      <c r="K2339" s="92" t="s">
        <v>5524</v>
      </c>
      <c r="L2339" s="94" t="s">
        <v>414</v>
      </c>
      <c r="M2339" s="94" t="s">
        <v>139</v>
      </c>
      <c r="N2339" s="92" t="s">
        <v>249</v>
      </c>
    </row>
    <row r="2340" outlineLevel="1">
      <c r="A2340" s="115" t="n">
        <v>2334.0</v>
      </c>
      <c r="B2340" s="93" t="n">
        <v>46049.0</v>
      </c>
      <c r="C2340" s="94" t="s">
        <v>5525</v>
      </c>
      <c r="D2340" s="92" t="n">
        <v>750.0</v>
      </c>
      <c r="E2340" s="92"/>
      <c r="F2340" s="92" t="n">
        <v>238195.36</v>
      </c>
      <c r="G2340" s="94" t="s">
        <v>422</v>
      </c>
      <c r="H2340" s="94" t="s">
        <v>306</v>
      </c>
      <c r="I2340" s="94" t="s">
        <v>812</v>
      </c>
      <c r="J2340" s="94" t="s">
        <v>812</v>
      </c>
      <c r="K2340" s="92" t="s">
        <v>5526</v>
      </c>
      <c r="L2340" s="94" t="s">
        <v>414</v>
      </c>
      <c r="M2340" s="94" t="s">
        <v>139</v>
      </c>
      <c r="N2340" s="92" t="s">
        <v>249</v>
      </c>
    </row>
    <row r="2341" outlineLevel="1">
      <c r="A2341" s="115" t="n">
        <v>2335.0</v>
      </c>
      <c r="B2341" s="93" t="n">
        <v>46049.0</v>
      </c>
      <c r="C2341" s="94" t="s">
        <v>5527</v>
      </c>
      <c r="D2341" s="92" t="n">
        <v>135.0</v>
      </c>
      <c r="E2341" s="92"/>
      <c r="F2341" s="92" t="n">
        <v>238060.36</v>
      </c>
      <c r="G2341" s="94" t="s">
        <v>815</v>
      </c>
      <c r="H2341" s="94" t="s">
        <v>306</v>
      </c>
      <c r="I2341" s="94" t="s">
        <v>249</v>
      </c>
      <c r="J2341" s="94" t="s">
        <v>249</v>
      </c>
      <c r="K2341" s="92" t="s">
        <v>5526</v>
      </c>
      <c r="L2341" s="94" t="s">
        <v>414</v>
      </c>
      <c r="M2341" s="94" t="s">
        <v>139</v>
      </c>
      <c r="N2341" s="92" t="s">
        <v>249</v>
      </c>
    </row>
    <row r="2342" outlineLevel="1">
      <c r="A2342" s="115" t="n">
        <v>2336.0</v>
      </c>
      <c r="B2342" s="93" t="n">
        <v>46049.0</v>
      </c>
      <c r="C2342" s="94" t="s">
        <v>5528</v>
      </c>
      <c r="D2342" s="92" t="n">
        <v>400.0</v>
      </c>
      <c r="E2342" s="92"/>
      <c r="F2342" s="92" t="n">
        <v>237660.36</v>
      </c>
      <c r="G2342" s="94" t="s">
        <v>63</v>
      </c>
      <c r="H2342" s="94" t="s">
        <v>306</v>
      </c>
      <c r="I2342" s="94" t="s">
        <v>249</v>
      </c>
      <c r="J2342" s="94" t="s">
        <v>249</v>
      </c>
      <c r="K2342" s="92" t="s">
        <v>5526</v>
      </c>
      <c r="L2342" s="94" t="s">
        <v>414</v>
      </c>
      <c r="M2342" s="94" t="s">
        <v>139</v>
      </c>
      <c r="N2342" s="92" t="s">
        <v>249</v>
      </c>
    </row>
    <row r="2343" outlineLevel="1">
      <c r="A2343" s="115" t="n">
        <v>2337.0</v>
      </c>
      <c r="B2343" s="93" t="n">
        <v>46049.0</v>
      </c>
      <c r="C2343" s="94" t="s">
        <v>5527</v>
      </c>
      <c r="D2343" s="92" t="n">
        <v>72.0</v>
      </c>
      <c r="E2343" s="92"/>
      <c r="F2343" s="92" t="n">
        <v>237588.36</v>
      </c>
      <c r="G2343" s="94" t="s">
        <v>815</v>
      </c>
      <c r="H2343" s="94" t="s">
        <v>306</v>
      </c>
      <c r="I2343" s="94" t="s">
        <v>249</v>
      </c>
      <c r="J2343" s="94" t="s">
        <v>249</v>
      </c>
      <c r="K2343" s="92" t="s">
        <v>5526</v>
      </c>
      <c r="L2343" s="94" t="s">
        <v>414</v>
      </c>
      <c r="M2343" s="94" t="s">
        <v>139</v>
      </c>
      <c r="N2343" s="92" t="s">
        <v>249</v>
      </c>
    </row>
    <row r="2344" outlineLevel="1">
      <c r="A2344" s="115" t="n">
        <v>2338.0</v>
      </c>
      <c r="B2344" s="93" t="n">
        <v>46049.0</v>
      </c>
      <c r="C2344" s="94" t="s">
        <v>5529</v>
      </c>
      <c r="D2344" s="92" t="n">
        <v>135898.07</v>
      </c>
      <c r="E2344" s="92"/>
      <c r="F2344" s="92" t="n">
        <v>101690.29</v>
      </c>
      <c r="G2344" s="94" t="s">
        <v>63</v>
      </c>
      <c r="H2344" s="94" t="s">
        <v>306</v>
      </c>
      <c r="I2344" s="94" t="s">
        <v>4503</v>
      </c>
      <c r="J2344" s="94" t="s">
        <v>4503</v>
      </c>
      <c r="K2344" s="92" t="s">
        <v>5526</v>
      </c>
      <c r="L2344" s="94" t="s">
        <v>414</v>
      </c>
      <c r="M2344" s="94" t="s">
        <v>139</v>
      </c>
      <c r="N2344" s="92" t="s">
        <v>249</v>
      </c>
    </row>
    <row r="2345" outlineLevel="1">
      <c r="A2345" s="115" t="n">
        <v>2339.0</v>
      </c>
      <c r="B2345" s="93" t="n">
        <v>46049.0</v>
      </c>
      <c r="C2345" s="94" t="s">
        <v>5530</v>
      </c>
      <c r="D2345" s="92" t="n">
        <v>212.31</v>
      </c>
      <c r="E2345" s="92"/>
      <c r="F2345" s="92" t="n">
        <v>101477.98</v>
      </c>
      <c r="G2345" s="94" t="s">
        <v>815</v>
      </c>
      <c r="H2345" s="94" t="s">
        <v>306</v>
      </c>
      <c r="I2345" s="94" t="s">
        <v>249</v>
      </c>
      <c r="J2345" s="94" t="s">
        <v>249</v>
      </c>
      <c r="K2345" s="92" t="s">
        <v>5526</v>
      </c>
      <c r="L2345" s="94" t="s">
        <v>414</v>
      </c>
      <c r="M2345" s="94" t="s">
        <v>139</v>
      </c>
      <c r="N2345" s="92" t="s">
        <v>249</v>
      </c>
    </row>
    <row r="2346" outlineLevel="1">
      <c r="A2346" s="115" t="n">
        <v>2340.0</v>
      </c>
      <c r="B2346" s="93" t="n">
        <v>46050.0</v>
      </c>
      <c r="C2346" s="94" t="s">
        <v>5531</v>
      </c>
      <c r="D2346" s="92"/>
      <c r="E2346" s="92" t="n">
        <v>1.0</v>
      </c>
      <c r="F2346" s="92" t="n">
        <v>135966.0</v>
      </c>
      <c r="G2346" s="94" t="s">
        <v>63</v>
      </c>
      <c r="H2346" s="94" t="s">
        <v>315</v>
      </c>
      <c r="I2346" s="94" t="s">
        <v>5532</v>
      </c>
      <c r="J2346" s="94" t="s">
        <v>5532</v>
      </c>
      <c r="K2346" s="92" t="s">
        <v>5533</v>
      </c>
      <c r="L2346" s="94" t="s">
        <v>291</v>
      </c>
      <c r="M2346" s="94" t="s">
        <v>133</v>
      </c>
      <c r="N2346" s="92" t="s">
        <v>249</v>
      </c>
    </row>
    <row r="2347" outlineLevel="1">
      <c r="A2347" s="115" t="n">
        <v>2341.0</v>
      </c>
      <c r="B2347" s="93" t="n">
        <v>46050.0</v>
      </c>
      <c r="C2347" s="94" t="s">
        <v>5534</v>
      </c>
      <c r="D2347" s="92"/>
      <c r="E2347" s="92" t="n">
        <v>19500.0</v>
      </c>
      <c r="F2347" s="92" t="n">
        <v>155466.0</v>
      </c>
      <c r="G2347" s="94" t="s">
        <v>63</v>
      </c>
      <c r="H2347" s="94" t="s">
        <v>369</v>
      </c>
      <c r="I2347" s="94" t="s">
        <v>1489</v>
      </c>
      <c r="J2347" s="94" t="s">
        <v>1489</v>
      </c>
      <c r="K2347" s="92" t="s">
        <v>5535</v>
      </c>
      <c r="L2347" s="94" t="s">
        <v>291</v>
      </c>
      <c r="M2347" s="94" t="s">
        <v>133</v>
      </c>
      <c r="N2347" s="92" t="s">
        <v>249</v>
      </c>
    </row>
    <row r="2348" outlineLevel="1">
      <c r="A2348" s="115" t="n">
        <v>2342.0</v>
      </c>
      <c r="B2348" s="93" t="n">
        <v>46050.0</v>
      </c>
      <c r="C2348" s="94" t="s">
        <v>5536</v>
      </c>
      <c r="D2348" s="92"/>
      <c r="E2348" s="92" t="n">
        <v>6600.0</v>
      </c>
      <c r="F2348" s="92" t="n">
        <v>162066.0</v>
      </c>
      <c r="G2348" s="94" t="s">
        <v>63</v>
      </c>
      <c r="H2348" s="94" t="s">
        <v>369</v>
      </c>
      <c r="I2348" s="94" t="s">
        <v>3107</v>
      </c>
      <c r="J2348" s="94" t="s">
        <v>3107</v>
      </c>
      <c r="K2348" s="92" t="s">
        <v>5537</v>
      </c>
      <c r="L2348" s="94" t="s">
        <v>291</v>
      </c>
      <c r="M2348" s="94" t="s">
        <v>133</v>
      </c>
      <c r="N2348" s="92" t="s">
        <v>249</v>
      </c>
    </row>
    <row r="2349" outlineLevel="1">
      <c r="A2349" s="115" t="n">
        <v>2343.0</v>
      </c>
      <c r="B2349" s="93" t="n">
        <v>46051.0</v>
      </c>
      <c r="C2349" s="94" t="s">
        <v>5538</v>
      </c>
      <c r="D2349" s="92"/>
      <c r="E2349" s="92" t="n">
        <v>1600.0</v>
      </c>
      <c r="F2349" s="92" t="n">
        <v>163666.0</v>
      </c>
      <c r="G2349" s="94" t="s">
        <v>63</v>
      </c>
      <c r="H2349" s="94" t="s">
        <v>369</v>
      </c>
      <c r="I2349" s="94" t="s">
        <v>5454</v>
      </c>
      <c r="J2349" s="94" t="s">
        <v>5454</v>
      </c>
      <c r="K2349" s="92" t="s">
        <v>5539</v>
      </c>
      <c r="L2349" s="94" t="s">
        <v>291</v>
      </c>
      <c r="M2349" s="94" t="s">
        <v>133</v>
      </c>
      <c r="N2349" s="92" t="s">
        <v>249</v>
      </c>
    </row>
    <row r="2350" outlineLevel="1">
      <c r="A2350" s="115" t="n">
        <v>2344.0</v>
      </c>
      <c r="B2350" s="93" t="n">
        <v>46051.0</v>
      </c>
      <c r="C2350" s="94" t="s">
        <v>5540</v>
      </c>
      <c r="D2350" s="92"/>
      <c r="E2350" s="92" t="n">
        <v>13000.0</v>
      </c>
      <c r="F2350" s="92" t="n">
        <v>176666.0</v>
      </c>
      <c r="G2350" s="94" t="s">
        <v>63</v>
      </c>
      <c r="H2350" s="94" t="s">
        <v>64</v>
      </c>
      <c r="I2350" s="94" t="s">
        <v>794</v>
      </c>
      <c r="J2350" s="94" t="s">
        <v>794</v>
      </c>
      <c r="K2350" s="92" t="s">
        <v>5541</v>
      </c>
      <c r="L2350" s="94" t="s">
        <v>291</v>
      </c>
      <c r="M2350" s="94" t="s">
        <v>133</v>
      </c>
      <c r="N2350" s="92" t="s">
        <v>249</v>
      </c>
    </row>
    <row r="2351" outlineLevel="1">
      <c r="A2351" s="115" t="n">
        <v>2345.0</v>
      </c>
      <c r="B2351" s="93" t="n">
        <v>46052.0</v>
      </c>
      <c r="C2351" s="94" t="s">
        <v>5542</v>
      </c>
      <c r="D2351" s="92"/>
      <c r="E2351" s="92" t="n">
        <v>50000.0</v>
      </c>
      <c r="F2351" s="92" t="n">
        <v>226666.0</v>
      </c>
      <c r="G2351" s="94" t="s">
        <v>63</v>
      </c>
      <c r="H2351" s="94" t="s">
        <v>315</v>
      </c>
      <c r="I2351" s="94" t="s">
        <v>2294</v>
      </c>
      <c r="J2351" s="94" t="s">
        <v>2294</v>
      </c>
      <c r="K2351" s="92" t="s">
        <v>5543</v>
      </c>
      <c r="L2351" s="94" t="s">
        <v>291</v>
      </c>
      <c r="M2351" s="94" t="s">
        <v>133</v>
      </c>
      <c r="N2351" s="92" t="s">
        <v>249</v>
      </c>
    </row>
    <row r="2352" outlineLevel="1">
      <c r="A2352" s="115" t="n">
        <v>2346.0</v>
      </c>
      <c r="B2352" s="93" t="n">
        <v>46052.0</v>
      </c>
      <c r="C2352" s="94" t="s">
        <v>5544</v>
      </c>
      <c r="D2352" s="92"/>
      <c r="E2352" s="92" t="n">
        <v>2200.0</v>
      </c>
      <c r="F2352" s="92" t="n">
        <v>228866.0</v>
      </c>
      <c r="G2352" s="94" t="s">
        <v>63</v>
      </c>
      <c r="H2352" s="94" t="s">
        <v>369</v>
      </c>
      <c r="I2352" s="94" t="s">
        <v>3107</v>
      </c>
      <c r="J2352" s="94" t="s">
        <v>3107</v>
      </c>
      <c r="K2352" s="92" t="s">
        <v>5545</v>
      </c>
      <c r="L2352" s="94" t="s">
        <v>291</v>
      </c>
      <c r="M2352" s="94" t="s">
        <v>133</v>
      </c>
      <c r="N2352" s="92" t="s">
        <v>249</v>
      </c>
    </row>
    <row r="2353" outlineLevel="1">
      <c r="A2353" s="115" t="n">
        <v>2347.0</v>
      </c>
      <c r="B2353" s="93" t="n">
        <v>46053.0</v>
      </c>
      <c r="C2353" s="94" t="s">
        <v>5546</v>
      </c>
      <c r="D2353" s="92" t="n">
        <v>100000.0</v>
      </c>
      <c r="E2353" s="92"/>
      <c r="F2353" s="92" t="n">
        <v>128866.0</v>
      </c>
      <c r="G2353" s="94" t="s">
        <v>63</v>
      </c>
      <c r="H2353" s="94" t="s">
        <v>306</v>
      </c>
      <c r="I2353" s="94" t="s">
        <v>5547</v>
      </c>
      <c r="J2353" s="94" t="s">
        <v>5547</v>
      </c>
      <c r="K2353" s="92" t="s">
        <v>5548</v>
      </c>
      <c r="L2353" s="94" t="s">
        <v>291</v>
      </c>
      <c r="M2353" s="94" t="s">
        <v>133</v>
      </c>
      <c r="N2353" s="92" t="s">
        <v>249</v>
      </c>
    </row>
    <row r="2354" outlineLevel="1">
      <c r="A2354" s="115" t="n">
        <v>2348.0</v>
      </c>
      <c r="B2354" s="93" t="n">
        <v>46053.0</v>
      </c>
      <c r="C2354" s="94" t="s">
        <v>5549</v>
      </c>
      <c r="D2354" s="92"/>
      <c r="E2354" s="92" t="n">
        <v>150000.0</v>
      </c>
      <c r="F2354" s="92" t="n">
        <v>278866.0</v>
      </c>
      <c r="G2354" s="94" t="s">
        <v>63</v>
      </c>
      <c r="H2354" s="94" t="s">
        <v>306</v>
      </c>
      <c r="I2354" s="94" t="s">
        <v>5550</v>
      </c>
      <c r="J2354" s="94" t="s">
        <v>382</v>
      </c>
      <c r="K2354" s="92" t="s">
        <v>5551</v>
      </c>
      <c r="L2354" s="94" t="s">
        <v>291</v>
      </c>
      <c r="M2354" s="94" t="s">
        <v>133</v>
      </c>
      <c r="N2354" s="92" t="s">
        <v>249</v>
      </c>
    </row>
    <row r="2355" outlineLevel="1">
      <c r="A2355" s="115" t="n">
        <v>2349.0</v>
      </c>
      <c r="B2355" s="93" t="n">
        <v>46053.0</v>
      </c>
      <c r="C2355" s="94" t="s">
        <v>5552</v>
      </c>
      <c r="D2355" s="92" t="n">
        <v>170000.0</v>
      </c>
      <c r="E2355" s="92"/>
      <c r="F2355" s="92" t="n">
        <v>108866.0</v>
      </c>
      <c r="G2355" s="94" t="s">
        <v>63</v>
      </c>
      <c r="H2355" s="94" t="s">
        <v>315</v>
      </c>
      <c r="I2355" s="94" t="s">
        <v>3289</v>
      </c>
      <c r="J2355" s="94" t="s">
        <v>3101</v>
      </c>
      <c r="K2355" s="92" t="s">
        <v>5553</v>
      </c>
      <c r="L2355" s="94" t="s">
        <v>291</v>
      </c>
      <c r="M2355" s="94" t="s">
        <v>133</v>
      </c>
      <c r="N2355" s="92" t="s">
        <v>249</v>
      </c>
    </row>
    <row r="2356" outlineLevel="1">
      <c r="A2356" s="115" t="n">
        <v>2350.0</v>
      </c>
      <c r="B2356" s="93" t="n">
        <v>46055.0</v>
      </c>
      <c r="C2356" s="94" t="s">
        <v>5554</v>
      </c>
      <c r="D2356" s="92"/>
      <c r="E2356" s="92" t="n">
        <v>10000.0</v>
      </c>
      <c r="F2356" s="92" t="n">
        <v>118866.0</v>
      </c>
      <c r="G2356" s="94" t="s">
        <v>63</v>
      </c>
      <c r="H2356" s="94" t="s">
        <v>369</v>
      </c>
      <c r="I2356" s="94" t="s">
        <v>249</v>
      </c>
      <c r="J2356" s="94" t="s">
        <v>249</v>
      </c>
      <c r="K2356" s="92" t="s">
        <v>5555</v>
      </c>
      <c r="L2356" s="94" t="s">
        <v>291</v>
      </c>
      <c r="M2356" s="94" t="s">
        <v>133</v>
      </c>
      <c r="N2356" s="92" t="s">
        <v>249</v>
      </c>
    </row>
    <row r="2357" outlineLevel="1">
      <c r="A2357" s="115" t="n">
        <v>2351.0</v>
      </c>
      <c r="B2357" s="93" t="n">
        <v>46055.0</v>
      </c>
      <c r="C2357" s="94" t="s">
        <v>5556</v>
      </c>
      <c r="D2357" s="92"/>
      <c r="E2357" s="92" t="n">
        <v>5000.0</v>
      </c>
      <c r="F2357" s="92" t="n">
        <v>123866.0</v>
      </c>
      <c r="G2357" s="94" t="s">
        <v>63</v>
      </c>
      <c r="H2357" s="94" t="s">
        <v>369</v>
      </c>
      <c r="I2357" s="94" t="s">
        <v>249</v>
      </c>
      <c r="J2357" s="94" t="s">
        <v>249</v>
      </c>
      <c r="K2357" s="92" t="s">
        <v>5557</v>
      </c>
      <c r="L2357" s="94" t="s">
        <v>291</v>
      </c>
      <c r="M2357" s="94" t="s">
        <v>133</v>
      </c>
      <c r="N2357" s="92" t="s">
        <v>249</v>
      </c>
    </row>
    <row r="2358" outlineLevel="1">
      <c r="A2358" s="115" t="n">
        <v>2352.0</v>
      </c>
      <c r="B2358" s="93" t="n">
        <v>46055.0</v>
      </c>
      <c r="C2358" s="94" t="s">
        <v>5558</v>
      </c>
      <c r="D2358" s="92"/>
      <c r="E2358" s="92" t="n">
        <v>563214.0</v>
      </c>
      <c r="F2358" s="92" t="n">
        <v>687080.0</v>
      </c>
      <c r="G2358" s="94" t="s">
        <v>63</v>
      </c>
      <c r="H2358" s="94" t="s">
        <v>64</v>
      </c>
      <c r="I2358" s="94" t="s">
        <v>3629</v>
      </c>
      <c r="J2358" s="94" t="s">
        <v>3629</v>
      </c>
      <c r="K2358" s="92" t="s">
        <v>5559</v>
      </c>
      <c r="L2358" s="94" t="s">
        <v>291</v>
      </c>
      <c r="M2358" s="94" t="s">
        <v>133</v>
      </c>
      <c r="N2358" s="92" t="s">
        <v>249</v>
      </c>
    </row>
    <row r="2359" outlineLevel="1">
      <c r="A2359" s="115" t="n">
        <v>2353.0</v>
      </c>
      <c r="B2359" s="93" t="n">
        <v>46055.0</v>
      </c>
      <c r="C2359" s="94" t="s">
        <v>5560</v>
      </c>
      <c r="D2359" s="92" t="n">
        <v>575000.0</v>
      </c>
      <c r="E2359" s="92"/>
      <c r="F2359" s="92" t="n">
        <v>112080.0</v>
      </c>
      <c r="G2359" s="94" t="s">
        <v>63</v>
      </c>
      <c r="H2359" s="94" t="s">
        <v>74</v>
      </c>
      <c r="I2359" s="94" t="s">
        <v>3101</v>
      </c>
      <c r="J2359" s="94" t="s">
        <v>3101</v>
      </c>
      <c r="K2359" s="92" t="s">
        <v>5561</v>
      </c>
      <c r="L2359" s="94" t="s">
        <v>291</v>
      </c>
      <c r="M2359" s="94" t="s">
        <v>133</v>
      </c>
      <c r="N2359" s="92" t="s">
        <v>249</v>
      </c>
    </row>
    <row r="2360" outlineLevel="1">
      <c r="A2360" s="115" t="n">
        <v>2354.0</v>
      </c>
      <c r="B2360" s="93" t="n">
        <v>46056.0</v>
      </c>
      <c r="C2360" s="94" t="s">
        <v>5562</v>
      </c>
      <c r="D2360" s="92"/>
      <c r="E2360" s="92" t="n">
        <v>700.0</v>
      </c>
      <c r="F2360" s="92" t="n">
        <v>112780.0</v>
      </c>
      <c r="G2360" s="94" t="s">
        <v>63</v>
      </c>
      <c r="H2360" s="94" t="s">
        <v>369</v>
      </c>
      <c r="I2360" s="94" t="s">
        <v>5006</v>
      </c>
      <c r="J2360" s="94" t="s">
        <v>5006</v>
      </c>
      <c r="K2360" s="92" t="s">
        <v>5563</v>
      </c>
      <c r="L2360" s="94" t="s">
        <v>291</v>
      </c>
      <c r="M2360" s="94" t="s">
        <v>133</v>
      </c>
      <c r="N2360" s="92" t="s">
        <v>249</v>
      </c>
    </row>
    <row r="2361" outlineLevel="1">
      <c r="A2361" s="115" t="n">
        <v>2355.0</v>
      </c>
      <c r="B2361" s="93" t="n">
        <v>46056.0</v>
      </c>
      <c r="C2361" s="94" t="s">
        <v>5564</v>
      </c>
      <c r="D2361" s="92"/>
      <c r="E2361" s="92" t="n">
        <v>65000.0</v>
      </c>
      <c r="F2361" s="92" t="n">
        <v>177780.0</v>
      </c>
      <c r="G2361" s="94" t="s">
        <v>59</v>
      </c>
      <c r="H2361" s="94" t="s">
        <v>315</v>
      </c>
      <c r="I2361" s="94" t="s">
        <v>489</v>
      </c>
      <c r="J2361" s="94" t="s">
        <v>86</v>
      </c>
      <c r="K2361" s="92" t="s">
        <v>5565</v>
      </c>
      <c r="L2361" s="94" t="s">
        <v>291</v>
      </c>
      <c r="M2361" s="94" t="s">
        <v>133</v>
      </c>
      <c r="N2361" s="92" t="s">
        <v>249</v>
      </c>
    </row>
    <row r="2362" outlineLevel="1">
      <c r="A2362" s="115" t="n">
        <v>2356.0</v>
      </c>
      <c r="B2362" s="93" t="n">
        <v>46056.0</v>
      </c>
      <c r="C2362" s="94" t="s">
        <v>5566</v>
      </c>
      <c r="D2362" s="92" t="n">
        <v>66200.0</v>
      </c>
      <c r="E2362" s="92"/>
      <c r="F2362" s="92" t="n">
        <v>111580.0</v>
      </c>
      <c r="G2362" s="94" t="s">
        <v>63</v>
      </c>
      <c r="H2362" s="94" t="s">
        <v>306</v>
      </c>
      <c r="I2362" s="94" t="s">
        <v>5567</v>
      </c>
      <c r="J2362" s="94" t="s">
        <v>2086</v>
      </c>
      <c r="K2362" s="92" t="s">
        <v>5568</v>
      </c>
      <c r="L2362" s="94" t="s">
        <v>291</v>
      </c>
      <c r="M2362" s="94" t="s">
        <v>133</v>
      </c>
      <c r="N2362" s="92" t="s">
        <v>249</v>
      </c>
    </row>
    <row r="2363" outlineLevel="1">
      <c r="A2363" s="115" t="n">
        <v>2357.0</v>
      </c>
      <c r="B2363" s="93" t="n">
        <v>46056.0</v>
      </c>
      <c r="C2363" s="94" t="s">
        <v>5569</v>
      </c>
      <c r="D2363" s="92"/>
      <c r="E2363" s="92" t="n">
        <v>30000.0</v>
      </c>
      <c r="F2363" s="92" t="n">
        <v>141580.0</v>
      </c>
      <c r="G2363" s="94" t="s">
        <v>63</v>
      </c>
      <c r="H2363" s="94" t="s">
        <v>315</v>
      </c>
      <c r="I2363" s="94" t="s">
        <v>2294</v>
      </c>
      <c r="J2363" s="94" t="s">
        <v>2294</v>
      </c>
      <c r="K2363" s="92" t="s">
        <v>5570</v>
      </c>
      <c r="L2363" s="94" t="s">
        <v>291</v>
      </c>
      <c r="M2363" s="94" t="s">
        <v>133</v>
      </c>
      <c r="N2363" s="92" t="s">
        <v>249</v>
      </c>
    </row>
    <row r="2364" outlineLevel="1">
      <c r="A2364" s="115" t="n">
        <v>2358.0</v>
      </c>
      <c r="B2364" s="93" t="n">
        <v>46057.0</v>
      </c>
      <c r="C2364" s="94" t="s">
        <v>5571</v>
      </c>
      <c r="D2364" s="92"/>
      <c r="E2364" s="92" t="n">
        <v>15694.0</v>
      </c>
      <c r="F2364" s="92" t="n">
        <v>157274.0</v>
      </c>
      <c r="G2364" s="94" t="s">
        <v>63</v>
      </c>
      <c r="H2364" s="94" t="s">
        <v>64</v>
      </c>
      <c r="I2364" s="94" t="s">
        <v>5572</v>
      </c>
      <c r="J2364" s="94" t="s">
        <v>5572</v>
      </c>
      <c r="K2364" s="92" t="s">
        <v>5573</v>
      </c>
      <c r="L2364" s="94" t="s">
        <v>291</v>
      </c>
      <c r="M2364" s="94" t="s">
        <v>133</v>
      </c>
      <c r="N2364" s="92" t="s">
        <v>249</v>
      </c>
    </row>
    <row r="2365" outlineLevel="1">
      <c r="A2365" s="115" t="n">
        <v>2359.0</v>
      </c>
      <c r="B2365" s="93" t="n">
        <v>46057.0</v>
      </c>
      <c r="C2365" s="94" t="s">
        <v>5574</v>
      </c>
      <c r="D2365" s="92" t="n">
        <v>23903.81</v>
      </c>
      <c r="E2365" s="92"/>
      <c r="F2365" s="92" t="n">
        <v>133370.19</v>
      </c>
      <c r="G2365" s="94" t="s">
        <v>63</v>
      </c>
      <c r="H2365" s="94" t="s">
        <v>306</v>
      </c>
      <c r="I2365" s="94" t="s">
        <v>5575</v>
      </c>
      <c r="J2365" s="94" t="s">
        <v>5576</v>
      </c>
      <c r="K2365" s="92" t="s">
        <v>5577</v>
      </c>
      <c r="L2365" s="94" t="s">
        <v>291</v>
      </c>
      <c r="M2365" s="94" t="s">
        <v>133</v>
      </c>
      <c r="N2365" s="92" t="s">
        <v>249</v>
      </c>
    </row>
    <row r="2366" outlineLevel="1">
      <c r="A2366" s="115" t="n">
        <v>2360.0</v>
      </c>
      <c r="B2366" s="93" t="n">
        <v>46057.0</v>
      </c>
      <c r="C2366" s="94" t="s">
        <v>5578</v>
      </c>
      <c r="D2366" s="92"/>
      <c r="E2366" s="92" t="n">
        <v>2000000.0</v>
      </c>
      <c r="F2366" s="92" t="n">
        <v>2133370.19</v>
      </c>
      <c r="G2366" s="94" t="s">
        <v>63</v>
      </c>
      <c r="H2366" s="94" t="s">
        <v>306</v>
      </c>
      <c r="I2366" s="94" t="s">
        <v>249</v>
      </c>
      <c r="J2366" s="94" t="s">
        <v>249</v>
      </c>
      <c r="K2366" s="92" t="s">
        <v>5579</v>
      </c>
      <c r="L2366" s="94" t="s">
        <v>291</v>
      </c>
      <c r="M2366" s="94" t="s">
        <v>133</v>
      </c>
      <c r="N2366" s="92" t="s">
        <v>249</v>
      </c>
    </row>
    <row r="2367" outlineLevel="1">
      <c r="A2367" s="115" t="n">
        <v>2361.0</v>
      </c>
      <c r="B2367" s="93" t="n">
        <v>46057.0</v>
      </c>
      <c r="C2367" s="94" t="s">
        <v>5580</v>
      </c>
      <c r="D2367" s="92" t="n">
        <v>2000000.0</v>
      </c>
      <c r="E2367" s="92"/>
      <c r="F2367" s="92" t="n">
        <v>133370.19</v>
      </c>
      <c r="G2367" s="94" t="s">
        <v>63</v>
      </c>
      <c r="H2367" s="94" t="s">
        <v>306</v>
      </c>
      <c r="I2367" s="94" t="s">
        <v>5581</v>
      </c>
      <c r="J2367" s="94" t="s">
        <v>3101</v>
      </c>
      <c r="K2367" s="92" t="s">
        <v>5582</v>
      </c>
      <c r="L2367" s="94" t="s">
        <v>291</v>
      </c>
      <c r="M2367" s="94" t="s">
        <v>133</v>
      </c>
      <c r="N2367" s="92" t="s">
        <v>249</v>
      </c>
    </row>
    <row r="2368" outlineLevel="1">
      <c r="A2368" s="115" t="n">
        <v>2362.0</v>
      </c>
      <c r="B2368" s="93" t="n">
        <v>46057.0</v>
      </c>
      <c r="C2368" s="94" t="s">
        <v>5583</v>
      </c>
      <c r="D2368" s="92" t="n">
        <v>12265.37</v>
      </c>
      <c r="E2368" s="92"/>
      <c r="F2368" s="92" t="n">
        <v>121104.82</v>
      </c>
      <c r="G2368" s="94" t="s">
        <v>67</v>
      </c>
      <c r="H2368" s="94" t="s">
        <v>306</v>
      </c>
      <c r="I2368" s="94" t="s">
        <v>5584</v>
      </c>
      <c r="J2368" s="94" t="s">
        <v>86</v>
      </c>
      <c r="K2368" s="92" t="s">
        <v>5585</v>
      </c>
      <c r="L2368" s="94" t="s">
        <v>291</v>
      </c>
      <c r="M2368" s="94" t="s">
        <v>133</v>
      </c>
      <c r="N2368" s="92" t="s">
        <v>249</v>
      </c>
    </row>
    <row r="2369" outlineLevel="1">
      <c r="A2369" s="115" t="n">
        <v>2363.0</v>
      </c>
      <c r="B2369" s="93" t="n">
        <v>46058.0</v>
      </c>
      <c r="C2369" s="94" t="s">
        <v>5586</v>
      </c>
      <c r="D2369" s="92"/>
      <c r="E2369" s="92" t="n">
        <v>23750.0</v>
      </c>
      <c r="F2369" s="92" t="n">
        <v>144854.82</v>
      </c>
      <c r="G2369" s="94" t="s">
        <v>63</v>
      </c>
      <c r="H2369" s="94" t="s">
        <v>369</v>
      </c>
      <c r="I2369" s="94" t="s">
        <v>1489</v>
      </c>
      <c r="J2369" s="94" t="s">
        <v>1489</v>
      </c>
      <c r="K2369" s="92" t="s">
        <v>5587</v>
      </c>
      <c r="L2369" s="94" t="s">
        <v>291</v>
      </c>
      <c r="M2369" s="94" t="s">
        <v>133</v>
      </c>
      <c r="N2369" s="92" t="s">
        <v>249</v>
      </c>
    </row>
    <row r="2370" outlineLevel="1">
      <c r="A2370" s="115" t="n">
        <v>2364.0</v>
      </c>
      <c r="B2370" s="93" t="n">
        <v>46058.0</v>
      </c>
      <c r="C2370" s="94" t="s">
        <v>5588</v>
      </c>
      <c r="D2370" s="92"/>
      <c r="E2370" s="92" t="n">
        <v>250000.0</v>
      </c>
      <c r="F2370" s="92" t="n">
        <v>394854.82</v>
      </c>
      <c r="G2370" s="94" t="s">
        <v>59</v>
      </c>
      <c r="H2370" s="94" t="s">
        <v>315</v>
      </c>
      <c r="I2370" s="94" t="s">
        <v>489</v>
      </c>
      <c r="J2370" s="94" t="s">
        <v>86</v>
      </c>
      <c r="K2370" s="92" t="s">
        <v>5589</v>
      </c>
      <c r="L2370" s="94" t="s">
        <v>291</v>
      </c>
      <c r="M2370" s="94" t="s">
        <v>133</v>
      </c>
      <c r="N2370" s="92" t="s">
        <v>249</v>
      </c>
    </row>
    <row r="2371" outlineLevel="1">
      <c r="A2371" s="115" t="n">
        <v>2365.0</v>
      </c>
      <c r="B2371" s="93" t="n">
        <v>46058.0</v>
      </c>
      <c r="C2371" s="94" t="s">
        <v>5590</v>
      </c>
      <c r="D2371" s="92" t="n">
        <v>174330.0</v>
      </c>
      <c r="E2371" s="92"/>
      <c r="F2371" s="92" t="n">
        <v>220524.82</v>
      </c>
      <c r="G2371" s="94" t="s">
        <v>63</v>
      </c>
      <c r="H2371" s="94" t="s">
        <v>306</v>
      </c>
      <c r="I2371" s="94" t="s">
        <v>2215</v>
      </c>
      <c r="J2371" s="94" t="s">
        <v>2215</v>
      </c>
      <c r="K2371" s="92" t="s">
        <v>5591</v>
      </c>
      <c r="L2371" s="94" t="s">
        <v>291</v>
      </c>
      <c r="M2371" s="94" t="s">
        <v>133</v>
      </c>
      <c r="N2371" s="92" t="s">
        <v>249</v>
      </c>
    </row>
    <row r="2372" outlineLevel="1">
      <c r="A2372" s="115" t="n">
        <v>2366.0</v>
      </c>
      <c r="B2372" s="93" t="n">
        <v>46058.0</v>
      </c>
      <c r="C2372" s="94" t="s">
        <v>5592</v>
      </c>
      <c r="D2372" s="92" t="n">
        <v>81200.0</v>
      </c>
      <c r="E2372" s="92"/>
      <c r="F2372" s="92" t="n">
        <v>139324.82</v>
      </c>
      <c r="G2372" s="94" t="s">
        <v>1167</v>
      </c>
      <c r="H2372" s="94" t="s">
        <v>306</v>
      </c>
      <c r="I2372" s="94" t="s">
        <v>2210</v>
      </c>
      <c r="J2372" s="94" t="s">
        <v>2210</v>
      </c>
      <c r="K2372" s="92" t="s">
        <v>5593</v>
      </c>
      <c r="L2372" s="94" t="s">
        <v>291</v>
      </c>
      <c r="M2372" s="94" t="s">
        <v>133</v>
      </c>
      <c r="N2372" s="92" t="s">
        <v>249</v>
      </c>
    </row>
    <row r="2373" outlineLevel="1">
      <c r="A2373" s="115" t="n">
        <v>2367.0</v>
      </c>
      <c r="B2373" s="93" t="n">
        <v>46059.0</v>
      </c>
      <c r="C2373" s="94" t="s">
        <v>5594</v>
      </c>
      <c r="D2373" s="92"/>
      <c r="E2373" s="92" t="n">
        <v>2000.0</v>
      </c>
      <c r="F2373" s="92" t="n">
        <v>141324.82</v>
      </c>
      <c r="G2373" s="94" t="s">
        <v>63</v>
      </c>
      <c r="H2373" s="94" t="s">
        <v>369</v>
      </c>
      <c r="I2373" s="94" t="s">
        <v>3327</v>
      </c>
      <c r="J2373" s="94" t="s">
        <v>3327</v>
      </c>
      <c r="K2373" s="92" t="s">
        <v>5595</v>
      </c>
      <c r="L2373" s="94" t="s">
        <v>291</v>
      </c>
      <c r="M2373" s="94" t="s">
        <v>133</v>
      </c>
      <c r="N2373" s="92" t="s">
        <v>249</v>
      </c>
    </row>
    <row r="2374" outlineLevel="1">
      <c r="A2374" s="115" t="n">
        <v>2368.0</v>
      </c>
      <c r="B2374" s="93" t="n">
        <v>46060.0</v>
      </c>
      <c r="C2374" s="94" t="s">
        <v>5596</v>
      </c>
      <c r="D2374" s="92"/>
      <c r="E2374" s="92" t="n">
        <v>100000.0</v>
      </c>
      <c r="F2374" s="92" t="n">
        <v>241324.82</v>
      </c>
      <c r="G2374" s="94" t="s">
        <v>59</v>
      </c>
      <c r="H2374" s="94" t="s">
        <v>315</v>
      </c>
      <c r="I2374" s="94" t="s">
        <v>489</v>
      </c>
      <c r="J2374" s="94" t="s">
        <v>86</v>
      </c>
      <c r="K2374" s="92" t="s">
        <v>5597</v>
      </c>
      <c r="L2374" s="94" t="s">
        <v>291</v>
      </c>
      <c r="M2374" s="94" t="s">
        <v>133</v>
      </c>
      <c r="N2374" s="92" t="s">
        <v>249</v>
      </c>
    </row>
    <row r="2375" outlineLevel="1">
      <c r="A2375" s="115" t="n">
        <v>2369.0</v>
      </c>
      <c r="B2375" s="93" t="n">
        <v>46060.0</v>
      </c>
      <c r="C2375" s="94" t="s">
        <v>5598</v>
      </c>
      <c r="D2375" s="92" t="n">
        <v>11500.0</v>
      </c>
      <c r="E2375" s="92"/>
      <c r="F2375" s="92" t="n">
        <v>229824.82</v>
      </c>
      <c r="G2375" s="94" t="s">
        <v>416</v>
      </c>
      <c r="H2375" s="94" t="s">
        <v>306</v>
      </c>
      <c r="I2375" s="94" t="s">
        <v>249</v>
      </c>
      <c r="J2375" s="94" t="s">
        <v>249</v>
      </c>
      <c r="K2375" s="92" t="s">
        <v>5599</v>
      </c>
      <c r="L2375" s="94" t="s">
        <v>291</v>
      </c>
      <c r="M2375" s="94" t="s">
        <v>133</v>
      </c>
      <c r="N2375" s="92" t="s">
        <v>249</v>
      </c>
    </row>
    <row r="2376" outlineLevel="1">
      <c r="A2376" s="115" t="n">
        <v>2370.0</v>
      </c>
      <c r="B2376" s="93" t="n">
        <v>46060.0</v>
      </c>
      <c r="C2376" s="94" t="s">
        <v>5600</v>
      </c>
      <c r="D2376" s="92" t="n">
        <v>21864.0</v>
      </c>
      <c r="E2376" s="92"/>
      <c r="F2376" s="92" t="n">
        <v>207960.82</v>
      </c>
      <c r="G2376" s="94" t="s">
        <v>416</v>
      </c>
      <c r="H2376" s="94" t="s">
        <v>306</v>
      </c>
      <c r="I2376" s="94" t="s">
        <v>249</v>
      </c>
      <c r="J2376" s="94" t="s">
        <v>249</v>
      </c>
      <c r="K2376" s="92" t="s">
        <v>5601</v>
      </c>
      <c r="L2376" s="94" t="s">
        <v>291</v>
      </c>
      <c r="M2376" s="94" t="s">
        <v>133</v>
      </c>
      <c r="N2376" s="92" t="s">
        <v>249</v>
      </c>
    </row>
    <row r="2377" outlineLevel="1">
      <c r="A2377" s="115" t="n">
        <v>2371.0</v>
      </c>
      <c r="B2377" s="93" t="n">
        <v>46060.0</v>
      </c>
      <c r="C2377" s="94" t="s">
        <v>5602</v>
      </c>
      <c r="D2377" s="92" t="n">
        <v>11766.0</v>
      </c>
      <c r="E2377" s="92"/>
      <c r="F2377" s="92" t="n">
        <v>196194.82</v>
      </c>
      <c r="G2377" s="94" t="s">
        <v>416</v>
      </c>
      <c r="H2377" s="94" t="s">
        <v>306</v>
      </c>
      <c r="I2377" s="94" t="s">
        <v>249</v>
      </c>
      <c r="J2377" s="94" t="s">
        <v>249</v>
      </c>
      <c r="K2377" s="92" t="s">
        <v>5603</v>
      </c>
      <c r="L2377" s="94" t="s">
        <v>291</v>
      </c>
      <c r="M2377" s="94" t="s">
        <v>133</v>
      </c>
      <c r="N2377" s="92" t="s">
        <v>249</v>
      </c>
    </row>
    <row r="2378" outlineLevel="1">
      <c r="A2378" s="115" t="n">
        <v>2372.0</v>
      </c>
      <c r="B2378" s="93" t="n">
        <v>46060.0</v>
      </c>
      <c r="C2378" s="94" t="s">
        <v>5604</v>
      </c>
      <c r="D2378" s="92" t="n">
        <v>4855.0</v>
      </c>
      <c r="E2378" s="92"/>
      <c r="F2378" s="92" t="n">
        <v>191339.82</v>
      </c>
      <c r="G2378" s="94" t="s">
        <v>416</v>
      </c>
      <c r="H2378" s="94" t="s">
        <v>306</v>
      </c>
      <c r="I2378" s="94" t="s">
        <v>249</v>
      </c>
      <c r="J2378" s="94" t="s">
        <v>249</v>
      </c>
      <c r="K2378" s="92" t="s">
        <v>5605</v>
      </c>
      <c r="L2378" s="94" t="s">
        <v>291</v>
      </c>
      <c r="M2378" s="94" t="s">
        <v>133</v>
      </c>
      <c r="N2378" s="92" t="s">
        <v>249</v>
      </c>
    </row>
    <row r="2379" outlineLevel="1">
      <c r="A2379" s="115" t="n">
        <v>2373.0</v>
      </c>
      <c r="B2379" s="93" t="n">
        <v>46060.0</v>
      </c>
      <c r="C2379" s="94" t="s">
        <v>5606</v>
      </c>
      <c r="D2379" s="92" t="n">
        <v>1500.0</v>
      </c>
      <c r="E2379" s="92"/>
      <c r="F2379" s="92" t="n">
        <v>189839.82</v>
      </c>
      <c r="G2379" s="94" t="s">
        <v>416</v>
      </c>
      <c r="H2379" s="94" t="s">
        <v>306</v>
      </c>
      <c r="I2379" s="94" t="s">
        <v>249</v>
      </c>
      <c r="J2379" s="94" t="s">
        <v>249</v>
      </c>
      <c r="K2379" s="92" t="s">
        <v>5607</v>
      </c>
      <c r="L2379" s="94" t="s">
        <v>291</v>
      </c>
      <c r="M2379" s="94" t="s">
        <v>133</v>
      </c>
      <c r="N2379" s="92" t="s">
        <v>249</v>
      </c>
    </row>
    <row r="2380" outlineLevel="1">
      <c r="A2380" s="115" t="n">
        <v>2374.0</v>
      </c>
      <c r="B2380" s="93" t="n">
        <v>46060.0</v>
      </c>
      <c r="C2380" s="94" t="s">
        <v>5608</v>
      </c>
      <c r="D2380" s="92" t="n">
        <v>5000.0</v>
      </c>
      <c r="E2380" s="92"/>
      <c r="F2380" s="92" t="n">
        <v>184839.82</v>
      </c>
      <c r="G2380" s="94" t="s">
        <v>416</v>
      </c>
      <c r="H2380" s="94" t="s">
        <v>306</v>
      </c>
      <c r="I2380" s="94" t="s">
        <v>249</v>
      </c>
      <c r="J2380" s="94" t="s">
        <v>249</v>
      </c>
      <c r="K2380" s="92" t="s">
        <v>5609</v>
      </c>
      <c r="L2380" s="94" t="s">
        <v>291</v>
      </c>
      <c r="M2380" s="94" t="s">
        <v>133</v>
      </c>
      <c r="N2380" s="92" t="s">
        <v>249</v>
      </c>
    </row>
    <row r="2381" outlineLevel="1">
      <c r="A2381" s="115" t="n">
        <v>2375.0</v>
      </c>
      <c r="B2381" s="93" t="n">
        <v>46060.0</v>
      </c>
      <c r="C2381" s="94" t="s">
        <v>5610</v>
      </c>
      <c r="D2381" s="92" t="n">
        <v>4608.0</v>
      </c>
      <c r="E2381" s="92"/>
      <c r="F2381" s="92" t="n">
        <v>180231.82</v>
      </c>
      <c r="G2381" s="94" t="s">
        <v>416</v>
      </c>
      <c r="H2381" s="94" t="s">
        <v>306</v>
      </c>
      <c r="I2381" s="94" t="s">
        <v>249</v>
      </c>
      <c r="J2381" s="94" t="s">
        <v>249</v>
      </c>
      <c r="K2381" s="92" t="s">
        <v>5611</v>
      </c>
      <c r="L2381" s="94" t="s">
        <v>291</v>
      </c>
      <c r="M2381" s="94" t="s">
        <v>133</v>
      </c>
      <c r="N2381" s="92" t="s">
        <v>249</v>
      </c>
    </row>
    <row r="2382" outlineLevel="1">
      <c r="A2382" s="115" t="n">
        <v>2376.0</v>
      </c>
      <c r="B2382" s="93" t="n">
        <v>46060.0</v>
      </c>
      <c r="C2382" s="94" t="s">
        <v>5612</v>
      </c>
      <c r="D2382" s="92" t="n">
        <v>13885.0</v>
      </c>
      <c r="E2382" s="92"/>
      <c r="F2382" s="92" t="n">
        <v>166346.82</v>
      </c>
      <c r="G2382" s="94" t="s">
        <v>416</v>
      </c>
      <c r="H2382" s="94" t="s">
        <v>306</v>
      </c>
      <c r="I2382" s="94" t="s">
        <v>249</v>
      </c>
      <c r="J2382" s="94" t="s">
        <v>249</v>
      </c>
      <c r="K2382" s="92" t="s">
        <v>5613</v>
      </c>
      <c r="L2382" s="94" t="s">
        <v>291</v>
      </c>
      <c r="M2382" s="94" t="s">
        <v>133</v>
      </c>
      <c r="N2382" s="92" t="s">
        <v>249</v>
      </c>
    </row>
    <row r="2383" outlineLevel="1">
      <c r="A2383" s="115" t="n">
        <v>2377.0</v>
      </c>
      <c r="B2383" s="93" t="n">
        <v>46062.0</v>
      </c>
      <c r="C2383" s="94" t="s">
        <v>5614</v>
      </c>
      <c r="D2383" s="92"/>
      <c r="E2383" s="92" t="n">
        <v>1600.0</v>
      </c>
      <c r="F2383" s="92" t="n">
        <v>167946.82</v>
      </c>
      <c r="G2383" s="94" t="s">
        <v>63</v>
      </c>
      <c r="H2383" s="94" t="s">
        <v>369</v>
      </c>
      <c r="I2383" s="94" t="s">
        <v>5454</v>
      </c>
      <c r="J2383" s="94" t="s">
        <v>5454</v>
      </c>
      <c r="K2383" s="92" t="s">
        <v>5615</v>
      </c>
      <c r="L2383" s="94" t="s">
        <v>291</v>
      </c>
      <c r="M2383" s="94" t="s">
        <v>133</v>
      </c>
      <c r="N2383" s="92" t="s">
        <v>249</v>
      </c>
    </row>
    <row r="2384" outlineLevel="1">
      <c r="A2384" s="115" t="n">
        <v>2378.0</v>
      </c>
      <c r="B2384" s="93" t="n">
        <v>46062.0</v>
      </c>
      <c r="C2384" s="94" t="s">
        <v>5616</v>
      </c>
      <c r="D2384" s="92"/>
      <c r="E2384" s="92" t="n">
        <v>700.0</v>
      </c>
      <c r="F2384" s="92" t="n">
        <v>168646.82</v>
      </c>
      <c r="G2384" s="94" t="s">
        <v>63</v>
      </c>
      <c r="H2384" s="94" t="s">
        <v>369</v>
      </c>
      <c r="I2384" s="94" t="s">
        <v>249</v>
      </c>
      <c r="J2384" s="94" t="s">
        <v>249</v>
      </c>
      <c r="K2384" s="92" t="s">
        <v>5617</v>
      </c>
      <c r="L2384" s="94" t="s">
        <v>291</v>
      </c>
      <c r="M2384" s="94" t="s">
        <v>133</v>
      </c>
      <c r="N2384" s="92" t="s">
        <v>249</v>
      </c>
    </row>
    <row r="2385" outlineLevel="1">
      <c r="A2385" s="115" t="n">
        <v>2379.0</v>
      </c>
      <c r="B2385" s="93" t="n">
        <v>46062.0</v>
      </c>
      <c r="C2385" s="94" t="s">
        <v>5618</v>
      </c>
      <c r="D2385" s="92" t="n">
        <v>15.69</v>
      </c>
      <c r="E2385" s="92"/>
      <c r="F2385" s="92" t="n">
        <v>168631.13</v>
      </c>
      <c r="G2385" s="94" t="s">
        <v>422</v>
      </c>
      <c r="H2385" s="94" t="s">
        <v>369</v>
      </c>
      <c r="I2385" s="94" t="s">
        <v>249</v>
      </c>
      <c r="J2385" s="94" t="s">
        <v>249</v>
      </c>
      <c r="K2385" s="92" t="s">
        <v>5619</v>
      </c>
      <c r="L2385" s="94" t="s">
        <v>291</v>
      </c>
      <c r="M2385" s="94" t="s">
        <v>133</v>
      </c>
      <c r="N2385" s="92" t="s">
        <v>249</v>
      </c>
    </row>
    <row r="2386" outlineLevel="1">
      <c r="A2386" s="115" t="n">
        <v>2380.0</v>
      </c>
      <c r="B2386" s="93" t="n">
        <v>46062.0</v>
      </c>
      <c r="C2386" s="94" t="s">
        <v>5620</v>
      </c>
      <c r="D2386" s="92"/>
      <c r="E2386" s="92" t="n">
        <v>700.0</v>
      </c>
      <c r="F2386" s="92" t="n">
        <v>169331.13</v>
      </c>
      <c r="G2386" s="94" t="s">
        <v>63</v>
      </c>
      <c r="H2386" s="94" t="s">
        <v>369</v>
      </c>
      <c r="I2386" s="94" t="s">
        <v>249</v>
      </c>
      <c r="J2386" s="94" t="s">
        <v>249</v>
      </c>
      <c r="K2386" s="92" t="s">
        <v>5621</v>
      </c>
      <c r="L2386" s="94" t="s">
        <v>291</v>
      </c>
      <c r="M2386" s="94" t="s">
        <v>133</v>
      </c>
      <c r="N2386" s="92" t="s">
        <v>249</v>
      </c>
    </row>
    <row r="2387" outlineLevel="1">
      <c r="A2387" s="115" t="n">
        <v>2381.0</v>
      </c>
      <c r="B2387" s="93" t="n">
        <v>46063.0</v>
      </c>
      <c r="C2387" s="94" t="s">
        <v>301</v>
      </c>
      <c r="D2387" s="92" t="n">
        <v>72653.0</v>
      </c>
      <c r="E2387" s="92"/>
      <c r="F2387" s="92" t="n">
        <v>96678.13</v>
      </c>
      <c r="G2387" s="94" t="s">
        <v>61</v>
      </c>
      <c r="H2387" s="94" t="s">
        <v>289</v>
      </c>
      <c r="I2387" s="94" t="s">
        <v>489</v>
      </c>
      <c r="J2387" s="94" t="s">
        <v>86</v>
      </c>
      <c r="K2387" s="92" t="s">
        <v>5622</v>
      </c>
      <c r="L2387" s="94" t="s">
        <v>291</v>
      </c>
      <c r="M2387" s="94" t="s">
        <v>133</v>
      </c>
      <c r="N2387" s="92" t="s">
        <v>249</v>
      </c>
    </row>
    <row r="2388" outlineLevel="1">
      <c r="A2388" s="115" t="n">
        <v>2382.0</v>
      </c>
      <c r="B2388" s="93" t="n">
        <v>46063.0</v>
      </c>
      <c r="C2388" s="94" t="s">
        <v>5623</v>
      </c>
      <c r="D2388" s="92"/>
      <c r="E2388" s="92" t="n">
        <v>5000.0</v>
      </c>
      <c r="F2388" s="92" t="n">
        <v>101678.13</v>
      </c>
      <c r="G2388" s="94" t="s">
        <v>63</v>
      </c>
      <c r="H2388" s="94" t="s">
        <v>369</v>
      </c>
      <c r="I2388" s="94" t="s">
        <v>541</v>
      </c>
      <c r="J2388" s="94" t="s">
        <v>541</v>
      </c>
      <c r="K2388" s="92" t="s">
        <v>5624</v>
      </c>
      <c r="L2388" s="94" t="s">
        <v>291</v>
      </c>
      <c r="M2388" s="94" t="s">
        <v>133</v>
      </c>
      <c r="N2388" s="92" t="s">
        <v>249</v>
      </c>
    </row>
    <row r="2389" outlineLevel="1">
      <c r="A2389" s="115" t="n">
        <v>2383.0</v>
      </c>
      <c r="B2389" s="93" t="n">
        <v>46063.0</v>
      </c>
      <c r="C2389" s="94" t="s">
        <v>5625</v>
      </c>
      <c r="D2389" s="92"/>
      <c r="E2389" s="92" t="n">
        <v>1600.0</v>
      </c>
      <c r="F2389" s="92" t="n">
        <v>103278.13</v>
      </c>
      <c r="G2389" s="94" t="s">
        <v>63</v>
      </c>
      <c r="H2389" s="94" t="s">
        <v>315</v>
      </c>
      <c r="I2389" s="94" t="s">
        <v>5626</v>
      </c>
      <c r="J2389" s="94" t="s">
        <v>513</v>
      </c>
      <c r="K2389" s="92" t="s">
        <v>5627</v>
      </c>
      <c r="L2389" s="94" t="s">
        <v>291</v>
      </c>
      <c r="M2389" s="94" t="s">
        <v>133</v>
      </c>
      <c r="N2389" s="92" t="s">
        <v>249</v>
      </c>
    </row>
    <row r="2390" outlineLevel="1">
      <c r="A2390" s="115" t="n">
        <v>2384.0</v>
      </c>
      <c r="B2390" s="93" t="n">
        <v>46064.0</v>
      </c>
      <c r="C2390" s="94" t="s">
        <v>5628</v>
      </c>
      <c r="D2390" s="92"/>
      <c r="E2390" s="92" t="n">
        <v>10620.0</v>
      </c>
      <c r="F2390" s="92" t="n">
        <v>113898.13</v>
      </c>
      <c r="G2390" s="94" t="s">
        <v>63</v>
      </c>
      <c r="H2390" s="94" t="s">
        <v>64</v>
      </c>
      <c r="I2390" s="94" t="s">
        <v>5265</v>
      </c>
      <c r="J2390" s="94" t="s">
        <v>590</v>
      </c>
      <c r="K2390" s="92" t="s">
        <v>5629</v>
      </c>
      <c r="L2390" s="94" t="s">
        <v>291</v>
      </c>
      <c r="M2390" s="94" t="s">
        <v>133</v>
      </c>
      <c r="N2390" s="92" t="s">
        <v>249</v>
      </c>
    </row>
    <row r="2391" outlineLevel="1">
      <c r="A2391" s="115" t="n">
        <v>2385.0</v>
      </c>
      <c r="B2391" s="93" t="n">
        <v>46064.0</v>
      </c>
      <c r="C2391" s="94" t="s">
        <v>5630</v>
      </c>
      <c r="D2391" s="92"/>
      <c r="E2391" s="92" t="n">
        <v>1600.0</v>
      </c>
      <c r="F2391" s="92" t="n">
        <v>115498.13</v>
      </c>
      <c r="G2391" s="94" t="s">
        <v>63</v>
      </c>
      <c r="H2391" s="94" t="s">
        <v>315</v>
      </c>
      <c r="I2391" s="94" t="s">
        <v>5626</v>
      </c>
      <c r="J2391" s="94" t="s">
        <v>513</v>
      </c>
      <c r="K2391" s="92" t="s">
        <v>5631</v>
      </c>
      <c r="L2391" s="94" t="s">
        <v>291</v>
      </c>
      <c r="M2391" s="94" t="s">
        <v>133</v>
      </c>
      <c r="N2391" s="92" t="s">
        <v>249</v>
      </c>
    </row>
    <row r="2392" outlineLevel="1">
      <c r="A2392" s="115" t="n">
        <v>2386.0</v>
      </c>
      <c r="B2392" s="93" t="n">
        <v>46064.0</v>
      </c>
      <c r="C2392" s="94" t="s">
        <v>5632</v>
      </c>
      <c r="D2392" s="92" t="n">
        <v>103.26</v>
      </c>
      <c r="E2392" s="92"/>
      <c r="F2392" s="92" t="n">
        <v>115394.87</v>
      </c>
      <c r="G2392" s="94" t="s">
        <v>63</v>
      </c>
      <c r="H2392" s="94" t="s">
        <v>306</v>
      </c>
      <c r="I2392" s="94" t="s">
        <v>5633</v>
      </c>
      <c r="J2392" s="94" t="s">
        <v>5633</v>
      </c>
      <c r="K2392" s="92" t="s">
        <v>5634</v>
      </c>
      <c r="L2392" s="94" t="s">
        <v>291</v>
      </c>
      <c r="M2392" s="94" t="s">
        <v>133</v>
      </c>
      <c r="N2392" s="92" t="s">
        <v>249</v>
      </c>
    </row>
    <row r="2393" outlineLevel="1">
      <c r="A2393" s="115" t="n">
        <v>2387.0</v>
      </c>
      <c r="B2393" s="93" t="n">
        <v>46064.0</v>
      </c>
      <c r="C2393" s="94" t="s">
        <v>5635</v>
      </c>
      <c r="D2393" s="92"/>
      <c r="E2393" s="92" t="n">
        <v>103.26</v>
      </c>
      <c r="F2393" s="92" t="n">
        <v>115498.13</v>
      </c>
      <c r="G2393" s="94" t="s">
        <v>82</v>
      </c>
      <c r="H2393" s="94" t="s">
        <v>306</v>
      </c>
      <c r="I2393" s="94" t="s">
        <v>5636</v>
      </c>
      <c r="J2393" s="94" t="s">
        <v>5636</v>
      </c>
      <c r="K2393" s="92" t="s">
        <v>5634</v>
      </c>
      <c r="L2393" s="94" t="s">
        <v>291</v>
      </c>
      <c r="M2393" s="94" t="s">
        <v>133</v>
      </c>
      <c r="N2393" s="92" t="s">
        <v>249</v>
      </c>
    </row>
    <row r="2394" outlineLevel="1">
      <c r="A2394" s="115" t="n">
        <v>2388.0</v>
      </c>
      <c r="B2394" s="93" t="n">
        <v>46065.0</v>
      </c>
      <c r="C2394" s="94" t="s">
        <v>5637</v>
      </c>
      <c r="D2394" s="92"/>
      <c r="E2394" s="92" t="n">
        <v>1600.0</v>
      </c>
      <c r="F2394" s="92" t="n">
        <v>117098.13</v>
      </c>
      <c r="G2394" s="94" t="s">
        <v>63</v>
      </c>
      <c r="H2394" s="94" t="s">
        <v>369</v>
      </c>
      <c r="I2394" s="94" t="s">
        <v>5454</v>
      </c>
      <c r="J2394" s="94" t="s">
        <v>5454</v>
      </c>
      <c r="K2394" s="92" t="s">
        <v>5638</v>
      </c>
      <c r="L2394" s="94" t="s">
        <v>291</v>
      </c>
      <c r="M2394" s="94" t="s">
        <v>133</v>
      </c>
      <c r="N2394" s="92" t="s">
        <v>249</v>
      </c>
    </row>
    <row r="2395" outlineLevel="1">
      <c r="A2395" s="115" t="n">
        <v>2389.0</v>
      </c>
      <c r="B2395" s="93" t="n">
        <v>46065.0</v>
      </c>
      <c r="C2395" s="94" t="s">
        <v>5639</v>
      </c>
      <c r="D2395" s="92"/>
      <c r="E2395" s="92" t="n">
        <v>50000.0</v>
      </c>
      <c r="F2395" s="92" t="n">
        <v>151477.98</v>
      </c>
      <c r="G2395" s="94" t="s">
        <v>59</v>
      </c>
      <c r="H2395" s="94" t="s">
        <v>315</v>
      </c>
      <c r="I2395" s="94" t="s">
        <v>489</v>
      </c>
      <c r="J2395" s="94" t="s">
        <v>86</v>
      </c>
      <c r="K2395" s="92" t="s">
        <v>5640</v>
      </c>
      <c r="L2395" s="94" t="s">
        <v>414</v>
      </c>
      <c r="M2395" s="94" t="s">
        <v>139</v>
      </c>
      <c r="N2395" s="92" t="s">
        <v>249</v>
      </c>
    </row>
    <row r="2396" outlineLevel="1">
      <c r="A2396" s="115" t="n">
        <v>2390.0</v>
      </c>
      <c r="B2396" s="93" t="n">
        <v>46066.0</v>
      </c>
      <c r="C2396" s="94" t="s">
        <v>5641</v>
      </c>
      <c r="D2396" s="92"/>
      <c r="E2396" s="92" t="n">
        <v>27500.0</v>
      </c>
      <c r="F2396" s="92" t="n">
        <v>144598.13</v>
      </c>
      <c r="G2396" s="94" t="s">
        <v>63</v>
      </c>
      <c r="H2396" s="94" t="s">
        <v>369</v>
      </c>
      <c r="I2396" s="94" t="s">
        <v>1489</v>
      </c>
      <c r="J2396" s="94" t="s">
        <v>1489</v>
      </c>
      <c r="K2396" s="92" t="s">
        <v>5642</v>
      </c>
      <c r="L2396" s="94" t="s">
        <v>291</v>
      </c>
      <c r="M2396" s="94" t="s">
        <v>133</v>
      </c>
      <c r="N2396" s="92" t="s">
        <v>249</v>
      </c>
    </row>
    <row r="2397" outlineLevel="1">
      <c r="A2397" s="115" t="n">
        <v>2391.0</v>
      </c>
      <c r="B2397" s="93" t="n">
        <v>46066.0</v>
      </c>
      <c r="C2397" s="94" t="s">
        <v>5643</v>
      </c>
      <c r="D2397" s="92" t="n">
        <v>750.0</v>
      </c>
      <c r="E2397" s="92"/>
      <c r="F2397" s="92" t="n">
        <v>150727.98</v>
      </c>
      <c r="G2397" s="94" t="s">
        <v>422</v>
      </c>
      <c r="H2397" s="94" t="s">
        <v>306</v>
      </c>
      <c r="I2397" s="94" t="s">
        <v>812</v>
      </c>
      <c r="J2397" s="94" t="s">
        <v>812</v>
      </c>
      <c r="K2397" s="92" t="s">
        <v>5644</v>
      </c>
      <c r="L2397" s="94" t="s">
        <v>414</v>
      </c>
      <c r="M2397" s="94" t="s">
        <v>139</v>
      </c>
      <c r="N2397" s="92" t="s">
        <v>249</v>
      </c>
    </row>
    <row r="2398" outlineLevel="1">
      <c r="A2398" s="115" t="n">
        <v>2392.0</v>
      </c>
      <c r="B2398" s="93" t="n">
        <v>46066.0</v>
      </c>
      <c r="C2398" s="94" t="s">
        <v>5645</v>
      </c>
      <c r="D2398" s="92" t="n">
        <v>135.0</v>
      </c>
      <c r="E2398" s="92"/>
      <c r="F2398" s="92" t="n">
        <v>150592.98</v>
      </c>
      <c r="G2398" s="94" t="s">
        <v>815</v>
      </c>
      <c r="H2398" s="94" t="s">
        <v>306</v>
      </c>
      <c r="I2398" s="94" t="s">
        <v>249</v>
      </c>
      <c r="J2398" s="94" t="s">
        <v>249</v>
      </c>
      <c r="K2398" s="92" t="s">
        <v>5644</v>
      </c>
      <c r="L2398" s="94" t="s">
        <v>414</v>
      </c>
      <c r="M2398" s="94" t="s">
        <v>139</v>
      </c>
      <c r="N2398" s="92" t="s">
        <v>249</v>
      </c>
    </row>
    <row r="2399" outlineLevel="1">
      <c r="A2399" s="115" t="n">
        <v>2393.0</v>
      </c>
      <c r="B2399" s="93" t="n">
        <v>46066.0</v>
      </c>
      <c r="C2399" s="94" t="s">
        <v>5646</v>
      </c>
      <c r="D2399" s="92" t="n">
        <v>400.0</v>
      </c>
      <c r="E2399" s="92"/>
      <c r="F2399" s="92" t="n">
        <v>150192.98</v>
      </c>
      <c r="G2399" s="94" t="s">
        <v>63</v>
      </c>
      <c r="H2399" s="94" t="s">
        <v>306</v>
      </c>
      <c r="I2399" s="94" t="s">
        <v>249</v>
      </c>
      <c r="J2399" s="94" t="s">
        <v>249</v>
      </c>
      <c r="K2399" s="92" t="s">
        <v>5644</v>
      </c>
      <c r="L2399" s="94" t="s">
        <v>414</v>
      </c>
      <c r="M2399" s="94" t="s">
        <v>139</v>
      </c>
      <c r="N2399" s="92" t="s">
        <v>249</v>
      </c>
    </row>
    <row r="2400" outlineLevel="1">
      <c r="A2400" s="115" t="n">
        <v>2394.0</v>
      </c>
      <c r="B2400" s="93" t="n">
        <v>46066.0</v>
      </c>
      <c r="C2400" s="94" t="s">
        <v>5645</v>
      </c>
      <c r="D2400" s="92" t="n">
        <v>72.0</v>
      </c>
      <c r="E2400" s="92"/>
      <c r="F2400" s="92" t="n">
        <v>150120.98</v>
      </c>
      <c r="G2400" s="94" t="s">
        <v>815</v>
      </c>
      <c r="H2400" s="94" t="s">
        <v>306</v>
      </c>
      <c r="I2400" s="94" t="s">
        <v>249</v>
      </c>
      <c r="J2400" s="94" t="s">
        <v>249</v>
      </c>
      <c r="K2400" s="92" t="s">
        <v>5644</v>
      </c>
      <c r="L2400" s="94" t="s">
        <v>414</v>
      </c>
      <c r="M2400" s="94" t="s">
        <v>139</v>
      </c>
      <c r="N2400" s="92" t="s">
        <v>249</v>
      </c>
    </row>
    <row r="2401" outlineLevel="1">
      <c r="A2401" s="115" t="n">
        <v>2395.0</v>
      </c>
      <c r="B2401" s="93" t="n">
        <v>46066.0</v>
      </c>
      <c r="C2401" s="94" t="s">
        <v>5647</v>
      </c>
      <c r="D2401" s="92" t="n">
        <v>44482.58</v>
      </c>
      <c r="E2401" s="92"/>
      <c r="F2401" s="92" t="n">
        <v>105638.4</v>
      </c>
      <c r="G2401" s="94" t="s">
        <v>63</v>
      </c>
      <c r="H2401" s="94" t="s">
        <v>306</v>
      </c>
      <c r="I2401" s="94" t="s">
        <v>5648</v>
      </c>
      <c r="J2401" s="94" t="s">
        <v>5648</v>
      </c>
      <c r="K2401" s="92" t="s">
        <v>5644</v>
      </c>
      <c r="L2401" s="94" t="s">
        <v>414</v>
      </c>
      <c r="M2401" s="94" t="s">
        <v>139</v>
      </c>
      <c r="N2401" s="92" t="s">
        <v>249</v>
      </c>
    </row>
    <row r="2402" outlineLevel="1">
      <c r="A2402" s="115" t="n">
        <v>2396.0</v>
      </c>
      <c r="B2402" s="93" t="n">
        <v>46066.0</v>
      </c>
      <c r="C2402" s="94" t="s">
        <v>5649</v>
      </c>
      <c r="D2402" s="92" t="n">
        <v>80.07</v>
      </c>
      <c r="E2402" s="92"/>
      <c r="F2402" s="92" t="n">
        <v>105558.33</v>
      </c>
      <c r="G2402" s="94" t="s">
        <v>815</v>
      </c>
      <c r="H2402" s="94" t="s">
        <v>306</v>
      </c>
      <c r="I2402" s="94" t="s">
        <v>249</v>
      </c>
      <c r="J2402" s="94" t="s">
        <v>249</v>
      </c>
      <c r="K2402" s="92" t="s">
        <v>5644</v>
      </c>
      <c r="L2402" s="94" t="s">
        <v>414</v>
      </c>
      <c r="M2402" s="94" t="s">
        <v>139</v>
      </c>
      <c r="N2402" s="92" t="s">
        <v>249</v>
      </c>
    </row>
    <row r="2403" outlineLevel="1">
      <c r="A2403" s="115" t="n">
        <v>2397.0</v>
      </c>
      <c r="B2403" s="93" t="n">
        <v>46068.0</v>
      </c>
      <c r="C2403" s="94" t="s">
        <v>5650</v>
      </c>
      <c r="D2403" s="92"/>
      <c r="E2403" s="92" t="n">
        <v>1.0</v>
      </c>
      <c r="F2403" s="92" t="n">
        <v>144599.13</v>
      </c>
      <c r="G2403" s="94" t="s">
        <v>63</v>
      </c>
      <c r="H2403" s="94" t="s">
        <v>315</v>
      </c>
      <c r="I2403" s="94" t="s">
        <v>5532</v>
      </c>
      <c r="J2403" s="94" t="s">
        <v>5532</v>
      </c>
      <c r="K2403" s="92" t="s">
        <v>5651</v>
      </c>
      <c r="L2403" s="94" t="s">
        <v>291</v>
      </c>
      <c r="M2403" s="94" t="s">
        <v>133</v>
      </c>
      <c r="N2403" s="92" t="s">
        <v>249</v>
      </c>
    </row>
    <row r="2404" outlineLevel="1">
      <c r="A2404" s="115" t="n">
        <v>2398.0</v>
      </c>
      <c r="B2404" s="93" t="n">
        <v>46069.0</v>
      </c>
      <c r="C2404" s="94" t="s">
        <v>5652</v>
      </c>
      <c r="D2404" s="92"/>
      <c r="E2404" s="92" t="n">
        <v>5000.0</v>
      </c>
      <c r="F2404" s="92" t="n">
        <v>149599.13</v>
      </c>
      <c r="G2404" s="94" t="s">
        <v>63</v>
      </c>
      <c r="H2404" s="94" t="s">
        <v>369</v>
      </c>
      <c r="I2404" s="94" t="s">
        <v>3462</v>
      </c>
      <c r="J2404" s="94" t="s">
        <v>3462</v>
      </c>
      <c r="K2404" s="92" t="s">
        <v>5653</v>
      </c>
      <c r="L2404" s="94" t="s">
        <v>291</v>
      </c>
      <c r="M2404" s="94" t="s">
        <v>133</v>
      </c>
      <c r="N2404" s="92" t="s">
        <v>249</v>
      </c>
    </row>
    <row r="2405" outlineLevel="1">
      <c r="A2405" s="115" t="n">
        <v>2399.0</v>
      </c>
      <c r="B2405" s="93" t="n">
        <v>46069.0</v>
      </c>
      <c r="C2405" s="94" t="s">
        <v>5654</v>
      </c>
      <c r="D2405" s="92" t="n">
        <v>26202.0</v>
      </c>
      <c r="E2405" s="92"/>
      <c r="F2405" s="92" t="n">
        <v>123397.13</v>
      </c>
      <c r="G2405" s="94" t="s">
        <v>63</v>
      </c>
      <c r="H2405" s="94" t="s">
        <v>306</v>
      </c>
      <c r="I2405" s="94" t="s">
        <v>249</v>
      </c>
      <c r="J2405" s="94" t="s">
        <v>249</v>
      </c>
      <c r="K2405" s="92" t="s">
        <v>5655</v>
      </c>
      <c r="L2405" s="94" t="s">
        <v>291</v>
      </c>
      <c r="M2405" s="94" t="s">
        <v>133</v>
      </c>
      <c r="N2405" s="92" t="s">
        <v>249</v>
      </c>
    </row>
    <row r="2406" outlineLevel="1">
      <c r="A2406" s="115" t="n">
        <v>2400.0</v>
      </c>
      <c r="B2406" s="93" t="n">
        <v>46069.0</v>
      </c>
      <c r="C2406" s="94" t="s">
        <v>5656</v>
      </c>
      <c r="D2406" s="92"/>
      <c r="E2406" s="92" t="n">
        <v>250000.0</v>
      </c>
      <c r="F2406" s="92" t="n">
        <v>355558.33</v>
      </c>
      <c r="G2406" s="94" t="s">
        <v>59</v>
      </c>
      <c r="H2406" s="94" t="s">
        <v>315</v>
      </c>
      <c r="I2406" s="94" t="s">
        <v>489</v>
      </c>
      <c r="J2406" s="94" t="s">
        <v>86</v>
      </c>
      <c r="K2406" s="92" t="s">
        <v>5657</v>
      </c>
      <c r="L2406" s="94" t="s">
        <v>414</v>
      </c>
      <c r="M2406" s="94" t="s">
        <v>139</v>
      </c>
      <c r="N2406" s="92" t="s">
        <v>249</v>
      </c>
    </row>
    <row r="2407" outlineLevel="1">
      <c r="A2407" s="115" t="n">
        <v>2401.0</v>
      </c>
      <c r="B2407" s="93" t="n">
        <v>46070.0</v>
      </c>
      <c r="C2407" s="94" t="s">
        <v>5658</v>
      </c>
      <c r="D2407" s="92" t="n">
        <v>11498.0</v>
      </c>
      <c r="E2407" s="92"/>
      <c r="F2407" s="92" t="n">
        <v>111899.13</v>
      </c>
      <c r="G2407" s="94" t="s">
        <v>460</v>
      </c>
      <c r="H2407" s="94" t="s">
        <v>306</v>
      </c>
      <c r="I2407" s="94" t="s">
        <v>249</v>
      </c>
      <c r="J2407" s="94" t="s">
        <v>249</v>
      </c>
      <c r="K2407" s="92" t="s">
        <v>5659</v>
      </c>
      <c r="L2407" s="94" t="s">
        <v>291</v>
      </c>
      <c r="M2407" s="94" t="s">
        <v>133</v>
      </c>
      <c r="N2407" s="92" t="s">
        <v>249</v>
      </c>
    </row>
    <row r="2408" outlineLevel="1">
      <c r="A2408" s="115" t="n">
        <v>2402.0</v>
      </c>
      <c r="B2408" s="93" t="n">
        <v>46070.0</v>
      </c>
      <c r="C2408" s="94" t="s">
        <v>5660</v>
      </c>
      <c r="D2408" s="92" t="n">
        <v>750.0</v>
      </c>
      <c r="E2408" s="92"/>
      <c r="F2408" s="92" t="n">
        <v>354808.33</v>
      </c>
      <c r="G2408" s="94" t="s">
        <v>422</v>
      </c>
      <c r="H2408" s="94" t="s">
        <v>306</v>
      </c>
      <c r="I2408" s="94" t="s">
        <v>812</v>
      </c>
      <c r="J2408" s="94" t="s">
        <v>812</v>
      </c>
      <c r="K2408" s="92" t="s">
        <v>5661</v>
      </c>
      <c r="L2408" s="94" t="s">
        <v>414</v>
      </c>
      <c r="M2408" s="94" t="s">
        <v>139</v>
      </c>
      <c r="N2408" s="92" t="s">
        <v>249</v>
      </c>
    </row>
    <row r="2409" outlineLevel="1">
      <c r="A2409" s="115" t="n">
        <v>2403.0</v>
      </c>
      <c r="B2409" s="93" t="n">
        <v>46070.0</v>
      </c>
      <c r="C2409" s="94" t="s">
        <v>5662</v>
      </c>
      <c r="D2409" s="92" t="n">
        <v>135.0</v>
      </c>
      <c r="E2409" s="92"/>
      <c r="F2409" s="92" t="n">
        <v>354673.33</v>
      </c>
      <c r="G2409" s="94" t="s">
        <v>815</v>
      </c>
      <c r="H2409" s="94" t="s">
        <v>306</v>
      </c>
      <c r="I2409" s="94" t="s">
        <v>249</v>
      </c>
      <c r="J2409" s="94" t="s">
        <v>249</v>
      </c>
      <c r="K2409" s="92" t="s">
        <v>5661</v>
      </c>
      <c r="L2409" s="94" t="s">
        <v>414</v>
      </c>
      <c r="M2409" s="94" t="s">
        <v>139</v>
      </c>
      <c r="N2409" s="92" t="s">
        <v>249</v>
      </c>
    </row>
    <row r="2410" outlineLevel="1">
      <c r="A2410" s="115" t="n">
        <v>2404.0</v>
      </c>
      <c r="B2410" s="93" t="n">
        <v>46070.0</v>
      </c>
      <c r="C2410" s="94" t="s">
        <v>5663</v>
      </c>
      <c r="D2410" s="92" t="n">
        <v>400.0</v>
      </c>
      <c r="E2410" s="92"/>
      <c r="F2410" s="92" t="n">
        <v>354273.33</v>
      </c>
      <c r="G2410" s="94" t="s">
        <v>63</v>
      </c>
      <c r="H2410" s="94" t="s">
        <v>306</v>
      </c>
      <c r="I2410" s="94" t="s">
        <v>249</v>
      </c>
      <c r="J2410" s="94" t="s">
        <v>249</v>
      </c>
      <c r="K2410" s="92" t="s">
        <v>5661</v>
      </c>
      <c r="L2410" s="94" t="s">
        <v>414</v>
      </c>
      <c r="M2410" s="94" t="s">
        <v>139</v>
      </c>
      <c r="N2410" s="92" t="s">
        <v>249</v>
      </c>
    </row>
    <row r="2411" outlineLevel="1">
      <c r="A2411" s="115" t="n">
        <v>2405.0</v>
      </c>
      <c r="B2411" s="93" t="n">
        <v>46070.0</v>
      </c>
      <c r="C2411" s="94" t="s">
        <v>5662</v>
      </c>
      <c r="D2411" s="92" t="n">
        <v>72.0</v>
      </c>
      <c r="E2411" s="92"/>
      <c r="F2411" s="92" t="n">
        <v>354201.33</v>
      </c>
      <c r="G2411" s="94" t="s">
        <v>815</v>
      </c>
      <c r="H2411" s="94" t="s">
        <v>306</v>
      </c>
      <c r="I2411" s="94" t="s">
        <v>249</v>
      </c>
      <c r="J2411" s="94" t="s">
        <v>249</v>
      </c>
      <c r="K2411" s="92" t="s">
        <v>5661</v>
      </c>
      <c r="L2411" s="94" t="s">
        <v>414</v>
      </c>
      <c r="M2411" s="94" t="s">
        <v>139</v>
      </c>
      <c r="N2411" s="92" t="s">
        <v>249</v>
      </c>
    </row>
    <row r="2412" outlineLevel="1">
      <c r="A2412" s="115" t="n">
        <v>2406.0</v>
      </c>
      <c r="B2412" s="93" t="n">
        <v>46070.0</v>
      </c>
      <c r="C2412" s="94" t="s">
        <v>5664</v>
      </c>
      <c r="D2412" s="92" t="n">
        <v>249598.0</v>
      </c>
      <c r="E2412" s="92"/>
      <c r="F2412" s="92" t="n">
        <v>104603.33</v>
      </c>
      <c r="G2412" s="94" t="s">
        <v>63</v>
      </c>
      <c r="H2412" s="94" t="s">
        <v>306</v>
      </c>
      <c r="I2412" s="94" t="s">
        <v>5665</v>
      </c>
      <c r="J2412" s="94" t="s">
        <v>5665</v>
      </c>
      <c r="K2412" s="92" t="s">
        <v>5661</v>
      </c>
      <c r="L2412" s="94" t="s">
        <v>414</v>
      </c>
      <c r="M2412" s="94" t="s">
        <v>139</v>
      </c>
      <c r="N2412" s="92" t="s">
        <v>249</v>
      </c>
    </row>
    <row r="2413" outlineLevel="1">
      <c r="A2413" s="115" t="n">
        <v>2407.0</v>
      </c>
      <c r="B2413" s="93" t="n">
        <v>46070.0</v>
      </c>
      <c r="C2413" s="94" t="s">
        <v>5666</v>
      </c>
      <c r="D2413" s="92" t="n">
        <v>314.64</v>
      </c>
      <c r="E2413" s="92"/>
      <c r="F2413" s="92" t="n">
        <v>104288.69</v>
      </c>
      <c r="G2413" s="94" t="s">
        <v>815</v>
      </c>
      <c r="H2413" s="94" t="s">
        <v>306</v>
      </c>
      <c r="I2413" s="94" t="s">
        <v>249</v>
      </c>
      <c r="J2413" s="94" t="s">
        <v>249</v>
      </c>
      <c r="K2413" s="92" t="s">
        <v>5661</v>
      </c>
      <c r="L2413" s="94" t="s">
        <v>414</v>
      </c>
      <c r="M2413" s="94" t="s">
        <v>139</v>
      </c>
      <c r="N2413" s="92" t="s">
        <v>249</v>
      </c>
    </row>
    <row r="2414" outlineLevel="1">
      <c r="A2414" s="115" t="n">
        <v>2408.0</v>
      </c>
      <c r="B2414" s="93" t="n">
        <v>46071.0</v>
      </c>
      <c r="C2414" s="94" t="s">
        <v>5667</v>
      </c>
      <c r="D2414" s="92"/>
      <c r="E2414" s="92" t="n">
        <v>700.0</v>
      </c>
      <c r="F2414" s="92" t="n">
        <v>112599.13</v>
      </c>
      <c r="G2414" s="94" t="s">
        <v>63</v>
      </c>
      <c r="H2414" s="94" t="s">
        <v>369</v>
      </c>
      <c r="I2414" s="94" t="s">
        <v>249</v>
      </c>
      <c r="J2414" s="94" t="s">
        <v>249</v>
      </c>
      <c r="K2414" s="92" t="s">
        <v>5668</v>
      </c>
      <c r="L2414" s="94" t="s">
        <v>291</v>
      </c>
      <c r="M2414" s="94" t="s">
        <v>133</v>
      </c>
      <c r="N2414" s="92" t="s">
        <v>249</v>
      </c>
    </row>
    <row r="2415" outlineLevel="1">
      <c r="A2415" s="115" t="n">
        <v>2409.0</v>
      </c>
      <c r="B2415" s="93" t="n">
        <v>46071.0</v>
      </c>
      <c r="C2415" s="94" t="s">
        <v>5669</v>
      </c>
      <c r="D2415" s="92"/>
      <c r="E2415" s="92" t="n">
        <v>2000.0</v>
      </c>
      <c r="F2415" s="92" t="n">
        <v>114599.13</v>
      </c>
      <c r="G2415" s="94" t="s">
        <v>63</v>
      </c>
      <c r="H2415" s="94" t="s">
        <v>369</v>
      </c>
      <c r="I2415" s="94" t="s">
        <v>3327</v>
      </c>
      <c r="J2415" s="94" t="s">
        <v>3327</v>
      </c>
      <c r="K2415" s="92" t="s">
        <v>5670</v>
      </c>
      <c r="L2415" s="94" t="s">
        <v>291</v>
      </c>
      <c r="M2415" s="94" t="s">
        <v>133</v>
      </c>
      <c r="N2415" s="92" t="s">
        <v>249</v>
      </c>
    </row>
    <row r="2416" outlineLevel="1">
      <c r="A2416" s="115" t="n">
        <v>2410.0</v>
      </c>
      <c r="B2416" s="93" t="n">
        <v>46073.0</v>
      </c>
      <c r="C2416" s="94" t="s">
        <v>5671</v>
      </c>
      <c r="D2416" s="92"/>
      <c r="E2416" s="92" t="n">
        <v>2000.0</v>
      </c>
      <c r="F2416" s="92" t="n">
        <v>116599.13</v>
      </c>
      <c r="G2416" s="94" t="s">
        <v>63</v>
      </c>
      <c r="H2416" s="94" t="s">
        <v>369</v>
      </c>
      <c r="I2416" s="94" t="s">
        <v>3327</v>
      </c>
      <c r="J2416" s="94" t="s">
        <v>3327</v>
      </c>
      <c r="K2416" s="92" t="s">
        <v>5672</v>
      </c>
      <c r="L2416" s="94" t="s">
        <v>291</v>
      </c>
      <c r="M2416" s="94" t="s">
        <v>133</v>
      </c>
      <c r="N2416" s="92" t="s">
        <v>249</v>
      </c>
    </row>
    <row r="2417" outlineLevel="1">
      <c r="A2417" s="115" t="n">
        <v>2411.0</v>
      </c>
      <c r="B2417" s="93" t="n">
        <v>46073.0</v>
      </c>
      <c r="C2417" s="94" t="s">
        <v>5673</v>
      </c>
      <c r="D2417" s="92"/>
      <c r="E2417" s="92" t="n">
        <v>412587.0</v>
      </c>
      <c r="F2417" s="92" t="n">
        <v>529186.13</v>
      </c>
      <c r="G2417" s="94" t="s">
        <v>63</v>
      </c>
      <c r="H2417" s="94" t="s">
        <v>74</v>
      </c>
      <c r="I2417" s="94" t="s">
        <v>3629</v>
      </c>
      <c r="J2417" s="94" t="s">
        <v>3629</v>
      </c>
      <c r="K2417" s="92" t="s">
        <v>5674</v>
      </c>
      <c r="L2417" s="94" t="s">
        <v>291</v>
      </c>
      <c r="M2417" s="94" t="s">
        <v>133</v>
      </c>
      <c r="N2417" s="92" t="s">
        <v>249</v>
      </c>
    </row>
    <row r="2418" outlineLevel="1">
      <c r="A2418" s="115" t="n">
        <v>2412.0</v>
      </c>
      <c r="B2418" s="93" t="n">
        <v>46073.0</v>
      </c>
      <c r="C2418" s="94" t="s">
        <v>5675</v>
      </c>
      <c r="D2418" s="92"/>
      <c r="E2418" s="92" t="n">
        <v>63720.0</v>
      </c>
      <c r="F2418" s="92" t="n">
        <v>592906.13</v>
      </c>
      <c r="G2418" s="94" t="s">
        <v>63</v>
      </c>
      <c r="H2418" s="94" t="s">
        <v>306</v>
      </c>
      <c r="I2418" s="94" t="s">
        <v>1022</v>
      </c>
      <c r="J2418" s="94" t="s">
        <v>1022</v>
      </c>
      <c r="K2418" s="92" t="s">
        <v>5676</v>
      </c>
      <c r="L2418" s="94" t="s">
        <v>291</v>
      </c>
      <c r="M2418" s="94" t="s">
        <v>133</v>
      </c>
      <c r="N2418" s="92" t="s">
        <v>249</v>
      </c>
    </row>
    <row r="2419" outlineLevel="1">
      <c r="A2419" s="115" t="n">
        <v>2413.0</v>
      </c>
      <c r="B2419" s="93" t="n">
        <v>46074.0</v>
      </c>
      <c r="C2419" s="94" t="s">
        <v>5677</v>
      </c>
      <c r="D2419" s="92" t="n">
        <v>100000.0</v>
      </c>
      <c r="E2419" s="92"/>
      <c r="F2419" s="92" t="n">
        <v>492906.13</v>
      </c>
      <c r="G2419" s="94" t="s">
        <v>63</v>
      </c>
      <c r="H2419" s="94" t="s">
        <v>306</v>
      </c>
      <c r="I2419" s="94" t="s">
        <v>690</v>
      </c>
      <c r="J2419" s="94" t="s">
        <v>690</v>
      </c>
      <c r="K2419" s="92" t="s">
        <v>5678</v>
      </c>
      <c r="L2419" s="94" t="s">
        <v>291</v>
      </c>
      <c r="M2419" s="94" t="s">
        <v>133</v>
      </c>
      <c r="N2419" s="92" t="s">
        <v>249</v>
      </c>
    </row>
    <row r="2420" outlineLevel="1">
      <c r="A2420" s="115" t="n">
        <v>2414.0</v>
      </c>
      <c r="B2420" s="93" t="n">
        <v>46074.0</v>
      </c>
      <c r="C2420" s="94" t="s">
        <v>5679</v>
      </c>
      <c r="D2420" s="92" t="n">
        <v>77760.0</v>
      </c>
      <c r="E2420" s="92"/>
      <c r="F2420" s="92" t="n">
        <v>415146.13</v>
      </c>
      <c r="G2420" s="94" t="s">
        <v>63</v>
      </c>
      <c r="H2420" s="94" t="s">
        <v>306</v>
      </c>
      <c r="I2420" s="94" t="s">
        <v>5680</v>
      </c>
      <c r="J2420" s="94" t="s">
        <v>5680</v>
      </c>
      <c r="K2420" s="92" t="s">
        <v>5681</v>
      </c>
      <c r="L2420" s="94" t="s">
        <v>291</v>
      </c>
      <c r="M2420" s="94" t="s">
        <v>133</v>
      </c>
      <c r="N2420" s="92" t="s">
        <v>249</v>
      </c>
    </row>
    <row r="2421" outlineLevel="1">
      <c r="A2421" s="115" t="n">
        <v>2415.0</v>
      </c>
      <c r="B2421" s="93" t="n">
        <v>46074.0</v>
      </c>
      <c r="C2421" s="94" t="s">
        <v>5682</v>
      </c>
      <c r="D2421" s="92" t="n">
        <v>15000.0</v>
      </c>
      <c r="E2421" s="92"/>
      <c r="F2421" s="92" t="n">
        <v>400146.13</v>
      </c>
      <c r="G2421" s="94" t="s">
        <v>63</v>
      </c>
      <c r="H2421" s="94" t="s">
        <v>306</v>
      </c>
      <c r="I2421" s="94" t="s">
        <v>5683</v>
      </c>
      <c r="J2421" s="94" t="s">
        <v>850</v>
      </c>
      <c r="K2421" s="92" t="s">
        <v>5684</v>
      </c>
      <c r="L2421" s="94" t="s">
        <v>291</v>
      </c>
      <c r="M2421" s="94" t="s">
        <v>133</v>
      </c>
      <c r="N2421" s="92" t="s">
        <v>249</v>
      </c>
    </row>
    <row r="2422" outlineLevel="1">
      <c r="A2422" s="115" t="n">
        <v>2416.0</v>
      </c>
      <c r="B2422" s="93" t="n">
        <v>46074.0</v>
      </c>
      <c r="C2422" s="94" t="s">
        <v>5685</v>
      </c>
      <c r="D2422" s="92"/>
      <c r="E2422" s="92" t="n">
        <v>19500.0</v>
      </c>
      <c r="F2422" s="92" t="n">
        <v>419646.13</v>
      </c>
      <c r="G2422" s="94" t="s">
        <v>63</v>
      </c>
      <c r="H2422" s="94" t="s">
        <v>369</v>
      </c>
      <c r="I2422" s="94" t="s">
        <v>1489</v>
      </c>
      <c r="J2422" s="94" t="s">
        <v>1489</v>
      </c>
      <c r="K2422" s="92" t="s">
        <v>5686</v>
      </c>
      <c r="L2422" s="94" t="s">
        <v>291</v>
      </c>
      <c r="M2422" s="94" t="s">
        <v>133</v>
      </c>
      <c r="N2422" s="92" t="s">
        <v>249</v>
      </c>
    </row>
    <row r="2423" outlineLevel="1">
      <c r="A2423" s="115" t="n">
        <v>2417.0</v>
      </c>
      <c r="B2423" s="93" t="n">
        <v>46074.0</v>
      </c>
      <c r="C2423" s="94" t="s">
        <v>5687</v>
      </c>
      <c r="D2423" s="92"/>
      <c r="E2423" s="92" t="n">
        <v>1600.0</v>
      </c>
      <c r="F2423" s="92" t="n">
        <v>421246.13</v>
      </c>
      <c r="G2423" s="94" t="s">
        <v>63</v>
      </c>
      <c r="H2423" s="94" t="s">
        <v>369</v>
      </c>
      <c r="I2423" s="94" t="s">
        <v>5454</v>
      </c>
      <c r="J2423" s="94" t="s">
        <v>5454</v>
      </c>
      <c r="K2423" s="92" t="s">
        <v>5688</v>
      </c>
      <c r="L2423" s="94" t="s">
        <v>291</v>
      </c>
      <c r="M2423" s="94" t="s">
        <v>133</v>
      </c>
      <c r="N2423" s="92" t="s">
        <v>249</v>
      </c>
    </row>
    <row r="2424" outlineLevel="1">
      <c r="A2424" s="115" t="n">
        <v>2418.0</v>
      </c>
      <c r="B2424" s="93" t="n">
        <v>46074.0</v>
      </c>
      <c r="C2424" s="94" t="s">
        <v>5689</v>
      </c>
      <c r="D2424" s="92"/>
      <c r="E2424" s="92" t="n">
        <v>4500.0</v>
      </c>
      <c r="F2424" s="92" t="n">
        <v>425746.13</v>
      </c>
      <c r="G2424" s="94" t="s">
        <v>63</v>
      </c>
      <c r="H2424" s="94" t="s">
        <v>369</v>
      </c>
      <c r="I2424" s="94" t="s">
        <v>705</v>
      </c>
      <c r="J2424" s="94" t="s">
        <v>426</v>
      </c>
      <c r="K2424" s="92" t="s">
        <v>5690</v>
      </c>
      <c r="L2424" s="94" t="s">
        <v>291</v>
      </c>
      <c r="M2424" s="94" t="s">
        <v>133</v>
      </c>
      <c r="N2424" s="92" t="s">
        <v>249</v>
      </c>
    </row>
    <row r="2425" outlineLevel="1">
      <c r="A2425" s="115" t="n">
        <v>2419.0</v>
      </c>
      <c r="B2425" s="93" t="n">
        <v>46074.0</v>
      </c>
      <c r="C2425" s="94" t="s">
        <v>5691</v>
      </c>
      <c r="D2425" s="92" t="n">
        <v>86338.0</v>
      </c>
      <c r="E2425" s="92"/>
      <c r="F2425" s="92" t="n">
        <v>339408.13</v>
      </c>
      <c r="G2425" s="94" t="s">
        <v>63</v>
      </c>
      <c r="H2425" s="94" t="s">
        <v>306</v>
      </c>
      <c r="I2425" s="94" t="s">
        <v>5692</v>
      </c>
      <c r="J2425" s="94" t="s">
        <v>5421</v>
      </c>
      <c r="K2425" s="92" t="s">
        <v>5693</v>
      </c>
      <c r="L2425" s="94" t="s">
        <v>291</v>
      </c>
      <c r="M2425" s="94" t="s">
        <v>133</v>
      </c>
      <c r="N2425" s="92" t="s">
        <v>249</v>
      </c>
    </row>
    <row r="2426" outlineLevel="1">
      <c r="A2426" s="115" t="n">
        <v>2420.0</v>
      </c>
      <c r="B2426" s="93" t="n">
        <v>46076.0</v>
      </c>
      <c r="C2426" s="94" t="s">
        <v>5694</v>
      </c>
      <c r="D2426" s="92"/>
      <c r="E2426" s="92" t="n">
        <v>100000.0</v>
      </c>
      <c r="F2426" s="92" t="n">
        <v>439408.13</v>
      </c>
      <c r="G2426" s="94" t="s">
        <v>63</v>
      </c>
      <c r="H2426" s="94" t="s">
        <v>64</v>
      </c>
      <c r="I2426" s="94" t="s">
        <v>1044</v>
      </c>
      <c r="J2426" s="94" t="s">
        <v>1044</v>
      </c>
      <c r="K2426" s="92" t="s">
        <v>5695</v>
      </c>
      <c r="L2426" s="94" t="s">
        <v>291</v>
      </c>
      <c r="M2426" s="94" t="s">
        <v>133</v>
      </c>
      <c r="N2426" s="92" t="s">
        <v>249</v>
      </c>
    </row>
    <row r="2427" outlineLevel="1">
      <c r="A2427" s="115" t="n">
        <v>2421.0</v>
      </c>
      <c r="B2427" s="93" t="n">
        <v>46076.0</v>
      </c>
      <c r="C2427" s="94" t="s">
        <v>5696</v>
      </c>
      <c r="D2427" s="92"/>
      <c r="E2427" s="92" t="n">
        <v>243000.0</v>
      </c>
      <c r="F2427" s="92" t="n">
        <v>682408.13</v>
      </c>
      <c r="G2427" s="94" t="s">
        <v>75</v>
      </c>
      <c r="H2427" s="94" t="s">
        <v>780</v>
      </c>
      <c r="I2427" s="94" t="s">
        <v>5697</v>
      </c>
      <c r="J2427" s="94" t="s">
        <v>5697</v>
      </c>
      <c r="K2427" s="92" t="s">
        <v>5698</v>
      </c>
      <c r="L2427" s="94" t="s">
        <v>291</v>
      </c>
      <c r="M2427" s="94" t="s">
        <v>133</v>
      </c>
      <c r="N2427" s="92" t="s">
        <v>249</v>
      </c>
    </row>
    <row r="2428" outlineLevel="1">
      <c r="A2428" s="115" t="n">
        <v>2422.0</v>
      </c>
      <c r="B2428" s="93" t="n">
        <v>46077.0</v>
      </c>
      <c r="C2428" s="94" t="s">
        <v>5699</v>
      </c>
      <c r="D2428" s="92" t="n">
        <v>103.5</v>
      </c>
      <c r="E2428" s="92"/>
      <c r="F2428" s="92" t="n">
        <v>682304.63</v>
      </c>
      <c r="G2428" s="94" t="s">
        <v>63</v>
      </c>
      <c r="H2428" s="94" t="s">
        <v>306</v>
      </c>
      <c r="I2428" s="94" t="s">
        <v>5633</v>
      </c>
      <c r="J2428" s="94" t="s">
        <v>5633</v>
      </c>
      <c r="K2428" s="92" t="s">
        <v>5700</v>
      </c>
      <c r="L2428" s="94" t="s">
        <v>291</v>
      </c>
      <c r="M2428" s="94" t="s">
        <v>133</v>
      </c>
      <c r="N2428" s="92" t="s">
        <v>249</v>
      </c>
    </row>
    <row r="2429" outlineLevel="1">
      <c r="A2429" s="115" t="n">
        <v>2423.0</v>
      </c>
      <c r="B2429" s="93" t="n">
        <v>46077.0</v>
      </c>
      <c r="C2429" s="94" t="s">
        <v>5701</v>
      </c>
      <c r="D2429" s="92"/>
      <c r="E2429" s="92" t="n">
        <v>103.5</v>
      </c>
      <c r="F2429" s="92" t="n">
        <v>682408.13</v>
      </c>
      <c r="G2429" s="94" t="s">
        <v>82</v>
      </c>
      <c r="H2429" s="94" t="s">
        <v>306</v>
      </c>
      <c r="I2429" s="94" t="s">
        <v>5636</v>
      </c>
      <c r="J2429" s="94" t="s">
        <v>5636</v>
      </c>
      <c r="K2429" s="92" t="s">
        <v>5700</v>
      </c>
      <c r="L2429" s="94" t="s">
        <v>291</v>
      </c>
      <c r="M2429" s="94" t="s">
        <v>133</v>
      </c>
      <c r="N2429" s="92" t="s">
        <v>249</v>
      </c>
    </row>
    <row r="2430" outlineLevel="1">
      <c r="A2430" s="115" t="n">
        <v>2424.0</v>
      </c>
      <c r="B2430" s="93" t="n">
        <v>46077.0</v>
      </c>
      <c r="C2430" s="94" t="s">
        <v>5702</v>
      </c>
      <c r="D2430" s="92" t="n">
        <v>22124.0</v>
      </c>
      <c r="E2430" s="92"/>
      <c r="F2430" s="92" t="n">
        <v>660284.13</v>
      </c>
      <c r="G2430" s="94" t="s">
        <v>63</v>
      </c>
      <c r="H2430" s="94" t="s">
        <v>306</v>
      </c>
      <c r="I2430" s="94" t="s">
        <v>5703</v>
      </c>
      <c r="J2430" s="94" t="s">
        <v>5703</v>
      </c>
      <c r="K2430" s="92" t="s">
        <v>5704</v>
      </c>
      <c r="L2430" s="94" t="s">
        <v>291</v>
      </c>
      <c r="M2430" s="94" t="s">
        <v>133</v>
      </c>
      <c r="N2430" s="92" t="s">
        <v>249</v>
      </c>
    </row>
    <row r="2431" outlineLevel="1">
      <c r="A2431" s="115" t="n">
        <v>2425.0</v>
      </c>
      <c r="B2431" s="93" t="n">
        <v>46077.0</v>
      </c>
      <c r="C2431" s="94" t="s">
        <v>5705</v>
      </c>
      <c r="D2431" s="92" t="n">
        <v>103.5</v>
      </c>
      <c r="E2431" s="92"/>
      <c r="F2431" s="92" t="n">
        <v>660180.63</v>
      </c>
      <c r="G2431" s="94" t="s">
        <v>63</v>
      </c>
      <c r="H2431" s="94" t="s">
        <v>306</v>
      </c>
      <c r="I2431" s="94" t="s">
        <v>5633</v>
      </c>
      <c r="J2431" s="94" t="s">
        <v>5633</v>
      </c>
      <c r="K2431" s="92" t="s">
        <v>5706</v>
      </c>
      <c r="L2431" s="94" t="s">
        <v>291</v>
      </c>
      <c r="M2431" s="94" t="s">
        <v>133</v>
      </c>
      <c r="N2431" s="92" t="s">
        <v>249</v>
      </c>
    </row>
    <row r="2432" outlineLevel="1">
      <c r="A2432" s="115" t="n">
        <v>2426.0</v>
      </c>
      <c r="B2432" s="93" t="n">
        <v>46077.0</v>
      </c>
      <c r="C2432" s="94" t="s">
        <v>5707</v>
      </c>
      <c r="D2432" s="92"/>
      <c r="E2432" s="92" t="n">
        <v>103.5</v>
      </c>
      <c r="F2432" s="92" t="n">
        <v>660284.13</v>
      </c>
      <c r="G2432" s="94" t="s">
        <v>82</v>
      </c>
      <c r="H2432" s="94" t="s">
        <v>306</v>
      </c>
      <c r="I2432" s="94" t="s">
        <v>5636</v>
      </c>
      <c r="J2432" s="94" t="s">
        <v>5636</v>
      </c>
      <c r="K2432" s="92" t="s">
        <v>5706</v>
      </c>
      <c r="L2432" s="94" t="s">
        <v>291</v>
      </c>
      <c r="M2432" s="94" t="s">
        <v>133</v>
      </c>
      <c r="N2432" s="92" t="s">
        <v>249</v>
      </c>
    </row>
    <row r="2433" outlineLevel="1">
      <c r="A2433" s="115" t="n">
        <v>2427.0</v>
      </c>
      <c r="B2433" s="93" t="n">
        <v>46077.0</v>
      </c>
      <c r="C2433" s="94" t="s">
        <v>5708</v>
      </c>
      <c r="D2433" s="92" t="n">
        <v>103.5</v>
      </c>
      <c r="E2433" s="92"/>
      <c r="F2433" s="92" t="n">
        <v>660180.63</v>
      </c>
      <c r="G2433" s="94" t="s">
        <v>63</v>
      </c>
      <c r="H2433" s="94" t="s">
        <v>306</v>
      </c>
      <c r="I2433" s="94" t="s">
        <v>5633</v>
      </c>
      <c r="J2433" s="94" t="s">
        <v>5633</v>
      </c>
      <c r="K2433" s="92" t="s">
        <v>5709</v>
      </c>
      <c r="L2433" s="94" t="s">
        <v>291</v>
      </c>
      <c r="M2433" s="94" t="s">
        <v>133</v>
      </c>
      <c r="N2433" s="92" t="s">
        <v>249</v>
      </c>
    </row>
    <row r="2434" outlineLevel="1">
      <c r="A2434" s="115" t="n">
        <v>2428.0</v>
      </c>
      <c r="B2434" s="93" t="n">
        <v>46077.0</v>
      </c>
      <c r="C2434" s="94" t="s">
        <v>5710</v>
      </c>
      <c r="D2434" s="92"/>
      <c r="E2434" s="92" t="n">
        <v>103.5</v>
      </c>
      <c r="F2434" s="92" t="n">
        <v>660284.13</v>
      </c>
      <c r="G2434" s="94" t="s">
        <v>82</v>
      </c>
      <c r="H2434" s="94" t="s">
        <v>306</v>
      </c>
      <c r="I2434" s="94" t="s">
        <v>5636</v>
      </c>
      <c r="J2434" s="94" t="s">
        <v>5636</v>
      </c>
      <c r="K2434" s="92" t="s">
        <v>5709</v>
      </c>
      <c r="L2434" s="94" t="s">
        <v>291</v>
      </c>
      <c r="M2434" s="94" t="s">
        <v>133</v>
      </c>
      <c r="N2434" s="92" t="s">
        <v>249</v>
      </c>
    </row>
    <row r="2435" outlineLevel="1">
      <c r="A2435" s="115" t="n">
        <v>2429.0</v>
      </c>
      <c r="B2435" s="93" t="n">
        <v>46078.0</v>
      </c>
      <c r="C2435" s="94" t="s">
        <v>5711</v>
      </c>
      <c r="D2435" s="92" t="n">
        <v>443647.01</v>
      </c>
      <c r="E2435" s="92"/>
      <c r="F2435" s="92" t="n">
        <v>216637.12</v>
      </c>
      <c r="G2435" s="94" t="s">
        <v>69</v>
      </c>
      <c r="H2435" s="94" t="s">
        <v>306</v>
      </c>
      <c r="I2435" s="94" t="s">
        <v>5712</v>
      </c>
      <c r="J2435" s="94" t="s">
        <v>5712</v>
      </c>
      <c r="K2435" s="92" t="s">
        <v>5713</v>
      </c>
      <c r="L2435" s="94" t="s">
        <v>291</v>
      </c>
      <c r="M2435" s="94" t="s">
        <v>133</v>
      </c>
      <c r="N2435" s="92" t="s">
        <v>249</v>
      </c>
    </row>
    <row r="2436" outlineLevel="1">
      <c r="A2436" s="115" t="n">
        <v>2430.0</v>
      </c>
      <c r="B2436" s="93" t="n">
        <v>46078.0</v>
      </c>
      <c r="C2436" s="94" t="s">
        <v>5714</v>
      </c>
      <c r="D2436" s="92" t="n">
        <v>103.25</v>
      </c>
      <c r="E2436" s="92"/>
      <c r="F2436" s="92" t="n">
        <v>216533.87</v>
      </c>
      <c r="G2436" s="94" t="s">
        <v>63</v>
      </c>
      <c r="H2436" s="94" t="s">
        <v>306</v>
      </c>
      <c r="I2436" s="94" t="s">
        <v>5633</v>
      </c>
      <c r="J2436" s="94" t="s">
        <v>5633</v>
      </c>
      <c r="K2436" s="92" t="s">
        <v>5715</v>
      </c>
      <c r="L2436" s="94" t="s">
        <v>291</v>
      </c>
      <c r="M2436" s="94" t="s">
        <v>133</v>
      </c>
      <c r="N2436" s="92" t="s">
        <v>249</v>
      </c>
    </row>
    <row r="2437" outlineLevel="1">
      <c r="A2437" s="115" t="n">
        <v>2431.0</v>
      </c>
      <c r="B2437" s="93" t="n">
        <v>46078.0</v>
      </c>
      <c r="C2437" s="94" t="s">
        <v>5716</v>
      </c>
      <c r="D2437" s="92"/>
      <c r="E2437" s="92" t="n">
        <v>103.25</v>
      </c>
      <c r="F2437" s="92" t="n">
        <v>216637.12</v>
      </c>
      <c r="G2437" s="94" t="s">
        <v>82</v>
      </c>
      <c r="H2437" s="94" t="s">
        <v>306</v>
      </c>
      <c r="I2437" s="94" t="s">
        <v>5636</v>
      </c>
      <c r="J2437" s="94" t="s">
        <v>5636</v>
      </c>
      <c r="K2437" s="92" t="s">
        <v>5715</v>
      </c>
      <c r="L2437" s="94" t="s">
        <v>291</v>
      </c>
      <c r="M2437" s="94" t="s">
        <v>133</v>
      </c>
      <c r="N2437" s="92" t="s">
        <v>249</v>
      </c>
    </row>
    <row r="2438" outlineLevel="1">
      <c r="A2438" s="115" t="n">
        <v>2432.0</v>
      </c>
      <c r="B2438" s="93" t="n">
        <v>46078.0</v>
      </c>
      <c r="C2438" s="94" t="s">
        <v>5717</v>
      </c>
      <c r="D2438" s="92"/>
      <c r="E2438" s="92" t="n">
        <v>205875.0</v>
      </c>
      <c r="F2438" s="92" t="n">
        <v>422512.12</v>
      </c>
      <c r="G2438" s="94" t="s">
        <v>75</v>
      </c>
      <c r="H2438" s="94" t="s">
        <v>780</v>
      </c>
      <c r="I2438" s="94" t="s">
        <v>5718</v>
      </c>
      <c r="J2438" s="94" t="s">
        <v>5718</v>
      </c>
      <c r="K2438" s="92" t="s">
        <v>5719</v>
      </c>
      <c r="L2438" s="94" t="s">
        <v>291</v>
      </c>
      <c r="M2438" s="94" t="s">
        <v>133</v>
      </c>
      <c r="N2438" s="92" t="s">
        <v>249</v>
      </c>
    </row>
    <row r="2439" outlineLevel="1">
      <c r="A2439" s="115" t="n">
        <v>2433.0</v>
      </c>
      <c r="B2439" s="93" t="n">
        <v>46078.0</v>
      </c>
      <c r="C2439" s="94" t="s">
        <v>5720</v>
      </c>
      <c r="D2439" s="92"/>
      <c r="E2439" s="92" t="n">
        <v>150000.0</v>
      </c>
      <c r="F2439" s="92" t="n">
        <v>572512.12</v>
      </c>
      <c r="G2439" s="94" t="s">
        <v>63</v>
      </c>
      <c r="H2439" s="94" t="s">
        <v>315</v>
      </c>
      <c r="I2439" s="94" t="s">
        <v>3632</v>
      </c>
      <c r="J2439" s="94" t="s">
        <v>3632</v>
      </c>
      <c r="K2439" s="92" t="s">
        <v>5721</v>
      </c>
      <c r="L2439" s="94" t="s">
        <v>291</v>
      </c>
      <c r="M2439" s="94" t="s">
        <v>133</v>
      </c>
      <c r="N2439" s="92" t="s">
        <v>249</v>
      </c>
    </row>
    <row r="2440" outlineLevel="1">
      <c r="A2440" s="115" t="n">
        <v>2434.0</v>
      </c>
      <c r="B2440" s="93" t="n">
        <v>46079.0</v>
      </c>
      <c r="C2440" s="94" t="s">
        <v>5722</v>
      </c>
      <c r="D2440" s="92"/>
      <c r="E2440" s="92" t="n">
        <v>6600.0</v>
      </c>
      <c r="F2440" s="92" t="n">
        <v>579112.12</v>
      </c>
      <c r="G2440" s="94" t="s">
        <v>63</v>
      </c>
      <c r="H2440" s="94" t="s">
        <v>369</v>
      </c>
      <c r="I2440" s="94" t="s">
        <v>3107</v>
      </c>
      <c r="J2440" s="94" t="s">
        <v>3107</v>
      </c>
      <c r="K2440" s="92" t="s">
        <v>5723</v>
      </c>
      <c r="L2440" s="94" t="s">
        <v>291</v>
      </c>
      <c r="M2440" s="94" t="s">
        <v>133</v>
      </c>
      <c r="N2440" s="92" t="s">
        <v>249</v>
      </c>
    </row>
    <row r="2441" outlineLevel="1">
      <c r="A2441" s="115" t="n">
        <v>2435.0</v>
      </c>
      <c r="B2441" s="93" t="n">
        <v>46079.0</v>
      </c>
      <c r="C2441" s="94" t="s">
        <v>5724</v>
      </c>
      <c r="D2441" s="92"/>
      <c r="E2441" s="92" t="n">
        <v>2000.0</v>
      </c>
      <c r="F2441" s="92" t="n">
        <v>581112.12</v>
      </c>
      <c r="G2441" s="94" t="s">
        <v>63</v>
      </c>
      <c r="H2441" s="94" t="s">
        <v>369</v>
      </c>
      <c r="I2441" s="94" t="s">
        <v>3327</v>
      </c>
      <c r="J2441" s="94" t="s">
        <v>3327</v>
      </c>
      <c r="K2441" s="92" t="s">
        <v>5725</v>
      </c>
      <c r="L2441" s="94" t="s">
        <v>291</v>
      </c>
      <c r="M2441" s="94" t="s">
        <v>133</v>
      </c>
      <c r="N2441" s="92" t="s">
        <v>249</v>
      </c>
    </row>
    <row r="2442" outlineLevel="1">
      <c r="A2442" s="115" t="n">
        <v>2436.0</v>
      </c>
      <c r="B2442" s="93" t="n">
        <v>46079.0</v>
      </c>
      <c r="C2442" s="94" t="s">
        <v>5726</v>
      </c>
      <c r="D2442" s="92"/>
      <c r="E2442" s="92" t="n">
        <v>31860.0</v>
      </c>
      <c r="F2442" s="92" t="n">
        <v>612972.12</v>
      </c>
      <c r="G2442" s="94" t="s">
        <v>63</v>
      </c>
      <c r="H2442" s="94" t="s">
        <v>64</v>
      </c>
      <c r="I2442" s="94" t="s">
        <v>5572</v>
      </c>
      <c r="J2442" s="94" t="s">
        <v>5572</v>
      </c>
      <c r="K2442" s="92" t="s">
        <v>5727</v>
      </c>
      <c r="L2442" s="94" t="s">
        <v>291</v>
      </c>
      <c r="M2442" s="94" t="s">
        <v>133</v>
      </c>
      <c r="N2442" s="92" t="s">
        <v>249</v>
      </c>
    </row>
    <row r="2443" outlineLevel="1">
      <c r="A2443" s="115" t="n">
        <v>2437.0</v>
      </c>
      <c r="B2443" s="93" t="n">
        <v>46079.0</v>
      </c>
      <c r="C2443" s="94" t="s">
        <v>5728</v>
      </c>
      <c r="D2443" s="92" t="n">
        <v>253176.04</v>
      </c>
      <c r="E2443" s="92"/>
      <c r="F2443" s="92" t="n">
        <v>359796.08</v>
      </c>
      <c r="G2443" s="94" t="s">
        <v>69</v>
      </c>
      <c r="H2443" s="94" t="s">
        <v>306</v>
      </c>
      <c r="I2443" s="94" t="s">
        <v>5729</v>
      </c>
      <c r="J2443" s="94" t="s">
        <v>5729</v>
      </c>
      <c r="K2443" s="92" t="s">
        <v>5730</v>
      </c>
      <c r="L2443" s="94" t="s">
        <v>291</v>
      </c>
      <c r="M2443" s="94" t="s">
        <v>133</v>
      </c>
      <c r="N2443" s="92" t="s">
        <v>249</v>
      </c>
    </row>
    <row r="2444" outlineLevel="1">
      <c r="A2444" s="115" t="n">
        <v>2438.0</v>
      </c>
      <c r="B2444" s="93" t="n">
        <v>46079.0</v>
      </c>
      <c r="C2444" s="94" t="s">
        <v>5731</v>
      </c>
      <c r="D2444" s="92" t="n">
        <v>5363.2</v>
      </c>
      <c r="E2444" s="92"/>
      <c r="F2444" s="92" t="n">
        <v>354432.88</v>
      </c>
      <c r="G2444" s="94" t="s">
        <v>63</v>
      </c>
      <c r="H2444" s="94" t="s">
        <v>306</v>
      </c>
      <c r="I2444" s="94" t="s">
        <v>5479</v>
      </c>
      <c r="J2444" s="94" t="s">
        <v>5479</v>
      </c>
      <c r="K2444" s="92" t="s">
        <v>5732</v>
      </c>
      <c r="L2444" s="94" t="s">
        <v>291</v>
      </c>
      <c r="M2444" s="94" t="s">
        <v>133</v>
      </c>
      <c r="N2444" s="92" t="s">
        <v>249</v>
      </c>
    </row>
    <row r="2445" outlineLevel="1">
      <c r="A2445" s="115" t="n">
        <v>2439.0</v>
      </c>
      <c r="B2445" s="93" t="n">
        <v>46079.0</v>
      </c>
      <c r="C2445" s="94" t="s">
        <v>5733</v>
      </c>
      <c r="D2445" s="92"/>
      <c r="E2445" s="92" t="n">
        <v>170274.0</v>
      </c>
      <c r="F2445" s="92" t="n">
        <v>524706.88</v>
      </c>
      <c r="G2445" s="94" t="s">
        <v>63</v>
      </c>
      <c r="H2445" s="94" t="s">
        <v>64</v>
      </c>
      <c r="I2445" s="94" t="s">
        <v>3629</v>
      </c>
      <c r="J2445" s="94" t="s">
        <v>3629</v>
      </c>
      <c r="K2445" s="92" t="s">
        <v>5734</v>
      </c>
      <c r="L2445" s="94" t="s">
        <v>291</v>
      </c>
      <c r="M2445" s="94" t="s">
        <v>133</v>
      </c>
      <c r="N2445" s="92" t="s">
        <v>249</v>
      </c>
    </row>
    <row r="2446" outlineLevel="1">
      <c r="A2446" s="115" t="n">
        <v>2440.0</v>
      </c>
      <c r="B2446" s="93" t="n">
        <v>46079.0</v>
      </c>
      <c r="C2446" s="94" t="s">
        <v>5735</v>
      </c>
      <c r="D2446" s="92"/>
      <c r="E2446" s="92" t="n">
        <v>80000.0</v>
      </c>
      <c r="F2446" s="92" t="n">
        <v>604706.88</v>
      </c>
      <c r="G2446" s="94" t="s">
        <v>63</v>
      </c>
      <c r="H2446" s="94" t="s">
        <v>315</v>
      </c>
      <c r="I2446" s="94" t="s">
        <v>2294</v>
      </c>
      <c r="J2446" s="94" t="s">
        <v>2294</v>
      </c>
      <c r="K2446" s="92" t="s">
        <v>5736</v>
      </c>
      <c r="L2446" s="94" t="s">
        <v>291</v>
      </c>
      <c r="M2446" s="94" t="s">
        <v>133</v>
      </c>
      <c r="N2446" s="92" t="s">
        <v>249</v>
      </c>
    </row>
    <row r="2447" outlineLevel="1">
      <c r="A2447" s="115" t="n">
        <v>2441.0</v>
      </c>
      <c r="B2447" s="93" t="n">
        <v>46080.0</v>
      </c>
      <c r="C2447" s="94" t="s">
        <v>5737</v>
      </c>
      <c r="D2447" s="92" t="n">
        <v>100.3</v>
      </c>
      <c r="E2447" s="92"/>
      <c r="F2447" s="92" t="n">
        <v>604606.58</v>
      </c>
      <c r="G2447" s="94" t="s">
        <v>422</v>
      </c>
      <c r="H2447" s="94" t="s">
        <v>315</v>
      </c>
      <c r="I2447" s="94" t="s">
        <v>249</v>
      </c>
      <c r="J2447" s="94" t="s">
        <v>249</v>
      </c>
      <c r="K2447" s="92" t="s">
        <v>249</v>
      </c>
      <c r="L2447" s="94" t="s">
        <v>291</v>
      </c>
      <c r="M2447" s="94" t="s">
        <v>133</v>
      </c>
      <c r="N2447" s="92" t="s">
        <v>249</v>
      </c>
    </row>
    <row r="2448" outlineLevel="1">
      <c r="A2448" s="115" t="n">
        <v>2442.0</v>
      </c>
      <c r="B2448" s="93" t="n">
        <v>46080.0</v>
      </c>
      <c r="C2448" s="94" t="s">
        <v>5738</v>
      </c>
      <c r="D2448" s="92" t="n">
        <v>200000.0</v>
      </c>
      <c r="E2448" s="92"/>
      <c r="F2448" s="92" t="n">
        <v>404606.58</v>
      </c>
      <c r="G2448" s="94" t="s">
        <v>63</v>
      </c>
      <c r="H2448" s="94" t="s">
        <v>306</v>
      </c>
      <c r="I2448" s="94" t="s">
        <v>5739</v>
      </c>
      <c r="J2448" s="94" t="s">
        <v>5739</v>
      </c>
      <c r="K2448" s="92" t="s">
        <v>5740</v>
      </c>
      <c r="L2448" s="94" t="s">
        <v>291</v>
      </c>
      <c r="M2448" s="94" t="s">
        <v>133</v>
      </c>
      <c r="N2448" s="92" t="s">
        <v>249</v>
      </c>
    </row>
    <row r="2449" outlineLevel="1">
      <c r="A2449" s="115" t="n">
        <v>2443.0</v>
      </c>
      <c r="B2449" s="93" t="n">
        <v>46081.0</v>
      </c>
      <c r="C2449" s="94" t="s">
        <v>5741</v>
      </c>
      <c r="D2449" s="92" t="n">
        <v>84174.78</v>
      </c>
      <c r="E2449" s="92"/>
      <c r="F2449" s="92" t="n">
        <v>320431.8</v>
      </c>
      <c r="G2449" s="94" t="s">
        <v>69</v>
      </c>
      <c r="H2449" s="94" t="s">
        <v>306</v>
      </c>
      <c r="I2449" s="94" t="s">
        <v>5742</v>
      </c>
      <c r="J2449" s="94" t="s">
        <v>5742</v>
      </c>
      <c r="K2449" s="92" t="s">
        <v>5743</v>
      </c>
      <c r="L2449" s="94" t="s">
        <v>291</v>
      </c>
      <c r="M2449" s="94" t="s">
        <v>133</v>
      </c>
      <c r="N2449" s="92" t="s">
        <v>249</v>
      </c>
    </row>
    <row r="2450" outlineLevel="1">
      <c r="A2450" s="115" t="n">
        <v>2444.0</v>
      </c>
      <c r="B2450" s="93" t="n">
        <v>46083.0</v>
      </c>
      <c r="C2450" s="94" t="s">
        <v>5744</v>
      </c>
      <c r="D2450" s="92"/>
      <c r="E2450" s="92" t="n">
        <v>2000.0</v>
      </c>
      <c r="F2450" s="92" t="n">
        <v>322431.8</v>
      </c>
      <c r="G2450" s="94" t="s">
        <v>63</v>
      </c>
      <c r="H2450" s="94" t="s">
        <v>369</v>
      </c>
      <c r="I2450" s="94" t="s">
        <v>3327</v>
      </c>
      <c r="J2450" s="94" t="s">
        <v>3327</v>
      </c>
      <c r="K2450" s="92" t="s">
        <v>5745</v>
      </c>
      <c r="L2450" s="94" t="s">
        <v>291</v>
      </c>
      <c r="M2450" s="94" t="s">
        <v>133</v>
      </c>
      <c r="N2450" s="92" t="s">
        <v>249</v>
      </c>
    </row>
    <row r="2451" outlineLevel="1">
      <c r="A2451" s="115" t="n">
        <v>2445.0</v>
      </c>
      <c r="B2451" s="93" t="n">
        <v>46083.0</v>
      </c>
      <c r="C2451" s="94" t="s">
        <v>5746</v>
      </c>
      <c r="D2451" s="92" t="n">
        <v>16570.39</v>
      </c>
      <c r="E2451" s="92"/>
      <c r="F2451" s="92" t="n">
        <v>305861.41</v>
      </c>
      <c r="G2451" s="94" t="s">
        <v>69</v>
      </c>
      <c r="H2451" s="94" t="s">
        <v>530</v>
      </c>
      <c r="I2451" s="94" t="s">
        <v>3159</v>
      </c>
      <c r="J2451" s="94" t="s">
        <v>3159</v>
      </c>
      <c r="K2451" s="92" t="s">
        <v>5747</v>
      </c>
      <c r="L2451" s="94" t="s">
        <v>291</v>
      </c>
      <c r="M2451" s="94" t="s">
        <v>133</v>
      </c>
      <c r="N2451" s="92" t="s">
        <v>249</v>
      </c>
    </row>
    <row r="2452" outlineLevel="1">
      <c r="A2452" s="115" t="n">
        <v>2446.0</v>
      </c>
      <c r="B2452" s="93" t="n">
        <v>46083.0</v>
      </c>
      <c r="C2452" s="94" t="s">
        <v>5748</v>
      </c>
      <c r="D2452" s="92"/>
      <c r="E2452" s="92" t="n">
        <v>2000.0</v>
      </c>
      <c r="F2452" s="92" t="n">
        <v>307861.41</v>
      </c>
      <c r="G2452" s="94" t="s">
        <v>63</v>
      </c>
      <c r="H2452" s="94" t="s">
        <v>369</v>
      </c>
      <c r="I2452" s="94" t="s">
        <v>3327</v>
      </c>
      <c r="J2452" s="94" t="s">
        <v>3327</v>
      </c>
      <c r="K2452" s="92" t="s">
        <v>5749</v>
      </c>
      <c r="L2452" s="94" t="s">
        <v>291</v>
      </c>
      <c r="M2452" s="94" t="s">
        <v>133</v>
      </c>
      <c r="N2452" s="92" t="s">
        <v>249</v>
      </c>
    </row>
    <row r="2453" outlineLevel="1">
      <c r="A2453" s="115" t="n">
        <v>2447.0</v>
      </c>
      <c r="B2453" s="93" t="n">
        <v>46083.0</v>
      </c>
      <c r="C2453" s="94" t="s">
        <v>5750</v>
      </c>
      <c r="D2453" s="92"/>
      <c r="E2453" s="92" t="n">
        <v>1000000.0</v>
      </c>
      <c r="F2453" s="92" t="n">
        <v>1307861.41</v>
      </c>
      <c r="G2453" s="94" t="s">
        <v>63</v>
      </c>
      <c r="H2453" s="94" t="s">
        <v>306</v>
      </c>
      <c r="I2453" s="94" t="s">
        <v>249</v>
      </c>
      <c r="J2453" s="94" t="s">
        <v>249</v>
      </c>
      <c r="K2453" s="92" t="s">
        <v>5751</v>
      </c>
      <c r="L2453" s="94" t="s">
        <v>291</v>
      </c>
      <c r="M2453" s="94" t="s">
        <v>133</v>
      </c>
      <c r="N2453" s="92" t="s">
        <v>249</v>
      </c>
    </row>
    <row r="2454" outlineLevel="1">
      <c r="A2454" s="115" t="n">
        <v>2448.0</v>
      </c>
      <c r="B2454" s="93" t="n">
        <v>46084.0</v>
      </c>
      <c r="C2454" s="94" t="s">
        <v>5752</v>
      </c>
      <c r="D2454" s="92"/>
      <c r="E2454" s="92" t="n">
        <v>362201.0</v>
      </c>
      <c r="F2454" s="92" t="n">
        <v>1670062.41</v>
      </c>
      <c r="G2454" s="94" t="s">
        <v>63</v>
      </c>
      <c r="H2454" s="94" t="s">
        <v>306</v>
      </c>
      <c r="I2454" s="94" t="s">
        <v>5753</v>
      </c>
      <c r="J2454" s="94" t="s">
        <v>5754</v>
      </c>
      <c r="K2454" s="92" t="s">
        <v>5755</v>
      </c>
      <c r="L2454" s="94" t="s">
        <v>291</v>
      </c>
      <c r="M2454" s="94" t="s">
        <v>133</v>
      </c>
      <c r="N2454" s="92" t="s">
        <v>249</v>
      </c>
    </row>
    <row r="2455" outlineLevel="1">
      <c r="A2455" s="115" t="n">
        <v>2449.0</v>
      </c>
      <c r="B2455" s="93" t="n">
        <v>46084.0</v>
      </c>
      <c r="C2455" s="94" t="s">
        <v>5756</v>
      </c>
      <c r="D2455" s="92"/>
      <c r="E2455" s="92" t="n">
        <v>75000.0</v>
      </c>
      <c r="F2455" s="92" t="n">
        <v>179288.69</v>
      </c>
      <c r="G2455" s="94" t="s">
        <v>59</v>
      </c>
      <c r="H2455" s="94" t="s">
        <v>315</v>
      </c>
      <c r="I2455" s="94" t="s">
        <v>489</v>
      </c>
      <c r="J2455" s="94" t="s">
        <v>86</v>
      </c>
      <c r="K2455" s="92" t="s">
        <v>5757</v>
      </c>
      <c r="L2455" s="94" t="s">
        <v>414</v>
      </c>
      <c r="M2455" s="94" t="s">
        <v>139</v>
      </c>
      <c r="N2455" s="92" t="s">
        <v>249</v>
      </c>
    </row>
    <row r="2456" outlineLevel="1">
      <c r="A2456" s="115" t="n">
        <v>2450.0</v>
      </c>
      <c r="B2456" s="93" t="n">
        <v>46085.0</v>
      </c>
      <c r="C2456" s="94" t="s">
        <v>5758</v>
      </c>
      <c r="D2456" s="92" t="n">
        <v>1550000.0</v>
      </c>
      <c r="E2456" s="92"/>
      <c r="F2456" s="92" t="n">
        <v>120062.41</v>
      </c>
      <c r="G2456" s="94" t="s">
        <v>63</v>
      </c>
      <c r="H2456" s="94" t="s">
        <v>74</v>
      </c>
      <c r="I2456" s="94" t="s">
        <v>3101</v>
      </c>
      <c r="J2456" s="94" t="s">
        <v>3101</v>
      </c>
      <c r="K2456" s="92" t="s">
        <v>5759</v>
      </c>
      <c r="L2456" s="94" t="s">
        <v>291</v>
      </c>
      <c r="M2456" s="94" t="s">
        <v>133</v>
      </c>
      <c r="N2456" s="92" t="s">
        <v>249</v>
      </c>
    </row>
    <row r="2457" outlineLevel="1">
      <c r="A2457" s="115" t="n">
        <v>2451.0</v>
      </c>
      <c r="B2457" s="93" t="n">
        <v>46085.0</v>
      </c>
      <c r="C2457" s="94" t="s">
        <v>5760</v>
      </c>
      <c r="D2457" s="92"/>
      <c r="E2457" s="92" t="n">
        <v>100000.0</v>
      </c>
      <c r="F2457" s="92" t="n">
        <v>220062.41</v>
      </c>
      <c r="G2457" s="94" t="s">
        <v>59</v>
      </c>
      <c r="H2457" s="94" t="s">
        <v>315</v>
      </c>
      <c r="I2457" s="94" t="s">
        <v>489</v>
      </c>
      <c r="J2457" s="94" t="s">
        <v>86</v>
      </c>
      <c r="K2457" s="92" t="s">
        <v>5761</v>
      </c>
      <c r="L2457" s="94" t="s">
        <v>291</v>
      </c>
      <c r="M2457" s="94" t="s">
        <v>133</v>
      </c>
      <c r="N2457" s="92" t="s">
        <v>249</v>
      </c>
    </row>
    <row r="2458" outlineLevel="1">
      <c r="A2458" s="115" t="n">
        <v>2452.0</v>
      </c>
      <c r="B2458" s="93" t="n">
        <v>46085.0</v>
      </c>
      <c r="C2458" s="94" t="s">
        <v>5762</v>
      </c>
      <c r="D2458" s="92" t="n">
        <v>66200.0</v>
      </c>
      <c r="E2458" s="92"/>
      <c r="F2458" s="92" t="n">
        <v>153862.41</v>
      </c>
      <c r="G2458" s="94" t="s">
        <v>63</v>
      </c>
      <c r="H2458" s="94" t="s">
        <v>306</v>
      </c>
      <c r="I2458" s="94" t="s">
        <v>5567</v>
      </c>
      <c r="J2458" s="94" t="s">
        <v>2086</v>
      </c>
      <c r="K2458" s="92" t="s">
        <v>5763</v>
      </c>
      <c r="L2458" s="94" t="s">
        <v>291</v>
      </c>
      <c r="M2458" s="94" t="s">
        <v>133</v>
      </c>
      <c r="N2458" s="92" t="s">
        <v>249</v>
      </c>
    </row>
    <row r="2459" outlineLevel="1">
      <c r="A2459" s="115" t="n">
        <v>2453.0</v>
      </c>
      <c r="B2459" s="93" t="n">
        <v>46085.0</v>
      </c>
      <c r="C2459" s="94" t="s">
        <v>5764</v>
      </c>
      <c r="D2459" s="92" t="n">
        <v>132.45</v>
      </c>
      <c r="E2459" s="92"/>
      <c r="F2459" s="92" t="n">
        <v>179156.24</v>
      </c>
      <c r="G2459" s="94" t="s">
        <v>815</v>
      </c>
      <c r="H2459" s="94" t="s">
        <v>306</v>
      </c>
      <c r="I2459" s="94" t="s">
        <v>249</v>
      </c>
      <c r="J2459" s="94" t="s">
        <v>249</v>
      </c>
      <c r="K2459" s="92" t="s">
        <v>5765</v>
      </c>
      <c r="L2459" s="94" t="s">
        <v>414</v>
      </c>
      <c r="M2459" s="94" t="s">
        <v>139</v>
      </c>
      <c r="N2459" s="92" t="s">
        <v>249</v>
      </c>
    </row>
    <row r="2460" outlineLevel="1">
      <c r="A2460" s="115" t="n">
        <v>2454.0</v>
      </c>
      <c r="B2460" s="93" t="n">
        <v>46085.0</v>
      </c>
      <c r="C2460" s="94" t="s">
        <v>5766</v>
      </c>
      <c r="D2460" s="92" t="n">
        <v>750.0</v>
      </c>
      <c r="E2460" s="92"/>
      <c r="F2460" s="92" t="n">
        <v>178406.24</v>
      </c>
      <c r="G2460" s="94" t="s">
        <v>422</v>
      </c>
      <c r="H2460" s="94" t="s">
        <v>306</v>
      </c>
      <c r="I2460" s="94" t="s">
        <v>812</v>
      </c>
      <c r="J2460" s="94" t="s">
        <v>812</v>
      </c>
      <c r="K2460" s="92" t="s">
        <v>5765</v>
      </c>
      <c r="L2460" s="94" t="s">
        <v>414</v>
      </c>
      <c r="M2460" s="94" t="s">
        <v>139</v>
      </c>
      <c r="N2460" s="92" t="s">
        <v>249</v>
      </c>
    </row>
    <row r="2461" outlineLevel="1">
      <c r="A2461" s="115" t="n">
        <v>2455.0</v>
      </c>
      <c r="B2461" s="93" t="n">
        <v>46085.0</v>
      </c>
      <c r="C2461" s="94" t="s">
        <v>5767</v>
      </c>
      <c r="D2461" s="92" t="n">
        <v>135.0</v>
      </c>
      <c r="E2461" s="92"/>
      <c r="F2461" s="92" t="n">
        <v>178271.24</v>
      </c>
      <c r="G2461" s="94" t="s">
        <v>815</v>
      </c>
      <c r="H2461" s="94" t="s">
        <v>306</v>
      </c>
      <c r="I2461" s="94" t="s">
        <v>249</v>
      </c>
      <c r="J2461" s="94" t="s">
        <v>249</v>
      </c>
      <c r="K2461" s="92" t="s">
        <v>5765</v>
      </c>
      <c r="L2461" s="94" t="s">
        <v>414</v>
      </c>
      <c r="M2461" s="94" t="s">
        <v>139</v>
      </c>
      <c r="N2461" s="92" t="s">
        <v>249</v>
      </c>
    </row>
    <row r="2462" outlineLevel="1">
      <c r="A2462" s="115" t="n">
        <v>2456.0</v>
      </c>
      <c r="B2462" s="93" t="n">
        <v>46085.0</v>
      </c>
      <c r="C2462" s="94" t="s">
        <v>5768</v>
      </c>
      <c r="D2462" s="92" t="n">
        <v>400.0</v>
      </c>
      <c r="E2462" s="92"/>
      <c r="F2462" s="92" t="n">
        <v>177871.24</v>
      </c>
      <c r="G2462" s="94" t="s">
        <v>63</v>
      </c>
      <c r="H2462" s="94" t="s">
        <v>306</v>
      </c>
      <c r="I2462" s="94" t="s">
        <v>249</v>
      </c>
      <c r="J2462" s="94" t="s">
        <v>249</v>
      </c>
      <c r="K2462" s="92" t="s">
        <v>5765</v>
      </c>
      <c r="L2462" s="94" t="s">
        <v>414</v>
      </c>
      <c r="M2462" s="94" t="s">
        <v>139</v>
      </c>
      <c r="N2462" s="92" t="s">
        <v>249</v>
      </c>
    </row>
    <row r="2463" outlineLevel="1">
      <c r="A2463" s="115" t="n">
        <v>2457.0</v>
      </c>
      <c r="B2463" s="93" t="n">
        <v>46085.0</v>
      </c>
      <c r="C2463" s="94" t="s">
        <v>5767</v>
      </c>
      <c r="D2463" s="92" t="n">
        <v>72.0</v>
      </c>
      <c r="E2463" s="92"/>
      <c r="F2463" s="92" t="n">
        <v>177799.24</v>
      </c>
      <c r="G2463" s="94" t="s">
        <v>815</v>
      </c>
      <c r="H2463" s="94" t="s">
        <v>306</v>
      </c>
      <c r="I2463" s="94" t="s">
        <v>249</v>
      </c>
      <c r="J2463" s="94" t="s">
        <v>249</v>
      </c>
      <c r="K2463" s="92" t="s">
        <v>5765</v>
      </c>
      <c r="L2463" s="94" t="s">
        <v>414</v>
      </c>
      <c r="M2463" s="94" t="s">
        <v>139</v>
      </c>
      <c r="N2463" s="92" t="s">
        <v>249</v>
      </c>
    </row>
    <row r="2464" outlineLevel="1">
      <c r="A2464" s="115" t="n">
        <v>2458.0</v>
      </c>
      <c r="B2464" s="93" t="n">
        <v>46085.0</v>
      </c>
      <c r="C2464" s="94" t="s">
        <v>5769</v>
      </c>
      <c r="D2464" s="92" t="n">
        <v>73586.24</v>
      </c>
      <c r="E2464" s="92"/>
      <c r="F2464" s="92" t="n">
        <v>104213.0</v>
      </c>
      <c r="G2464" s="94" t="s">
        <v>63</v>
      </c>
      <c r="H2464" s="94" t="s">
        <v>306</v>
      </c>
      <c r="I2464" s="94" t="s">
        <v>5770</v>
      </c>
      <c r="J2464" s="94" t="s">
        <v>5770</v>
      </c>
      <c r="K2464" s="92" t="s">
        <v>5765</v>
      </c>
      <c r="L2464" s="94" t="s">
        <v>414</v>
      </c>
      <c r="M2464" s="94" t="s">
        <v>139</v>
      </c>
      <c r="N2464" s="92" t="s">
        <v>249</v>
      </c>
    </row>
    <row r="2465" outlineLevel="1">
      <c r="A2465" s="115" t="n">
        <v>2459.0</v>
      </c>
      <c r="B2465" s="93" t="n">
        <v>46086.0</v>
      </c>
      <c r="C2465" s="94" t="s">
        <v>5771</v>
      </c>
      <c r="D2465" s="92"/>
      <c r="E2465" s="92" t="n">
        <v>2000.0</v>
      </c>
      <c r="F2465" s="92" t="n">
        <v>155862.41</v>
      </c>
      <c r="G2465" s="94" t="s">
        <v>63</v>
      </c>
      <c r="H2465" s="94" t="s">
        <v>369</v>
      </c>
      <c r="I2465" s="94" t="s">
        <v>3327</v>
      </c>
      <c r="J2465" s="94" t="s">
        <v>3327</v>
      </c>
      <c r="K2465" s="92" t="s">
        <v>5772</v>
      </c>
      <c r="L2465" s="94" t="s">
        <v>291</v>
      </c>
      <c r="M2465" s="94" t="s">
        <v>133</v>
      </c>
      <c r="N2465" s="92" t="s">
        <v>249</v>
      </c>
    </row>
    <row r="2466" outlineLevel="1">
      <c r="A2466" s="115" t="n">
        <v>2460.0</v>
      </c>
      <c r="B2466" s="93" t="n">
        <v>46086.0</v>
      </c>
      <c r="C2466" s="94" t="s">
        <v>5773</v>
      </c>
      <c r="D2466" s="92"/>
      <c r="E2466" s="92" t="n">
        <v>8800.0</v>
      </c>
      <c r="F2466" s="92" t="n">
        <v>164662.41</v>
      </c>
      <c r="G2466" s="94" t="s">
        <v>63</v>
      </c>
      <c r="H2466" s="94" t="s">
        <v>369</v>
      </c>
      <c r="I2466" s="94" t="s">
        <v>3107</v>
      </c>
      <c r="J2466" s="94" t="s">
        <v>3107</v>
      </c>
      <c r="K2466" s="92" t="s">
        <v>5774</v>
      </c>
      <c r="L2466" s="94" t="s">
        <v>291</v>
      </c>
      <c r="M2466" s="94" t="s">
        <v>133</v>
      </c>
      <c r="N2466" s="92" t="s">
        <v>249</v>
      </c>
    </row>
    <row r="2467" outlineLevel="1">
      <c r="A2467" s="115" t="n">
        <v>2461.0</v>
      </c>
      <c r="B2467" s="93" t="n">
        <v>46086.0</v>
      </c>
      <c r="C2467" s="94" t="s">
        <v>5775</v>
      </c>
      <c r="D2467" s="92"/>
      <c r="E2467" s="92" t="n">
        <v>120000.0</v>
      </c>
      <c r="F2467" s="92" t="n">
        <v>284662.41</v>
      </c>
      <c r="G2467" s="94" t="s">
        <v>63</v>
      </c>
      <c r="H2467" s="94" t="s">
        <v>315</v>
      </c>
      <c r="I2467" s="94" t="s">
        <v>3632</v>
      </c>
      <c r="J2467" s="94" t="s">
        <v>3632</v>
      </c>
      <c r="K2467" s="92" t="s">
        <v>5776</v>
      </c>
      <c r="L2467" s="94" t="s">
        <v>291</v>
      </c>
      <c r="M2467" s="94" t="s">
        <v>133</v>
      </c>
      <c r="N2467" s="92" t="s">
        <v>249</v>
      </c>
    </row>
    <row r="2468" outlineLevel="1">
      <c r="A2468" s="115" t="n">
        <v>2462.0</v>
      </c>
      <c r="B2468" s="93" t="n">
        <v>46087.0</v>
      </c>
      <c r="C2468" s="94" t="s">
        <v>1237</v>
      </c>
      <c r="D2468" s="92" t="n">
        <v>42726.79</v>
      </c>
      <c r="E2468" s="92"/>
      <c r="F2468" s="92" t="n">
        <v>241935.62</v>
      </c>
      <c r="G2468" s="94" t="s">
        <v>1238</v>
      </c>
      <c r="H2468" s="94" t="s">
        <v>447</v>
      </c>
      <c r="I2468" s="94" t="s">
        <v>249</v>
      </c>
      <c r="J2468" s="94" t="s">
        <v>249</v>
      </c>
      <c r="K2468" s="92" t="s">
        <v>1239</v>
      </c>
      <c r="L2468" s="94" t="s">
        <v>291</v>
      </c>
      <c r="M2468" s="94" t="s">
        <v>133</v>
      </c>
      <c r="N2468" s="92" t="s">
        <v>249</v>
      </c>
    </row>
    <row r="2469" outlineLevel="1">
      <c r="A2469" s="115" t="n">
        <v>2463.0</v>
      </c>
      <c r="B2469" s="93" t="n">
        <v>46087.0</v>
      </c>
      <c r="C2469" s="94" t="s">
        <v>5777</v>
      </c>
      <c r="D2469" s="92" t="n">
        <v>29191.0</v>
      </c>
      <c r="E2469" s="92"/>
      <c r="F2469" s="92" t="n">
        <v>212744.62</v>
      </c>
      <c r="G2469" s="94" t="s">
        <v>63</v>
      </c>
      <c r="H2469" s="94" t="s">
        <v>306</v>
      </c>
      <c r="I2469" s="94" t="s">
        <v>5778</v>
      </c>
      <c r="J2469" s="94" t="s">
        <v>5778</v>
      </c>
      <c r="K2469" s="92" t="s">
        <v>5779</v>
      </c>
      <c r="L2469" s="94" t="s">
        <v>291</v>
      </c>
      <c r="M2469" s="94" t="s">
        <v>133</v>
      </c>
      <c r="N2469" s="92" t="s">
        <v>249</v>
      </c>
    </row>
    <row r="2470" outlineLevel="1">
      <c r="A2470" s="115" t="n">
        <v>2464.0</v>
      </c>
      <c r="B2470" s="93" t="n">
        <v>46087.0</v>
      </c>
      <c r="C2470" s="94" t="s">
        <v>5780</v>
      </c>
      <c r="D2470" s="92" t="n">
        <v>41815.63</v>
      </c>
      <c r="E2470" s="92"/>
      <c r="F2470" s="92" t="n">
        <v>170928.99</v>
      </c>
      <c r="G2470" s="94" t="s">
        <v>63</v>
      </c>
      <c r="H2470" s="94" t="s">
        <v>306</v>
      </c>
      <c r="I2470" s="94" t="s">
        <v>5781</v>
      </c>
      <c r="J2470" s="94" t="s">
        <v>5782</v>
      </c>
      <c r="K2470" s="92" t="s">
        <v>5783</v>
      </c>
      <c r="L2470" s="94" t="s">
        <v>291</v>
      </c>
      <c r="M2470" s="94" t="s">
        <v>133</v>
      </c>
      <c r="N2470" s="92" t="s">
        <v>249</v>
      </c>
    </row>
    <row r="2471" outlineLevel="1">
      <c r="A2471" s="115" t="n">
        <v>2465.0</v>
      </c>
      <c r="B2471" s="93" t="n">
        <v>46087.0</v>
      </c>
      <c r="C2471" s="94" t="s">
        <v>5784</v>
      </c>
      <c r="D2471" s="92" t="n">
        <v>6872.52</v>
      </c>
      <c r="E2471" s="92"/>
      <c r="F2471" s="92" t="n">
        <v>164056.47</v>
      </c>
      <c r="G2471" s="94" t="s">
        <v>63</v>
      </c>
      <c r="H2471" s="94" t="s">
        <v>306</v>
      </c>
      <c r="I2471" s="94" t="s">
        <v>1158</v>
      </c>
      <c r="J2471" s="94" t="s">
        <v>1158</v>
      </c>
      <c r="K2471" s="92" t="s">
        <v>5785</v>
      </c>
      <c r="L2471" s="94" t="s">
        <v>291</v>
      </c>
      <c r="M2471" s="94" t="s">
        <v>133</v>
      </c>
      <c r="N2471" s="92" t="s">
        <v>249</v>
      </c>
    </row>
    <row r="2472" outlineLevel="1">
      <c r="A2472" s="115" t="n">
        <v>2466.0</v>
      </c>
      <c r="B2472" s="93" t="n">
        <v>46087.0</v>
      </c>
      <c r="C2472" s="94" t="s">
        <v>5786</v>
      </c>
      <c r="D2472" s="92" t="n">
        <v>14149.29</v>
      </c>
      <c r="E2472" s="92"/>
      <c r="F2472" s="92" t="n">
        <v>149907.18</v>
      </c>
      <c r="G2472" s="94" t="s">
        <v>63</v>
      </c>
      <c r="H2472" s="94" t="s">
        <v>306</v>
      </c>
      <c r="I2472" s="94" t="s">
        <v>3794</v>
      </c>
      <c r="J2472" s="94" t="s">
        <v>3794</v>
      </c>
      <c r="K2472" s="92" t="s">
        <v>5787</v>
      </c>
      <c r="L2472" s="94" t="s">
        <v>291</v>
      </c>
      <c r="M2472" s="94" t="s">
        <v>133</v>
      </c>
      <c r="N2472" s="92" t="s">
        <v>249</v>
      </c>
    </row>
    <row r="2473" outlineLevel="1">
      <c r="A2473" s="115" t="n">
        <v>2467.0</v>
      </c>
      <c r="B2473" s="93" t="n">
        <v>46087.0</v>
      </c>
      <c r="C2473" s="94" t="s">
        <v>5788</v>
      </c>
      <c r="D2473" s="92"/>
      <c r="E2473" s="92" t="n">
        <v>80910.0</v>
      </c>
      <c r="F2473" s="92" t="n">
        <v>230817.18</v>
      </c>
      <c r="G2473" s="94" t="s">
        <v>75</v>
      </c>
      <c r="H2473" s="94" t="s">
        <v>780</v>
      </c>
      <c r="I2473" s="94" t="s">
        <v>5789</v>
      </c>
      <c r="J2473" s="94" t="s">
        <v>5789</v>
      </c>
      <c r="K2473" s="92" t="s">
        <v>5790</v>
      </c>
      <c r="L2473" s="94" t="s">
        <v>291</v>
      </c>
      <c r="M2473" s="94" t="s">
        <v>133</v>
      </c>
      <c r="N2473" s="92" t="s">
        <v>249</v>
      </c>
    </row>
    <row r="2474" outlineLevel="1">
      <c r="A2474" s="115" t="n">
        <v>2468.0</v>
      </c>
      <c r="B2474" s="93" t="n">
        <v>46087.0</v>
      </c>
      <c r="C2474" s="94" t="s">
        <v>5791</v>
      </c>
      <c r="D2474" s="92"/>
      <c r="E2474" s="92" t="n">
        <v>3200.0</v>
      </c>
      <c r="F2474" s="92" t="n">
        <v>234017.18</v>
      </c>
      <c r="G2474" s="94" t="s">
        <v>63</v>
      </c>
      <c r="H2474" s="94" t="s">
        <v>369</v>
      </c>
      <c r="I2474" s="94" t="s">
        <v>5454</v>
      </c>
      <c r="J2474" s="94" t="s">
        <v>5454</v>
      </c>
      <c r="K2474" s="92" t="s">
        <v>5792</v>
      </c>
      <c r="L2474" s="94" t="s">
        <v>291</v>
      </c>
      <c r="M2474" s="94" t="s">
        <v>133</v>
      </c>
      <c r="N2474" s="92" t="s">
        <v>249</v>
      </c>
    </row>
    <row r="2475" outlineLevel="1">
      <c r="A2475" s="115" t="n">
        <v>2469.0</v>
      </c>
      <c r="B2475" s="93" t="n">
        <v>46087.0</v>
      </c>
      <c r="C2475" s="94" t="s">
        <v>5793</v>
      </c>
      <c r="D2475" s="92"/>
      <c r="E2475" s="92" t="n">
        <v>250000.0</v>
      </c>
      <c r="F2475" s="92" t="n">
        <v>354213.0</v>
      </c>
      <c r="G2475" s="94" t="s">
        <v>59</v>
      </c>
      <c r="H2475" s="94" t="s">
        <v>74</v>
      </c>
      <c r="I2475" s="94" t="s">
        <v>489</v>
      </c>
      <c r="J2475" s="94" t="s">
        <v>86</v>
      </c>
      <c r="K2475" s="92" t="s">
        <v>5794</v>
      </c>
      <c r="L2475" s="94" t="s">
        <v>414</v>
      </c>
      <c r="M2475" s="94" t="s">
        <v>139</v>
      </c>
      <c r="N2475" s="92" t="s">
        <v>249</v>
      </c>
    </row>
    <row r="2476" outlineLevel="1">
      <c r="A2476" s="115" t="n">
        <v>2470.0</v>
      </c>
      <c r="B2476" s="93" t="n">
        <v>46088.0</v>
      </c>
      <c r="C2476" s="94" t="s">
        <v>5795</v>
      </c>
      <c r="D2476" s="92" t="n">
        <v>11500.0</v>
      </c>
      <c r="E2476" s="92"/>
      <c r="F2476" s="92" t="n">
        <v>222517.18</v>
      </c>
      <c r="G2476" s="94" t="s">
        <v>416</v>
      </c>
      <c r="H2476" s="94" t="s">
        <v>306</v>
      </c>
      <c r="I2476" s="94" t="s">
        <v>249</v>
      </c>
      <c r="J2476" s="94" t="s">
        <v>249</v>
      </c>
      <c r="K2476" s="92" t="s">
        <v>5796</v>
      </c>
      <c r="L2476" s="94" t="s">
        <v>291</v>
      </c>
      <c r="M2476" s="94" t="s">
        <v>133</v>
      </c>
      <c r="N2476" s="92" t="s">
        <v>249</v>
      </c>
    </row>
    <row r="2477" outlineLevel="1">
      <c r="A2477" s="115" t="n">
        <v>2471.0</v>
      </c>
      <c r="B2477" s="93" t="n">
        <v>46088.0</v>
      </c>
      <c r="C2477" s="94" t="s">
        <v>5797</v>
      </c>
      <c r="D2477" s="92" t="n">
        <v>21864.0</v>
      </c>
      <c r="E2477" s="92"/>
      <c r="F2477" s="92" t="n">
        <v>200653.18</v>
      </c>
      <c r="G2477" s="94" t="s">
        <v>416</v>
      </c>
      <c r="H2477" s="94" t="s">
        <v>306</v>
      </c>
      <c r="I2477" s="94" t="s">
        <v>249</v>
      </c>
      <c r="J2477" s="94" t="s">
        <v>249</v>
      </c>
      <c r="K2477" s="92" t="s">
        <v>5798</v>
      </c>
      <c r="L2477" s="94" t="s">
        <v>291</v>
      </c>
      <c r="M2477" s="94" t="s">
        <v>133</v>
      </c>
      <c r="N2477" s="92" t="s">
        <v>249</v>
      </c>
    </row>
    <row r="2478" outlineLevel="1">
      <c r="A2478" s="115" t="n">
        <v>2472.0</v>
      </c>
      <c r="B2478" s="93" t="n">
        <v>46088.0</v>
      </c>
      <c r="C2478" s="94" t="s">
        <v>5799</v>
      </c>
      <c r="D2478" s="92" t="n">
        <v>5000.0</v>
      </c>
      <c r="E2478" s="92"/>
      <c r="F2478" s="92" t="n">
        <v>195653.18</v>
      </c>
      <c r="G2478" s="94" t="s">
        <v>416</v>
      </c>
      <c r="H2478" s="94" t="s">
        <v>306</v>
      </c>
      <c r="I2478" s="94" t="s">
        <v>249</v>
      </c>
      <c r="J2478" s="94" t="s">
        <v>249</v>
      </c>
      <c r="K2478" s="92" t="s">
        <v>5800</v>
      </c>
      <c r="L2478" s="94" t="s">
        <v>291</v>
      </c>
      <c r="M2478" s="94" t="s">
        <v>133</v>
      </c>
      <c r="N2478" s="92" t="s">
        <v>249</v>
      </c>
    </row>
    <row r="2479" outlineLevel="1">
      <c r="A2479" s="115" t="n">
        <v>2473.0</v>
      </c>
      <c r="B2479" s="93" t="n">
        <v>46088.0</v>
      </c>
      <c r="C2479" s="94" t="s">
        <v>5801</v>
      </c>
      <c r="D2479" s="92" t="n">
        <v>14725.0</v>
      </c>
      <c r="E2479" s="92"/>
      <c r="F2479" s="92" t="n">
        <v>180928.18</v>
      </c>
      <c r="G2479" s="94" t="s">
        <v>416</v>
      </c>
      <c r="H2479" s="94" t="s">
        <v>306</v>
      </c>
      <c r="I2479" s="94" t="s">
        <v>249</v>
      </c>
      <c r="J2479" s="94" t="s">
        <v>249</v>
      </c>
      <c r="K2479" s="92" t="s">
        <v>5802</v>
      </c>
      <c r="L2479" s="94" t="s">
        <v>291</v>
      </c>
      <c r="M2479" s="94" t="s">
        <v>133</v>
      </c>
      <c r="N2479" s="92" t="s">
        <v>249</v>
      </c>
    </row>
    <row r="2480" outlineLevel="1">
      <c r="A2480" s="115" t="n">
        <v>2474.0</v>
      </c>
      <c r="B2480" s="93" t="n">
        <v>46088.0</v>
      </c>
      <c r="C2480" s="94" t="s">
        <v>5803</v>
      </c>
      <c r="D2480" s="92" t="n">
        <v>27717.0</v>
      </c>
      <c r="E2480" s="92"/>
      <c r="F2480" s="92" t="n">
        <v>153211.18</v>
      </c>
      <c r="G2480" s="94" t="s">
        <v>416</v>
      </c>
      <c r="H2480" s="94" t="s">
        <v>306</v>
      </c>
      <c r="I2480" s="94" t="s">
        <v>249</v>
      </c>
      <c r="J2480" s="94" t="s">
        <v>249</v>
      </c>
      <c r="K2480" s="92" t="s">
        <v>5804</v>
      </c>
      <c r="L2480" s="94" t="s">
        <v>291</v>
      </c>
      <c r="M2480" s="94" t="s">
        <v>133</v>
      </c>
      <c r="N2480" s="92" t="s">
        <v>249</v>
      </c>
    </row>
    <row r="2481" outlineLevel="1">
      <c r="A2481" s="115" t="n">
        <v>2475.0</v>
      </c>
      <c r="B2481" s="93" t="n">
        <v>46088.0</v>
      </c>
      <c r="C2481" s="94" t="s">
        <v>5805</v>
      </c>
      <c r="D2481" s="92" t="n">
        <v>2843.0</v>
      </c>
      <c r="E2481" s="92"/>
      <c r="F2481" s="92" t="n">
        <v>150368.18</v>
      </c>
      <c r="G2481" s="94" t="s">
        <v>416</v>
      </c>
      <c r="H2481" s="94" t="s">
        <v>306</v>
      </c>
      <c r="I2481" s="94" t="s">
        <v>249</v>
      </c>
      <c r="J2481" s="94" t="s">
        <v>249</v>
      </c>
      <c r="K2481" s="92" t="s">
        <v>5806</v>
      </c>
      <c r="L2481" s="94" t="s">
        <v>291</v>
      </c>
      <c r="M2481" s="94" t="s">
        <v>133</v>
      </c>
      <c r="N2481" s="92" t="s">
        <v>249</v>
      </c>
    </row>
    <row r="2482" outlineLevel="1">
      <c r="A2482" s="115" t="n">
        <v>2476.0</v>
      </c>
      <c r="B2482" s="93" t="n">
        <v>46088.0</v>
      </c>
      <c r="C2482" s="94" t="s">
        <v>5807</v>
      </c>
      <c r="D2482" s="92" t="n">
        <v>2298.0</v>
      </c>
      <c r="E2482" s="92"/>
      <c r="F2482" s="92" t="n">
        <v>148070.18</v>
      </c>
      <c r="G2482" s="94" t="s">
        <v>416</v>
      </c>
      <c r="H2482" s="94" t="s">
        <v>306</v>
      </c>
      <c r="I2482" s="94" t="s">
        <v>249</v>
      </c>
      <c r="J2482" s="94" t="s">
        <v>249</v>
      </c>
      <c r="K2482" s="92" t="s">
        <v>5808</v>
      </c>
      <c r="L2482" s="94" t="s">
        <v>291</v>
      </c>
      <c r="M2482" s="94" t="s">
        <v>133</v>
      </c>
      <c r="N2482" s="92" t="s">
        <v>249</v>
      </c>
    </row>
    <row r="2483" outlineLevel="1">
      <c r="A2483" s="115" t="n">
        <v>2477.0</v>
      </c>
      <c r="B2483" s="93" t="n">
        <v>46088.0</v>
      </c>
      <c r="C2483" s="94" t="s">
        <v>5809</v>
      </c>
      <c r="D2483" s="92" t="n">
        <v>488.52</v>
      </c>
      <c r="E2483" s="92"/>
      <c r="F2483" s="92" t="n">
        <v>147581.66</v>
      </c>
      <c r="G2483" s="94" t="s">
        <v>69</v>
      </c>
      <c r="H2483" s="94" t="s">
        <v>306</v>
      </c>
      <c r="I2483" s="94" t="s">
        <v>5729</v>
      </c>
      <c r="J2483" s="94" t="s">
        <v>5729</v>
      </c>
      <c r="K2483" s="92" t="s">
        <v>5810</v>
      </c>
      <c r="L2483" s="94" t="s">
        <v>291</v>
      </c>
      <c r="M2483" s="94" t="s">
        <v>133</v>
      </c>
      <c r="N2483" s="92" t="s">
        <v>249</v>
      </c>
    </row>
    <row r="2484" outlineLevel="1">
      <c r="A2484" s="115" t="n">
        <v>2478.0</v>
      </c>
      <c r="B2484" s="93" t="n">
        <v>46088.0</v>
      </c>
      <c r="C2484" s="94" t="s">
        <v>5811</v>
      </c>
      <c r="D2484" s="92" t="n">
        <v>60311.0</v>
      </c>
      <c r="E2484" s="92"/>
      <c r="F2484" s="92" t="n">
        <v>87270.66</v>
      </c>
      <c r="G2484" s="94" t="s">
        <v>416</v>
      </c>
      <c r="H2484" s="94" t="s">
        <v>306</v>
      </c>
      <c r="I2484" s="94" t="s">
        <v>249</v>
      </c>
      <c r="J2484" s="94" t="s">
        <v>249</v>
      </c>
      <c r="K2484" s="92" t="s">
        <v>5812</v>
      </c>
      <c r="L2484" s="94" t="s">
        <v>291</v>
      </c>
      <c r="M2484" s="94" t="s">
        <v>133</v>
      </c>
      <c r="N2484" s="92" t="s">
        <v>249</v>
      </c>
    </row>
    <row r="2485" outlineLevel="1">
      <c r="A2485" s="115" t="n">
        <v>2479.0</v>
      </c>
      <c r="B2485" s="93" t="n">
        <v>46088.0</v>
      </c>
      <c r="C2485" s="94" t="s">
        <v>5813</v>
      </c>
      <c r="D2485" s="92" t="n">
        <v>54.28</v>
      </c>
      <c r="E2485" s="92"/>
      <c r="F2485" s="92" t="n">
        <v>87216.38</v>
      </c>
      <c r="G2485" s="94" t="s">
        <v>69</v>
      </c>
      <c r="H2485" s="94" t="s">
        <v>306</v>
      </c>
      <c r="I2485" s="94" t="s">
        <v>5729</v>
      </c>
      <c r="J2485" s="94" t="s">
        <v>5729</v>
      </c>
      <c r="K2485" s="92" t="s">
        <v>5814</v>
      </c>
      <c r="L2485" s="94" t="s">
        <v>291</v>
      </c>
      <c r="M2485" s="94" t="s">
        <v>133</v>
      </c>
      <c r="N2485" s="92" t="s">
        <v>249</v>
      </c>
    </row>
    <row r="2486" outlineLevel="1">
      <c r="A2486" s="115" t="n">
        <v>2480.0</v>
      </c>
      <c r="B2486" s="93" t="n">
        <v>46088.0</v>
      </c>
      <c r="C2486" s="94" t="s">
        <v>5815</v>
      </c>
      <c r="D2486" s="92"/>
      <c r="E2486" s="92" t="n">
        <v>10620.0</v>
      </c>
      <c r="F2486" s="92" t="n">
        <v>97836.38</v>
      </c>
      <c r="G2486" s="94" t="s">
        <v>63</v>
      </c>
      <c r="H2486" s="94" t="s">
        <v>64</v>
      </c>
      <c r="I2486" s="94" t="s">
        <v>5265</v>
      </c>
      <c r="J2486" s="94" t="s">
        <v>590</v>
      </c>
      <c r="K2486" s="92" t="s">
        <v>5816</v>
      </c>
      <c r="L2486" s="94" t="s">
        <v>291</v>
      </c>
      <c r="M2486" s="94" t="s">
        <v>133</v>
      </c>
      <c r="N2486" s="92" t="s">
        <v>249</v>
      </c>
    </row>
    <row r="2487" outlineLevel="1">
      <c r="A2487" s="115" t="n">
        <v>2481.0</v>
      </c>
      <c r="B2487" s="93" t="n">
        <v>46090.0</v>
      </c>
      <c r="C2487" s="94" t="s">
        <v>5817</v>
      </c>
      <c r="D2487" s="92"/>
      <c r="E2487" s="92" t="n">
        <v>237948.0</v>
      </c>
      <c r="F2487" s="92" t="n">
        <v>592161.0</v>
      </c>
      <c r="G2487" s="94" t="s">
        <v>63</v>
      </c>
      <c r="H2487" s="94" t="s">
        <v>306</v>
      </c>
      <c r="I2487" s="94" t="s">
        <v>5818</v>
      </c>
      <c r="J2487" s="94" t="s">
        <v>5818</v>
      </c>
      <c r="K2487" s="92" t="s">
        <v>5819</v>
      </c>
      <c r="L2487" s="94" t="s">
        <v>414</v>
      </c>
      <c r="M2487" s="94" t="s">
        <v>139</v>
      </c>
      <c r="N2487" s="92" t="s">
        <v>249</v>
      </c>
    </row>
    <row r="2488" outlineLevel="1">
      <c r="A2488" s="115" t="n">
        <v>2482.0</v>
      </c>
      <c r="B2488" s="93" t="n">
        <v>46091.0</v>
      </c>
      <c r="C2488" s="94" t="s">
        <v>302</v>
      </c>
      <c r="D2488" s="92" t="n">
        <v>72653.0</v>
      </c>
      <c r="E2488" s="92"/>
      <c r="F2488" s="92" t="n">
        <v>25183.38</v>
      </c>
      <c r="G2488" s="94" t="s">
        <v>61</v>
      </c>
      <c r="H2488" s="94" t="s">
        <v>289</v>
      </c>
      <c r="I2488" s="94" t="s">
        <v>489</v>
      </c>
      <c r="J2488" s="94" t="s">
        <v>86</v>
      </c>
      <c r="K2488" s="92" t="s">
        <v>5820</v>
      </c>
      <c r="L2488" s="94" t="s">
        <v>291</v>
      </c>
      <c r="M2488" s="94" t="s">
        <v>133</v>
      </c>
      <c r="N2488" s="92" t="s">
        <v>249</v>
      </c>
    </row>
    <row r="2489" outlineLevel="1">
      <c r="A2489" s="115" t="n">
        <v>2483.0</v>
      </c>
      <c r="B2489" s="93" t="n">
        <v>46091.0</v>
      </c>
      <c r="C2489" s="94" t="s">
        <v>5821</v>
      </c>
      <c r="D2489" s="92"/>
      <c r="E2489" s="92" t="n">
        <v>2000.0</v>
      </c>
      <c r="F2489" s="92" t="n">
        <v>27183.38</v>
      </c>
      <c r="G2489" s="94" t="s">
        <v>63</v>
      </c>
      <c r="H2489" s="94" t="s">
        <v>369</v>
      </c>
      <c r="I2489" s="94" t="s">
        <v>3327</v>
      </c>
      <c r="J2489" s="94" t="s">
        <v>3327</v>
      </c>
      <c r="K2489" s="92" t="s">
        <v>5822</v>
      </c>
      <c r="L2489" s="94" t="s">
        <v>291</v>
      </c>
      <c r="M2489" s="94" t="s">
        <v>133</v>
      </c>
      <c r="N2489" s="92" t="s">
        <v>249</v>
      </c>
    </row>
    <row r="2490" outlineLevel="1">
      <c r="A2490" s="115" t="n">
        <v>2484.0</v>
      </c>
      <c r="B2490" s="93" t="n">
        <v>46091.0</v>
      </c>
      <c r="C2490" s="94" t="s">
        <v>5823</v>
      </c>
      <c r="D2490" s="92"/>
      <c r="E2490" s="92" t="n">
        <v>225000.0</v>
      </c>
      <c r="F2490" s="92" t="n">
        <v>252183.38</v>
      </c>
      <c r="G2490" s="94" t="s">
        <v>59</v>
      </c>
      <c r="H2490" s="94" t="s">
        <v>315</v>
      </c>
      <c r="I2490" s="94" t="s">
        <v>489</v>
      </c>
      <c r="J2490" s="94" t="s">
        <v>86</v>
      </c>
      <c r="K2490" s="92" t="s">
        <v>5824</v>
      </c>
      <c r="L2490" s="94" t="s">
        <v>291</v>
      </c>
      <c r="M2490" s="94" t="s">
        <v>133</v>
      </c>
      <c r="N2490" s="92" t="s">
        <v>249</v>
      </c>
    </row>
    <row r="2491" outlineLevel="1">
      <c r="A2491" s="115" t="n">
        <v>2485.0</v>
      </c>
      <c r="B2491" s="93" t="n">
        <v>46091.0</v>
      </c>
      <c r="C2491" s="94" t="s">
        <v>5825</v>
      </c>
      <c r="D2491" s="92" t="n">
        <v>115000.0</v>
      </c>
      <c r="E2491" s="92"/>
      <c r="F2491" s="92" t="n">
        <v>137183.38</v>
      </c>
      <c r="G2491" s="94" t="s">
        <v>63</v>
      </c>
      <c r="H2491" s="94" t="s">
        <v>306</v>
      </c>
      <c r="I2491" s="94" t="s">
        <v>304</v>
      </c>
      <c r="J2491" s="94" t="s">
        <v>304</v>
      </c>
      <c r="K2491" s="92" t="s">
        <v>5826</v>
      </c>
      <c r="L2491" s="94" t="s">
        <v>291</v>
      </c>
      <c r="M2491" s="94" t="s">
        <v>133</v>
      </c>
      <c r="N2491" s="92" t="s">
        <v>249</v>
      </c>
    </row>
    <row r="2492" outlineLevel="1">
      <c r="A2492" s="115" t="n">
        <v>2486.0</v>
      </c>
      <c r="B2492" s="93" t="n">
        <v>46091.0</v>
      </c>
      <c r="C2492" s="94" t="s">
        <v>5827</v>
      </c>
      <c r="D2492" s="92" t="n">
        <v>317.97</v>
      </c>
      <c r="E2492" s="92"/>
      <c r="F2492" s="92" t="n">
        <v>591843.03</v>
      </c>
      <c r="G2492" s="94" t="s">
        <v>815</v>
      </c>
      <c r="H2492" s="94" t="s">
        <v>306</v>
      </c>
      <c r="I2492" s="94" t="s">
        <v>249</v>
      </c>
      <c r="J2492" s="94" t="s">
        <v>249</v>
      </c>
      <c r="K2492" s="92" t="s">
        <v>5828</v>
      </c>
      <c r="L2492" s="94" t="s">
        <v>414</v>
      </c>
      <c r="M2492" s="94" t="s">
        <v>139</v>
      </c>
      <c r="N2492" s="92" t="s">
        <v>249</v>
      </c>
    </row>
    <row r="2493" outlineLevel="1">
      <c r="A2493" s="115" t="n">
        <v>2487.0</v>
      </c>
      <c r="B2493" s="93" t="n">
        <v>46091.0</v>
      </c>
      <c r="C2493" s="94" t="s">
        <v>5829</v>
      </c>
      <c r="D2493" s="92" t="n">
        <v>750.0</v>
      </c>
      <c r="E2493" s="92"/>
      <c r="F2493" s="92" t="n">
        <v>591093.03</v>
      </c>
      <c r="G2493" s="94" t="s">
        <v>422</v>
      </c>
      <c r="H2493" s="94" t="s">
        <v>306</v>
      </c>
      <c r="I2493" s="94" t="s">
        <v>812</v>
      </c>
      <c r="J2493" s="94" t="s">
        <v>812</v>
      </c>
      <c r="K2493" s="92" t="s">
        <v>5828</v>
      </c>
      <c r="L2493" s="94" t="s">
        <v>414</v>
      </c>
      <c r="M2493" s="94" t="s">
        <v>139</v>
      </c>
      <c r="N2493" s="92" t="s">
        <v>249</v>
      </c>
    </row>
    <row r="2494" outlineLevel="1">
      <c r="A2494" s="115" t="n">
        <v>2488.0</v>
      </c>
      <c r="B2494" s="93" t="n">
        <v>46091.0</v>
      </c>
      <c r="C2494" s="94" t="s">
        <v>5830</v>
      </c>
      <c r="D2494" s="92" t="n">
        <v>135.0</v>
      </c>
      <c r="E2494" s="92"/>
      <c r="F2494" s="92" t="n">
        <v>590958.03</v>
      </c>
      <c r="G2494" s="94" t="s">
        <v>815</v>
      </c>
      <c r="H2494" s="94" t="s">
        <v>306</v>
      </c>
      <c r="I2494" s="94" t="s">
        <v>249</v>
      </c>
      <c r="J2494" s="94" t="s">
        <v>249</v>
      </c>
      <c r="K2494" s="92" t="s">
        <v>5828</v>
      </c>
      <c r="L2494" s="94" t="s">
        <v>414</v>
      </c>
      <c r="M2494" s="94" t="s">
        <v>139</v>
      </c>
      <c r="N2494" s="92" t="s">
        <v>249</v>
      </c>
    </row>
    <row r="2495" outlineLevel="1">
      <c r="A2495" s="115" t="n">
        <v>2489.0</v>
      </c>
      <c r="B2495" s="93" t="n">
        <v>46091.0</v>
      </c>
      <c r="C2495" s="94" t="s">
        <v>5831</v>
      </c>
      <c r="D2495" s="92" t="n">
        <v>400.0</v>
      </c>
      <c r="E2495" s="92"/>
      <c r="F2495" s="92" t="n">
        <v>590558.03</v>
      </c>
      <c r="G2495" s="94" t="s">
        <v>63</v>
      </c>
      <c r="H2495" s="94" t="s">
        <v>306</v>
      </c>
      <c r="I2495" s="94" t="s">
        <v>249</v>
      </c>
      <c r="J2495" s="94" t="s">
        <v>249</v>
      </c>
      <c r="K2495" s="92" t="s">
        <v>5828</v>
      </c>
      <c r="L2495" s="94" t="s">
        <v>414</v>
      </c>
      <c r="M2495" s="94" t="s">
        <v>139</v>
      </c>
      <c r="N2495" s="92" t="s">
        <v>249</v>
      </c>
    </row>
    <row r="2496" outlineLevel="1">
      <c r="A2496" s="115" t="n">
        <v>2490.0</v>
      </c>
      <c r="B2496" s="93" t="n">
        <v>46091.0</v>
      </c>
      <c r="C2496" s="94" t="s">
        <v>5830</v>
      </c>
      <c r="D2496" s="92" t="n">
        <v>72.0</v>
      </c>
      <c r="E2496" s="92"/>
      <c r="F2496" s="92" t="n">
        <v>590486.03</v>
      </c>
      <c r="G2496" s="94" t="s">
        <v>815</v>
      </c>
      <c r="H2496" s="94" t="s">
        <v>306</v>
      </c>
      <c r="I2496" s="94" t="s">
        <v>249</v>
      </c>
      <c r="J2496" s="94" t="s">
        <v>249</v>
      </c>
      <c r="K2496" s="92" t="s">
        <v>5828</v>
      </c>
      <c r="L2496" s="94" t="s">
        <v>414</v>
      </c>
      <c r="M2496" s="94" t="s">
        <v>139</v>
      </c>
      <c r="N2496" s="92" t="s">
        <v>249</v>
      </c>
    </row>
    <row r="2497" outlineLevel="1">
      <c r="A2497" s="115" t="n">
        <v>2491.0</v>
      </c>
      <c r="B2497" s="93" t="n">
        <v>46091.0</v>
      </c>
      <c r="C2497" s="94" t="s">
        <v>5832</v>
      </c>
      <c r="D2497" s="92" t="n">
        <v>253301.0</v>
      </c>
      <c r="E2497" s="92"/>
      <c r="F2497" s="92" t="n">
        <v>337185.03</v>
      </c>
      <c r="G2497" s="94" t="s">
        <v>63</v>
      </c>
      <c r="H2497" s="94" t="s">
        <v>306</v>
      </c>
      <c r="I2497" s="94" t="s">
        <v>5833</v>
      </c>
      <c r="J2497" s="94" t="s">
        <v>5833</v>
      </c>
      <c r="K2497" s="92" t="s">
        <v>5828</v>
      </c>
      <c r="L2497" s="94" t="s">
        <v>414</v>
      </c>
      <c r="M2497" s="94" t="s">
        <v>139</v>
      </c>
      <c r="N2497" s="92" t="s">
        <v>249</v>
      </c>
    </row>
    <row r="2498" outlineLevel="1">
      <c r="A2498" s="115" t="n">
        <v>2492.0</v>
      </c>
      <c r="B2498" s="93" t="n">
        <v>46091.0</v>
      </c>
      <c r="C2498" s="94" t="s">
        <v>5834</v>
      </c>
      <c r="D2498" s="92" t="n">
        <v>230000.0</v>
      </c>
      <c r="E2498" s="92"/>
      <c r="F2498" s="92" t="n">
        <v>107185.03</v>
      </c>
      <c r="G2498" s="94" t="s">
        <v>63</v>
      </c>
      <c r="H2498" s="94" t="s">
        <v>315</v>
      </c>
      <c r="I2498" s="94" t="s">
        <v>5835</v>
      </c>
      <c r="J2498" s="94" t="s">
        <v>3101</v>
      </c>
      <c r="K2498" s="92" t="s">
        <v>5836</v>
      </c>
      <c r="L2498" s="94" t="s">
        <v>414</v>
      </c>
      <c r="M2498" s="94" t="s">
        <v>139</v>
      </c>
      <c r="N2498" s="92" t="s">
        <v>249</v>
      </c>
    </row>
    <row r="2499" outlineLevel="1">
      <c r="A2499" s="115" t="n">
        <v>2493.0</v>
      </c>
      <c r="B2499" s="93" t="n">
        <v>46092.0</v>
      </c>
      <c r="C2499" s="94" t="s">
        <v>5837</v>
      </c>
      <c r="D2499" s="92"/>
      <c r="E2499" s="92" t="n">
        <v>19500.0</v>
      </c>
      <c r="F2499" s="92" t="n">
        <v>156683.38</v>
      </c>
      <c r="G2499" s="94" t="s">
        <v>63</v>
      </c>
      <c r="H2499" s="94" t="s">
        <v>369</v>
      </c>
      <c r="I2499" s="94" t="s">
        <v>1489</v>
      </c>
      <c r="J2499" s="94" t="s">
        <v>1489</v>
      </c>
      <c r="K2499" s="92" t="s">
        <v>5838</v>
      </c>
      <c r="L2499" s="94" t="s">
        <v>291</v>
      </c>
      <c r="M2499" s="94" t="s">
        <v>133</v>
      </c>
      <c r="N2499" s="92" t="s">
        <v>249</v>
      </c>
    </row>
    <row r="2500" outlineLevel="1">
      <c r="A2500" s="115" t="n">
        <v>2494.0</v>
      </c>
      <c r="B2500" s="93" t="n">
        <v>46092.0</v>
      </c>
      <c r="C2500" s="94" t="s">
        <v>5839</v>
      </c>
      <c r="D2500" s="92" t="n">
        <v>31751.0</v>
      </c>
      <c r="E2500" s="92"/>
      <c r="F2500" s="92" t="n">
        <v>124932.38</v>
      </c>
      <c r="G2500" s="94" t="s">
        <v>63</v>
      </c>
      <c r="H2500" s="94" t="s">
        <v>306</v>
      </c>
      <c r="I2500" s="94" t="s">
        <v>249</v>
      </c>
      <c r="J2500" s="94" t="s">
        <v>249</v>
      </c>
      <c r="K2500" s="92" t="s">
        <v>5840</v>
      </c>
      <c r="L2500" s="94" t="s">
        <v>291</v>
      </c>
      <c r="M2500" s="94" t="s">
        <v>133</v>
      </c>
      <c r="N2500" s="92" t="s">
        <v>249</v>
      </c>
    </row>
    <row r="2501" outlineLevel="1">
      <c r="A2501" s="115" t="n">
        <v>2495.0</v>
      </c>
      <c r="B2501" s="93" t="n">
        <v>46092.0</v>
      </c>
      <c r="C2501" s="94" t="s">
        <v>5841</v>
      </c>
      <c r="D2501" s="92"/>
      <c r="E2501" s="92" t="n">
        <v>8800.0</v>
      </c>
      <c r="F2501" s="92" t="n">
        <v>133732.38</v>
      </c>
      <c r="G2501" s="94" t="s">
        <v>63</v>
      </c>
      <c r="H2501" s="94" t="s">
        <v>369</v>
      </c>
      <c r="I2501" s="94" t="s">
        <v>3107</v>
      </c>
      <c r="J2501" s="94" t="s">
        <v>3107</v>
      </c>
      <c r="K2501" s="92" t="s">
        <v>5842</v>
      </c>
      <c r="L2501" s="94" t="s">
        <v>291</v>
      </c>
      <c r="M2501" s="94" t="s">
        <v>133</v>
      </c>
      <c r="N2501" s="92" t="s">
        <v>249</v>
      </c>
    </row>
    <row r="2502" outlineLevel="1">
      <c r="A2502" s="115" t="n">
        <v>2496.0</v>
      </c>
      <c r="B2502" s="93" t="n">
        <v>46093.0</v>
      </c>
      <c r="C2502" s="94" t="s">
        <v>5843</v>
      </c>
      <c r="D2502" s="92"/>
      <c r="E2502" s="92" t="n">
        <v>118035.0</v>
      </c>
      <c r="F2502" s="92" t="n">
        <v>251767.38</v>
      </c>
      <c r="G2502" s="94" t="s">
        <v>75</v>
      </c>
      <c r="H2502" s="94" t="s">
        <v>780</v>
      </c>
      <c r="I2502" s="94" t="s">
        <v>5718</v>
      </c>
      <c r="J2502" s="94" t="s">
        <v>5718</v>
      </c>
      <c r="K2502" s="92" t="s">
        <v>5844</v>
      </c>
      <c r="L2502" s="94" t="s">
        <v>291</v>
      </c>
      <c r="M2502" s="94" t="s">
        <v>133</v>
      </c>
      <c r="N2502" s="92" t="s">
        <v>249</v>
      </c>
    </row>
    <row r="2503" outlineLevel="1">
      <c r="A2503" s="115" t="n">
        <v>2497.0</v>
      </c>
      <c r="B2503" s="93" t="n">
        <v>46094.0</v>
      </c>
      <c r="C2503" s="94" t="s">
        <v>5845</v>
      </c>
      <c r="D2503" s="92"/>
      <c r="E2503" s="92" t="n">
        <v>478077.0</v>
      </c>
      <c r="F2503" s="92" t="n">
        <v>729844.38</v>
      </c>
      <c r="G2503" s="94" t="s">
        <v>63</v>
      </c>
      <c r="H2503" s="94" t="s">
        <v>74</v>
      </c>
      <c r="I2503" s="94" t="s">
        <v>3629</v>
      </c>
      <c r="J2503" s="94" t="s">
        <v>3629</v>
      </c>
      <c r="K2503" s="92" t="s">
        <v>5846</v>
      </c>
      <c r="L2503" s="94" t="s">
        <v>291</v>
      </c>
      <c r="M2503" s="94" t="s">
        <v>133</v>
      </c>
      <c r="N2503" s="92" t="s">
        <v>249</v>
      </c>
    </row>
    <row r="2504" outlineLevel="1">
      <c r="A2504" s="115" t="n">
        <v>2498.0</v>
      </c>
      <c r="B2504" s="93" t="n">
        <v>46094.0</v>
      </c>
      <c r="C2504" s="94" t="s">
        <v>5847</v>
      </c>
      <c r="D2504" s="92"/>
      <c r="E2504" s="92" t="n">
        <v>5500.0</v>
      </c>
      <c r="F2504" s="92" t="n">
        <v>735344.38</v>
      </c>
      <c r="G2504" s="94" t="s">
        <v>84</v>
      </c>
      <c r="H2504" s="94" t="s">
        <v>447</v>
      </c>
      <c r="I2504" s="94" t="s">
        <v>249</v>
      </c>
      <c r="J2504" s="94" t="s">
        <v>249</v>
      </c>
      <c r="K2504" s="92" t="s">
        <v>5848</v>
      </c>
      <c r="L2504" s="94" t="s">
        <v>291</v>
      </c>
      <c r="M2504" s="94" t="s">
        <v>133</v>
      </c>
      <c r="N2504" s="92" t="s">
        <v>249</v>
      </c>
    </row>
    <row r="2505" outlineLevel="1">
      <c r="A2505" s="115" t="n">
        <v>2499.0</v>
      </c>
      <c r="B2505" s="93" t="n">
        <v>46094.0</v>
      </c>
      <c r="C2505" s="94" t="s">
        <v>5849</v>
      </c>
      <c r="D2505" s="92"/>
      <c r="E2505" s="92" t="n">
        <v>500.0</v>
      </c>
      <c r="F2505" s="92" t="n">
        <v>735844.38</v>
      </c>
      <c r="G2505" s="94" t="s">
        <v>84</v>
      </c>
      <c r="H2505" s="94" t="s">
        <v>447</v>
      </c>
      <c r="I2505" s="94" t="s">
        <v>249</v>
      </c>
      <c r="J2505" s="94" t="s">
        <v>249</v>
      </c>
      <c r="K2505" s="92" t="s">
        <v>5850</v>
      </c>
      <c r="L2505" s="94" t="s">
        <v>291</v>
      </c>
      <c r="M2505" s="94" t="s">
        <v>133</v>
      </c>
      <c r="N2505" s="92" t="s">
        <v>249</v>
      </c>
    </row>
    <row r="2506" outlineLevel="1">
      <c r="A2506" s="115" t="n">
        <v>2500.0</v>
      </c>
      <c r="B2506" s="93" t="n">
        <v>46094.0</v>
      </c>
      <c r="C2506" s="94" t="s">
        <v>5851</v>
      </c>
      <c r="D2506" s="92"/>
      <c r="E2506" s="92" t="n">
        <v>500.0</v>
      </c>
      <c r="F2506" s="92" t="n">
        <v>736344.38</v>
      </c>
      <c r="G2506" s="94" t="s">
        <v>63</v>
      </c>
      <c r="H2506" s="94" t="s">
        <v>369</v>
      </c>
      <c r="I2506" s="94" t="s">
        <v>4745</v>
      </c>
      <c r="J2506" s="94" t="s">
        <v>4745</v>
      </c>
      <c r="K2506" s="92" t="s">
        <v>5852</v>
      </c>
      <c r="L2506" s="94" t="s">
        <v>291</v>
      </c>
      <c r="M2506" s="94" t="s">
        <v>133</v>
      </c>
      <c r="N2506" s="92" t="s">
        <v>249</v>
      </c>
    </row>
    <row r="2507" outlineLevel="1">
      <c r="A2507" s="115" t="n">
        <v>2501.0</v>
      </c>
      <c r="B2507" s="93" t="n">
        <v>46095.0</v>
      </c>
      <c r="C2507" s="94" t="s">
        <v>5853</v>
      </c>
      <c r="D2507" s="92" t="n">
        <v>180944.0</v>
      </c>
      <c r="E2507" s="92"/>
      <c r="F2507" s="92" t="n">
        <v>555400.38</v>
      </c>
      <c r="G2507" s="94" t="s">
        <v>469</v>
      </c>
      <c r="H2507" s="94" t="s">
        <v>306</v>
      </c>
      <c r="I2507" s="94" t="s">
        <v>249</v>
      </c>
      <c r="J2507" s="94" t="s">
        <v>249</v>
      </c>
      <c r="K2507" s="92" t="s">
        <v>5854</v>
      </c>
      <c r="L2507" s="94" t="s">
        <v>291</v>
      </c>
      <c r="M2507" s="94" t="s">
        <v>133</v>
      </c>
      <c r="N2507" s="92" t="s">
        <v>249</v>
      </c>
    </row>
    <row r="2508" outlineLevel="1">
      <c r="A2508" s="115" t="n">
        <v>2502.0</v>
      </c>
      <c r="B2508" s="93" t="n">
        <v>46095.0</v>
      </c>
      <c r="C2508" s="94" t="s">
        <v>5855</v>
      </c>
      <c r="D2508" s="92"/>
      <c r="E2508" s="92" t="n">
        <v>2000.0</v>
      </c>
      <c r="F2508" s="92" t="n">
        <v>557400.38</v>
      </c>
      <c r="G2508" s="94" t="s">
        <v>63</v>
      </c>
      <c r="H2508" s="94" t="s">
        <v>369</v>
      </c>
      <c r="I2508" s="94" t="s">
        <v>3327</v>
      </c>
      <c r="J2508" s="94" t="s">
        <v>3327</v>
      </c>
      <c r="K2508" s="92" t="s">
        <v>5856</v>
      </c>
      <c r="L2508" s="94" t="s">
        <v>291</v>
      </c>
      <c r="M2508" s="94" t="s">
        <v>133</v>
      </c>
      <c r="N2508" s="92" t="s">
        <v>249</v>
      </c>
    </row>
    <row r="2509" outlineLevel="1">
      <c r="A2509" s="115" t="n">
        <v>2503.0</v>
      </c>
      <c r="B2509" s="93" t="n">
        <v>46097.0</v>
      </c>
      <c r="C2509" s="94" t="s">
        <v>5857</v>
      </c>
      <c r="D2509" s="92" t="n">
        <v>450000.0</v>
      </c>
      <c r="E2509" s="92"/>
      <c r="F2509" s="92" t="n">
        <v>107400.38</v>
      </c>
      <c r="G2509" s="94" t="s">
        <v>63</v>
      </c>
      <c r="H2509" s="94" t="s">
        <v>315</v>
      </c>
      <c r="I2509" s="94" t="s">
        <v>5858</v>
      </c>
      <c r="J2509" s="94" t="s">
        <v>5347</v>
      </c>
      <c r="K2509" s="92" t="s">
        <v>5859</v>
      </c>
      <c r="L2509" s="94" t="s">
        <v>291</v>
      </c>
      <c r="M2509" s="94" t="s">
        <v>133</v>
      </c>
      <c r="N2509" s="92" t="s">
        <v>249</v>
      </c>
    </row>
    <row r="2510" outlineLevel="1">
      <c r="A2510" s="115" t="n">
        <v>2504.0</v>
      </c>
      <c r="B2510" s="93" t="n">
        <v>46097.0</v>
      </c>
      <c r="C2510" s="94" t="s">
        <v>5860</v>
      </c>
      <c r="D2510" s="92"/>
      <c r="E2510" s="92" t="n">
        <v>700.0</v>
      </c>
      <c r="F2510" s="92" t="n">
        <v>108100.38</v>
      </c>
      <c r="G2510" s="94" t="s">
        <v>63</v>
      </c>
      <c r="H2510" s="94" t="s">
        <v>369</v>
      </c>
      <c r="I2510" s="94" t="s">
        <v>249</v>
      </c>
      <c r="J2510" s="94" t="s">
        <v>249</v>
      </c>
      <c r="K2510" s="92" t="s">
        <v>5861</v>
      </c>
      <c r="L2510" s="94" t="s">
        <v>291</v>
      </c>
      <c r="M2510" s="94" t="s">
        <v>133</v>
      </c>
      <c r="N2510" s="92" t="s">
        <v>249</v>
      </c>
    </row>
    <row r="2511" outlineLevel="1">
      <c r="A2511" s="115" t="n">
        <v>2505.0</v>
      </c>
      <c r="B2511" s="93" t="n">
        <v>46098.0</v>
      </c>
      <c r="C2511" s="94" t="s">
        <v>5862</v>
      </c>
      <c r="D2511" s="92"/>
      <c r="E2511" s="92" t="n">
        <v>2000.0</v>
      </c>
      <c r="F2511" s="92" t="n">
        <v>110100.38</v>
      </c>
      <c r="G2511" s="94" t="s">
        <v>63</v>
      </c>
      <c r="H2511" s="94" t="s">
        <v>369</v>
      </c>
      <c r="I2511" s="94" t="s">
        <v>3327</v>
      </c>
      <c r="J2511" s="94" t="s">
        <v>3327</v>
      </c>
      <c r="K2511" s="92" t="s">
        <v>5863</v>
      </c>
      <c r="L2511" s="94" t="s">
        <v>291</v>
      </c>
      <c r="M2511" s="94" t="s">
        <v>133</v>
      </c>
      <c r="N2511" s="92" t="s">
        <v>249</v>
      </c>
    </row>
    <row r="2512" outlineLevel="1">
      <c r="A2512" s="115" t="n">
        <v>2506.0</v>
      </c>
      <c r="B2512" s="93" t="n">
        <v>46100.0</v>
      </c>
      <c r="C2512" s="94" t="s">
        <v>5864</v>
      </c>
      <c r="D2512" s="92"/>
      <c r="E2512" s="92" t="n">
        <v>510822.0</v>
      </c>
      <c r="F2512" s="92" t="n">
        <v>620922.38</v>
      </c>
      <c r="G2512" s="94" t="s">
        <v>63</v>
      </c>
      <c r="H2512" s="94" t="s">
        <v>64</v>
      </c>
      <c r="I2512" s="94" t="s">
        <v>3629</v>
      </c>
      <c r="J2512" s="94" t="s">
        <v>3629</v>
      </c>
      <c r="K2512" s="92" t="s">
        <v>5865</v>
      </c>
      <c r="L2512" s="94" t="s">
        <v>291</v>
      </c>
      <c r="M2512" s="94" t="s">
        <v>133</v>
      </c>
      <c r="N2512" s="92" t="s">
        <v>249</v>
      </c>
    </row>
    <row r="2513" outlineLevel="1">
      <c r="A2513" s="115" t="n">
        <v>2507.0</v>
      </c>
      <c r="B2513" s="93" t="n">
        <v>46101.0</v>
      </c>
      <c r="C2513" s="94" t="s">
        <v>5866</v>
      </c>
      <c r="D2513" s="92"/>
      <c r="E2513" s="92" t="n">
        <v>1600.0</v>
      </c>
      <c r="F2513" s="92" t="n">
        <v>622522.38</v>
      </c>
      <c r="G2513" s="94" t="s">
        <v>63</v>
      </c>
      <c r="H2513" s="94" t="s">
        <v>369</v>
      </c>
      <c r="I2513" s="94" t="s">
        <v>5454</v>
      </c>
      <c r="J2513" s="94" t="s">
        <v>5454</v>
      </c>
      <c r="K2513" s="92" t="s">
        <v>5867</v>
      </c>
      <c r="L2513" s="94" t="s">
        <v>291</v>
      </c>
      <c r="M2513" s="94" t="s">
        <v>133</v>
      </c>
      <c r="N2513" s="92" t="s">
        <v>249</v>
      </c>
    </row>
    <row r="2514" outlineLevel="1">
      <c r="A2514" s="115" t="n">
        <v>2508.0</v>
      </c>
      <c r="B2514" s="93" t="n">
        <v>46101.0</v>
      </c>
      <c r="C2514" s="94" t="s">
        <v>5868</v>
      </c>
      <c r="D2514" s="92"/>
      <c r="E2514" s="92" t="n">
        <v>1168830.0</v>
      </c>
      <c r="F2514" s="92" t="n">
        <v>1791352.38</v>
      </c>
      <c r="G2514" s="94" t="s">
        <v>63</v>
      </c>
      <c r="H2514" s="94" t="s">
        <v>64</v>
      </c>
      <c r="I2514" s="94" t="s">
        <v>627</v>
      </c>
      <c r="J2514" s="94" t="s">
        <v>627</v>
      </c>
      <c r="K2514" s="92" t="s">
        <v>5869</v>
      </c>
      <c r="L2514" s="94" t="s">
        <v>291</v>
      </c>
      <c r="M2514" s="94" t="s">
        <v>133</v>
      </c>
      <c r="N2514" s="92" t="s">
        <v>249</v>
      </c>
    </row>
    <row r="2515" outlineLevel="1">
      <c r="A2515" s="115" t="n">
        <v>2509.0</v>
      </c>
      <c r="B2515" s="93" t="n">
        <v>46101.0</v>
      </c>
      <c r="C2515" s="94" t="s">
        <v>5870</v>
      </c>
      <c r="D2515" s="92" t="n">
        <v>123.9</v>
      </c>
      <c r="E2515" s="92"/>
      <c r="F2515" s="92" t="n">
        <v>1791228.48</v>
      </c>
      <c r="G2515" s="94" t="s">
        <v>69</v>
      </c>
      <c r="H2515" s="94" t="s">
        <v>306</v>
      </c>
      <c r="I2515" s="94" t="s">
        <v>5871</v>
      </c>
      <c r="J2515" s="94" t="s">
        <v>5871</v>
      </c>
      <c r="K2515" s="92" t="s">
        <v>5872</v>
      </c>
      <c r="L2515" s="94" t="s">
        <v>291</v>
      </c>
      <c r="M2515" s="94" t="s">
        <v>133</v>
      </c>
      <c r="N2515" s="92" t="s">
        <v>249</v>
      </c>
    </row>
    <row r="2516" outlineLevel="1">
      <c r="A2516" s="115" t="n">
        <v>2510.0</v>
      </c>
      <c r="B2516" s="93" t="n">
        <v>46101.0</v>
      </c>
      <c r="C2516" s="94" t="s">
        <v>5873</v>
      </c>
      <c r="D2516" s="92" t="n">
        <v>453691.87</v>
      </c>
      <c r="E2516" s="92"/>
      <c r="F2516" s="92" t="n">
        <v>1337536.61</v>
      </c>
      <c r="G2516" s="94" t="s">
        <v>69</v>
      </c>
      <c r="H2516" s="94" t="s">
        <v>306</v>
      </c>
      <c r="I2516" s="94" t="s">
        <v>5742</v>
      </c>
      <c r="J2516" s="94" t="s">
        <v>5742</v>
      </c>
      <c r="K2516" s="92" t="s">
        <v>5874</v>
      </c>
      <c r="L2516" s="94" t="s">
        <v>291</v>
      </c>
      <c r="M2516" s="94" t="s">
        <v>133</v>
      </c>
      <c r="N2516" s="92" t="s">
        <v>249</v>
      </c>
    </row>
    <row r="2517" outlineLevel="1">
      <c r="A2517" s="115" t="n">
        <v>2511.0</v>
      </c>
      <c r="B2517" s="93" t="n">
        <v>46101.0</v>
      </c>
      <c r="C2517" s="94" t="s">
        <v>5875</v>
      </c>
      <c r="D2517" s="92" t="n">
        <v>84164.97</v>
      </c>
      <c r="E2517" s="92"/>
      <c r="F2517" s="92" t="n">
        <v>1253371.64</v>
      </c>
      <c r="G2517" s="94" t="s">
        <v>69</v>
      </c>
      <c r="H2517" s="94" t="s">
        <v>306</v>
      </c>
      <c r="I2517" s="94" t="s">
        <v>5742</v>
      </c>
      <c r="J2517" s="94" t="s">
        <v>5742</v>
      </c>
      <c r="K2517" s="92" t="s">
        <v>5876</v>
      </c>
      <c r="L2517" s="94" t="s">
        <v>291</v>
      </c>
      <c r="M2517" s="94" t="s">
        <v>133</v>
      </c>
      <c r="N2517" s="92" t="s">
        <v>249</v>
      </c>
    </row>
    <row r="2518" outlineLevel="1">
      <c r="A2518" s="115" t="n">
        <v>2512.0</v>
      </c>
      <c r="B2518" s="93" t="n">
        <v>46103.0</v>
      </c>
      <c r="C2518" s="94" t="s">
        <v>5877</v>
      </c>
      <c r="D2518" s="92"/>
      <c r="E2518" s="92" t="n">
        <v>1650000.0</v>
      </c>
      <c r="F2518" s="92" t="n">
        <v>2903371.64</v>
      </c>
      <c r="G2518" s="94" t="s">
        <v>59</v>
      </c>
      <c r="H2518" s="94" t="s">
        <v>64</v>
      </c>
      <c r="I2518" s="94" t="s">
        <v>86</v>
      </c>
      <c r="J2518" s="94" t="s">
        <v>86</v>
      </c>
      <c r="K2518" s="92" t="s">
        <v>5878</v>
      </c>
      <c r="L2518" s="94" t="s">
        <v>291</v>
      </c>
      <c r="M2518" s="94" t="s">
        <v>133</v>
      </c>
      <c r="N2518" s="92" t="s">
        <v>249</v>
      </c>
    </row>
    <row r="2519" outlineLevel="1">
      <c r="A2519" s="115" t="n">
        <v>2513.0</v>
      </c>
      <c r="B2519" s="93" t="n">
        <v>46103.0</v>
      </c>
      <c r="C2519" s="94" t="s">
        <v>5879</v>
      </c>
      <c r="D2519" s="92" t="n">
        <v>1510000.0</v>
      </c>
      <c r="E2519" s="92"/>
      <c r="F2519" s="92" t="n">
        <v>1393371.64</v>
      </c>
      <c r="G2519" s="94" t="s">
        <v>63</v>
      </c>
      <c r="H2519" s="94" t="s">
        <v>306</v>
      </c>
      <c r="I2519" s="94" t="s">
        <v>311</v>
      </c>
      <c r="J2519" s="94" t="s">
        <v>311</v>
      </c>
      <c r="K2519" s="92" t="s">
        <v>5880</v>
      </c>
      <c r="L2519" s="94" t="s">
        <v>291</v>
      </c>
      <c r="M2519" s="94" t="s">
        <v>133</v>
      </c>
      <c r="N2519" s="92" t="s">
        <v>249</v>
      </c>
    </row>
    <row r="2520" outlineLevel="1">
      <c r="A2520" s="115" t="n">
        <v>2514.0</v>
      </c>
      <c r="B2520" s="93" t="n">
        <v>46104.0</v>
      </c>
      <c r="C2520" s="94" t="s">
        <v>5881</v>
      </c>
      <c r="D2520" s="92" t="n">
        <v>25000.0</v>
      </c>
      <c r="E2520" s="92"/>
      <c r="F2520" s="92" t="n">
        <v>1368371.64</v>
      </c>
      <c r="G2520" s="94" t="s">
        <v>63</v>
      </c>
      <c r="H2520" s="94" t="s">
        <v>306</v>
      </c>
      <c r="I2520" s="94" t="s">
        <v>5882</v>
      </c>
      <c r="J2520" s="94" t="s">
        <v>311</v>
      </c>
      <c r="K2520" s="92" t="s">
        <v>5883</v>
      </c>
      <c r="L2520" s="94" t="s">
        <v>291</v>
      </c>
      <c r="M2520" s="94" t="s">
        <v>133</v>
      </c>
      <c r="N2520" s="92" t="s">
        <v>249</v>
      </c>
    </row>
    <row r="2521" outlineLevel="1">
      <c r="A2521" s="115" t="n">
        <v>2515.0</v>
      </c>
      <c r="B2521" s="93" t="n">
        <v>46104.0</v>
      </c>
      <c r="C2521" s="94" t="s">
        <v>5884</v>
      </c>
      <c r="D2521" s="92"/>
      <c r="E2521" s="92" t="n">
        <v>200000.0</v>
      </c>
      <c r="F2521" s="92" t="n">
        <v>1568371.64</v>
      </c>
      <c r="G2521" s="94" t="s">
        <v>63</v>
      </c>
      <c r="H2521" s="94" t="s">
        <v>64</v>
      </c>
      <c r="I2521" s="94" t="s">
        <v>1044</v>
      </c>
      <c r="J2521" s="94" t="s">
        <v>1044</v>
      </c>
      <c r="K2521" s="92" t="s">
        <v>5885</v>
      </c>
      <c r="L2521" s="94" t="s">
        <v>291</v>
      </c>
      <c r="M2521" s="94" t="s">
        <v>133</v>
      </c>
      <c r="N2521" s="92" t="s">
        <v>249</v>
      </c>
    </row>
    <row r="2522" outlineLevel="1">
      <c r="A2522" s="115" t="n">
        <v>2516.0</v>
      </c>
      <c r="B2522" s="93" t="n">
        <v>46104.0</v>
      </c>
      <c r="C2522" s="94" t="s">
        <v>5886</v>
      </c>
      <c r="D2522" s="92"/>
      <c r="E2522" s="92" t="n">
        <v>2000.0</v>
      </c>
      <c r="F2522" s="92" t="n">
        <v>1570371.64</v>
      </c>
      <c r="G2522" s="94" t="s">
        <v>63</v>
      </c>
      <c r="H2522" s="94" t="s">
        <v>369</v>
      </c>
      <c r="I2522" s="94" t="s">
        <v>3327</v>
      </c>
      <c r="J2522" s="94" t="s">
        <v>3327</v>
      </c>
      <c r="K2522" s="92" t="s">
        <v>5887</v>
      </c>
      <c r="L2522" s="94" t="s">
        <v>291</v>
      </c>
      <c r="M2522" s="94" t="s">
        <v>133</v>
      </c>
      <c r="N2522" s="92" t="s">
        <v>249</v>
      </c>
    </row>
    <row r="2523" outlineLevel="1">
      <c r="A2523" s="115" t="n">
        <v>2517.0</v>
      </c>
      <c r="B2523" s="93" t="n">
        <v>46104.0</v>
      </c>
      <c r="C2523" s="94" t="s">
        <v>5888</v>
      </c>
      <c r="D2523" s="92" t="n">
        <v>136000.0</v>
      </c>
      <c r="E2523" s="92"/>
      <c r="F2523" s="92" t="n">
        <v>1434371.64</v>
      </c>
      <c r="G2523" s="94" t="s">
        <v>63</v>
      </c>
      <c r="H2523" s="94" t="s">
        <v>315</v>
      </c>
      <c r="I2523" s="94" t="s">
        <v>5889</v>
      </c>
      <c r="J2523" s="94" t="s">
        <v>5889</v>
      </c>
      <c r="K2523" s="92" t="s">
        <v>5890</v>
      </c>
      <c r="L2523" s="94" t="s">
        <v>291</v>
      </c>
      <c r="M2523" s="94" t="s">
        <v>133</v>
      </c>
      <c r="N2523" s="92" t="s">
        <v>249</v>
      </c>
    </row>
    <row r="2524" outlineLevel="1">
      <c r="A2524" s="115" t="n">
        <v>2518.0</v>
      </c>
      <c r="B2524" s="93" t="n">
        <v>46105.0</v>
      </c>
      <c r="C2524" s="94" t="s">
        <v>5891</v>
      </c>
      <c r="D2524" s="92"/>
      <c r="E2524" s="92" t="n">
        <v>700.0</v>
      </c>
      <c r="F2524" s="92" t="n">
        <v>1435071.64</v>
      </c>
      <c r="G2524" s="94" t="s">
        <v>63</v>
      </c>
      <c r="H2524" s="94" t="s">
        <v>369</v>
      </c>
      <c r="I2524" s="94" t="s">
        <v>249</v>
      </c>
      <c r="J2524" s="94" t="s">
        <v>249</v>
      </c>
      <c r="K2524" s="92" t="s">
        <v>5892</v>
      </c>
      <c r="L2524" s="94" t="s">
        <v>291</v>
      </c>
      <c r="M2524" s="94" t="s">
        <v>133</v>
      </c>
      <c r="N2524" s="92" t="s">
        <v>249</v>
      </c>
    </row>
    <row r="2525" outlineLevel="1">
      <c r="A2525" s="115" t="n">
        <v>2519.0</v>
      </c>
      <c r="B2525" s="93" t="n">
        <v>46105.0</v>
      </c>
      <c r="C2525" s="94" t="s">
        <v>5893</v>
      </c>
      <c r="D2525" s="92"/>
      <c r="E2525" s="92" t="n">
        <v>2500.0</v>
      </c>
      <c r="F2525" s="92" t="n">
        <v>1437571.64</v>
      </c>
      <c r="G2525" s="94" t="s">
        <v>63</v>
      </c>
      <c r="H2525" s="94" t="s">
        <v>369</v>
      </c>
      <c r="I2525" s="94" t="s">
        <v>4745</v>
      </c>
      <c r="J2525" s="94" t="s">
        <v>4745</v>
      </c>
      <c r="K2525" s="92" t="s">
        <v>5894</v>
      </c>
      <c r="L2525" s="94" t="s">
        <v>291</v>
      </c>
      <c r="M2525" s="94" t="s">
        <v>133</v>
      </c>
      <c r="N2525" s="92" t="s">
        <v>249</v>
      </c>
    </row>
    <row r="2526" outlineLevel="1">
      <c r="A2526" s="115" t="n">
        <v>2520.0</v>
      </c>
      <c r="B2526" s="93" t="n">
        <v>46105.0</v>
      </c>
      <c r="C2526" s="94" t="s">
        <v>5895</v>
      </c>
      <c r="D2526" s="92"/>
      <c r="E2526" s="92" t="n">
        <v>2000.0</v>
      </c>
      <c r="F2526" s="92" t="n">
        <v>1439571.64</v>
      </c>
      <c r="G2526" s="94" t="s">
        <v>63</v>
      </c>
      <c r="H2526" s="94" t="s">
        <v>369</v>
      </c>
      <c r="I2526" s="94" t="s">
        <v>3327</v>
      </c>
      <c r="J2526" s="94" t="s">
        <v>3327</v>
      </c>
      <c r="K2526" s="92" t="s">
        <v>5896</v>
      </c>
      <c r="L2526" s="94" t="s">
        <v>291</v>
      </c>
      <c r="M2526" s="94" t="s">
        <v>133</v>
      </c>
      <c r="N2526" s="92" t="s">
        <v>249</v>
      </c>
    </row>
    <row r="2527" outlineLevel="1">
      <c r="A2527" s="115" t="n">
        <v>2521.0</v>
      </c>
      <c r="B2527" s="93" t="n">
        <v>46106.0</v>
      </c>
      <c r="C2527" s="94" t="s">
        <v>5897</v>
      </c>
      <c r="D2527" s="92"/>
      <c r="E2527" s="92" t="n">
        <v>2000.0</v>
      </c>
      <c r="F2527" s="92" t="n">
        <v>1441571.64</v>
      </c>
      <c r="G2527" s="94" t="s">
        <v>63</v>
      </c>
      <c r="H2527" s="94" t="s">
        <v>369</v>
      </c>
      <c r="I2527" s="94" t="s">
        <v>3327</v>
      </c>
      <c r="J2527" s="94" t="s">
        <v>3327</v>
      </c>
      <c r="K2527" s="92" t="s">
        <v>5898</v>
      </c>
      <c r="L2527" s="94" t="s">
        <v>291</v>
      </c>
      <c r="M2527" s="94" t="s">
        <v>133</v>
      </c>
      <c r="N2527" s="92" t="s">
        <v>249</v>
      </c>
    </row>
    <row r="2528" outlineLevel="1">
      <c r="A2528" s="115" t="n">
        <v>2522.0</v>
      </c>
      <c r="B2528" s="93" t="n">
        <v>46106.0</v>
      </c>
      <c r="C2528" s="94" t="s">
        <v>5899</v>
      </c>
      <c r="D2528" s="92"/>
      <c r="E2528" s="92" t="n">
        <v>2000.0</v>
      </c>
      <c r="F2528" s="92" t="n">
        <v>1443571.64</v>
      </c>
      <c r="G2528" s="94" t="s">
        <v>63</v>
      </c>
      <c r="H2528" s="94" t="s">
        <v>369</v>
      </c>
      <c r="I2528" s="94" t="s">
        <v>3327</v>
      </c>
      <c r="J2528" s="94" t="s">
        <v>3327</v>
      </c>
      <c r="K2528" s="92" t="s">
        <v>5900</v>
      </c>
      <c r="L2528" s="94" t="s">
        <v>291</v>
      </c>
      <c r="M2528" s="94" t="s">
        <v>133</v>
      </c>
      <c r="N2528" s="92" t="s">
        <v>249</v>
      </c>
    </row>
    <row r="2529" outlineLevel="1">
      <c r="A2529" s="115" t="n">
        <v>2523.0</v>
      </c>
      <c r="B2529" s="93" t="n">
        <v>46106.0</v>
      </c>
      <c r="C2529" s="94" t="s">
        <v>5901</v>
      </c>
      <c r="D2529" s="92"/>
      <c r="E2529" s="92" t="n">
        <v>39000.0</v>
      </c>
      <c r="F2529" s="92" t="n">
        <v>1482571.64</v>
      </c>
      <c r="G2529" s="94" t="s">
        <v>63</v>
      </c>
      <c r="H2529" s="94" t="s">
        <v>369</v>
      </c>
      <c r="I2529" s="94" t="s">
        <v>249</v>
      </c>
      <c r="J2529" s="94" t="s">
        <v>249</v>
      </c>
      <c r="K2529" s="92" t="s">
        <v>5902</v>
      </c>
      <c r="L2529" s="94" t="s">
        <v>291</v>
      </c>
      <c r="M2529" s="94" t="s">
        <v>133</v>
      </c>
      <c r="N2529" s="92" t="s">
        <v>249</v>
      </c>
    </row>
    <row r="2530" outlineLevel="1">
      <c r="A2530" s="115" t="n">
        <v>2524.0</v>
      </c>
      <c r="B2530" s="93" t="n">
        <v>46106.0</v>
      </c>
      <c r="C2530" s="94" t="s">
        <v>5903</v>
      </c>
      <c r="D2530" s="92"/>
      <c r="E2530" s="92" t="n">
        <v>4000.0</v>
      </c>
      <c r="F2530" s="92" t="n">
        <v>1486571.64</v>
      </c>
      <c r="G2530" s="94" t="s">
        <v>63</v>
      </c>
      <c r="H2530" s="94" t="s">
        <v>369</v>
      </c>
      <c r="I2530" s="94" t="s">
        <v>3327</v>
      </c>
      <c r="J2530" s="94" t="s">
        <v>3327</v>
      </c>
      <c r="K2530" s="92" t="s">
        <v>5904</v>
      </c>
      <c r="L2530" s="94" t="s">
        <v>291</v>
      </c>
      <c r="M2530" s="94" t="s">
        <v>133</v>
      </c>
      <c r="N2530" s="92" t="s">
        <v>249</v>
      </c>
    </row>
    <row r="2531" outlineLevel="1">
      <c r="A2531" s="115" t="n">
        <v>2525.0</v>
      </c>
      <c r="B2531" s="93" t="n">
        <v>46107.0</v>
      </c>
      <c r="C2531" s="94" t="s">
        <v>5905</v>
      </c>
      <c r="D2531" s="92" t="n">
        <v>37000.0</v>
      </c>
      <c r="E2531" s="92"/>
      <c r="F2531" s="92" t="n">
        <v>1449571.64</v>
      </c>
      <c r="G2531" s="94" t="s">
        <v>63</v>
      </c>
      <c r="H2531" s="94" t="s">
        <v>306</v>
      </c>
      <c r="I2531" s="94" t="s">
        <v>5906</v>
      </c>
      <c r="J2531" s="94" t="s">
        <v>5906</v>
      </c>
      <c r="K2531" s="92" t="s">
        <v>5907</v>
      </c>
      <c r="L2531" s="94" t="s">
        <v>291</v>
      </c>
      <c r="M2531" s="94" t="s">
        <v>133</v>
      </c>
      <c r="N2531" s="92" t="s">
        <v>249</v>
      </c>
    </row>
    <row r="2532" outlineLevel="1">
      <c r="A2532" s="115" t="n">
        <v>2526.0</v>
      </c>
      <c r="B2532" s="93" t="n">
        <v>46107.0</v>
      </c>
      <c r="C2532" s="94" t="s">
        <v>5908</v>
      </c>
      <c r="D2532" s="92"/>
      <c r="E2532" s="92" t="n">
        <v>4000.0</v>
      </c>
      <c r="F2532" s="92" t="n">
        <v>1453571.64</v>
      </c>
      <c r="G2532" s="94" t="s">
        <v>63</v>
      </c>
      <c r="H2532" s="94" t="s">
        <v>369</v>
      </c>
      <c r="I2532" s="94" t="s">
        <v>3327</v>
      </c>
      <c r="J2532" s="94" t="s">
        <v>3327</v>
      </c>
      <c r="K2532" s="92" t="s">
        <v>5909</v>
      </c>
      <c r="L2532" s="94" t="s">
        <v>291</v>
      </c>
      <c r="M2532" s="94" t="s">
        <v>133</v>
      </c>
      <c r="N2532" s="92" t="s">
        <v>249</v>
      </c>
    </row>
    <row r="2533" outlineLevel="1">
      <c r="A2533" s="115" t="n">
        <v>2527.0</v>
      </c>
      <c r="B2533" s="93" t="n">
        <v>46107.0</v>
      </c>
      <c r="C2533" s="94" t="s">
        <v>5910</v>
      </c>
      <c r="D2533" s="92" t="n">
        <v>42756.0</v>
      </c>
      <c r="E2533" s="92"/>
      <c r="F2533" s="92" t="n">
        <v>1410815.64</v>
      </c>
      <c r="G2533" s="94" t="s">
        <v>63</v>
      </c>
      <c r="H2533" s="94" t="s">
        <v>306</v>
      </c>
      <c r="I2533" s="94" t="s">
        <v>5911</v>
      </c>
      <c r="J2533" s="94" t="s">
        <v>382</v>
      </c>
      <c r="K2533" s="92" t="s">
        <v>5912</v>
      </c>
      <c r="L2533" s="94" t="s">
        <v>291</v>
      </c>
      <c r="M2533" s="94" t="s">
        <v>133</v>
      </c>
      <c r="N2533" s="92" t="s">
        <v>249</v>
      </c>
    </row>
    <row r="2534" outlineLevel="1">
      <c r="A2534" s="115" t="n">
        <v>2528.0</v>
      </c>
      <c r="B2534" s="93" t="n">
        <v>46107.0</v>
      </c>
      <c r="C2534" s="94" t="s">
        <v>5913</v>
      </c>
      <c r="D2534" s="92" t="n">
        <v>23.6</v>
      </c>
      <c r="E2534" s="92"/>
      <c r="F2534" s="92" t="n">
        <v>1410792.04</v>
      </c>
      <c r="G2534" s="94" t="s">
        <v>422</v>
      </c>
      <c r="H2534" s="94" t="s">
        <v>315</v>
      </c>
      <c r="I2534" s="94" t="s">
        <v>249</v>
      </c>
      <c r="J2534" s="94" t="s">
        <v>249</v>
      </c>
      <c r="K2534" s="92" t="s">
        <v>249</v>
      </c>
      <c r="L2534" s="94" t="s">
        <v>291</v>
      </c>
      <c r="M2534" s="94" t="s">
        <v>133</v>
      </c>
      <c r="N2534" s="92" t="s">
        <v>249</v>
      </c>
    </row>
    <row r="2535" outlineLevel="1">
      <c r="A2535" s="115" t="n">
        <v>2529.0</v>
      </c>
      <c r="B2535" s="93" t="n">
        <v>46107.0</v>
      </c>
      <c r="C2535" s="94" t="s">
        <v>5914</v>
      </c>
      <c r="D2535" s="92"/>
      <c r="E2535" s="92" t="n">
        <v>218625.0</v>
      </c>
      <c r="F2535" s="92" t="n">
        <v>1629417.04</v>
      </c>
      <c r="G2535" s="94" t="s">
        <v>75</v>
      </c>
      <c r="H2535" s="94" t="s">
        <v>780</v>
      </c>
      <c r="I2535" s="94" t="s">
        <v>5789</v>
      </c>
      <c r="J2535" s="94" t="s">
        <v>5789</v>
      </c>
      <c r="K2535" s="92" t="s">
        <v>5915</v>
      </c>
      <c r="L2535" s="94" t="s">
        <v>291</v>
      </c>
      <c r="M2535" s="94" t="s">
        <v>133</v>
      </c>
      <c r="N2535" s="92" t="s">
        <v>249</v>
      </c>
    </row>
    <row r="2536" outlineLevel="1">
      <c r="A2536" s="115" t="n">
        <v>2530.0</v>
      </c>
      <c r="B2536" s="93" t="n">
        <v>46108.0</v>
      </c>
      <c r="C2536" s="94" t="s">
        <v>5916</v>
      </c>
      <c r="D2536" s="92"/>
      <c r="E2536" s="92" t="n">
        <v>2000.0</v>
      </c>
      <c r="F2536" s="92" t="n">
        <v>1631417.04</v>
      </c>
      <c r="G2536" s="94" t="s">
        <v>63</v>
      </c>
      <c r="H2536" s="94" t="s">
        <v>369</v>
      </c>
      <c r="I2536" s="94" t="s">
        <v>3327</v>
      </c>
      <c r="J2536" s="94" t="s">
        <v>3327</v>
      </c>
      <c r="K2536" s="92" t="s">
        <v>5917</v>
      </c>
      <c r="L2536" s="94" t="s">
        <v>291</v>
      </c>
      <c r="M2536" s="94" t="s">
        <v>133</v>
      </c>
      <c r="N2536" s="92" t="s">
        <v>249</v>
      </c>
    </row>
    <row r="2537" outlineLevel="1">
      <c r="A2537" s="115" t="n">
        <v>2531.0</v>
      </c>
      <c r="B2537" s="93" t="n">
        <v>46108.0</v>
      </c>
      <c r="C2537" s="94" t="s">
        <v>5918</v>
      </c>
      <c r="D2537" s="92"/>
      <c r="E2537" s="92" t="n">
        <v>19500.0</v>
      </c>
      <c r="F2537" s="92" t="n">
        <v>1650917.04</v>
      </c>
      <c r="G2537" s="94" t="s">
        <v>63</v>
      </c>
      <c r="H2537" s="94" t="s">
        <v>369</v>
      </c>
      <c r="I2537" s="94" t="s">
        <v>1489</v>
      </c>
      <c r="J2537" s="94" t="s">
        <v>1489</v>
      </c>
      <c r="K2537" s="92" t="s">
        <v>5919</v>
      </c>
      <c r="L2537" s="94" t="s">
        <v>291</v>
      </c>
      <c r="M2537" s="94" t="s">
        <v>133</v>
      </c>
      <c r="N2537" s="92" t="s">
        <v>249</v>
      </c>
    </row>
    <row r="2538" outlineLevel="1">
      <c r="A2538" s="115" t="n">
        <v>2532.0</v>
      </c>
      <c r="B2538" s="93" t="n">
        <v>46108.0</v>
      </c>
      <c r="C2538" s="94" t="s">
        <v>5920</v>
      </c>
      <c r="D2538" s="92"/>
      <c r="E2538" s="92" t="n">
        <v>2000.0</v>
      </c>
      <c r="F2538" s="92" t="n">
        <v>1652917.04</v>
      </c>
      <c r="G2538" s="94" t="s">
        <v>63</v>
      </c>
      <c r="H2538" s="94" t="s">
        <v>369</v>
      </c>
      <c r="I2538" s="94" t="s">
        <v>3327</v>
      </c>
      <c r="J2538" s="94" t="s">
        <v>3327</v>
      </c>
      <c r="K2538" s="92" t="s">
        <v>5921</v>
      </c>
      <c r="L2538" s="94" t="s">
        <v>291</v>
      </c>
      <c r="M2538" s="94" t="s">
        <v>133</v>
      </c>
      <c r="N2538" s="92" t="s">
        <v>249</v>
      </c>
    </row>
    <row r="2539" outlineLevel="1">
      <c r="A2539" s="115" t="n">
        <v>2533.0</v>
      </c>
      <c r="B2539" s="93" t="n">
        <v>46108.0</v>
      </c>
      <c r="C2539" s="94" t="s">
        <v>5922</v>
      </c>
      <c r="D2539" s="92"/>
      <c r="E2539" s="92" t="n">
        <v>4000.0</v>
      </c>
      <c r="F2539" s="92" t="n">
        <v>1656917.04</v>
      </c>
      <c r="G2539" s="94" t="s">
        <v>63</v>
      </c>
      <c r="H2539" s="94" t="s">
        <v>369</v>
      </c>
      <c r="I2539" s="94" t="s">
        <v>3327</v>
      </c>
      <c r="J2539" s="94" t="s">
        <v>3327</v>
      </c>
      <c r="K2539" s="92" t="s">
        <v>5923</v>
      </c>
      <c r="L2539" s="94" t="s">
        <v>291</v>
      </c>
      <c r="M2539" s="94" t="s">
        <v>133</v>
      </c>
      <c r="N2539" s="92" t="s">
        <v>249</v>
      </c>
    </row>
    <row r="2540" outlineLevel="1">
      <c r="A2540" s="115" t="n">
        <v>2534.0</v>
      </c>
      <c r="B2540" s="93" t="n">
        <v>46108.0</v>
      </c>
      <c r="C2540" s="94" t="s">
        <v>5924</v>
      </c>
      <c r="D2540" s="92" t="n">
        <v>1000000.0</v>
      </c>
      <c r="E2540" s="92"/>
      <c r="F2540" s="92" t="n">
        <v>656917.04</v>
      </c>
      <c r="G2540" s="94" t="s">
        <v>63</v>
      </c>
      <c r="H2540" s="94" t="s">
        <v>306</v>
      </c>
      <c r="I2540" s="94" t="s">
        <v>5925</v>
      </c>
      <c r="J2540" s="94" t="s">
        <v>5925</v>
      </c>
      <c r="K2540" s="92" t="s">
        <v>5926</v>
      </c>
      <c r="L2540" s="94" t="s">
        <v>291</v>
      </c>
      <c r="M2540" s="94" t="s">
        <v>133</v>
      </c>
      <c r="N2540" s="92" t="s">
        <v>249</v>
      </c>
    </row>
    <row r="2541" outlineLevel="1">
      <c r="A2541" s="115" t="n">
        <v>2535.0</v>
      </c>
      <c r="B2541" s="93" t="n">
        <v>46109.0</v>
      </c>
      <c r="C2541" s="94" t="s">
        <v>5927</v>
      </c>
      <c r="D2541" s="92"/>
      <c r="E2541" s="92" t="n">
        <v>4000.0</v>
      </c>
      <c r="F2541" s="92" t="n">
        <v>660917.04</v>
      </c>
      <c r="G2541" s="94" t="s">
        <v>63</v>
      </c>
      <c r="H2541" s="94" t="s">
        <v>369</v>
      </c>
      <c r="I2541" s="94" t="s">
        <v>3327</v>
      </c>
      <c r="J2541" s="94" t="s">
        <v>3327</v>
      </c>
      <c r="K2541" s="92" t="s">
        <v>5928</v>
      </c>
      <c r="L2541" s="94" t="s">
        <v>291</v>
      </c>
      <c r="M2541" s="94" t="s">
        <v>133</v>
      </c>
      <c r="N2541" s="92" t="s">
        <v>249</v>
      </c>
    </row>
    <row r="2542" outlineLevel="1">
      <c r="A2542" s="115" t="n">
        <v>2536.0</v>
      </c>
      <c r="B2542" s="93" t="n">
        <v>46109.0</v>
      </c>
      <c r="C2542" s="94" t="s">
        <v>5929</v>
      </c>
      <c r="D2542" s="92"/>
      <c r="E2542" s="92" t="n">
        <v>2000.0</v>
      </c>
      <c r="F2542" s="92" t="n">
        <v>662917.04</v>
      </c>
      <c r="G2542" s="94" t="s">
        <v>63</v>
      </c>
      <c r="H2542" s="94" t="s">
        <v>369</v>
      </c>
      <c r="I2542" s="94" t="s">
        <v>3327</v>
      </c>
      <c r="J2542" s="94" t="s">
        <v>3327</v>
      </c>
      <c r="K2542" s="92" t="s">
        <v>5930</v>
      </c>
      <c r="L2542" s="94" t="s">
        <v>291</v>
      </c>
      <c r="M2542" s="94" t="s">
        <v>133</v>
      </c>
      <c r="N2542" s="92" t="s">
        <v>249</v>
      </c>
    </row>
    <row r="2543" outlineLevel="1">
      <c r="A2543" s="115" t="n">
        <v>2537.0</v>
      </c>
      <c r="B2543" s="93" t="n">
        <v>46109.0</v>
      </c>
      <c r="C2543" s="94" t="s">
        <v>5931</v>
      </c>
      <c r="D2543" s="92" t="n">
        <v>500000.0</v>
      </c>
      <c r="E2543" s="92"/>
      <c r="F2543" s="92" t="n">
        <v>162917.04</v>
      </c>
      <c r="G2543" s="94" t="s">
        <v>63</v>
      </c>
      <c r="H2543" s="94" t="s">
        <v>306</v>
      </c>
      <c r="I2543" s="94" t="s">
        <v>5932</v>
      </c>
      <c r="J2543" s="94" t="s">
        <v>5925</v>
      </c>
      <c r="K2543" s="92" t="s">
        <v>5933</v>
      </c>
      <c r="L2543" s="94" t="s">
        <v>291</v>
      </c>
      <c r="M2543" s="94" t="s">
        <v>133</v>
      </c>
      <c r="N2543" s="92" t="s">
        <v>249</v>
      </c>
    </row>
    <row r="2544" outlineLevel="1">
      <c r="A2544" s="115" t="n">
        <v>2538.0</v>
      </c>
      <c r="B2544" s="93" t="n">
        <v>46109.0</v>
      </c>
      <c r="C2544" s="94" t="s">
        <v>5934</v>
      </c>
      <c r="D2544" s="92"/>
      <c r="E2544" s="92" t="n">
        <v>1000000.0</v>
      </c>
      <c r="F2544" s="92" t="n">
        <v>1162917.04</v>
      </c>
      <c r="G2544" s="94" t="s">
        <v>59</v>
      </c>
      <c r="H2544" s="94" t="s">
        <v>74</v>
      </c>
      <c r="I2544" s="94" t="s">
        <v>86</v>
      </c>
      <c r="J2544" s="94" t="s">
        <v>86</v>
      </c>
      <c r="K2544" s="92" t="s">
        <v>5935</v>
      </c>
      <c r="L2544" s="94" t="s">
        <v>291</v>
      </c>
      <c r="M2544" s="94" t="s">
        <v>133</v>
      </c>
      <c r="N2544" s="92" t="s">
        <v>249</v>
      </c>
    </row>
    <row r="2545" outlineLevel="1">
      <c r="A2545" s="115" t="n">
        <v>2539.0</v>
      </c>
      <c r="B2545" s="93" t="n">
        <v>46109.0</v>
      </c>
      <c r="C2545" s="94" t="s">
        <v>5936</v>
      </c>
      <c r="D2545" s="92" t="n">
        <v>500000.0</v>
      </c>
      <c r="E2545" s="92"/>
      <c r="F2545" s="92" t="n">
        <v>662917.04</v>
      </c>
      <c r="G2545" s="94" t="s">
        <v>63</v>
      </c>
      <c r="H2545" s="94" t="s">
        <v>306</v>
      </c>
      <c r="I2545" s="94" t="s">
        <v>5932</v>
      </c>
      <c r="J2545" s="94" t="s">
        <v>5925</v>
      </c>
      <c r="K2545" s="92" t="s">
        <v>5937</v>
      </c>
      <c r="L2545" s="94" t="s">
        <v>291</v>
      </c>
      <c r="M2545" s="94" t="s">
        <v>133</v>
      </c>
      <c r="N2545" s="92" t="s">
        <v>249</v>
      </c>
    </row>
    <row r="2546" outlineLevel="1">
      <c r="A2546" s="115" t="n">
        <v>2540.0</v>
      </c>
      <c r="B2546" s="93" t="n">
        <v>46109.0</v>
      </c>
      <c r="C2546" s="94" t="s">
        <v>5938</v>
      </c>
      <c r="D2546" s="92"/>
      <c r="E2546" s="92" t="n">
        <v>1000000.0</v>
      </c>
      <c r="F2546" s="92" t="n">
        <v>1662917.04</v>
      </c>
      <c r="G2546" s="94" t="s">
        <v>59</v>
      </c>
      <c r="H2546" s="94" t="s">
        <v>74</v>
      </c>
      <c r="I2546" s="94" t="s">
        <v>86</v>
      </c>
      <c r="J2546" s="94" t="s">
        <v>86</v>
      </c>
      <c r="K2546" s="92" t="s">
        <v>5939</v>
      </c>
      <c r="L2546" s="94" t="s">
        <v>291</v>
      </c>
      <c r="M2546" s="94" t="s">
        <v>133</v>
      </c>
      <c r="N2546" s="92" t="s">
        <v>249</v>
      </c>
    </row>
    <row r="2547" outlineLevel="1">
      <c r="A2547" s="115" t="n">
        <v>2541.0</v>
      </c>
      <c r="B2547" s="93" t="n">
        <v>46109.0</v>
      </c>
      <c r="C2547" s="94" t="s">
        <v>5940</v>
      </c>
      <c r="D2547" s="92" t="n">
        <v>1500000.0</v>
      </c>
      <c r="E2547" s="92"/>
      <c r="F2547" s="92" t="n">
        <v>162917.04</v>
      </c>
      <c r="G2547" s="94" t="s">
        <v>63</v>
      </c>
      <c r="H2547" s="94" t="s">
        <v>306</v>
      </c>
      <c r="I2547" s="94" t="s">
        <v>5925</v>
      </c>
      <c r="J2547" s="94" t="s">
        <v>5925</v>
      </c>
      <c r="K2547" s="92" t="s">
        <v>5941</v>
      </c>
      <c r="L2547" s="94" t="s">
        <v>291</v>
      </c>
      <c r="M2547" s="94" t="s">
        <v>133</v>
      </c>
      <c r="N2547" s="92" t="s">
        <v>249</v>
      </c>
    </row>
    <row r="2548" outlineLevel="1">
      <c r="A2548" s="115" t="n">
        <v>2542.0</v>
      </c>
      <c r="B2548" s="93" t="n">
        <v>46110.0</v>
      </c>
      <c r="C2548" s="94" t="s">
        <v>5942</v>
      </c>
      <c r="D2548" s="92"/>
      <c r="E2548" s="92" t="n">
        <v>50000.0</v>
      </c>
      <c r="F2548" s="92" t="n">
        <v>212917.04</v>
      </c>
      <c r="G2548" s="94" t="s">
        <v>59</v>
      </c>
      <c r="H2548" s="94" t="s">
        <v>315</v>
      </c>
      <c r="I2548" s="94" t="s">
        <v>489</v>
      </c>
      <c r="J2548" s="94" t="s">
        <v>86</v>
      </c>
      <c r="K2548" s="92" t="s">
        <v>5943</v>
      </c>
      <c r="L2548" s="94" t="s">
        <v>291</v>
      </c>
      <c r="M2548" s="94" t="s">
        <v>133</v>
      </c>
      <c r="N2548" s="92" t="s">
        <v>249</v>
      </c>
    </row>
    <row r="2549" outlineLevel="1">
      <c r="A2549" s="115" t="n">
        <v>2543.0</v>
      </c>
      <c r="B2549" s="93" t="n">
        <v>46110.0</v>
      </c>
      <c r="C2549" s="94" t="s">
        <v>5944</v>
      </c>
      <c r="D2549" s="92" t="n">
        <v>49500.0</v>
      </c>
      <c r="E2549" s="92"/>
      <c r="F2549" s="92" t="n">
        <v>163417.04</v>
      </c>
      <c r="G2549" s="94" t="s">
        <v>63</v>
      </c>
      <c r="H2549" s="94" t="s">
        <v>315</v>
      </c>
      <c r="I2549" s="94" t="s">
        <v>5945</v>
      </c>
      <c r="J2549" s="94" t="s">
        <v>5945</v>
      </c>
      <c r="K2549" s="92" t="s">
        <v>5946</v>
      </c>
      <c r="L2549" s="94" t="s">
        <v>291</v>
      </c>
      <c r="M2549" s="94" t="s">
        <v>133</v>
      </c>
      <c r="N2549" s="92" t="s">
        <v>249</v>
      </c>
    </row>
    <row r="2550" outlineLevel="1">
      <c r="A2550" s="115" t="n">
        <v>2544.0</v>
      </c>
      <c r="B2550" s="93" t="n">
        <v>46110.0</v>
      </c>
      <c r="C2550" s="94" t="s">
        <v>5947</v>
      </c>
      <c r="D2550" s="92" t="n">
        <v>16940.32</v>
      </c>
      <c r="E2550" s="92"/>
      <c r="F2550" s="92" t="n">
        <v>146476.72</v>
      </c>
      <c r="G2550" s="94" t="s">
        <v>69</v>
      </c>
      <c r="H2550" s="94" t="s">
        <v>530</v>
      </c>
      <c r="I2550" s="94" t="s">
        <v>5742</v>
      </c>
      <c r="J2550" s="94" t="s">
        <v>5742</v>
      </c>
      <c r="K2550" s="92" t="s">
        <v>5948</v>
      </c>
      <c r="L2550" s="94" t="s">
        <v>291</v>
      </c>
      <c r="M2550" s="94" t="s">
        <v>133</v>
      </c>
      <c r="N2550" s="92" t="s">
        <v>249</v>
      </c>
    </row>
    <row r="2551" outlineLevel="1">
      <c r="A2551" s="115" t="n">
        <v>2545.0</v>
      </c>
      <c r="B2551" s="93" t="n">
        <v>46110.0</v>
      </c>
      <c r="C2551" s="94" t="s">
        <v>5949</v>
      </c>
      <c r="D2551" s="92"/>
      <c r="E2551" s="92" t="n">
        <v>1000000.0</v>
      </c>
      <c r="F2551" s="92" t="n">
        <v>1146476.72</v>
      </c>
      <c r="G2551" s="94" t="s">
        <v>59</v>
      </c>
      <c r="H2551" s="94" t="s">
        <v>74</v>
      </c>
      <c r="I2551" s="94" t="s">
        <v>86</v>
      </c>
      <c r="J2551" s="94" t="s">
        <v>86</v>
      </c>
      <c r="K2551" s="92" t="s">
        <v>5950</v>
      </c>
      <c r="L2551" s="94" t="s">
        <v>291</v>
      </c>
      <c r="M2551" s="94" t="s">
        <v>133</v>
      </c>
      <c r="N2551" s="92" t="s">
        <v>249</v>
      </c>
    </row>
    <row r="2552" outlineLevel="1">
      <c r="A2552" s="115" t="n">
        <v>2546.0</v>
      </c>
      <c r="B2552" s="93" t="n">
        <v>46110.0</v>
      </c>
      <c r="C2552" s="94" t="s">
        <v>5951</v>
      </c>
      <c r="D2552" s="92" t="n">
        <v>1000000.0</v>
      </c>
      <c r="E2552" s="92"/>
      <c r="F2552" s="92" t="n">
        <v>146476.72</v>
      </c>
      <c r="G2552" s="94" t="s">
        <v>63</v>
      </c>
      <c r="H2552" s="94" t="s">
        <v>306</v>
      </c>
      <c r="I2552" s="94" t="s">
        <v>5925</v>
      </c>
      <c r="J2552" s="94" t="s">
        <v>5925</v>
      </c>
      <c r="K2552" s="92" t="s">
        <v>5952</v>
      </c>
      <c r="L2552" s="94" t="s">
        <v>291</v>
      </c>
      <c r="M2552" s="94" t="s">
        <v>133</v>
      </c>
      <c r="N2552" s="92" t="s">
        <v>249</v>
      </c>
    </row>
    <row r="2553" outlineLevel="1">
      <c r="A2553" s="115" t="n">
        <v>2547.0</v>
      </c>
      <c r="B2553" s="93" t="n">
        <v>46110.0</v>
      </c>
      <c r="C2553" s="94" t="s">
        <v>5953</v>
      </c>
      <c r="D2553" s="92"/>
      <c r="E2553" s="92" t="n">
        <v>500000.0</v>
      </c>
      <c r="F2553" s="92" t="n">
        <v>646476.72</v>
      </c>
      <c r="G2553" s="94" t="s">
        <v>59</v>
      </c>
      <c r="H2553" s="94" t="s">
        <v>74</v>
      </c>
      <c r="I2553" s="94" t="s">
        <v>86</v>
      </c>
      <c r="J2553" s="94" t="s">
        <v>86</v>
      </c>
      <c r="K2553" s="92" t="s">
        <v>5954</v>
      </c>
      <c r="L2553" s="94" t="s">
        <v>291</v>
      </c>
      <c r="M2553" s="94" t="s">
        <v>133</v>
      </c>
      <c r="N2553" s="92" t="s">
        <v>249</v>
      </c>
    </row>
    <row r="2554" outlineLevel="1">
      <c r="A2554" s="115" t="n">
        <v>2548.0</v>
      </c>
      <c r="B2554" s="93" t="n">
        <v>46110.0</v>
      </c>
      <c r="C2554" s="94" t="s">
        <v>5955</v>
      </c>
      <c r="D2554" s="92" t="n">
        <v>500000.0</v>
      </c>
      <c r="E2554" s="92"/>
      <c r="F2554" s="92" t="n">
        <v>146476.72</v>
      </c>
      <c r="G2554" s="94" t="s">
        <v>63</v>
      </c>
      <c r="H2554" s="94" t="s">
        <v>306</v>
      </c>
      <c r="I2554" s="94" t="s">
        <v>5932</v>
      </c>
      <c r="J2554" s="94" t="s">
        <v>5925</v>
      </c>
      <c r="K2554" s="92" t="s">
        <v>5956</v>
      </c>
      <c r="L2554" s="94" t="s">
        <v>291</v>
      </c>
      <c r="M2554" s="94" t="s">
        <v>133</v>
      </c>
      <c r="N2554" s="92" t="s">
        <v>249</v>
      </c>
    </row>
    <row r="2555" outlineLevel="1">
      <c r="A2555" s="115" t="n">
        <v>2549.0</v>
      </c>
      <c r="B2555" s="93" t="n">
        <v>46111.0</v>
      </c>
      <c r="C2555" s="94" t="s">
        <v>5957</v>
      </c>
      <c r="D2555" s="92"/>
      <c r="E2555" s="92" t="n">
        <v>4000.0</v>
      </c>
      <c r="F2555" s="92" t="n">
        <v>150476.72</v>
      </c>
      <c r="G2555" s="94" t="s">
        <v>63</v>
      </c>
      <c r="H2555" s="94" t="s">
        <v>369</v>
      </c>
      <c r="I2555" s="94" t="s">
        <v>3327</v>
      </c>
      <c r="J2555" s="94" t="s">
        <v>3327</v>
      </c>
      <c r="K2555" s="92" t="s">
        <v>5958</v>
      </c>
      <c r="L2555" s="94" t="s">
        <v>291</v>
      </c>
      <c r="M2555" s="94" t="s">
        <v>133</v>
      </c>
      <c r="N2555" s="92" t="s">
        <v>249</v>
      </c>
    </row>
    <row r="2556" outlineLevel="1">
      <c r="A2556" s="115" t="n">
        <v>2550.0</v>
      </c>
      <c r="B2556" s="93" t="n">
        <v>46111.0</v>
      </c>
      <c r="C2556" s="94" t="s">
        <v>5959</v>
      </c>
      <c r="D2556" s="92"/>
      <c r="E2556" s="92" t="n">
        <v>2000.0</v>
      </c>
      <c r="F2556" s="92" t="n">
        <v>152476.72</v>
      </c>
      <c r="G2556" s="94" t="s">
        <v>63</v>
      </c>
      <c r="H2556" s="94" t="s">
        <v>369</v>
      </c>
      <c r="I2556" s="94" t="s">
        <v>3327</v>
      </c>
      <c r="J2556" s="94" t="s">
        <v>3327</v>
      </c>
      <c r="K2556" s="92" t="s">
        <v>5960</v>
      </c>
      <c r="L2556" s="94" t="s">
        <v>291</v>
      </c>
      <c r="M2556" s="94" t="s">
        <v>133</v>
      </c>
      <c r="N2556" s="92" t="s">
        <v>249</v>
      </c>
    </row>
    <row r="2557" outlineLevel="1">
      <c r="A2557" s="115" t="n">
        <v>2551.0</v>
      </c>
      <c r="B2557" s="93" t="n">
        <v>46111.0</v>
      </c>
      <c r="C2557" s="94" t="s">
        <v>5961</v>
      </c>
      <c r="D2557" s="92"/>
      <c r="E2557" s="92" t="n">
        <v>165000.0</v>
      </c>
      <c r="F2557" s="92" t="n">
        <v>317476.72</v>
      </c>
      <c r="G2557" s="94" t="s">
        <v>63</v>
      </c>
      <c r="H2557" s="94" t="s">
        <v>315</v>
      </c>
      <c r="I2557" s="94" t="s">
        <v>5962</v>
      </c>
      <c r="J2557" s="94" t="s">
        <v>5962</v>
      </c>
      <c r="K2557" s="92" t="s">
        <v>5963</v>
      </c>
      <c r="L2557" s="94" t="s">
        <v>291</v>
      </c>
      <c r="M2557" s="94" t="s">
        <v>133</v>
      </c>
      <c r="N2557" s="92" t="s">
        <v>249</v>
      </c>
    </row>
    <row r="2558" outlineLevel="1">
      <c r="A2558" s="115" t="n">
        <v>2552.0</v>
      </c>
      <c r="B2558" s="93" t="n">
        <v>46111.0</v>
      </c>
      <c r="C2558" s="94" t="s">
        <v>5964</v>
      </c>
      <c r="D2558" s="92"/>
      <c r="E2558" s="92" t="n">
        <v>123750.0</v>
      </c>
      <c r="F2558" s="92" t="n">
        <v>441226.72</v>
      </c>
      <c r="G2558" s="94" t="s">
        <v>63</v>
      </c>
      <c r="H2558" s="94" t="s">
        <v>64</v>
      </c>
      <c r="I2558" s="94" t="s">
        <v>5965</v>
      </c>
      <c r="J2558" s="94" t="s">
        <v>5965</v>
      </c>
      <c r="K2558" s="92" t="s">
        <v>5966</v>
      </c>
      <c r="L2558" s="94" t="s">
        <v>291</v>
      </c>
      <c r="M2558" s="94" t="s">
        <v>133</v>
      </c>
      <c r="N2558" s="92" t="s">
        <v>249</v>
      </c>
    </row>
    <row r="2559" outlineLevel="1">
      <c r="A2559" s="115" t="n">
        <v>2553.0</v>
      </c>
      <c r="B2559" s="93" t="n">
        <v>46112.0</v>
      </c>
      <c r="C2559" s="94" t="s">
        <v>5967</v>
      </c>
      <c r="D2559" s="92"/>
      <c r="E2559" s="92" t="n">
        <v>2000.0</v>
      </c>
      <c r="F2559" s="92" t="n">
        <v>443226.72</v>
      </c>
      <c r="G2559" s="94" t="s">
        <v>63</v>
      </c>
      <c r="H2559" s="94" t="s">
        <v>369</v>
      </c>
      <c r="I2559" s="94" t="s">
        <v>3327</v>
      </c>
      <c r="J2559" s="94" t="s">
        <v>3327</v>
      </c>
      <c r="K2559" s="92" t="s">
        <v>5968</v>
      </c>
      <c r="L2559" s="94" t="s">
        <v>291</v>
      </c>
      <c r="M2559" s="94" t="s">
        <v>133</v>
      </c>
      <c r="N2559" s="92" t="s">
        <v>249</v>
      </c>
    </row>
    <row r="2560" outlineLevel="1">
      <c r="A2560" s="115" t="n">
        <v>2554.0</v>
      </c>
      <c r="B2560" s="93" t="n">
        <v>46112.0</v>
      </c>
      <c r="C2560" s="94" t="s">
        <v>5969</v>
      </c>
      <c r="D2560" s="92"/>
      <c r="E2560" s="92" t="n">
        <v>2000.0</v>
      </c>
      <c r="F2560" s="92" t="n">
        <v>445226.72</v>
      </c>
      <c r="G2560" s="94" t="s">
        <v>63</v>
      </c>
      <c r="H2560" s="94" t="s">
        <v>369</v>
      </c>
      <c r="I2560" s="94" t="s">
        <v>3327</v>
      </c>
      <c r="J2560" s="94" t="s">
        <v>3327</v>
      </c>
      <c r="K2560" s="92" t="s">
        <v>5970</v>
      </c>
      <c r="L2560" s="94" t="s">
        <v>291</v>
      </c>
      <c r="M2560" s="94" t="s">
        <v>133</v>
      </c>
      <c r="N2560" s="92" t="s">
        <v>249</v>
      </c>
    </row>
    <row r="2561" outlineLevel="1">
      <c r="A2561" s="115" t="n">
        <v>2555.0</v>
      </c>
      <c r="B2561" s="93" t="n">
        <v>46112.0</v>
      </c>
      <c r="C2561" s="94" t="s">
        <v>5971</v>
      </c>
      <c r="D2561" s="92"/>
      <c r="E2561" s="92" t="n">
        <v>2000.0</v>
      </c>
      <c r="F2561" s="92" t="n">
        <v>447226.72</v>
      </c>
      <c r="G2561" s="94" t="s">
        <v>63</v>
      </c>
      <c r="H2561" s="94" t="s">
        <v>369</v>
      </c>
      <c r="I2561" s="94" t="s">
        <v>3327</v>
      </c>
      <c r="J2561" s="94" t="s">
        <v>3327</v>
      </c>
      <c r="K2561" s="92" t="s">
        <v>5972</v>
      </c>
      <c r="L2561" s="94" t="s">
        <v>291</v>
      </c>
      <c r="M2561" s="94" t="s">
        <v>133</v>
      </c>
      <c r="N2561" s="92" t="s">
        <v>249</v>
      </c>
    </row>
    <row r="2562" outlineLevel="1">
      <c r="A2562" s="115" t="n">
        <v>2556.0</v>
      </c>
      <c r="B2562" s="93" t="n">
        <v>46112.0</v>
      </c>
      <c r="C2562" s="94" t="s">
        <v>5973</v>
      </c>
      <c r="D2562" s="92"/>
      <c r="E2562" s="92" t="n">
        <v>18000.0</v>
      </c>
      <c r="F2562" s="92" t="n">
        <v>465226.72</v>
      </c>
      <c r="G2562" s="94" t="s">
        <v>63</v>
      </c>
      <c r="H2562" s="94" t="s">
        <v>369</v>
      </c>
      <c r="I2562" s="94" t="s">
        <v>3616</v>
      </c>
      <c r="J2562" s="94" t="s">
        <v>3616</v>
      </c>
      <c r="K2562" s="92" t="s">
        <v>5974</v>
      </c>
      <c r="L2562" s="94" t="s">
        <v>291</v>
      </c>
      <c r="M2562" s="94" t="s">
        <v>133</v>
      </c>
      <c r="N2562" s="92" t="s">
        <v>249</v>
      </c>
    </row>
    <row r="2563" outlineLevel="1">
      <c r="A2563" s="115" t="n">
        <v>2557.0</v>
      </c>
      <c r="B2563" s="93" t="n">
        <v>46112.0</v>
      </c>
      <c r="C2563" s="94" t="s">
        <v>5975</v>
      </c>
      <c r="D2563" s="92" t="n">
        <v>92925.0</v>
      </c>
      <c r="E2563" s="92"/>
      <c r="F2563" s="92" t="n">
        <v>372301.72</v>
      </c>
      <c r="G2563" s="94" t="s">
        <v>63</v>
      </c>
      <c r="H2563" s="94" t="s">
        <v>306</v>
      </c>
      <c r="I2563" s="94" t="s">
        <v>5976</v>
      </c>
      <c r="J2563" s="94" t="s">
        <v>5976</v>
      </c>
      <c r="K2563" s="92" t="s">
        <v>5977</v>
      </c>
      <c r="L2563" s="94" t="s">
        <v>291</v>
      </c>
      <c r="M2563" s="94" t="s">
        <v>133</v>
      </c>
      <c r="N2563" s="92" t="s">
        <v>249</v>
      </c>
    </row>
    <row r="2564" outlineLevel="1">
      <c r="A2564" s="115" t="n">
        <v>2558.0</v>
      </c>
      <c r="B2564" s="93" t="n">
        <v>46112.0</v>
      </c>
      <c r="C2564" s="94" t="s">
        <v>5978</v>
      </c>
      <c r="D2564" s="92"/>
      <c r="E2564" s="92" t="n">
        <v>2100.0</v>
      </c>
      <c r="F2564" s="92" t="n">
        <v>374401.72</v>
      </c>
      <c r="G2564" s="94" t="s">
        <v>63</v>
      </c>
      <c r="H2564" s="94" t="s">
        <v>369</v>
      </c>
      <c r="I2564" s="94" t="s">
        <v>249</v>
      </c>
      <c r="J2564" s="94" t="s">
        <v>249</v>
      </c>
      <c r="K2564" s="92" t="s">
        <v>5979</v>
      </c>
      <c r="L2564" s="94" t="s">
        <v>291</v>
      </c>
      <c r="M2564" s="94" t="s">
        <v>133</v>
      </c>
      <c r="N2564" s="92" t="s">
        <v>249</v>
      </c>
    </row>
    <row r="2565" outlineLevel="1">
      <c r="A2565" s="115" t="n">
        <v>2559.0</v>
      </c>
      <c r="B2565" s="93" t="n">
        <v>46112.0</v>
      </c>
      <c r="C2565" s="94" t="s">
        <v>5980</v>
      </c>
      <c r="D2565" s="92" t="n">
        <v>177000.0</v>
      </c>
      <c r="E2565" s="92"/>
      <c r="F2565" s="92" t="n">
        <v>197401.72</v>
      </c>
      <c r="G2565" s="94" t="s">
        <v>63</v>
      </c>
      <c r="H2565" s="94" t="s">
        <v>306</v>
      </c>
      <c r="I2565" s="94" t="s">
        <v>5981</v>
      </c>
      <c r="J2565" s="94" t="s">
        <v>5981</v>
      </c>
      <c r="K2565" s="92" t="s">
        <v>5982</v>
      </c>
      <c r="L2565" s="94" t="s">
        <v>291</v>
      </c>
      <c r="M2565" s="94" t="s">
        <v>133</v>
      </c>
      <c r="N2565" s="92" t="s">
        <v>249</v>
      </c>
    </row>
    <row r="2566" outlineLevel="1">
      <c r="A2566" s="115" t="n">
        <v>2560.0</v>
      </c>
      <c r="B2566" s="93" t="n">
        <v>46112.0</v>
      </c>
      <c r="C2566" s="94" t="s">
        <v>5983</v>
      </c>
      <c r="D2566" s="92"/>
      <c r="E2566" s="92" t="n">
        <v>9416.0</v>
      </c>
      <c r="F2566" s="92" t="n">
        <v>206817.72</v>
      </c>
      <c r="G2566" s="94" t="s">
        <v>63</v>
      </c>
      <c r="H2566" s="94" t="s">
        <v>64</v>
      </c>
      <c r="I2566" s="94" t="s">
        <v>3367</v>
      </c>
      <c r="J2566" s="94" t="s">
        <v>3367</v>
      </c>
      <c r="K2566" s="92" t="s">
        <v>5984</v>
      </c>
      <c r="L2566" s="94" t="s">
        <v>291</v>
      </c>
      <c r="M2566" s="94" t="s">
        <v>133</v>
      </c>
      <c r="N2566" s="92" t="s">
        <v>249</v>
      </c>
    </row>
    <row r="2567" outlineLevel="1">
      <c r="A2567" s="119" t="n">
        <v>2561.0</v>
      </c>
      <c r="B2567" s="111" t="n">
        <v>46112.0</v>
      </c>
      <c r="C2567" s="110" t="s">
        <v>5985</v>
      </c>
      <c r="D2567" s="109"/>
      <c r="E2567" s="109" t="n">
        <v>2000000.0</v>
      </c>
      <c r="F2567" s="109" t="n">
        <v>2107185.03</v>
      </c>
      <c r="G2567" s="110" t="s">
        <v>59</v>
      </c>
      <c r="H2567" s="110" t="s">
        <v>74</v>
      </c>
      <c r="I2567" s="110" t="s">
        <v>489</v>
      </c>
      <c r="J2567" s="110" t="s">
        <v>86</v>
      </c>
      <c r="K2567" s="109" t="s">
        <v>5986</v>
      </c>
      <c r="L2567" s="110" t="s">
        <v>414</v>
      </c>
      <c r="M2567" s="110" t="s">
        <v>139</v>
      </c>
      <c r="N2567" s="109" t="s">
        <v>249</v>
      </c>
    </row>
    <row r="2569">
      <c r="A2569" s="72" t="s">
        <v>86</v>
      </c>
      <c r="B2569" s="72"/>
      <c r="C2569" s="72"/>
      <c r="D2569" s="72"/>
      <c r="E2569" s="73" t="s">
        <v>3</v>
      </c>
      <c r="F2569" s="72"/>
      <c r="G2569" s="72"/>
      <c r="H2569" s="72"/>
      <c r="I2569" s="72"/>
      <c r="J2569" s="72"/>
      <c r="K2569" s="72"/>
    </row>
    <row r="2570">
      <c r="A2570" s="74" t="s">
        <v>131</v>
      </c>
      <c r="B2570" s="74"/>
      <c r="C2570" s="74"/>
      <c r="D2570" s="74"/>
      <c r="E2570" s="75" t="s">
        <v>88</v>
      </c>
      <c r="F2570" s="74"/>
      <c r="G2570" s="74"/>
      <c r="H2570" s="74"/>
      <c r="I2570" s="74"/>
      <c r="J2570" s="74"/>
      <c r="K2570" s="74"/>
    </row>
    <row r="2572" outlineLevel="1">
      <c r="A2572" s="77" t="s">
        <v>15</v>
      </c>
      <c r="B2572" s="77"/>
      <c r="C2572" s="77"/>
    </row>
    <row r="2573" outlineLevel="1">
      <c r="A2573" s="78" t="s">
        <v>4</v>
      </c>
      <c r="B2573" s="78" t="s">
        <v>281</v>
      </c>
      <c r="C2573" s="78" t="s">
        <v>282</v>
      </c>
      <c r="D2573" s="78" t="s">
        <v>357</v>
      </c>
      <c r="E2573" s="78" t="s">
        <v>358</v>
      </c>
      <c r="F2573" s="78" t="s">
        <v>359</v>
      </c>
      <c r="G2573" s="78" t="s">
        <v>360</v>
      </c>
      <c r="H2573" s="78" t="s">
        <v>284</v>
      </c>
      <c r="I2573" s="78" t="s">
        <v>361</v>
      </c>
      <c r="J2573" s="78" t="s">
        <v>362</v>
      </c>
      <c r="K2573" s="78" t="s">
        <v>363</v>
      </c>
      <c r="L2573" s="78" t="s">
        <v>364</v>
      </c>
    </row>
    <row r="2574" outlineLevel="1">
      <c r="A2574" s="115" t="n">
        <v>1.0</v>
      </c>
      <c r="B2574" s="93" t="n">
        <v>45748.0</v>
      </c>
      <c r="C2574" s="94" t="s">
        <v>365</v>
      </c>
      <c r="D2574" s="92" t="n">
        <v>84606.0</v>
      </c>
      <c r="E2574" s="92"/>
      <c r="F2574" s="92" t="n">
        <v>6559205.88</v>
      </c>
      <c r="G2574" s="94" t="s">
        <v>63</v>
      </c>
      <c r="H2574" s="94" t="s">
        <v>306</v>
      </c>
      <c r="I2574" s="94" t="s">
        <v>366</v>
      </c>
      <c r="J2574" s="94" t="s">
        <v>366</v>
      </c>
      <c r="K2574" s="92" t="s">
        <v>367</v>
      </c>
      <c r="L2574" s="92" t="s">
        <v>249</v>
      </c>
    </row>
    <row r="2575" outlineLevel="1">
      <c r="A2575" s="115" t="n">
        <v>2.0</v>
      </c>
      <c r="B2575" s="93" t="n">
        <v>45748.0</v>
      </c>
      <c r="C2575" s="94" t="s">
        <v>368</v>
      </c>
      <c r="D2575" s="92"/>
      <c r="E2575" s="92" t="n">
        <v>2500.0</v>
      </c>
      <c r="F2575" s="92" t="n">
        <v>6561705.88</v>
      </c>
      <c r="G2575" s="94" t="s">
        <v>63</v>
      </c>
      <c r="H2575" s="94" t="s">
        <v>369</v>
      </c>
      <c r="I2575" s="94" t="s">
        <v>370</v>
      </c>
      <c r="J2575" s="94" t="s">
        <v>370</v>
      </c>
      <c r="K2575" s="92" t="s">
        <v>371</v>
      </c>
      <c r="L2575" s="92" t="s">
        <v>249</v>
      </c>
    </row>
    <row r="2576" outlineLevel="1">
      <c r="A2576" s="115" t="n">
        <v>3.0</v>
      </c>
      <c r="B2576" s="93" t="n">
        <v>45748.0</v>
      </c>
      <c r="C2576" s="94" t="s">
        <v>372</v>
      </c>
      <c r="D2576" s="92"/>
      <c r="E2576" s="92" t="n">
        <v>4500.0</v>
      </c>
      <c r="F2576" s="92" t="n">
        <v>6566205.88</v>
      </c>
      <c r="G2576" s="94" t="s">
        <v>63</v>
      </c>
      <c r="H2576" s="94" t="s">
        <v>369</v>
      </c>
      <c r="I2576" s="94" t="s">
        <v>373</v>
      </c>
      <c r="J2576" s="94" t="s">
        <v>373</v>
      </c>
      <c r="K2576" s="92" t="s">
        <v>374</v>
      </c>
      <c r="L2576" s="92" t="s">
        <v>249</v>
      </c>
    </row>
    <row r="2577" outlineLevel="1">
      <c r="A2577" s="115" t="n">
        <v>4.0</v>
      </c>
      <c r="B2577" s="93" t="n">
        <v>45748.0</v>
      </c>
      <c r="C2577" s="94" t="s">
        <v>375</v>
      </c>
      <c r="D2577" s="92"/>
      <c r="E2577" s="92" t="n">
        <v>600000.0</v>
      </c>
      <c r="F2577" s="92" t="n">
        <v>7166205.88</v>
      </c>
      <c r="G2577" s="94" t="s">
        <v>63</v>
      </c>
      <c r="H2577" s="94" t="s">
        <v>306</v>
      </c>
      <c r="I2577" s="94" t="s">
        <v>376</v>
      </c>
      <c r="J2577" s="94" t="s">
        <v>376</v>
      </c>
      <c r="K2577" s="92" t="s">
        <v>377</v>
      </c>
      <c r="L2577" s="92" t="s">
        <v>249</v>
      </c>
    </row>
    <row r="2578" outlineLevel="1">
      <c r="A2578" s="115" t="n">
        <v>5.0</v>
      </c>
      <c r="B2578" s="93" t="n">
        <v>45748.0</v>
      </c>
      <c r="C2578" s="94" t="s">
        <v>378</v>
      </c>
      <c r="D2578" s="92"/>
      <c r="E2578" s="92" t="n">
        <v>6000.0</v>
      </c>
      <c r="F2578" s="92" t="n">
        <v>7172205.88</v>
      </c>
      <c r="G2578" s="94" t="s">
        <v>63</v>
      </c>
      <c r="H2578" s="94" t="s">
        <v>369</v>
      </c>
      <c r="I2578" s="94" t="s">
        <v>249</v>
      </c>
      <c r="J2578" s="94" t="s">
        <v>249</v>
      </c>
      <c r="K2578" s="92" t="s">
        <v>379</v>
      </c>
      <c r="L2578" s="92" t="s">
        <v>249</v>
      </c>
    </row>
    <row r="2579" outlineLevel="1">
      <c r="A2579" s="115" t="n">
        <v>6.0</v>
      </c>
      <c r="B2579" s="93" t="n">
        <v>45748.0</v>
      </c>
      <c r="C2579" s="94" t="s">
        <v>380</v>
      </c>
      <c r="D2579" s="92"/>
      <c r="E2579" s="92" t="n">
        <v>70878.0</v>
      </c>
      <c r="F2579" s="92" t="n">
        <v>7243083.88</v>
      </c>
      <c r="G2579" s="94" t="s">
        <v>63</v>
      </c>
      <c r="H2579" s="94" t="s">
        <v>306</v>
      </c>
      <c r="I2579" s="94" t="s">
        <v>381</v>
      </c>
      <c r="J2579" s="94" t="s">
        <v>382</v>
      </c>
      <c r="K2579" s="92" t="s">
        <v>383</v>
      </c>
      <c r="L2579" s="92" t="s">
        <v>249</v>
      </c>
    </row>
    <row r="2580" outlineLevel="1">
      <c r="A2580" s="115" t="n">
        <v>7.0</v>
      </c>
      <c r="B2580" s="93" t="n">
        <v>45748.0</v>
      </c>
      <c r="C2580" s="94" t="s">
        <v>384</v>
      </c>
      <c r="D2580" s="92"/>
      <c r="E2580" s="92" t="n">
        <v>8100.0</v>
      </c>
      <c r="F2580" s="92" t="n">
        <v>7251183.88</v>
      </c>
      <c r="G2580" s="94" t="s">
        <v>63</v>
      </c>
      <c r="H2580" s="94" t="s">
        <v>369</v>
      </c>
      <c r="I2580" s="94" t="s">
        <v>249</v>
      </c>
      <c r="J2580" s="94" t="s">
        <v>249</v>
      </c>
      <c r="K2580" s="92" t="s">
        <v>385</v>
      </c>
      <c r="L2580" s="92" t="s">
        <v>249</v>
      </c>
    </row>
    <row r="2581" outlineLevel="1">
      <c r="A2581" s="115" t="n">
        <v>8.0</v>
      </c>
      <c r="B2581" s="93" t="n">
        <v>45748.0</v>
      </c>
      <c r="C2581" s="94" t="s">
        <v>386</v>
      </c>
      <c r="D2581" s="92"/>
      <c r="E2581" s="92" t="n">
        <v>2000.0</v>
      </c>
      <c r="F2581" s="92" t="n">
        <v>7253183.88</v>
      </c>
      <c r="G2581" s="94" t="s">
        <v>63</v>
      </c>
      <c r="H2581" s="94" t="s">
        <v>369</v>
      </c>
      <c r="I2581" s="94" t="s">
        <v>249</v>
      </c>
      <c r="J2581" s="94" t="s">
        <v>249</v>
      </c>
      <c r="K2581" s="92" t="s">
        <v>387</v>
      </c>
      <c r="L2581" s="92" t="s">
        <v>249</v>
      </c>
    </row>
    <row r="2582" outlineLevel="1">
      <c r="A2582" s="115" t="n">
        <v>9.0</v>
      </c>
      <c r="B2582" s="93" t="n">
        <v>45748.0</v>
      </c>
      <c r="C2582" s="94" t="s">
        <v>388</v>
      </c>
      <c r="D2582" s="92"/>
      <c r="E2582" s="92" t="n">
        <v>26700.0</v>
      </c>
      <c r="F2582" s="92" t="n">
        <v>7279883.88</v>
      </c>
      <c r="G2582" s="94" t="s">
        <v>63</v>
      </c>
      <c r="H2582" s="94" t="s">
        <v>369</v>
      </c>
      <c r="I2582" s="94" t="s">
        <v>389</v>
      </c>
      <c r="J2582" s="94" t="s">
        <v>389</v>
      </c>
      <c r="K2582" s="92" t="s">
        <v>390</v>
      </c>
      <c r="L2582" s="92" t="s">
        <v>249</v>
      </c>
    </row>
    <row r="2583" outlineLevel="1">
      <c r="A2583" s="115" t="n">
        <v>10.0</v>
      </c>
      <c r="B2583" s="93" t="n">
        <v>45748.0</v>
      </c>
      <c r="C2583" s="94" t="s">
        <v>391</v>
      </c>
      <c r="D2583" s="92"/>
      <c r="E2583" s="92" t="n">
        <v>2000.0</v>
      </c>
      <c r="F2583" s="92" t="n">
        <v>7281883.88</v>
      </c>
      <c r="G2583" s="94" t="s">
        <v>63</v>
      </c>
      <c r="H2583" s="94" t="s">
        <v>369</v>
      </c>
      <c r="I2583" s="94" t="s">
        <v>392</v>
      </c>
      <c r="J2583" s="94" t="s">
        <v>393</v>
      </c>
      <c r="K2583" s="92" t="s">
        <v>394</v>
      </c>
      <c r="L2583" s="92" t="s">
        <v>249</v>
      </c>
    </row>
    <row r="2584" outlineLevel="1">
      <c r="A2584" s="115" t="n">
        <v>11.0</v>
      </c>
      <c r="B2584" s="93" t="n">
        <v>45748.0</v>
      </c>
      <c r="C2584" s="94" t="s">
        <v>395</v>
      </c>
      <c r="D2584" s="92"/>
      <c r="E2584" s="92" t="n">
        <v>2000.0</v>
      </c>
      <c r="F2584" s="92" t="n">
        <v>7283883.88</v>
      </c>
      <c r="G2584" s="94" t="s">
        <v>63</v>
      </c>
      <c r="H2584" s="94" t="s">
        <v>369</v>
      </c>
      <c r="I2584" s="94" t="s">
        <v>392</v>
      </c>
      <c r="J2584" s="94" t="s">
        <v>393</v>
      </c>
      <c r="K2584" s="92" t="s">
        <v>396</v>
      </c>
      <c r="L2584" s="92" t="s">
        <v>249</v>
      </c>
    </row>
    <row r="2585" outlineLevel="1">
      <c r="A2585" s="115" t="n">
        <v>12.0</v>
      </c>
      <c r="B2585" s="93" t="n">
        <v>45748.0</v>
      </c>
      <c r="C2585" s="94" t="s">
        <v>397</v>
      </c>
      <c r="D2585" s="92" t="n">
        <v>48580.0</v>
      </c>
      <c r="E2585" s="92"/>
      <c r="F2585" s="92" t="n">
        <v>7235303.88</v>
      </c>
      <c r="G2585" s="94" t="s">
        <v>398</v>
      </c>
      <c r="H2585" s="94" t="s">
        <v>306</v>
      </c>
      <c r="I2585" s="94" t="s">
        <v>399</v>
      </c>
      <c r="J2585" s="94" t="s">
        <v>399</v>
      </c>
      <c r="K2585" s="92" t="s">
        <v>400</v>
      </c>
      <c r="L2585" s="92" t="s">
        <v>249</v>
      </c>
    </row>
    <row r="2586" outlineLevel="1">
      <c r="A2586" s="115" t="n">
        <v>13.0</v>
      </c>
      <c r="B2586" s="93" t="n">
        <v>45748.0</v>
      </c>
      <c r="C2586" s="94" t="s">
        <v>401</v>
      </c>
      <c r="D2586" s="92"/>
      <c r="E2586" s="92" t="n">
        <v>2200.0</v>
      </c>
      <c r="F2586" s="92" t="n">
        <v>7237503.88</v>
      </c>
      <c r="G2586" s="94" t="s">
        <v>63</v>
      </c>
      <c r="H2586" s="94" t="s">
        <v>369</v>
      </c>
      <c r="I2586" s="94" t="s">
        <v>249</v>
      </c>
      <c r="J2586" s="94" t="s">
        <v>249</v>
      </c>
      <c r="K2586" s="92" t="s">
        <v>402</v>
      </c>
      <c r="L2586" s="92" t="s">
        <v>249</v>
      </c>
    </row>
    <row r="2587" outlineLevel="1">
      <c r="A2587" s="115" t="n">
        <v>14.0</v>
      </c>
      <c r="B2587" s="93" t="n">
        <v>45748.0</v>
      </c>
      <c r="C2587" s="94" t="s">
        <v>403</v>
      </c>
      <c r="D2587" s="92" t="n">
        <v>74700.0</v>
      </c>
      <c r="E2587" s="92"/>
      <c r="F2587" s="92" t="n">
        <v>7162803.88</v>
      </c>
      <c r="G2587" s="94" t="s">
        <v>404</v>
      </c>
      <c r="H2587" s="94" t="s">
        <v>306</v>
      </c>
      <c r="I2587" s="94" t="s">
        <v>405</v>
      </c>
      <c r="J2587" s="94" t="s">
        <v>405</v>
      </c>
      <c r="K2587" s="92" t="s">
        <v>406</v>
      </c>
      <c r="L2587" s="92" t="s">
        <v>249</v>
      </c>
    </row>
    <row r="2588" outlineLevel="1">
      <c r="A2588" s="115" t="n">
        <v>15.0</v>
      </c>
      <c r="B2588" s="93" t="n">
        <v>45748.0</v>
      </c>
      <c r="C2588" s="94" t="s">
        <v>407</v>
      </c>
      <c r="D2588" s="92" t="n">
        <v>14650.0</v>
      </c>
      <c r="E2588" s="92"/>
      <c r="F2588" s="92" t="n">
        <v>7148153.88</v>
      </c>
      <c r="G2588" s="94" t="s">
        <v>398</v>
      </c>
      <c r="H2588" s="94" t="s">
        <v>306</v>
      </c>
      <c r="I2588" s="94" t="s">
        <v>399</v>
      </c>
      <c r="J2588" s="94" t="s">
        <v>399</v>
      </c>
      <c r="K2588" s="92" t="s">
        <v>408</v>
      </c>
      <c r="L2588" s="92" t="s">
        <v>249</v>
      </c>
    </row>
    <row r="2589" outlineLevel="1">
      <c r="A2589" s="115" t="n">
        <v>16.0</v>
      </c>
      <c r="B2589" s="93" t="n">
        <v>45748.0</v>
      </c>
      <c r="C2589" s="94" t="s">
        <v>409</v>
      </c>
      <c r="D2589" s="92"/>
      <c r="E2589" s="92" t="n">
        <v>538693.0</v>
      </c>
      <c r="F2589" s="92" t="n">
        <v>7686846.88</v>
      </c>
      <c r="G2589" s="94" t="s">
        <v>63</v>
      </c>
      <c r="H2589" s="94" t="s">
        <v>74</v>
      </c>
      <c r="I2589" s="94" t="s">
        <v>410</v>
      </c>
      <c r="J2589" s="94" t="s">
        <v>410</v>
      </c>
      <c r="K2589" s="92" t="s">
        <v>411</v>
      </c>
      <c r="L2589" s="92" t="s">
        <v>249</v>
      </c>
    </row>
    <row r="2590" outlineLevel="1">
      <c r="A2590" s="115" t="n">
        <v>17.0</v>
      </c>
      <c r="B2590" s="93" t="n">
        <v>45749.0</v>
      </c>
      <c r="C2590" s="94" t="s">
        <v>418</v>
      </c>
      <c r="D2590" s="92"/>
      <c r="E2590" s="92" t="n">
        <v>1500.0</v>
      </c>
      <c r="F2590" s="92" t="n">
        <v>7688346.88</v>
      </c>
      <c r="G2590" s="94" t="s">
        <v>63</v>
      </c>
      <c r="H2590" s="94" t="s">
        <v>369</v>
      </c>
      <c r="I2590" s="94" t="s">
        <v>419</v>
      </c>
      <c r="J2590" s="94" t="s">
        <v>419</v>
      </c>
      <c r="K2590" s="92" t="s">
        <v>420</v>
      </c>
      <c r="L2590" s="92" t="s">
        <v>249</v>
      </c>
    </row>
    <row r="2591" outlineLevel="1">
      <c r="A2591" s="115" t="n">
        <v>18.0</v>
      </c>
      <c r="B2591" s="93" t="n">
        <v>45749.0</v>
      </c>
      <c r="C2591" s="94" t="s">
        <v>421</v>
      </c>
      <c r="D2591" s="92" t="n">
        <v>33.63</v>
      </c>
      <c r="E2591" s="92"/>
      <c r="F2591" s="92" t="n">
        <v>7688313.25</v>
      </c>
      <c r="G2591" s="94" t="s">
        <v>422</v>
      </c>
      <c r="H2591" s="94" t="s">
        <v>369</v>
      </c>
      <c r="I2591" s="94" t="s">
        <v>249</v>
      </c>
      <c r="J2591" s="94" t="s">
        <v>249</v>
      </c>
      <c r="K2591" s="92" t="s">
        <v>423</v>
      </c>
      <c r="L2591" s="92" t="s">
        <v>249</v>
      </c>
    </row>
    <row r="2592" outlineLevel="1">
      <c r="A2592" s="115" t="n">
        <v>19.0</v>
      </c>
      <c r="B2592" s="93" t="n">
        <v>45749.0</v>
      </c>
      <c r="C2592" s="94" t="s">
        <v>424</v>
      </c>
      <c r="D2592" s="92" t="n">
        <v>49700.0</v>
      </c>
      <c r="E2592" s="92"/>
      <c r="F2592" s="92" t="n">
        <v>7638613.25</v>
      </c>
      <c r="G2592" s="94" t="s">
        <v>63</v>
      </c>
      <c r="H2592" s="94" t="s">
        <v>306</v>
      </c>
      <c r="I2592" s="94" t="s">
        <v>425</v>
      </c>
      <c r="J2592" s="94" t="s">
        <v>426</v>
      </c>
      <c r="K2592" s="92" t="s">
        <v>427</v>
      </c>
      <c r="L2592" s="92" t="s">
        <v>249</v>
      </c>
    </row>
    <row r="2593" outlineLevel="1">
      <c r="A2593" s="115" t="n">
        <v>20.0</v>
      </c>
      <c r="B2593" s="93" t="n">
        <v>45749.0</v>
      </c>
      <c r="C2593" s="94" t="s">
        <v>428</v>
      </c>
      <c r="D2593" s="92"/>
      <c r="E2593" s="92" t="n">
        <v>4800.0</v>
      </c>
      <c r="F2593" s="92" t="n">
        <v>7643413.25</v>
      </c>
      <c r="G2593" s="94" t="s">
        <v>63</v>
      </c>
      <c r="H2593" s="94" t="s">
        <v>369</v>
      </c>
      <c r="I2593" s="94" t="s">
        <v>249</v>
      </c>
      <c r="J2593" s="94" t="s">
        <v>249</v>
      </c>
      <c r="K2593" s="92" t="s">
        <v>429</v>
      </c>
      <c r="L2593" s="92" t="s">
        <v>249</v>
      </c>
    </row>
    <row r="2594" outlineLevel="1">
      <c r="A2594" s="115" t="n">
        <v>21.0</v>
      </c>
      <c r="B2594" s="93" t="n">
        <v>45749.0</v>
      </c>
      <c r="C2594" s="94" t="s">
        <v>430</v>
      </c>
      <c r="D2594" s="92"/>
      <c r="E2594" s="92" t="n">
        <v>7500.0</v>
      </c>
      <c r="F2594" s="92" t="n">
        <v>7650913.25</v>
      </c>
      <c r="G2594" s="94" t="s">
        <v>63</v>
      </c>
      <c r="H2594" s="94" t="s">
        <v>369</v>
      </c>
      <c r="I2594" s="94" t="s">
        <v>249</v>
      </c>
      <c r="J2594" s="94" t="s">
        <v>249</v>
      </c>
      <c r="K2594" s="92" t="s">
        <v>431</v>
      </c>
      <c r="L2594" s="92" t="s">
        <v>249</v>
      </c>
    </row>
    <row r="2595" outlineLevel="1">
      <c r="A2595" s="115" t="n">
        <v>22.0</v>
      </c>
      <c r="B2595" s="93" t="n">
        <v>45749.0</v>
      </c>
      <c r="C2595" s="94" t="s">
        <v>432</v>
      </c>
      <c r="D2595" s="92"/>
      <c r="E2595" s="92" t="n">
        <v>2000.0</v>
      </c>
      <c r="F2595" s="92" t="n">
        <v>7652913.25</v>
      </c>
      <c r="G2595" s="94" t="s">
        <v>63</v>
      </c>
      <c r="H2595" s="94" t="s">
        <v>369</v>
      </c>
      <c r="I2595" s="94" t="s">
        <v>249</v>
      </c>
      <c r="J2595" s="94" t="s">
        <v>249</v>
      </c>
      <c r="K2595" s="92" t="s">
        <v>433</v>
      </c>
      <c r="L2595" s="92" t="s">
        <v>249</v>
      </c>
    </row>
    <row r="2596" outlineLevel="1">
      <c r="A2596" s="115" t="n">
        <v>23.0</v>
      </c>
      <c r="B2596" s="93" t="n">
        <v>45749.0</v>
      </c>
      <c r="C2596" s="94" t="s">
        <v>434</v>
      </c>
      <c r="D2596" s="92"/>
      <c r="E2596" s="92" t="n">
        <v>50000.0</v>
      </c>
      <c r="F2596" s="92" t="n">
        <v>7702913.25</v>
      </c>
      <c r="G2596" s="94" t="s">
        <v>63</v>
      </c>
      <c r="H2596" s="94" t="s">
        <v>64</v>
      </c>
      <c r="I2596" s="94" t="s">
        <v>435</v>
      </c>
      <c r="J2596" s="94" t="s">
        <v>435</v>
      </c>
      <c r="K2596" s="92" t="s">
        <v>436</v>
      </c>
      <c r="L2596" s="92" t="s">
        <v>249</v>
      </c>
    </row>
    <row r="2597" outlineLevel="1">
      <c r="A2597" s="115" t="n">
        <v>24.0</v>
      </c>
      <c r="B2597" s="93" t="n">
        <v>45749.0</v>
      </c>
      <c r="C2597" s="94" t="s">
        <v>437</v>
      </c>
      <c r="D2597" s="92"/>
      <c r="E2597" s="92" t="n">
        <v>1000.0</v>
      </c>
      <c r="F2597" s="92" t="n">
        <v>7703913.25</v>
      </c>
      <c r="G2597" s="94" t="s">
        <v>63</v>
      </c>
      <c r="H2597" s="94" t="s">
        <v>369</v>
      </c>
      <c r="I2597" s="94" t="s">
        <v>249</v>
      </c>
      <c r="J2597" s="94" t="s">
        <v>249</v>
      </c>
      <c r="K2597" s="92" t="s">
        <v>438</v>
      </c>
      <c r="L2597" s="92" t="s">
        <v>249</v>
      </c>
    </row>
    <row r="2598" outlineLevel="1">
      <c r="A2598" s="115" t="n">
        <v>25.0</v>
      </c>
      <c r="B2598" s="93" t="n">
        <v>45749.0</v>
      </c>
      <c r="C2598" s="94" t="s">
        <v>439</v>
      </c>
      <c r="D2598" s="92" t="n">
        <v>15000.0</v>
      </c>
      <c r="E2598" s="92"/>
      <c r="F2598" s="92" t="n">
        <v>7688913.25</v>
      </c>
      <c r="G2598" s="94" t="s">
        <v>416</v>
      </c>
      <c r="H2598" s="94" t="s">
        <v>306</v>
      </c>
      <c r="I2598" s="94" t="s">
        <v>249</v>
      </c>
      <c r="J2598" s="94" t="s">
        <v>249</v>
      </c>
      <c r="K2598" s="92" t="s">
        <v>440</v>
      </c>
      <c r="L2598" s="92" t="s">
        <v>249</v>
      </c>
    </row>
    <row r="2599" outlineLevel="1">
      <c r="A2599" s="115" t="n">
        <v>26.0</v>
      </c>
      <c r="B2599" s="93" t="n">
        <v>45749.0</v>
      </c>
      <c r="C2599" s="94" t="s">
        <v>441</v>
      </c>
      <c r="D2599" s="92" t="n">
        <v>14750.0</v>
      </c>
      <c r="E2599" s="92"/>
      <c r="F2599" s="92" t="n">
        <v>7674163.25</v>
      </c>
      <c r="G2599" s="94" t="s">
        <v>63</v>
      </c>
      <c r="H2599" s="94" t="s">
        <v>306</v>
      </c>
      <c r="I2599" s="94" t="s">
        <v>442</v>
      </c>
      <c r="J2599" s="94" t="s">
        <v>442</v>
      </c>
      <c r="K2599" s="92" t="s">
        <v>443</v>
      </c>
      <c r="L2599" s="92" t="s">
        <v>249</v>
      </c>
    </row>
    <row r="2600" outlineLevel="1">
      <c r="A2600" s="115" t="n">
        <v>27.0</v>
      </c>
      <c r="B2600" s="93" t="n">
        <v>45749.0</v>
      </c>
      <c r="C2600" s="94" t="s">
        <v>444</v>
      </c>
      <c r="D2600" s="92"/>
      <c r="E2600" s="92" t="n">
        <v>2400.0</v>
      </c>
      <c r="F2600" s="92" t="n">
        <v>7676563.25</v>
      </c>
      <c r="G2600" s="94" t="s">
        <v>63</v>
      </c>
      <c r="H2600" s="94" t="s">
        <v>369</v>
      </c>
      <c r="I2600" s="94" t="s">
        <v>249</v>
      </c>
      <c r="J2600" s="94" t="s">
        <v>249</v>
      </c>
      <c r="K2600" s="92" t="s">
        <v>445</v>
      </c>
      <c r="L2600" s="92" t="s">
        <v>249</v>
      </c>
    </row>
    <row r="2601" outlineLevel="1">
      <c r="A2601" s="115" t="n">
        <v>28.0</v>
      </c>
      <c r="B2601" s="93" t="n">
        <v>45750.0</v>
      </c>
      <c r="C2601" s="94" t="s">
        <v>449</v>
      </c>
      <c r="D2601" s="92"/>
      <c r="E2601" s="92" t="n">
        <v>31270.0</v>
      </c>
      <c r="F2601" s="92" t="n">
        <v>7707833.25</v>
      </c>
      <c r="G2601" s="94" t="s">
        <v>63</v>
      </c>
      <c r="H2601" s="94" t="s">
        <v>306</v>
      </c>
      <c r="I2601" s="94" t="s">
        <v>381</v>
      </c>
      <c r="J2601" s="94" t="s">
        <v>382</v>
      </c>
      <c r="K2601" s="92" t="s">
        <v>450</v>
      </c>
      <c r="L2601" s="92" t="s">
        <v>249</v>
      </c>
    </row>
    <row r="2602" outlineLevel="1">
      <c r="A2602" s="115" t="n">
        <v>29.0</v>
      </c>
      <c r="B2602" s="93" t="n">
        <v>45750.0</v>
      </c>
      <c r="C2602" s="94" t="s">
        <v>451</v>
      </c>
      <c r="D2602" s="92" t="n">
        <v>3760.0</v>
      </c>
      <c r="E2602" s="92"/>
      <c r="F2602" s="92" t="n">
        <v>7704073.25</v>
      </c>
      <c r="G2602" s="94" t="s">
        <v>63</v>
      </c>
      <c r="H2602" s="94" t="s">
        <v>315</v>
      </c>
      <c r="I2602" s="94" t="s">
        <v>452</v>
      </c>
      <c r="J2602" s="94" t="s">
        <v>452</v>
      </c>
      <c r="K2602" s="92" t="s">
        <v>453</v>
      </c>
      <c r="L2602" s="92" t="s">
        <v>249</v>
      </c>
    </row>
    <row r="2603" outlineLevel="1">
      <c r="A2603" s="115" t="n">
        <v>30.0</v>
      </c>
      <c r="B2603" s="93" t="n">
        <v>45750.0</v>
      </c>
      <c r="C2603" s="94" t="s">
        <v>454</v>
      </c>
      <c r="D2603" s="92"/>
      <c r="E2603" s="92" t="n">
        <v>4400.0</v>
      </c>
      <c r="F2603" s="92" t="n">
        <v>7708473.25</v>
      </c>
      <c r="G2603" s="94" t="s">
        <v>63</v>
      </c>
      <c r="H2603" s="94" t="s">
        <v>369</v>
      </c>
      <c r="I2603" s="94" t="s">
        <v>249</v>
      </c>
      <c r="J2603" s="94" t="s">
        <v>249</v>
      </c>
      <c r="K2603" s="92" t="s">
        <v>455</v>
      </c>
      <c r="L2603" s="92" t="s">
        <v>249</v>
      </c>
    </row>
    <row r="2604" outlineLevel="1">
      <c r="A2604" s="115" t="n">
        <v>31.0</v>
      </c>
      <c r="B2604" s="93" t="n">
        <v>45750.0</v>
      </c>
      <c r="C2604" s="94" t="s">
        <v>456</v>
      </c>
      <c r="D2604" s="92"/>
      <c r="E2604" s="92" t="n">
        <v>562465.0</v>
      </c>
      <c r="F2604" s="92" t="n">
        <v>8270938.25</v>
      </c>
      <c r="G2604" s="94" t="s">
        <v>63</v>
      </c>
      <c r="H2604" s="94" t="s">
        <v>306</v>
      </c>
      <c r="I2604" s="94" t="s">
        <v>457</v>
      </c>
      <c r="J2604" s="94" t="s">
        <v>376</v>
      </c>
      <c r="K2604" s="92" t="s">
        <v>458</v>
      </c>
      <c r="L2604" s="92" t="s">
        <v>249</v>
      </c>
    </row>
    <row r="2605" outlineLevel="1">
      <c r="A2605" s="115" t="n">
        <v>32.0</v>
      </c>
      <c r="B2605" s="93" t="n">
        <v>45750.0</v>
      </c>
      <c r="C2605" s="94" t="s">
        <v>459</v>
      </c>
      <c r="D2605" s="92" t="n">
        <v>5098.0</v>
      </c>
      <c r="E2605" s="92"/>
      <c r="F2605" s="92" t="n">
        <v>8265840.25</v>
      </c>
      <c r="G2605" s="94" t="s">
        <v>460</v>
      </c>
      <c r="H2605" s="94" t="s">
        <v>306</v>
      </c>
      <c r="I2605" s="94" t="s">
        <v>249</v>
      </c>
      <c r="J2605" s="94" t="s">
        <v>249</v>
      </c>
      <c r="K2605" s="92" t="s">
        <v>461</v>
      </c>
      <c r="L2605" s="92" t="s">
        <v>249</v>
      </c>
    </row>
    <row r="2606" outlineLevel="1">
      <c r="A2606" s="115" t="n">
        <v>33.0</v>
      </c>
      <c r="B2606" s="93" t="n">
        <v>45750.0</v>
      </c>
      <c r="C2606" s="94" t="s">
        <v>462</v>
      </c>
      <c r="D2606" s="92"/>
      <c r="E2606" s="92" t="n">
        <v>2000.0</v>
      </c>
      <c r="F2606" s="92" t="n">
        <v>8267840.25</v>
      </c>
      <c r="G2606" s="94" t="s">
        <v>63</v>
      </c>
      <c r="H2606" s="94" t="s">
        <v>369</v>
      </c>
      <c r="I2606" s="94" t="s">
        <v>392</v>
      </c>
      <c r="J2606" s="94" t="s">
        <v>393</v>
      </c>
      <c r="K2606" s="92" t="s">
        <v>463</v>
      </c>
      <c r="L2606" s="92" t="s">
        <v>249</v>
      </c>
    </row>
    <row r="2607" outlineLevel="1">
      <c r="A2607" s="115" t="n">
        <v>34.0</v>
      </c>
      <c r="B2607" s="93" t="n">
        <v>45750.0</v>
      </c>
      <c r="C2607" s="94" t="s">
        <v>464</v>
      </c>
      <c r="D2607" s="92"/>
      <c r="E2607" s="92" t="n">
        <v>2000.0</v>
      </c>
      <c r="F2607" s="92" t="n">
        <v>8269840.25</v>
      </c>
      <c r="G2607" s="94" t="s">
        <v>63</v>
      </c>
      <c r="H2607" s="94" t="s">
        <v>369</v>
      </c>
      <c r="I2607" s="94" t="s">
        <v>392</v>
      </c>
      <c r="J2607" s="94" t="s">
        <v>393</v>
      </c>
      <c r="K2607" s="92" t="s">
        <v>465</v>
      </c>
      <c r="L2607" s="92" t="s">
        <v>249</v>
      </c>
    </row>
    <row r="2608" outlineLevel="1">
      <c r="A2608" s="115" t="n">
        <v>35.0</v>
      </c>
      <c r="B2608" s="93" t="n">
        <v>45750.0</v>
      </c>
      <c r="C2608" s="94" t="s">
        <v>466</v>
      </c>
      <c r="D2608" s="92"/>
      <c r="E2608" s="92" t="n">
        <v>2750.0</v>
      </c>
      <c r="F2608" s="92" t="n">
        <v>8272590.25</v>
      </c>
      <c r="G2608" s="94" t="s">
        <v>63</v>
      </c>
      <c r="H2608" s="94" t="s">
        <v>369</v>
      </c>
      <c r="I2608" s="94" t="s">
        <v>392</v>
      </c>
      <c r="J2608" s="94" t="s">
        <v>393</v>
      </c>
      <c r="K2608" s="92" t="s">
        <v>467</v>
      </c>
      <c r="L2608" s="92" t="s">
        <v>249</v>
      </c>
    </row>
    <row r="2609" outlineLevel="1">
      <c r="A2609" s="115" t="n">
        <v>36.0</v>
      </c>
      <c r="B2609" s="93" t="n">
        <v>45750.0</v>
      </c>
      <c r="C2609" s="94" t="s">
        <v>468</v>
      </c>
      <c r="D2609" s="92" t="n">
        <v>61542.0</v>
      </c>
      <c r="E2609" s="92"/>
      <c r="F2609" s="92" t="n">
        <v>8211048.25</v>
      </c>
      <c r="G2609" s="94" t="s">
        <v>469</v>
      </c>
      <c r="H2609" s="94" t="s">
        <v>306</v>
      </c>
      <c r="I2609" s="94" t="s">
        <v>249</v>
      </c>
      <c r="J2609" s="94" t="s">
        <v>249</v>
      </c>
      <c r="K2609" s="92" t="s">
        <v>470</v>
      </c>
      <c r="L2609" s="92" t="s">
        <v>249</v>
      </c>
    </row>
    <row r="2610" outlineLevel="1">
      <c r="A2610" s="115" t="n">
        <v>37.0</v>
      </c>
      <c r="B2610" s="93" t="n">
        <v>45750.0</v>
      </c>
      <c r="C2610" s="94" t="s">
        <v>471</v>
      </c>
      <c r="D2610" s="92"/>
      <c r="E2610" s="92" t="n">
        <v>3600.0</v>
      </c>
      <c r="F2610" s="92" t="n">
        <v>8214648.25</v>
      </c>
      <c r="G2610" s="94" t="s">
        <v>63</v>
      </c>
      <c r="H2610" s="94" t="s">
        <v>369</v>
      </c>
      <c r="I2610" s="94" t="s">
        <v>249</v>
      </c>
      <c r="J2610" s="94" t="s">
        <v>249</v>
      </c>
      <c r="K2610" s="92" t="s">
        <v>472</v>
      </c>
      <c r="L2610" s="92" t="s">
        <v>249</v>
      </c>
    </row>
    <row r="2611" outlineLevel="1">
      <c r="A2611" s="115" t="n">
        <v>38.0</v>
      </c>
      <c r="B2611" s="93" t="n">
        <v>45750.0</v>
      </c>
      <c r="C2611" s="94" t="s">
        <v>473</v>
      </c>
      <c r="D2611" s="92"/>
      <c r="E2611" s="92" t="n">
        <v>16200.0</v>
      </c>
      <c r="F2611" s="92" t="n">
        <v>8230848.25</v>
      </c>
      <c r="G2611" s="94" t="s">
        <v>63</v>
      </c>
      <c r="H2611" s="94" t="s">
        <v>369</v>
      </c>
      <c r="I2611" s="94" t="s">
        <v>474</v>
      </c>
      <c r="J2611" s="94" t="s">
        <v>474</v>
      </c>
      <c r="K2611" s="92" t="s">
        <v>475</v>
      </c>
      <c r="L2611" s="92" t="s">
        <v>249</v>
      </c>
    </row>
    <row r="2612" outlineLevel="1">
      <c r="A2612" s="115" t="n">
        <v>39.0</v>
      </c>
      <c r="B2612" s="93" t="n">
        <v>45750.0</v>
      </c>
      <c r="C2612" s="94" t="s">
        <v>476</v>
      </c>
      <c r="D2612" s="92"/>
      <c r="E2612" s="92" t="n">
        <v>58000.0</v>
      </c>
      <c r="F2612" s="92" t="n">
        <v>8288848.25</v>
      </c>
      <c r="G2612" s="94" t="s">
        <v>63</v>
      </c>
      <c r="H2612" s="94" t="s">
        <v>64</v>
      </c>
      <c r="I2612" s="94" t="s">
        <v>477</v>
      </c>
      <c r="J2612" s="94" t="s">
        <v>477</v>
      </c>
      <c r="K2612" s="92" t="s">
        <v>478</v>
      </c>
      <c r="L2612" s="92" t="s">
        <v>249</v>
      </c>
    </row>
    <row r="2613" outlineLevel="1">
      <c r="A2613" s="115" t="n">
        <v>40.0</v>
      </c>
      <c r="B2613" s="93" t="n">
        <v>45750.0</v>
      </c>
      <c r="C2613" s="94" t="s">
        <v>479</v>
      </c>
      <c r="D2613" s="92" t="n">
        <v>35706.0</v>
      </c>
      <c r="E2613" s="92"/>
      <c r="F2613" s="92" t="n">
        <v>8253142.25</v>
      </c>
      <c r="G2613" s="94" t="s">
        <v>63</v>
      </c>
      <c r="H2613" s="94" t="s">
        <v>306</v>
      </c>
      <c r="I2613" s="94" t="s">
        <v>480</v>
      </c>
      <c r="J2613" s="94" t="s">
        <v>480</v>
      </c>
      <c r="K2613" s="92" t="s">
        <v>481</v>
      </c>
      <c r="L2613" s="92" t="s">
        <v>249</v>
      </c>
    </row>
    <row r="2614" outlineLevel="1">
      <c r="A2614" s="115" t="n">
        <v>41.0</v>
      </c>
      <c r="B2614" s="93" t="n">
        <v>45750.0</v>
      </c>
      <c r="C2614" s="94" t="s">
        <v>482</v>
      </c>
      <c r="D2614" s="92" t="n">
        <v>5675.8</v>
      </c>
      <c r="E2614" s="92"/>
      <c r="F2614" s="92" t="n">
        <v>8247466.45</v>
      </c>
      <c r="G2614" s="94" t="s">
        <v>63</v>
      </c>
      <c r="H2614" s="94" t="s">
        <v>306</v>
      </c>
      <c r="I2614" s="94" t="s">
        <v>483</v>
      </c>
      <c r="J2614" s="94" t="s">
        <v>483</v>
      </c>
      <c r="K2614" s="92" t="s">
        <v>484</v>
      </c>
      <c r="L2614" s="92" t="s">
        <v>249</v>
      </c>
    </row>
    <row r="2615" outlineLevel="1">
      <c r="A2615" s="115" t="n">
        <v>42.0</v>
      </c>
      <c r="B2615" s="93" t="n">
        <v>45751.0</v>
      </c>
      <c r="C2615" s="94" t="s">
        <v>505</v>
      </c>
      <c r="D2615" s="92"/>
      <c r="E2615" s="92" t="n">
        <v>700.0</v>
      </c>
      <c r="F2615" s="92" t="n">
        <v>8248166.45</v>
      </c>
      <c r="G2615" s="94" t="s">
        <v>63</v>
      </c>
      <c r="H2615" s="94" t="s">
        <v>369</v>
      </c>
      <c r="I2615" s="94" t="s">
        <v>506</v>
      </c>
      <c r="J2615" s="94" t="s">
        <v>506</v>
      </c>
      <c r="K2615" s="92" t="s">
        <v>507</v>
      </c>
      <c r="L2615" s="92" t="s">
        <v>249</v>
      </c>
    </row>
    <row r="2616" outlineLevel="1">
      <c r="A2616" s="115" t="n">
        <v>43.0</v>
      </c>
      <c r="B2616" s="93" t="n">
        <v>45751.0</v>
      </c>
      <c r="C2616" s="94" t="s">
        <v>508</v>
      </c>
      <c r="D2616" s="92"/>
      <c r="E2616" s="92" t="n">
        <v>12000.0</v>
      </c>
      <c r="F2616" s="92" t="n">
        <v>8260166.45</v>
      </c>
      <c r="G2616" s="94" t="s">
        <v>63</v>
      </c>
      <c r="H2616" s="94" t="s">
        <v>369</v>
      </c>
      <c r="I2616" s="94" t="s">
        <v>249</v>
      </c>
      <c r="J2616" s="94" t="s">
        <v>249</v>
      </c>
      <c r="K2616" s="92" t="s">
        <v>509</v>
      </c>
      <c r="L2616" s="92" t="s">
        <v>249</v>
      </c>
    </row>
    <row r="2617" outlineLevel="1">
      <c r="A2617" s="115" t="n">
        <v>44.0</v>
      </c>
      <c r="B2617" s="93" t="n">
        <v>45751.0</v>
      </c>
      <c r="C2617" s="94" t="s">
        <v>510</v>
      </c>
      <c r="D2617" s="92" t="n">
        <v>6366.0</v>
      </c>
      <c r="E2617" s="92"/>
      <c r="F2617" s="92" t="n">
        <v>8253800.45</v>
      </c>
      <c r="G2617" s="94" t="s">
        <v>398</v>
      </c>
      <c r="H2617" s="94" t="s">
        <v>306</v>
      </c>
      <c r="I2617" s="94" t="s">
        <v>399</v>
      </c>
      <c r="J2617" s="94" t="s">
        <v>399</v>
      </c>
      <c r="K2617" s="92" t="s">
        <v>511</v>
      </c>
      <c r="L2617" s="92" t="s">
        <v>249</v>
      </c>
    </row>
    <row r="2618" outlineLevel="1">
      <c r="A2618" s="115" t="n">
        <v>45.0</v>
      </c>
      <c r="B2618" s="93" t="n">
        <v>45751.0</v>
      </c>
      <c r="C2618" s="94" t="s">
        <v>512</v>
      </c>
      <c r="D2618" s="92"/>
      <c r="E2618" s="92" t="n">
        <v>250000.0</v>
      </c>
      <c r="F2618" s="92" t="n">
        <v>8503800.45</v>
      </c>
      <c r="G2618" s="94" t="s">
        <v>63</v>
      </c>
      <c r="H2618" s="94" t="s">
        <v>64</v>
      </c>
      <c r="I2618" s="94" t="s">
        <v>513</v>
      </c>
      <c r="J2618" s="94" t="s">
        <v>513</v>
      </c>
      <c r="K2618" s="92" t="s">
        <v>514</v>
      </c>
      <c r="L2618" s="92" t="s">
        <v>249</v>
      </c>
    </row>
    <row r="2619" outlineLevel="1">
      <c r="A2619" s="115" t="n">
        <v>46.0</v>
      </c>
      <c r="B2619" s="93" t="n">
        <v>45752.0</v>
      </c>
      <c r="C2619" s="94" t="s">
        <v>524</v>
      </c>
      <c r="D2619" s="92"/>
      <c r="E2619" s="92" t="n">
        <v>12000.0</v>
      </c>
      <c r="F2619" s="92" t="n">
        <v>8515800.45</v>
      </c>
      <c r="G2619" s="94" t="s">
        <v>63</v>
      </c>
      <c r="H2619" s="94" t="s">
        <v>369</v>
      </c>
      <c r="I2619" s="94" t="s">
        <v>525</v>
      </c>
      <c r="J2619" s="94" t="s">
        <v>525</v>
      </c>
      <c r="K2619" s="92" t="s">
        <v>526</v>
      </c>
      <c r="L2619" s="92" t="s">
        <v>249</v>
      </c>
    </row>
    <row r="2620" outlineLevel="1">
      <c r="A2620" s="115" t="n">
        <v>47.0</v>
      </c>
      <c r="B2620" s="93" t="n">
        <v>45752.0</v>
      </c>
      <c r="C2620" s="94" t="s">
        <v>527</v>
      </c>
      <c r="D2620" s="92"/>
      <c r="E2620" s="92" t="n">
        <v>700.0</v>
      </c>
      <c r="F2620" s="92" t="n">
        <v>8516500.45</v>
      </c>
      <c r="G2620" s="94" t="s">
        <v>63</v>
      </c>
      <c r="H2620" s="94" t="s">
        <v>369</v>
      </c>
      <c r="I2620" s="94" t="s">
        <v>506</v>
      </c>
      <c r="J2620" s="94" t="s">
        <v>506</v>
      </c>
      <c r="K2620" s="92" t="s">
        <v>528</v>
      </c>
      <c r="L2620" s="92" t="s">
        <v>249</v>
      </c>
    </row>
    <row r="2621" outlineLevel="1">
      <c r="A2621" s="115" t="n">
        <v>48.0</v>
      </c>
      <c r="B2621" s="93" t="n">
        <v>45754.0</v>
      </c>
      <c r="C2621" s="94" t="s">
        <v>529</v>
      </c>
      <c r="D2621" s="92" t="n">
        <v>6649.3</v>
      </c>
      <c r="E2621" s="92"/>
      <c r="F2621" s="92" t="n">
        <v>8509851.15</v>
      </c>
      <c r="G2621" s="94" t="s">
        <v>69</v>
      </c>
      <c r="H2621" s="94" t="s">
        <v>530</v>
      </c>
      <c r="I2621" s="94" t="s">
        <v>531</v>
      </c>
      <c r="J2621" s="94" t="s">
        <v>531</v>
      </c>
      <c r="K2621" s="92" t="s">
        <v>532</v>
      </c>
      <c r="L2621" s="92" t="s">
        <v>249</v>
      </c>
    </row>
    <row r="2622" outlineLevel="1">
      <c r="A2622" s="115" t="n">
        <v>49.0</v>
      </c>
      <c r="B2622" s="93" t="n">
        <v>45754.0</v>
      </c>
      <c r="C2622" s="94" t="s">
        <v>533</v>
      </c>
      <c r="D2622" s="92"/>
      <c r="E2622" s="92" t="n">
        <v>30000.0</v>
      </c>
      <c r="F2622" s="92" t="n">
        <v>8539851.15</v>
      </c>
      <c r="G2622" s="94" t="s">
        <v>63</v>
      </c>
      <c r="H2622" s="94" t="s">
        <v>306</v>
      </c>
      <c r="I2622" s="94" t="s">
        <v>381</v>
      </c>
      <c r="J2622" s="94" t="s">
        <v>382</v>
      </c>
      <c r="K2622" s="92" t="s">
        <v>534</v>
      </c>
      <c r="L2622" s="92" t="s">
        <v>249</v>
      </c>
    </row>
    <row r="2623" outlineLevel="1">
      <c r="A2623" s="115" t="n">
        <v>50.0</v>
      </c>
      <c r="B2623" s="93" t="n">
        <v>45754.0</v>
      </c>
      <c r="C2623" s="94" t="s">
        <v>535</v>
      </c>
      <c r="D2623" s="92"/>
      <c r="E2623" s="92" t="n">
        <v>500.0</v>
      </c>
      <c r="F2623" s="92" t="n">
        <v>8540351.15</v>
      </c>
      <c r="G2623" s="94" t="s">
        <v>63</v>
      </c>
      <c r="H2623" s="94" t="s">
        <v>369</v>
      </c>
      <c r="I2623" s="94" t="s">
        <v>419</v>
      </c>
      <c r="J2623" s="94" t="s">
        <v>419</v>
      </c>
      <c r="K2623" s="92" t="s">
        <v>536</v>
      </c>
      <c r="L2623" s="92" t="s">
        <v>249</v>
      </c>
    </row>
    <row r="2624" outlineLevel="1">
      <c r="A2624" s="115" t="n">
        <v>51.0</v>
      </c>
      <c r="B2624" s="93" t="n">
        <v>45754.0</v>
      </c>
      <c r="C2624" s="94" t="s">
        <v>537</v>
      </c>
      <c r="D2624" s="92"/>
      <c r="E2624" s="92" t="n">
        <v>11000.0</v>
      </c>
      <c r="F2624" s="92" t="n">
        <v>8551351.15</v>
      </c>
      <c r="G2624" s="94" t="s">
        <v>63</v>
      </c>
      <c r="H2624" s="94" t="s">
        <v>369</v>
      </c>
      <c r="I2624" s="94" t="s">
        <v>538</v>
      </c>
      <c r="J2624" s="94" t="s">
        <v>538</v>
      </c>
      <c r="K2624" s="92" t="s">
        <v>539</v>
      </c>
      <c r="L2624" s="92" t="s">
        <v>249</v>
      </c>
    </row>
    <row r="2625" outlineLevel="1">
      <c r="A2625" s="115" t="n">
        <v>52.0</v>
      </c>
      <c r="B2625" s="93" t="n">
        <v>45754.0</v>
      </c>
      <c r="C2625" s="94" t="s">
        <v>540</v>
      </c>
      <c r="D2625" s="92"/>
      <c r="E2625" s="92" t="n">
        <v>2400.0</v>
      </c>
      <c r="F2625" s="92" t="n">
        <v>8553751.15</v>
      </c>
      <c r="G2625" s="94" t="s">
        <v>63</v>
      </c>
      <c r="H2625" s="94" t="s">
        <v>369</v>
      </c>
      <c r="I2625" s="94" t="s">
        <v>541</v>
      </c>
      <c r="J2625" s="94" t="s">
        <v>541</v>
      </c>
      <c r="K2625" s="92" t="s">
        <v>542</v>
      </c>
      <c r="L2625" s="92" t="s">
        <v>249</v>
      </c>
    </row>
    <row r="2626" outlineLevel="1">
      <c r="A2626" s="115" t="n">
        <v>53.0</v>
      </c>
      <c r="B2626" s="93" t="n">
        <v>45754.0</v>
      </c>
      <c r="C2626" s="94" t="s">
        <v>543</v>
      </c>
      <c r="D2626" s="92"/>
      <c r="E2626" s="92" t="n">
        <v>12449.0</v>
      </c>
      <c r="F2626" s="92" t="n">
        <v>8566200.15</v>
      </c>
      <c r="G2626" s="94" t="s">
        <v>63</v>
      </c>
      <c r="H2626" s="94" t="s">
        <v>369</v>
      </c>
      <c r="I2626" s="94" t="s">
        <v>544</v>
      </c>
      <c r="J2626" s="94" t="s">
        <v>544</v>
      </c>
      <c r="K2626" s="92" t="s">
        <v>545</v>
      </c>
      <c r="L2626" s="92" t="s">
        <v>249</v>
      </c>
    </row>
    <row r="2627" outlineLevel="1">
      <c r="A2627" s="115" t="n">
        <v>54.0</v>
      </c>
      <c r="B2627" s="93" t="n">
        <v>45755.0</v>
      </c>
      <c r="C2627" s="94" t="s">
        <v>546</v>
      </c>
      <c r="D2627" s="92"/>
      <c r="E2627" s="92" t="n">
        <v>1400.0</v>
      </c>
      <c r="F2627" s="92" t="n">
        <v>8567600.15</v>
      </c>
      <c r="G2627" s="94" t="s">
        <v>63</v>
      </c>
      <c r="H2627" s="94" t="s">
        <v>369</v>
      </c>
      <c r="I2627" s="94" t="s">
        <v>506</v>
      </c>
      <c r="J2627" s="94" t="s">
        <v>506</v>
      </c>
      <c r="K2627" s="92" t="s">
        <v>547</v>
      </c>
      <c r="L2627" s="92" t="s">
        <v>249</v>
      </c>
    </row>
    <row r="2628" outlineLevel="1">
      <c r="A2628" s="115" t="n">
        <v>55.0</v>
      </c>
      <c r="B2628" s="93" t="n">
        <v>45755.0</v>
      </c>
      <c r="C2628" s="94" t="s">
        <v>548</v>
      </c>
      <c r="D2628" s="92"/>
      <c r="E2628" s="92" t="n">
        <v>134900.0</v>
      </c>
      <c r="F2628" s="92" t="n">
        <v>8702500.15</v>
      </c>
      <c r="G2628" s="94" t="s">
        <v>63</v>
      </c>
      <c r="H2628" s="94" t="s">
        <v>64</v>
      </c>
      <c r="I2628" s="94" t="s">
        <v>549</v>
      </c>
      <c r="J2628" s="94" t="s">
        <v>549</v>
      </c>
      <c r="K2628" s="92" t="s">
        <v>550</v>
      </c>
      <c r="L2628" s="92" t="s">
        <v>249</v>
      </c>
    </row>
    <row r="2629" outlineLevel="1">
      <c r="A2629" s="115" t="n">
        <v>56.0</v>
      </c>
      <c r="B2629" s="93" t="n">
        <v>45755.0</v>
      </c>
      <c r="C2629" s="94" t="s">
        <v>551</v>
      </c>
      <c r="D2629" s="92" t="n">
        <v>2500000.0</v>
      </c>
      <c r="E2629" s="92"/>
      <c r="F2629" s="92" t="n">
        <v>6202500.15</v>
      </c>
      <c r="G2629" s="94" t="s">
        <v>63</v>
      </c>
      <c r="H2629" s="94" t="s">
        <v>306</v>
      </c>
      <c r="I2629" s="94" t="s">
        <v>552</v>
      </c>
      <c r="J2629" s="94" t="s">
        <v>553</v>
      </c>
      <c r="K2629" s="92" t="s">
        <v>554</v>
      </c>
      <c r="L2629" s="92" t="s">
        <v>249</v>
      </c>
    </row>
    <row r="2630" outlineLevel="1">
      <c r="A2630" s="115" t="n">
        <v>57.0</v>
      </c>
      <c r="B2630" s="93" t="n">
        <v>45755.0</v>
      </c>
      <c r="C2630" s="94" t="s">
        <v>555</v>
      </c>
      <c r="D2630" s="92" t="n">
        <v>2495000.0</v>
      </c>
      <c r="E2630" s="92"/>
      <c r="F2630" s="92" t="n">
        <v>3707500.15</v>
      </c>
      <c r="G2630" s="94" t="s">
        <v>63</v>
      </c>
      <c r="H2630" s="94" t="s">
        <v>306</v>
      </c>
      <c r="I2630" s="94" t="s">
        <v>552</v>
      </c>
      <c r="J2630" s="94" t="s">
        <v>553</v>
      </c>
      <c r="K2630" s="92" t="s">
        <v>556</v>
      </c>
      <c r="L2630" s="92" t="s">
        <v>249</v>
      </c>
    </row>
    <row r="2631" outlineLevel="1">
      <c r="A2631" s="115" t="n">
        <v>58.0</v>
      </c>
      <c r="B2631" s="93" t="n">
        <v>45755.0</v>
      </c>
      <c r="C2631" s="94" t="s">
        <v>557</v>
      </c>
      <c r="D2631" s="92" t="n">
        <v>5000.0</v>
      </c>
      <c r="E2631" s="92"/>
      <c r="F2631" s="92" t="n">
        <v>3702500.15</v>
      </c>
      <c r="G2631" s="94" t="s">
        <v>416</v>
      </c>
      <c r="H2631" s="94" t="s">
        <v>306</v>
      </c>
      <c r="I2631" s="94" t="s">
        <v>249</v>
      </c>
      <c r="J2631" s="94" t="s">
        <v>249</v>
      </c>
      <c r="K2631" s="92" t="s">
        <v>558</v>
      </c>
      <c r="L2631" s="92" t="s">
        <v>249</v>
      </c>
    </row>
    <row r="2632" outlineLevel="1">
      <c r="A2632" s="115" t="n">
        <v>59.0</v>
      </c>
      <c r="B2632" s="93" t="n">
        <v>45755.0</v>
      </c>
      <c r="C2632" s="94" t="s">
        <v>559</v>
      </c>
      <c r="D2632" s="92" t="n">
        <v>173696.0</v>
      </c>
      <c r="E2632" s="92"/>
      <c r="F2632" s="92" t="n">
        <v>3528804.15</v>
      </c>
      <c r="G2632" s="94" t="s">
        <v>63</v>
      </c>
      <c r="H2632" s="94" t="s">
        <v>306</v>
      </c>
      <c r="I2632" s="94" t="s">
        <v>560</v>
      </c>
      <c r="J2632" s="94" t="s">
        <v>560</v>
      </c>
      <c r="K2632" s="92" t="s">
        <v>561</v>
      </c>
      <c r="L2632" s="92" t="s">
        <v>249</v>
      </c>
    </row>
    <row r="2633" outlineLevel="1">
      <c r="A2633" s="115" t="n">
        <v>60.0</v>
      </c>
      <c r="B2633" s="93" t="n">
        <v>45755.0</v>
      </c>
      <c r="C2633" s="94" t="s">
        <v>562</v>
      </c>
      <c r="D2633" s="92"/>
      <c r="E2633" s="92" t="n">
        <v>8200.0</v>
      </c>
      <c r="F2633" s="92" t="n">
        <v>3537004.15</v>
      </c>
      <c r="G2633" s="94" t="s">
        <v>63</v>
      </c>
      <c r="H2633" s="94" t="s">
        <v>369</v>
      </c>
      <c r="I2633" s="94" t="s">
        <v>249</v>
      </c>
      <c r="J2633" s="94" t="s">
        <v>249</v>
      </c>
      <c r="K2633" s="92" t="s">
        <v>563</v>
      </c>
      <c r="L2633" s="92" t="s">
        <v>249</v>
      </c>
    </row>
    <row r="2634" outlineLevel="1">
      <c r="A2634" s="115" t="n">
        <v>61.0</v>
      </c>
      <c r="B2634" s="93" t="n">
        <v>45755.0</v>
      </c>
      <c r="C2634" s="94" t="s">
        <v>564</v>
      </c>
      <c r="D2634" s="92"/>
      <c r="E2634" s="92" t="n">
        <v>3500.0</v>
      </c>
      <c r="F2634" s="92" t="n">
        <v>3540504.15</v>
      </c>
      <c r="G2634" s="94" t="s">
        <v>63</v>
      </c>
      <c r="H2634" s="94" t="s">
        <v>306</v>
      </c>
      <c r="I2634" s="94" t="s">
        <v>381</v>
      </c>
      <c r="J2634" s="94" t="s">
        <v>382</v>
      </c>
      <c r="K2634" s="92" t="s">
        <v>565</v>
      </c>
      <c r="L2634" s="92" t="s">
        <v>249</v>
      </c>
    </row>
    <row r="2635" outlineLevel="1">
      <c r="A2635" s="115" t="n">
        <v>62.0</v>
      </c>
      <c r="B2635" s="93" t="n">
        <v>45755.0</v>
      </c>
      <c r="C2635" s="94" t="s">
        <v>566</v>
      </c>
      <c r="D2635" s="92"/>
      <c r="E2635" s="92" t="n">
        <v>120.0</v>
      </c>
      <c r="F2635" s="92" t="n">
        <v>3540624.15</v>
      </c>
      <c r="G2635" s="94" t="s">
        <v>63</v>
      </c>
      <c r="H2635" s="94" t="s">
        <v>369</v>
      </c>
      <c r="I2635" s="94" t="s">
        <v>249</v>
      </c>
      <c r="J2635" s="94" t="s">
        <v>249</v>
      </c>
      <c r="K2635" s="92" t="s">
        <v>567</v>
      </c>
      <c r="L2635" s="92" t="s">
        <v>249</v>
      </c>
    </row>
    <row r="2636" outlineLevel="1">
      <c r="A2636" s="115" t="n">
        <v>63.0</v>
      </c>
      <c r="B2636" s="93" t="n">
        <v>45755.0</v>
      </c>
      <c r="C2636" s="94" t="s">
        <v>568</v>
      </c>
      <c r="D2636" s="92"/>
      <c r="E2636" s="92" t="n">
        <v>2200.0</v>
      </c>
      <c r="F2636" s="92" t="n">
        <v>3542824.15</v>
      </c>
      <c r="G2636" s="94" t="s">
        <v>63</v>
      </c>
      <c r="H2636" s="94" t="s">
        <v>369</v>
      </c>
      <c r="I2636" s="94" t="s">
        <v>249</v>
      </c>
      <c r="J2636" s="94" t="s">
        <v>249</v>
      </c>
      <c r="K2636" s="92" t="s">
        <v>569</v>
      </c>
      <c r="L2636" s="92" t="s">
        <v>249</v>
      </c>
    </row>
    <row r="2637" outlineLevel="1">
      <c r="A2637" s="115" t="n">
        <v>64.0</v>
      </c>
      <c r="B2637" s="93" t="n">
        <v>45755.0</v>
      </c>
      <c r="C2637" s="94" t="s">
        <v>570</v>
      </c>
      <c r="D2637" s="92" t="n">
        <v>177000.0</v>
      </c>
      <c r="E2637" s="92"/>
      <c r="F2637" s="92" t="n">
        <v>3365824.15</v>
      </c>
      <c r="G2637" s="94" t="s">
        <v>63</v>
      </c>
      <c r="H2637" s="94" t="s">
        <v>306</v>
      </c>
      <c r="I2637" s="94" t="s">
        <v>571</v>
      </c>
      <c r="J2637" s="94" t="s">
        <v>572</v>
      </c>
      <c r="K2637" s="92" t="s">
        <v>573</v>
      </c>
      <c r="L2637" s="92" t="s">
        <v>249</v>
      </c>
    </row>
    <row r="2638" outlineLevel="1">
      <c r="A2638" s="115" t="n">
        <v>65.0</v>
      </c>
      <c r="B2638" s="93" t="n">
        <v>45755.0</v>
      </c>
      <c r="C2638" s="94" t="s">
        <v>574</v>
      </c>
      <c r="D2638" s="92"/>
      <c r="E2638" s="92" t="n">
        <v>5000.0</v>
      </c>
      <c r="F2638" s="92" t="n">
        <v>3370824.15</v>
      </c>
      <c r="G2638" s="94" t="s">
        <v>63</v>
      </c>
      <c r="H2638" s="94" t="s">
        <v>369</v>
      </c>
      <c r="I2638" s="94" t="s">
        <v>575</v>
      </c>
      <c r="J2638" s="94" t="s">
        <v>575</v>
      </c>
      <c r="K2638" s="92" t="s">
        <v>576</v>
      </c>
      <c r="L2638" s="92" t="s">
        <v>249</v>
      </c>
    </row>
    <row r="2639" outlineLevel="1">
      <c r="A2639" s="115" t="n">
        <v>66.0</v>
      </c>
      <c r="B2639" s="93" t="n">
        <v>45755.0</v>
      </c>
      <c r="C2639" s="94" t="s">
        <v>577</v>
      </c>
      <c r="D2639" s="92"/>
      <c r="E2639" s="92" t="n">
        <v>14998.0</v>
      </c>
      <c r="F2639" s="92" t="n">
        <v>3385822.15</v>
      </c>
      <c r="G2639" s="94" t="s">
        <v>63</v>
      </c>
      <c r="H2639" s="94" t="s">
        <v>369</v>
      </c>
      <c r="I2639" s="94" t="s">
        <v>249</v>
      </c>
      <c r="J2639" s="94" t="s">
        <v>249</v>
      </c>
      <c r="K2639" s="92" t="s">
        <v>578</v>
      </c>
      <c r="L2639" s="92" t="s">
        <v>249</v>
      </c>
    </row>
    <row r="2640" outlineLevel="1">
      <c r="A2640" s="115" t="n">
        <v>67.0</v>
      </c>
      <c r="B2640" s="93" t="n">
        <v>45755.0</v>
      </c>
      <c r="C2640" s="94" t="s">
        <v>579</v>
      </c>
      <c r="D2640" s="92" t="n">
        <v>138800.0</v>
      </c>
      <c r="E2640" s="92"/>
      <c r="F2640" s="92" t="n">
        <v>3247022.15</v>
      </c>
      <c r="G2640" s="94" t="s">
        <v>63</v>
      </c>
      <c r="H2640" s="94" t="s">
        <v>306</v>
      </c>
      <c r="I2640" s="94" t="s">
        <v>580</v>
      </c>
      <c r="J2640" s="94" t="s">
        <v>580</v>
      </c>
      <c r="K2640" s="92" t="s">
        <v>581</v>
      </c>
      <c r="L2640" s="92" t="s">
        <v>249</v>
      </c>
    </row>
    <row r="2641" outlineLevel="1">
      <c r="A2641" s="115" t="n">
        <v>68.0</v>
      </c>
      <c r="B2641" s="93" t="n">
        <v>45756.0</v>
      </c>
      <c r="C2641" s="94" t="s">
        <v>582</v>
      </c>
      <c r="D2641" s="92"/>
      <c r="E2641" s="92" t="n">
        <v>50.0</v>
      </c>
      <c r="F2641" s="92" t="n">
        <v>3247072.15</v>
      </c>
      <c r="G2641" s="94" t="s">
        <v>63</v>
      </c>
      <c r="H2641" s="94" t="s">
        <v>369</v>
      </c>
      <c r="I2641" s="94" t="s">
        <v>583</v>
      </c>
      <c r="J2641" s="94" t="s">
        <v>583</v>
      </c>
      <c r="K2641" s="92" t="s">
        <v>584</v>
      </c>
      <c r="L2641" s="92" t="s">
        <v>249</v>
      </c>
    </row>
    <row r="2642" outlineLevel="1">
      <c r="A2642" s="115" t="n">
        <v>69.0</v>
      </c>
      <c r="B2642" s="93" t="n">
        <v>45756.0</v>
      </c>
      <c r="C2642" s="94" t="s">
        <v>585</v>
      </c>
      <c r="D2642" s="92"/>
      <c r="E2642" s="92" t="n">
        <v>2500.0</v>
      </c>
      <c r="F2642" s="92" t="n">
        <v>3249572.15</v>
      </c>
      <c r="G2642" s="94" t="s">
        <v>63</v>
      </c>
      <c r="H2642" s="94" t="s">
        <v>369</v>
      </c>
      <c r="I2642" s="94" t="s">
        <v>586</v>
      </c>
      <c r="J2642" s="94" t="s">
        <v>587</v>
      </c>
      <c r="K2642" s="92" t="s">
        <v>588</v>
      </c>
      <c r="L2642" s="92" t="s">
        <v>249</v>
      </c>
    </row>
    <row r="2643" outlineLevel="1">
      <c r="A2643" s="115" t="n">
        <v>70.0</v>
      </c>
      <c r="B2643" s="93" t="n">
        <v>45756.0</v>
      </c>
      <c r="C2643" s="94" t="s">
        <v>589</v>
      </c>
      <c r="D2643" s="92"/>
      <c r="E2643" s="92" t="n">
        <v>10620.0</v>
      </c>
      <c r="F2643" s="92" t="n">
        <v>3260192.15</v>
      </c>
      <c r="G2643" s="94" t="s">
        <v>63</v>
      </c>
      <c r="H2643" s="94" t="s">
        <v>64</v>
      </c>
      <c r="I2643" s="94" t="s">
        <v>590</v>
      </c>
      <c r="J2643" s="94" t="s">
        <v>590</v>
      </c>
      <c r="K2643" s="92" t="s">
        <v>591</v>
      </c>
      <c r="L2643" s="92" t="s">
        <v>249</v>
      </c>
    </row>
    <row r="2644" outlineLevel="1">
      <c r="A2644" s="115" t="n">
        <v>71.0</v>
      </c>
      <c r="B2644" s="93" t="n">
        <v>45756.0</v>
      </c>
      <c r="C2644" s="94" t="s">
        <v>592</v>
      </c>
      <c r="D2644" s="92" t="n">
        <v>14378.34</v>
      </c>
      <c r="E2644" s="92"/>
      <c r="F2644" s="92" t="n">
        <v>3245813.81</v>
      </c>
      <c r="G2644" s="94" t="s">
        <v>63</v>
      </c>
      <c r="H2644" s="94" t="s">
        <v>306</v>
      </c>
      <c r="I2644" s="94" t="s">
        <v>593</v>
      </c>
      <c r="J2644" s="94" t="s">
        <v>593</v>
      </c>
      <c r="K2644" s="92" t="s">
        <v>594</v>
      </c>
      <c r="L2644" s="92" t="s">
        <v>249</v>
      </c>
    </row>
    <row r="2645" outlineLevel="1">
      <c r="A2645" s="115" t="n">
        <v>72.0</v>
      </c>
      <c r="B2645" s="93" t="n">
        <v>45756.0</v>
      </c>
      <c r="C2645" s="94" t="s">
        <v>595</v>
      </c>
      <c r="D2645" s="92" t="n">
        <v>12940.14</v>
      </c>
      <c r="E2645" s="92"/>
      <c r="F2645" s="92" t="n">
        <v>3232873.67</v>
      </c>
      <c r="G2645" s="94" t="s">
        <v>63</v>
      </c>
      <c r="H2645" s="94" t="s">
        <v>306</v>
      </c>
      <c r="I2645" s="94" t="s">
        <v>593</v>
      </c>
      <c r="J2645" s="94" t="s">
        <v>593</v>
      </c>
      <c r="K2645" s="92" t="s">
        <v>596</v>
      </c>
      <c r="L2645" s="92" t="s">
        <v>249</v>
      </c>
    </row>
    <row r="2646" outlineLevel="1">
      <c r="A2646" s="115" t="n">
        <v>73.0</v>
      </c>
      <c r="B2646" s="93" t="n">
        <v>45756.0</v>
      </c>
      <c r="C2646" s="94" t="s">
        <v>597</v>
      </c>
      <c r="D2646" s="92" t="n">
        <v>12940.14</v>
      </c>
      <c r="E2646" s="92"/>
      <c r="F2646" s="92" t="n">
        <v>3219933.53</v>
      </c>
      <c r="G2646" s="94" t="s">
        <v>63</v>
      </c>
      <c r="H2646" s="94" t="s">
        <v>306</v>
      </c>
      <c r="I2646" s="94" t="s">
        <v>593</v>
      </c>
      <c r="J2646" s="94" t="s">
        <v>593</v>
      </c>
      <c r="K2646" s="92" t="s">
        <v>598</v>
      </c>
      <c r="L2646" s="92" t="s">
        <v>249</v>
      </c>
    </row>
    <row r="2647" outlineLevel="1">
      <c r="A2647" s="115" t="n">
        <v>74.0</v>
      </c>
      <c r="B2647" s="93" t="n">
        <v>45756.0</v>
      </c>
      <c r="C2647" s="94" t="s">
        <v>599</v>
      </c>
      <c r="D2647" s="92" t="n">
        <v>4176.14</v>
      </c>
      <c r="E2647" s="92"/>
      <c r="F2647" s="92" t="n">
        <v>3215757.39</v>
      </c>
      <c r="G2647" s="94" t="s">
        <v>63</v>
      </c>
      <c r="H2647" s="94" t="s">
        <v>306</v>
      </c>
      <c r="I2647" s="94" t="s">
        <v>593</v>
      </c>
      <c r="J2647" s="94" t="s">
        <v>593</v>
      </c>
      <c r="K2647" s="92" t="s">
        <v>600</v>
      </c>
      <c r="L2647" s="92" t="s">
        <v>249</v>
      </c>
    </row>
    <row r="2648" outlineLevel="1">
      <c r="A2648" s="115" t="n">
        <v>75.0</v>
      </c>
      <c r="B2648" s="93" t="n">
        <v>45757.0</v>
      </c>
      <c r="C2648" s="94" t="s">
        <v>610</v>
      </c>
      <c r="D2648" s="92"/>
      <c r="E2648" s="92" t="n">
        <v>50000.0</v>
      </c>
      <c r="F2648" s="92" t="n">
        <v>3265757.39</v>
      </c>
      <c r="G2648" s="94" t="s">
        <v>63</v>
      </c>
      <c r="H2648" s="94" t="s">
        <v>306</v>
      </c>
      <c r="I2648" s="94" t="s">
        <v>381</v>
      </c>
      <c r="J2648" s="94" t="s">
        <v>382</v>
      </c>
      <c r="K2648" s="92" t="s">
        <v>611</v>
      </c>
      <c r="L2648" s="92" t="s">
        <v>249</v>
      </c>
    </row>
    <row r="2649" outlineLevel="1">
      <c r="A2649" s="115" t="n">
        <v>76.0</v>
      </c>
      <c r="B2649" s="93" t="n">
        <v>45757.0</v>
      </c>
      <c r="C2649" s="94" t="s">
        <v>288</v>
      </c>
      <c r="D2649" s="92" t="n">
        <v>72653.0</v>
      </c>
      <c r="E2649" s="92"/>
      <c r="F2649" s="92" t="n">
        <v>3193104.39</v>
      </c>
      <c r="G2649" s="94" t="s">
        <v>61</v>
      </c>
      <c r="H2649" s="94" t="s">
        <v>289</v>
      </c>
      <c r="I2649" s="94" t="s">
        <v>489</v>
      </c>
      <c r="J2649" s="94" t="s">
        <v>86</v>
      </c>
      <c r="K2649" s="92" t="s">
        <v>612</v>
      </c>
      <c r="L2649" s="92" t="s">
        <v>249</v>
      </c>
    </row>
    <row r="2650" outlineLevel="1">
      <c r="A2650" s="115" t="n">
        <v>77.0</v>
      </c>
      <c r="B2650" s="93" t="n">
        <v>45757.0</v>
      </c>
      <c r="C2650" s="94" t="s">
        <v>613</v>
      </c>
      <c r="D2650" s="92" t="n">
        <v>16485.0</v>
      </c>
      <c r="E2650" s="92"/>
      <c r="F2650" s="92" t="n">
        <v>3176619.39</v>
      </c>
      <c r="G2650" s="94" t="s">
        <v>63</v>
      </c>
      <c r="H2650" s="94" t="s">
        <v>306</v>
      </c>
      <c r="I2650" s="94" t="s">
        <v>614</v>
      </c>
      <c r="J2650" s="94" t="s">
        <v>614</v>
      </c>
      <c r="K2650" s="92" t="s">
        <v>615</v>
      </c>
      <c r="L2650" s="92" t="s">
        <v>249</v>
      </c>
    </row>
    <row r="2651" outlineLevel="1">
      <c r="A2651" s="115" t="n">
        <v>78.0</v>
      </c>
      <c r="B2651" s="93" t="n">
        <v>45757.0</v>
      </c>
      <c r="C2651" s="94" t="s">
        <v>616</v>
      </c>
      <c r="D2651" s="92" t="n">
        <v>82320.0</v>
      </c>
      <c r="E2651" s="92"/>
      <c r="F2651" s="92" t="n">
        <v>3094299.39</v>
      </c>
      <c r="G2651" s="94" t="s">
        <v>63</v>
      </c>
      <c r="H2651" s="94" t="s">
        <v>306</v>
      </c>
      <c r="I2651" s="94" t="s">
        <v>617</v>
      </c>
      <c r="J2651" s="94" t="s">
        <v>617</v>
      </c>
      <c r="K2651" s="92" t="s">
        <v>618</v>
      </c>
      <c r="L2651" s="92" t="s">
        <v>249</v>
      </c>
    </row>
    <row r="2652" outlineLevel="1">
      <c r="A2652" s="115" t="n">
        <v>79.0</v>
      </c>
      <c r="B2652" s="93" t="n">
        <v>45757.0</v>
      </c>
      <c r="C2652" s="94" t="s">
        <v>619</v>
      </c>
      <c r="D2652" s="92" t="n">
        <v>891137.0</v>
      </c>
      <c r="E2652" s="92"/>
      <c r="F2652" s="92" t="n">
        <v>2203162.39</v>
      </c>
      <c r="G2652" s="94" t="s">
        <v>416</v>
      </c>
      <c r="H2652" s="94" t="s">
        <v>306</v>
      </c>
      <c r="I2652" s="94" t="s">
        <v>249</v>
      </c>
      <c r="J2652" s="94" t="s">
        <v>249</v>
      </c>
      <c r="K2652" s="92" t="s">
        <v>620</v>
      </c>
      <c r="L2652" s="92" t="s">
        <v>249</v>
      </c>
    </row>
    <row r="2653" outlineLevel="1">
      <c r="A2653" s="115" t="n">
        <v>80.0</v>
      </c>
      <c r="B2653" s="93" t="n">
        <v>45757.0</v>
      </c>
      <c r="C2653" s="94" t="s">
        <v>621</v>
      </c>
      <c r="D2653" s="92" t="n">
        <v>210000.0</v>
      </c>
      <c r="E2653" s="92"/>
      <c r="F2653" s="92" t="n">
        <v>1993162.39</v>
      </c>
      <c r="G2653" s="94" t="s">
        <v>68</v>
      </c>
      <c r="H2653" s="94" t="s">
        <v>306</v>
      </c>
      <c r="I2653" s="94" t="s">
        <v>622</v>
      </c>
      <c r="J2653" s="94" t="s">
        <v>622</v>
      </c>
      <c r="K2653" s="92" t="s">
        <v>623</v>
      </c>
      <c r="L2653" s="92" t="s">
        <v>249</v>
      </c>
    </row>
    <row r="2654" outlineLevel="1">
      <c r="A2654" s="115" t="n">
        <v>81.0</v>
      </c>
      <c r="B2654" s="93" t="n">
        <v>45757.0</v>
      </c>
      <c r="C2654" s="94" t="s">
        <v>624</v>
      </c>
      <c r="D2654" s="92"/>
      <c r="E2654" s="92" t="n">
        <v>31239.0</v>
      </c>
      <c r="F2654" s="92" t="n">
        <v>2024401.39</v>
      </c>
      <c r="G2654" s="94" t="s">
        <v>63</v>
      </c>
      <c r="H2654" s="94" t="s">
        <v>369</v>
      </c>
      <c r="I2654" s="94" t="s">
        <v>249</v>
      </c>
      <c r="J2654" s="94" t="s">
        <v>249</v>
      </c>
      <c r="K2654" s="92" t="s">
        <v>625</v>
      </c>
      <c r="L2654" s="92" t="s">
        <v>249</v>
      </c>
    </row>
    <row r="2655" outlineLevel="1">
      <c r="A2655" s="115" t="n">
        <v>82.0</v>
      </c>
      <c r="B2655" s="93" t="n">
        <v>45757.0</v>
      </c>
      <c r="C2655" s="94" t="s">
        <v>626</v>
      </c>
      <c r="D2655" s="92"/>
      <c r="E2655" s="92" t="n">
        <v>29180.25</v>
      </c>
      <c r="F2655" s="92" t="n">
        <v>2053581.64</v>
      </c>
      <c r="G2655" s="94" t="s">
        <v>63</v>
      </c>
      <c r="H2655" s="94" t="s">
        <v>64</v>
      </c>
      <c r="I2655" s="94" t="s">
        <v>627</v>
      </c>
      <c r="J2655" s="94" t="s">
        <v>627</v>
      </c>
      <c r="K2655" s="92" t="s">
        <v>628</v>
      </c>
      <c r="L2655" s="92" t="s">
        <v>249</v>
      </c>
    </row>
    <row r="2656" outlineLevel="1">
      <c r="A2656" s="115" t="n">
        <v>83.0</v>
      </c>
      <c r="B2656" s="93" t="n">
        <v>45757.0</v>
      </c>
      <c r="C2656" s="94" t="s">
        <v>629</v>
      </c>
      <c r="D2656" s="92"/>
      <c r="E2656" s="92" t="n">
        <v>20060.0</v>
      </c>
      <c r="F2656" s="92" t="n">
        <v>2073641.64</v>
      </c>
      <c r="G2656" s="94" t="s">
        <v>63</v>
      </c>
      <c r="H2656" s="94" t="s">
        <v>64</v>
      </c>
      <c r="I2656" s="94" t="s">
        <v>630</v>
      </c>
      <c r="J2656" s="94" t="s">
        <v>630</v>
      </c>
      <c r="K2656" s="92" t="s">
        <v>631</v>
      </c>
      <c r="L2656" s="92" t="s">
        <v>249</v>
      </c>
    </row>
    <row r="2657" outlineLevel="1">
      <c r="A2657" s="115" t="n">
        <v>84.0</v>
      </c>
      <c r="B2657" s="93" t="n">
        <v>45758.0</v>
      </c>
      <c r="C2657" s="94" t="s">
        <v>632</v>
      </c>
      <c r="D2657" s="92"/>
      <c r="E2657" s="92" t="n">
        <v>700.0</v>
      </c>
      <c r="F2657" s="92" t="n">
        <v>2074341.64</v>
      </c>
      <c r="G2657" s="94" t="s">
        <v>63</v>
      </c>
      <c r="H2657" s="94" t="s">
        <v>369</v>
      </c>
      <c r="I2657" s="94" t="s">
        <v>506</v>
      </c>
      <c r="J2657" s="94" t="s">
        <v>506</v>
      </c>
      <c r="K2657" s="92" t="s">
        <v>633</v>
      </c>
      <c r="L2657" s="92" t="s">
        <v>249</v>
      </c>
    </row>
    <row r="2658" outlineLevel="1">
      <c r="A2658" s="115" t="n">
        <v>85.0</v>
      </c>
      <c r="B2658" s="93" t="n">
        <v>45758.0</v>
      </c>
      <c r="C2658" s="94" t="s">
        <v>634</v>
      </c>
      <c r="D2658" s="92" t="n">
        <v>380000.0</v>
      </c>
      <c r="E2658" s="92"/>
      <c r="F2658" s="92" t="n">
        <v>1694341.64</v>
      </c>
      <c r="G2658" s="94" t="s">
        <v>68</v>
      </c>
      <c r="H2658" s="94" t="s">
        <v>306</v>
      </c>
      <c r="I2658" s="94" t="s">
        <v>622</v>
      </c>
      <c r="J2658" s="94" t="s">
        <v>622</v>
      </c>
      <c r="K2658" s="92" t="s">
        <v>635</v>
      </c>
      <c r="L2658" s="92" t="s">
        <v>249</v>
      </c>
    </row>
    <row r="2659" outlineLevel="1">
      <c r="A2659" s="115" t="n">
        <v>86.0</v>
      </c>
      <c r="B2659" s="93" t="n">
        <v>45758.0</v>
      </c>
      <c r="C2659" s="94" t="s">
        <v>636</v>
      </c>
      <c r="D2659" s="92"/>
      <c r="E2659" s="92" t="n">
        <v>2400.0</v>
      </c>
      <c r="F2659" s="92" t="n">
        <v>1696741.64</v>
      </c>
      <c r="G2659" s="94" t="s">
        <v>63</v>
      </c>
      <c r="H2659" s="94" t="s">
        <v>369</v>
      </c>
      <c r="I2659" s="94" t="s">
        <v>249</v>
      </c>
      <c r="J2659" s="94" t="s">
        <v>249</v>
      </c>
      <c r="K2659" s="92" t="s">
        <v>637</v>
      </c>
      <c r="L2659" s="92" t="s">
        <v>249</v>
      </c>
    </row>
    <row r="2660" outlineLevel="1">
      <c r="A2660" s="115" t="n">
        <v>87.0</v>
      </c>
      <c r="B2660" s="93" t="n">
        <v>45758.0</v>
      </c>
      <c r="C2660" s="94" t="s">
        <v>638</v>
      </c>
      <c r="D2660" s="92" t="n">
        <v>10467.0</v>
      </c>
      <c r="E2660" s="92"/>
      <c r="F2660" s="92" t="n">
        <v>1686274.64</v>
      </c>
      <c r="G2660" s="94" t="s">
        <v>63</v>
      </c>
      <c r="H2660" s="94" t="s">
        <v>306</v>
      </c>
      <c r="I2660" s="94" t="s">
        <v>639</v>
      </c>
      <c r="J2660" s="94" t="s">
        <v>639</v>
      </c>
      <c r="K2660" s="92" t="s">
        <v>640</v>
      </c>
      <c r="L2660" s="92" t="s">
        <v>249</v>
      </c>
    </row>
    <row r="2661" outlineLevel="1">
      <c r="A2661" s="115" t="n">
        <v>88.0</v>
      </c>
      <c r="B2661" s="93" t="n">
        <v>45758.0</v>
      </c>
      <c r="C2661" s="94" t="s">
        <v>641</v>
      </c>
      <c r="D2661" s="92"/>
      <c r="E2661" s="92" t="n">
        <v>2200.0</v>
      </c>
      <c r="F2661" s="92" t="n">
        <v>1688474.64</v>
      </c>
      <c r="G2661" s="94" t="s">
        <v>63</v>
      </c>
      <c r="H2661" s="94" t="s">
        <v>369</v>
      </c>
      <c r="I2661" s="94" t="s">
        <v>249</v>
      </c>
      <c r="J2661" s="94" t="s">
        <v>249</v>
      </c>
      <c r="K2661" s="92" t="s">
        <v>642</v>
      </c>
      <c r="L2661" s="92" t="s">
        <v>249</v>
      </c>
    </row>
    <row r="2662" outlineLevel="1">
      <c r="A2662" s="115" t="n">
        <v>89.0</v>
      </c>
      <c r="B2662" s="93" t="n">
        <v>45758.0</v>
      </c>
      <c r="C2662" s="94" t="s">
        <v>643</v>
      </c>
      <c r="D2662" s="92"/>
      <c r="E2662" s="92" t="n">
        <v>2200.0</v>
      </c>
      <c r="F2662" s="92" t="n">
        <v>1690674.64</v>
      </c>
      <c r="G2662" s="94" t="s">
        <v>63</v>
      </c>
      <c r="H2662" s="94" t="s">
        <v>369</v>
      </c>
      <c r="I2662" s="94" t="s">
        <v>249</v>
      </c>
      <c r="J2662" s="94" t="s">
        <v>249</v>
      </c>
      <c r="K2662" s="92" t="s">
        <v>644</v>
      </c>
      <c r="L2662" s="92" t="s">
        <v>249</v>
      </c>
    </row>
    <row r="2663" outlineLevel="1">
      <c r="A2663" s="115" t="n">
        <v>90.0</v>
      </c>
      <c r="B2663" s="93" t="n">
        <v>45758.0</v>
      </c>
      <c r="C2663" s="94" t="s">
        <v>645</v>
      </c>
      <c r="D2663" s="92"/>
      <c r="E2663" s="92" t="n">
        <v>70.0</v>
      </c>
      <c r="F2663" s="92" t="n">
        <v>1690744.64</v>
      </c>
      <c r="G2663" s="94" t="s">
        <v>63</v>
      </c>
      <c r="H2663" s="94" t="s">
        <v>369</v>
      </c>
      <c r="I2663" s="94" t="s">
        <v>249</v>
      </c>
      <c r="J2663" s="94" t="s">
        <v>249</v>
      </c>
      <c r="K2663" s="92" t="s">
        <v>646</v>
      </c>
      <c r="L2663" s="92" t="s">
        <v>249</v>
      </c>
    </row>
    <row r="2664" outlineLevel="1">
      <c r="A2664" s="115" t="n">
        <v>91.0</v>
      </c>
      <c r="B2664" s="93" t="n">
        <v>45758.0</v>
      </c>
      <c r="C2664" s="94" t="s">
        <v>647</v>
      </c>
      <c r="D2664" s="92"/>
      <c r="E2664" s="92" t="n">
        <v>1800.0</v>
      </c>
      <c r="F2664" s="92" t="n">
        <v>1692544.64</v>
      </c>
      <c r="G2664" s="94" t="s">
        <v>63</v>
      </c>
      <c r="H2664" s="94" t="s">
        <v>369</v>
      </c>
      <c r="I2664" s="94" t="s">
        <v>648</v>
      </c>
      <c r="J2664" s="94" t="s">
        <v>648</v>
      </c>
      <c r="K2664" s="92" t="s">
        <v>649</v>
      </c>
      <c r="L2664" s="92" t="s">
        <v>249</v>
      </c>
    </row>
    <row r="2665" outlineLevel="1">
      <c r="A2665" s="115" t="n">
        <v>92.0</v>
      </c>
      <c r="B2665" s="93" t="n">
        <v>45758.0</v>
      </c>
      <c r="C2665" s="94" t="s">
        <v>650</v>
      </c>
      <c r="D2665" s="92" t="n">
        <v>10000.0</v>
      </c>
      <c r="E2665" s="92"/>
      <c r="F2665" s="92" t="n">
        <v>1682544.64</v>
      </c>
      <c r="G2665" s="94" t="s">
        <v>651</v>
      </c>
      <c r="H2665" s="94" t="s">
        <v>306</v>
      </c>
      <c r="I2665" s="94" t="s">
        <v>652</v>
      </c>
      <c r="J2665" s="94" t="s">
        <v>652</v>
      </c>
      <c r="K2665" s="92" t="s">
        <v>653</v>
      </c>
      <c r="L2665" s="92" t="s">
        <v>249</v>
      </c>
    </row>
    <row r="2666" outlineLevel="1">
      <c r="A2666" s="115" t="n">
        <v>93.0</v>
      </c>
      <c r="B2666" s="93" t="n">
        <v>45758.0</v>
      </c>
      <c r="C2666" s="94" t="s">
        <v>654</v>
      </c>
      <c r="D2666" s="92"/>
      <c r="E2666" s="92" t="n">
        <v>700.0</v>
      </c>
      <c r="F2666" s="92" t="n">
        <v>1683244.64</v>
      </c>
      <c r="G2666" s="94" t="s">
        <v>63</v>
      </c>
      <c r="H2666" s="94" t="s">
        <v>369</v>
      </c>
      <c r="I2666" s="94" t="s">
        <v>655</v>
      </c>
      <c r="J2666" s="94" t="s">
        <v>655</v>
      </c>
      <c r="K2666" s="92" t="s">
        <v>656</v>
      </c>
      <c r="L2666" s="92" t="s">
        <v>249</v>
      </c>
    </row>
    <row r="2667" outlineLevel="1">
      <c r="A2667" s="115" t="n">
        <v>94.0</v>
      </c>
      <c r="B2667" s="93" t="n">
        <v>45758.0</v>
      </c>
      <c r="C2667" s="94" t="s">
        <v>657</v>
      </c>
      <c r="D2667" s="92" t="n">
        <v>15.69</v>
      </c>
      <c r="E2667" s="92"/>
      <c r="F2667" s="92" t="n">
        <v>1683228.95</v>
      </c>
      <c r="G2667" s="94" t="s">
        <v>422</v>
      </c>
      <c r="H2667" s="94" t="s">
        <v>369</v>
      </c>
      <c r="I2667" s="94" t="s">
        <v>249</v>
      </c>
      <c r="J2667" s="94" t="s">
        <v>249</v>
      </c>
      <c r="K2667" s="92" t="s">
        <v>658</v>
      </c>
      <c r="L2667" s="92" t="s">
        <v>249</v>
      </c>
    </row>
    <row r="2668" outlineLevel="1">
      <c r="A2668" s="115" t="n">
        <v>95.0</v>
      </c>
      <c r="B2668" s="93" t="n">
        <v>45758.0</v>
      </c>
      <c r="C2668" s="94" t="s">
        <v>659</v>
      </c>
      <c r="D2668" s="92"/>
      <c r="E2668" s="92" t="n">
        <v>2000.0</v>
      </c>
      <c r="F2668" s="92" t="n">
        <v>1685228.95</v>
      </c>
      <c r="G2668" s="94" t="s">
        <v>63</v>
      </c>
      <c r="H2668" s="94" t="s">
        <v>369</v>
      </c>
      <c r="I2668" s="94" t="s">
        <v>249</v>
      </c>
      <c r="J2668" s="94" t="s">
        <v>249</v>
      </c>
      <c r="K2668" s="92" t="s">
        <v>660</v>
      </c>
      <c r="L2668" s="92" t="s">
        <v>249</v>
      </c>
    </row>
    <row r="2669" outlineLevel="1">
      <c r="A2669" s="115" t="n">
        <v>96.0</v>
      </c>
      <c r="B2669" s="93" t="n">
        <v>45758.0</v>
      </c>
      <c r="C2669" s="94" t="s">
        <v>661</v>
      </c>
      <c r="D2669" s="92"/>
      <c r="E2669" s="92" t="n">
        <v>5000.0</v>
      </c>
      <c r="F2669" s="92" t="n">
        <v>1690228.95</v>
      </c>
      <c r="G2669" s="94" t="s">
        <v>63</v>
      </c>
      <c r="H2669" s="94" t="s">
        <v>369</v>
      </c>
      <c r="I2669" s="94" t="s">
        <v>249</v>
      </c>
      <c r="J2669" s="94" t="s">
        <v>249</v>
      </c>
      <c r="K2669" s="92" t="s">
        <v>662</v>
      </c>
      <c r="L2669" s="92" t="s">
        <v>249</v>
      </c>
    </row>
    <row r="2670" outlineLevel="1">
      <c r="A2670" s="115" t="n">
        <v>97.0</v>
      </c>
      <c r="B2670" s="93" t="n">
        <v>45758.0</v>
      </c>
      <c r="C2670" s="94" t="s">
        <v>663</v>
      </c>
      <c r="D2670" s="92"/>
      <c r="E2670" s="92" t="n">
        <v>2300.0</v>
      </c>
      <c r="F2670" s="92" t="n">
        <v>1692528.95</v>
      </c>
      <c r="G2670" s="94" t="s">
        <v>63</v>
      </c>
      <c r="H2670" s="94" t="s">
        <v>369</v>
      </c>
      <c r="I2670" s="94" t="s">
        <v>249</v>
      </c>
      <c r="J2670" s="94" t="s">
        <v>249</v>
      </c>
      <c r="K2670" s="92" t="s">
        <v>664</v>
      </c>
      <c r="L2670" s="92" t="s">
        <v>249</v>
      </c>
    </row>
    <row r="2671" outlineLevel="1">
      <c r="A2671" s="115" t="n">
        <v>98.0</v>
      </c>
      <c r="B2671" s="93" t="n">
        <v>45758.0</v>
      </c>
      <c r="C2671" s="94" t="s">
        <v>665</v>
      </c>
      <c r="D2671" s="92"/>
      <c r="E2671" s="92" t="n">
        <v>700.0</v>
      </c>
      <c r="F2671" s="92" t="n">
        <v>1693228.95</v>
      </c>
      <c r="G2671" s="94" t="s">
        <v>63</v>
      </c>
      <c r="H2671" s="94" t="s">
        <v>369</v>
      </c>
      <c r="I2671" s="94" t="s">
        <v>506</v>
      </c>
      <c r="J2671" s="94" t="s">
        <v>506</v>
      </c>
      <c r="K2671" s="92" t="s">
        <v>666</v>
      </c>
      <c r="L2671" s="92" t="s">
        <v>249</v>
      </c>
    </row>
    <row r="2672" outlineLevel="1">
      <c r="A2672" s="115" t="n">
        <v>99.0</v>
      </c>
      <c r="B2672" s="93" t="n">
        <v>45758.0</v>
      </c>
      <c r="C2672" s="94" t="s">
        <v>667</v>
      </c>
      <c r="D2672" s="92" t="n">
        <v>239000.0</v>
      </c>
      <c r="E2672" s="92"/>
      <c r="F2672" s="92" t="n">
        <v>1454228.95</v>
      </c>
      <c r="G2672" s="94" t="s">
        <v>63</v>
      </c>
      <c r="H2672" s="94" t="s">
        <v>306</v>
      </c>
      <c r="I2672" s="94" t="s">
        <v>668</v>
      </c>
      <c r="J2672" s="94" t="s">
        <v>669</v>
      </c>
      <c r="K2672" s="92" t="s">
        <v>670</v>
      </c>
      <c r="L2672" s="92" t="s">
        <v>249</v>
      </c>
    </row>
    <row r="2673" outlineLevel="1">
      <c r="A2673" s="115" t="n">
        <v>100.0</v>
      </c>
      <c r="B2673" s="93" t="n">
        <v>45758.0</v>
      </c>
      <c r="C2673" s="94" t="s">
        <v>671</v>
      </c>
      <c r="D2673" s="92"/>
      <c r="E2673" s="92" t="n">
        <v>2000.0</v>
      </c>
      <c r="F2673" s="92" t="n">
        <v>1456228.95</v>
      </c>
      <c r="G2673" s="94" t="s">
        <v>63</v>
      </c>
      <c r="H2673" s="94" t="s">
        <v>369</v>
      </c>
      <c r="I2673" s="94" t="s">
        <v>672</v>
      </c>
      <c r="J2673" s="94" t="s">
        <v>673</v>
      </c>
      <c r="K2673" s="92" t="s">
        <v>674</v>
      </c>
      <c r="L2673" s="92" t="s">
        <v>249</v>
      </c>
    </row>
    <row r="2674" outlineLevel="1">
      <c r="A2674" s="115" t="n">
        <v>101.0</v>
      </c>
      <c r="B2674" s="93" t="n">
        <v>45759.0</v>
      </c>
      <c r="C2674" s="94" t="s">
        <v>684</v>
      </c>
      <c r="D2674" s="92"/>
      <c r="E2674" s="92" t="n">
        <v>2300.0</v>
      </c>
      <c r="F2674" s="92" t="n">
        <v>1458528.95</v>
      </c>
      <c r="G2674" s="94" t="s">
        <v>63</v>
      </c>
      <c r="H2674" s="94" t="s">
        <v>369</v>
      </c>
      <c r="I2674" s="94" t="s">
        <v>685</v>
      </c>
      <c r="J2674" s="94" t="s">
        <v>685</v>
      </c>
      <c r="K2674" s="92" t="s">
        <v>686</v>
      </c>
      <c r="L2674" s="92" t="s">
        <v>249</v>
      </c>
    </row>
    <row r="2675" outlineLevel="1">
      <c r="A2675" s="115" t="n">
        <v>102.0</v>
      </c>
      <c r="B2675" s="93" t="n">
        <v>45761.0</v>
      </c>
      <c r="C2675" s="94" t="s">
        <v>687</v>
      </c>
      <c r="D2675" s="92" t="n">
        <v>110100.0</v>
      </c>
      <c r="E2675" s="92"/>
      <c r="F2675" s="92" t="n">
        <v>1348428.95</v>
      </c>
      <c r="G2675" s="94" t="s">
        <v>63</v>
      </c>
      <c r="H2675" s="94" t="s">
        <v>306</v>
      </c>
      <c r="I2675" s="94" t="s">
        <v>249</v>
      </c>
      <c r="J2675" s="94" t="s">
        <v>249</v>
      </c>
      <c r="K2675" s="92" t="s">
        <v>688</v>
      </c>
      <c r="L2675" s="92" t="s">
        <v>249</v>
      </c>
    </row>
    <row r="2676" outlineLevel="1">
      <c r="A2676" s="115" t="n">
        <v>103.0</v>
      </c>
      <c r="B2676" s="93" t="n">
        <v>45761.0</v>
      </c>
      <c r="C2676" s="94" t="s">
        <v>689</v>
      </c>
      <c r="D2676" s="92" t="n">
        <v>300000.0</v>
      </c>
      <c r="E2676" s="92"/>
      <c r="F2676" s="92" t="n">
        <v>1048428.95</v>
      </c>
      <c r="G2676" s="94" t="s">
        <v>63</v>
      </c>
      <c r="H2676" s="94" t="s">
        <v>306</v>
      </c>
      <c r="I2676" s="94" t="s">
        <v>690</v>
      </c>
      <c r="J2676" s="94" t="s">
        <v>690</v>
      </c>
      <c r="K2676" s="92" t="s">
        <v>691</v>
      </c>
      <c r="L2676" s="92" t="s">
        <v>249</v>
      </c>
    </row>
    <row r="2677" outlineLevel="1">
      <c r="A2677" s="115" t="n">
        <v>104.0</v>
      </c>
      <c r="B2677" s="93" t="n">
        <v>45761.0</v>
      </c>
      <c r="C2677" s="94" t="s">
        <v>692</v>
      </c>
      <c r="D2677" s="92" t="n">
        <v>4130.0</v>
      </c>
      <c r="E2677" s="92"/>
      <c r="F2677" s="92" t="n">
        <v>1044298.95</v>
      </c>
      <c r="G2677" s="94" t="s">
        <v>63</v>
      </c>
      <c r="H2677" s="94" t="s">
        <v>306</v>
      </c>
      <c r="I2677" s="94" t="s">
        <v>693</v>
      </c>
      <c r="J2677" s="94" t="s">
        <v>694</v>
      </c>
      <c r="K2677" s="92" t="s">
        <v>695</v>
      </c>
      <c r="L2677" s="92" t="s">
        <v>249</v>
      </c>
    </row>
    <row r="2678" outlineLevel="1">
      <c r="A2678" s="115" t="n">
        <v>105.0</v>
      </c>
      <c r="B2678" s="93" t="n">
        <v>45761.0</v>
      </c>
      <c r="C2678" s="94" t="s">
        <v>696</v>
      </c>
      <c r="D2678" s="92" t="n">
        <v>20000.0</v>
      </c>
      <c r="E2678" s="92"/>
      <c r="F2678" s="92" t="n">
        <v>1024298.95</v>
      </c>
      <c r="G2678" s="94" t="s">
        <v>63</v>
      </c>
      <c r="H2678" s="94" t="s">
        <v>306</v>
      </c>
      <c r="I2678" s="94" t="s">
        <v>311</v>
      </c>
      <c r="J2678" s="94" t="s">
        <v>311</v>
      </c>
      <c r="K2678" s="92" t="s">
        <v>697</v>
      </c>
      <c r="L2678" s="92" t="s">
        <v>249</v>
      </c>
    </row>
    <row r="2679" outlineLevel="1">
      <c r="A2679" s="115" t="n">
        <v>106.0</v>
      </c>
      <c r="B2679" s="93" t="n">
        <v>45761.0</v>
      </c>
      <c r="C2679" s="94" t="s">
        <v>698</v>
      </c>
      <c r="D2679" s="92" t="n">
        <v>7552.0</v>
      </c>
      <c r="E2679" s="92"/>
      <c r="F2679" s="92" t="n">
        <v>1016746.95</v>
      </c>
      <c r="G2679" s="94" t="s">
        <v>63</v>
      </c>
      <c r="H2679" s="94" t="s">
        <v>306</v>
      </c>
      <c r="I2679" s="94" t="s">
        <v>699</v>
      </c>
      <c r="J2679" s="94" t="s">
        <v>700</v>
      </c>
      <c r="K2679" s="92" t="s">
        <v>701</v>
      </c>
      <c r="L2679" s="92" t="s">
        <v>249</v>
      </c>
    </row>
    <row r="2680" outlineLevel="1">
      <c r="A2680" s="115" t="n">
        <v>107.0</v>
      </c>
      <c r="B2680" s="93" t="n">
        <v>45761.0</v>
      </c>
      <c r="C2680" s="94" t="s">
        <v>702</v>
      </c>
      <c r="D2680" s="92" t="n">
        <v>94640.0</v>
      </c>
      <c r="E2680" s="92"/>
      <c r="F2680" s="92" t="n">
        <v>922106.95</v>
      </c>
      <c r="G2680" s="94" t="s">
        <v>63</v>
      </c>
      <c r="H2680" s="94" t="s">
        <v>306</v>
      </c>
      <c r="I2680" s="94" t="s">
        <v>693</v>
      </c>
      <c r="J2680" s="94" t="s">
        <v>694</v>
      </c>
      <c r="K2680" s="92" t="s">
        <v>703</v>
      </c>
      <c r="L2680" s="92" t="s">
        <v>249</v>
      </c>
    </row>
    <row r="2681" outlineLevel="1">
      <c r="A2681" s="115" t="n">
        <v>108.0</v>
      </c>
      <c r="B2681" s="93" t="n">
        <v>45761.0</v>
      </c>
      <c r="C2681" s="94" t="s">
        <v>704</v>
      </c>
      <c r="D2681" s="92"/>
      <c r="E2681" s="92" t="n">
        <v>2000.0</v>
      </c>
      <c r="F2681" s="92" t="n">
        <v>924106.95</v>
      </c>
      <c r="G2681" s="94" t="s">
        <v>63</v>
      </c>
      <c r="H2681" s="94" t="s">
        <v>369</v>
      </c>
      <c r="I2681" s="94" t="s">
        <v>705</v>
      </c>
      <c r="J2681" s="94" t="s">
        <v>426</v>
      </c>
      <c r="K2681" s="92" t="s">
        <v>706</v>
      </c>
      <c r="L2681" s="92" t="s">
        <v>249</v>
      </c>
    </row>
    <row r="2682" outlineLevel="1">
      <c r="A2682" s="115" t="n">
        <v>109.0</v>
      </c>
      <c r="B2682" s="93" t="n">
        <v>45761.0</v>
      </c>
      <c r="C2682" s="94" t="s">
        <v>707</v>
      </c>
      <c r="D2682" s="92"/>
      <c r="E2682" s="92" t="n">
        <v>31550.0</v>
      </c>
      <c r="F2682" s="92" t="n">
        <v>955656.95</v>
      </c>
      <c r="G2682" s="94" t="s">
        <v>63</v>
      </c>
      <c r="H2682" s="94" t="s">
        <v>369</v>
      </c>
      <c r="I2682" s="94" t="s">
        <v>705</v>
      </c>
      <c r="J2682" s="94" t="s">
        <v>426</v>
      </c>
      <c r="K2682" s="92" t="s">
        <v>708</v>
      </c>
      <c r="L2682" s="92" t="s">
        <v>249</v>
      </c>
    </row>
    <row r="2683" outlineLevel="1">
      <c r="A2683" s="115" t="n">
        <v>110.0</v>
      </c>
      <c r="B2683" s="93" t="n">
        <v>45761.0</v>
      </c>
      <c r="C2683" s="94" t="s">
        <v>709</v>
      </c>
      <c r="D2683" s="92"/>
      <c r="E2683" s="92" t="n">
        <v>13000.0</v>
      </c>
      <c r="F2683" s="92" t="n">
        <v>968656.95</v>
      </c>
      <c r="G2683" s="94" t="s">
        <v>63</v>
      </c>
      <c r="H2683" s="94" t="s">
        <v>369</v>
      </c>
      <c r="I2683" s="94" t="s">
        <v>249</v>
      </c>
      <c r="J2683" s="94" t="s">
        <v>249</v>
      </c>
      <c r="K2683" s="92" t="s">
        <v>710</v>
      </c>
      <c r="L2683" s="92" t="s">
        <v>249</v>
      </c>
    </row>
    <row r="2684" outlineLevel="1">
      <c r="A2684" s="115" t="n">
        <v>111.0</v>
      </c>
      <c r="B2684" s="93" t="n">
        <v>45761.0</v>
      </c>
      <c r="C2684" s="94" t="s">
        <v>711</v>
      </c>
      <c r="D2684" s="92" t="n">
        <v>36580.0</v>
      </c>
      <c r="E2684" s="92"/>
      <c r="F2684" s="92" t="n">
        <v>932076.95</v>
      </c>
      <c r="G2684" s="94" t="s">
        <v>63</v>
      </c>
      <c r="H2684" s="94" t="s">
        <v>306</v>
      </c>
      <c r="I2684" s="94" t="s">
        <v>366</v>
      </c>
      <c r="J2684" s="94" t="s">
        <v>366</v>
      </c>
      <c r="K2684" s="92" t="s">
        <v>712</v>
      </c>
      <c r="L2684" s="92" t="s">
        <v>249</v>
      </c>
    </row>
    <row r="2685" outlineLevel="1">
      <c r="A2685" s="115" t="n">
        <v>112.0</v>
      </c>
      <c r="B2685" s="93" t="n">
        <v>45762.0</v>
      </c>
      <c r="C2685" s="94" t="s">
        <v>713</v>
      </c>
      <c r="D2685" s="92"/>
      <c r="E2685" s="92" t="n">
        <v>250000.0</v>
      </c>
      <c r="F2685" s="92" t="n">
        <v>1182076.95</v>
      </c>
      <c r="G2685" s="94" t="s">
        <v>63</v>
      </c>
      <c r="H2685" s="94" t="s">
        <v>64</v>
      </c>
      <c r="I2685" s="94" t="s">
        <v>513</v>
      </c>
      <c r="J2685" s="94" t="s">
        <v>513</v>
      </c>
      <c r="K2685" s="92" t="s">
        <v>714</v>
      </c>
      <c r="L2685" s="92" t="s">
        <v>249</v>
      </c>
    </row>
    <row r="2686" outlineLevel="1">
      <c r="A2686" s="115" t="n">
        <v>113.0</v>
      </c>
      <c r="B2686" s="93" t="n">
        <v>45762.0</v>
      </c>
      <c r="C2686" s="94" t="s">
        <v>715</v>
      </c>
      <c r="D2686" s="92"/>
      <c r="E2686" s="92" t="n">
        <v>5900.0</v>
      </c>
      <c r="F2686" s="92" t="n">
        <v>1187976.95</v>
      </c>
      <c r="G2686" s="94" t="s">
        <v>82</v>
      </c>
      <c r="H2686" s="94" t="s">
        <v>369</v>
      </c>
      <c r="I2686" s="94" t="s">
        <v>249</v>
      </c>
      <c r="J2686" s="94" t="s">
        <v>249</v>
      </c>
      <c r="K2686" s="92" t="s">
        <v>716</v>
      </c>
      <c r="L2686" s="92" t="s">
        <v>249</v>
      </c>
    </row>
    <row r="2687" outlineLevel="1">
      <c r="A2687" s="115" t="n">
        <v>114.0</v>
      </c>
      <c r="B2687" s="93" t="n">
        <v>45762.0</v>
      </c>
      <c r="C2687" s="94" t="s">
        <v>717</v>
      </c>
      <c r="D2687" s="92"/>
      <c r="E2687" s="92" t="n">
        <v>700.0</v>
      </c>
      <c r="F2687" s="92" t="n">
        <v>1188676.95</v>
      </c>
      <c r="G2687" s="94" t="s">
        <v>63</v>
      </c>
      <c r="H2687" s="94" t="s">
        <v>369</v>
      </c>
      <c r="I2687" s="94" t="s">
        <v>506</v>
      </c>
      <c r="J2687" s="94" t="s">
        <v>506</v>
      </c>
      <c r="K2687" s="92" t="s">
        <v>718</v>
      </c>
      <c r="L2687" s="92" t="s">
        <v>249</v>
      </c>
    </row>
    <row r="2688" outlineLevel="1">
      <c r="A2688" s="115" t="n">
        <v>115.0</v>
      </c>
      <c r="B2688" s="93" t="n">
        <v>45762.0</v>
      </c>
      <c r="C2688" s="94" t="s">
        <v>719</v>
      </c>
      <c r="D2688" s="92"/>
      <c r="E2688" s="92" t="n">
        <v>20500.0</v>
      </c>
      <c r="F2688" s="92" t="n">
        <v>1209176.95</v>
      </c>
      <c r="G2688" s="94" t="s">
        <v>63</v>
      </c>
      <c r="H2688" s="94" t="s">
        <v>369</v>
      </c>
      <c r="I2688" s="94" t="s">
        <v>249</v>
      </c>
      <c r="J2688" s="94" t="s">
        <v>249</v>
      </c>
      <c r="K2688" s="92" t="s">
        <v>720</v>
      </c>
      <c r="L2688" s="92" t="s">
        <v>249</v>
      </c>
    </row>
    <row r="2689" outlineLevel="1">
      <c r="A2689" s="115" t="n">
        <v>116.0</v>
      </c>
      <c r="B2689" s="93" t="n">
        <v>45762.0</v>
      </c>
      <c r="C2689" s="94" t="s">
        <v>721</v>
      </c>
      <c r="D2689" s="92"/>
      <c r="E2689" s="92" t="n">
        <v>790500.0</v>
      </c>
      <c r="F2689" s="92" t="n">
        <v>1999676.95</v>
      </c>
      <c r="G2689" s="94" t="s">
        <v>63</v>
      </c>
      <c r="H2689" s="94" t="s">
        <v>64</v>
      </c>
      <c r="I2689" s="94" t="s">
        <v>722</v>
      </c>
      <c r="J2689" s="94" t="s">
        <v>722</v>
      </c>
      <c r="K2689" s="92" t="s">
        <v>723</v>
      </c>
      <c r="L2689" s="92" t="s">
        <v>249</v>
      </c>
    </row>
    <row r="2690" outlineLevel="1">
      <c r="A2690" s="115" t="n">
        <v>117.0</v>
      </c>
      <c r="B2690" s="93" t="n">
        <v>45762.0</v>
      </c>
      <c r="C2690" s="94" t="s">
        <v>724</v>
      </c>
      <c r="D2690" s="92"/>
      <c r="E2690" s="92" t="n">
        <v>700.0</v>
      </c>
      <c r="F2690" s="92" t="n">
        <v>2000376.95</v>
      </c>
      <c r="G2690" s="94" t="s">
        <v>63</v>
      </c>
      <c r="H2690" s="94" t="s">
        <v>369</v>
      </c>
      <c r="I2690" s="94" t="s">
        <v>506</v>
      </c>
      <c r="J2690" s="94" t="s">
        <v>506</v>
      </c>
      <c r="K2690" s="92" t="s">
        <v>725</v>
      </c>
      <c r="L2690" s="92" t="s">
        <v>249</v>
      </c>
    </row>
    <row r="2691" outlineLevel="1">
      <c r="A2691" s="115" t="n">
        <v>118.0</v>
      </c>
      <c r="B2691" s="93" t="n">
        <v>45762.0</v>
      </c>
      <c r="C2691" s="94" t="s">
        <v>726</v>
      </c>
      <c r="D2691" s="92" t="n">
        <v>236.0</v>
      </c>
      <c r="E2691" s="92"/>
      <c r="F2691" s="92" t="n">
        <v>2000140.95</v>
      </c>
      <c r="G2691" s="94" t="s">
        <v>63</v>
      </c>
      <c r="H2691" s="94" t="s">
        <v>315</v>
      </c>
      <c r="I2691" s="94" t="s">
        <v>727</v>
      </c>
      <c r="J2691" s="94" t="s">
        <v>366</v>
      </c>
      <c r="K2691" s="92" t="s">
        <v>728</v>
      </c>
      <c r="L2691" s="92" t="s">
        <v>249</v>
      </c>
    </row>
    <row r="2692" outlineLevel="1">
      <c r="A2692" s="115" t="n">
        <v>119.0</v>
      </c>
      <c r="B2692" s="93" t="n">
        <v>45762.0</v>
      </c>
      <c r="C2692" s="94" t="s">
        <v>729</v>
      </c>
      <c r="D2692" s="92"/>
      <c r="E2692" s="92" t="n">
        <v>2000.0</v>
      </c>
      <c r="F2692" s="92" t="n">
        <v>2002140.95</v>
      </c>
      <c r="G2692" s="94" t="s">
        <v>63</v>
      </c>
      <c r="H2692" s="94" t="s">
        <v>369</v>
      </c>
      <c r="I2692" s="94" t="s">
        <v>249</v>
      </c>
      <c r="J2692" s="94" t="s">
        <v>249</v>
      </c>
      <c r="K2692" s="92" t="s">
        <v>730</v>
      </c>
      <c r="L2692" s="92" t="s">
        <v>249</v>
      </c>
    </row>
    <row r="2693" outlineLevel="1">
      <c r="A2693" s="115" t="n">
        <v>120.0</v>
      </c>
      <c r="B2693" s="93" t="n">
        <v>45762.0</v>
      </c>
      <c r="C2693" s="94" t="s">
        <v>731</v>
      </c>
      <c r="D2693" s="92"/>
      <c r="E2693" s="92" t="n">
        <v>3000.0</v>
      </c>
      <c r="F2693" s="92" t="n">
        <v>2005140.95</v>
      </c>
      <c r="G2693" s="94" t="s">
        <v>63</v>
      </c>
      <c r="H2693" s="94" t="s">
        <v>369</v>
      </c>
      <c r="I2693" s="94" t="s">
        <v>249</v>
      </c>
      <c r="J2693" s="94" t="s">
        <v>249</v>
      </c>
      <c r="K2693" s="92" t="s">
        <v>732</v>
      </c>
      <c r="L2693" s="92" t="s">
        <v>249</v>
      </c>
    </row>
    <row r="2694" outlineLevel="1">
      <c r="A2694" s="115" t="n">
        <v>121.0</v>
      </c>
      <c r="B2694" s="93" t="n">
        <v>45762.0</v>
      </c>
      <c r="C2694" s="94" t="s">
        <v>733</v>
      </c>
      <c r="D2694" s="92"/>
      <c r="E2694" s="92" t="n">
        <v>34240.0</v>
      </c>
      <c r="F2694" s="92" t="n">
        <v>2039380.95</v>
      </c>
      <c r="G2694" s="94" t="s">
        <v>63</v>
      </c>
      <c r="H2694" s="94" t="s">
        <v>369</v>
      </c>
      <c r="I2694" s="94" t="s">
        <v>249</v>
      </c>
      <c r="J2694" s="94" t="s">
        <v>249</v>
      </c>
      <c r="K2694" s="92" t="s">
        <v>734</v>
      </c>
      <c r="L2694" s="92" t="s">
        <v>249</v>
      </c>
    </row>
    <row r="2695" outlineLevel="1">
      <c r="A2695" s="115" t="n">
        <v>122.0</v>
      </c>
      <c r="B2695" s="93" t="n">
        <v>45762.0</v>
      </c>
      <c r="C2695" s="94" t="s">
        <v>735</v>
      </c>
      <c r="D2695" s="92"/>
      <c r="E2695" s="92" t="n">
        <v>3945.0</v>
      </c>
      <c r="F2695" s="92" t="n">
        <v>2043325.95</v>
      </c>
      <c r="G2695" s="94" t="s">
        <v>63</v>
      </c>
      <c r="H2695" s="94" t="s">
        <v>369</v>
      </c>
      <c r="I2695" s="94" t="s">
        <v>705</v>
      </c>
      <c r="J2695" s="94" t="s">
        <v>426</v>
      </c>
      <c r="K2695" s="92" t="s">
        <v>736</v>
      </c>
      <c r="L2695" s="92" t="s">
        <v>249</v>
      </c>
    </row>
    <row r="2696" outlineLevel="1">
      <c r="A2696" s="115" t="n">
        <v>123.0</v>
      </c>
      <c r="B2696" s="93" t="n">
        <v>45762.0</v>
      </c>
      <c r="C2696" s="94" t="s">
        <v>737</v>
      </c>
      <c r="D2696" s="92"/>
      <c r="E2696" s="92" t="n">
        <v>29000.0</v>
      </c>
      <c r="F2696" s="92" t="n">
        <v>2072325.95</v>
      </c>
      <c r="G2696" s="94" t="s">
        <v>84</v>
      </c>
      <c r="H2696" s="94" t="s">
        <v>447</v>
      </c>
      <c r="I2696" s="94" t="s">
        <v>249</v>
      </c>
      <c r="J2696" s="94" t="s">
        <v>249</v>
      </c>
      <c r="K2696" s="92" t="s">
        <v>738</v>
      </c>
      <c r="L2696" s="92" t="s">
        <v>249</v>
      </c>
    </row>
    <row r="2697" outlineLevel="1">
      <c r="A2697" s="115" t="n">
        <v>124.0</v>
      </c>
      <c r="B2697" s="93" t="n">
        <v>45763.0</v>
      </c>
      <c r="C2697" s="94" t="s">
        <v>739</v>
      </c>
      <c r="D2697" s="92"/>
      <c r="E2697" s="92" t="n">
        <v>3000.0</v>
      </c>
      <c r="F2697" s="92" t="n">
        <v>2075325.95</v>
      </c>
      <c r="G2697" s="94" t="s">
        <v>63</v>
      </c>
      <c r="H2697" s="94" t="s">
        <v>369</v>
      </c>
      <c r="I2697" s="94" t="s">
        <v>249</v>
      </c>
      <c r="J2697" s="94" t="s">
        <v>249</v>
      </c>
      <c r="K2697" s="92" t="s">
        <v>740</v>
      </c>
      <c r="L2697" s="92" t="s">
        <v>249</v>
      </c>
    </row>
    <row r="2698" outlineLevel="1">
      <c r="A2698" s="115" t="n">
        <v>125.0</v>
      </c>
      <c r="B2698" s="93" t="n">
        <v>45763.0</v>
      </c>
      <c r="C2698" s="94" t="s">
        <v>741</v>
      </c>
      <c r="D2698" s="92"/>
      <c r="E2698" s="92" t="n">
        <v>77500.0</v>
      </c>
      <c r="F2698" s="92" t="n">
        <v>2152825.95</v>
      </c>
      <c r="G2698" s="94" t="s">
        <v>84</v>
      </c>
      <c r="H2698" s="94" t="s">
        <v>447</v>
      </c>
      <c r="I2698" s="94" t="s">
        <v>742</v>
      </c>
      <c r="J2698" s="94" t="s">
        <v>742</v>
      </c>
      <c r="K2698" s="92" t="s">
        <v>249</v>
      </c>
      <c r="L2698" s="92" t="s">
        <v>249</v>
      </c>
    </row>
    <row r="2699" outlineLevel="1">
      <c r="A2699" s="115" t="n">
        <v>126.0</v>
      </c>
      <c r="B2699" s="93" t="n">
        <v>45763.0</v>
      </c>
      <c r="C2699" s="94" t="s">
        <v>743</v>
      </c>
      <c r="D2699" s="92"/>
      <c r="E2699" s="92" t="n">
        <v>156.0</v>
      </c>
      <c r="F2699" s="92" t="n">
        <v>2152981.95</v>
      </c>
      <c r="G2699" s="94" t="s">
        <v>63</v>
      </c>
      <c r="H2699" s="94" t="s">
        <v>369</v>
      </c>
      <c r="I2699" s="94" t="s">
        <v>249</v>
      </c>
      <c r="J2699" s="94" t="s">
        <v>249</v>
      </c>
      <c r="K2699" s="92" t="s">
        <v>744</v>
      </c>
      <c r="L2699" s="92" t="s">
        <v>249</v>
      </c>
    </row>
    <row r="2700" outlineLevel="1">
      <c r="A2700" s="115" t="n">
        <v>127.0</v>
      </c>
      <c r="B2700" s="93" t="n">
        <v>45763.0</v>
      </c>
      <c r="C2700" s="94" t="s">
        <v>745</v>
      </c>
      <c r="D2700" s="92"/>
      <c r="E2700" s="92" t="n">
        <v>8400.0</v>
      </c>
      <c r="F2700" s="92" t="n">
        <v>2161381.95</v>
      </c>
      <c r="G2700" s="94" t="s">
        <v>63</v>
      </c>
      <c r="H2700" s="94" t="s">
        <v>369</v>
      </c>
      <c r="I2700" s="94" t="s">
        <v>538</v>
      </c>
      <c r="J2700" s="94" t="s">
        <v>538</v>
      </c>
      <c r="K2700" s="92" t="s">
        <v>746</v>
      </c>
      <c r="L2700" s="92" t="s">
        <v>249</v>
      </c>
    </row>
    <row r="2701" outlineLevel="1">
      <c r="A2701" s="115" t="n">
        <v>128.0</v>
      </c>
      <c r="B2701" s="93" t="n">
        <v>45763.0</v>
      </c>
      <c r="C2701" s="94" t="s">
        <v>747</v>
      </c>
      <c r="D2701" s="92"/>
      <c r="E2701" s="92" t="n">
        <v>3450.0</v>
      </c>
      <c r="F2701" s="92" t="n">
        <v>2164831.95</v>
      </c>
      <c r="G2701" s="94" t="s">
        <v>63</v>
      </c>
      <c r="H2701" s="94" t="s">
        <v>315</v>
      </c>
      <c r="I2701" s="94" t="s">
        <v>748</v>
      </c>
      <c r="J2701" s="94" t="s">
        <v>749</v>
      </c>
      <c r="K2701" s="92" t="s">
        <v>750</v>
      </c>
      <c r="L2701" s="92" t="s">
        <v>249</v>
      </c>
    </row>
    <row r="2702" outlineLevel="1">
      <c r="A2702" s="115" t="n">
        <v>129.0</v>
      </c>
      <c r="B2702" s="93" t="n">
        <v>45763.0</v>
      </c>
      <c r="C2702" s="94" t="s">
        <v>751</v>
      </c>
      <c r="D2702" s="92"/>
      <c r="E2702" s="92" t="n">
        <v>200.0</v>
      </c>
      <c r="F2702" s="92" t="n">
        <v>2165031.95</v>
      </c>
      <c r="G2702" s="94" t="s">
        <v>63</v>
      </c>
      <c r="H2702" s="94" t="s">
        <v>369</v>
      </c>
      <c r="I2702" s="94" t="s">
        <v>752</v>
      </c>
      <c r="J2702" s="94" t="s">
        <v>752</v>
      </c>
      <c r="K2702" s="92" t="s">
        <v>753</v>
      </c>
      <c r="L2702" s="92" t="s">
        <v>249</v>
      </c>
    </row>
    <row r="2703" outlineLevel="1">
      <c r="A2703" s="115" t="n">
        <v>130.0</v>
      </c>
      <c r="B2703" s="93" t="n">
        <v>45763.0</v>
      </c>
      <c r="C2703" s="94" t="s">
        <v>754</v>
      </c>
      <c r="D2703" s="92"/>
      <c r="E2703" s="92" t="n">
        <v>3000.0</v>
      </c>
      <c r="F2703" s="92" t="n">
        <v>2168031.95</v>
      </c>
      <c r="G2703" s="94" t="s">
        <v>63</v>
      </c>
      <c r="H2703" s="94" t="s">
        <v>369</v>
      </c>
      <c r="I2703" s="94" t="s">
        <v>752</v>
      </c>
      <c r="J2703" s="94" t="s">
        <v>752</v>
      </c>
      <c r="K2703" s="92" t="s">
        <v>755</v>
      </c>
      <c r="L2703" s="92" t="s">
        <v>249</v>
      </c>
    </row>
    <row r="2704" outlineLevel="1">
      <c r="A2704" s="115" t="n">
        <v>131.0</v>
      </c>
      <c r="B2704" s="93" t="n">
        <v>45763.0</v>
      </c>
      <c r="C2704" s="94" t="s">
        <v>756</v>
      </c>
      <c r="D2704" s="92"/>
      <c r="E2704" s="92" t="n">
        <v>2200.0</v>
      </c>
      <c r="F2704" s="92" t="n">
        <v>2170231.95</v>
      </c>
      <c r="G2704" s="94" t="s">
        <v>63</v>
      </c>
      <c r="H2704" s="94" t="s">
        <v>369</v>
      </c>
      <c r="I2704" s="94" t="s">
        <v>249</v>
      </c>
      <c r="J2704" s="94" t="s">
        <v>249</v>
      </c>
      <c r="K2704" s="92" t="s">
        <v>757</v>
      </c>
      <c r="L2704" s="92" t="s">
        <v>249</v>
      </c>
    </row>
    <row r="2705" outlineLevel="1">
      <c r="A2705" s="115" t="n">
        <v>132.0</v>
      </c>
      <c r="B2705" s="93" t="n">
        <v>45763.0</v>
      </c>
      <c r="C2705" s="94" t="s">
        <v>758</v>
      </c>
      <c r="D2705" s="92"/>
      <c r="E2705" s="92" t="n">
        <v>300000.0</v>
      </c>
      <c r="F2705" s="92" t="n">
        <v>2470231.95</v>
      </c>
      <c r="G2705" s="94" t="s">
        <v>63</v>
      </c>
      <c r="H2705" s="94" t="s">
        <v>64</v>
      </c>
      <c r="I2705" s="94" t="s">
        <v>549</v>
      </c>
      <c r="J2705" s="94" t="s">
        <v>549</v>
      </c>
      <c r="K2705" s="92" t="s">
        <v>759</v>
      </c>
      <c r="L2705" s="92" t="s">
        <v>249</v>
      </c>
    </row>
    <row r="2706" outlineLevel="1">
      <c r="A2706" s="115" t="n">
        <v>133.0</v>
      </c>
      <c r="B2706" s="93" t="n">
        <v>45763.0</v>
      </c>
      <c r="C2706" s="94" t="s">
        <v>760</v>
      </c>
      <c r="D2706" s="92" t="n">
        <v>20650.0</v>
      </c>
      <c r="E2706" s="92"/>
      <c r="F2706" s="92" t="n">
        <v>2449581.95</v>
      </c>
      <c r="G2706" s="94" t="s">
        <v>63</v>
      </c>
      <c r="H2706" s="94" t="s">
        <v>306</v>
      </c>
      <c r="I2706" s="94" t="s">
        <v>761</v>
      </c>
      <c r="J2706" s="94" t="s">
        <v>762</v>
      </c>
      <c r="K2706" s="92" t="s">
        <v>763</v>
      </c>
      <c r="L2706" s="92" t="s">
        <v>249</v>
      </c>
    </row>
    <row r="2707" outlineLevel="1">
      <c r="A2707" s="115" t="n">
        <v>134.0</v>
      </c>
      <c r="B2707" s="93" t="n">
        <v>45763.0</v>
      </c>
      <c r="C2707" s="94" t="s">
        <v>764</v>
      </c>
      <c r="D2707" s="92"/>
      <c r="E2707" s="92" t="n">
        <v>4400.0</v>
      </c>
      <c r="F2707" s="92" t="n">
        <v>2453981.95</v>
      </c>
      <c r="G2707" s="94" t="s">
        <v>63</v>
      </c>
      <c r="H2707" s="94" t="s">
        <v>369</v>
      </c>
      <c r="I2707" s="94" t="s">
        <v>249</v>
      </c>
      <c r="J2707" s="94" t="s">
        <v>249</v>
      </c>
      <c r="K2707" s="92" t="s">
        <v>765</v>
      </c>
      <c r="L2707" s="92" t="s">
        <v>249</v>
      </c>
    </row>
    <row r="2708" outlineLevel="1">
      <c r="A2708" s="115" t="n">
        <v>135.0</v>
      </c>
      <c r="B2708" s="93" t="n">
        <v>45763.0</v>
      </c>
      <c r="C2708" s="94" t="s">
        <v>766</v>
      </c>
      <c r="D2708" s="92" t="n">
        <v>206500.0</v>
      </c>
      <c r="E2708" s="92"/>
      <c r="F2708" s="92" t="n">
        <v>2247481.95</v>
      </c>
      <c r="G2708" s="94" t="s">
        <v>63</v>
      </c>
      <c r="H2708" s="94" t="s">
        <v>306</v>
      </c>
      <c r="I2708" s="94" t="s">
        <v>767</v>
      </c>
      <c r="J2708" s="94" t="s">
        <v>768</v>
      </c>
      <c r="K2708" s="92" t="s">
        <v>769</v>
      </c>
      <c r="L2708" s="92" t="s">
        <v>249</v>
      </c>
    </row>
    <row r="2709" outlineLevel="1">
      <c r="A2709" s="115" t="n">
        <v>136.0</v>
      </c>
      <c r="B2709" s="93" t="n">
        <v>45763.0</v>
      </c>
      <c r="C2709" s="94" t="s">
        <v>770</v>
      </c>
      <c r="D2709" s="92"/>
      <c r="E2709" s="92" t="n">
        <v>66518.0</v>
      </c>
      <c r="F2709" s="92" t="n">
        <v>2313999.95</v>
      </c>
      <c r="G2709" s="94" t="s">
        <v>63</v>
      </c>
      <c r="H2709" s="94" t="s">
        <v>64</v>
      </c>
      <c r="I2709" s="94" t="s">
        <v>249</v>
      </c>
      <c r="J2709" s="94" t="s">
        <v>249</v>
      </c>
      <c r="K2709" s="92" t="s">
        <v>771</v>
      </c>
      <c r="L2709" s="92" t="s">
        <v>249</v>
      </c>
    </row>
    <row r="2710" outlineLevel="1">
      <c r="A2710" s="115" t="n">
        <v>137.0</v>
      </c>
      <c r="B2710" s="93" t="n">
        <v>45763.0</v>
      </c>
      <c r="C2710" s="94" t="s">
        <v>772</v>
      </c>
      <c r="D2710" s="92"/>
      <c r="E2710" s="92" t="n">
        <v>10650.0</v>
      </c>
      <c r="F2710" s="92" t="n">
        <v>2324649.95</v>
      </c>
      <c r="G2710" s="94" t="s">
        <v>63</v>
      </c>
      <c r="H2710" s="94" t="s">
        <v>369</v>
      </c>
      <c r="I2710" s="94" t="s">
        <v>249</v>
      </c>
      <c r="J2710" s="94" t="s">
        <v>249</v>
      </c>
      <c r="K2710" s="92" t="s">
        <v>773</v>
      </c>
      <c r="L2710" s="92" t="s">
        <v>249</v>
      </c>
    </row>
    <row r="2711" outlineLevel="1">
      <c r="A2711" s="115" t="n">
        <v>138.0</v>
      </c>
      <c r="B2711" s="93" t="n">
        <v>45763.0</v>
      </c>
      <c r="C2711" s="94" t="s">
        <v>774</v>
      </c>
      <c r="D2711" s="92"/>
      <c r="E2711" s="92" t="n">
        <v>6400.0</v>
      </c>
      <c r="F2711" s="92" t="n">
        <v>2331049.95</v>
      </c>
      <c r="G2711" s="94" t="s">
        <v>63</v>
      </c>
      <c r="H2711" s="94" t="s">
        <v>369</v>
      </c>
      <c r="I2711" s="94" t="s">
        <v>249</v>
      </c>
      <c r="J2711" s="94" t="s">
        <v>249</v>
      </c>
      <c r="K2711" s="92" t="s">
        <v>775</v>
      </c>
      <c r="L2711" s="92" t="s">
        <v>249</v>
      </c>
    </row>
    <row r="2712" outlineLevel="1">
      <c r="A2712" s="115" t="n">
        <v>139.0</v>
      </c>
      <c r="B2712" s="93" t="n">
        <v>45764.0</v>
      </c>
      <c r="C2712" s="94" t="s">
        <v>779</v>
      </c>
      <c r="D2712" s="92" t="n">
        <v>257570.0</v>
      </c>
      <c r="E2712" s="92"/>
      <c r="F2712" s="92" t="n">
        <v>2073479.95</v>
      </c>
      <c r="G2712" s="94" t="s">
        <v>81</v>
      </c>
      <c r="H2712" s="94" t="s">
        <v>780</v>
      </c>
      <c r="I2712" s="94" t="s">
        <v>781</v>
      </c>
      <c r="J2712" s="94" t="s">
        <v>781</v>
      </c>
      <c r="K2712" s="92" t="s">
        <v>782</v>
      </c>
      <c r="L2712" s="92" t="s">
        <v>249</v>
      </c>
    </row>
    <row r="2713" outlineLevel="1">
      <c r="A2713" s="115" t="n">
        <v>140.0</v>
      </c>
      <c r="B2713" s="93" t="n">
        <v>45764.0</v>
      </c>
      <c r="C2713" s="94" t="s">
        <v>783</v>
      </c>
      <c r="D2713" s="92"/>
      <c r="E2713" s="92" t="n">
        <v>2300.0</v>
      </c>
      <c r="F2713" s="92" t="n">
        <v>2075779.95</v>
      </c>
      <c r="G2713" s="94" t="s">
        <v>63</v>
      </c>
      <c r="H2713" s="94" t="s">
        <v>369</v>
      </c>
      <c r="I2713" s="94" t="s">
        <v>685</v>
      </c>
      <c r="J2713" s="94" t="s">
        <v>685</v>
      </c>
      <c r="K2713" s="92" t="s">
        <v>784</v>
      </c>
      <c r="L2713" s="92" t="s">
        <v>249</v>
      </c>
    </row>
    <row r="2714" outlineLevel="1">
      <c r="A2714" s="115" t="n">
        <v>141.0</v>
      </c>
      <c r="B2714" s="93" t="n">
        <v>45764.0</v>
      </c>
      <c r="C2714" s="94" t="s">
        <v>785</v>
      </c>
      <c r="D2714" s="92"/>
      <c r="E2714" s="92" t="n">
        <v>6000.0</v>
      </c>
      <c r="F2714" s="92" t="n">
        <v>2081779.95</v>
      </c>
      <c r="G2714" s="94" t="s">
        <v>63</v>
      </c>
      <c r="H2714" s="94" t="s">
        <v>369</v>
      </c>
      <c r="I2714" s="94" t="s">
        <v>685</v>
      </c>
      <c r="J2714" s="94" t="s">
        <v>685</v>
      </c>
      <c r="K2714" s="92" t="s">
        <v>786</v>
      </c>
      <c r="L2714" s="92" t="s">
        <v>249</v>
      </c>
    </row>
    <row r="2715" outlineLevel="1">
      <c r="A2715" s="115" t="n">
        <v>142.0</v>
      </c>
      <c r="B2715" s="93" t="n">
        <v>45764.0</v>
      </c>
      <c r="C2715" s="94" t="s">
        <v>787</v>
      </c>
      <c r="D2715" s="92" t="n">
        <v>1180000.0</v>
      </c>
      <c r="E2715" s="92"/>
      <c r="F2715" s="92" t="n">
        <v>901779.95</v>
      </c>
      <c r="G2715" s="94" t="s">
        <v>63</v>
      </c>
      <c r="H2715" s="94" t="s">
        <v>306</v>
      </c>
      <c r="I2715" s="94" t="s">
        <v>788</v>
      </c>
      <c r="J2715" s="94" t="s">
        <v>768</v>
      </c>
      <c r="K2715" s="92" t="s">
        <v>789</v>
      </c>
      <c r="L2715" s="92" t="s">
        <v>249</v>
      </c>
    </row>
    <row r="2716" outlineLevel="1">
      <c r="A2716" s="115" t="n">
        <v>143.0</v>
      </c>
      <c r="B2716" s="93" t="n">
        <v>45764.0</v>
      </c>
      <c r="C2716" s="94" t="s">
        <v>790</v>
      </c>
      <c r="D2716" s="92" t="n">
        <v>300000.0</v>
      </c>
      <c r="E2716" s="92"/>
      <c r="F2716" s="92" t="n">
        <v>601779.95</v>
      </c>
      <c r="G2716" s="94" t="s">
        <v>63</v>
      </c>
      <c r="H2716" s="94" t="s">
        <v>306</v>
      </c>
      <c r="I2716" s="94" t="s">
        <v>791</v>
      </c>
      <c r="J2716" s="94" t="s">
        <v>690</v>
      </c>
      <c r="K2716" s="92" t="s">
        <v>792</v>
      </c>
      <c r="L2716" s="92" t="s">
        <v>249</v>
      </c>
    </row>
    <row r="2717" outlineLevel="1">
      <c r="A2717" s="115" t="n">
        <v>144.0</v>
      </c>
      <c r="B2717" s="93" t="n">
        <v>45764.0</v>
      </c>
      <c r="C2717" s="94" t="s">
        <v>793</v>
      </c>
      <c r="D2717" s="92"/>
      <c r="E2717" s="92" t="n">
        <v>5200.0</v>
      </c>
      <c r="F2717" s="92" t="n">
        <v>606979.95</v>
      </c>
      <c r="G2717" s="94" t="s">
        <v>63</v>
      </c>
      <c r="H2717" s="94" t="s">
        <v>64</v>
      </c>
      <c r="I2717" s="94" t="s">
        <v>794</v>
      </c>
      <c r="J2717" s="94" t="s">
        <v>794</v>
      </c>
      <c r="K2717" s="92" t="s">
        <v>795</v>
      </c>
      <c r="L2717" s="92" t="s">
        <v>249</v>
      </c>
    </row>
    <row r="2718" outlineLevel="1">
      <c r="A2718" s="115" t="n">
        <v>145.0</v>
      </c>
      <c r="B2718" s="93" t="n">
        <v>45764.0</v>
      </c>
      <c r="C2718" s="94" t="s">
        <v>796</v>
      </c>
      <c r="D2718" s="92"/>
      <c r="E2718" s="92" t="n">
        <v>17590.0</v>
      </c>
      <c r="F2718" s="92" t="n">
        <v>624569.95</v>
      </c>
      <c r="G2718" s="94" t="s">
        <v>63</v>
      </c>
      <c r="H2718" s="94" t="s">
        <v>306</v>
      </c>
      <c r="I2718" s="94" t="s">
        <v>381</v>
      </c>
      <c r="J2718" s="94" t="s">
        <v>382</v>
      </c>
      <c r="K2718" s="92" t="s">
        <v>797</v>
      </c>
      <c r="L2718" s="92" t="s">
        <v>249</v>
      </c>
    </row>
    <row r="2719" outlineLevel="1">
      <c r="A2719" s="115" t="n">
        <v>146.0</v>
      </c>
      <c r="B2719" s="93" t="n">
        <v>45764.0</v>
      </c>
      <c r="C2719" s="94" t="s">
        <v>798</v>
      </c>
      <c r="D2719" s="92"/>
      <c r="E2719" s="92" t="n">
        <v>10000.0</v>
      </c>
      <c r="F2719" s="92" t="n">
        <v>634569.95</v>
      </c>
      <c r="G2719" s="94" t="s">
        <v>63</v>
      </c>
      <c r="H2719" s="94" t="s">
        <v>369</v>
      </c>
      <c r="I2719" s="94" t="s">
        <v>249</v>
      </c>
      <c r="J2719" s="94" t="s">
        <v>249</v>
      </c>
      <c r="K2719" s="92" t="s">
        <v>799</v>
      </c>
      <c r="L2719" s="92" t="s">
        <v>249</v>
      </c>
    </row>
    <row r="2720" outlineLevel="1">
      <c r="A2720" s="115" t="n">
        <v>147.0</v>
      </c>
      <c r="B2720" s="93" t="n">
        <v>45764.0</v>
      </c>
      <c r="C2720" s="94" t="s">
        <v>800</v>
      </c>
      <c r="D2720" s="92"/>
      <c r="E2720" s="92" t="n">
        <v>100.0</v>
      </c>
      <c r="F2720" s="92" t="n">
        <v>634669.95</v>
      </c>
      <c r="G2720" s="94" t="s">
        <v>63</v>
      </c>
      <c r="H2720" s="94" t="s">
        <v>369</v>
      </c>
      <c r="I2720" s="94" t="s">
        <v>801</v>
      </c>
      <c r="J2720" s="94" t="s">
        <v>801</v>
      </c>
      <c r="K2720" s="92" t="s">
        <v>802</v>
      </c>
      <c r="L2720" s="92" t="s">
        <v>249</v>
      </c>
    </row>
    <row r="2721" outlineLevel="1">
      <c r="A2721" s="115" t="n">
        <v>148.0</v>
      </c>
      <c r="B2721" s="93" t="n">
        <v>45764.0</v>
      </c>
      <c r="C2721" s="94" t="s">
        <v>803</v>
      </c>
      <c r="D2721" s="92"/>
      <c r="E2721" s="92" t="n">
        <v>100000.0</v>
      </c>
      <c r="F2721" s="92" t="n">
        <v>734669.95</v>
      </c>
      <c r="G2721" s="94" t="s">
        <v>63</v>
      </c>
      <c r="H2721" s="94" t="s">
        <v>369</v>
      </c>
      <c r="I2721" s="94" t="s">
        <v>804</v>
      </c>
      <c r="J2721" s="94" t="s">
        <v>804</v>
      </c>
      <c r="K2721" s="92" t="s">
        <v>805</v>
      </c>
      <c r="L2721" s="92" t="s">
        <v>249</v>
      </c>
    </row>
    <row r="2722" outlineLevel="1">
      <c r="A2722" s="115" t="n">
        <v>149.0</v>
      </c>
      <c r="B2722" s="93" t="n">
        <v>45764.0</v>
      </c>
      <c r="C2722" s="94" t="s">
        <v>806</v>
      </c>
      <c r="D2722" s="92"/>
      <c r="E2722" s="92" t="n">
        <v>476779.0</v>
      </c>
      <c r="F2722" s="92" t="n">
        <v>1211448.95</v>
      </c>
      <c r="G2722" s="94" t="s">
        <v>63</v>
      </c>
      <c r="H2722" s="94" t="s">
        <v>74</v>
      </c>
      <c r="I2722" s="94" t="s">
        <v>807</v>
      </c>
      <c r="J2722" s="94" t="s">
        <v>807</v>
      </c>
      <c r="K2722" s="92" t="s">
        <v>808</v>
      </c>
      <c r="L2722" s="92" t="s">
        <v>249</v>
      </c>
    </row>
    <row r="2723" outlineLevel="1">
      <c r="A2723" s="115" t="n">
        <v>150.0</v>
      </c>
      <c r="B2723" s="93" t="n">
        <v>45764.0</v>
      </c>
      <c r="C2723" s="94" t="s">
        <v>809</v>
      </c>
      <c r="D2723" s="92"/>
      <c r="E2723" s="92" t="n">
        <v>902110.0</v>
      </c>
      <c r="F2723" s="92" t="n">
        <v>2113558.95</v>
      </c>
      <c r="G2723" s="94" t="s">
        <v>63</v>
      </c>
      <c r="H2723" s="94" t="s">
        <v>74</v>
      </c>
      <c r="I2723" s="94" t="s">
        <v>807</v>
      </c>
      <c r="J2723" s="94" t="s">
        <v>807</v>
      </c>
      <c r="K2723" s="92" t="s">
        <v>810</v>
      </c>
      <c r="L2723" s="92" t="s">
        <v>249</v>
      </c>
    </row>
    <row r="2724" outlineLevel="1">
      <c r="A2724" s="115" t="n">
        <v>151.0</v>
      </c>
      <c r="B2724" s="93" t="n">
        <v>45765.0</v>
      </c>
      <c r="C2724" s="94" t="s">
        <v>822</v>
      </c>
      <c r="D2724" s="92"/>
      <c r="E2724" s="92" t="n">
        <v>700.0</v>
      </c>
      <c r="F2724" s="92" t="n">
        <v>2114258.95</v>
      </c>
      <c r="G2724" s="94" t="s">
        <v>63</v>
      </c>
      <c r="H2724" s="94" t="s">
        <v>369</v>
      </c>
      <c r="I2724" s="94" t="s">
        <v>655</v>
      </c>
      <c r="J2724" s="94" t="s">
        <v>655</v>
      </c>
      <c r="K2724" s="92" t="s">
        <v>823</v>
      </c>
      <c r="L2724" s="92" t="s">
        <v>249</v>
      </c>
    </row>
    <row r="2725" outlineLevel="1">
      <c r="A2725" s="115" t="n">
        <v>152.0</v>
      </c>
      <c r="B2725" s="93" t="n">
        <v>45765.0</v>
      </c>
      <c r="C2725" s="94" t="s">
        <v>824</v>
      </c>
      <c r="D2725" s="92" t="n">
        <v>15.69</v>
      </c>
      <c r="E2725" s="92"/>
      <c r="F2725" s="92" t="n">
        <v>2114243.26</v>
      </c>
      <c r="G2725" s="94" t="s">
        <v>422</v>
      </c>
      <c r="H2725" s="94" t="s">
        <v>369</v>
      </c>
      <c r="I2725" s="94" t="s">
        <v>249</v>
      </c>
      <c r="J2725" s="94" t="s">
        <v>249</v>
      </c>
      <c r="K2725" s="92" t="s">
        <v>825</v>
      </c>
      <c r="L2725" s="92" t="s">
        <v>249</v>
      </c>
    </row>
    <row r="2726" outlineLevel="1">
      <c r="A2726" s="115" t="n">
        <v>153.0</v>
      </c>
      <c r="B2726" s="93" t="n">
        <v>45765.0</v>
      </c>
      <c r="C2726" s="94" t="s">
        <v>826</v>
      </c>
      <c r="D2726" s="92"/>
      <c r="E2726" s="92" t="n">
        <v>20000.0</v>
      </c>
      <c r="F2726" s="92" t="n">
        <v>2134243.26</v>
      </c>
      <c r="G2726" s="94" t="s">
        <v>63</v>
      </c>
      <c r="H2726" s="94" t="s">
        <v>64</v>
      </c>
      <c r="I2726" s="94" t="s">
        <v>827</v>
      </c>
      <c r="J2726" s="94" t="s">
        <v>827</v>
      </c>
      <c r="K2726" s="92" t="s">
        <v>828</v>
      </c>
      <c r="L2726" s="92" t="s">
        <v>249</v>
      </c>
    </row>
    <row r="2727" outlineLevel="1">
      <c r="A2727" s="115" t="n">
        <v>154.0</v>
      </c>
      <c r="B2727" s="93" t="n">
        <v>45765.0</v>
      </c>
      <c r="C2727" s="94" t="s">
        <v>829</v>
      </c>
      <c r="D2727" s="92" t="n">
        <v>21063.0</v>
      </c>
      <c r="E2727" s="92"/>
      <c r="F2727" s="92" t="n">
        <v>2113180.26</v>
      </c>
      <c r="G2727" s="94" t="s">
        <v>63</v>
      </c>
      <c r="H2727" s="94" t="s">
        <v>306</v>
      </c>
      <c r="I2727" s="94" t="s">
        <v>830</v>
      </c>
      <c r="J2727" s="94" t="s">
        <v>831</v>
      </c>
      <c r="K2727" s="92" t="s">
        <v>832</v>
      </c>
      <c r="L2727" s="92" t="s">
        <v>249</v>
      </c>
    </row>
    <row r="2728" outlineLevel="1">
      <c r="A2728" s="115" t="n">
        <v>155.0</v>
      </c>
      <c r="B2728" s="93" t="n">
        <v>45765.0</v>
      </c>
      <c r="C2728" s="94" t="s">
        <v>833</v>
      </c>
      <c r="D2728" s="92" t="n">
        <v>23364.0</v>
      </c>
      <c r="E2728" s="92"/>
      <c r="F2728" s="92" t="n">
        <v>2089816.26</v>
      </c>
      <c r="G2728" s="94" t="s">
        <v>63</v>
      </c>
      <c r="H2728" s="94" t="s">
        <v>306</v>
      </c>
      <c r="I2728" s="94" t="s">
        <v>834</v>
      </c>
      <c r="J2728" s="94" t="s">
        <v>834</v>
      </c>
      <c r="K2728" s="92" t="s">
        <v>835</v>
      </c>
      <c r="L2728" s="92" t="s">
        <v>249</v>
      </c>
    </row>
    <row r="2729" outlineLevel="1">
      <c r="A2729" s="115" t="n">
        <v>156.0</v>
      </c>
      <c r="B2729" s="93" t="n">
        <v>45765.0</v>
      </c>
      <c r="C2729" s="94" t="s">
        <v>836</v>
      </c>
      <c r="D2729" s="92" t="n">
        <v>2478.0</v>
      </c>
      <c r="E2729" s="92"/>
      <c r="F2729" s="92" t="n">
        <v>2087338.26</v>
      </c>
      <c r="G2729" s="94" t="s">
        <v>63</v>
      </c>
      <c r="H2729" s="94" t="s">
        <v>306</v>
      </c>
      <c r="I2729" s="94" t="s">
        <v>837</v>
      </c>
      <c r="J2729" s="94" t="s">
        <v>837</v>
      </c>
      <c r="K2729" s="92" t="s">
        <v>838</v>
      </c>
      <c r="L2729" s="92" t="s">
        <v>249</v>
      </c>
    </row>
    <row r="2730" outlineLevel="1">
      <c r="A2730" s="115" t="n">
        <v>157.0</v>
      </c>
      <c r="B2730" s="93" t="n">
        <v>45765.0</v>
      </c>
      <c r="C2730" s="94" t="s">
        <v>839</v>
      </c>
      <c r="D2730" s="92" t="n">
        <v>300000.0</v>
      </c>
      <c r="E2730" s="92"/>
      <c r="F2730" s="92" t="n">
        <v>1787338.26</v>
      </c>
      <c r="G2730" s="94" t="s">
        <v>63</v>
      </c>
      <c r="H2730" s="94" t="s">
        <v>74</v>
      </c>
      <c r="I2730" s="94" t="s">
        <v>840</v>
      </c>
      <c r="J2730" s="94" t="s">
        <v>840</v>
      </c>
      <c r="K2730" s="92" t="s">
        <v>841</v>
      </c>
      <c r="L2730" s="92" t="s">
        <v>249</v>
      </c>
    </row>
    <row r="2731" outlineLevel="1">
      <c r="A2731" s="115" t="n">
        <v>158.0</v>
      </c>
      <c r="B2731" s="93" t="n">
        <v>45765.0</v>
      </c>
      <c r="C2731" s="94" t="s">
        <v>842</v>
      </c>
      <c r="D2731" s="92" t="n">
        <v>232540.0</v>
      </c>
      <c r="E2731" s="92"/>
      <c r="F2731" s="92" t="n">
        <v>1554798.26</v>
      </c>
      <c r="G2731" s="94" t="s">
        <v>63</v>
      </c>
      <c r="H2731" s="94" t="s">
        <v>306</v>
      </c>
      <c r="I2731" s="94" t="s">
        <v>843</v>
      </c>
      <c r="J2731" s="94" t="s">
        <v>722</v>
      </c>
      <c r="K2731" s="92" t="s">
        <v>844</v>
      </c>
      <c r="L2731" s="92" t="s">
        <v>249</v>
      </c>
    </row>
    <row r="2732" outlineLevel="1">
      <c r="A2732" s="115" t="n">
        <v>159.0</v>
      </c>
      <c r="B2732" s="93" t="n">
        <v>45765.0</v>
      </c>
      <c r="C2732" s="94" t="s">
        <v>845</v>
      </c>
      <c r="D2732" s="92" t="n">
        <v>10075.0</v>
      </c>
      <c r="E2732" s="92"/>
      <c r="F2732" s="92" t="n">
        <v>1544723.26</v>
      </c>
      <c r="G2732" s="94" t="s">
        <v>63</v>
      </c>
      <c r="H2732" s="94" t="s">
        <v>306</v>
      </c>
      <c r="I2732" s="94" t="s">
        <v>846</v>
      </c>
      <c r="J2732" s="94" t="s">
        <v>846</v>
      </c>
      <c r="K2732" s="92" t="s">
        <v>847</v>
      </c>
      <c r="L2732" s="92" t="s">
        <v>249</v>
      </c>
    </row>
    <row r="2733" outlineLevel="1">
      <c r="A2733" s="115" t="n">
        <v>160.0</v>
      </c>
      <c r="B2733" s="93" t="n">
        <v>45765.0</v>
      </c>
      <c r="C2733" s="94" t="s">
        <v>848</v>
      </c>
      <c r="D2733" s="92" t="n">
        <v>15000.0</v>
      </c>
      <c r="E2733" s="92"/>
      <c r="F2733" s="92" t="n">
        <v>1529723.26</v>
      </c>
      <c r="G2733" s="94" t="s">
        <v>63</v>
      </c>
      <c r="H2733" s="94" t="s">
        <v>315</v>
      </c>
      <c r="I2733" s="94" t="s">
        <v>849</v>
      </c>
      <c r="J2733" s="94" t="s">
        <v>850</v>
      </c>
      <c r="K2733" s="92" t="s">
        <v>851</v>
      </c>
      <c r="L2733" s="92" t="s">
        <v>249</v>
      </c>
    </row>
    <row r="2734" outlineLevel="1">
      <c r="A2734" s="115" t="n">
        <v>161.0</v>
      </c>
      <c r="B2734" s="93" t="n">
        <v>45766.0</v>
      </c>
      <c r="C2734" s="94" t="s">
        <v>852</v>
      </c>
      <c r="D2734" s="92" t="n">
        <v>49560.0</v>
      </c>
      <c r="E2734" s="92"/>
      <c r="F2734" s="92" t="n">
        <v>1480163.26</v>
      </c>
      <c r="G2734" s="94" t="s">
        <v>63</v>
      </c>
      <c r="H2734" s="94" t="s">
        <v>306</v>
      </c>
      <c r="I2734" s="94" t="s">
        <v>853</v>
      </c>
      <c r="J2734" s="94" t="s">
        <v>853</v>
      </c>
      <c r="K2734" s="92" t="s">
        <v>854</v>
      </c>
      <c r="L2734" s="92" t="s">
        <v>249</v>
      </c>
    </row>
    <row r="2735" outlineLevel="1">
      <c r="A2735" s="115" t="n">
        <v>162.0</v>
      </c>
      <c r="B2735" s="93" t="n">
        <v>45766.0</v>
      </c>
      <c r="C2735" s="94" t="s">
        <v>855</v>
      </c>
      <c r="D2735" s="92" t="n">
        <v>100.0</v>
      </c>
      <c r="E2735" s="92"/>
      <c r="F2735" s="92" t="n">
        <v>1480063.26</v>
      </c>
      <c r="G2735" s="94" t="s">
        <v>422</v>
      </c>
      <c r="H2735" s="94" t="s">
        <v>306</v>
      </c>
      <c r="I2735" s="94" t="s">
        <v>249</v>
      </c>
      <c r="J2735" s="94" t="s">
        <v>249</v>
      </c>
      <c r="K2735" s="92" t="s">
        <v>249</v>
      </c>
      <c r="L2735" s="92" t="s">
        <v>249</v>
      </c>
    </row>
    <row r="2736" outlineLevel="1">
      <c r="A2736" s="115" t="n">
        <v>163.0</v>
      </c>
      <c r="B2736" s="93" t="n">
        <v>45766.0</v>
      </c>
      <c r="C2736" s="94" t="s">
        <v>856</v>
      </c>
      <c r="D2736" s="92" t="n">
        <v>9.0</v>
      </c>
      <c r="E2736" s="92"/>
      <c r="F2736" s="92" t="n">
        <v>1480054.26</v>
      </c>
      <c r="G2736" s="94" t="s">
        <v>815</v>
      </c>
      <c r="H2736" s="94" t="s">
        <v>306</v>
      </c>
      <c r="I2736" s="94" t="s">
        <v>249</v>
      </c>
      <c r="J2736" s="94" t="s">
        <v>249</v>
      </c>
      <c r="K2736" s="92" t="s">
        <v>857</v>
      </c>
      <c r="L2736" s="92" t="s">
        <v>249</v>
      </c>
    </row>
    <row r="2737" outlineLevel="1">
      <c r="A2737" s="115" t="n">
        <v>164.0</v>
      </c>
      <c r="B2737" s="93" t="n">
        <v>45766.0</v>
      </c>
      <c r="C2737" s="94" t="s">
        <v>858</v>
      </c>
      <c r="D2737" s="92" t="n">
        <v>9.0</v>
      </c>
      <c r="E2737" s="92"/>
      <c r="F2737" s="92" t="n">
        <v>1480045.26</v>
      </c>
      <c r="G2737" s="94" t="s">
        <v>815</v>
      </c>
      <c r="H2737" s="94" t="s">
        <v>306</v>
      </c>
      <c r="I2737" s="94" t="s">
        <v>249</v>
      </c>
      <c r="J2737" s="94" t="s">
        <v>249</v>
      </c>
      <c r="K2737" s="92" t="s">
        <v>859</v>
      </c>
      <c r="L2737" s="92" t="s">
        <v>249</v>
      </c>
    </row>
    <row r="2738" outlineLevel="1">
      <c r="A2738" s="115" t="n">
        <v>165.0</v>
      </c>
      <c r="B2738" s="93" t="n">
        <v>45766.0</v>
      </c>
      <c r="C2738" s="94" t="s">
        <v>860</v>
      </c>
      <c r="D2738" s="92"/>
      <c r="E2738" s="92" t="n">
        <v>13000.0</v>
      </c>
      <c r="F2738" s="92" t="n">
        <v>1493045.26</v>
      </c>
      <c r="G2738" s="94" t="s">
        <v>63</v>
      </c>
      <c r="H2738" s="94" t="s">
        <v>369</v>
      </c>
      <c r="I2738" s="94" t="s">
        <v>249</v>
      </c>
      <c r="J2738" s="94" t="s">
        <v>249</v>
      </c>
      <c r="K2738" s="92" t="s">
        <v>861</v>
      </c>
      <c r="L2738" s="92" t="s">
        <v>249</v>
      </c>
    </row>
    <row r="2739" outlineLevel="1">
      <c r="A2739" s="115" t="n">
        <v>166.0</v>
      </c>
      <c r="B2739" s="93" t="n">
        <v>45766.0</v>
      </c>
      <c r="C2739" s="94" t="s">
        <v>862</v>
      </c>
      <c r="D2739" s="92"/>
      <c r="E2739" s="92" t="n">
        <v>15000.0</v>
      </c>
      <c r="F2739" s="92" t="n">
        <v>1508045.26</v>
      </c>
      <c r="G2739" s="94" t="s">
        <v>63</v>
      </c>
      <c r="H2739" s="94" t="s">
        <v>369</v>
      </c>
      <c r="I2739" s="94" t="s">
        <v>863</v>
      </c>
      <c r="J2739" s="94" t="s">
        <v>863</v>
      </c>
      <c r="K2739" s="92" t="s">
        <v>864</v>
      </c>
      <c r="L2739" s="92" t="s">
        <v>249</v>
      </c>
    </row>
    <row r="2740" outlineLevel="1">
      <c r="A2740" s="115" t="n">
        <v>167.0</v>
      </c>
      <c r="B2740" s="93" t="n">
        <v>45766.0</v>
      </c>
      <c r="C2740" s="94" t="s">
        <v>865</v>
      </c>
      <c r="D2740" s="92"/>
      <c r="E2740" s="92" t="n">
        <v>6000.0</v>
      </c>
      <c r="F2740" s="92" t="n">
        <v>1514045.26</v>
      </c>
      <c r="G2740" s="94" t="s">
        <v>63</v>
      </c>
      <c r="H2740" s="94" t="s">
        <v>369</v>
      </c>
      <c r="I2740" s="94" t="s">
        <v>249</v>
      </c>
      <c r="J2740" s="94" t="s">
        <v>249</v>
      </c>
      <c r="K2740" s="92" t="s">
        <v>866</v>
      </c>
      <c r="L2740" s="92" t="s">
        <v>249</v>
      </c>
    </row>
    <row r="2741" outlineLevel="1">
      <c r="A2741" s="115" t="n">
        <v>168.0</v>
      </c>
      <c r="B2741" s="93" t="n">
        <v>45766.0</v>
      </c>
      <c r="C2741" s="94" t="s">
        <v>867</v>
      </c>
      <c r="D2741" s="92"/>
      <c r="E2741" s="92" t="n">
        <v>6000.0</v>
      </c>
      <c r="F2741" s="92" t="n">
        <v>1520045.26</v>
      </c>
      <c r="G2741" s="94" t="s">
        <v>63</v>
      </c>
      <c r="H2741" s="94" t="s">
        <v>369</v>
      </c>
      <c r="I2741" s="94" t="s">
        <v>419</v>
      </c>
      <c r="J2741" s="94" t="s">
        <v>419</v>
      </c>
      <c r="K2741" s="92" t="s">
        <v>868</v>
      </c>
      <c r="L2741" s="92" t="s">
        <v>249</v>
      </c>
    </row>
    <row r="2742" outlineLevel="1">
      <c r="A2742" s="115" t="n">
        <v>169.0</v>
      </c>
      <c r="B2742" s="93" t="n">
        <v>45766.0</v>
      </c>
      <c r="C2742" s="94" t="s">
        <v>869</v>
      </c>
      <c r="D2742" s="92"/>
      <c r="E2742" s="92" t="n">
        <v>4200.0</v>
      </c>
      <c r="F2742" s="92" t="n">
        <v>1524245.26</v>
      </c>
      <c r="G2742" s="94" t="s">
        <v>63</v>
      </c>
      <c r="H2742" s="94" t="s">
        <v>369</v>
      </c>
      <c r="I2742" s="94" t="s">
        <v>870</v>
      </c>
      <c r="J2742" s="94" t="s">
        <v>870</v>
      </c>
      <c r="K2742" s="92" t="s">
        <v>871</v>
      </c>
      <c r="L2742" s="92" t="s">
        <v>249</v>
      </c>
    </row>
    <row r="2743" outlineLevel="1">
      <c r="A2743" s="115" t="n">
        <v>170.0</v>
      </c>
      <c r="B2743" s="93" t="n">
        <v>45766.0</v>
      </c>
      <c r="C2743" s="94" t="s">
        <v>872</v>
      </c>
      <c r="D2743" s="92"/>
      <c r="E2743" s="92" t="n">
        <v>12390.0</v>
      </c>
      <c r="F2743" s="92" t="n">
        <v>1536635.26</v>
      </c>
      <c r="G2743" s="94" t="s">
        <v>63</v>
      </c>
      <c r="H2743" s="94" t="s">
        <v>64</v>
      </c>
      <c r="I2743" s="94" t="s">
        <v>873</v>
      </c>
      <c r="J2743" s="94" t="s">
        <v>873</v>
      </c>
      <c r="K2743" s="92" t="s">
        <v>874</v>
      </c>
      <c r="L2743" s="92" t="s">
        <v>249</v>
      </c>
    </row>
    <row r="2744" outlineLevel="1">
      <c r="A2744" s="115" t="n">
        <v>171.0</v>
      </c>
      <c r="B2744" s="93" t="n">
        <v>45766.0</v>
      </c>
      <c r="C2744" s="94" t="s">
        <v>875</v>
      </c>
      <c r="D2744" s="92"/>
      <c r="E2744" s="92" t="n">
        <v>11800.0</v>
      </c>
      <c r="F2744" s="92" t="n">
        <v>1548435.26</v>
      </c>
      <c r="G2744" s="94" t="s">
        <v>63</v>
      </c>
      <c r="H2744" s="94" t="s">
        <v>64</v>
      </c>
      <c r="I2744" s="94" t="s">
        <v>876</v>
      </c>
      <c r="J2744" s="94" t="s">
        <v>876</v>
      </c>
      <c r="K2744" s="92" t="s">
        <v>877</v>
      </c>
      <c r="L2744" s="92" t="s">
        <v>249</v>
      </c>
    </row>
    <row r="2745" outlineLevel="1">
      <c r="A2745" s="115" t="n">
        <v>172.0</v>
      </c>
      <c r="B2745" s="93" t="n">
        <v>45766.0</v>
      </c>
      <c r="C2745" s="94" t="s">
        <v>878</v>
      </c>
      <c r="D2745" s="92"/>
      <c r="E2745" s="92" t="n">
        <v>37495.0</v>
      </c>
      <c r="F2745" s="92" t="n">
        <v>1585930.26</v>
      </c>
      <c r="G2745" s="94" t="s">
        <v>63</v>
      </c>
      <c r="H2745" s="94" t="s">
        <v>369</v>
      </c>
      <c r="I2745" s="94" t="s">
        <v>879</v>
      </c>
      <c r="J2745" s="94" t="s">
        <v>879</v>
      </c>
      <c r="K2745" s="92" t="s">
        <v>880</v>
      </c>
      <c r="L2745" s="92" t="s">
        <v>249</v>
      </c>
    </row>
    <row r="2746" outlineLevel="1">
      <c r="A2746" s="115" t="n">
        <v>173.0</v>
      </c>
      <c r="B2746" s="93" t="n">
        <v>45766.0</v>
      </c>
      <c r="C2746" s="94" t="s">
        <v>881</v>
      </c>
      <c r="D2746" s="92"/>
      <c r="E2746" s="92" t="n">
        <v>5800.0</v>
      </c>
      <c r="F2746" s="92" t="n">
        <v>1591730.26</v>
      </c>
      <c r="G2746" s="94" t="s">
        <v>63</v>
      </c>
      <c r="H2746" s="94" t="s">
        <v>369</v>
      </c>
      <c r="I2746" s="94" t="s">
        <v>249</v>
      </c>
      <c r="J2746" s="94" t="s">
        <v>249</v>
      </c>
      <c r="K2746" s="92" t="s">
        <v>882</v>
      </c>
      <c r="L2746" s="92" t="s">
        <v>249</v>
      </c>
    </row>
    <row r="2747" outlineLevel="1">
      <c r="A2747" s="115" t="n">
        <v>174.0</v>
      </c>
      <c r="B2747" s="93" t="n">
        <v>45766.0</v>
      </c>
      <c r="C2747" s="94" t="s">
        <v>883</v>
      </c>
      <c r="D2747" s="92"/>
      <c r="E2747" s="92" t="n">
        <v>8200.0</v>
      </c>
      <c r="F2747" s="92" t="n">
        <v>1599930.26</v>
      </c>
      <c r="G2747" s="94" t="s">
        <v>63</v>
      </c>
      <c r="H2747" s="94" t="s">
        <v>306</v>
      </c>
      <c r="I2747" s="94" t="s">
        <v>884</v>
      </c>
      <c r="J2747" s="94" t="s">
        <v>884</v>
      </c>
      <c r="K2747" s="92" t="s">
        <v>885</v>
      </c>
      <c r="L2747" s="92" t="s">
        <v>249</v>
      </c>
    </row>
    <row r="2748" outlineLevel="1">
      <c r="A2748" s="115" t="n">
        <v>175.0</v>
      </c>
      <c r="B2748" s="93" t="n">
        <v>45767.0</v>
      </c>
      <c r="C2748" s="94" t="s">
        <v>889</v>
      </c>
      <c r="D2748" s="92" t="n">
        <v>103.0</v>
      </c>
      <c r="E2748" s="92"/>
      <c r="F2748" s="92" t="n">
        <v>1599827.26</v>
      </c>
      <c r="G2748" s="94" t="s">
        <v>815</v>
      </c>
      <c r="H2748" s="94" t="s">
        <v>306</v>
      </c>
      <c r="I2748" s="94" t="s">
        <v>249</v>
      </c>
      <c r="J2748" s="94" t="s">
        <v>249</v>
      </c>
      <c r="K2748" s="92" t="s">
        <v>890</v>
      </c>
      <c r="L2748" s="92" t="s">
        <v>249</v>
      </c>
    </row>
    <row r="2749" outlineLevel="1">
      <c r="A2749" s="115" t="n">
        <v>176.0</v>
      </c>
      <c r="B2749" s="93" t="n">
        <v>45767.0</v>
      </c>
      <c r="C2749" s="94" t="s">
        <v>891</v>
      </c>
      <c r="D2749" s="92" t="n">
        <v>45248.0</v>
      </c>
      <c r="E2749" s="92"/>
      <c r="F2749" s="92" t="n">
        <v>1554579.26</v>
      </c>
      <c r="G2749" s="94" t="s">
        <v>815</v>
      </c>
      <c r="H2749" s="94" t="s">
        <v>306</v>
      </c>
      <c r="I2749" s="94" t="s">
        <v>249</v>
      </c>
      <c r="J2749" s="94" t="s">
        <v>249</v>
      </c>
      <c r="K2749" s="92" t="s">
        <v>892</v>
      </c>
      <c r="L2749" s="92" t="s">
        <v>249</v>
      </c>
    </row>
    <row r="2750" outlineLevel="1">
      <c r="A2750" s="115" t="n">
        <v>177.0</v>
      </c>
      <c r="B2750" s="93" t="n">
        <v>45768.0</v>
      </c>
      <c r="C2750" s="94" t="s">
        <v>893</v>
      </c>
      <c r="D2750" s="92"/>
      <c r="E2750" s="92" t="n">
        <v>54634.0</v>
      </c>
      <c r="F2750" s="92" t="n">
        <v>1609213.26</v>
      </c>
      <c r="G2750" s="94" t="s">
        <v>63</v>
      </c>
      <c r="H2750" s="94" t="s">
        <v>306</v>
      </c>
      <c r="I2750" s="94" t="s">
        <v>381</v>
      </c>
      <c r="J2750" s="94" t="s">
        <v>382</v>
      </c>
      <c r="K2750" s="92" t="s">
        <v>894</v>
      </c>
      <c r="L2750" s="92" t="s">
        <v>249</v>
      </c>
    </row>
    <row r="2751" outlineLevel="1">
      <c r="A2751" s="115" t="n">
        <v>178.0</v>
      </c>
      <c r="B2751" s="93" t="n">
        <v>45768.0</v>
      </c>
      <c r="C2751" s="94" t="s">
        <v>895</v>
      </c>
      <c r="D2751" s="92"/>
      <c r="E2751" s="92" t="n">
        <v>2000.0</v>
      </c>
      <c r="F2751" s="92" t="n">
        <v>1611213.26</v>
      </c>
      <c r="G2751" s="94" t="s">
        <v>63</v>
      </c>
      <c r="H2751" s="94" t="s">
        <v>369</v>
      </c>
      <c r="I2751" s="94" t="s">
        <v>896</v>
      </c>
      <c r="J2751" s="94" t="s">
        <v>896</v>
      </c>
      <c r="K2751" s="92" t="s">
        <v>897</v>
      </c>
      <c r="L2751" s="92" t="s">
        <v>249</v>
      </c>
    </row>
    <row r="2752" outlineLevel="1">
      <c r="A2752" s="115" t="n">
        <v>179.0</v>
      </c>
      <c r="B2752" s="93" t="n">
        <v>45768.0</v>
      </c>
      <c r="C2752" s="94" t="s">
        <v>898</v>
      </c>
      <c r="D2752" s="92"/>
      <c r="E2752" s="92" t="n">
        <v>2000.0</v>
      </c>
      <c r="F2752" s="92" t="n">
        <v>1613213.26</v>
      </c>
      <c r="G2752" s="94" t="s">
        <v>63</v>
      </c>
      <c r="H2752" s="94" t="s">
        <v>369</v>
      </c>
      <c r="I2752" s="94" t="s">
        <v>249</v>
      </c>
      <c r="J2752" s="94" t="s">
        <v>249</v>
      </c>
      <c r="K2752" s="92" t="s">
        <v>899</v>
      </c>
      <c r="L2752" s="92" t="s">
        <v>249</v>
      </c>
    </row>
    <row r="2753" outlineLevel="1">
      <c r="A2753" s="115" t="n">
        <v>180.0</v>
      </c>
      <c r="B2753" s="93" t="n">
        <v>45768.0</v>
      </c>
      <c r="C2753" s="94" t="s">
        <v>900</v>
      </c>
      <c r="D2753" s="92"/>
      <c r="E2753" s="92" t="n">
        <v>2000.0</v>
      </c>
      <c r="F2753" s="92" t="n">
        <v>1615213.26</v>
      </c>
      <c r="G2753" s="94" t="s">
        <v>63</v>
      </c>
      <c r="H2753" s="94" t="s">
        <v>369</v>
      </c>
      <c r="I2753" s="94" t="s">
        <v>249</v>
      </c>
      <c r="J2753" s="94" t="s">
        <v>249</v>
      </c>
      <c r="K2753" s="92" t="s">
        <v>901</v>
      </c>
      <c r="L2753" s="92" t="s">
        <v>249</v>
      </c>
    </row>
    <row r="2754" outlineLevel="1">
      <c r="A2754" s="115" t="n">
        <v>181.0</v>
      </c>
      <c r="B2754" s="93" t="n">
        <v>45768.0</v>
      </c>
      <c r="C2754" s="94" t="s">
        <v>902</v>
      </c>
      <c r="D2754" s="92"/>
      <c r="E2754" s="92" t="n">
        <v>700.0</v>
      </c>
      <c r="F2754" s="92" t="n">
        <v>1615913.26</v>
      </c>
      <c r="G2754" s="94" t="s">
        <v>63</v>
      </c>
      <c r="H2754" s="94" t="s">
        <v>369</v>
      </c>
      <c r="I2754" s="94" t="s">
        <v>506</v>
      </c>
      <c r="J2754" s="94" t="s">
        <v>506</v>
      </c>
      <c r="K2754" s="92" t="s">
        <v>903</v>
      </c>
      <c r="L2754" s="92" t="s">
        <v>249</v>
      </c>
    </row>
    <row r="2755" outlineLevel="1">
      <c r="A2755" s="115" t="n">
        <v>182.0</v>
      </c>
      <c r="B2755" s="93" t="n">
        <v>45768.0</v>
      </c>
      <c r="C2755" s="94" t="s">
        <v>904</v>
      </c>
      <c r="D2755" s="92"/>
      <c r="E2755" s="92" t="n">
        <v>2000.0</v>
      </c>
      <c r="F2755" s="92" t="n">
        <v>1617913.26</v>
      </c>
      <c r="G2755" s="94" t="s">
        <v>63</v>
      </c>
      <c r="H2755" s="94" t="s">
        <v>369</v>
      </c>
      <c r="I2755" s="94" t="s">
        <v>392</v>
      </c>
      <c r="J2755" s="94" t="s">
        <v>393</v>
      </c>
      <c r="K2755" s="92" t="s">
        <v>905</v>
      </c>
      <c r="L2755" s="92" t="s">
        <v>249</v>
      </c>
    </row>
    <row r="2756" outlineLevel="1">
      <c r="A2756" s="115" t="n">
        <v>183.0</v>
      </c>
      <c r="B2756" s="93" t="n">
        <v>45768.0</v>
      </c>
      <c r="C2756" s="94" t="s">
        <v>906</v>
      </c>
      <c r="D2756" s="92"/>
      <c r="E2756" s="92" t="n">
        <v>8000.0</v>
      </c>
      <c r="F2756" s="92" t="n">
        <v>1625913.26</v>
      </c>
      <c r="G2756" s="94" t="s">
        <v>63</v>
      </c>
      <c r="H2756" s="94" t="s">
        <v>369</v>
      </c>
      <c r="I2756" s="94" t="s">
        <v>392</v>
      </c>
      <c r="J2756" s="94" t="s">
        <v>393</v>
      </c>
      <c r="K2756" s="92" t="s">
        <v>907</v>
      </c>
      <c r="L2756" s="92" t="s">
        <v>249</v>
      </c>
    </row>
    <row r="2757" outlineLevel="1">
      <c r="A2757" s="115" t="n">
        <v>184.0</v>
      </c>
      <c r="B2757" s="93" t="n">
        <v>45768.0</v>
      </c>
      <c r="C2757" s="94" t="s">
        <v>908</v>
      </c>
      <c r="D2757" s="92"/>
      <c r="E2757" s="92" t="n">
        <v>10500.0</v>
      </c>
      <c r="F2757" s="92" t="n">
        <v>1636413.26</v>
      </c>
      <c r="G2757" s="94" t="s">
        <v>63</v>
      </c>
      <c r="H2757" s="94" t="s">
        <v>369</v>
      </c>
      <c r="I2757" s="94" t="s">
        <v>249</v>
      </c>
      <c r="J2757" s="94" t="s">
        <v>249</v>
      </c>
      <c r="K2757" s="92" t="s">
        <v>909</v>
      </c>
      <c r="L2757" s="92" t="s">
        <v>249</v>
      </c>
    </row>
    <row r="2758" outlineLevel="1">
      <c r="A2758" s="115" t="n">
        <v>185.0</v>
      </c>
      <c r="B2758" s="93" t="n">
        <v>45768.0</v>
      </c>
      <c r="C2758" s="94" t="s">
        <v>910</v>
      </c>
      <c r="D2758" s="92"/>
      <c r="E2758" s="92" t="n">
        <v>70500.0</v>
      </c>
      <c r="F2758" s="92" t="n">
        <v>1706913.26</v>
      </c>
      <c r="G2758" s="94" t="s">
        <v>63</v>
      </c>
      <c r="H2758" s="94" t="s">
        <v>369</v>
      </c>
      <c r="I2758" s="94" t="s">
        <v>249</v>
      </c>
      <c r="J2758" s="94" t="s">
        <v>249</v>
      </c>
      <c r="K2758" s="92" t="s">
        <v>911</v>
      </c>
      <c r="L2758" s="92" t="s">
        <v>249</v>
      </c>
    </row>
    <row r="2759" outlineLevel="1">
      <c r="A2759" s="115" t="n">
        <v>186.0</v>
      </c>
      <c r="B2759" s="93" t="n">
        <v>45768.0</v>
      </c>
      <c r="C2759" s="94" t="s">
        <v>912</v>
      </c>
      <c r="D2759" s="92" t="n">
        <v>20862.53</v>
      </c>
      <c r="E2759" s="92"/>
      <c r="F2759" s="92" t="n">
        <v>1686050.73</v>
      </c>
      <c r="G2759" s="94" t="s">
        <v>913</v>
      </c>
      <c r="H2759" s="94" t="s">
        <v>306</v>
      </c>
      <c r="I2759" s="94" t="s">
        <v>914</v>
      </c>
      <c r="J2759" s="94" t="s">
        <v>914</v>
      </c>
      <c r="K2759" s="92" t="s">
        <v>915</v>
      </c>
      <c r="L2759" s="92" t="s">
        <v>249</v>
      </c>
    </row>
    <row r="2760" outlineLevel="1">
      <c r="A2760" s="115" t="n">
        <v>187.0</v>
      </c>
      <c r="B2760" s="93" t="n">
        <v>45768.0</v>
      </c>
      <c r="C2760" s="94" t="s">
        <v>916</v>
      </c>
      <c r="D2760" s="92"/>
      <c r="E2760" s="92" t="n">
        <v>305000.0</v>
      </c>
      <c r="F2760" s="92" t="n">
        <v>1991050.73</v>
      </c>
      <c r="G2760" s="94" t="s">
        <v>63</v>
      </c>
      <c r="H2760" s="94" t="s">
        <v>64</v>
      </c>
      <c r="I2760" s="94" t="s">
        <v>722</v>
      </c>
      <c r="J2760" s="94" t="s">
        <v>722</v>
      </c>
      <c r="K2760" s="92" t="s">
        <v>917</v>
      </c>
      <c r="L2760" s="92" t="s">
        <v>249</v>
      </c>
    </row>
    <row r="2761" outlineLevel="1">
      <c r="A2761" s="115" t="n">
        <v>188.0</v>
      </c>
      <c r="B2761" s="93" t="n">
        <v>45769.0</v>
      </c>
      <c r="C2761" s="94" t="s">
        <v>918</v>
      </c>
      <c r="D2761" s="92" t="n">
        <v>2863.0</v>
      </c>
      <c r="E2761" s="92"/>
      <c r="F2761" s="92" t="n">
        <v>1988187.73</v>
      </c>
      <c r="G2761" s="94" t="s">
        <v>416</v>
      </c>
      <c r="H2761" s="94" t="s">
        <v>306</v>
      </c>
      <c r="I2761" s="94" t="s">
        <v>249</v>
      </c>
      <c r="J2761" s="94" t="s">
        <v>249</v>
      </c>
      <c r="K2761" s="92" t="s">
        <v>919</v>
      </c>
      <c r="L2761" s="92" t="s">
        <v>249</v>
      </c>
    </row>
    <row r="2762" outlineLevel="1">
      <c r="A2762" s="115" t="n">
        <v>189.0</v>
      </c>
      <c r="B2762" s="93" t="n">
        <v>45769.0</v>
      </c>
      <c r="C2762" s="94" t="s">
        <v>920</v>
      </c>
      <c r="D2762" s="92"/>
      <c r="E2762" s="92" t="n">
        <v>2300.0</v>
      </c>
      <c r="F2762" s="92" t="n">
        <v>1990487.73</v>
      </c>
      <c r="G2762" s="94" t="s">
        <v>63</v>
      </c>
      <c r="H2762" s="94" t="s">
        <v>369</v>
      </c>
      <c r="I2762" s="94" t="s">
        <v>249</v>
      </c>
      <c r="J2762" s="94" t="s">
        <v>249</v>
      </c>
      <c r="K2762" s="92" t="s">
        <v>921</v>
      </c>
      <c r="L2762" s="92" t="s">
        <v>249</v>
      </c>
    </row>
    <row r="2763" outlineLevel="1">
      <c r="A2763" s="115" t="n">
        <v>190.0</v>
      </c>
      <c r="B2763" s="93" t="n">
        <v>45769.0</v>
      </c>
      <c r="C2763" s="94" t="s">
        <v>922</v>
      </c>
      <c r="D2763" s="92"/>
      <c r="E2763" s="92" t="n">
        <v>6372.0</v>
      </c>
      <c r="F2763" s="92" t="n">
        <v>1996859.73</v>
      </c>
      <c r="G2763" s="94" t="s">
        <v>63</v>
      </c>
      <c r="H2763" s="94" t="s">
        <v>369</v>
      </c>
      <c r="I2763" s="94" t="s">
        <v>249</v>
      </c>
      <c r="J2763" s="94" t="s">
        <v>249</v>
      </c>
      <c r="K2763" s="92" t="s">
        <v>923</v>
      </c>
      <c r="L2763" s="92" t="s">
        <v>249</v>
      </c>
    </row>
    <row r="2764" outlineLevel="1">
      <c r="A2764" s="115" t="n">
        <v>191.0</v>
      </c>
      <c r="B2764" s="93" t="n">
        <v>45769.0</v>
      </c>
      <c r="C2764" s="94" t="s">
        <v>924</v>
      </c>
      <c r="D2764" s="92"/>
      <c r="E2764" s="92" t="n">
        <v>8000.0</v>
      </c>
      <c r="F2764" s="92" t="n">
        <v>2004859.73</v>
      </c>
      <c r="G2764" s="94" t="s">
        <v>63</v>
      </c>
      <c r="H2764" s="94" t="s">
        <v>369</v>
      </c>
      <c r="I2764" s="94" t="s">
        <v>249</v>
      </c>
      <c r="J2764" s="94" t="s">
        <v>249</v>
      </c>
      <c r="K2764" s="92" t="s">
        <v>925</v>
      </c>
      <c r="L2764" s="92" t="s">
        <v>249</v>
      </c>
    </row>
    <row r="2765" outlineLevel="1">
      <c r="A2765" s="115" t="n">
        <v>192.0</v>
      </c>
      <c r="B2765" s="93" t="n">
        <v>45769.0</v>
      </c>
      <c r="C2765" s="94" t="s">
        <v>926</v>
      </c>
      <c r="D2765" s="92"/>
      <c r="E2765" s="92" t="n">
        <v>2300.0</v>
      </c>
      <c r="F2765" s="92" t="n">
        <v>2007159.73</v>
      </c>
      <c r="G2765" s="94" t="s">
        <v>63</v>
      </c>
      <c r="H2765" s="94" t="s">
        <v>369</v>
      </c>
      <c r="I2765" s="94" t="s">
        <v>249</v>
      </c>
      <c r="J2765" s="94" t="s">
        <v>249</v>
      </c>
      <c r="K2765" s="92" t="s">
        <v>927</v>
      </c>
      <c r="L2765" s="92" t="s">
        <v>249</v>
      </c>
    </row>
    <row r="2766" outlineLevel="1">
      <c r="A2766" s="115" t="n">
        <v>193.0</v>
      </c>
      <c r="B2766" s="93" t="n">
        <v>45769.0</v>
      </c>
      <c r="C2766" s="94" t="s">
        <v>928</v>
      </c>
      <c r="D2766" s="92" t="n">
        <v>590000.0</v>
      </c>
      <c r="E2766" s="92"/>
      <c r="F2766" s="92" t="n">
        <v>1417159.73</v>
      </c>
      <c r="G2766" s="94" t="s">
        <v>63</v>
      </c>
      <c r="H2766" s="94" t="s">
        <v>306</v>
      </c>
      <c r="I2766" s="94" t="s">
        <v>929</v>
      </c>
      <c r="J2766" s="94" t="s">
        <v>768</v>
      </c>
      <c r="K2766" s="92" t="s">
        <v>930</v>
      </c>
      <c r="L2766" s="92" t="s">
        <v>249</v>
      </c>
    </row>
    <row r="2767" outlineLevel="1">
      <c r="A2767" s="115" t="n">
        <v>194.0</v>
      </c>
      <c r="B2767" s="93" t="n">
        <v>45769.0</v>
      </c>
      <c r="C2767" s="94" t="s">
        <v>931</v>
      </c>
      <c r="D2767" s="92"/>
      <c r="E2767" s="92" t="n">
        <v>2200.0</v>
      </c>
      <c r="F2767" s="92" t="n">
        <v>1419359.73</v>
      </c>
      <c r="G2767" s="94" t="s">
        <v>63</v>
      </c>
      <c r="H2767" s="94" t="s">
        <v>369</v>
      </c>
      <c r="I2767" s="94" t="s">
        <v>249</v>
      </c>
      <c r="J2767" s="94" t="s">
        <v>249</v>
      </c>
      <c r="K2767" s="92" t="s">
        <v>932</v>
      </c>
      <c r="L2767" s="92" t="s">
        <v>249</v>
      </c>
    </row>
    <row r="2768" outlineLevel="1">
      <c r="A2768" s="115" t="n">
        <v>195.0</v>
      </c>
      <c r="B2768" s="93" t="n">
        <v>45769.0</v>
      </c>
      <c r="C2768" s="94" t="s">
        <v>933</v>
      </c>
      <c r="D2768" s="92" t="n">
        <v>5000.0</v>
      </c>
      <c r="E2768" s="92"/>
      <c r="F2768" s="92" t="n">
        <v>1414359.73</v>
      </c>
      <c r="G2768" s="94" t="s">
        <v>651</v>
      </c>
      <c r="H2768" s="94" t="s">
        <v>306</v>
      </c>
      <c r="I2768" s="94" t="s">
        <v>934</v>
      </c>
      <c r="J2768" s="94" t="s">
        <v>934</v>
      </c>
      <c r="K2768" s="92" t="s">
        <v>935</v>
      </c>
      <c r="L2768" s="92" t="s">
        <v>249</v>
      </c>
    </row>
    <row r="2769" outlineLevel="1">
      <c r="A2769" s="115" t="n">
        <v>196.0</v>
      </c>
      <c r="B2769" s="93" t="n">
        <v>45770.0</v>
      </c>
      <c r="C2769" s="94" t="s">
        <v>936</v>
      </c>
      <c r="D2769" s="92"/>
      <c r="E2769" s="92" t="n">
        <v>55000.0</v>
      </c>
      <c r="F2769" s="92" t="n">
        <v>1469359.73</v>
      </c>
      <c r="G2769" s="94" t="s">
        <v>63</v>
      </c>
      <c r="H2769" s="94" t="s">
        <v>64</v>
      </c>
      <c r="I2769" s="94" t="s">
        <v>549</v>
      </c>
      <c r="J2769" s="94" t="s">
        <v>549</v>
      </c>
      <c r="K2769" s="92" t="s">
        <v>937</v>
      </c>
      <c r="L2769" s="92" t="s">
        <v>249</v>
      </c>
    </row>
    <row r="2770" outlineLevel="1">
      <c r="A2770" s="115" t="n">
        <v>197.0</v>
      </c>
      <c r="B2770" s="93" t="n">
        <v>45770.0</v>
      </c>
      <c r="C2770" s="94" t="s">
        <v>938</v>
      </c>
      <c r="D2770" s="92"/>
      <c r="E2770" s="92" t="n">
        <v>100000.0</v>
      </c>
      <c r="F2770" s="92" t="n">
        <v>1569359.73</v>
      </c>
      <c r="G2770" s="94" t="s">
        <v>63</v>
      </c>
      <c r="H2770" s="94" t="s">
        <v>64</v>
      </c>
      <c r="I2770" s="94" t="s">
        <v>513</v>
      </c>
      <c r="J2770" s="94" t="s">
        <v>513</v>
      </c>
      <c r="K2770" s="92" t="s">
        <v>939</v>
      </c>
      <c r="L2770" s="92" t="s">
        <v>249</v>
      </c>
    </row>
    <row r="2771" outlineLevel="1">
      <c r="A2771" s="115" t="n">
        <v>198.0</v>
      </c>
      <c r="B2771" s="93" t="n">
        <v>45770.0</v>
      </c>
      <c r="C2771" s="94" t="s">
        <v>940</v>
      </c>
      <c r="D2771" s="92"/>
      <c r="E2771" s="92" t="n">
        <v>700.0</v>
      </c>
      <c r="F2771" s="92" t="n">
        <v>1570059.73</v>
      </c>
      <c r="G2771" s="94" t="s">
        <v>63</v>
      </c>
      <c r="H2771" s="94" t="s">
        <v>369</v>
      </c>
      <c r="I2771" s="94" t="s">
        <v>941</v>
      </c>
      <c r="J2771" s="94" t="s">
        <v>941</v>
      </c>
      <c r="K2771" s="92" t="s">
        <v>942</v>
      </c>
      <c r="L2771" s="92" t="s">
        <v>249</v>
      </c>
    </row>
    <row r="2772" outlineLevel="1">
      <c r="A2772" s="115" t="n">
        <v>199.0</v>
      </c>
      <c r="B2772" s="93" t="n">
        <v>45770.0</v>
      </c>
      <c r="C2772" s="94" t="s">
        <v>943</v>
      </c>
      <c r="D2772" s="92" t="n">
        <v>500000.0</v>
      </c>
      <c r="E2772" s="92"/>
      <c r="F2772" s="92" t="n">
        <v>1070059.73</v>
      </c>
      <c r="G2772" s="94" t="s">
        <v>63</v>
      </c>
      <c r="H2772" s="94" t="s">
        <v>306</v>
      </c>
      <c r="I2772" s="94" t="s">
        <v>944</v>
      </c>
      <c r="J2772" s="94" t="s">
        <v>945</v>
      </c>
      <c r="K2772" s="92" t="s">
        <v>946</v>
      </c>
      <c r="L2772" s="92" t="s">
        <v>249</v>
      </c>
    </row>
    <row r="2773" outlineLevel="1">
      <c r="A2773" s="115" t="n">
        <v>200.0</v>
      </c>
      <c r="B2773" s="93" t="n">
        <v>45770.0</v>
      </c>
      <c r="C2773" s="94" t="s">
        <v>947</v>
      </c>
      <c r="D2773" s="92"/>
      <c r="E2773" s="92" t="n">
        <v>37495.0</v>
      </c>
      <c r="F2773" s="92" t="n">
        <v>1107554.73</v>
      </c>
      <c r="G2773" s="94" t="s">
        <v>63</v>
      </c>
      <c r="H2773" s="94" t="s">
        <v>369</v>
      </c>
      <c r="I2773" s="94" t="s">
        <v>705</v>
      </c>
      <c r="J2773" s="94" t="s">
        <v>426</v>
      </c>
      <c r="K2773" s="92" t="s">
        <v>948</v>
      </c>
      <c r="L2773" s="92" t="s">
        <v>249</v>
      </c>
    </row>
    <row r="2774" outlineLevel="1">
      <c r="A2774" s="115" t="n">
        <v>201.0</v>
      </c>
      <c r="B2774" s="93" t="n">
        <v>45770.0</v>
      </c>
      <c r="C2774" s="94" t="s">
        <v>949</v>
      </c>
      <c r="D2774" s="92" t="n">
        <v>197449.0</v>
      </c>
      <c r="E2774" s="92"/>
      <c r="F2774" s="92" t="n">
        <v>910105.73</v>
      </c>
      <c r="G2774" s="94" t="s">
        <v>69</v>
      </c>
      <c r="H2774" s="94" t="s">
        <v>306</v>
      </c>
      <c r="I2774" s="94" t="s">
        <v>950</v>
      </c>
      <c r="J2774" s="94" t="s">
        <v>950</v>
      </c>
      <c r="K2774" s="92" t="s">
        <v>951</v>
      </c>
      <c r="L2774" s="92" t="s">
        <v>249</v>
      </c>
    </row>
    <row r="2775" outlineLevel="1">
      <c r="A2775" s="115" t="n">
        <v>202.0</v>
      </c>
      <c r="B2775" s="93" t="n">
        <v>45770.0</v>
      </c>
      <c r="C2775" s="94" t="s">
        <v>952</v>
      </c>
      <c r="D2775" s="92"/>
      <c r="E2775" s="92" t="n">
        <v>700.0</v>
      </c>
      <c r="F2775" s="92" t="n">
        <v>910805.73</v>
      </c>
      <c r="G2775" s="94" t="s">
        <v>63</v>
      </c>
      <c r="H2775" s="94" t="s">
        <v>369</v>
      </c>
      <c r="I2775" s="94" t="s">
        <v>506</v>
      </c>
      <c r="J2775" s="94" t="s">
        <v>506</v>
      </c>
      <c r="K2775" s="92" t="s">
        <v>953</v>
      </c>
      <c r="L2775" s="92" t="s">
        <v>249</v>
      </c>
    </row>
    <row r="2776" outlineLevel="1">
      <c r="A2776" s="115" t="n">
        <v>203.0</v>
      </c>
      <c r="B2776" s="93" t="n">
        <v>45770.0</v>
      </c>
      <c r="C2776" s="94" t="s">
        <v>954</v>
      </c>
      <c r="D2776" s="92"/>
      <c r="E2776" s="92" t="n">
        <v>112567.0</v>
      </c>
      <c r="F2776" s="92" t="n">
        <v>1023372.73</v>
      </c>
      <c r="G2776" s="94" t="s">
        <v>63</v>
      </c>
      <c r="H2776" s="94" t="s">
        <v>306</v>
      </c>
      <c r="I2776" s="94" t="s">
        <v>381</v>
      </c>
      <c r="J2776" s="94" t="s">
        <v>382</v>
      </c>
      <c r="K2776" s="92" t="s">
        <v>955</v>
      </c>
      <c r="L2776" s="92" t="s">
        <v>249</v>
      </c>
    </row>
    <row r="2777" outlineLevel="1">
      <c r="A2777" s="115" t="n">
        <v>204.0</v>
      </c>
      <c r="B2777" s="93" t="n">
        <v>45770.0</v>
      </c>
      <c r="C2777" s="94" t="s">
        <v>956</v>
      </c>
      <c r="D2777" s="92"/>
      <c r="E2777" s="92" t="n">
        <v>2300.0</v>
      </c>
      <c r="F2777" s="92" t="n">
        <v>1025672.73</v>
      </c>
      <c r="G2777" s="94" t="s">
        <v>63</v>
      </c>
      <c r="H2777" s="94" t="s">
        <v>369</v>
      </c>
      <c r="I2777" s="94" t="s">
        <v>685</v>
      </c>
      <c r="J2777" s="94" t="s">
        <v>685</v>
      </c>
      <c r="K2777" s="92" t="s">
        <v>957</v>
      </c>
      <c r="L2777" s="92" t="s">
        <v>249</v>
      </c>
    </row>
    <row r="2778" outlineLevel="1">
      <c r="A2778" s="115" t="n">
        <v>205.0</v>
      </c>
      <c r="B2778" s="93" t="n">
        <v>45770.0</v>
      </c>
      <c r="C2778" s="94" t="s">
        <v>958</v>
      </c>
      <c r="D2778" s="92"/>
      <c r="E2778" s="92" t="n">
        <v>4600.0</v>
      </c>
      <c r="F2778" s="92" t="n">
        <v>1030272.73</v>
      </c>
      <c r="G2778" s="94" t="s">
        <v>63</v>
      </c>
      <c r="H2778" s="94" t="s">
        <v>369</v>
      </c>
      <c r="I2778" s="94" t="s">
        <v>249</v>
      </c>
      <c r="J2778" s="94" t="s">
        <v>249</v>
      </c>
      <c r="K2778" s="92" t="s">
        <v>959</v>
      </c>
      <c r="L2778" s="92" t="s">
        <v>249</v>
      </c>
    </row>
    <row r="2779" outlineLevel="1">
      <c r="A2779" s="115" t="n">
        <v>206.0</v>
      </c>
      <c r="B2779" s="93" t="n">
        <v>45770.0</v>
      </c>
      <c r="C2779" s="94" t="s">
        <v>960</v>
      </c>
      <c r="D2779" s="92"/>
      <c r="E2779" s="92" t="n">
        <v>22497.0</v>
      </c>
      <c r="F2779" s="92" t="n">
        <v>1052769.73</v>
      </c>
      <c r="G2779" s="94" t="s">
        <v>63</v>
      </c>
      <c r="H2779" s="94" t="s">
        <v>369</v>
      </c>
      <c r="I2779" s="94" t="s">
        <v>249</v>
      </c>
      <c r="J2779" s="94" t="s">
        <v>249</v>
      </c>
      <c r="K2779" s="92" t="s">
        <v>961</v>
      </c>
      <c r="L2779" s="92" t="s">
        <v>249</v>
      </c>
    </row>
    <row r="2780" outlineLevel="1">
      <c r="A2780" s="115" t="n">
        <v>207.0</v>
      </c>
      <c r="B2780" s="93" t="n">
        <v>45770.0</v>
      </c>
      <c r="C2780" s="94" t="s">
        <v>962</v>
      </c>
      <c r="D2780" s="92" t="n">
        <v>23001.75</v>
      </c>
      <c r="E2780" s="92"/>
      <c r="F2780" s="92" t="n">
        <v>1029767.98</v>
      </c>
      <c r="G2780" s="94" t="s">
        <v>63</v>
      </c>
      <c r="H2780" s="94" t="s">
        <v>306</v>
      </c>
      <c r="I2780" s="94" t="s">
        <v>963</v>
      </c>
      <c r="J2780" s="94" t="s">
        <v>963</v>
      </c>
      <c r="K2780" s="92" t="s">
        <v>964</v>
      </c>
      <c r="L2780" s="92" t="s">
        <v>249</v>
      </c>
    </row>
    <row r="2781" outlineLevel="1">
      <c r="A2781" s="115" t="n">
        <v>208.0</v>
      </c>
      <c r="B2781" s="93" t="n">
        <v>45771.0</v>
      </c>
      <c r="C2781" s="94" t="s">
        <v>965</v>
      </c>
      <c r="D2781" s="92"/>
      <c r="E2781" s="92" t="n">
        <v>500000.0</v>
      </c>
      <c r="F2781" s="92" t="n">
        <v>1529767.98</v>
      </c>
      <c r="G2781" s="94" t="s">
        <v>63</v>
      </c>
      <c r="H2781" s="94" t="s">
        <v>64</v>
      </c>
      <c r="I2781" s="94" t="s">
        <v>966</v>
      </c>
      <c r="J2781" s="94" t="s">
        <v>945</v>
      </c>
      <c r="K2781" s="92" t="s">
        <v>967</v>
      </c>
      <c r="L2781" s="92" t="s">
        <v>249</v>
      </c>
    </row>
    <row r="2782" outlineLevel="1">
      <c r="A2782" s="115" t="n">
        <v>209.0</v>
      </c>
      <c r="B2782" s="93" t="n">
        <v>45771.0</v>
      </c>
      <c r="C2782" s="94" t="s">
        <v>968</v>
      </c>
      <c r="D2782" s="92"/>
      <c r="E2782" s="92" t="n">
        <v>357540.0</v>
      </c>
      <c r="F2782" s="92" t="n">
        <v>1887307.98</v>
      </c>
      <c r="G2782" s="94" t="s">
        <v>63</v>
      </c>
      <c r="H2782" s="94" t="s">
        <v>74</v>
      </c>
      <c r="I2782" s="94" t="s">
        <v>807</v>
      </c>
      <c r="J2782" s="94" t="s">
        <v>807</v>
      </c>
      <c r="K2782" s="92" t="s">
        <v>969</v>
      </c>
      <c r="L2782" s="92" t="s">
        <v>249</v>
      </c>
    </row>
    <row r="2783" outlineLevel="1">
      <c r="A2783" s="115" t="n">
        <v>210.0</v>
      </c>
      <c r="B2783" s="93" t="n">
        <v>45771.0</v>
      </c>
      <c r="C2783" s="94" t="s">
        <v>970</v>
      </c>
      <c r="D2783" s="92"/>
      <c r="E2783" s="92" t="n">
        <v>376420.0</v>
      </c>
      <c r="F2783" s="92" t="n">
        <v>2263727.98</v>
      </c>
      <c r="G2783" s="94" t="s">
        <v>63</v>
      </c>
      <c r="H2783" s="94" t="s">
        <v>74</v>
      </c>
      <c r="I2783" s="94" t="s">
        <v>807</v>
      </c>
      <c r="J2783" s="94" t="s">
        <v>807</v>
      </c>
      <c r="K2783" s="92" t="s">
        <v>971</v>
      </c>
      <c r="L2783" s="92" t="s">
        <v>249</v>
      </c>
    </row>
    <row r="2784" outlineLevel="1">
      <c r="A2784" s="115" t="n">
        <v>211.0</v>
      </c>
      <c r="B2784" s="93" t="n">
        <v>45771.0</v>
      </c>
      <c r="C2784" s="94" t="s">
        <v>972</v>
      </c>
      <c r="D2784" s="92"/>
      <c r="E2784" s="92" t="n">
        <v>435715.0</v>
      </c>
      <c r="F2784" s="92" t="n">
        <v>2699442.98</v>
      </c>
      <c r="G2784" s="94" t="s">
        <v>63</v>
      </c>
      <c r="H2784" s="94" t="s">
        <v>74</v>
      </c>
      <c r="I2784" s="94" t="s">
        <v>807</v>
      </c>
      <c r="J2784" s="94" t="s">
        <v>807</v>
      </c>
      <c r="K2784" s="92" t="s">
        <v>973</v>
      </c>
      <c r="L2784" s="92" t="s">
        <v>249</v>
      </c>
    </row>
    <row r="2785" outlineLevel="1">
      <c r="A2785" s="115" t="n">
        <v>212.0</v>
      </c>
      <c r="B2785" s="93" t="n">
        <v>45771.0</v>
      </c>
      <c r="C2785" s="94" t="s">
        <v>974</v>
      </c>
      <c r="D2785" s="92" t="n">
        <v>5340.77</v>
      </c>
      <c r="E2785" s="92"/>
      <c r="F2785" s="92" t="n">
        <v>2694102.21</v>
      </c>
      <c r="G2785" s="94" t="s">
        <v>63</v>
      </c>
      <c r="H2785" s="94" t="s">
        <v>306</v>
      </c>
      <c r="I2785" s="94" t="s">
        <v>975</v>
      </c>
      <c r="J2785" s="94" t="s">
        <v>975</v>
      </c>
      <c r="K2785" s="92" t="s">
        <v>976</v>
      </c>
      <c r="L2785" s="92" t="s">
        <v>249</v>
      </c>
    </row>
    <row r="2786" outlineLevel="1">
      <c r="A2786" s="115" t="n">
        <v>213.0</v>
      </c>
      <c r="B2786" s="93" t="n">
        <v>45771.0</v>
      </c>
      <c r="C2786" s="94" t="s">
        <v>977</v>
      </c>
      <c r="D2786" s="92" t="n">
        <v>11.8</v>
      </c>
      <c r="E2786" s="92"/>
      <c r="F2786" s="92" t="n">
        <v>2694090.41</v>
      </c>
      <c r="G2786" s="94" t="s">
        <v>422</v>
      </c>
      <c r="H2786" s="94" t="s">
        <v>315</v>
      </c>
      <c r="I2786" s="94" t="s">
        <v>249</v>
      </c>
      <c r="J2786" s="94" t="s">
        <v>249</v>
      </c>
      <c r="K2786" s="92" t="s">
        <v>249</v>
      </c>
      <c r="L2786" s="92" t="s">
        <v>249</v>
      </c>
    </row>
    <row r="2787" outlineLevel="1">
      <c r="A2787" s="115" t="n">
        <v>214.0</v>
      </c>
      <c r="B2787" s="93" t="n">
        <v>45771.0</v>
      </c>
      <c r="C2787" s="94" t="s">
        <v>978</v>
      </c>
      <c r="D2787" s="92"/>
      <c r="E2787" s="92" t="n">
        <v>37500.0</v>
      </c>
      <c r="F2787" s="92" t="n">
        <v>2731590.41</v>
      </c>
      <c r="G2787" s="94" t="s">
        <v>63</v>
      </c>
      <c r="H2787" s="94" t="s">
        <v>369</v>
      </c>
      <c r="I2787" s="94" t="s">
        <v>249</v>
      </c>
      <c r="J2787" s="94" t="s">
        <v>249</v>
      </c>
      <c r="K2787" s="92" t="s">
        <v>979</v>
      </c>
      <c r="L2787" s="92" t="s">
        <v>249</v>
      </c>
    </row>
    <row r="2788" outlineLevel="1">
      <c r="A2788" s="115" t="n">
        <v>215.0</v>
      </c>
      <c r="B2788" s="93" t="n">
        <v>45771.0</v>
      </c>
      <c r="C2788" s="94" t="s">
        <v>980</v>
      </c>
      <c r="D2788" s="92"/>
      <c r="E2788" s="92" t="n">
        <v>12500.0</v>
      </c>
      <c r="F2788" s="92" t="n">
        <v>2744090.41</v>
      </c>
      <c r="G2788" s="94" t="s">
        <v>63</v>
      </c>
      <c r="H2788" s="94" t="s">
        <v>369</v>
      </c>
      <c r="I2788" s="94" t="s">
        <v>249</v>
      </c>
      <c r="J2788" s="94" t="s">
        <v>249</v>
      </c>
      <c r="K2788" s="92" t="s">
        <v>981</v>
      </c>
      <c r="L2788" s="92" t="s">
        <v>249</v>
      </c>
    </row>
    <row r="2789" outlineLevel="1">
      <c r="A2789" s="115" t="n">
        <v>216.0</v>
      </c>
      <c r="B2789" s="93" t="n">
        <v>45771.0</v>
      </c>
      <c r="C2789" s="94" t="s">
        <v>982</v>
      </c>
      <c r="D2789" s="92"/>
      <c r="E2789" s="92" t="n">
        <v>2000.0</v>
      </c>
      <c r="F2789" s="92" t="n">
        <v>2746090.41</v>
      </c>
      <c r="G2789" s="94" t="s">
        <v>63</v>
      </c>
      <c r="H2789" s="94" t="s">
        <v>369</v>
      </c>
      <c r="I2789" s="94" t="s">
        <v>249</v>
      </c>
      <c r="J2789" s="94" t="s">
        <v>249</v>
      </c>
      <c r="K2789" s="92" t="s">
        <v>983</v>
      </c>
      <c r="L2789" s="92" t="s">
        <v>249</v>
      </c>
    </row>
    <row r="2790" outlineLevel="1">
      <c r="A2790" s="115" t="n">
        <v>217.0</v>
      </c>
      <c r="B2790" s="93" t="n">
        <v>45771.0</v>
      </c>
      <c r="C2790" s="94" t="s">
        <v>984</v>
      </c>
      <c r="D2790" s="92"/>
      <c r="E2790" s="92" t="n">
        <v>2600.0</v>
      </c>
      <c r="F2790" s="92" t="n">
        <v>2748690.41</v>
      </c>
      <c r="G2790" s="94" t="s">
        <v>63</v>
      </c>
      <c r="H2790" s="94" t="s">
        <v>369</v>
      </c>
      <c r="I2790" s="94" t="s">
        <v>249</v>
      </c>
      <c r="J2790" s="94" t="s">
        <v>249</v>
      </c>
      <c r="K2790" s="92" t="s">
        <v>985</v>
      </c>
      <c r="L2790" s="92" t="s">
        <v>249</v>
      </c>
    </row>
    <row r="2791" outlineLevel="1">
      <c r="A2791" s="115" t="n">
        <v>218.0</v>
      </c>
      <c r="B2791" s="93" t="n">
        <v>45771.0</v>
      </c>
      <c r="C2791" s="94" t="s">
        <v>986</v>
      </c>
      <c r="D2791" s="92"/>
      <c r="E2791" s="92" t="n">
        <v>4000.0</v>
      </c>
      <c r="F2791" s="92" t="n">
        <v>2752690.41</v>
      </c>
      <c r="G2791" s="94" t="s">
        <v>63</v>
      </c>
      <c r="H2791" s="94" t="s">
        <v>369</v>
      </c>
      <c r="I2791" s="94" t="s">
        <v>987</v>
      </c>
      <c r="J2791" s="94" t="s">
        <v>987</v>
      </c>
      <c r="K2791" s="92" t="s">
        <v>988</v>
      </c>
      <c r="L2791" s="92" t="s">
        <v>249</v>
      </c>
    </row>
    <row r="2792" outlineLevel="1">
      <c r="A2792" s="115" t="n">
        <v>219.0</v>
      </c>
      <c r="B2792" s="93" t="n">
        <v>45771.0</v>
      </c>
      <c r="C2792" s="94" t="s">
        <v>989</v>
      </c>
      <c r="D2792" s="92" t="n">
        <v>1379998.0</v>
      </c>
      <c r="E2792" s="92"/>
      <c r="F2792" s="92" t="n">
        <v>1372692.41</v>
      </c>
      <c r="G2792" s="94" t="s">
        <v>63</v>
      </c>
      <c r="H2792" s="94" t="s">
        <v>306</v>
      </c>
      <c r="I2792" s="94" t="s">
        <v>929</v>
      </c>
      <c r="J2792" s="94" t="s">
        <v>768</v>
      </c>
      <c r="K2792" s="92" t="s">
        <v>990</v>
      </c>
      <c r="L2792" s="92" t="s">
        <v>249</v>
      </c>
    </row>
    <row r="2793" outlineLevel="1">
      <c r="A2793" s="115" t="n">
        <v>220.0</v>
      </c>
      <c r="B2793" s="93" t="n">
        <v>45771.0</v>
      </c>
      <c r="C2793" s="94" t="s">
        <v>991</v>
      </c>
      <c r="D2793" s="92"/>
      <c r="E2793" s="92" t="n">
        <v>250000.0</v>
      </c>
      <c r="F2793" s="92" t="n">
        <v>1622692.41</v>
      </c>
      <c r="G2793" s="94" t="s">
        <v>59</v>
      </c>
      <c r="H2793" s="94" t="s">
        <v>315</v>
      </c>
      <c r="I2793" s="94" t="s">
        <v>489</v>
      </c>
      <c r="J2793" s="94" t="s">
        <v>86</v>
      </c>
      <c r="K2793" s="92" t="s">
        <v>992</v>
      </c>
      <c r="L2793" s="92" t="s">
        <v>249</v>
      </c>
    </row>
    <row r="2794" outlineLevel="1">
      <c r="A2794" s="115" t="n">
        <v>221.0</v>
      </c>
      <c r="B2794" s="93" t="n">
        <v>45771.0</v>
      </c>
      <c r="C2794" s="94" t="s">
        <v>993</v>
      </c>
      <c r="D2794" s="92"/>
      <c r="E2794" s="92" t="n">
        <v>15000.0</v>
      </c>
      <c r="F2794" s="92" t="n">
        <v>1637692.41</v>
      </c>
      <c r="G2794" s="94" t="s">
        <v>63</v>
      </c>
      <c r="H2794" s="94" t="s">
        <v>369</v>
      </c>
      <c r="I2794" s="94" t="s">
        <v>994</v>
      </c>
      <c r="J2794" s="94" t="s">
        <v>994</v>
      </c>
      <c r="K2794" s="92" t="s">
        <v>995</v>
      </c>
      <c r="L2794" s="92" t="s">
        <v>249</v>
      </c>
    </row>
    <row r="2795" outlineLevel="1">
      <c r="A2795" s="115" t="n">
        <v>222.0</v>
      </c>
      <c r="B2795" s="93" t="n">
        <v>45771.0</v>
      </c>
      <c r="C2795" s="94" t="s">
        <v>996</v>
      </c>
      <c r="D2795" s="92"/>
      <c r="E2795" s="92" t="n">
        <v>33550.0</v>
      </c>
      <c r="F2795" s="92" t="n">
        <v>1671242.41</v>
      </c>
      <c r="G2795" s="94" t="s">
        <v>63</v>
      </c>
      <c r="H2795" s="94" t="s">
        <v>369</v>
      </c>
      <c r="I2795" s="94" t="s">
        <v>249</v>
      </c>
      <c r="J2795" s="94" t="s">
        <v>249</v>
      </c>
      <c r="K2795" s="92" t="s">
        <v>997</v>
      </c>
      <c r="L2795" s="92" t="s">
        <v>249</v>
      </c>
    </row>
    <row r="2796" outlineLevel="1">
      <c r="A2796" s="115" t="n">
        <v>223.0</v>
      </c>
      <c r="B2796" s="93" t="n">
        <v>45771.0</v>
      </c>
      <c r="C2796" s="94" t="s">
        <v>998</v>
      </c>
      <c r="D2796" s="92"/>
      <c r="E2796" s="92" t="n">
        <v>5400.0</v>
      </c>
      <c r="F2796" s="92" t="n">
        <v>1676642.41</v>
      </c>
      <c r="G2796" s="94" t="s">
        <v>63</v>
      </c>
      <c r="H2796" s="94" t="s">
        <v>369</v>
      </c>
      <c r="I2796" s="94" t="s">
        <v>249</v>
      </c>
      <c r="J2796" s="94" t="s">
        <v>249</v>
      </c>
      <c r="K2796" s="92" t="s">
        <v>999</v>
      </c>
      <c r="L2796" s="92" t="s">
        <v>249</v>
      </c>
    </row>
    <row r="2797" outlineLevel="1">
      <c r="A2797" s="115" t="n">
        <v>224.0</v>
      </c>
      <c r="B2797" s="93" t="n">
        <v>45771.0</v>
      </c>
      <c r="C2797" s="94" t="s">
        <v>1000</v>
      </c>
      <c r="D2797" s="92"/>
      <c r="E2797" s="92" t="n">
        <v>12000.0</v>
      </c>
      <c r="F2797" s="92" t="n">
        <v>1688642.41</v>
      </c>
      <c r="G2797" s="94" t="s">
        <v>63</v>
      </c>
      <c r="H2797" s="94" t="s">
        <v>369</v>
      </c>
      <c r="I2797" s="94" t="s">
        <v>249</v>
      </c>
      <c r="J2797" s="94" t="s">
        <v>249</v>
      </c>
      <c r="K2797" s="92" t="s">
        <v>1001</v>
      </c>
      <c r="L2797" s="92" t="s">
        <v>249</v>
      </c>
    </row>
    <row r="2798" outlineLevel="1">
      <c r="A2798" s="115" t="n">
        <v>225.0</v>
      </c>
      <c r="B2798" s="93" t="n">
        <v>45772.0</v>
      </c>
      <c r="C2798" s="94" t="s">
        <v>1002</v>
      </c>
      <c r="D2798" s="92" t="n">
        <v>500000.0</v>
      </c>
      <c r="E2798" s="92"/>
      <c r="F2798" s="92" t="n">
        <v>1188642.41</v>
      </c>
      <c r="G2798" s="94" t="s">
        <v>63</v>
      </c>
      <c r="H2798" s="94" t="s">
        <v>306</v>
      </c>
      <c r="I2798" s="94" t="s">
        <v>944</v>
      </c>
      <c r="J2798" s="94" t="s">
        <v>945</v>
      </c>
      <c r="K2798" s="92" t="s">
        <v>1003</v>
      </c>
      <c r="L2798" s="92" t="s">
        <v>249</v>
      </c>
    </row>
    <row r="2799" outlineLevel="1">
      <c r="A2799" s="115" t="n">
        <v>226.0</v>
      </c>
      <c r="B2799" s="93" t="n">
        <v>45772.0</v>
      </c>
      <c r="C2799" s="94" t="s">
        <v>1004</v>
      </c>
      <c r="D2799" s="92"/>
      <c r="E2799" s="92" t="n">
        <v>10000.0</v>
      </c>
      <c r="F2799" s="92" t="n">
        <v>1198642.41</v>
      </c>
      <c r="G2799" s="94" t="s">
        <v>63</v>
      </c>
      <c r="H2799" s="94" t="s">
        <v>369</v>
      </c>
      <c r="I2799" s="94" t="s">
        <v>249</v>
      </c>
      <c r="J2799" s="94" t="s">
        <v>249</v>
      </c>
      <c r="K2799" s="92" t="s">
        <v>1005</v>
      </c>
      <c r="L2799" s="92" t="s">
        <v>249</v>
      </c>
    </row>
    <row r="2800" outlineLevel="1">
      <c r="A2800" s="115" t="n">
        <v>227.0</v>
      </c>
      <c r="B2800" s="93" t="n">
        <v>45772.0</v>
      </c>
      <c r="C2800" s="94" t="s">
        <v>1006</v>
      </c>
      <c r="D2800" s="92"/>
      <c r="E2800" s="92" t="n">
        <v>2000.0</v>
      </c>
      <c r="F2800" s="92" t="n">
        <v>1200642.41</v>
      </c>
      <c r="G2800" s="94" t="s">
        <v>63</v>
      </c>
      <c r="H2800" s="94" t="s">
        <v>369</v>
      </c>
      <c r="I2800" s="94" t="s">
        <v>1007</v>
      </c>
      <c r="J2800" s="94" t="s">
        <v>1008</v>
      </c>
      <c r="K2800" s="92" t="s">
        <v>1009</v>
      </c>
      <c r="L2800" s="92" t="s">
        <v>249</v>
      </c>
    </row>
    <row r="2801" outlineLevel="1">
      <c r="A2801" s="115" t="n">
        <v>228.0</v>
      </c>
      <c r="B2801" s="93" t="n">
        <v>45772.0</v>
      </c>
      <c r="C2801" s="94" t="s">
        <v>1010</v>
      </c>
      <c r="D2801" s="92"/>
      <c r="E2801" s="92" t="n">
        <v>200.0</v>
      </c>
      <c r="F2801" s="92" t="n">
        <v>1200842.41</v>
      </c>
      <c r="G2801" s="94" t="s">
        <v>63</v>
      </c>
      <c r="H2801" s="94" t="s">
        <v>369</v>
      </c>
      <c r="I2801" s="94" t="s">
        <v>249</v>
      </c>
      <c r="J2801" s="94" t="s">
        <v>249</v>
      </c>
      <c r="K2801" s="92" t="s">
        <v>1011</v>
      </c>
      <c r="L2801" s="92" t="s">
        <v>249</v>
      </c>
    </row>
    <row r="2802" outlineLevel="1">
      <c r="A2802" s="115" t="n">
        <v>229.0</v>
      </c>
      <c r="B2802" s="93" t="n">
        <v>45772.0</v>
      </c>
      <c r="C2802" s="94" t="s">
        <v>1012</v>
      </c>
      <c r="D2802" s="92"/>
      <c r="E2802" s="92" t="n">
        <v>5250.0</v>
      </c>
      <c r="F2802" s="92" t="n">
        <v>1206092.41</v>
      </c>
      <c r="G2802" s="94" t="s">
        <v>63</v>
      </c>
      <c r="H2802" s="94" t="s">
        <v>369</v>
      </c>
      <c r="I2802" s="94" t="s">
        <v>419</v>
      </c>
      <c r="J2802" s="94" t="s">
        <v>419</v>
      </c>
      <c r="K2802" s="92" t="s">
        <v>1013</v>
      </c>
      <c r="L2802" s="92" t="s">
        <v>249</v>
      </c>
    </row>
    <row r="2803" outlineLevel="1">
      <c r="A2803" s="115" t="n">
        <v>230.0</v>
      </c>
      <c r="B2803" s="93" t="n">
        <v>45772.0</v>
      </c>
      <c r="C2803" s="94" t="s">
        <v>1014</v>
      </c>
      <c r="D2803" s="92"/>
      <c r="E2803" s="92" t="n">
        <v>7500.0</v>
      </c>
      <c r="F2803" s="92" t="n">
        <v>1213592.41</v>
      </c>
      <c r="G2803" s="94" t="s">
        <v>63</v>
      </c>
      <c r="H2803" s="94" t="s">
        <v>369</v>
      </c>
      <c r="I2803" s="94" t="s">
        <v>1015</v>
      </c>
      <c r="J2803" s="94" t="s">
        <v>1015</v>
      </c>
      <c r="K2803" s="92" t="s">
        <v>1016</v>
      </c>
      <c r="L2803" s="92" t="s">
        <v>249</v>
      </c>
    </row>
    <row r="2804" outlineLevel="1">
      <c r="A2804" s="115" t="n">
        <v>231.0</v>
      </c>
      <c r="B2804" s="93" t="n">
        <v>45772.0</v>
      </c>
      <c r="C2804" s="94" t="s">
        <v>1017</v>
      </c>
      <c r="D2804" s="92"/>
      <c r="E2804" s="92" t="n">
        <v>700.0</v>
      </c>
      <c r="F2804" s="92" t="n">
        <v>1214292.41</v>
      </c>
      <c r="G2804" s="94" t="s">
        <v>63</v>
      </c>
      <c r="H2804" s="94" t="s">
        <v>369</v>
      </c>
      <c r="I2804" s="94" t="s">
        <v>506</v>
      </c>
      <c r="J2804" s="94" t="s">
        <v>506</v>
      </c>
      <c r="K2804" s="92" t="s">
        <v>1018</v>
      </c>
      <c r="L2804" s="92" t="s">
        <v>249</v>
      </c>
    </row>
    <row r="2805" outlineLevel="1">
      <c r="A2805" s="115" t="n">
        <v>232.0</v>
      </c>
      <c r="B2805" s="93" t="n">
        <v>45772.0</v>
      </c>
      <c r="C2805" s="94" t="s">
        <v>1019</v>
      </c>
      <c r="D2805" s="92"/>
      <c r="E2805" s="92" t="n">
        <v>2500.0</v>
      </c>
      <c r="F2805" s="92" t="n">
        <v>1216792.41</v>
      </c>
      <c r="G2805" s="94" t="s">
        <v>63</v>
      </c>
      <c r="H2805" s="94" t="s">
        <v>369</v>
      </c>
      <c r="I2805" s="94" t="s">
        <v>249</v>
      </c>
      <c r="J2805" s="94" t="s">
        <v>249</v>
      </c>
      <c r="K2805" s="92" t="s">
        <v>1020</v>
      </c>
      <c r="L2805" s="92" t="s">
        <v>249</v>
      </c>
    </row>
    <row r="2806" outlineLevel="1">
      <c r="A2806" s="115" t="n">
        <v>233.0</v>
      </c>
      <c r="B2806" s="93" t="n">
        <v>45772.0</v>
      </c>
      <c r="C2806" s="94" t="s">
        <v>1021</v>
      </c>
      <c r="D2806" s="92"/>
      <c r="E2806" s="92" t="n">
        <v>42905.0</v>
      </c>
      <c r="F2806" s="92" t="n">
        <v>1259697.41</v>
      </c>
      <c r="G2806" s="94" t="s">
        <v>63</v>
      </c>
      <c r="H2806" s="94" t="s">
        <v>306</v>
      </c>
      <c r="I2806" s="94" t="s">
        <v>1022</v>
      </c>
      <c r="J2806" s="94" t="s">
        <v>1022</v>
      </c>
      <c r="K2806" s="92" t="s">
        <v>1023</v>
      </c>
      <c r="L2806" s="92" t="s">
        <v>249</v>
      </c>
    </row>
    <row r="2807" outlineLevel="1">
      <c r="A2807" s="115" t="n">
        <v>234.0</v>
      </c>
      <c r="B2807" s="93" t="n">
        <v>45772.0</v>
      </c>
      <c r="C2807" s="94" t="s">
        <v>1024</v>
      </c>
      <c r="D2807" s="92" t="n">
        <v>37515.3</v>
      </c>
      <c r="E2807" s="92"/>
      <c r="F2807" s="92" t="n">
        <v>1222182.11</v>
      </c>
      <c r="G2807" s="94" t="s">
        <v>63</v>
      </c>
      <c r="H2807" s="94" t="s">
        <v>306</v>
      </c>
      <c r="I2807" s="94" t="s">
        <v>1025</v>
      </c>
      <c r="J2807" s="94" t="s">
        <v>1025</v>
      </c>
      <c r="K2807" s="92" t="s">
        <v>1026</v>
      </c>
      <c r="L2807" s="92" t="s">
        <v>249</v>
      </c>
    </row>
    <row r="2808" outlineLevel="1">
      <c r="A2808" s="115" t="n">
        <v>235.0</v>
      </c>
      <c r="B2808" s="93" t="n">
        <v>45772.0</v>
      </c>
      <c r="C2808" s="94" t="s">
        <v>1027</v>
      </c>
      <c r="D2808" s="92" t="n">
        <v>34348.0</v>
      </c>
      <c r="E2808" s="92"/>
      <c r="F2808" s="92" t="n">
        <v>1187834.11</v>
      </c>
      <c r="G2808" s="94" t="s">
        <v>63</v>
      </c>
      <c r="H2808" s="94" t="s">
        <v>306</v>
      </c>
      <c r="I2808" s="94" t="s">
        <v>850</v>
      </c>
      <c r="J2808" s="94" t="s">
        <v>850</v>
      </c>
      <c r="K2808" s="92" t="s">
        <v>1028</v>
      </c>
      <c r="L2808" s="92" t="s">
        <v>249</v>
      </c>
    </row>
    <row r="2809" outlineLevel="1">
      <c r="A2809" s="115" t="n">
        <v>236.0</v>
      </c>
      <c r="B2809" s="93" t="n">
        <v>45772.0</v>
      </c>
      <c r="C2809" s="94" t="s">
        <v>1029</v>
      </c>
      <c r="D2809" s="92"/>
      <c r="E2809" s="92" t="n">
        <v>11000.0</v>
      </c>
      <c r="F2809" s="92" t="n">
        <v>1198834.11</v>
      </c>
      <c r="G2809" s="94" t="s">
        <v>63</v>
      </c>
      <c r="H2809" s="94" t="s">
        <v>369</v>
      </c>
      <c r="I2809" s="94" t="s">
        <v>249</v>
      </c>
      <c r="J2809" s="94" t="s">
        <v>249</v>
      </c>
      <c r="K2809" s="92" t="s">
        <v>1030</v>
      </c>
      <c r="L2809" s="92" t="s">
        <v>249</v>
      </c>
    </row>
    <row r="2810" outlineLevel="1">
      <c r="A2810" s="115" t="n">
        <v>237.0</v>
      </c>
      <c r="B2810" s="93" t="n">
        <v>45773.0</v>
      </c>
      <c r="C2810" s="94" t="s">
        <v>1031</v>
      </c>
      <c r="D2810" s="92"/>
      <c r="E2810" s="92" t="n">
        <v>700.0</v>
      </c>
      <c r="F2810" s="92" t="n">
        <v>1199534.11</v>
      </c>
      <c r="G2810" s="94" t="s">
        <v>63</v>
      </c>
      <c r="H2810" s="94" t="s">
        <v>369</v>
      </c>
      <c r="I2810" s="94" t="s">
        <v>506</v>
      </c>
      <c r="J2810" s="94" t="s">
        <v>506</v>
      </c>
      <c r="K2810" s="92" t="s">
        <v>1032</v>
      </c>
      <c r="L2810" s="92" t="s">
        <v>249</v>
      </c>
    </row>
    <row r="2811" outlineLevel="1">
      <c r="A2811" s="115" t="n">
        <v>238.0</v>
      </c>
      <c r="B2811" s="93" t="n">
        <v>45773.0</v>
      </c>
      <c r="C2811" s="94" t="s">
        <v>1033</v>
      </c>
      <c r="D2811" s="92"/>
      <c r="E2811" s="92" t="n">
        <v>5000.0</v>
      </c>
      <c r="F2811" s="92" t="n">
        <v>1204534.11</v>
      </c>
      <c r="G2811" s="94" t="s">
        <v>63</v>
      </c>
      <c r="H2811" s="94" t="s">
        <v>369</v>
      </c>
      <c r="I2811" s="94" t="s">
        <v>249</v>
      </c>
      <c r="J2811" s="94" t="s">
        <v>249</v>
      </c>
      <c r="K2811" s="92" t="s">
        <v>1034</v>
      </c>
      <c r="L2811" s="92" t="s">
        <v>249</v>
      </c>
    </row>
    <row r="2812" outlineLevel="1">
      <c r="A2812" s="115" t="n">
        <v>239.0</v>
      </c>
      <c r="B2812" s="93" t="n">
        <v>45773.0</v>
      </c>
      <c r="C2812" s="94" t="s">
        <v>1035</v>
      </c>
      <c r="D2812" s="92"/>
      <c r="E2812" s="92" t="n">
        <v>700.0</v>
      </c>
      <c r="F2812" s="92" t="n">
        <v>1205234.11</v>
      </c>
      <c r="G2812" s="94" t="s">
        <v>63</v>
      </c>
      <c r="H2812" s="94" t="s">
        <v>369</v>
      </c>
      <c r="I2812" s="94" t="s">
        <v>506</v>
      </c>
      <c r="J2812" s="94" t="s">
        <v>506</v>
      </c>
      <c r="K2812" s="92" t="s">
        <v>1036</v>
      </c>
      <c r="L2812" s="92" t="s">
        <v>249</v>
      </c>
    </row>
    <row r="2813" outlineLevel="1">
      <c r="A2813" s="115" t="n">
        <v>240.0</v>
      </c>
      <c r="B2813" s="93" t="n">
        <v>45773.0</v>
      </c>
      <c r="C2813" s="94" t="s">
        <v>1037</v>
      </c>
      <c r="D2813" s="92"/>
      <c r="E2813" s="92" t="n">
        <v>37500.0</v>
      </c>
      <c r="F2813" s="92" t="n">
        <v>1242734.11</v>
      </c>
      <c r="G2813" s="94" t="s">
        <v>63</v>
      </c>
      <c r="H2813" s="94" t="s">
        <v>369</v>
      </c>
      <c r="I2813" s="94" t="s">
        <v>249</v>
      </c>
      <c r="J2813" s="94" t="s">
        <v>249</v>
      </c>
      <c r="K2813" s="92" t="s">
        <v>1038</v>
      </c>
      <c r="L2813" s="92" t="s">
        <v>249</v>
      </c>
    </row>
    <row r="2814" outlineLevel="1">
      <c r="A2814" s="115" t="n">
        <v>241.0</v>
      </c>
      <c r="B2814" s="93" t="n">
        <v>45773.0</v>
      </c>
      <c r="C2814" s="94" t="s">
        <v>1039</v>
      </c>
      <c r="D2814" s="92" t="n">
        <v>2988.0</v>
      </c>
      <c r="E2814" s="92"/>
      <c r="F2814" s="92" t="n">
        <v>1239746.11</v>
      </c>
      <c r="G2814" s="94" t="s">
        <v>63</v>
      </c>
      <c r="H2814" s="94" t="s">
        <v>306</v>
      </c>
      <c r="I2814" s="94" t="s">
        <v>1040</v>
      </c>
      <c r="J2814" s="94" t="s">
        <v>1041</v>
      </c>
      <c r="K2814" s="92" t="s">
        <v>1042</v>
      </c>
      <c r="L2814" s="92" t="s">
        <v>249</v>
      </c>
    </row>
    <row r="2815" outlineLevel="1">
      <c r="A2815" s="115" t="n">
        <v>242.0</v>
      </c>
      <c r="B2815" s="93" t="n">
        <v>45773.0</v>
      </c>
      <c r="C2815" s="94" t="s">
        <v>1043</v>
      </c>
      <c r="D2815" s="92"/>
      <c r="E2815" s="92" t="n">
        <v>3584.0</v>
      </c>
      <c r="F2815" s="92" t="n">
        <v>1243330.11</v>
      </c>
      <c r="G2815" s="94" t="s">
        <v>63</v>
      </c>
      <c r="H2815" s="94" t="s">
        <v>64</v>
      </c>
      <c r="I2815" s="94" t="s">
        <v>1044</v>
      </c>
      <c r="J2815" s="94" t="s">
        <v>1044</v>
      </c>
      <c r="K2815" s="92" t="s">
        <v>1045</v>
      </c>
      <c r="L2815" s="92" t="s">
        <v>249</v>
      </c>
    </row>
    <row r="2816" outlineLevel="1">
      <c r="A2816" s="115" t="n">
        <v>243.0</v>
      </c>
      <c r="B2816" s="93" t="n">
        <v>45773.0</v>
      </c>
      <c r="C2816" s="94" t="s">
        <v>1046</v>
      </c>
      <c r="D2816" s="92"/>
      <c r="E2816" s="92" t="n">
        <v>883316.0</v>
      </c>
      <c r="F2816" s="92" t="n">
        <v>2126646.11</v>
      </c>
      <c r="G2816" s="94" t="s">
        <v>63</v>
      </c>
      <c r="H2816" s="94" t="s">
        <v>74</v>
      </c>
      <c r="I2816" s="94" t="s">
        <v>1044</v>
      </c>
      <c r="J2816" s="94" t="s">
        <v>1044</v>
      </c>
      <c r="K2816" s="92" t="s">
        <v>1047</v>
      </c>
      <c r="L2816" s="92" t="s">
        <v>249</v>
      </c>
    </row>
    <row r="2817" outlineLevel="1">
      <c r="A2817" s="115" t="n">
        <v>244.0</v>
      </c>
      <c r="B2817" s="93" t="n">
        <v>45773.0</v>
      </c>
      <c r="C2817" s="94" t="s">
        <v>1048</v>
      </c>
      <c r="D2817" s="92"/>
      <c r="E2817" s="92" t="n">
        <v>1379998.0</v>
      </c>
      <c r="F2817" s="92" t="n">
        <v>3506644.11</v>
      </c>
      <c r="G2817" s="94" t="s">
        <v>63</v>
      </c>
      <c r="H2817" s="94" t="s">
        <v>74</v>
      </c>
      <c r="I2817" s="94" t="s">
        <v>768</v>
      </c>
      <c r="J2817" s="94" t="s">
        <v>768</v>
      </c>
      <c r="K2817" s="92" t="s">
        <v>1049</v>
      </c>
      <c r="L2817" s="92" t="s">
        <v>249</v>
      </c>
    </row>
    <row r="2818" outlineLevel="1">
      <c r="A2818" s="115" t="n">
        <v>245.0</v>
      </c>
      <c r="B2818" s="93" t="n">
        <v>45773.0</v>
      </c>
      <c r="C2818" s="94" t="s">
        <v>1050</v>
      </c>
      <c r="D2818" s="92" t="n">
        <v>500000.0</v>
      </c>
      <c r="E2818" s="92"/>
      <c r="F2818" s="92" t="n">
        <v>3006644.11</v>
      </c>
      <c r="G2818" s="94" t="s">
        <v>63</v>
      </c>
      <c r="H2818" s="94" t="s">
        <v>306</v>
      </c>
      <c r="I2818" s="94" t="s">
        <v>1051</v>
      </c>
      <c r="J2818" s="94" t="s">
        <v>1051</v>
      </c>
      <c r="K2818" s="92" t="s">
        <v>1052</v>
      </c>
      <c r="L2818" s="92" t="s">
        <v>249</v>
      </c>
    </row>
    <row r="2819" outlineLevel="1">
      <c r="A2819" s="115" t="n">
        <v>246.0</v>
      </c>
      <c r="B2819" s="93" t="n">
        <v>45775.0</v>
      </c>
      <c r="C2819" s="94" t="s">
        <v>1053</v>
      </c>
      <c r="D2819" s="92"/>
      <c r="E2819" s="92" t="n">
        <v>28556.0</v>
      </c>
      <c r="F2819" s="92" t="n">
        <v>3035200.11</v>
      </c>
      <c r="G2819" s="94" t="s">
        <v>63</v>
      </c>
      <c r="H2819" s="94" t="s">
        <v>306</v>
      </c>
      <c r="I2819" s="94" t="s">
        <v>381</v>
      </c>
      <c r="J2819" s="94" t="s">
        <v>382</v>
      </c>
      <c r="K2819" s="92" t="s">
        <v>1054</v>
      </c>
      <c r="L2819" s="92" t="s">
        <v>249</v>
      </c>
    </row>
    <row r="2820" outlineLevel="1">
      <c r="A2820" s="115" t="n">
        <v>247.0</v>
      </c>
      <c r="B2820" s="93" t="n">
        <v>45775.0</v>
      </c>
      <c r="C2820" s="94" t="s">
        <v>1055</v>
      </c>
      <c r="D2820" s="92" t="n">
        <v>49500.0</v>
      </c>
      <c r="E2820" s="92"/>
      <c r="F2820" s="92" t="n">
        <v>2985700.11</v>
      </c>
      <c r="G2820" s="94" t="s">
        <v>63</v>
      </c>
      <c r="H2820" s="94" t="s">
        <v>306</v>
      </c>
      <c r="I2820" s="94" t="s">
        <v>425</v>
      </c>
      <c r="J2820" s="94" t="s">
        <v>426</v>
      </c>
      <c r="K2820" s="92" t="s">
        <v>1056</v>
      </c>
      <c r="L2820" s="92" t="s">
        <v>249</v>
      </c>
    </row>
    <row r="2821" outlineLevel="1">
      <c r="A2821" s="115" t="n">
        <v>248.0</v>
      </c>
      <c r="B2821" s="93" t="n">
        <v>45775.0</v>
      </c>
      <c r="C2821" s="94" t="s">
        <v>1057</v>
      </c>
      <c r="D2821" s="92"/>
      <c r="E2821" s="92" t="n">
        <v>4250.0</v>
      </c>
      <c r="F2821" s="92" t="n">
        <v>2989950.11</v>
      </c>
      <c r="G2821" s="94" t="s">
        <v>63</v>
      </c>
      <c r="H2821" s="94" t="s">
        <v>369</v>
      </c>
      <c r="I2821" s="94" t="s">
        <v>419</v>
      </c>
      <c r="J2821" s="94" t="s">
        <v>419</v>
      </c>
      <c r="K2821" s="92" t="s">
        <v>1058</v>
      </c>
      <c r="L2821" s="92" t="s">
        <v>249</v>
      </c>
    </row>
    <row r="2822" outlineLevel="1">
      <c r="A2822" s="115" t="n">
        <v>249.0</v>
      </c>
      <c r="B2822" s="93" t="n">
        <v>45775.0</v>
      </c>
      <c r="C2822" s="94" t="s">
        <v>1059</v>
      </c>
      <c r="D2822" s="92" t="n">
        <v>152500.0</v>
      </c>
      <c r="E2822" s="92"/>
      <c r="F2822" s="92" t="n">
        <v>2837450.11</v>
      </c>
      <c r="G2822" s="94" t="s">
        <v>63</v>
      </c>
      <c r="H2822" s="94" t="s">
        <v>306</v>
      </c>
      <c r="I2822" s="94" t="s">
        <v>249</v>
      </c>
      <c r="J2822" s="94" t="s">
        <v>249</v>
      </c>
      <c r="K2822" s="92" t="s">
        <v>1060</v>
      </c>
      <c r="L2822" s="92" t="s">
        <v>249</v>
      </c>
    </row>
    <row r="2823" outlineLevel="1">
      <c r="A2823" s="115" t="n">
        <v>250.0</v>
      </c>
      <c r="B2823" s="93" t="n">
        <v>45775.0</v>
      </c>
      <c r="C2823" s="94" t="s">
        <v>1061</v>
      </c>
      <c r="D2823" s="92"/>
      <c r="E2823" s="92" t="n">
        <v>24000.0</v>
      </c>
      <c r="F2823" s="92" t="n">
        <v>2861450.11</v>
      </c>
      <c r="G2823" s="94" t="s">
        <v>63</v>
      </c>
      <c r="H2823" s="94" t="s">
        <v>369</v>
      </c>
      <c r="I2823" s="94" t="s">
        <v>1062</v>
      </c>
      <c r="J2823" s="94" t="s">
        <v>1062</v>
      </c>
      <c r="K2823" s="92" t="s">
        <v>1063</v>
      </c>
      <c r="L2823" s="92" t="s">
        <v>249</v>
      </c>
    </row>
    <row r="2824" outlineLevel="1">
      <c r="A2824" s="115" t="n">
        <v>251.0</v>
      </c>
      <c r="B2824" s="93" t="n">
        <v>45775.0</v>
      </c>
      <c r="C2824" s="94" t="s">
        <v>1064</v>
      </c>
      <c r="D2824" s="92" t="n">
        <v>152500.0</v>
      </c>
      <c r="E2824" s="92"/>
      <c r="F2824" s="92" t="n">
        <v>2708950.11</v>
      </c>
      <c r="G2824" s="94" t="s">
        <v>63</v>
      </c>
      <c r="H2824" s="94" t="s">
        <v>306</v>
      </c>
      <c r="I2824" s="94" t="s">
        <v>1065</v>
      </c>
      <c r="J2824" s="94" t="s">
        <v>1065</v>
      </c>
      <c r="K2824" s="92" t="s">
        <v>1066</v>
      </c>
      <c r="L2824" s="92" t="s">
        <v>249</v>
      </c>
    </row>
    <row r="2825" outlineLevel="1">
      <c r="A2825" s="115" t="n">
        <v>252.0</v>
      </c>
      <c r="B2825" s="93" t="n">
        <v>45776.0</v>
      </c>
      <c r="C2825" s="94" t="s">
        <v>1067</v>
      </c>
      <c r="D2825" s="92"/>
      <c r="E2825" s="92" t="n">
        <v>49000.0</v>
      </c>
      <c r="F2825" s="92" t="n">
        <v>2757950.11</v>
      </c>
      <c r="G2825" s="94" t="s">
        <v>63</v>
      </c>
      <c r="H2825" s="94" t="s">
        <v>369</v>
      </c>
      <c r="I2825" s="94" t="s">
        <v>249</v>
      </c>
      <c r="J2825" s="94" t="s">
        <v>249</v>
      </c>
      <c r="K2825" s="92" t="s">
        <v>1068</v>
      </c>
      <c r="L2825" s="92" t="s">
        <v>249</v>
      </c>
    </row>
    <row r="2826" outlineLevel="1">
      <c r="A2826" s="115" t="n">
        <v>253.0</v>
      </c>
      <c r="B2826" s="93" t="n">
        <v>45776.0</v>
      </c>
      <c r="C2826" s="94" t="s">
        <v>1069</v>
      </c>
      <c r="D2826" s="92"/>
      <c r="E2826" s="92" t="n">
        <v>2250.0</v>
      </c>
      <c r="F2826" s="92" t="n">
        <v>2760200.11</v>
      </c>
      <c r="G2826" s="94" t="s">
        <v>63</v>
      </c>
      <c r="H2826" s="94" t="s">
        <v>369</v>
      </c>
      <c r="I2826" s="94" t="s">
        <v>249</v>
      </c>
      <c r="J2826" s="94" t="s">
        <v>249</v>
      </c>
      <c r="K2826" s="92" t="s">
        <v>1070</v>
      </c>
      <c r="L2826" s="92" t="s">
        <v>249</v>
      </c>
    </row>
    <row r="2827" outlineLevel="1">
      <c r="A2827" s="115" t="n">
        <v>254.0</v>
      </c>
      <c r="B2827" s="93" t="n">
        <v>45776.0</v>
      </c>
      <c r="C2827" s="94" t="s">
        <v>1071</v>
      </c>
      <c r="D2827" s="92"/>
      <c r="E2827" s="92" t="n">
        <v>8800.0</v>
      </c>
      <c r="F2827" s="92" t="n">
        <v>2769000.11</v>
      </c>
      <c r="G2827" s="94" t="s">
        <v>63</v>
      </c>
      <c r="H2827" s="94" t="s">
        <v>369</v>
      </c>
      <c r="I2827" s="94" t="s">
        <v>1072</v>
      </c>
      <c r="J2827" s="94" t="s">
        <v>1072</v>
      </c>
      <c r="K2827" s="92" t="s">
        <v>1073</v>
      </c>
      <c r="L2827" s="92" t="s">
        <v>249</v>
      </c>
    </row>
    <row r="2828" outlineLevel="1">
      <c r="A2828" s="115" t="n">
        <v>255.0</v>
      </c>
      <c r="B2828" s="93" t="n">
        <v>45776.0</v>
      </c>
      <c r="C2828" s="94" t="s">
        <v>1074</v>
      </c>
      <c r="D2828" s="92" t="n">
        <v>5000.0</v>
      </c>
      <c r="E2828" s="92"/>
      <c r="F2828" s="92" t="n">
        <v>2764000.11</v>
      </c>
      <c r="G2828" s="94" t="s">
        <v>63</v>
      </c>
      <c r="H2828" s="94" t="s">
        <v>306</v>
      </c>
      <c r="I2828" s="94" t="s">
        <v>1075</v>
      </c>
      <c r="J2828" s="94" t="s">
        <v>1076</v>
      </c>
      <c r="K2828" s="92" t="s">
        <v>1077</v>
      </c>
      <c r="L2828" s="92" t="s">
        <v>249</v>
      </c>
    </row>
    <row r="2829" outlineLevel="1">
      <c r="A2829" s="115" t="n">
        <v>256.0</v>
      </c>
      <c r="B2829" s="93" t="n">
        <v>45776.0</v>
      </c>
      <c r="C2829" s="94" t="s">
        <v>1078</v>
      </c>
      <c r="D2829" s="92" t="n">
        <v>45000.0</v>
      </c>
      <c r="E2829" s="92"/>
      <c r="F2829" s="92" t="n">
        <v>2719000.11</v>
      </c>
      <c r="G2829" s="94" t="s">
        <v>63</v>
      </c>
      <c r="H2829" s="94" t="s">
        <v>306</v>
      </c>
      <c r="I2829" s="94" t="s">
        <v>1075</v>
      </c>
      <c r="J2829" s="94" t="s">
        <v>1076</v>
      </c>
      <c r="K2829" s="92" t="s">
        <v>1079</v>
      </c>
      <c r="L2829" s="92" t="s">
        <v>249</v>
      </c>
    </row>
    <row r="2830" outlineLevel="1">
      <c r="A2830" s="115" t="n">
        <v>257.0</v>
      </c>
      <c r="B2830" s="93" t="n">
        <v>45776.0</v>
      </c>
      <c r="C2830" s="94" t="s">
        <v>1080</v>
      </c>
      <c r="D2830" s="92"/>
      <c r="E2830" s="92" t="n">
        <v>15000.0</v>
      </c>
      <c r="F2830" s="92" t="n">
        <v>2734000.11</v>
      </c>
      <c r="G2830" s="94" t="s">
        <v>63</v>
      </c>
      <c r="H2830" s="94" t="s">
        <v>64</v>
      </c>
      <c r="I2830" s="94" t="s">
        <v>1081</v>
      </c>
      <c r="J2830" s="94" t="s">
        <v>426</v>
      </c>
      <c r="K2830" s="92" t="s">
        <v>1082</v>
      </c>
      <c r="L2830" s="92" t="s">
        <v>249</v>
      </c>
    </row>
    <row r="2831" outlineLevel="1">
      <c r="A2831" s="115" t="n">
        <v>258.0</v>
      </c>
      <c r="B2831" s="93" t="n">
        <v>45776.0</v>
      </c>
      <c r="C2831" s="94" t="s">
        <v>1083</v>
      </c>
      <c r="D2831" s="92" t="n">
        <v>79650.0</v>
      </c>
      <c r="E2831" s="92"/>
      <c r="F2831" s="92" t="n">
        <v>2654350.11</v>
      </c>
      <c r="G2831" s="94" t="s">
        <v>63</v>
      </c>
      <c r="H2831" s="94" t="s">
        <v>306</v>
      </c>
      <c r="I2831" s="94" t="s">
        <v>1084</v>
      </c>
      <c r="J2831" s="94" t="s">
        <v>1085</v>
      </c>
      <c r="K2831" s="92" t="s">
        <v>1086</v>
      </c>
      <c r="L2831" s="92" t="s">
        <v>249</v>
      </c>
    </row>
    <row r="2832" outlineLevel="1">
      <c r="A2832" s="115" t="n">
        <v>259.0</v>
      </c>
      <c r="B2832" s="93" t="n">
        <v>45776.0</v>
      </c>
      <c r="C2832" s="94" t="s">
        <v>1087</v>
      </c>
      <c r="D2832" s="92"/>
      <c r="E2832" s="92" t="n">
        <v>14000.0</v>
      </c>
      <c r="F2832" s="92" t="n">
        <v>2668350.11</v>
      </c>
      <c r="G2832" s="94" t="s">
        <v>84</v>
      </c>
      <c r="H2832" s="94" t="s">
        <v>447</v>
      </c>
      <c r="I2832" s="94" t="s">
        <v>249</v>
      </c>
      <c r="J2832" s="94" t="s">
        <v>249</v>
      </c>
      <c r="K2832" s="92" t="s">
        <v>1088</v>
      </c>
      <c r="L2832" s="92" t="s">
        <v>249</v>
      </c>
    </row>
    <row r="2833" outlineLevel="1">
      <c r="A2833" s="115" t="n">
        <v>260.0</v>
      </c>
      <c r="B2833" s="93" t="n">
        <v>45776.0</v>
      </c>
      <c r="C2833" s="94" t="s">
        <v>1089</v>
      </c>
      <c r="D2833" s="92"/>
      <c r="E2833" s="92" t="n">
        <v>30000.0</v>
      </c>
      <c r="F2833" s="92" t="n">
        <v>2698350.11</v>
      </c>
      <c r="G2833" s="94" t="s">
        <v>82</v>
      </c>
      <c r="H2833" s="94" t="s">
        <v>369</v>
      </c>
      <c r="I2833" s="94" t="s">
        <v>1090</v>
      </c>
      <c r="J2833" s="94" t="s">
        <v>1090</v>
      </c>
      <c r="K2833" s="92" t="s">
        <v>1091</v>
      </c>
      <c r="L2833" s="92" t="s">
        <v>249</v>
      </c>
    </row>
    <row r="2834" outlineLevel="1">
      <c r="A2834" s="115" t="n">
        <v>261.0</v>
      </c>
      <c r="B2834" s="93" t="n">
        <v>45776.0</v>
      </c>
      <c r="C2834" s="94" t="s">
        <v>1092</v>
      </c>
      <c r="D2834" s="92"/>
      <c r="E2834" s="92" t="n">
        <v>100000.0</v>
      </c>
      <c r="F2834" s="92" t="n">
        <v>2798350.11</v>
      </c>
      <c r="G2834" s="94" t="s">
        <v>63</v>
      </c>
      <c r="H2834" s="94" t="s">
        <v>64</v>
      </c>
      <c r="I2834" s="94" t="s">
        <v>513</v>
      </c>
      <c r="J2834" s="94" t="s">
        <v>513</v>
      </c>
      <c r="K2834" s="92" t="s">
        <v>1093</v>
      </c>
      <c r="L2834" s="92" t="s">
        <v>249</v>
      </c>
    </row>
    <row r="2835" outlineLevel="1">
      <c r="A2835" s="115" t="n">
        <v>262.0</v>
      </c>
      <c r="B2835" s="93" t="n">
        <v>45776.0</v>
      </c>
      <c r="C2835" s="94" t="s">
        <v>1094</v>
      </c>
      <c r="D2835" s="92" t="n">
        <v>9345.6</v>
      </c>
      <c r="E2835" s="92"/>
      <c r="F2835" s="92" t="n">
        <v>2789004.51</v>
      </c>
      <c r="G2835" s="94" t="s">
        <v>63</v>
      </c>
      <c r="H2835" s="94" t="s">
        <v>306</v>
      </c>
      <c r="I2835" s="94" t="s">
        <v>1095</v>
      </c>
      <c r="J2835" s="94" t="s">
        <v>382</v>
      </c>
      <c r="K2835" s="92" t="s">
        <v>1096</v>
      </c>
      <c r="L2835" s="92" t="s">
        <v>249</v>
      </c>
    </row>
    <row r="2836" outlineLevel="1">
      <c r="A2836" s="115" t="n">
        <v>263.0</v>
      </c>
      <c r="B2836" s="93" t="n">
        <v>45776.0</v>
      </c>
      <c r="C2836" s="94" t="s">
        <v>1097</v>
      </c>
      <c r="D2836" s="92" t="n">
        <v>22309.0</v>
      </c>
      <c r="E2836" s="92"/>
      <c r="F2836" s="92" t="n">
        <v>2766695.51</v>
      </c>
      <c r="G2836" s="94" t="s">
        <v>63</v>
      </c>
      <c r="H2836" s="94" t="s">
        <v>306</v>
      </c>
      <c r="I2836" s="94" t="s">
        <v>1098</v>
      </c>
      <c r="J2836" s="94" t="s">
        <v>435</v>
      </c>
      <c r="K2836" s="92" t="s">
        <v>1099</v>
      </c>
      <c r="L2836" s="92" t="s">
        <v>249</v>
      </c>
    </row>
    <row r="2837" outlineLevel="1">
      <c r="A2837" s="115" t="n">
        <v>264.0</v>
      </c>
      <c r="B2837" s="93" t="n">
        <v>45777.0</v>
      </c>
      <c r="C2837" s="94" t="s">
        <v>1100</v>
      </c>
      <c r="D2837" s="92"/>
      <c r="E2837" s="92" t="n">
        <v>2200.0</v>
      </c>
      <c r="F2837" s="92" t="n">
        <v>2768895.51</v>
      </c>
      <c r="G2837" s="94" t="s">
        <v>416</v>
      </c>
      <c r="H2837" s="94" t="s">
        <v>369</v>
      </c>
      <c r="I2837" s="94" t="s">
        <v>1101</v>
      </c>
      <c r="J2837" s="94" t="s">
        <v>1101</v>
      </c>
      <c r="K2837" s="92" t="s">
        <v>1102</v>
      </c>
      <c r="L2837" s="92" t="s">
        <v>249</v>
      </c>
    </row>
    <row r="2838" outlineLevel="1">
      <c r="A2838" s="115" t="n">
        <v>265.0</v>
      </c>
      <c r="B2838" s="93" t="n">
        <v>45777.0</v>
      </c>
      <c r="C2838" s="94" t="s">
        <v>1103</v>
      </c>
      <c r="D2838" s="92" t="n">
        <v>22420.0</v>
      </c>
      <c r="E2838" s="92"/>
      <c r="F2838" s="92" t="n">
        <v>2746475.51</v>
      </c>
      <c r="G2838" s="94" t="s">
        <v>63</v>
      </c>
      <c r="H2838" s="94" t="s">
        <v>306</v>
      </c>
      <c r="I2838" s="94" t="s">
        <v>1104</v>
      </c>
      <c r="J2838" s="94" t="s">
        <v>1105</v>
      </c>
      <c r="K2838" s="92" t="s">
        <v>1106</v>
      </c>
      <c r="L2838" s="92" t="s">
        <v>249</v>
      </c>
    </row>
    <row r="2839" outlineLevel="1">
      <c r="A2839" s="115" t="n">
        <v>266.0</v>
      </c>
      <c r="B2839" s="93" t="n">
        <v>45777.0</v>
      </c>
      <c r="C2839" s="94" t="s">
        <v>1107</v>
      </c>
      <c r="D2839" s="92"/>
      <c r="E2839" s="92" t="n">
        <v>75000.0</v>
      </c>
      <c r="F2839" s="92" t="n">
        <v>2821475.51</v>
      </c>
      <c r="G2839" s="94" t="s">
        <v>63</v>
      </c>
      <c r="H2839" s="94" t="s">
        <v>369</v>
      </c>
      <c r="I2839" s="94" t="s">
        <v>1015</v>
      </c>
      <c r="J2839" s="94" t="s">
        <v>1015</v>
      </c>
      <c r="K2839" s="92" t="s">
        <v>1108</v>
      </c>
      <c r="L2839" s="92" t="s">
        <v>249</v>
      </c>
    </row>
    <row r="2840" outlineLevel="1">
      <c r="A2840" s="115" t="n">
        <v>267.0</v>
      </c>
      <c r="B2840" s="93" t="n">
        <v>45777.0</v>
      </c>
      <c r="C2840" s="94" t="s">
        <v>1109</v>
      </c>
      <c r="D2840" s="92" t="n">
        <v>183000.0</v>
      </c>
      <c r="E2840" s="92"/>
      <c r="F2840" s="92" t="n">
        <v>2638475.51</v>
      </c>
      <c r="G2840" s="94" t="s">
        <v>63</v>
      </c>
      <c r="H2840" s="94" t="s">
        <v>306</v>
      </c>
      <c r="I2840" s="94" t="s">
        <v>1110</v>
      </c>
      <c r="J2840" s="94" t="s">
        <v>1065</v>
      </c>
      <c r="K2840" s="92" t="s">
        <v>1111</v>
      </c>
      <c r="L2840" s="92" t="s">
        <v>249</v>
      </c>
    </row>
    <row r="2841" outlineLevel="1">
      <c r="A2841" s="115" t="n">
        <v>268.0</v>
      </c>
      <c r="B2841" s="93" t="n">
        <v>45777.0</v>
      </c>
      <c r="C2841" s="94" t="s">
        <v>1112</v>
      </c>
      <c r="D2841" s="92" t="n">
        <v>4885.0</v>
      </c>
      <c r="E2841" s="92"/>
      <c r="F2841" s="92" t="n">
        <v>2633590.51</v>
      </c>
      <c r="G2841" s="94" t="s">
        <v>63</v>
      </c>
      <c r="H2841" s="94" t="s">
        <v>306</v>
      </c>
      <c r="I2841" s="94" t="s">
        <v>1113</v>
      </c>
      <c r="J2841" s="94" t="s">
        <v>1114</v>
      </c>
      <c r="K2841" s="92" t="s">
        <v>1115</v>
      </c>
      <c r="L2841" s="92" t="s">
        <v>249</v>
      </c>
    </row>
    <row r="2842" outlineLevel="1">
      <c r="A2842" s="115" t="n">
        <v>269.0</v>
      </c>
      <c r="B2842" s="93" t="n">
        <v>45777.0</v>
      </c>
      <c r="C2842" s="94" t="s">
        <v>1116</v>
      </c>
      <c r="D2842" s="92" t="n">
        <v>6987.94</v>
      </c>
      <c r="E2842" s="92"/>
      <c r="F2842" s="92" t="n">
        <v>2626602.57</v>
      </c>
      <c r="G2842" s="94" t="s">
        <v>69</v>
      </c>
      <c r="H2842" s="94" t="s">
        <v>530</v>
      </c>
      <c r="I2842" s="94" t="s">
        <v>1117</v>
      </c>
      <c r="J2842" s="94" t="s">
        <v>1117</v>
      </c>
      <c r="K2842" s="92" t="s">
        <v>1118</v>
      </c>
      <c r="L2842" s="92" t="s">
        <v>249</v>
      </c>
    </row>
    <row r="2843" outlineLevel="1">
      <c r="A2843" s="115" t="n">
        <v>270.0</v>
      </c>
      <c r="B2843" s="93" t="n">
        <v>45777.0</v>
      </c>
      <c r="C2843" s="94" t="s">
        <v>1119</v>
      </c>
      <c r="D2843" s="92"/>
      <c r="E2843" s="92" t="n">
        <v>40000.0</v>
      </c>
      <c r="F2843" s="92" t="n">
        <v>2666602.57</v>
      </c>
      <c r="G2843" s="94" t="s">
        <v>63</v>
      </c>
      <c r="H2843" s="94" t="s">
        <v>369</v>
      </c>
      <c r="I2843" s="94" t="s">
        <v>1062</v>
      </c>
      <c r="J2843" s="94" t="s">
        <v>1062</v>
      </c>
      <c r="K2843" s="92" t="s">
        <v>1120</v>
      </c>
      <c r="L2843" s="92" t="s">
        <v>249</v>
      </c>
    </row>
    <row r="2844" outlineLevel="1">
      <c r="A2844" s="115" t="n">
        <v>271.0</v>
      </c>
      <c r="B2844" s="93" t="n">
        <v>45777.0</v>
      </c>
      <c r="C2844" s="94" t="s">
        <v>1121</v>
      </c>
      <c r="D2844" s="92" t="n">
        <v>295000.0</v>
      </c>
      <c r="E2844" s="92"/>
      <c r="F2844" s="92" t="n">
        <v>2371602.57</v>
      </c>
      <c r="G2844" s="94" t="s">
        <v>63</v>
      </c>
      <c r="H2844" s="94" t="s">
        <v>306</v>
      </c>
      <c r="I2844" s="94" t="s">
        <v>1122</v>
      </c>
      <c r="J2844" s="94" t="s">
        <v>768</v>
      </c>
      <c r="K2844" s="92" t="s">
        <v>1123</v>
      </c>
      <c r="L2844" s="92" t="s">
        <v>249</v>
      </c>
    </row>
    <row r="2845" outlineLevel="1">
      <c r="A2845" s="115" t="n">
        <v>272.0</v>
      </c>
      <c r="B2845" s="93" t="n">
        <v>45777.0</v>
      </c>
      <c r="C2845" s="94" t="s">
        <v>1124</v>
      </c>
      <c r="D2845" s="92"/>
      <c r="E2845" s="92" t="n">
        <v>3149420.0</v>
      </c>
      <c r="F2845" s="92" t="n">
        <v>5521022.57</v>
      </c>
      <c r="G2845" s="94" t="s">
        <v>63</v>
      </c>
      <c r="H2845" s="94" t="s">
        <v>74</v>
      </c>
      <c r="I2845" s="94" t="s">
        <v>807</v>
      </c>
      <c r="J2845" s="94" t="s">
        <v>807</v>
      </c>
      <c r="K2845" s="92" t="s">
        <v>1125</v>
      </c>
      <c r="L2845" s="92" t="s">
        <v>249</v>
      </c>
    </row>
    <row r="2846" outlineLevel="1">
      <c r="A2846" s="115" t="n">
        <v>273.0</v>
      </c>
      <c r="B2846" s="93" t="n">
        <v>45777.0</v>
      </c>
      <c r="C2846" s="94" t="s">
        <v>1126</v>
      </c>
      <c r="D2846" s="92"/>
      <c r="E2846" s="92" t="n">
        <v>8000.0</v>
      </c>
      <c r="F2846" s="92" t="n">
        <v>5529022.57</v>
      </c>
      <c r="G2846" s="94" t="s">
        <v>63</v>
      </c>
      <c r="H2846" s="94" t="s">
        <v>369</v>
      </c>
      <c r="I2846" s="94" t="s">
        <v>249</v>
      </c>
      <c r="J2846" s="94" t="s">
        <v>249</v>
      </c>
      <c r="K2846" s="92" t="s">
        <v>1127</v>
      </c>
      <c r="L2846" s="92" t="s">
        <v>249</v>
      </c>
    </row>
    <row r="2847" outlineLevel="1">
      <c r="A2847" s="115" t="n">
        <v>274.0</v>
      </c>
      <c r="B2847" s="93" t="n">
        <v>45777.0</v>
      </c>
      <c r="C2847" s="94" t="s">
        <v>1128</v>
      </c>
      <c r="D2847" s="92"/>
      <c r="E2847" s="92" t="n">
        <v>20000.0</v>
      </c>
      <c r="F2847" s="92" t="n">
        <v>5549022.57</v>
      </c>
      <c r="G2847" s="94" t="s">
        <v>63</v>
      </c>
      <c r="H2847" s="94" t="s">
        <v>369</v>
      </c>
      <c r="I2847" s="94" t="s">
        <v>419</v>
      </c>
      <c r="J2847" s="94" t="s">
        <v>419</v>
      </c>
      <c r="K2847" s="92" t="s">
        <v>1129</v>
      </c>
      <c r="L2847" s="92" t="s">
        <v>249</v>
      </c>
    </row>
    <row r="2848" outlineLevel="1">
      <c r="A2848" s="115" t="n">
        <v>275.0</v>
      </c>
      <c r="B2848" s="93" t="n">
        <v>45777.0</v>
      </c>
      <c r="C2848" s="94" t="s">
        <v>1130</v>
      </c>
      <c r="D2848" s="92"/>
      <c r="E2848" s="92" t="n">
        <v>3500.0</v>
      </c>
      <c r="F2848" s="92" t="n">
        <v>5552522.57</v>
      </c>
      <c r="G2848" s="94" t="s">
        <v>63</v>
      </c>
      <c r="H2848" s="94" t="s">
        <v>369</v>
      </c>
      <c r="I2848" s="94" t="s">
        <v>419</v>
      </c>
      <c r="J2848" s="94" t="s">
        <v>419</v>
      </c>
      <c r="K2848" s="92" t="s">
        <v>1131</v>
      </c>
      <c r="L2848" s="92" t="s">
        <v>249</v>
      </c>
    </row>
    <row r="2849" outlineLevel="1">
      <c r="A2849" s="115" t="n">
        <v>276.0</v>
      </c>
      <c r="B2849" s="93" t="n">
        <v>45777.0</v>
      </c>
      <c r="C2849" s="94" t="s">
        <v>1132</v>
      </c>
      <c r="D2849" s="92" t="n">
        <v>99120.0</v>
      </c>
      <c r="E2849" s="92"/>
      <c r="F2849" s="92" t="n">
        <v>5453402.57</v>
      </c>
      <c r="G2849" s="94" t="s">
        <v>63</v>
      </c>
      <c r="H2849" s="94" t="s">
        <v>306</v>
      </c>
      <c r="I2849" s="94" t="s">
        <v>694</v>
      </c>
      <c r="J2849" s="94" t="s">
        <v>694</v>
      </c>
      <c r="K2849" s="92" t="s">
        <v>1133</v>
      </c>
      <c r="L2849" s="92" t="s">
        <v>249</v>
      </c>
    </row>
    <row r="2850" outlineLevel="1">
      <c r="A2850" s="115" t="n">
        <v>277.0</v>
      </c>
      <c r="B2850" s="93" t="n">
        <v>45778.0</v>
      </c>
      <c r="C2850" s="94" t="s">
        <v>1134</v>
      </c>
      <c r="D2850" s="92"/>
      <c r="E2850" s="92" t="n">
        <v>10000.0</v>
      </c>
      <c r="F2850" s="92" t="n">
        <v>5463402.57</v>
      </c>
      <c r="G2850" s="94" t="s">
        <v>63</v>
      </c>
      <c r="H2850" s="94" t="s">
        <v>369</v>
      </c>
      <c r="I2850" s="94" t="s">
        <v>249</v>
      </c>
      <c r="J2850" s="94" t="s">
        <v>249</v>
      </c>
      <c r="K2850" s="92" t="s">
        <v>1135</v>
      </c>
      <c r="L2850" s="92" t="s">
        <v>249</v>
      </c>
    </row>
    <row r="2851" outlineLevel="1">
      <c r="A2851" s="115" t="n">
        <v>278.0</v>
      </c>
      <c r="B2851" s="93" t="n">
        <v>45778.0</v>
      </c>
      <c r="C2851" s="94" t="s">
        <v>1136</v>
      </c>
      <c r="D2851" s="92"/>
      <c r="E2851" s="92" t="n">
        <v>2000.0</v>
      </c>
      <c r="F2851" s="92" t="n">
        <v>5465402.57</v>
      </c>
      <c r="G2851" s="94" t="s">
        <v>63</v>
      </c>
      <c r="H2851" s="94" t="s">
        <v>369</v>
      </c>
      <c r="I2851" s="94" t="s">
        <v>1137</v>
      </c>
      <c r="J2851" s="94" t="s">
        <v>1138</v>
      </c>
      <c r="K2851" s="92" t="s">
        <v>1139</v>
      </c>
      <c r="L2851" s="92" t="s">
        <v>249</v>
      </c>
    </row>
    <row r="2852" outlineLevel="1">
      <c r="A2852" s="115" t="n">
        <v>279.0</v>
      </c>
      <c r="B2852" s="93" t="n">
        <v>45778.0</v>
      </c>
      <c r="C2852" s="94" t="s">
        <v>1140</v>
      </c>
      <c r="D2852" s="92"/>
      <c r="E2852" s="92" t="n">
        <v>500.0</v>
      </c>
      <c r="F2852" s="92" t="n">
        <v>5465902.57</v>
      </c>
      <c r="G2852" s="94" t="s">
        <v>63</v>
      </c>
      <c r="H2852" s="94" t="s">
        <v>369</v>
      </c>
      <c r="I2852" s="94" t="s">
        <v>1137</v>
      </c>
      <c r="J2852" s="94" t="s">
        <v>1138</v>
      </c>
      <c r="K2852" s="92" t="s">
        <v>1141</v>
      </c>
      <c r="L2852" s="92" t="s">
        <v>249</v>
      </c>
    </row>
    <row r="2853" outlineLevel="1">
      <c r="A2853" s="115" t="n">
        <v>280.0</v>
      </c>
      <c r="B2853" s="93" t="n">
        <v>45778.0</v>
      </c>
      <c r="C2853" s="94" t="s">
        <v>1142</v>
      </c>
      <c r="D2853" s="92"/>
      <c r="E2853" s="92" t="n">
        <v>700.0</v>
      </c>
      <c r="F2853" s="92" t="n">
        <v>5466602.57</v>
      </c>
      <c r="G2853" s="94" t="s">
        <v>63</v>
      </c>
      <c r="H2853" s="94" t="s">
        <v>369</v>
      </c>
      <c r="I2853" s="94" t="s">
        <v>506</v>
      </c>
      <c r="J2853" s="94" t="s">
        <v>506</v>
      </c>
      <c r="K2853" s="92" t="s">
        <v>1143</v>
      </c>
      <c r="L2853" s="92" t="s">
        <v>249</v>
      </c>
    </row>
    <row r="2854" outlineLevel="1">
      <c r="A2854" s="115" t="n">
        <v>281.0</v>
      </c>
      <c r="B2854" s="93" t="n">
        <v>45778.0</v>
      </c>
      <c r="C2854" s="94" t="s">
        <v>1144</v>
      </c>
      <c r="D2854" s="92"/>
      <c r="E2854" s="92" t="n">
        <v>82000.0</v>
      </c>
      <c r="F2854" s="92" t="n">
        <v>5548602.57</v>
      </c>
      <c r="G2854" s="94" t="s">
        <v>63</v>
      </c>
      <c r="H2854" s="94" t="s">
        <v>306</v>
      </c>
      <c r="I2854" s="94" t="s">
        <v>1145</v>
      </c>
      <c r="J2854" s="94" t="s">
        <v>884</v>
      </c>
      <c r="K2854" s="92" t="s">
        <v>1146</v>
      </c>
      <c r="L2854" s="92" t="s">
        <v>249</v>
      </c>
    </row>
    <row r="2855" outlineLevel="1">
      <c r="A2855" s="115" t="n">
        <v>282.0</v>
      </c>
      <c r="B2855" s="93" t="n">
        <v>45778.0</v>
      </c>
      <c r="C2855" s="94" t="s">
        <v>1147</v>
      </c>
      <c r="D2855" s="92"/>
      <c r="E2855" s="92" t="n">
        <v>9600.0</v>
      </c>
      <c r="F2855" s="92" t="n">
        <v>5558202.57</v>
      </c>
      <c r="G2855" s="94" t="s">
        <v>63</v>
      </c>
      <c r="H2855" s="94" t="s">
        <v>369</v>
      </c>
      <c r="I2855" s="94" t="s">
        <v>249</v>
      </c>
      <c r="J2855" s="94" t="s">
        <v>249</v>
      </c>
      <c r="K2855" s="92" t="s">
        <v>1148</v>
      </c>
      <c r="L2855" s="92" t="s">
        <v>249</v>
      </c>
    </row>
    <row r="2856" outlineLevel="1">
      <c r="A2856" s="115" t="n">
        <v>283.0</v>
      </c>
      <c r="B2856" s="93" t="n">
        <v>45779.0</v>
      </c>
      <c r="C2856" s="94" t="s">
        <v>1149</v>
      </c>
      <c r="D2856" s="92"/>
      <c r="E2856" s="92" t="n">
        <v>64000.0</v>
      </c>
      <c r="F2856" s="92" t="n">
        <v>5622202.57</v>
      </c>
      <c r="G2856" s="94" t="s">
        <v>63</v>
      </c>
      <c r="H2856" s="94" t="s">
        <v>369</v>
      </c>
      <c r="I2856" s="94" t="s">
        <v>1150</v>
      </c>
      <c r="J2856" s="94" t="s">
        <v>1150</v>
      </c>
      <c r="K2856" s="92" t="s">
        <v>1151</v>
      </c>
      <c r="L2856" s="92" t="s">
        <v>249</v>
      </c>
    </row>
    <row r="2857" outlineLevel="1">
      <c r="A2857" s="115" t="n">
        <v>284.0</v>
      </c>
      <c r="B2857" s="93" t="n">
        <v>45779.0</v>
      </c>
      <c r="C2857" s="94" t="s">
        <v>1152</v>
      </c>
      <c r="D2857" s="92"/>
      <c r="E2857" s="92" t="n">
        <v>17000.0</v>
      </c>
      <c r="F2857" s="92" t="n">
        <v>5639202.57</v>
      </c>
      <c r="G2857" s="94" t="s">
        <v>63</v>
      </c>
      <c r="H2857" s="94" t="s">
        <v>369</v>
      </c>
      <c r="I2857" s="94" t="s">
        <v>249</v>
      </c>
      <c r="J2857" s="94" t="s">
        <v>249</v>
      </c>
      <c r="K2857" s="92" t="s">
        <v>1153</v>
      </c>
      <c r="L2857" s="92" t="s">
        <v>249</v>
      </c>
    </row>
    <row r="2858" outlineLevel="1">
      <c r="A2858" s="115" t="n">
        <v>285.0</v>
      </c>
      <c r="B2858" s="93" t="n">
        <v>45779.0</v>
      </c>
      <c r="C2858" s="94" t="s">
        <v>1154</v>
      </c>
      <c r="D2858" s="92"/>
      <c r="E2858" s="92" t="n">
        <v>42500.0</v>
      </c>
      <c r="F2858" s="92" t="n">
        <v>5681702.57</v>
      </c>
      <c r="G2858" s="94" t="s">
        <v>63</v>
      </c>
      <c r="H2858" s="94" t="s">
        <v>369</v>
      </c>
      <c r="I2858" s="94" t="s">
        <v>1155</v>
      </c>
      <c r="J2858" s="94" t="s">
        <v>1155</v>
      </c>
      <c r="K2858" s="92" t="s">
        <v>1156</v>
      </c>
      <c r="L2858" s="92" t="s">
        <v>249</v>
      </c>
    </row>
    <row r="2859" outlineLevel="1">
      <c r="A2859" s="115" t="n">
        <v>286.0</v>
      </c>
      <c r="B2859" s="93" t="n">
        <v>45779.0</v>
      </c>
      <c r="C2859" s="94" t="s">
        <v>1157</v>
      </c>
      <c r="D2859" s="92" t="n">
        <v>11920.83</v>
      </c>
      <c r="E2859" s="92"/>
      <c r="F2859" s="92" t="n">
        <v>5669781.74</v>
      </c>
      <c r="G2859" s="94" t="s">
        <v>63</v>
      </c>
      <c r="H2859" s="94" t="s">
        <v>306</v>
      </c>
      <c r="I2859" s="94" t="s">
        <v>1158</v>
      </c>
      <c r="J2859" s="94" t="s">
        <v>1158</v>
      </c>
      <c r="K2859" s="92" t="s">
        <v>1159</v>
      </c>
      <c r="L2859" s="92" t="s">
        <v>249</v>
      </c>
    </row>
    <row r="2860" outlineLevel="1">
      <c r="A2860" s="115" t="n">
        <v>287.0</v>
      </c>
      <c r="B2860" s="93" t="n">
        <v>45779.0</v>
      </c>
      <c r="C2860" s="94" t="s">
        <v>1160</v>
      </c>
      <c r="D2860" s="92"/>
      <c r="E2860" s="92" t="n">
        <v>700.0</v>
      </c>
      <c r="F2860" s="92" t="n">
        <v>5670481.74</v>
      </c>
      <c r="G2860" s="94" t="s">
        <v>63</v>
      </c>
      <c r="H2860" s="94" t="s">
        <v>369</v>
      </c>
      <c r="I2860" s="94" t="s">
        <v>1161</v>
      </c>
      <c r="J2860" s="94" t="s">
        <v>1161</v>
      </c>
      <c r="K2860" s="92" t="s">
        <v>1162</v>
      </c>
      <c r="L2860" s="92" t="s">
        <v>249</v>
      </c>
    </row>
    <row r="2861" outlineLevel="1">
      <c r="A2861" s="115" t="n">
        <v>288.0</v>
      </c>
      <c r="B2861" s="93" t="n">
        <v>45779.0</v>
      </c>
      <c r="C2861" s="94" t="s">
        <v>1163</v>
      </c>
      <c r="D2861" s="92"/>
      <c r="E2861" s="92" t="n">
        <v>37500.0</v>
      </c>
      <c r="F2861" s="92" t="n">
        <v>5707981.74</v>
      </c>
      <c r="G2861" s="94" t="s">
        <v>63</v>
      </c>
      <c r="H2861" s="94" t="s">
        <v>64</v>
      </c>
      <c r="I2861" s="94" t="s">
        <v>1164</v>
      </c>
      <c r="J2861" s="94" t="s">
        <v>1164</v>
      </c>
      <c r="K2861" s="92" t="s">
        <v>1165</v>
      </c>
      <c r="L2861" s="92" t="s">
        <v>249</v>
      </c>
    </row>
    <row r="2862" outlineLevel="1">
      <c r="A2862" s="115" t="n">
        <v>289.0</v>
      </c>
      <c r="B2862" s="93" t="n">
        <v>45779.0</v>
      </c>
      <c r="C2862" s="94" t="s">
        <v>1166</v>
      </c>
      <c r="D2862" s="92" t="n">
        <v>16260.0</v>
      </c>
      <c r="E2862" s="92"/>
      <c r="F2862" s="92" t="n">
        <v>5691721.74</v>
      </c>
      <c r="G2862" s="94" t="s">
        <v>1167</v>
      </c>
      <c r="H2862" s="94" t="s">
        <v>306</v>
      </c>
      <c r="I2862" s="94" t="s">
        <v>1168</v>
      </c>
      <c r="J2862" s="94" t="s">
        <v>1168</v>
      </c>
      <c r="K2862" s="92" t="s">
        <v>1169</v>
      </c>
      <c r="L2862" s="92" t="s">
        <v>249</v>
      </c>
    </row>
    <row r="2863" outlineLevel="1">
      <c r="A2863" s="115" t="n">
        <v>290.0</v>
      </c>
      <c r="B2863" s="93" t="n">
        <v>45779.0</v>
      </c>
      <c r="C2863" s="94" t="s">
        <v>1170</v>
      </c>
      <c r="D2863" s="92" t="n">
        <v>32710.0</v>
      </c>
      <c r="E2863" s="92"/>
      <c r="F2863" s="92" t="n">
        <v>5659011.74</v>
      </c>
      <c r="G2863" s="94" t="s">
        <v>1167</v>
      </c>
      <c r="H2863" s="94" t="s">
        <v>306</v>
      </c>
      <c r="I2863" s="94" t="s">
        <v>1171</v>
      </c>
      <c r="J2863" s="94" t="s">
        <v>1171</v>
      </c>
      <c r="K2863" s="92" t="s">
        <v>1172</v>
      </c>
      <c r="L2863" s="92" t="s">
        <v>249</v>
      </c>
    </row>
    <row r="2864" outlineLevel="1">
      <c r="A2864" s="115" t="n">
        <v>291.0</v>
      </c>
      <c r="B2864" s="93" t="n">
        <v>45779.0</v>
      </c>
      <c r="C2864" s="94" t="s">
        <v>1173</v>
      </c>
      <c r="D2864" s="92" t="n">
        <v>14240.0</v>
      </c>
      <c r="E2864" s="92"/>
      <c r="F2864" s="92" t="n">
        <v>5644771.74</v>
      </c>
      <c r="G2864" s="94" t="s">
        <v>1167</v>
      </c>
      <c r="H2864" s="94" t="s">
        <v>306</v>
      </c>
      <c r="I2864" s="94" t="s">
        <v>1174</v>
      </c>
      <c r="J2864" s="94" t="s">
        <v>1175</v>
      </c>
      <c r="K2864" s="92" t="s">
        <v>1176</v>
      </c>
      <c r="L2864" s="92" t="s">
        <v>249</v>
      </c>
    </row>
    <row r="2865" outlineLevel="1">
      <c r="A2865" s="115" t="n">
        <v>292.0</v>
      </c>
      <c r="B2865" s="93" t="n">
        <v>45779.0</v>
      </c>
      <c r="C2865" s="94" t="s">
        <v>1177</v>
      </c>
      <c r="D2865" s="92" t="n">
        <v>15910.0</v>
      </c>
      <c r="E2865" s="92"/>
      <c r="F2865" s="92" t="n">
        <v>5628861.74</v>
      </c>
      <c r="G2865" s="94" t="s">
        <v>1167</v>
      </c>
      <c r="H2865" s="94" t="s">
        <v>306</v>
      </c>
      <c r="I2865" s="94" t="s">
        <v>249</v>
      </c>
      <c r="J2865" s="94" t="s">
        <v>249</v>
      </c>
      <c r="K2865" s="92" t="s">
        <v>1178</v>
      </c>
      <c r="L2865" s="92" t="s">
        <v>249</v>
      </c>
    </row>
    <row r="2866" outlineLevel="1">
      <c r="A2866" s="115" t="n">
        <v>293.0</v>
      </c>
      <c r="B2866" s="93" t="n">
        <v>45779.0</v>
      </c>
      <c r="C2866" s="94" t="s">
        <v>1179</v>
      </c>
      <c r="D2866" s="92" t="n">
        <v>59100.0</v>
      </c>
      <c r="E2866" s="92"/>
      <c r="F2866" s="92" t="n">
        <v>5569761.74</v>
      </c>
      <c r="G2866" s="94" t="s">
        <v>1167</v>
      </c>
      <c r="H2866" s="94" t="s">
        <v>306</v>
      </c>
      <c r="I2866" s="94" t="s">
        <v>249</v>
      </c>
      <c r="J2866" s="94" t="s">
        <v>249</v>
      </c>
      <c r="K2866" s="92" t="s">
        <v>1178</v>
      </c>
      <c r="L2866" s="92" t="s">
        <v>249</v>
      </c>
    </row>
    <row r="2867" outlineLevel="1">
      <c r="A2867" s="115" t="n">
        <v>294.0</v>
      </c>
      <c r="B2867" s="93" t="n">
        <v>45779.0</v>
      </c>
      <c r="C2867" s="94" t="s">
        <v>1180</v>
      </c>
      <c r="D2867" s="92" t="n">
        <v>11920.0</v>
      </c>
      <c r="E2867" s="92"/>
      <c r="F2867" s="92" t="n">
        <v>5557841.74</v>
      </c>
      <c r="G2867" s="94" t="s">
        <v>1167</v>
      </c>
      <c r="H2867" s="94" t="s">
        <v>306</v>
      </c>
      <c r="I2867" s="94" t="s">
        <v>249</v>
      </c>
      <c r="J2867" s="94" t="s">
        <v>249</v>
      </c>
      <c r="K2867" s="92" t="s">
        <v>1178</v>
      </c>
      <c r="L2867" s="92" t="s">
        <v>249</v>
      </c>
    </row>
    <row r="2868" outlineLevel="1">
      <c r="A2868" s="115" t="n">
        <v>295.0</v>
      </c>
      <c r="B2868" s="93" t="n">
        <v>45779.0</v>
      </c>
      <c r="C2868" s="94" t="s">
        <v>1181</v>
      </c>
      <c r="D2868" s="92" t="n">
        <v>81200.0</v>
      </c>
      <c r="E2868" s="92"/>
      <c r="F2868" s="92" t="n">
        <v>5476641.74</v>
      </c>
      <c r="G2868" s="94" t="s">
        <v>1167</v>
      </c>
      <c r="H2868" s="94" t="s">
        <v>306</v>
      </c>
      <c r="I2868" s="94" t="s">
        <v>1182</v>
      </c>
      <c r="J2868" s="94" t="s">
        <v>1183</v>
      </c>
      <c r="K2868" s="92" t="s">
        <v>1184</v>
      </c>
      <c r="L2868" s="92" t="s">
        <v>249</v>
      </c>
    </row>
    <row r="2869" outlineLevel="1">
      <c r="A2869" s="115" t="n">
        <v>296.0</v>
      </c>
      <c r="B2869" s="93" t="n">
        <v>45779.0</v>
      </c>
      <c r="C2869" s="94" t="s">
        <v>1185</v>
      </c>
      <c r="D2869" s="92" t="n">
        <v>20540.0</v>
      </c>
      <c r="E2869" s="92"/>
      <c r="F2869" s="92" t="n">
        <v>5456101.74</v>
      </c>
      <c r="G2869" s="94" t="s">
        <v>1167</v>
      </c>
      <c r="H2869" s="94" t="s">
        <v>306</v>
      </c>
      <c r="I2869" s="94" t="s">
        <v>249</v>
      </c>
      <c r="J2869" s="94" t="s">
        <v>249</v>
      </c>
      <c r="K2869" s="92" t="s">
        <v>1178</v>
      </c>
      <c r="L2869" s="92" t="s">
        <v>249</v>
      </c>
    </row>
    <row r="2870" outlineLevel="1">
      <c r="A2870" s="115" t="n">
        <v>297.0</v>
      </c>
      <c r="B2870" s="93" t="n">
        <v>45779.0</v>
      </c>
      <c r="C2870" s="94" t="s">
        <v>1186</v>
      </c>
      <c r="D2870" s="92" t="n">
        <v>25200.0</v>
      </c>
      <c r="E2870" s="92"/>
      <c r="F2870" s="92" t="n">
        <v>5430901.74</v>
      </c>
      <c r="G2870" s="94" t="s">
        <v>1167</v>
      </c>
      <c r="H2870" s="94" t="s">
        <v>306</v>
      </c>
      <c r="I2870" s="94" t="s">
        <v>249</v>
      </c>
      <c r="J2870" s="94" t="s">
        <v>249</v>
      </c>
      <c r="K2870" s="92" t="s">
        <v>1178</v>
      </c>
      <c r="L2870" s="92" t="s">
        <v>249</v>
      </c>
    </row>
    <row r="2871" outlineLevel="1">
      <c r="A2871" s="115" t="n">
        <v>298.0</v>
      </c>
      <c r="B2871" s="93" t="n">
        <v>45779.0</v>
      </c>
      <c r="C2871" s="94" t="s">
        <v>1187</v>
      </c>
      <c r="D2871" s="92" t="n">
        <v>42400.0</v>
      </c>
      <c r="E2871" s="92"/>
      <c r="F2871" s="92" t="n">
        <v>5388501.74</v>
      </c>
      <c r="G2871" s="94" t="s">
        <v>1167</v>
      </c>
      <c r="H2871" s="94" t="s">
        <v>306</v>
      </c>
      <c r="I2871" s="94" t="s">
        <v>1188</v>
      </c>
      <c r="J2871" s="94" t="s">
        <v>1188</v>
      </c>
      <c r="K2871" s="92" t="s">
        <v>1189</v>
      </c>
      <c r="L2871" s="92" t="s">
        <v>249</v>
      </c>
    </row>
    <row r="2872" outlineLevel="1">
      <c r="A2872" s="115" t="n">
        <v>299.0</v>
      </c>
      <c r="B2872" s="93" t="n">
        <v>45779.0</v>
      </c>
      <c r="C2872" s="94" t="s">
        <v>1190</v>
      </c>
      <c r="D2872" s="92" t="n">
        <v>11470.0</v>
      </c>
      <c r="E2872" s="92"/>
      <c r="F2872" s="92" t="n">
        <v>5377031.74</v>
      </c>
      <c r="G2872" s="94" t="s">
        <v>1167</v>
      </c>
      <c r="H2872" s="94" t="s">
        <v>306</v>
      </c>
      <c r="I2872" s="94" t="s">
        <v>249</v>
      </c>
      <c r="J2872" s="94" t="s">
        <v>249</v>
      </c>
      <c r="K2872" s="92" t="s">
        <v>1178</v>
      </c>
      <c r="L2872" s="92" t="s">
        <v>249</v>
      </c>
    </row>
    <row r="2873" outlineLevel="1">
      <c r="A2873" s="115" t="n">
        <v>300.0</v>
      </c>
      <c r="B2873" s="93" t="n">
        <v>45779.0</v>
      </c>
      <c r="C2873" s="94" t="s">
        <v>1191</v>
      </c>
      <c r="D2873" s="92" t="n">
        <v>20320.0</v>
      </c>
      <c r="E2873" s="92"/>
      <c r="F2873" s="92" t="n">
        <v>5356711.74</v>
      </c>
      <c r="G2873" s="94" t="s">
        <v>1167</v>
      </c>
      <c r="H2873" s="94" t="s">
        <v>306</v>
      </c>
      <c r="I2873" s="94" t="s">
        <v>1192</v>
      </c>
      <c r="J2873" s="94" t="s">
        <v>1192</v>
      </c>
      <c r="K2873" s="92" t="s">
        <v>1193</v>
      </c>
      <c r="L2873" s="92" t="s">
        <v>249</v>
      </c>
    </row>
    <row r="2874" outlineLevel="1">
      <c r="A2874" s="115" t="n">
        <v>301.0</v>
      </c>
      <c r="B2874" s="93" t="n">
        <v>45779.0</v>
      </c>
      <c r="C2874" s="94" t="s">
        <v>1194</v>
      </c>
      <c r="D2874" s="92" t="n">
        <v>18010.0</v>
      </c>
      <c r="E2874" s="92"/>
      <c r="F2874" s="92" t="n">
        <v>5338701.74</v>
      </c>
      <c r="G2874" s="94" t="s">
        <v>1167</v>
      </c>
      <c r="H2874" s="94" t="s">
        <v>306</v>
      </c>
      <c r="I2874" s="94" t="s">
        <v>249</v>
      </c>
      <c r="J2874" s="94" t="s">
        <v>249</v>
      </c>
      <c r="K2874" s="92" t="s">
        <v>1193</v>
      </c>
      <c r="L2874" s="92" t="s">
        <v>249</v>
      </c>
    </row>
    <row r="2875" outlineLevel="1">
      <c r="A2875" s="115" t="n">
        <v>302.0</v>
      </c>
      <c r="B2875" s="93" t="n">
        <v>45779.0</v>
      </c>
      <c r="C2875" s="94" t="s">
        <v>1195</v>
      </c>
      <c r="D2875" s="92" t="n">
        <v>9240.0</v>
      </c>
      <c r="E2875" s="92"/>
      <c r="F2875" s="92" t="n">
        <v>5329461.74</v>
      </c>
      <c r="G2875" s="94" t="s">
        <v>1167</v>
      </c>
      <c r="H2875" s="94" t="s">
        <v>306</v>
      </c>
      <c r="I2875" s="94" t="s">
        <v>1196</v>
      </c>
      <c r="J2875" s="94" t="s">
        <v>1197</v>
      </c>
      <c r="K2875" s="92" t="s">
        <v>1198</v>
      </c>
      <c r="L2875" s="92" t="s">
        <v>249</v>
      </c>
    </row>
    <row r="2876" outlineLevel="1">
      <c r="A2876" s="115" t="n">
        <v>303.0</v>
      </c>
      <c r="B2876" s="93" t="n">
        <v>45779.0</v>
      </c>
      <c r="C2876" s="94" t="s">
        <v>1199</v>
      </c>
      <c r="D2876" s="92" t="n">
        <v>4780.0</v>
      </c>
      <c r="E2876" s="92"/>
      <c r="F2876" s="92" t="n">
        <v>5324681.74</v>
      </c>
      <c r="G2876" s="94" t="s">
        <v>1167</v>
      </c>
      <c r="H2876" s="94" t="s">
        <v>306</v>
      </c>
      <c r="I2876" s="94" t="s">
        <v>1196</v>
      </c>
      <c r="J2876" s="94" t="s">
        <v>1197</v>
      </c>
      <c r="K2876" s="92" t="s">
        <v>1200</v>
      </c>
      <c r="L2876" s="92" t="s">
        <v>249</v>
      </c>
    </row>
    <row r="2877" outlineLevel="1">
      <c r="A2877" s="115" t="n">
        <v>304.0</v>
      </c>
      <c r="B2877" s="93" t="n">
        <v>45779.0</v>
      </c>
      <c r="C2877" s="94" t="s">
        <v>1201</v>
      </c>
      <c r="D2877" s="92" t="n">
        <v>20050.0</v>
      </c>
      <c r="E2877" s="92"/>
      <c r="F2877" s="92" t="n">
        <v>5304631.74</v>
      </c>
      <c r="G2877" s="94" t="s">
        <v>1167</v>
      </c>
      <c r="H2877" s="94" t="s">
        <v>306</v>
      </c>
      <c r="I2877" s="94" t="s">
        <v>1202</v>
      </c>
      <c r="J2877" s="94" t="s">
        <v>1203</v>
      </c>
      <c r="K2877" s="92" t="s">
        <v>1204</v>
      </c>
      <c r="L2877" s="92" t="s">
        <v>249</v>
      </c>
    </row>
    <row r="2878" outlineLevel="1">
      <c r="A2878" s="115" t="n">
        <v>305.0</v>
      </c>
      <c r="B2878" s="93" t="n">
        <v>45779.0</v>
      </c>
      <c r="C2878" s="94" t="s">
        <v>1205</v>
      </c>
      <c r="D2878" s="92" t="n">
        <v>20800.0</v>
      </c>
      <c r="E2878" s="92"/>
      <c r="F2878" s="92" t="n">
        <v>5283831.74</v>
      </c>
      <c r="G2878" s="94" t="s">
        <v>1167</v>
      </c>
      <c r="H2878" s="94" t="s">
        <v>306</v>
      </c>
      <c r="I2878" s="94" t="s">
        <v>249</v>
      </c>
      <c r="J2878" s="94" t="s">
        <v>249</v>
      </c>
      <c r="K2878" s="92" t="s">
        <v>1193</v>
      </c>
      <c r="L2878" s="92" t="s">
        <v>249</v>
      </c>
    </row>
    <row r="2879" outlineLevel="1">
      <c r="A2879" s="115" t="n">
        <v>306.0</v>
      </c>
      <c r="B2879" s="93" t="n">
        <v>45779.0</v>
      </c>
      <c r="C2879" s="94" t="s">
        <v>1206</v>
      </c>
      <c r="D2879" s="92" t="n">
        <v>23810.0</v>
      </c>
      <c r="E2879" s="92"/>
      <c r="F2879" s="92" t="n">
        <v>5260021.74</v>
      </c>
      <c r="G2879" s="94" t="s">
        <v>1167</v>
      </c>
      <c r="H2879" s="94" t="s">
        <v>306</v>
      </c>
      <c r="I2879" s="94" t="s">
        <v>1207</v>
      </c>
      <c r="J2879" s="94" t="s">
        <v>1207</v>
      </c>
      <c r="K2879" s="92" t="s">
        <v>1208</v>
      </c>
      <c r="L2879" s="92" t="s">
        <v>249</v>
      </c>
    </row>
    <row r="2880" outlineLevel="1">
      <c r="A2880" s="115" t="n">
        <v>307.0</v>
      </c>
      <c r="B2880" s="93" t="n">
        <v>45779.0</v>
      </c>
      <c r="C2880" s="94" t="s">
        <v>1209</v>
      </c>
      <c r="D2880" s="92" t="n">
        <v>18800.0</v>
      </c>
      <c r="E2880" s="92"/>
      <c r="F2880" s="92" t="n">
        <v>5241221.74</v>
      </c>
      <c r="G2880" s="94" t="s">
        <v>1167</v>
      </c>
      <c r="H2880" s="94" t="s">
        <v>306</v>
      </c>
      <c r="I2880" s="94" t="s">
        <v>249</v>
      </c>
      <c r="J2880" s="94" t="s">
        <v>249</v>
      </c>
      <c r="K2880" s="92" t="s">
        <v>1193</v>
      </c>
      <c r="L2880" s="92" t="s">
        <v>249</v>
      </c>
    </row>
    <row r="2881" outlineLevel="1">
      <c r="A2881" s="115" t="n">
        <v>308.0</v>
      </c>
      <c r="B2881" s="93" t="n">
        <v>45779.0</v>
      </c>
      <c r="C2881" s="94" t="s">
        <v>1210</v>
      </c>
      <c r="D2881" s="92" t="n">
        <v>18390.0</v>
      </c>
      <c r="E2881" s="92"/>
      <c r="F2881" s="92" t="n">
        <v>5222831.74</v>
      </c>
      <c r="G2881" s="94" t="s">
        <v>1167</v>
      </c>
      <c r="H2881" s="94" t="s">
        <v>306</v>
      </c>
      <c r="I2881" s="94" t="s">
        <v>1211</v>
      </c>
      <c r="J2881" s="94" t="s">
        <v>1212</v>
      </c>
      <c r="K2881" s="92" t="s">
        <v>1213</v>
      </c>
      <c r="L2881" s="92" t="s">
        <v>249</v>
      </c>
    </row>
    <row r="2882" outlineLevel="1">
      <c r="A2882" s="115" t="n">
        <v>309.0</v>
      </c>
      <c r="B2882" s="93" t="n">
        <v>45779.0</v>
      </c>
      <c r="C2882" s="94" t="s">
        <v>1214</v>
      </c>
      <c r="D2882" s="92" t="n">
        <v>11920.0</v>
      </c>
      <c r="E2882" s="92"/>
      <c r="F2882" s="92" t="n">
        <v>5210911.74</v>
      </c>
      <c r="G2882" s="94" t="s">
        <v>1167</v>
      </c>
      <c r="H2882" s="94" t="s">
        <v>306</v>
      </c>
      <c r="I2882" s="94" t="s">
        <v>1215</v>
      </c>
      <c r="J2882" s="94" t="s">
        <v>1216</v>
      </c>
      <c r="K2882" s="92" t="s">
        <v>1217</v>
      </c>
      <c r="L2882" s="92" t="s">
        <v>249</v>
      </c>
    </row>
    <row r="2883" outlineLevel="1">
      <c r="A2883" s="115" t="n">
        <v>310.0</v>
      </c>
      <c r="B2883" s="93" t="n">
        <v>45779.0</v>
      </c>
      <c r="C2883" s="94" t="s">
        <v>1218</v>
      </c>
      <c r="D2883" s="92" t="n">
        <v>22620.0</v>
      </c>
      <c r="E2883" s="92"/>
      <c r="F2883" s="92" t="n">
        <v>5188291.74</v>
      </c>
      <c r="G2883" s="94" t="s">
        <v>1167</v>
      </c>
      <c r="H2883" s="94" t="s">
        <v>306</v>
      </c>
      <c r="I2883" s="94" t="s">
        <v>249</v>
      </c>
      <c r="J2883" s="94" t="s">
        <v>249</v>
      </c>
      <c r="K2883" s="92" t="s">
        <v>1193</v>
      </c>
      <c r="L2883" s="92" t="s">
        <v>249</v>
      </c>
    </row>
    <row r="2884" outlineLevel="1">
      <c r="A2884" s="115" t="n">
        <v>311.0</v>
      </c>
      <c r="B2884" s="93" t="n">
        <v>45779.0</v>
      </c>
      <c r="C2884" s="94" t="s">
        <v>1219</v>
      </c>
      <c r="D2884" s="92" t="n">
        <v>40000.0</v>
      </c>
      <c r="E2884" s="92"/>
      <c r="F2884" s="92" t="n">
        <v>5148291.74</v>
      </c>
      <c r="G2884" s="94" t="s">
        <v>63</v>
      </c>
      <c r="H2884" s="94" t="s">
        <v>306</v>
      </c>
      <c r="I2884" s="94" t="s">
        <v>1220</v>
      </c>
      <c r="J2884" s="94" t="s">
        <v>1220</v>
      </c>
      <c r="K2884" s="92" t="s">
        <v>1221</v>
      </c>
      <c r="L2884" s="92" t="s">
        <v>249</v>
      </c>
    </row>
    <row r="2885" outlineLevel="1">
      <c r="A2885" s="115" t="n">
        <v>312.0</v>
      </c>
      <c r="B2885" s="93" t="n">
        <v>45780.0</v>
      </c>
      <c r="C2885" s="94" t="s">
        <v>1222</v>
      </c>
      <c r="D2885" s="92"/>
      <c r="E2885" s="92" t="n">
        <v>2500.0</v>
      </c>
      <c r="F2885" s="92" t="n">
        <v>5150791.74</v>
      </c>
      <c r="G2885" s="94" t="s">
        <v>63</v>
      </c>
      <c r="H2885" s="94" t="s">
        <v>369</v>
      </c>
      <c r="I2885" s="94" t="s">
        <v>249</v>
      </c>
      <c r="J2885" s="94" t="s">
        <v>249</v>
      </c>
      <c r="K2885" s="92" t="s">
        <v>1223</v>
      </c>
      <c r="L2885" s="92" t="s">
        <v>249</v>
      </c>
    </row>
    <row r="2886" outlineLevel="1">
      <c r="A2886" s="115" t="n">
        <v>313.0</v>
      </c>
      <c r="B2886" s="93" t="n">
        <v>45780.0</v>
      </c>
      <c r="C2886" s="94" t="s">
        <v>1224</v>
      </c>
      <c r="D2886" s="92"/>
      <c r="E2886" s="92" t="n">
        <v>883316.0</v>
      </c>
      <c r="F2886" s="92" t="n">
        <v>6034107.74</v>
      </c>
      <c r="G2886" s="94" t="s">
        <v>63</v>
      </c>
      <c r="H2886" s="94" t="s">
        <v>74</v>
      </c>
      <c r="I2886" s="94" t="s">
        <v>1044</v>
      </c>
      <c r="J2886" s="94" t="s">
        <v>1044</v>
      </c>
      <c r="K2886" s="92" t="s">
        <v>1225</v>
      </c>
      <c r="L2886" s="92" t="s">
        <v>249</v>
      </c>
    </row>
    <row r="2887" outlineLevel="1">
      <c r="A2887" s="115" t="n">
        <v>314.0</v>
      </c>
      <c r="B2887" s="93" t="n">
        <v>45780.0</v>
      </c>
      <c r="C2887" s="94" t="s">
        <v>1226</v>
      </c>
      <c r="D2887" s="92"/>
      <c r="E2887" s="92" t="n">
        <v>40650.0</v>
      </c>
      <c r="F2887" s="92" t="n">
        <v>6074757.74</v>
      </c>
      <c r="G2887" s="94" t="s">
        <v>63</v>
      </c>
      <c r="H2887" s="94" t="s">
        <v>369</v>
      </c>
      <c r="I2887" s="94" t="s">
        <v>1227</v>
      </c>
      <c r="J2887" s="94" t="s">
        <v>863</v>
      </c>
      <c r="K2887" s="92" t="s">
        <v>1228</v>
      </c>
      <c r="L2887" s="92" t="s">
        <v>249</v>
      </c>
    </row>
    <row r="2888" outlineLevel="1">
      <c r="A2888" s="115" t="n">
        <v>315.0</v>
      </c>
      <c r="B2888" s="93" t="n">
        <v>45780.0</v>
      </c>
      <c r="C2888" s="94" t="s">
        <v>1229</v>
      </c>
      <c r="D2888" s="92"/>
      <c r="E2888" s="92" t="n">
        <v>3200.0</v>
      </c>
      <c r="F2888" s="92" t="n">
        <v>6077957.74</v>
      </c>
      <c r="G2888" s="94" t="s">
        <v>63</v>
      </c>
      <c r="H2888" s="94" t="s">
        <v>369</v>
      </c>
      <c r="I2888" s="94" t="s">
        <v>249</v>
      </c>
      <c r="J2888" s="94" t="s">
        <v>249</v>
      </c>
      <c r="K2888" s="92" t="s">
        <v>1230</v>
      </c>
      <c r="L2888" s="92" t="s">
        <v>249</v>
      </c>
    </row>
    <row r="2889" outlineLevel="1">
      <c r="A2889" s="115" t="n">
        <v>316.0</v>
      </c>
      <c r="B2889" s="93" t="n">
        <v>45780.0</v>
      </c>
      <c r="C2889" s="94" t="s">
        <v>1231</v>
      </c>
      <c r="D2889" s="92"/>
      <c r="E2889" s="92" t="n">
        <v>2000.0</v>
      </c>
      <c r="F2889" s="92" t="n">
        <v>6079957.74</v>
      </c>
      <c r="G2889" s="94" t="s">
        <v>63</v>
      </c>
      <c r="H2889" s="94" t="s">
        <v>369</v>
      </c>
      <c r="I2889" s="94" t="s">
        <v>541</v>
      </c>
      <c r="J2889" s="94" t="s">
        <v>541</v>
      </c>
      <c r="K2889" s="92" t="s">
        <v>1232</v>
      </c>
      <c r="L2889" s="92" t="s">
        <v>249</v>
      </c>
    </row>
    <row r="2890" outlineLevel="1">
      <c r="A2890" s="115" t="n">
        <v>317.0</v>
      </c>
      <c r="B2890" s="93" t="n">
        <v>45780.0</v>
      </c>
      <c r="C2890" s="94" t="s">
        <v>1233</v>
      </c>
      <c r="D2890" s="92"/>
      <c r="E2890" s="92" t="n">
        <v>2000.0</v>
      </c>
      <c r="F2890" s="92" t="n">
        <v>6081957.74</v>
      </c>
      <c r="G2890" s="94" t="s">
        <v>63</v>
      </c>
      <c r="H2890" s="94" t="s">
        <v>369</v>
      </c>
      <c r="I2890" s="94" t="s">
        <v>541</v>
      </c>
      <c r="J2890" s="94" t="s">
        <v>541</v>
      </c>
      <c r="K2890" s="92" t="s">
        <v>1234</v>
      </c>
      <c r="L2890" s="92" t="s">
        <v>249</v>
      </c>
    </row>
    <row r="2891" outlineLevel="1">
      <c r="A2891" s="115" t="n">
        <v>318.0</v>
      </c>
      <c r="B2891" s="93" t="n">
        <v>45780.0</v>
      </c>
      <c r="C2891" s="94" t="s">
        <v>1235</v>
      </c>
      <c r="D2891" s="92"/>
      <c r="E2891" s="92" t="n">
        <v>2000.0</v>
      </c>
      <c r="F2891" s="92" t="n">
        <v>6083957.74</v>
      </c>
      <c r="G2891" s="94" t="s">
        <v>63</v>
      </c>
      <c r="H2891" s="94" t="s">
        <v>369</v>
      </c>
      <c r="I2891" s="94" t="s">
        <v>541</v>
      </c>
      <c r="J2891" s="94" t="s">
        <v>541</v>
      </c>
      <c r="K2891" s="92" t="s">
        <v>1236</v>
      </c>
      <c r="L2891" s="92" t="s">
        <v>249</v>
      </c>
    </row>
    <row r="2892" outlineLevel="1">
      <c r="A2892" s="115" t="n">
        <v>319.0</v>
      </c>
      <c r="B2892" s="93" t="n">
        <v>45781.0</v>
      </c>
      <c r="C2892" s="94" t="s">
        <v>1237</v>
      </c>
      <c r="D2892" s="92" t="n">
        <v>122620.08</v>
      </c>
      <c r="E2892" s="92"/>
      <c r="F2892" s="92" t="n">
        <v>5961337.66</v>
      </c>
      <c r="G2892" s="94" t="s">
        <v>1238</v>
      </c>
      <c r="H2892" s="94" t="s">
        <v>447</v>
      </c>
      <c r="I2892" s="94" t="s">
        <v>249</v>
      </c>
      <c r="J2892" s="94" t="s">
        <v>249</v>
      </c>
      <c r="K2892" s="92" t="s">
        <v>1239</v>
      </c>
      <c r="L2892" s="92" t="s">
        <v>249</v>
      </c>
    </row>
    <row r="2893" outlineLevel="1">
      <c r="A2893" s="115" t="n">
        <v>320.0</v>
      </c>
      <c r="B2893" s="93" t="n">
        <v>45782.0</v>
      </c>
      <c r="C2893" s="94" t="s">
        <v>1240</v>
      </c>
      <c r="D2893" s="92" t="n">
        <v>14003.0</v>
      </c>
      <c r="E2893" s="92"/>
      <c r="F2893" s="92" t="n">
        <v>5947334.66</v>
      </c>
      <c r="G2893" s="94" t="s">
        <v>63</v>
      </c>
      <c r="H2893" s="94" t="s">
        <v>306</v>
      </c>
      <c r="I2893" s="94" t="s">
        <v>1041</v>
      </c>
      <c r="J2893" s="94" t="s">
        <v>1041</v>
      </c>
      <c r="K2893" s="92" t="s">
        <v>1241</v>
      </c>
      <c r="L2893" s="92" t="s">
        <v>249</v>
      </c>
    </row>
    <row r="2894" outlineLevel="1">
      <c r="A2894" s="115" t="n">
        <v>321.0</v>
      </c>
      <c r="B2894" s="93" t="n">
        <v>45782.0</v>
      </c>
      <c r="C2894" s="94" t="s">
        <v>1242</v>
      </c>
      <c r="D2894" s="92"/>
      <c r="E2894" s="92" t="n">
        <v>20000.0</v>
      </c>
      <c r="F2894" s="92" t="n">
        <v>5967334.66</v>
      </c>
      <c r="G2894" s="94" t="s">
        <v>63</v>
      </c>
      <c r="H2894" s="94" t="s">
        <v>369</v>
      </c>
      <c r="I2894" s="94" t="s">
        <v>249</v>
      </c>
      <c r="J2894" s="94" t="s">
        <v>249</v>
      </c>
      <c r="K2894" s="92" t="s">
        <v>1243</v>
      </c>
      <c r="L2894" s="92" t="s">
        <v>249</v>
      </c>
    </row>
    <row r="2895" outlineLevel="1">
      <c r="A2895" s="115" t="n">
        <v>322.0</v>
      </c>
      <c r="B2895" s="93" t="n">
        <v>45782.0</v>
      </c>
      <c r="C2895" s="94" t="s">
        <v>1244</v>
      </c>
      <c r="D2895" s="92" t="n">
        <v>1346746.0</v>
      </c>
      <c r="E2895" s="92"/>
      <c r="F2895" s="92" t="n">
        <v>4620588.66</v>
      </c>
      <c r="G2895" s="94" t="s">
        <v>63</v>
      </c>
      <c r="H2895" s="94" t="s">
        <v>306</v>
      </c>
      <c r="I2895" s="94" t="s">
        <v>1245</v>
      </c>
      <c r="J2895" s="94" t="s">
        <v>553</v>
      </c>
      <c r="K2895" s="92" t="s">
        <v>1246</v>
      </c>
      <c r="L2895" s="92" t="s">
        <v>249</v>
      </c>
    </row>
    <row r="2896" outlineLevel="1">
      <c r="A2896" s="115" t="n">
        <v>323.0</v>
      </c>
      <c r="B2896" s="93" t="n">
        <v>45782.0</v>
      </c>
      <c r="C2896" s="94" t="s">
        <v>1247</v>
      </c>
      <c r="D2896" s="92" t="n">
        <v>1348.0</v>
      </c>
      <c r="E2896" s="92"/>
      <c r="F2896" s="92" t="n">
        <v>4619240.66</v>
      </c>
      <c r="G2896" s="94" t="s">
        <v>416</v>
      </c>
      <c r="H2896" s="94" t="s">
        <v>306</v>
      </c>
      <c r="I2896" s="94" t="s">
        <v>249</v>
      </c>
      <c r="J2896" s="94" t="s">
        <v>249</v>
      </c>
      <c r="K2896" s="92" t="s">
        <v>1248</v>
      </c>
      <c r="L2896" s="92" t="s">
        <v>249</v>
      </c>
    </row>
    <row r="2897" outlineLevel="1">
      <c r="A2897" s="115" t="n">
        <v>324.0</v>
      </c>
      <c r="B2897" s="93" t="n">
        <v>45782.0</v>
      </c>
      <c r="C2897" s="94" t="s">
        <v>1249</v>
      </c>
      <c r="D2897" s="92" t="n">
        <v>3996000.0</v>
      </c>
      <c r="E2897" s="92"/>
      <c r="F2897" s="92" t="n">
        <v>623240.66</v>
      </c>
      <c r="G2897" s="94" t="s">
        <v>63</v>
      </c>
      <c r="H2897" s="94" t="s">
        <v>306</v>
      </c>
      <c r="I2897" s="94" t="s">
        <v>1250</v>
      </c>
      <c r="J2897" s="94" t="s">
        <v>553</v>
      </c>
      <c r="K2897" s="92" t="s">
        <v>1251</v>
      </c>
      <c r="L2897" s="92" t="s">
        <v>249</v>
      </c>
    </row>
    <row r="2898" outlineLevel="1">
      <c r="A2898" s="115" t="n">
        <v>325.0</v>
      </c>
      <c r="B2898" s="93" t="n">
        <v>45782.0</v>
      </c>
      <c r="C2898" s="94" t="s">
        <v>1252</v>
      </c>
      <c r="D2898" s="92" t="n">
        <v>4000.0</v>
      </c>
      <c r="E2898" s="92"/>
      <c r="F2898" s="92" t="n">
        <v>619240.66</v>
      </c>
      <c r="G2898" s="94" t="s">
        <v>416</v>
      </c>
      <c r="H2898" s="94" t="s">
        <v>306</v>
      </c>
      <c r="I2898" s="94" t="s">
        <v>249</v>
      </c>
      <c r="J2898" s="94" t="s">
        <v>249</v>
      </c>
      <c r="K2898" s="92" t="s">
        <v>1253</v>
      </c>
      <c r="L2898" s="92" t="s">
        <v>249</v>
      </c>
    </row>
    <row r="2899" outlineLevel="1">
      <c r="A2899" s="115" t="n">
        <v>326.0</v>
      </c>
      <c r="B2899" s="93" t="n">
        <v>45782.0</v>
      </c>
      <c r="C2899" s="94" t="s">
        <v>1254</v>
      </c>
      <c r="D2899" s="92"/>
      <c r="E2899" s="92" t="n">
        <v>21240.0</v>
      </c>
      <c r="F2899" s="92" t="n">
        <v>640480.66</v>
      </c>
      <c r="G2899" s="94" t="s">
        <v>63</v>
      </c>
      <c r="H2899" s="94" t="s">
        <v>306</v>
      </c>
      <c r="I2899" s="94" t="s">
        <v>381</v>
      </c>
      <c r="J2899" s="94" t="s">
        <v>382</v>
      </c>
      <c r="K2899" s="92" t="s">
        <v>1255</v>
      </c>
      <c r="L2899" s="92" t="s">
        <v>249</v>
      </c>
    </row>
    <row r="2900" outlineLevel="1">
      <c r="A2900" s="115" t="n">
        <v>327.0</v>
      </c>
      <c r="B2900" s="93" t="n">
        <v>45782.0</v>
      </c>
      <c r="C2900" s="94" t="s">
        <v>1256</v>
      </c>
      <c r="D2900" s="92" t="n">
        <v>103500.0</v>
      </c>
      <c r="E2900" s="92"/>
      <c r="F2900" s="92" t="n">
        <v>536980.66</v>
      </c>
      <c r="G2900" s="94" t="s">
        <v>63</v>
      </c>
      <c r="H2900" s="94" t="s">
        <v>306</v>
      </c>
      <c r="I2900" s="94" t="s">
        <v>1257</v>
      </c>
      <c r="J2900" s="94" t="s">
        <v>1258</v>
      </c>
      <c r="K2900" s="92" t="s">
        <v>1259</v>
      </c>
      <c r="L2900" s="92" t="s">
        <v>249</v>
      </c>
    </row>
    <row r="2901" outlineLevel="1">
      <c r="A2901" s="115" t="n">
        <v>328.0</v>
      </c>
      <c r="B2901" s="93" t="n">
        <v>45782.0</v>
      </c>
      <c r="C2901" s="94" t="s">
        <v>1260</v>
      </c>
      <c r="D2901" s="92" t="n">
        <v>11500.0</v>
      </c>
      <c r="E2901" s="92"/>
      <c r="F2901" s="92" t="n">
        <v>525480.66</v>
      </c>
      <c r="G2901" s="94" t="s">
        <v>416</v>
      </c>
      <c r="H2901" s="94" t="s">
        <v>306</v>
      </c>
      <c r="I2901" s="94" t="s">
        <v>249</v>
      </c>
      <c r="J2901" s="94" t="s">
        <v>249</v>
      </c>
      <c r="K2901" s="92" t="s">
        <v>1261</v>
      </c>
      <c r="L2901" s="92" t="s">
        <v>249</v>
      </c>
    </row>
    <row r="2902" outlineLevel="1">
      <c r="A2902" s="115" t="n">
        <v>329.0</v>
      </c>
      <c r="B2902" s="93" t="n">
        <v>45782.0</v>
      </c>
      <c r="C2902" s="94" t="s">
        <v>1262</v>
      </c>
      <c r="D2902" s="92"/>
      <c r="E2902" s="92" t="n">
        <v>3776.0</v>
      </c>
      <c r="F2902" s="92" t="n">
        <v>529256.66</v>
      </c>
      <c r="G2902" s="94" t="s">
        <v>63</v>
      </c>
      <c r="H2902" s="94" t="s">
        <v>64</v>
      </c>
      <c r="I2902" s="94" t="s">
        <v>1263</v>
      </c>
      <c r="J2902" s="94" t="s">
        <v>1263</v>
      </c>
      <c r="K2902" s="92" t="s">
        <v>1264</v>
      </c>
      <c r="L2902" s="92" t="s">
        <v>249</v>
      </c>
    </row>
    <row r="2903" outlineLevel="1">
      <c r="A2903" s="115" t="n">
        <v>330.0</v>
      </c>
      <c r="B2903" s="93" t="n">
        <v>45782.0</v>
      </c>
      <c r="C2903" s="94" t="s">
        <v>1265</v>
      </c>
      <c r="D2903" s="92"/>
      <c r="E2903" s="92" t="n">
        <v>20000.0</v>
      </c>
      <c r="F2903" s="92" t="n">
        <v>549256.66</v>
      </c>
      <c r="G2903" s="94" t="s">
        <v>63</v>
      </c>
      <c r="H2903" s="94" t="s">
        <v>369</v>
      </c>
      <c r="I2903" s="94" t="s">
        <v>249</v>
      </c>
      <c r="J2903" s="94" t="s">
        <v>249</v>
      </c>
      <c r="K2903" s="92" t="s">
        <v>1266</v>
      </c>
      <c r="L2903" s="92" t="s">
        <v>249</v>
      </c>
    </row>
    <row r="2904" outlineLevel="1">
      <c r="A2904" s="115" t="n">
        <v>331.0</v>
      </c>
      <c r="B2904" s="93" t="n">
        <v>45782.0</v>
      </c>
      <c r="C2904" s="94" t="s">
        <v>1267</v>
      </c>
      <c r="D2904" s="92"/>
      <c r="E2904" s="92" t="n">
        <v>50000.0</v>
      </c>
      <c r="F2904" s="92" t="n">
        <v>599256.66</v>
      </c>
      <c r="G2904" s="94" t="s">
        <v>63</v>
      </c>
      <c r="H2904" s="94" t="s">
        <v>315</v>
      </c>
      <c r="I2904" s="94" t="s">
        <v>1268</v>
      </c>
      <c r="J2904" s="94" t="s">
        <v>1269</v>
      </c>
      <c r="K2904" s="92" t="s">
        <v>1270</v>
      </c>
      <c r="L2904" s="92" t="s">
        <v>249</v>
      </c>
    </row>
    <row r="2905" outlineLevel="1">
      <c r="A2905" s="115" t="n">
        <v>332.0</v>
      </c>
      <c r="B2905" s="93" t="n">
        <v>45782.0</v>
      </c>
      <c r="C2905" s="94" t="s">
        <v>1271</v>
      </c>
      <c r="D2905" s="92"/>
      <c r="E2905" s="92" t="n">
        <v>14000.0</v>
      </c>
      <c r="F2905" s="92" t="n">
        <v>613256.66</v>
      </c>
      <c r="G2905" s="94" t="s">
        <v>63</v>
      </c>
      <c r="H2905" s="94" t="s">
        <v>315</v>
      </c>
      <c r="I2905" s="94" t="s">
        <v>1272</v>
      </c>
      <c r="J2905" s="94" t="s">
        <v>1272</v>
      </c>
      <c r="K2905" s="92" t="s">
        <v>1273</v>
      </c>
      <c r="L2905" s="92" t="s">
        <v>249</v>
      </c>
    </row>
    <row r="2906" outlineLevel="1">
      <c r="A2906" s="115" t="n">
        <v>333.0</v>
      </c>
      <c r="B2906" s="93" t="n">
        <v>45782.0</v>
      </c>
      <c r="C2906" s="94" t="s">
        <v>1274</v>
      </c>
      <c r="D2906" s="92"/>
      <c r="E2906" s="92" t="n">
        <v>25000.0</v>
      </c>
      <c r="F2906" s="92" t="n">
        <v>638256.66</v>
      </c>
      <c r="G2906" s="94" t="s">
        <v>63</v>
      </c>
      <c r="H2906" s="94" t="s">
        <v>369</v>
      </c>
      <c r="I2906" s="94" t="s">
        <v>1015</v>
      </c>
      <c r="J2906" s="94" t="s">
        <v>1015</v>
      </c>
      <c r="K2906" s="92" t="s">
        <v>1275</v>
      </c>
      <c r="L2906" s="92" t="s">
        <v>249</v>
      </c>
    </row>
    <row r="2907" outlineLevel="1">
      <c r="A2907" s="115" t="n">
        <v>334.0</v>
      </c>
      <c r="B2907" s="93" t="n">
        <v>45782.0</v>
      </c>
      <c r="C2907" s="94" t="s">
        <v>1276</v>
      </c>
      <c r="D2907" s="92"/>
      <c r="E2907" s="92" t="n">
        <v>2000.0</v>
      </c>
      <c r="F2907" s="92" t="n">
        <v>640256.66</v>
      </c>
      <c r="G2907" s="94" t="s">
        <v>63</v>
      </c>
      <c r="H2907" s="94" t="s">
        <v>369</v>
      </c>
      <c r="I2907" s="94" t="s">
        <v>705</v>
      </c>
      <c r="J2907" s="94" t="s">
        <v>426</v>
      </c>
      <c r="K2907" s="92" t="s">
        <v>1277</v>
      </c>
      <c r="L2907" s="92" t="s">
        <v>249</v>
      </c>
    </row>
    <row r="2908" outlineLevel="1">
      <c r="A2908" s="115" t="n">
        <v>335.0</v>
      </c>
      <c r="B2908" s="93" t="n">
        <v>45782.0</v>
      </c>
      <c r="C2908" s="94" t="s">
        <v>1278</v>
      </c>
      <c r="D2908" s="92"/>
      <c r="E2908" s="92" t="n">
        <v>43000.0</v>
      </c>
      <c r="F2908" s="92" t="n">
        <v>683256.66</v>
      </c>
      <c r="G2908" s="94" t="s">
        <v>63</v>
      </c>
      <c r="H2908" s="94" t="s">
        <v>369</v>
      </c>
      <c r="I2908" s="94" t="s">
        <v>705</v>
      </c>
      <c r="J2908" s="94" t="s">
        <v>426</v>
      </c>
      <c r="K2908" s="92" t="s">
        <v>1279</v>
      </c>
      <c r="L2908" s="92" t="s">
        <v>249</v>
      </c>
    </row>
    <row r="2909" outlineLevel="1">
      <c r="A2909" s="115" t="n">
        <v>336.0</v>
      </c>
      <c r="B2909" s="93" t="n">
        <v>45782.0</v>
      </c>
      <c r="C2909" s="94" t="s">
        <v>1280</v>
      </c>
      <c r="D2909" s="92"/>
      <c r="E2909" s="92" t="n">
        <v>4400.0</v>
      </c>
      <c r="F2909" s="92" t="n">
        <v>687656.66</v>
      </c>
      <c r="G2909" s="94" t="s">
        <v>63</v>
      </c>
      <c r="H2909" s="94" t="s">
        <v>369</v>
      </c>
      <c r="I2909" s="94" t="s">
        <v>249</v>
      </c>
      <c r="J2909" s="94" t="s">
        <v>249</v>
      </c>
      <c r="K2909" s="92" t="s">
        <v>1281</v>
      </c>
      <c r="L2909" s="92" t="s">
        <v>249</v>
      </c>
    </row>
    <row r="2910" outlineLevel="1">
      <c r="A2910" s="115" t="n">
        <v>337.0</v>
      </c>
      <c r="B2910" s="93" t="n">
        <v>45782.0</v>
      </c>
      <c r="C2910" s="94" t="s">
        <v>1282</v>
      </c>
      <c r="D2910" s="92"/>
      <c r="E2910" s="92" t="n">
        <v>15000.0</v>
      </c>
      <c r="F2910" s="92" t="n">
        <v>702656.66</v>
      </c>
      <c r="G2910" s="94" t="s">
        <v>63</v>
      </c>
      <c r="H2910" s="94" t="s">
        <v>369</v>
      </c>
      <c r="I2910" s="94" t="s">
        <v>1283</v>
      </c>
      <c r="J2910" s="94" t="s">
        <v>1283</v>
      </c>
      <c r="K2910" s="92" t="s">
        <v>1284</v>
      </c>
      <c r="L2910" s="92" t="s">
        <v>249</v>
      </c>
    </row>
    <row r="2911" outlineLevel="1">
      <c r="A2911" s="115" t="n">
        <v>338.0</v>
      </c>
      <c r="B2911" s="93" t="n">
        <v>45782.0</v>
      </c>
      <c r="C2911" s="94" t="s">
        <v>1285</v>
      </c>
      <c r="D2911" s="92" t="n">
        <v>100000.0</v>
      </c>
      <c r="E2911" s="92"/>
      <c r="F2911" s="92" t="n">
        <v>602656.66</v>
      </c>
      <c r="G2911" s="94" t="s">
        <v>63</v>
      </c>
      <c r="H2911" s="94" t="s">
        <v>306</v>
      </c>
      <c r="I2911" s="94" t="s">
        <v>249</v>
      </c>
      <c r="J2911" s="94" t="s">
        <v>249</v>
      </c>
      <c r="K2911" s="92" t="s">
        <v>1286</v>
      </c>
      <c r="L2911" s="92" t="s">
        <v>249</v>
      </c>
    </row>
    <row r="2912" outlineLevel="1">
      <c r="A2912" s="115" t="n">
        <v>339.0</v>
      </c>
      <c r="B2912" s="93" t="n">
        <v>45782.0</v>
      </c>
      <c r="C2912" s="94" t="s">
        <v>1287</v>
      </c>
      <c r="D2912" s="92" t="n">
        <v>89680.0</v>
      </c>
      <c r="E2912" s="92"/>
      <c r="F2912" s="92" t="n">
        <v>512976.66</v>
      </c>
      <c r="G2912" s="94" t="s">
        <v>63</v>
      </c>
      <c r="H2912" s="94" t="s">
        <v>306</v>
      </c>
      <c r="I2912" s="94" t="s">
        <v>1288</v>
      </c>
      <c r="J2912" s="94" t="s">
        <v>1288</v>
      </c>
      <c r="K2912" s="92" t="s">
        <v>1289</v>
      </c>
      <c r="L2912" s="92" t="s">
        <v>249</v>
      </c>
    </row>
    <row r="2913" outlineLevel="1">
      <c r="A2913" s="115" t="n">
        <v>340.0</v>
      </c>
      <c r="B2913" s="93" t="n">
        <v>45782.0</v>
      </c>
      <c r="C2913" s="94" t="s">
        <v>1290</v>
      </c>
      <c r="D2913" s="92"/>
      <c r="E2913" s="92" t="n">
        <v>36000.0</v>
      </c>
      <c r="F2913" s="92" t="n">
        <v>548976.66</v>
      </c>
      <c r="G2913" s="94" t="s">
        <v>63</v>
      </c>
      <c r="H2913" s="94" t="s">
        <v>369</v>
      </c>
      <c r="I2913" s="94" t="s">
        <v>648</v>
      </c>
      <c r="J2913" s="94" t="s">
        <v>648</v>
      </c>
      <c r="K2913" s="92" t="s">
        <v>1291</v>
      </c>
      <c r="L2913" s="92" t="s">
        <v>249</v>
      </c>
    </row>
    <row r="2914" outlineLevel="1">
      <c r="A2914" s="115" t="n">
        <v>341.0</v>
      </c>
      <c r="B2914" s="93" t="n">
        <v>45782.0</v>
      </c>
      <c r="C2914" s="94" t="s">
        <v>1292</v>
      </c>
      <c r="D2914" s="92"/>
      <c r="E2914" s="92" t="n">
        <v>7000.0</v>
      </c>
      <c r="F2914" s="92" t="n">
        <v>555976.66</v>
      </c>
      <c r="G2914" s="94" t="s">
        <v>63</v>
      </c>
      <c r="H2914" s="94" t="s">
        <v>369</v>
      </c>
      <c r="I2914" s="94" t="s">
        <v>249</v>
      </c>
      <c r="J2914" s="94" t="s">
        <v>249</v>
      </c>
      <c r="K2914" s="92" t="s">
        <v>1293</v>
      </c>
      <c r="L2914" s="92" t="s">
        <v>249</v>
      </c>
    </row>
    <row r="2915" outlineLevel="1">
      <c r="A2915" s="115" t="n">
        <v>342.0</v>
      </c>
      <c r="B2915" s="93" t="n">
        <v>45783.0</v>
      </c>
      <c r="C2915" s="94" t="s">
        <v>1294</v>
      </c>
      <c r="D2915" s="92"/>
      <c r="E2915" s="92" t="n">
        <v>16750.0</v>
      </c>
      <c r="F2915" s="92" t="n">
        <v>572726.66</v>
      </c>
      <c r="G2915" s="94" t="s">
        <v>63</v>
      </c>
      <c r="H2915" s="94" t="s">
        <v>369</v>
      </c>
      <c r="I2915" s="94" t="s">
        <v>249</v>
      </c>
      <c r="J2915" s="94" t="s">
        <v>249</v>
      </c>
      <c r="K2915" s="92" t="s">
        <v>1295</v>
      </c>
      <c r="L2915" s="92" t="s">
        <v>249</v>
      </c>
    </row>
    <row r="2916" outlineLevel="1">
      <c r="A2916" s="115" t="n">
        <v>343.0</v>
      </c>
      <c r="B2916" s="93" t="n">
        <v>45783.0</v>
      </c>
      <c r="C2916" s="94" t="s">
        <v>1296</v>
      </c>
      <c r="D2916" s="92"/>
      <c r="E2916" s="92" t="n">
        <v>10000.0</v>
      </c>
      <c r="F2916" s="92" t="n">
        <v>582726.66</v>
      </c>
      <c r="G2916" s="94" t="s">
        <v>63</v>
      </c>
      <c r="H2916" s="94" t="s">
        <v>369</v>
      </c>
      <c r="I2916" s="94" t="s">
        <v>1297</v>
      </c>
      <c r="J2916" s="94" t="s">
        <v>1297</v>
      </c>
      <c r="K2916" s="92" t="s">
        <v>1298</v>
      </c>
      <c r="L2916" s="92" t="s">
        <v>249</v>
      </c>
    </row>
    <row r="2917" outlineLevel="1">
      <c r="A2917" s="115" t="n">
        <v>344.0</v>
      </c>
      <c r="B2917" s="93" t="n">
        <v>45783.0</v>
      </c>
      <c r="C2917" s="94" t="s">
        <v>1299</v>
      </c>
      <c r="D2917" s="92"/>
      <c r="E2917" s="92" t="n">
        <v>350.0</v>
      </c>
      <c r="F2917" s="92" t="n">
        <v>583076.66</v>
      </c>
      <c r="G2917" s="94" t="s">
        <v>63</v>
      </c>
      <c r="H2917" s="94" t="s">
        <v>369</v>
      </c>
      <c r="I2917" s="94" t="s">
        <v>249</v>
      </c>
      <c r="J2917" s="94" t="s">
        <v>249</v>
      </c>
      <c r="K2917" s="92" t="s">
        <v>1300</v>
      </c>
      <c r="L2917" s="92" t="s">
        <v>249</v>
      </c>
    </row>
    <row r="2918" outlineLevel="1">
      <c r="A2918" s="115" t="n">
        <v>345.0</v>
      </c>
      <c r="B2918" s="93" t="n">
        <v>45783.0</v>
      </c>
      <c r="C2918" s="94" t="s">
        <v>1301</v>
      </c>
      <c r="D2918" s="92"/>
      <c r="E2918" s="92" t="n">
        <v>100.0</v>
      </c>
      <c r="F2918" s="92" t="n">
        <v>583176.66</v>
      </c>
      <c r="G2918" s="94" t="s">
        <v>63</v>
      </c>
      <c r="H2918" s="94" t="s">
        <v>369</v>
      </c>
      <c r="I2918" s="94" t="s">
        <v>249</v>
      </c>
      <c r="J2918" s="94" t="s">
        <v>249</v>
      </c>
      <c r="K2918" s="92" t="s">
        <v>1302</v>
      </c>
      <c r="L2918" s="92" t="s">
        <v>249</v>
      </c>
    </row>
    <row r="2919" outlineLevel="1">
      <c r="A2919" s="115" t="n">
        <v>346.0</v>
      </c>
      <c r="B2919" s="93" t="n">
        <v>45783.0</v>
      </c>
      <c r="C2919" s="94" t="s">
        <v>1303</v>
      </c>
      <c r="D2919" s="92"/>
      <c r="E2919" s="92" t="n">
        <v>10000.0</v>
      </c>
      <c r="F2919" s="92" t="n">
        <v>593176.66</v>
      </c>
      <c r="G2919" s="94" t="s">
        <v>63</v>
      </c>
      <c r="H2919" s="94" t="s">
        <v>369</v>
      </c>
      <c r="I2919" s="94" t="s">
        <v>249</v>
      </c>
      <c r="J2919" s="94" t="s">
        <v>249</v>
      </c>
      <c r="K2919" s="92" t="s">
        <v>1304</v>
      </c>
      <c r="L2919" s="92" t="s">
        <v>249</v>
      </c>
    </row>
    <row r="2920" outlineLevel="1">
      <c r="A2920" s="115" t="n">
        <v>347.0</v>
      </c>
      <c r="B2920" s="93" t="n">
        <v>45783.0</v>
      </c>
      <c r="C2920" s="94" t="s">
        <v>1305</v>
      </c>
      <c r="D2920" s="92" t="n">
        <v>59.0</v>
      </c>
      <c r="E2920" s="92"/>
      <c r="F2920" s="92" t="n">
        <v>593117.66</v>
      </c>
      <c r="G2920" s="94" t="s">
        <v>422</v>
      </c>
      <c r="H2920" s="94" t="s">
        <v>306</v>
      </c>
      <c r="I2920" s="94" t="s">
        <v>249</v>
      </c>
      <c r="J2920" s="94" t="s">
        <v>249</v>
      </c>
      <c r="K2920" s="92" t="s">
        <v>249</v>
      </c>
      <c r="L2920" s="92" t="s">
        <v>249</v>
      </c>
    </row>
    <row r="2921" outlineLevel="1">
      <c r="A2921" s="115" t="n">
        <v>348.0</v>
      </c>
      <c r="B2921" s="93" t="n">
        <v>45783.0</v>
      </c>
      <c r="C2921" s="94" t="s">
        <v>1306</v>
      </c>
      <c r="D2921" s="92" t="n">
        <v>87000.0</v>
      </c>
      <c r="E2921" s="92"/>
      <c r="F2921" s="92" t="n">
        <v>506117.66</v>
      </c>
      <c r="G2921" s="94" t="s">
        <v>63</v>
      </c>
      <c r="H2921" s="94" t="s">
        <v>306</v>
      </c>
      <c r="I2921" s="94" t="s">
        <v>1307</v>
      </c>
      <c r="J2921" s="94" t="s">
        <v>1307</v>
      </c>
      <c r="K2921" s="92" t="s">
        <v>1308</v>
      </c>
      <c r="L2921" s="92" t="s">
        <v>249</v>
      </c>
    </row>
    <row r="2922" outlineLevel="1">
      <c r="A2922" s="115" t="n">
        <v>349.0</v>
      </c>
      <c r="B2922" s="93" t="n">
        <v>45783.0</v>
      </c>
      <c r="C2922" s="94" t="s">
        <v>1309</v>
      </c>
      <c r="D2922" s="92"/>
      <c r="E2922" s="92" t="n">
        <v>2000.0</v>
      </c>
      <c r="F2922" s="92" t="n">
        <v>508117.66</v>
      </c>
      <c r="G2922" s="94" t="s">
        <v>63</v>
      </c>
      <c r="H2922" s="94" t="s">
        <v>369</v>
      </c>
      <c r="I2922" s="94" t="s">
        <v>541</v>
      </c>
      <c r="J2922" s="94" t="s">
        <v>541</v>
      </c>
      <c r="K2922" s="92" t="s">
        <v>1310</v>
      </c>
      <c r="L2922" s="92" t="s">
        <v>249</v>
      </c>
    </row>
    <row r="2923" outlineLevel="1">
      <c r="A2923" s="115" t="n">
        <v>350.0</v>
      </c>
      <c r="B2923" s="93" t="n">
        <v>45783.0</v>
      </c>
      <c r="C2923" s="94" t="s">
        <v>1311</v>
      </c>
      <c r="D2923" s="92"/>
      <c r="E2923" s="92" t="n">
        <v>4000.0</v>
      </c>
      <c r="F2923" s="92" t="n">
        <v>512117.66</v>
      </c>
      <c r="G2923" s="94" t="s">
        <v>63</v>
      </c>
      <c r="H2923" s="94" t="s">
        <v>369</v>
      </c>
      <c r="I2923" s="94" t="s">
        <v>541</v>
      </c>
      <c r="J2923" s="94" t="s">
        <v>541</v>
      </c>
      <c r="K2923" s="92" t="s">
        <v>1312</v>
      </c>
      <c r="L2923" s="92" t="s">
        <v>249</v>
      </c>
    </row>
    <row r="2924" outlineLevel="1">
      <c r="A2924" s="115" t="n">
        <v>351.0</v>
      </c>
      <c r="B2924" s="93" t="n">
        <v>45783.0</v>
      </c>
      <c r="C2924" s="94" t="s">
        <v>1313</v>
      </c>
      <c r="D2924" s="92"/>
      <c r="E2924" s="92" t="n">
        <v>32180.0</v>
      </c>
      <c r="F2924" s="92" t="n">
        <v>544297.66</v>
      </c>
      <c r="G2924" s="94" t="s">
        <v>63</v>
      </c>
      <c r="H2924" s="94" t="s">
        <v>369</v>
      </c>
      <c r="I2924" s="94" t="s">
        <v>249</v>
      </c>
      <c r="J2924" s="94" t="s">
        <v>249</v>
      </c>
      <c r="K2924" s="92" t="s">
        <v>1314</v>
      </c>
      <c r="L2924" s="92" t="s">
        <v>249</v>
      </c>
    </row>
    <row r="2925" outlineLevel="1">
      <c r="A2925" s="115" t="n">
        <v>352.0</v>
      </c>
      <c r="B2925" s="93" t="n">
        <v>45783.0</v>
      </c>
      <c r="C2925" s="94" t="s">
        <v>1315</v>
      </c>
      <c r="D2925" s="92"/>
      <c r="E2925" s="92" t="n">
        <v>13200.0</v>
      </c>
      <c r="F2925" s="92" t="n">
        <v>557497.66</v>
      </c>
      <c r="G2925" s="94" t="s">
        <v>63</v>
      </c>
      <c r="H2925" s="94" t="s">
        <v>369</v>
      </c>
      <c r="I2925" s="94" t="s">
        <v>249</v>
      </c>
      <c r="J2925" s="94" t="s">
        <v>249</v>
      </c>
      <c r="K2925" s="92" t="s">
        <v>1316</v>
      </c>
      <c r="L2925" s="92" t="s">
        <v>249</v>
      </c>
    </row>
    <row r="2926" outlineLevel="1">
      <c r="A2926" s="115" t="n">
        <v>353.0</v>
      </c>
      <c r="B2926" s="93" t="n">
        <v>45783.0</v>
      </c>
      <c r="C2926" s="94" t="s">
        <v>1317</v>
      </c>
      <c r="D2926" s="92"/>
      <c r="E2926" s="92" t="n">
        <v>2000.0</v>
      </c>
      <c r="F2926" s="92" t="n">
        <v>559497.66</v>
      </c>
      <c r="G2926" s="94" t="s">
        <v>63</v>
      </c>
      <c r="H2926" s="94" t="s">
        <v>369</v>
      </c>
      <c r="I2926" s="94" t="s">
        <v>249</v>
      </c>
      <c r="J2926" s="94" t="s">
        <v>249</v>
      </c>
      <c r="K2926" s="92" t="s">
        <v>1318</v>
      </c>
      <c r="L2926" s="92" t="s">
        <v>249</v>
      </c>
    </row>
    <row r="2927" outlineLevel="1">
      <c r="A2927" s="115" t="n">
        <v>354.0</v>
      </c>
      <c r="B2927" s="93" t="n">
        <v>45783.0</v>
      </c>
      <c r="C2927" s="94" t="s">
        <v>1319</v>
      </c>
      <c r="D2927" s="92" t="n">
        <v>8850.0</v>
      </c>
      <c r="E2927" s="92"/>
      <c r="F2927" s="92" t="n">
        <v>550647.66</v>
      </c>
      <c r="G2927" s="94" t="s">
        <v>63</v>
      </c>
      <c r="H2927" s="94" t="s">
        <v>306</v>
      </c>
      <c r="I2927" s="94" t="s">
        <v>1320</v>
      </c>
      <c r="J2927" s="94" t="s">
        <v>1320</v>
      </c>
      <c r="K2927" s="92" t="s">
        <v>1321</v>
      </c>
      <c r="L2927" s="92" t="s">
        <v>249</v>
      </c>
    </row>
    <row r="2928" outlineLevel="1">
      <c r="A2928" s="115" t="n">
        <v>355.0</v>
      </c>
      <c r="B2928" s="93" t="n">
        <v>45783.0</v>
      </c>
      <c r="C2928" s="94" t="s">
        <v>1322</v>
      </c>
      <c r="D2928" s="92" t="n">
        <v>8850.0</v>
      </c>
      <c r="E2928" s="92"/>
      <c r="F2928" s="92" t="n">
        <v>541797.66</v>
      </c>
      <c r="G2928" s="94" t="s">
        <v>63</v>
      </c>
      <c r="H2928" s="94" t="s">
        <v>306</v>
      </c>
      <c r="I2928" s="94" t="s">
        <v>1320</v>
      </c>
      <c r="J2928" s="94" t="s">
        <v>1320</v>
      </c>
      <c r="K2928" s="92" t="s">
        <v>1323</v>
      </c>
      <c r="L2928" s="92" t="s">
        <v>249</v>
      </c>
    </row>
    <row r="2929" outlineLevel="1">
      <c r="A2929" s="115" t="n">
        <v>356.0</v>
      </c>
      <c r="B2929" s="93" t="n">
        <v>45783.0</v>
      </c>
      <c r="C2929" s="94" t="s">
        <v>1324</v>
      </c>
      <c r="D2929" s="92"/>
      <c r="E2929" s="92" t="n">
        <v>8000.0</v>
      </c>
      <c r="F2929" s="92" t="n">
        <v>549797.66</v>
      </c>
      <c r="G2929" s="94" t="s">
        <v>63</v>
      </c>
      <c r="H2929" s="94" t="s">
        <v>369</v>
      </c>
      <c r="I2929" s="94" t="s">
        <v>1325</v>
      </c>
      <c r="J2929" s="94" t="s">
        <v>1326</v>
      </c>
      <c r="K2929" s="92" t="s">
        <v>1327</v>
      </c>
      <c r="L2929" s="92" t="s">
        <v>249</v>
      </c>
    </row>
    <row r="2930" outlineLevel="1">
      <c r="A2930" s="115" t="n">
        <v>357.0</v>
      </c>
      <c r="B2930" s="93" t="n">
        <v>45784.0</v>
      </c>
      <c r="C2930" s="94" t="s">
        <v>1328</v>
      </c>
      <c r="D2930" s="92"/>
      <c r="E2930" s="92" t="n">
        <v>10100.0</v>
      </c>
      <c r="F2930" s="92" t="n">
        <v>559897.66</v>
      </c>
      <c r="G2930" s="94" t="s">
        <v>63</v>
      </c>
      <c r="H2930" s="94" t="s">
        <v>369</v>
      </c>
      <c r="I2930" s="94" t="s">
        <v>249</v>
      </c>
      <c r="J2930" s="94" t="s">
        <v>249</v>
      </c>
      <c r="K2930" s="92" t="s">
        <v>1329</v>
      </c>
      <c r="L2930" s="92" t="s">
        <v>249</v>
      </c>
    </row>
    <row r="2931" outlineLevel="1">
      <c r="A2931" s="115" t="n">
        <v>358.0</v>
      </c>
      <c r="B2931" s="93" t="n">
        <v>45784.0</v>
      </c>
      <c r="C2931" s="94" t="s">
        <v>1330</v>
      </c>
      <c r="D2931" s="92"/>
      <c r="E2931" s="92" t="n">
        <v>2200.0</v>
      </c>
      <c r="F2931" s="92" t="n">
        <v>562097.66</v>
      </c>
      <c r="G2931" s="94" t="s">
        <v>63</v>
      </c>
      <c r="H2931" s="94" t="s">
        <v>369</v>
      </c>
      <c r="I2931" s="94" t="s">
        <v>249</v>
      </c>
      <c r="J2931" s="94" t="s">
        <v>249</v>
      </c>
      <c r="K2931" s="92" t="s">
        <v>1331</v>
      </c>
      <c r="L2931" s="92" t="s">
        <v>249</v>
      </c>
    </row>
    <row r="2932" outlineLevel="1">
      <c r="A2932" s="115" t="n">
        <v>359.0</v>
      </c>
      <c r="B2932" s="93" t="n">
        <v>45784.0</v>
      </c>
      <c r="C2932" s="94" t="s">
        <v>1332</v>
      </c>
      <c r="D2932" s="92"/>
      <c r="E2932" s="92" t="n">
        <v>650.0</v>
      </c>
      <c r="F2932" s="92" t="n">
        <v>562747.66</v>
      </c>
      <c r="G2932" s="94" t="s">
        <v>63</v>
      </c>
      <c r="H2932" s="94" t="s">
        <v>369</v>
      </c>
      <c r="I2932" s="94" t="s">
        <v>249</v>
      </c>
      <c r="J2932" s="94" t="s">
        <v>249</v>
      </c>
      <c r="K2932" s="92" t="s">
        <v>1333</v>
      </c>
      <c r="L2932" s="92" t="s">
        <v>249</v>
      </c>
    </row>
    <row r="2933" outlineLevel="1">
      <c r="A2933" s="115" t="n">
        <v>360.0</v>
      </c>
      <c r="B2933" s="93" t="n">
        <v>45784.0</v>
      </c>
      <c r="C2933" s="94" t="s">
        <v>1334</v>
      </c>
      <c r="D2933" s="92"/>
      <c r="E2933" s="92" t="n">
        <v>16520.0</v>
      </c>
      <c r="F2933" s="92" t="n">
        <v>579267.66</v>
      </c>
      <c r="G2933" s="94" t="s">
        <v>63</v>
      </c>
      <c r="H2933" s="94" t="s">
        <v>64</v>
      </c>
      <c r="I2933" s="94" t="s">
        <v>1335</v>
      </c>
      <c r="J2933" s="94" t="s">
        <v>1335</v>
      </c>
      <c r="K2933" s="92" t="s">
        <v>1336</v>
      </c>
      <c r="L2933" s="92" t="s">
        <v>249</v>
      </c>
    </row>
    <row r="2934" outlineLevel="1">
      <c r="A2934" s="115" t="n">
        <v>361.0</v>
      </c>
      <c r="B2934" s="93" t="n">
        <v>45784.0</v>
      </c>
      <c r="C2934" s="94" t="s">
        <v>1337</v>
      </c>
      <c r="D2934" s="92"/>
      <c r="E2934" s="92" t="n">
        <v>99000.0</v>
      </c>
      <c r="F2934" s="92" t="n">
        <v>678267.66</v>
      </c>
      <c r="G2934" s="94" t="s">
        <v>63</v>
      </c>
      <c r="H2934" s="94" t="s">
        <v>369</v>
      </c>
      <c r="I2934" s="94" t="s">
        <v>1338</v>
      </c>
      <c r="J2934" s="94" t="s">
        <v>1338</v>
      </c>
      <c r="K2934" s="92" t="s">
        <v>1339</v>
      </c>
      <c r="L2934" s="92" t="s">
        <v>249</v>
      </c>
    </row>
    <row r="2935" outlineLevel="1">
      <c r="A2935" s="115" t="n">
        <v>362.0</v>
      </c>
      <c r="B2935" s="93" t="n">
        <v>45784.0</v>
      </c>
      <c r="C2935" s="94" t="s">
        <v>1340</v>
      </c>
      <c r="D2935" s="92"/>
      <c r="E2935" s="92" t="n">
        <v>12000.0</v>
      </c>
      <c r="F2935" s="92" t="n">
        <v>690267.66</v>
      </c>
      <c r="G2935" s="94" t="s">
        <v>63</v>
      </c>
      <c r="H2935" s="94" t="s">
        <v>369</v>
      </c>
      <c r="I2935" s="94" t="s">
        <v>249</v>
      </c>
      <c r="J2935" s="94" t="s">
        <v>249</v>
      </c>
      <c r="K2935" s="92" t="s">
        <v>1341</v>
      </c>
      <c r="L2935" s="92" t="s">
        <v>249</v>
      </c>
    </row>
    <row r="2936" outlineLevel="1">
      <c r="A2936" s="115" t="n">
        <v>363.0</v>
      </c>
      <c r="B2936" s="93" t="n">
        <v>45784.0</v>
      </c>
      <c r="C2936" s="94" t="s">
        <v>1342</v>
      </c>
      <c r="D2936" s="92"/>
      <c r="E2936" s="92" t="n">
        <v>10500.0</v>
      </c>
      <c r="F2936" s="92" t="n">
        <v>700767.66</v>
      </c>
      <c r="G2936" s="94" t="s">
        <v>63</v>
      </c>
      <c r="H2936" s="94" t="s">
        <v>369</v>
      </c>
      <c r="I2936" s="94" t="s">
        <v>1343</v>
      </c>
      <c r="J2936" s="94" t="s">
        <v>1343</v>
      </c>
      <c r="K2936" s="92" t="s">
        <v>1344</v>
      </c>
      <c r="L2936" s="92" t="s">
        <v>249</v>
      </c>
    </row>
    <row r="2937" outlineLevel="1">
      <c r="A2937" s="115" t="n">
        <v>364.0</v>
      </c>
      <c r="B2937" s="93" t="n">
        <v>45784.0</v>
      </c>
      <c r="C2937" s="94" t="s">
        <v>1345</v>
      </c>
      <c r="D2937" s="92"/>
      <c r="E2937" s="92" t="n">
        <v>150.0</v>
      </c>
      <c r="F2937" s="92" t="n">
        <v>700917.66</v>
      </c>
      <c r="G2937" s="94" t="s">
        <v>63</v>
      </c>
      <c r="H2937" s="94" t="s">
        <v>369</v>
      </c>
      <c r="I2937" s="94" t="s">
        <v>249</v>
      </c>
      <c r="J2937" s="94" t="s">
        <v>249</v>
      </c>
      <c r="K2937" s="92" t="s">
        <v>1346</v>
      </c>
      <c r="L2937" s="92" t="s">
        <v>249</v>
      </c>
    </row>
    <row r="2938" outlineLevel="1">
      <c r="A2938" s="115" t="n">
        <v>365.0</v>
      </c>
      <c r="B2938" s="93" t="n">
        <v>45784.0</v>
      </c>
      <c r="C2938" s="94" t="s">
        <v>1347</v>
      </c>
      <c r="D2938" s="92" t="n">
        <v>70800.0</v>
      </c>
      <c r="E2938" s="92"/>
      <c r="F2938" s="92" t="n">
        <v>630117.66</v>
      </c>
      <c r="G2938" s="94" t="s">
        <v>63</v>
      </c>
      <c r="H2938" s="94" t="s">
        <v>306</v>
      </c>
      <c r="I2938" s="94" t="s">
        <v>1348</v>
      </c>
      <c r="J2938" s="94" t="s">
        <v>1348</v>
      </c>
      <c r="K2938" s="92" t="s">
        <v>1349</v>
      </c>
      <c r="L2938" s="92" t="s">
        <v>249</v>
      </c>
    </row>
    <row r="2939" outlineLevel="1">
      <c r="A2939" s="115" t="n">
        <v>366.0</v>
      </c>
      <c r="B2939" s="93" t="n">
        <v>45784.0</v>
      </c>
      <c r="C2939" s="94" t="s">
        <v>1350</v>
      </c>
      <c r="D2939" s="92"/>
      <c r="E2939" s="92" t="n">
        <v>25500.0</v>
      </c>
      <c r="F2939" s="92" t="n">
        <v>655617.66</v>
      </c>
      <c r="G2939" s="94" t="s">
        <v>63</v>
      </c>
      <c r="H2939" s="94" t="s">
        <v>369</v>
      </c>
      <c r="I2939" s="94" t="s">
        <v>1351</v>
      </c>
      <c r="J2939" s="94" t="s">
        <v>1351</v>
      </c>
      <c r="K2939" s="92" t="s">
        <v>1352</v>
      </c>
      <c r="L2939" s="92" t="s">
        <v>249</v>
      </c>
    </row>
    <row r="2940" outlineLevel="1">
      <c r="A2940" s="115" t="n">
        <v>367.0</v>
      </c>
      <c r="B2940" s="93" t="n">
        <v>45784.0</v>
      </c>
      <c r="C2940" s="94" t="s">
        <v>1353</v>
      </c>
      <c r="D2940" s="92"/>
      <c r="E2940" s="92" t="n">
        <v>2000.0</v>
      </c>
      <c r="F2940" s="92" t="n">
        <v>657617.66</v>
      </c>
      <c r="G2940" s="94" t="s">
        <v>63</v>
      </c>
      <c r="H2940" s="94" t="s">
        <v>369</v>
      </c>
      <c r="I2940" s="94" t="s">
        <v>541</v>
      </c>
      <c r="J2940" s="94" t="s">
        <v>541</v>
      </c>
      <c r="K2940" s="92" t="s">
        <v>1354</v>
      </c>
      <c r="L2940" s="92" t="s">
        <v>249</v>
      </c>
    </row>
    <row r="2941" outlineLevel="1">
      <c r="A2941" s="115" t="n">
        <v>368.0</v>
      </c>
      <c r="B2941" s="93" t="n">
        <v>45784.0</v>
      </c>
      <c r="C2941" s="94" t="s">
        <v>1355</v>
      </c>
      <c r="D2941" s="92"/>
      <c r="E2941" s="92" t="n">
        <v>780000.0</v>
      </c>
      <c r="F2941" s="92" t="n">
        <v>1437617.66</v>
      </c>
      <c r="G2941" s="94" t="s">
        <v>63</v>
      </c>
      <c r="H2941" s="94" t="s">
        <v>74</v>
      </c>
      <c r="I2941" s="94" t="s">
        <v>249</v>
      </c>
      <c r="J2941" s="94" t="s">
        <v>249</v>
      </c>
      <c r="K2941" s="92" t="s">
        <v>1356</v>
      </c>
      <c r="L2941" s="92" t="s">
        <v>249</v>
      </c>
    </row>
    <row r="2942" outlineLevel="1">
      <c r="A2942" s="115" t="n">
        <v>369.0</v>
      </c>
      <c r="B2942" s="93" t="n">
        <v>45784.0</v>
      </c>
      <c r="C2942" s="94" t="s">
        <v>1357</v>
      </c>
      <c r="D2942" s="92"/>
      <c r="E2942" s="92" t="n">
        <v>1888.0</v>
      </c>
      <c r="F2942" s="92" t="n">
        <v>1439505.66</v>
      </c>
      <c r="G2942" s="94" t="s">
        <v>63</v>
      </c>
      <c r="H2942" s="94" t="s">
        <v>369</v>
      </c>
      <c r="I2942" s="94" t="s">
        <v>249</v>
      </c>
      <c r="J2942" s="94" t="s">
        <v>249</v>
      </c>
      <c r="K2942" s="92" t="s">
        <v>1358</v>
      </c>
      <c r="L2942" s="92" t="s">
        <v>249</v>
      </c>
    </row>
    <row r="2943" outlineLevel="1">
      <c r="A2943" s="115" t="n">
        <v>370.0</v>
      </c>
      <c r="B2943" s="93" t="n">
        <v>45784.0</v>
      </c>
      <c r="C2943" s="94" t="s">
        <v>1359</v>
      </c>
      <c r="D2943" s="92" t="n">
        <v>1120000.0</v>
      </c>
      <c r="E2943" s="92"/>
      <c r="F2943" s="92" t="n">
        <v>319505.66</v>
      </c>
      <c r="G2943" s="94" t="s">
        <v>63</v>
      </c>
      <c r="H2943" s="94" t="s">
        <v>306</v>
      </c>
      <c r="I2943" s="94" t="s">
        <v>1360</v>
      </c>
      <c r="J2943" s="94" t="s">
        <v>768</v>
      </c>
      <c r="K2943" s="92" t="s">
        <v>1361</v>
      </c>
      <c r="L2943" s="92" t="s">
        <v>249</v>
      </c>
    </row>
    <row r="2944" outlineLevel="1">
      <c r="A2944" s="115" t="n">
        <v>371.0</v>
      </c>
      <c r="B2944" s="93" t="n">
        <v>45784.0</v>
      </c>
      <c r="C2944" s="94" t="s">
        <v>1362</v>
      </c>
      <c r="D2944" s="92" t="n">
        <v>16534.0</v>
      </c>
      <c r="E2944" s="92"/>
      <c r="F2944" s="92" t="n">
        <v>302971.66</v>
      </c>
      <c r="G2944" s="94" t="s">
        <v>63</v>
      </c>
      <c r="H2944" s="94" t="s">
        <v>306</v>
      </c>
      <c r="I2944" s="94" t="s">
        <v>1363</v>
      </c>
      <c r="J2944" s="94" t="s">
        <v>1363</v>
      </c>
      <c r="K2944" s="92" t="s">
        <v>1364</v>
      </c>
      <c r="L2944" s="92" t="s">
        <v>249</v>
      </c>
    </row>
    <row r="2945" outlineLevel="1">
      <c r="A2945" s="115" t="n">
        <v>372.0</v>
      </c>
      <c r="B2945" s="93" t="n">
        <v>45784.0</v>
      </c>
      <c r="C2945" s="94" t="s">
        <v>1365</v>
      </c>
      <c r="D2945" s="92" t="n">
        <v>28320.0</v>
      </c>
      <c r="E2945" s="92"/>
      <c r="F2945" s="92" t="n">
        <v>274651.66</v>
      </c>
      <c r="G2945" s="94" t="s">
        <v>63</v>
      </c>
      <c r="H2945" s="94" t="s">
        <v>306</v>
      </c>
      <c r="I2945" s="94" t="s">
        <v>1366</v>
      </c>
      <c r="J2945" s="94" t="s">
        <v>1366</v>
      </c>
      <c r="K2945" s="92" t="s">
        <v>1367</v>
      </c>
      <c r="L2945" s="92" t="s">
        <v>249</v>
      </c>
    </row>
    <row r="2946" outlineLevel="1">
      <c r="A2946" s="115" t="n">
        <v>373.0</v>
      </c>
      <c r="B2946" s="93" t="n">
        <v>45784.0</v>
      </c>
      <c r="C2946" s="94" t="s">
        <v>1368</v>
      </c>
      <c r="D2946" s="92"/>
      <c r="E2946" s="92" t="n">
        <v>10000.0</v>
      </c>
      <c r="F2946" s="92" t="n">
        <v>284651.66</v>
      </c>
      <c r="G2946" s="94" t="s">
        <v>63</v>
      </c>
      <c r="H2946" s="94" t="s">
        <v>369</v>
      </c>
      <c r="I2946" s="94" t="s">
        <v>1369</v>
      </c>
      <c r="J2946" s="94" t="s">
        <v>1369</v>
      </c>
      <c r="K2946" s="92" t="s">
        <v>1370</v>
      </c>
      <c r="L2946" s="92" t="s">
        <v>249</v>
      </c>
    </row>
    <row r="2947" outlineLevel="1">
      <c r="A2947" s="115" t="n">
        <v>374.0</v>
      </c>
      <c r="B2947" s="93" t="n">
        <v>45784.0</v>
      </c>
      <c r="C2947" s="94" t="s">
        <v>1371</v>
      </c>
      <c r="D2947" s="92"/>
      <c r="E2947" s="92" t="n">
        <v>15800.0</v>
      </c>
      <c r="F2947" s="92" t="n">
        <v>300451.66</v>
      </c>
      <c r="G2947" s="94" t="s">
        <v>63</v>
      </c>
      <c r="H2947" s="94" t="s">
        <v>369</v>
      </c>
      <c r="I2947" s="94" t="s">
        <v>419</v>
      </c>
      <c r="J2947" s="94" t="s">
        <v>419</v>
      </c>
      <c r="K2947" s="92" t="s">
        <v>1372</v>
      </c>
      <c r="L2947" s="92" t="s">
        <v>249</v>
      </c>
    </row>
    <row r="2948" outlineLevel="1">
      <c r="A2948" s="115" t="n">
        <v>375.0</v>
      </c>
      <c r="B2948" s="93" t="n">
        <v>45784.0</v>
      </c>
      <c r="C2948" s="94" t="s">
        <v>1373</v>
      </c>
      <c r="D2948" s="92"/>
      <c r="E2948" s="92" t="n">
        <v>50000.0</v>
      </c>
      <c r="F2948" s="92" t="n">
        <v>350451.66</v>
      </c>
      <c r="G2948" s="94" t="s">
        <v>63</v>
      </c>
      <c r="H2948" s="94" t="s">
        <v>369</v>
      </c>
      <c r="I2948" s="94" t="s">
        <v>392</v>
      </c>
      <c r="J2948" s="94" t="s">
        <v>393</v>
      </c>
      <c r="K2948" s="92" t="s">
        <v>1374</v>
      </c>
      <c r="L2948" s="92" t="s">
        <v>249</v>
      </c>
    </row>
    <row r="2949" outlineLevel="1">
      <c r="A2949" s="115" t="n">
        <v>376.0</v>
      </c>
      <c r="B2949" s="93" t="n">
        <v>45785.0</v>
      </c>
      <c r="C2949" s="94" t="s">
        <v>1375</v>
      </c>
      <c r="D2949" s="92"/>
      <c r="E2949" s="92" t="n">
        <v>7250.0</v>
      </c>
      <c r="F2949" s="92" t="n">
        <v>357701.66</v>
      </c>
      <c r="G2949" s="94" t="s">
        <v>63</v>
      </c>
      <c r="H2949" s="94" t="s">
        <v>64</v>
      </c>
      <c r="I2949" s="94" t="s">
        <v>1376</v>
      </c>
      <c r="J2949" s="94" t="s">
        <v>426</v>
      </c>
      <c r="K2949" s="92" t="s">
        <v>1377</v>
      </c>
      <c r="L2949" s="92" t="s">
        <v>249</v>
      </c>
    </row>
    <row r="2950" outlineLevel="1">
      <c r="A2950" s="115" t="n">
        <v>377.0</v>
      </c>
      <c r="B2950" s="93" t="n">
        <v>45785.0</v>
      </c>
      <c r="C2950" s="94" t="s">
        <v>1378</v>
      </c>
      <c r="D2950" s="92"/>
      <c r="E2950" s="92" t="n">
        <v>23500.0</v>
      </c>
      <c r="F2950" s="92" t="n">
        <v>381201.66</v>
      </c>
      <c r="G2950" s="94" t="s">
        <v>63</v>
      </c>
      <c r="H2950" s="94" t="s">
        <v>369</v>
      </c>
      <c r="I2950" s="94" t="s">
        <v>249</v>
      </c>
      <c r="J2950" s="94" t="s">
        <v>249</v>
      </c>
      <c r="K2950" s="92" t="s">
        <v>1379</v>
      </c>
      <c r="L2950" s="92" t="s">
        <v>249</v>
      </c>
    </row>
    <row r="2951" outlineLevel="1">
      <c r="A2951" s="115" t="n">
        <v>378.0</v>
      </c>
      <c r="B2951" s="93" t="n">
        <v>45785.0</v>
      </c>
      <c r="C2951" s="94" t="s">
        <v>1380</v>
      </c>
      <c r="D2951" s="92" t="n">
        <v>58410.0</v>
      </c>
      <c r="E2951" s="92"/>
      <c r="F2951" s="92" t="n">
        <v>322791.66</v>
      </c>
      <c r="G2951" s="94" t="s">
        <v>63</v>
      </c>
      <c r="H2951" s="94" t="s">
        <v>306</v>
      </c>
      <c r="I2951" s="94" t="s">
        <v>1381</v>
      </c>
      <c r="J2951" s="94" t="s">
        <v>1382</v>
      </c>
      <c r="K2951" s="92" t="s">
        <v>1383</v>
      </c>
      <c r="L2951" s="92" t="s">
        <v>249</v>
      </c>
    </row>
    <row r="2952" outlineLevel="1">
      <c r="A2952" s="115" t="n">
        <v>379.0</v>
      </c>
      <c r="B2952" s="93" t="n">
        <v>45785.0</v>
      </c>
      <c r="C2952" s="94" t="s">
        <v>1384</v>
      </c>
      <c r="D2952" s="92"/>
      <c r="E2952" s="92" t="n">
        <v>708.0</v>
      </c>
      <c r="F2952" s="92" t="n">
        <v>323499.66</v>
      </c>
      <c r="G2952" s="94" t="s">
        <v>63</v>
      </c>
      <c r="H2952" s="94" t="s">
        <v>369</v>
      </c>
      <c r="I2952" s="94" t="s">
        <v>249</v>
      </c>
      <c r="J2952" s="94" t="s">
        <v>249</v>
      </c>
      <c r="K2952" s="92" t="s">
        <v>1385</v>
      </c>
      <c r="L2952" s="92" t="s">
        <v>249</v>
      </c>
    </row>
    <row r="2953" outlineLevel="1">
      <c r="A2953" s="115" t="n">
        <v>380.0</v>
      </c>
      <c r="B2953" s="93" t="n">
        <v>45785.0</v>
      </c>
      <c r="C2953" s="94" t="s">
        <v>1386</v>
      </c>
      <c r="D2953" s="92"/>
      <c r="E2953" s="92" t="n">
        <v>21000.0</v>
      </c>
      <c r="F2953" s="92" t="n">
        <v>344499.66</v>
      </c>
      <c r="G2953" s="94" t="s">
        <v>63</v>
      </c>
      <c r="H2953" s="94" t="s">
        <v>64</v>
      </c>
      <c r="I2953" s="94" t="s">
        <v>435</v>
      </c>
      <c r="J2953" s="94" t="s">
        <v>435</v>
      </c>
      <c r="K2953" s="92" t="s">
        <v>1387</v>
      </c>
      <c r="L2953" s="92" t="s">
        <v>249</v>
      </c>
    </row>
    <row r="2954" outlineLevel="1">
      <c r="A2954" s="115" t="n">
        <v>381.0</v>
      </c>
      <c r="B2954" s="93" t="n">
        <v>45785.0</v>
      </c>
      <c r="C2954" s="94" t="s">
        <v>1388</v>
      </c>
      <c r="D2954" s="92" t="n">
        <v>6901.04</v>
      </c>
      <c r="E2954" s="92"/>
      <c r="F2954" s="92" t="n">
        <v>337598.62</v>
      </c>
      <c r="G2954" s="94" t="s">
        <v>63</v>
      </c>
      <c r="H2954" s="94" t="s">
        <v>306</v>
      </c>
      <c r="I2954" s="94" t="s">
        <v>1389</v>
      </c>
      <c r="J2954" s="94" t="s">
        <v>1389</v>
      </c>
      <c r="K2954" s="92" t="s">
        <v>1390</v>
      </c>
      <c r="L2954" s="92" t="s">
        <v>249</v>
      </c>
    </row>
    <row r="2955" outlineLevel="1">
      <c r="A2955" s="115" t="n">
        <v>382.0</v>
      </c>
      <c r="B2955" s="93" t="n">
        <v>45785.0</v>
      </c>
      <c r="C2955" s="94" t="s">
        <v>1391</v>
      </c>
      <c r="D2955" s="92"/>
      <c r="E2955" s="92" t="n">
        <v>21720.0</v>
      </c>
      <c r="F2955" s="92" t="n">
        <v>359318.62</v>
      </c>
      <c r="G2955" s="94" t="s">
        <v>63</v>
      </c>
      <c r="H2955" s="94" t="s">
        <v>369</v>
      </c>
      <c r="I2955" s="94" t="s">
        <v>249</v>
      </c>
      <c r="J2955" s="94" t="s">
        <v>249</v>
      </c>
      <c r="K2955" s="92" t="s">
        <v>1392</v>
      </c>
      <c r="L2955" s="92" t="s">
        <v>249</v>
      </c>
    </row>
    <row r="2956" outlineLevel="1">
      <c r="A2956" s="115" t="n">
        <v>383.0</v>
      </c>
      <c r="B2956" s="93" t="n">
        <v>45785.0</v>
      </c>
      <c r="C2956" s="94" t="s">
        <v>1393</v>
      </c>
      <c r="D2956" s="92"/>
      <c r="E2956" s="92" t="n">
        <v>10500.0</v>
      </c>
      <c r="F2956" s="92" t="n">
        <v>369818.62</v>
      </c>
      <c r="G2956" s="94" t="s">
        <v>63</v>
      </c>
      <c r="H2956" s="94" t="s">
        <v>315</v>
      </c>
      <c r="I2956" s="94" t="s">
        <v>1394</v>
      </c>
      <c r="J2956" s="94" t="s">
        <v>1394</v>
      </c>
      <c r="K2956" s="92" t="s">
        <v>1395</v>
      </c>
      <c r="L2956" s="92" t="s">
        <v>249</v>
      </c>
    </row>
    <row r="2957" outlineLevel="1">
      <c r="A2957" s="115" t="n">
        <v>384.0</v>
      </c>
      <c r="B2957" s="93" t="n">
        <v>45785.0</v>
      </c>
      <c r="C2957" s="94" t="s">
        <v>1396</v>
      </c>
      <c r="D2957" s="92"/>
      <c r="E2957" s="92" t="n">
        <v>10500.0</v>
      </c>
      <c r="F2957" s="92" t="n">
        <v>380318.62</v>
      </c>
      <c r="G2957" s="94" t="s">
        <v>63</v>
      </c>
      <c r="H2957" s="94" t="s">
        <v>369</v>
      </c>
      <c r="I2957" s="94" t="s">
        <v>249</v>
      </c>
      <c r="J2957" s="94" t="s">
        <v>249</v>
      </c>
      <c r="K2957" s="92" t="s">
        <v>1397</v>
      </c>
      <c r="L2957" s="92" t="s">
        <v>249</v>
      </c>
    </row>
    <row r="2958" outlineLevel="1">
      <c r="A2958" s="115" t="n">
        <v>385.0</v>
      </c>
      <c r="B2958" s="93" t="n">
        <v>45785.0</v>
      </c>
      <c r="C2958" s="94" t="s">
        <v>1398</v>
      </c>
      <c r="D2958" s="92"/>
      <c r="E2958" s="92" t="n">
        <v>50000.0</v>
      </c>
      <c r="F2958" s="92" t="n">
        <v>430318.62</v>
      </c>
      <c r="G2958" s="94" t="s">
        <v>63</v>
      </c>
      <c r="H2958" s="94" t="s">
        <v>64</v>
      </c>
      <c r="I2958" s="94" t="s">
        <v>1399</v>
      </c>
      <c r="J2958" s="94" t="s">
        <v>1399</v>
      </c>
      <c r="K2958" s="92" t="s">
        <v>1400</v>
      </c>
      <c r="L2958" s="92" t="s">
        <v>249</v>
      </c>
    </row>
    <row r="2959" outlineLevel="1">
      <c r="A2959" s="115" t="n">
        <v>386.0</v>
      </c>
      <c r="B2959" s="93" t="n">
        <v>45785.0</v>
      </c>
      <c r="C2959" s="94" t="s">
        <v>1401</v>
      </c>
      <c r="D2959" s="92"/>
      <c r="E2959" s="92" t="n">
        <v>100000.0</v>
      </c>
      <c r="F2959" s="92" t="n">
        <v>530318.62</v>
      </c>
      <c r="G2959" s="94" t="s">
        <v>63</v>
      </c>
      <c r="H2959" s="94" t="s">
        <v>64</v>
      </c>
      <c r="I2959" s="94" t="s">
        <v>1164</v>
      </c>
      <c r="J2959" s="94" t="s">
        <v>1164</v>
      </c>
      <c r="K2959" s="92" t="s">
        <v>1402</v>
      </c>
      <c r="L2959" s="92" t="s">
        <v>249</v>
      </c>
    </row>
    <row r="2960" outlineLevel="1">
      <c r="A2960" s="115" t="n">
        <v>387.0</v>
      </c>
      <c r="B2960" s="93" t="n">
        <v>45785.0</v>
      </c>
      <c r="C2960" s="94" t="s">
        <v>1403</v>
      </c>
      <c r="D2960" s="92" t="n">
        <v>298000.0</v>
      </c>
      <c r="E2960" s="92"/>
      <c r="F2960" s="92" t="n">
        <v>232318.62</v>
      </c>
      <c r="G2960" s="94" t="s">
        <v>63</v>
      </c>
      <c r="H2960" s="94" t="s">
        <v>306</v>
      </c>
      <c r="I2960" s="94" t="s">
        <v>944</v>
      </c>
      <c r="J2960" s="94" t="s">
        <v>945</v>
      </c>
      <c r="K2960" s="92" t="s">
        <v>1404</v>
      </c>
      <c r="L2960" s="92" t="s">
        <v>249</v>
      </c>
    </row>
    <row r="2961" outlineLevel="1">
      <c r="A2961" s="115" t="n">
        <v>388.0</v>
      </c>
      <c r="B2961" s="93" t="n">
        <v>45785.0</v>
      </c>
      <c r="C2961" s="94" t="s">
        <v>1405</v>
      </c>
      <c r="D2961" s="92" t="n">
        <v>65490.0</v>
      </c>
      <c r="E2961" s="92"/>
      <c r="F2961" s="92" t="n">
        <v>166828.62</v>
      </c>
      <c r="G2961" s="94" t="s">
        <v>63</v>
      </c>
      <c r="H2961" s="94" t="s">
        <v>306</v>
      </c>
      <c r="I2961" s="94" t="s">
        <v>944</v>
      </c>
      <c r="J2961" s="94" t="s">
        <v>945</v>
      </c>
      <c r="K2961" s="92" t="s">
        <v>1406</v>
      </c>
      <c r="L2961" s="92" t="s">
        <v>249</v>
      </c>
    </row>
    <row r="2962" outlineLevel="1">
      <c r="A2962" s="115" t="n">
        <v>389.0</v>
      </c>
      <c r="B2962" s="93" t="n">
        <v>45785.0</v>
      </c>
      <c r="C2962" s="94" t="s">
        <v>1407</v>
      </c>
      <c r="D2962" s="92"/>
      <c r="E2962" s="92" t="n">
        <v>6200.0</v>
      </c>
      <c r="F2962" s="92" t="n">
        <v>173028.62</v>
      </c>
      <c r="G2962" s="94" t="s">
        <v>63</v>
      </c>
      <c r="H2962" s="94" t="s">
        <v>369</v>
      </c>
      <c r="I2962" s="94" t="s">
        <v>1408</v>
      </c>
      <c r="J2962" s="94" t="s">
        <v>1408</v>
      </c>
      <c r="K2962" s="92" t="s">
        <v>1409</v>
      </c>
      <c r="L2962" s="92" t="s">
        <v>249</v>
      </c>
    </row>
    <row r="2963" outlineLevel="1">
      <c r="A2963" s="115" t="n">
        <v>390.0</v>
      </c>
      <c r="B2963" s="93" t="n">
        <v>45785.0</v>
      </c>
      <c r="C2963" s="94" t="s">
        <v>1410</v>
      </c>
      <c r="D2963" s="92"/>
      <c r="E2963" s="92" t="n">
        <v>600000.0</v>
      </c>
      <c r="F2963" s="92" t="n">
        <v>773028.62</v>
      </c>
      <c r="G2963" s="94" t="s">
        <v>63</v>
      </c>
      <c r="H2963" s="94" t="s">
        <v>64</v>
      </c>
      <c r="I2963" s="94" t="s">
        <v>513</v>
      </c>
      <c r="J2963" s="94" t="s">
        <v>513</v>
      </c>
      <c r="K2963" s="92" t="s">
        <v>1411</v>
      </c>
      <c r="L2963" s="92" t="s">
        <v>249</v>
      </c>
    </row>
    <row r="2964" outlineLevel="1">
      <c r="A2964" s="115" t="n">
        <v>391.0</v>
      </c>
      <c r="B2964" s="93" t="n">
        <v>45785.0</v>
      </c>
      <c r="C2964" s="94" t="s">
        <v>1412</v>
      </c>
      <c r="D2964" s="92"/>
      <c r="E2964" s="92" t="n">
        <v>25000.0</v>
      </c>
      <c r="F2964" s="92" t="n">
        <v>798028.62</v>
      </c>
      <c r="G2964" s="94" t="s">
        <v>63</v>
      </c>
      <c r="H2964" s="94" t="s">
        <v>369</v>
      </c>
      <c r="I2964" s="94" t="s">
        <v>249</v>
      </c>
      <c r="J2964" s="94" t="s">
        <v>249</v>
      </c>
      <c r="K2964" s="92" t="s">
        <v>1413</v>
      </c>
      <c r="L2964" s="92" t="s">
        <v>249</v>
      </c>
    </row>
    <row r="2965" outlineLevel="1">
      <c r="A2965" s="115" t="n">
        <v>392.0</v>
      </c>
      <c r="B2965" s="93" t="n">
        <v>45785.0</v>
      </c>
      <c r="C2965" s="94" t="s">
        <v>1414</v>
      </c>
      <c r="D2965" s="92"/>
      <c r="E2965" s="92" t="n">
        <v>5000.0</v>
      </c>
      <c r="F2965" s="92" t="n">
        <v>803028.62</v>
      </c>
      <c r="G2965" s="94" t="s">
        <v>63</v>
      </c>
      <c r="H2965" s="94" t="s">
        <v>369</v>
      </c>
      <c r="I2965" s="94" t="s">
        <v>249</v>
      </c>
      <c r="J2965" s="94" t="s">
        <v>249</v>
      </c>
      <c r="K2965" s="92" t="s">
        <v>1415</v>
      </c>
      <c r="L2965" s="92" t="s">
        <v>249</v>
      </c>
    </row>
    <row r="2966" outlineLevel="1">
      <c r="A2966" s="115" t="n">
        <v>393.0</v>
      </c>
      <c r="B2966" s="93" t="n">
        <v>45786.0</v>
      </c>
      <c r="C2966" s="94" t="s">
        <v>1416</v>
      </c>
      <c r="D2966" s="92"/>
      <c r="E2966" s="92" t="n">
        <v>37000.0</v>
      </c>
      <c r="F2966" s="92" t="n">
        <v>840028.62</v>
      </c>
      <c r="G2966" s="94" t="s">
        <v>63</v>
      </c>
      <c r="H2966" s="94" t="s">
        <v>369</v>
      </c>
      <c r="I2966" s="94" t="s">
        <v>249</v>
      </c>
      <c r="J2966" s="94" t="s">
        <v>249</v>
      </c>
      <c r="K2966" s="92" t="s">
        <v>1417</v>
      </c>
      <c r="L2966" s="92" t="s">
        <v>249</v>
      </c>
    </row>
    <row r="2967" outlineLevel="1">
      <c r="A2967" s="115" t="n">
        <v>394.0</v>
      </c>
      <c r="B2967" s="93" t="n">
        <v>45786.0</v>
      </c>
      <c r="C2967" s="94" t="s">
        <v>1418</v>
      </c>
      <c r="D2967" s="92"/>
      <c r="E2967" s="92" t="n">
        <v>2200.0</v>
      </c>
      <c r="F2967" s="92" t="n">
        <v>842228.62</v>
      </c>
      <c r="G2967" s="94" t="s">
        <v>63</v>
      </c>
      <c r="H2967" s="94" t="s">
        <v>369</v>
      </c>
      <c r="I2967" s="94" t="s">
        <v>1101</v>
      </c>
      <c r="J2967" s="94" t="s">
        <v>1101</v>
      </c>
      <c r="K2967" s="92" t="s">
        <v>1419</v>
      </c>
      <c r="L2967" s="92" t="s">
        <v>249</v>
      </c>
    </row>
    <row r="2968" outlineLevel="1">
      <c r="A2968" s="115" t="n">
        <v>395.0</v>
      </c>
      <c r="B2968" s="93" t="n">
        <v>45786.0</v>
      </c>
      <c r="C2968" s="94" t="s">
        <v>1420</v>
      </c>
      <c r="D2968" s="92" t="n">
        <v>39530.0</v>
      </c>
      <c r="E2968" s="92"/>
      <c r="F2968" s="92" t="n">
        <v>802698.62</v>
      </c>
      <c r="G2968" s="94" t="s">
        <v>63</v>
      </c>
      <c r="H2968" s="94" t="s">
        <v>306</v>
      </c>
      <c r="I2968" s="94" t="s">
        <v>1421</v>
      </c>
      <c r="J2968" s="94" t="s">
        <v>1421</v>
      </c>
      <c r="K2968" s="92" t="s">
        <v>1422</v>
      </c>
      <c r="L2968" s="92" t="s">
        <v>249</v>
      </c>
    </row>
    <row r="2969" outlineLevel="1">
      <c r="A2969" s="115" t="n">
        <v>396.0</v>
      </c>
      <c r="B2969" s="93" t="n">
        <v>45786.0</v>
      </c>
      <c r="C2969" s="94" t="s">
        <v>1423</v>
      </c>
      <c r="D2969" s="92"/>
      <c r="E2969" s="92" t="n">
        <v>250.0</v>
      </c>
      <c r="F2969" s="92" t="n">
        <v>802948.62</v>
      </c>
      <c r="G2969" s="94" t="s">
        <v>63</v>
      </c>
      <c r="H2969" s="94" t="s">
        <v>369</v>
      </c>
      <c r="I2969" s="94" t="s">
        <v>249</v>
      </c>
      <c r="J2969" s="94" t="s">
        <v>249</v>
      </c>
      <c r="K2969" s="92" t="s">
        <v>1424</v>
      </c>
      <c r="L2969" s="92" t="s">
        <v>249</v>
      </c>
    </row>
    <row r="2970" outlineLevel="1">
      <c r="A2970" s="115" t="n">
        <v>397.0</v>
      </c>
      <c r="B2970" s="93" t="n">
        <v>45786.0</v>
      </c>
      <c r="C2970" s="94" t="s">
        <v>1425</v>
      </c>
      <c r="D2970" s="92"/>
      <c r="E2970" s="92" t="n">
        <v>15000.0</v>
      </c>
      <c r="F2970" s="92" t="n">
        <v>817948.62</v>
      </c>
      <c r="G2970" s="94" t="s">
        <v>63</v>
      </c>
      <c r="H2970" s="94" t="s">
        <v>369</v>
      </c>
      <c r="I2970" s="94" t="s">
        <v>525</v>
      </c>
      <c r="J2970" s="94" t="s">
        <v>525</v>
      </c>
      <c r="K2970" s="92" t="s">
        <v>1426</v>
      </c>
      <c r="L2970" s="92" t="s">
        <v>249</v>
      </c>
    </row>
    <row r="2971" outlineLevel="1">
      <c r="A2971" s="115" t="n">
        <v>398.0</v>
      </c>
      <c r="B2971" s="93" t="n">
        <v>45786.0</v>
      </c>
      <c r="C2971" s="94" t="s">
        <v>1427</v>
      </c>
      <c r="D2971" s="92"/>
      <c r="E2971" s="92" t="n">
        <v>52500.0</v>
      </c>
      <c r="F2971" s="92" t="n">
        <v>870448.62</v>
      </c>
      <c r="G2971" s="94" t="s">
        <v>63</v>
      </c>
      <c r="H2971" s="94" t="s">
        <v>369</v>
      </c>
      <c r="I2971" s="94" t="s">
        <v>705</v>
      </c>
      <c r="J2971" s="94" t="s">
        <v>426</v>
      </c>
      <c r="K2971" s="92" t="s">
        <v>1428</v>
      </c>
      <c r="L2971" s="92" t="s">
        <v>249</v>
      </c>
    </row>
    <row r="2972" outlineLevel="1">
      <c r="A2972" s="115" t="n">
        <v>399.0</v>
      </c>
      <c r="B2972" s="93" t="n">
        <v>45786.0</v>
      </c>
      <c r="C2972" s="94" t="s">
        <v>1429</v>
      </c>
      <c r="D2972" s="92"/>
      <c r="E2972" s="92" t="n">
        <v>150000.0</v>
      </c>
      <c r="F2972" s="92" t="n">
        <v>1020448.62</v>
      </c>
      <c r="G2972" s="94" t="s">
        <v>75</v>
      </c>
      <c r="H2972" s="94" t="s">
        <v>780</v>
      </c>
      <c r="I2972" s="94" t="s">
        <v>249</v>
      </c>
      <c r="J2972" s="94" t="s">
        <v>249</v>
      </c>
      <c r="K2972" s="92" t="s">
        <v>1430</v>
      </c>
      <c r="L2972" s="92" t="s">
        <v>249</v>
      </c>
    </row>
    <row r="2973" outlineLevel="1">
      <c r="A2973" s="115" t="n">
        <v>400.0</v>
      </c>
      <c r="B2973" s="93" t="n">
        <v>45786.0</v>
      </c>
      <c r="C2973" s="94" t="s">
        <v>1431</v>
      </c>
      <c r="D2973" s="92" t="n">
        <v>187620.0</v>
      </c>
      <c r="E2973" s="92"/>
      <c r="F2973" s="92" t="n">
        <v>832828.62</v>
      </c>
      <c r="G2973" s="94" t="s">
        <v>63</v>
      </c>
      <c r="H2973" s="94" t="s">
        <v>306</v>
      </c>
      <c r="I2973" s="94" t="s">
        <v>1432</v>
      </c>
      <c r="J2973" s="94" t="s">
        <v>1432</v>
      </c>
      <c r="K2973" s="92" t="s">
        <v>1433</v>
      </c>
      <c r="L2973" s="92" t="s">
        <v>249</v>
      </c>
    </row>
    <row r="2974" outlineLevel="1">
      <c r="A2974" s="115" t="n">
        <v>401.0</v>
      </c>
      <c r="B2974" s="93" t="n">
        <v>45786.0</v>
      </c>
      <c r="C2974" s="94" t="s">
        <v>1434</v>
      </c>
      <c r="D2974" s="92"/>
      <c r="E2974" s="92" t="n">
        <v>10000.0</v>
      </c>
      <c r="F2974" s="92" t="n">
        <v>842828.62</v>
      </c>
      <c r="G2974" s="94" t="s">
        <v>63</v>
      </c>
      <c r="H2974" s="94" t="s">
        <v>369</v>
      </c>
      <c r="I2974" s="94" t="s">
        <v>1369</v>
      </c>
      <c r="J2974" s="94" t="s">
        <v>1369</v>
      </c>
      <c r="K2974" s="92" t="s">
        <v>1435</v>
      </c>
      <c r="L2974" s="92" t="s">
        <v>249</v>
      </c>
    </row>
    <row r="2975" outlineLevel="1">
      <c r="A2975" s="115" t="n">
        <v>402.0</v>
      </c>
      <c r="B2975" s="93" t="n">
        <v>45786.0</v>
      </c>
      <c r="C2975" s="94" t="s">
        <v>1436</v>
      </c>
      <c r="D2975" s="92"/>
      <c r="E2975" s="92" t="n">
        <v>7000.0</v>
      </c>
      <c r="F2975" s="92" t="n">
        <v>849828.62</v>
      </c>
      <c r="G2975" s="94" t="s">
        <v>63</v>
      </c>
      <c r="H2975" s="94" t="s">
        <v>369</v>
      </c>
      <c r="I2975" s="94" t="s">
        <v>249</v>
      </c>
      <c r="J2975" s="94" t="s">
        <v>249</v>
      </c>
      <c r="K2975" s="92" t="s">
        <v>1437</v>
      </c>
      <c r="L2975" s="92" t="s">
        <v>249</v>
      </c>
    </row>
    <row r="2976" outlineLevel="1">
      <c r="A2976" s="115" t="n">
        <v>403.0</v>
      </c>
      <c r="B2976" s="93" t="n">
        <v>45786.0</v>
      </c>
      <c r="C2976" s="94" t="s">
        <v>1438</v>
      </c>
      <c r="D2976" s="92"/>
      <c r="E2976" s="92" t="n">
        <v>2000.0</v>
      </c>
      <c r="F2976" s="92" t="n">
        <v>851828.62</v>
      </c>
      <c r="G2976" s="94" t="s">
        <v>63</v>
      </c>
      <c r="H2976" s="94" t="s">
        <v>369</v>
      </c>
      <c r="I2976" s="94" t="s">
        <v>1439</v>
      </c>
      <c r="J2976" s="94" t="s">
        <v>1439</v>
      </c>
      <c r="K2976" s="92" t="s">
        <v>1440</v>
      </c>
      <c r="L2976" s="92" t="s">
        <v>249</v>
      </c>
    </row>
    <row r="2977" outlineLevel="1">
      <c r="A2977" s="115" t="n">
        <v>404.0</v>
      </c>
      <c r="B2977" s="93" t="n">
        <v>45786.0</v>
      </c>
      <c r="C2977" s="94" t="s">
        <v>1441</v>
      </c>
      <c r="D2977" s="92"/>
      <c r="E2977" s="92" t="n">
        <v>9000.0</v>
      </c>
      <c r="F2977" s="92" t="n">
        <v>860828.62</v>
      </c>
      <c r="G2977" s="94" t="s">
        <v>63</v>
      </c>
      <c r="H2977" s="94" t="s">
        <v>369</v>
      </c>
      <c r="I2977" s="94" t="s">
        <v>1442</v>
      </c>
      <c r="J2977" s="94" t="s">
        <v>1442</v>
      </c>
      <c r="K2977" s="92" t="s">
        <v>1443</v>
      </c>
      <c r="L2977" s="92" t="s">
        <v>249</v>
      </c>
    </row>
    <row r="2978" outlineLevel="1">
      <c r="A2978" s="115" t="n">
        <v>405.0</v>
      </c>
      <c r="B2978" s="93" t="n">
        <v>45786.0</v>
      </c>
      <c r="C2978" s="94" t="s">
        <v>1444</v>
      </c>
      <c r="D2978" s="92"/>
      <c r="E2978" s="92" t="n">
        <v>2000.0</v>
      </c>
      <c r="F2978" s="92" t="n">
        <v>862828.62</v>
      </c>
      <c r="G2978" s="94" t="s">
        <v>63</v>
      </c>
      <c r="H2978" s="94" t="s">
        <v>369</v>
      </c>
      <c r="I2978" s="94" t="s">
        <v>249</v>
      </c>
      <c r="J2978" s="94" t="s">
        <v>249</v>
      </c>
      <c r="K2978" s="92" t="s">
        <v>1445</v>
      </c>
      <c r="L2978" s="92" t="s">
        <v>249</v>
      </c>
    </row>
    <row r="2979" outlineLevel="1">
      <c r="A2979" s="115" t="n">
        <v>406.0</v>
      </c>
      <c r="B2979" s="93" t="n">
        <v>45786.0</v>
      </c>
      <c r="C2979" s="94" t="s">
        <v>1446</v>
      </c>
      <c r="D2979" s="92"/>
      <c r="E2979" s="92" t="n">
        <v>26800.0</v>
      </c>
      <c r="F2979" s="92" t="n">
        <v>889628.62</v>
      </c>
      <c r="G2979" s="94" t="s">
        <v>63</v>
      </c>
      <c r="H2979" s="94" t="s">
        <v>369</v>
      </c>
      <c r="I2979" s="94" t="s">
        <v>1447</v>
      </c>
      <c r="J2979" s="94" t="s">
        <v>1447</v>
      </c>
      <c r="K2979" s="92" t="s">
        <v>1448</v>
      </c>
      <c r="L2979" s="92" t="s">
        <v>249</v>
      </c>
    </row>
    <row r="2980" outlineLevel="1">
      <c r="A2980" s="115" t="n">
        <v>407.0</v>
      </c>
      <c r="B2980" s="93" t="n">
        <v>45786.0</v>
      </c>
      <c r="C2980" s="94" t="s">
        <v>1449</v>
      </c>
      <c r="D2980" s="92"/>
      <c r="E2980" s="92" t="n">
        <v>2000.0</v>
      </c>
      <c r="F2980" s="92" t="n">
        <v>891628.62</v>
      </c>
      <c r="G2980" s="94" t="s">
        <v>63</v>
      </c>
      <c r="H2980" s="94" t="s">
        <v>369</v>
      </c>
      <c r="I2980" s="94" t="s">
        <v>249</v>
      </c>
      <c r="J2980" s="94" t="s">
        <v>249</v>
      </c>
      <c r="K2980" s="92" t="s">
        <v>1450</v>
      </c>
      <c r="L2980" s="92" t="s">
        <v>249</v>
      </c>
    </row>
    <row r="2981" outlineLevel="1">
      <c r="A2981" s="115" t="n">
        <v>408.0</v>
      </c>
      <c r="B2981" s="93" t="n">
        <v>45786.0</v>
      </c>
      <c r="C2981" s="94" t="s">
        <v>1451</v>
      </c>
      <c r="D2981" s="92"/>
      <c r="E2981" s="92" t="n">
        <v>14000.0</v>
      </c>
      <c r="F2981" s="92" t="n">
        <v>905628.62</v>
      </c>
      <c r="G2981" s="94" t="s">
        <v>63</v>
      </c>
      <c r="H2981" s="94" t="s">
        <v>369</v>
      </c>
      <c r="I2981" s="94" t="s">
        <v>249</v>
      </c>
      <c r="J2981" s="94" t="s">
        <v>249</v>
      </c>
      <c r="K2981" s="92" t="s">
        <v>1452</v>
      </c>
      <c r="L2981" s="92" t="s">
        <v>249</v>
      </c>
    </row>
    <row r="2982" outlineLevel="1">
      <c r="A2982" s="115" t="n">
        <v>409.0</v>
      </c>
      <c r="B2982" s="93" t="n">
        <v>45786.0</v>
      </c>
      <c r="C2982" s="94" t="s">
        <v>1453</v>
      </c>
      <c r="D2982" s="92"/>
      <c r="E2982" s="92" t="n">
        <v>51000.0</v>
      </c>
      <c r="F2982" s="92" t="n">
        <v>956628.62</v>
      </c>
      <c r="G2982" s="94" t="s">
        <v>63</v>
      </c>
      <c r="H2982" s="94" t="s">
        <v>369</v>
      </c>
      <c r="I2982" s="94" t="s">
        <v>1338</v>
      </c>
      <c r="J2982" s="94" t="s">
        <v>1338</v>
      </c>
      <c r="K2982" s="92" t="s">
        <v>1454</v>
      </c>
      <c r="L2982" s="92" t="s">
        <v>249</v>
      </c>
    </row>
    <row r="2983" outlineLevel="1">
      <c r="A2983" s="115" t="n">
        <v>410.0</v>
      </c>
      <c r="B2983" s="93" t="n">
        <v>45786.0</v>
      </c>
      <c r="C2983" s="94" t="s">
        <v>1455</v>
      </c>
      <c r="D2983" s="92"/>
      <c r="E2983" s="92" t="n">
        <v>6500.0</v>
      </c>
      <c r="F2983" s="92" t="n">
        <v>963128.62</v>
      </c>
      <c r="G2983" s="94" t="s">
        <v>63</v>
      </c>
      <c r="H2983" s="94" t="s">
        <v>369</v>
      </c>
      <c r="I2983" s="94" t="s">
        <v>541</v>
      </c>
      <c r="J2983" s="94" t="s">
        <v>541</v>
      </c>
      <c r="K2983" s="92" t="s">
        <v>1456</v>
      </c>
      <c r="L2983" s="92" t="s">
        <v>249</v>
      </c>
    </row>
    <row r="2984" outlineLevel="1">
      <c r="A2984" s="115" t="n">
        <v>411.0</v>
      </c>
      <c r="B2984" s="93" t="n">
        <v>45786.0</v>
      </c>
      <c r="C2984" s="94" t="s">
        <v>1457</v>
      </c>
      <c r="D2984" s="92"/>
      <c r="E2984" s="92" t="n">
        <v>7600.0</v>
      </c>
      <c r="F2984" s="92" t="n">
        <v>970728.62</v>
      </c>
      <c r="G2984" s="94" t="s">
        <v>63</v>
      </c>
      <c r="H2984" s="94" t="s">
        <v>315</v>
      </c>
      <c r="I2984" s="94" t="s">
        <v>1458</v>
      </c>
      <c r="J2984" s="94" t="s">
        <v>749</v>
      </c>
      <c r="K2984" s="92" t="s">
        <v>1459</v>
      </c>
      <c r="L2984" s="92" t="s">
        <v>249</v>
      </c>
    </row>
    <row r="2985" outlineLevel="1">
      <c r="A2985" s="115" t="n">
        <v>412.0</v>
      </c>
      <c r="B2985" s="93" t="n">
        <v>45786.0</v>
      </c>
      <c r="C2985" s="94" t="s">
        <v>1460</v>
      </c>
      <c r="D2985" s="92"/>
      <c r="E2985" s="92" t="n">
        <v>7500.0</v>
      </c>
      <c r="F2985" s="92" t="n">
        <v>978228.62</v>
      </c>
      <c r="G2985" s="94" t="s">
        <v>63</v>
      </c>
      <c r="H2985" s="94" t="s">
        <v>369</v>
      </c>
      <c r="I2985" s="94" t="s">
        <v>249</v>
      </c>
      <c r="J2985" s="94" t="s">
        <v>249</v>
      </c>
      <c r="K2985" s="92" t="s">
        <v>1461</v>
      </c>
      <c r="L2985" s="92" t="s">
        <v>249</v>
      </c>
    </row>
    <row r="2986" outlineLevel="1">
      <c r="A2986" s="115" t="n">
        <v>413.0</v>
      </c>
      <c r="B2986" s="93" t="n">
        <v>45787.0</v>
      </c>
      <c r="C2986" s="94" t="s">
        <v>292</v>
      </c>
      <c r="D2986" s="92" t="n">
        <v>72653.0</v>
      </c>
      <c r="E2986" s="92"/>
      <c r="F2986" s="92" t="n">
        <v>905575.62</v>
      </c>
      <c r="G2986" s="94" t="s">
        <v>61</v>
      </c>
      <c r="H2986" s="94" t="s">
        <v>289</v>
      </c>
      <c r="I2986" s="94" t="s">
        <v>489</v>
      </c>
      <c r="J2986" s="94" t="s">
        <v>86</v>
      </c>
      <c r="K2986" s="92" t="s">
        <v>1462</v>
      </c>
      <c r="L2986" s="92" t="s">
        <v>249</v>
      </c>
    </row>
    <row r="2987" outlineLevel="1">
      <c r="A2987" s="115" t="n">
        <v>414.0</v>
      </c>
      <c r="B2987" s="93" t="n">
        <v>45787.0</v>
      </c>
      <c r="C2987" s="94" t="s">
        <v>1463</v>
      </c>
      <c r="D2987" s="92" t="n">
        <v>10000.0</v>
      </c>
      <c r="E2987" s="92"/>
      <c r="F2987" s="92" t="n">
        <v>895575.62</v>
      </c>
      <c r="G2987" s="94" t="s">
        <v>63</v>
      </c>
      <c r="H2987" s="94" t="s">
        <v>306</v>
      </c>
      <c r="I2987" s="94" t="s">
        <v>1464</v>
      </c>
      <c r="J2987" s="94" t="s">
        <v>1464</v>
      </c>
      <c r="K2987" s="92" t="s">
        <v>1465</v>
      </c>
      <c r="L2987" s="92" t="s">
        <v>249</v>
      </c>
    </row>
    <row r="2988" outlineLevel="1">
      <c r="A2988" s="115" t="n">
        <v>415.0</v>
      </c>
      <c r="B2988" s="93" t="n">
        <v>45787.0</v>
      </c>
      <c r="C2988" s="94" t="s">
        <v>1466</v>
      </c>
      <c r="D2988" s="92"/>
      <c r="E2988" s="92" t="n">
        <v>12500.0</v>
      </c>
      <c r="F2988" s="92" t="n">
        <v>908075.62</v>
      </c>
      <c r="G2988" s="94" t="s">
        <v>63</v>
      </c>
      <c r="H2988" s="94" t="s">
        <v>369</v>
      </c>
      <c r="I2988" s="94" t="s">
        <v>863</v>
      </c>
      <c r="J2988" s="94" t="s">
        <v>863</v>
      </c>
      <c r="K2988" s="92" t="s">
        <v>1467</v>
      </c>
      <c r="L2988" s="92" t="s">
        <v>249</v>
      </c>
    </row>
    <row r="2989" outlineLevel="1">
      <c r="A2989" s="115" t="n">
        <v>416.0</v>
      </c>
      <c r="B2989" s="93" t="n">
        <v>45787.0</v>
      </c>
      <c r="C2989" s="94" t="s">
        <v>1468</v>
      </c>
      <c r="D2989" s="92"/>
      <c r="E2989" s="92" t="n">
        <v>23600.0</v>
      </c>
      <c r="F2989" s="92" t="n">
        <v>931675.62</v>
      </c>
      <c r="G2989" s="94" t="s">
        <v>63</v>
      </c>
      <c r="H2989" s="94" t="s">
        <v>306</v>
      </c>
      <c r="I2989" s="94" t="s">
        <v>1469</v>
      </c>
      <c r="J2989" s="94" t="s">
        <v>1469</v>
      </c>
      <c r="K2989" s="92" t="s">
        <v>1470</v>
      </c>
      <c r="L2989" s="92" t="s">
        <v>249</v>
      </c>
    </row>
    <row r="2990" outlineLevel="1">
      <c r="A2990" s="115" t="n">
        <v>417.0</v>
      </c>
      <c r="B2990" s="93" t="n">
        <v>45787.0</v>
      </c>
      <c r="C2990" s="94" t="s">
        <v>1471</v>
      </c>
      <c r="D2990" s="92"/>
      <c r="E2990" s="92" t="n">
        <v>30000.0</v>
      </c>
      <c r="F2990" s="92" t="n">
        <v>961675.62</v>
      </c>
      <c r="G2990" s="94" t="s">
        <v>63</v>
      </c>
      <c r="H2990" s="94" t="s">
        <v>369</v>
      </c>
      <c r="I2990" s="94" t="s">
        <v>249</v>
      </c>
      <c r="J2990" s="94" t="s">
        <v>249</v>
      </c>
      <c r="K2990" s="92" t="s">
        <v>1472</v>
      </c>
      <c r="L2990" s="92" t="s">
        <v>249</v>
      </c>
    </row>
    <row r="2991" outlineLevel="1">
      <c r="A2991" s="115" t="n">
        <v>418.0</v>
      </c>
      <c r="B2991" s="93" t="n">
        <v>45787.0</v>
      </c>
      <c r="C2991" s="94" t="s">
        <v>1473</v>
      </c>
      <c r="D2991" s="92"/>
      <c r="E2991" s="92" t="n">
        <v>6300.0</v>
      </c>
      <c r="F2991" s="92" t="n">
        <v>967975.62</v>
      </c>
      <c r="G2991" s="94" t="s">
        <v>63</v>
      </c>
      <c r="H2991" s="94" t="s">
        <v>369</v>
      </c>
      <c r="I2991" s="94" t="s">
        <v>1062</v>
      </c>
      <c r="J2991" s="94" t="s">
        <v>1062</v>
      </c>
      <c r="K2991" s="92" t="s">
        <v>1474</v>
      </c>
      <c r="L2991" s="92" t="s">
        <v>249</v>
      </c>
    </row>
    <row r="2992" outlineLevel="1">
      <c r="A2992" s="115" t="n">
        <v>419.0</v>
      </c>
      <c r="B2992" s="93" t="n">
        <v>45787.0</v>
      </c>
      <c r="C2992" s="94" t="s">
        <v>1475</v>
      </c>
      <c r="D2992" s="92"/>
      <c r="E2992" s="92" t="n">
        <v>41064.0</v>
      </c>
      <c r="F2992" s="92" t="n">
        <v>1009039.62</v>
      </c>
      <c r="G2992" s="94" t="s">
        <v>63</v>
      </c>
      <c r="H2992" s="94" t="s">
        <v>369</v>
      </c>
      <c r="I2992" s="94" t="s">
        <v>1476</v>
      </c>
      <c r="J2992" s="94" t="s">
        <v>630</v>
      </c>
      <c r="K2992" s="92" t="s">
        <v>1477</v>
      </c>
      <c r="L2992" s="92" t="s">
        <v>249</v>
      </c>
    </row>
    <row r="2993" outlineLevel="1">
      <c r="A2993" s="115" t="n">
        <v>420.0</v>
      </c>
      <c r="B2993" s="93" t="n">
        <v>45787.0</v>
      </c>
      <c r="C2993" s="94" t="s">
        <v>1478</v>
      </c>
      <c r="D2993" s="92"/>
      <c r="E2993" s="92" t="n">
        <v>5000.0</v>
      </c>
      <c r="F2993" s="92" t="n">
        <v>1014039.62</v>
      </c>
      <c r="G2993" s="94" t="s">
        <v>63</v>
      </c>
      <c r="H2993" s="94" t="s">
        <v>369</v>
      </c>
      <c r="I2993" s="94" t="s">
        <v>541</v>
      </c>
      <c r="J2993" s="94" t="s">
        <v>541</v>
      </c>
      <c r="K2993" s="92" t="s">
        <v>1479</v>
      </c>
      <c r="L2993" s="92" t="s">
        <v>249</v>
      </c>
    </row>
    <row r="2994" outlineLevel="1">
      <c r="A2994" s="115" t="n">
        <v>421.0</v>
      </c>
      <c r="B2994" s="93" t="n">
        <v>45787.0</v>
      </c>
      <c r="C2994" s="94" t="s">
        <v>1480</v>
      </c>
      <c r="D2994" s="92"/>
      <c r="E2994" s="92" t="n">
        <v>15000.0</v>
      </c>
      <c r="F2994" s="92" t="n">
        <v>1029039.62</v>
      </c>
      <c r="G2994" s="94" t="s">
        <v>63</v>
      </c>
      <c r="H2994" s="94" t="s">
        <v>369</v>
      </c>
      <c r="I2994" s="94" t="s">
        <v>525</v>
      </c>
      <c r="J2994" s="94" t="s">
        <v>525</v>
      </c>
      <c r="K2994" s="92" t="s">
        <v>1481</v>
      </c>
      <c r="L2994" s="92" t="s">
        <v>249</v>
      </c>
    </row>
    <row r="2995" outlineLevel="1">
      <c r="A2995" s="115" t="n">
        <v>422.0</v>
      </c>
      <c r="B2995" s="93" t="n">
        <v>45788.0</v>
      </c>
      <c r="C2995" s="94" t="s">
        <v>1482</v>
      </c>
      <c r="D2995" s="92"/>
      <c r="E2995" s="92" t="n">
        <v>10500.0</v>
      </c>
      <c r="F2995" s="92" t="n">
        <v>1039539.62</v>
      </c>
      <c r="G2995" s="94" t="s">
        <v>59</v>
      </c>
      <c r="H2995" s="94" t="s">
        <v>315</v>
      </c>
      <c r="I2995" s="94" t="s">
        <v>489</v>
      </c>
      <c r="J2995" s="94" t="s">
        <v>86</v>
      </c>
      <c r="K2995" s="92" t="s">
        <v>1483</v>
      </c>
      <c r="L2995" s="92" t="s">
        <v>249</v>
      </c>
    </row>
    <row r="2996" outlineLevel="1">
      <c r="A2996" s="115" t="n">
        <v>423.0</v>
      </c>
      <c r="B2996" s="93" t="n">
        <v>45789.0</v>
      </c>
      <c r="C2996" s="94" t="s">
        <v>1484</v>
      </c>
      <c r="D2996" s="92"/>
      <c r="E2996" s="92" t="n">
        <v>2000.0</v>
      </c>
      <c r="F2996" s="92" t="n">
        <v>1041539.62</v>
      </c>
      <c r="G2996" s="94" t="s">
        <v>63</v>
      </c>
      <c r="H2996" s="94" t="s">
        <v>369</v>
      </c>
      <c r="I2996" s="94" t="s">
        <v>541</v>
      </c>
      <c r="J2996" s="94" t="s">
        <v>541</v>
      </c>
      <c r="K2996" s="92" t="s">
        <v>1485</v>
      </c>
      <c r="L2996" s="92" t="s">
        <v>249</v>
      </c>
    </row>
    <row r="2997" outlineLevel="1">
      <c r="A2997" s="115" t="n">
        <v>424.0</v>
      </c>
      <c r="B2997" s="93" t="n">
        <v>45789.0</v>
      </c>
      <c r="C2997" s="94" t="s">
        <v>1486</v>
      </c>
      <c r="D2997" s="92"/>
      <c r="E2997" s="92" t="n">
        <v>2600.0</v>
      </c>
      <c r="F2997" s="92" t="n">
        <v>1044139.62</v>
      </c>
      <c r="G2997" s="94" t="s">
        <v>63</v>
      </c>
      <c r="H2997" s="94" t="s">
        <v>369</v>
      </c>
      <c r="I2997" s="94" t="s">
        <v>541</v>
      </c>
      <c r="J2997" s="94" t="s">
        <v>541</v>
      </c>
      <c r="K2997" s="92" t="s">
        <v>1487</v>
      </c>
      <c r="L2997" s="92" t="s">
        <v>249</v>
      </c>
    </row>
    <row r="2998" outlineLevel="1">
      <c r="A2998" s="115" t="n">
        <v>425.0</v>
      </c>
      <c r="B2998" s="93" t="n">
        <v>45789.0</v>
      </c>
      <c r="C2998" s="94" t="s">
        <v>1488</v>
      </c>
      <c r="D2998" s="92"/>
      <c r="E2998" s="92" t="n">
        <v>13000.0</v>
      </c>
      <c r="F2998" s="92" t="n">
        <v>1057139.62</v>
      </c>
      <c r="G2998" s="94" t="s">
        <v>63</v>
      </c>
      <c r="H2998" s="94" t="s">
        <v>369</v>
      </c>
      <c r="I2998" s="94" t="s">
        <v>1489</v>
      </c>
      <c r="J2998" s="94" t="s">
        <v>1489</v>
      </c>
      <c r="K2998" s="92" t="s">
        <v>1490</v>
      </c>
      <c r="L2998" s="92" t="s">
        <v>249</v>
      </c>
    </row>
    <row r="2999" outlineLevel="1">
      <c r="A2999" s="115" t="n">
        <v>426.0</v>
      </c>
      <c r="B2999" s="93" t="n">
        <v>45789.0</v>
      </c>
      <c r="C2999" s="94" t="s">
        <v>1491</v>
      </c>
      <c r="D2999" s="92"/>
      <c r="E2999" s="92" t="n">
        <v>2000.0</v>
      </c>
      <c r="F2999" s="92" t="n">
        <v>1059139.62</v>
      </c>
      <c r="G2999" s="94" t="s">
        <v>63</v>
      </c>
      <c r="H2999" s="94" t="s">
        <v>369</v>
      </c>
      <c r="I2999" s="94" t="s">
        <v>249</v>
      </c>
      <c r="J2999" s="94" t="s">
        <v>249</v>
      </c>
      <c r="K2999" s="92" t="s">
        <v>1492</v>
      </c>
      <c r="L2999" s="92" t="s">
        <v>249</v>
      </c>
    </row>
    <row r="3000" outlineLevel="1">
      <c r="A3000" s="115" t="n">
        <v>427.0</v>
      </c>
      <c r="B3000" s="93" t="n">
        <v>45789.0</v>
      </c>
      <c r="C3000" s="94" t="s">
        <v>1493</v>
      </c>
      <c r="D3000" s="92"/>
      <c r="E3000" s="92" t="n">
        <v>6500.0</v>
      </c>
      <c r="F3000" s="92" t="n">
        <v>1065639.62</v>
      </c>
      <c r="G3000" s="94" t="s">
        <v>63</v>
      </c>
      <c r="H3000" s="94" t="s">
        <v>369</v>
      </c>
      <c r="I3000" s="94" t="s">
        <v>249</v>
      </c>
      <c r="J3000" s="94" t="s">
        <v>249</v>
      </c>
      <c r="K3000" s="92" t="s">
        <v>1494</v>
      </c>
      <c r="L3000" s="92" t="s">
        <v>249</v>
      </c>
    </row>
    <row r="3001" outlineLevel="1">
      <c r="A3001" s="115" t="n">
        <v>428.0</v>
      </c>
      <c r="B3001" s="93" t="n">
        <v>45789.0</v>
      </c>
      <c r="C3001" s="94" t="s">
        <v>1495</v>
      </c>
      <c r="D3001" s="92"/>
      <c r="E3001" s="92" t="n">
        <v>10400.0</v>
      </c>
      <c r="F3001" s="92" t="n">
        <v>1076039.62</v>
      </c>
      <c r="G3001" s="94" t="s">
        <v>63</v>
      </c>
      <c r="H3001" s="94" t="s">
        <v>64</v>
      </c>
      <c r="I3001" s="94" t="s">
        <v>1496</v>
      </c>
      <c r="J3001" s="94" t="s">
        <v>1496</v>
      </c>
      <c r="K3001" s="92" t="s">
        <v>1497</v>
      </c>
      <c r="L3001" s="92" t="s">
        <v>249</v>
      </c>
    </row>
    <row r="3002" outlineLevel="1">
      <c r="A3002" s="115" t="n">
        <v>429.0</v>
      </c>
      <c r="B3002" s="93" t="n">
        <v>45789.0</v>
      </c>
      <c r="C3002" s="94" t="s">
        <v>1498</v>
      </c>
      <c r="D3002" s="92"/>
      <c r="E3002" s="92" t="n">
        <v>350.0</v>
      </c>
      <c r="F3002" s="92" t="n">
        <v>1076389.62</v>
      </c>
      <c r="G3002" s="94" t="s">
        <v>63</v>
      </c>
      <c r="H3002" s="94" t="s">
        <v>369</v>
      </c>
      <c r="I3002" s="94" t="s">
        <v>419</v>
      </c>
      <c r="J3002" s="94" t="s">
        <v>419</v>
      </c>
      <c r="K3002" s="92" t="s">
        <v>1499</v>
      </c>
      <c r="L3002" s="92" t="s">
        <v>249</v>
      </c>
    </row>
    <row r="3003" outlineLevel="1">
      <c r="A3003" s="115" t="n">
        <v>430.0</v>
      </c>
      <c r="B3003" s="93" t="n">
        <v>45789.0</v>
      </c>
      <c r="C3003" s="94" t="s">
        <v>1500</v>
      </c>
      <c r="D3003" s="92"/>
      <c r="E3003" s="92" t="n">
        <v>17000.0</v>
      </c>
      <c r="F3003" s="92" t="n">
        <v>1093389.62</v>
      </c>
      <c r="G3003" s="94" t="s">
        <v>63</v>
      </c>
      <c r="H3003" s="94" t="s">
        <v>369</v>
      </c>
      <c r="I3003" s="94" t="s">
        <v>249</v>
      </c>
      <c r="J3003" s="94" t="s">
        <v>249</v>
      </c>
      <c r="K3003" s="92" t="s">
        <v>1501</v>
      </c>
      <c r="L3003" s="92" t="s">
        <v>249</v>
      </c>
    </row>
    <row r="3004" outlineLevel="1">
      <c r="A3004" s="115" t="n">
        <v>431.0</v>
      </c>
      <c r="B3004" s="93" t="n">
        <v>45789.0</v>
      </c>
      <c r="C3004" s="94" t="s">
        <v>1502</v>
      </c>
      <c r="D3004" s="92" t="n">
        <v>40000.0</v>
      </c>
      <c r="E3004" s="92"/>
      <c r="F3004" s="92" t="n">
        <v>1053389.62</v>
      </c>
      <c r="G3004" s="94" t="s">
        <v>63</v>
      </c>
      <c r="H3004" s="94" t="s">
        <v>306</v>
      </c>
      <c r="I3004" s="94" t="s">
        <v>1503</v>
      </c>
      <c r="J3004" s="94" t="s">
        <v>1503</v>
      </c>
      <c r="K3004" s="92" t="s">
        <v>1504</v>
      </c>
      <c r="L3004" s="92" t="s">
        <v>249</v>
      </c>
    </row>
    <row r="3005" outlineLevel="1">
      <c r="A3005" s="115" t="n">
        <v>432.0</v>
      </c>
      <c r="B3005" s="93" t="n">
        <v>45789.0</v>
      </c>
      <c r="C3005" s="94" t="s">
        <v>1505</v>
      </c>
      <c r="D3005" s="92"/>
      <c r="E3005" s="92" t="n">
        <v>2300.0</v>
      </c>
      <c r="F3005" s="92" t="n">
        <v>1055689.62</v>
      </c>
      <c r="G3005" s="94" t="s">
        <v>63</v>
      </c>
      <c r="H3005" s="94" t="s">
        <v>369</v>
      </c>
      <c r="I3005" s="94" t="s">
        <v>249</v>
      </c>
      <c r="J3005" s="94" t="s">
        <v>249</v>
      </c>
      <c r="K3005" s="92" t="s">
        <v>1506</v>
      </c>
      <c r="L3005" s="92" t="s">
        <v>249</v>
      </c>
    </row>
    <row r="3006" outlineLevel="1">
      <c r="A3006" s="115" t="n">
        <v>433.0</v>
      </c>
      <c r="B3006" s="93" t="n">
        <v>45789.0</v>
      </c>
      <c r="C3006" s="94" t="s">
        <v>1507</v>
      </c>
      <c r="D3006" s="92" t="n">
        <v>48600.0</v>
      </c>
      <c r="E3006" s="92"/>
      <c r="F3006" s="92" t="n">
        <v>1007089.62</v>
      </c>
      <c r="G3006" s="94" t="s">
        <v>63</v>
      </c>
      <c r="H3006" s="94" t="s">
        <v>306</v>
      </c>
      <c r="I3006" s="94" t="s">
        <v>1508</v>
      </c>
      <c r="J3006" s="94" t="s">
        <v>1508</v>
      </c>
      <c r="K3006" s="92" t="s">
        <v>1509</v>
      </c>
      <c r="L3006" s="92" t="s">
        <v>249</v>
      </c>
    </row>
    <row r="3007" outlineLevel="1">
      <c r="A3007" s="115" t="n">
        <v>434.0</v>
      </c>
      <c r="B3007" s="93" t="n">
        <v>45789.0</v>
      </c>
      <c r="C3007" s="94" t="s">
        <v>1510</v>
      </c>
      <c r="D3007" s="92"/>
      <c r="E3007" s="92" t="n">
        <v>47900.0</v>
      </c>
      <c r="F3007" s="92" t="n">
        <v>1054989.62</v>
      </c>
      <c r="G3007" s="94" t="s">
        <v>63</v>
      </c>
      <c r="H3007" s="94" t="s">
        <v>369</v>
      </c>
      <c r="I3007" s="94" t="s">
        <v>1511</v>
      </c>
      <c r="J3007" s="94" t="s">
        <v>1512</v>
      </c>
      <c r="K3007" s="92" t="s">
        <v>1513</v>
      </c>
      <c r="L3007" s="92" t="s">
        <v>249</v>
      </c>
    </row>
    <row r="3008" outlineLevel="1">
      <c r="A3008" s="115" t="n">
        <v>435.0</v>
      </c>
      <c r="B3008" s="93" t="n">
        <v>45789.0</v>
      </c>
      <c r="C3008" s="94" t="s">
        <v>1514</v>
      </c>
      <c r="D3008" s="92"/>
      <c r="E3008" s="92" t="n">
        <v>4400.0</v>
      </c>
      <c r="F3008" s="92" t="n">
        <v>1059389.62</v>
      </c>
      <c r="G3008" s="94" t="s">
        <v>63</v>
      </c>
      <c r="H3008" s="94" t="s">
        <v>369</v>
      </c>
      <c r="I3008" s="94" t="s">
        <v>249</v>
      </c>
      <c r="J3008" s="94" t="s">
        <v>249</v>
      </c>
      <c r="K3008" s="92" t="s">
        <v>1515</v>
      </c>
      <c r="L3008" s="92" t="s">
        <v>249</v>
      </c>
    </row>
    <row r="3009" outlineLevel="1">
      <c r="A3009" s="115" t="n">
        <v>436.0</v>
      </c>
      <c r="B3009" s="93" t="n">
        <v>45789.0</v>
      </c>
      <c r="C3009" s="94" t="s">
        <v>1516</v>
      </c>
      <c r="D3009" s="92"/>
      <c r="E3009" s="92" t="n">
        <v>100000.0</v>
      </c>
      <c r="F3009" s="92" t="n">
        <v>1159389.62</v>
      </c>
      <c r="G3009" s="94" t="s">
        <v>63</v>
      </c>
      <c r="H3009" s="94" t="s">
        <v>64</v>
      </c>
      <c r="I3009" s="94" t="s">
        <v>1517</v>
      </c>
      <c r="J3009" s="94" t="s">
        <v>1517</v>
      </c>
      <c r="K3009" s="92" t="s">
        <v>1518</v>
      </c>
      <c r="L3009" s="92" t="s">
        <v>249</v>
      </c>
    </row>
    <row r="3010" outlineLevel="1">
      <c r="A3010" s="115" t="n">
        <v>437.0</v>
      </c>
      <c r="B3010" s="93" t="n">
        <v>45789.0</v>
      </c>
      <c r="C3010" s="94" t="s">
        <v>1519</v>
      </c>
      <c r="D3010" s="92"/>
      <c r="E3010" s="92" t="n">
        <v>31860.0</v>
      </c>
      <c r="F3010" s="92" t="n">
        <v>1191249.62</v>
      </c>
      <c r="G3010" s="94" t="s">
        <v>63</v>
      </c>
      <c r="H3010" s="94" t="s">
        <v>64</v>
      </c>
      <c r="I3010" s="94" t="s">
        <v>794</v>
      </c>
      <c r="J3010" s="94" t="s">
        <v>794</v>
      </c>
      <c r="K3010" s="92" t="s">
        <v>1520</v>
      </c>
      <c r="L3010" s="92" t="s">
        <v>249</v>
      </c>
    </row>
    <row r="3011" outlineLevel="1">
      <c r="A3011" s="115" t="n">
        <v>438.0</v>
      </c>
      <c r="B3011" s="93" t="n">
        <v>45789.0</v>
      </c>
      <c r="C3011" s="94" t="s">
        <v>1521</v>
      </c>
      <c r="D3011" s="92"/>
      <c r="E3011" s="92" t="n">
        <v>11950.0</v>
      </c>
      <c r="F3011" s="92" t="n">
        <v>1203199.62</v>
      </c>
      <c r="G3011" s="94" t="s">
        <v>63</v>
      </c>
      <c r="H3011" s="94" t="s">
        <v>64</v>
      </c>
      <c r="I3011" s="94" t="s">
        <v>435</v>
      </c>
      <c r="J3011" s="94" t="s">
        <v>435</v>
      </c>
      <c r="K3011" s="92" t="s">
        <v>1522</v>
      </c>
      <c r="L3011" s="92" t="s">
        <v>249</v>
      </c>
    </row>
    <row r="3012" outlineLevel="1">
      <c r="A3012" s="115" t="n">
        <v>439.0</v>
      </c>
      <c r="B3012" s="93" t="n">
        <v>45790.0</v>
      </c>
      <c r="C3012" s="94" t="s">
        <v>1523</v>
      </c>
      <c r="D3012" s="92"/>
      <c r="E3012" s="92" t="n">
        <v>13800.0</v>
      </c>
      <c r="F3012" s="92" t="n">
        <v>1216999.62</v>
      </c>
      <c r="G3012" s="94" t="s">
        <v>63</v>
      </c>
      <c r="H3012" s="94" t="s">
        <v>369</v>
      </c>
      <c r="I3012" s="94" t="s">
        <v>249</v>
      </c>
      <c r="J3012" s="94" t="s">
        <v>249</v>
      </c>
      <c r="K3012" s="92" t="s">
        <v>1524</v>
      </c>
      <c r="L3012" s="92" t="s">
        <v>249</v>
      </c>
    </row>
    <row r="3013" outlineLevel="1">
      <c r="A3013" s="115" t="n">
        <v>440.0</v>
      </c>
      <c r="B3013" s="93" t="n">
        <v>45790.0</v>
      </c>
      <c r="C3013" s="94" t="s">
        <v>1525</v>
      </c>
      <c r="D3013" s="92"/>
      <c r="E3013" s="92" t="n">
        <v>21600.0</v>
      </c>
      <c r="F3013" s="92" t="n">
        <v>1238599.62</v>
      </c>
      <c r="G3013" s="94" t="s">
        <v>63</v>
      </c>
      <c r="H3013" s="94" t="s">
        <v>369</v>
      </c>
      <c r="I3013" s="94" t="s">
        <v>249</v>
      </c>
      <c r="J3013" s="94" t="s">
        <v>249</v>
      </c>
      <c r="K3013" s="92" t="s">
        <v>1526</v>
      </c>
      <c r="L3013" s="92" t="s">
        <v>249</v>
      </c>
    </row>
    <row r="3014" outlineLevel="1">
      <c r="A3014" s="115" t="n">
        <v>441.0</v>
      </c>
      <c r="B3014" s="93" t="n">
        <v>45790.0</v>
      </c>
      <c r="C3014" s="94" t="s">
        <v>1527</v>
      </c>
      <c r="D3014" s="92" t="n">
        <v>177000.0</v>
      </c>
      <c r="E3014" s="92"/>
      <c r="F3014" s="92" t="n">
        <v>1061599.62</v>
      </c>
      <c r="G3014" s="94" t="s">
        <v>63</v>
      </c>
      <c r="H3014" s="94" t="s">
        <v>306</v>
      </c>
      <c r="I3014" s="94" t="s">
        <v>1528</v>
      </c>
      <c r="J3014" s="94" t="s">
        <v>1528</v>
      </c>
      <c r="K3014" s="92" t="s">
        <v>1529</v>
      </c>
      <c r="L3014" s="92" t="s">
        <v>249</v>
      </c>
    </row>
    <row r="3015" outlineLevel="1">
      <c r="A3015" s="115" t="n">
        <v>442.0</v>
      </c>
      <c r="B3015" s="93" t="n">
        <v>45790.0</v>
      </c>
      <c r="C3015" s="94" t="s">
        <v>1530</v>
      </c>
      <c r="D3015" s="92"/>
      <c r="E3015" s="92" t="n">
        <v>2700.0</v>
      </c>
      <c r="F3015" s="92" t="n">
        <v>1064299.62</v>
      </c>
      <c r="G3015" s="94" t="s">
        <v>63</v>
      </c>
      <c r="H3015" s="94" t="s">
        <v>369</v>
      </c>
      <c r="I3015" s="94" t="s">
        <v>249</v>
      </c>
      <c r="J3015" s="94" t="s">
        <v>249</v>
      </c>
      <c r="K3015" s="92" t="s">
        <v>1531</v>
      </c>
      <c r="L3015" s="92" t="s">
        <v>249</v>
      </c>
    </row>
    <row r="3016" outlineLevel="1">
      <c r="A3016" s="115" t="n">
        <v>443.0</v>
      </c>
      <c r="B3016" s="93" t="n">
        <v>45790.0</v>
      </c>
      <c r="C3016" s="94" t="s">
        <v>1532</v>
      </c>
      <c r="D3016" s="92" t="n">
        <v>3400.0</v>
      </c>
      <c r="E3016" s="92"/>
      <c r="F3016" s="92" t="n">
        <v>1060899.62</v>
      </c>
      <c r="G3016" s="94" t="s">
        <v>63</v>
      </c>
      <c r="H3016" s="94" t="s">
        <v>315</v>
      </c>
      <c r="I3016" s="94" t="s">
        <v>1533</v>
      </c>
      <c r="J3016" s="94" t="s">
        <v>1508</v>
      </c>
      <c r="K3016" s="92" t="s">
        <v>1534</v>
      </c>
      <c r="L3016" s="92" t="s">
        <v>249</v>
      </c>
    </row>
    <row r="3017" outlineLevel="1">
      <c r="A3017" s="115" t="n">
        <v>444.0</v>
      </c>
      <c r="B3017" s="93" t="n">
        <v>45790.0</v>
      </c>
      <c r="C3017" s="94" t="s">
        <v>1535</v>
      </c>
      <c r="D3017" s="92"/>
      <c r="E3017" s="92" t="n">
        <v>17150.0</v>
      </c>
      <c r="F3017" s="92" t="n">
        <v>1078049.62</v>
      </c>
      <c r="G3017" s="94" t="s">
        <v>63</v>
      </c>
      <c r="H3017" s="94" t="s">
        <v>369</v>
      </c>
      <c r="I3017" s="94" t="s">
        <v>249</v>
      </c>
      <c r="J3017" s="94" t="s">
        <v>249</v>
      </c>
      <c r="K3017" s="92" t="s">
        <v>1536</v>
      </c>
      <c r="L3017" s="92" t="s">
        <v>249</v>
      </c>
    </row>
    <row r="3018" outlineLevel="1">
      <c r="A3018" s="115" t="n">
        <v>445.0</v>
      </c>
      <c r="B3018" s="93" t="n">
        <v>45790.0</v>
      </c>
      <c r="C3018" s="94" t="s">
        <v>1537</v>
      </c>
      <c r="D3018" s="92"/>
      <c r="E3018" s="92" t="n">
        <v>2000.0</v>
      </c>
      <c r="F3018" s="92" t="n">
        <v>1080049.62</v>
      </c>
      <c r="G3018" s="94" t="s">
        <v>63</v>
      </c>
      <c r="H3018" s="94" t="s">
        <v>369</v>
      </c>
      <c r="I3018" s="94" t="s">
        <v>249</v>
      </c>
      <c r="J3018" s="94" t="s">
        <v>249</v>
      </c>
      <c r="K3018" s="92" t="s">
        <v>1538</v>
      </c>
      <c r="L3018" s="92" t="s">
        <v>249</v>
      </c>
    </row>
    <row r="3019" outlineLevel="1">
      <c r="A3019" s="115" t="n">
        <v>446.0</v>
      </c>
      <c r="B3019" s="93" t="n">
        <v>45790.0</v>
      </c>
      <c r="C3019" s="94" t="s">
        <v>1539</v>
      </c>
      <c r="D3019" s="92"/>
      <c r="E3019" s="92" t="n">
        <v>23000.0</v>
      </c>
      <c r="F3019" s="92" t="n">
        <v>1103049.62</v>
      </c>
      <c r="G3019" s="94" t="s">
        <v>63</v>
      </c>
      <c r="H3019" s="94" t="s">
        <v>369</v>
      </c>
      <c r="I3019" s="94" t="s">
        <v>249</v>
      </c>
      <c r="J3019" s="94" t="s">
        <v>249</v>
      </c>
      <c r="K3019" s="92" t="s">
        <v>1540</v>
      </c>
      <c r="L3019" s="92" t="s">
        <v>249</v>
      </c>
    </row>
    <row r="3020" outlineLevel="1">
      <c r="A3020" s="115" t="n">
        <v>447.0</v>
      </c>
      <c r="B3020" s="93" t="n">
        <v>45790.0</v>
      </c>
      <c r="C3020" s="94" t="s">
        <v>1541</v>
      </c>
      <c r="D3020" s="92"/>
      <c r="E3020" s="92" t="n">
        <v>400000.0</v>
      </c>
      <c r="F3020" s="92" t="n">
        <v>1503049.62</v>
      </c>
      <c r="G3020" s="94" t="s">
        <v>59</v>
      </c>
      <c r="H3020" s="94" t="s">
        <v>74</v>
      </c>
      <c r="I3020" s="94" t="s">
        <v>86</v>
      </c>
      <c r="J3020" s="94" t="s">
        <v>86</v>
      </c>
      <c r="K3020" s="92" t="s">
        <v>1542</v>
      </c>
      <c r="L3020" s="92" t="s">
        <v>249</v>
      </c>
    </row>
    <row r="3021" outlineLevel="1">
      <c r="A3021" s="115" t="n">
        <v>448.0</v>
      </c>
      <c r="B3021" s="93" t="n">
        <v>45790.0</v>
      </c>
      <c r="C3021" s="94" t="s">
        <v>1543</v>
      </c>
      <c r="D3021" s="92" t="n">
        <v>59295.0</v>
      </c>
      <c r="E3021" s="92"/>
      <c r="F3021" s="92" t="n">
        <v>1443754.62</v>
      </c>
      <c r="G3021" s="94" t="s">
        <v>63</v>
      </c>
      <c r="H3021" s="94" t="s">
        <v>306</v>
      </c>
      <c r="I3021" s="94" t="s">
        <v>1544</v>
      </c>
      <c r="J3021" s="94" t="s">
        <v>1421</v>
      </c>
      <c r="K3021" s="92" t="s">
        <v>1545</v>
      </c>
      <c r="L3021" s="92" t="s">
        <v>249</v>
      </c>
    </row>
    <row r="3022" outlineLevel="1">
      <c r="A3022" s="115" t="n">
        <v>449.0</v>
      </c>
      <c r="B3022" s="93" t="n">
        <v>45790.0</v>
      </c>
      <c r="C3022" s="94" t="s">
        <v>1546</v>
      </c>
      <c r="D3022" s="92" t="n">
        <v>9357.0</v>
      </c>
      <c r="E3022" s="92"/>
      <c r="F3022" s="92" t="n">
        <v>1434397.62</v>
      </c>
      <c r="G3022" s="94" t="s">
        <v>63</v>
      </c>
      <c r="H3022" s="94" t="s">
        <v>306</v>
      </c>
      <c r="I3022" s="94" t="s">
        <v>1547</v>
      </c>
      <c r="J3022" s="94" t="s">
        <v>1547</v>
      </c>
      <c r="K3022" s="92" t="s">
        <v>1548</v>
      </c>
      <c r="L3022" s="92" t="s">
        <v>249</v>
      </c>
    </row>
    <row r="3023" outlineLevel="1">
      <c r="A3023" s="115" t="n">
        <v>450.0</v>
      </c>
      <c r="B3023" s="93" t="n">
        <v>45790.0</v>
      </c>
      <c r="C3023" s="94" t="s">
        <v>1549</v>
      </c>
      <c r="D3023" s="92" t="n">
        <v>1119994.0</v>
      </c>
      <c r="E3023" s="92"/>
      <c r="F3023" s="92" t="n">
        <v>314403.62</v>
      </c>
      <c r="G3023" s="94" t="s">
        <v>63</v>
      </c>
      <c r="H3023" s="94" t="s">
        <v>306</v>
      </c>
      <c r="I3023" s="94" t="s">
        <v>1550</v>
      </c>
      <c r="J3023" s="94" t="s">
        <v>1550</v>
      </c>
      <c r="K3023" s="92" t="s">
        <v>1551</v>
      </c>
      <c r="L3023" s="92" t="s">
        <v>249</v>
      </c>
    </row>
    <row r="3024" outlineLevel="1">
      <c r="A3024" s="115" t="n">
        <v>451.0</v>
      </c>
      <c r="B3024" s="93" t="n">
        <v>45790.0</v>
      </c>
      <c r="C3024" s="94" t="s">
        <v>1552</v>
      </c>
      <c r="D3024" s="92"/>
      <c r="E3024" s="92" t="n">
        <v>20000.0</v>
      </c>
      <c r="F3024" s="92" t="n">
        <v>334403.62</v>
      </c>
      <c r="G3024" s="94" t="s">
        <v>63</v>
      </c>
      <c r="H3024" s="94" t="s">
        <v>369</v>
      </c>
      <c r="I3024" s="94" t="s">
        <v>249</v>
      </c>
      <c r="J3024" s="94" t="s">
        <v>249</v>
      </c>
      <c r="K3024" s="92" t="s">
        <v>1553</v>
      </c>
      <c r="L3024" s="92" t="s">
        <v>249</v>
      </c>
    </row>
    <row r="3025" outlineLevel="1">
      <c r="A3025" s="115" t="n">
        <v>452.0</v>
      </c>
      <c r="B3025" s="93" t="n">
        <v>45790.0</v>
      </c>
      <c r="C3025" s="94" t="s">
        <v>1554</v>
      </c>
      <c r="D3025" s="92" t="n">
        <v>115500.0</v>
      </c>
      <c r="E3025" s="92"/>
      <c r="F3025" s="92" t="n">
        <v>218903.62</v>
      </c>
      <c r="G3025" s="94" t="s">
        <v>63</v>
      </c>
      <c r="H3025" s="94" t="s">
        <v>306</v>
      </c>
      <c r="I3025" s="94" t="s">
        <v>1555</v>
      </c>
      <c r="J3025" s="94" t="s">
        <v>1555</v>
      </c>
      <c r="K3025" s="92" t="s">
        <v>1556</v>
      </c>
      <c r="L3025" s="92" t="s">
        <v>249</v>
      </c>
    </row>
    <row r="3026" outlineLevel="1">
      <c r="A3026" s="115" t="n">
        <v>453.0</v>
      </c>
      <c r="B3026" s="93" t="n">
        <v>45790.0</v>
      </c>
      <c r="C3026" s="94" t="s">
        <v>1557</v>
      </c>
      <c r="D3026" s="92"/>
      <c r="E3026" s="92" t="n">
        <v>74130.0</v>
      </c>
      <c r="F3026" s="92" t="n">
        <v>293033.62</v>
      </c>
      <c r="G3026" s="94" t="s">
        <v>63</v>
      </c>
      <c r="H3026" s="94" t="s">
        <v>306</v>
      </c>
      <c r="I3026" s="94" t="s">
        <v>381</v>
      </c>
      <c r="J3026" s="94" t="s">
        <v>382</v>
      </c>
      <c r="K3026" s="92" t="s">
        <v>1558</v>
      </c>
      <c r="L3026" s="92" t="s">
        <v>249</v>
      </c>
    </row>
    <row r="3027" outlineLevel="1">
      <c r="A3027" s="115" t="n">
        <v>454.0</v>
      </c>
      <c r="B3027" s="93" t="n">
        <v>45790.0</v>
      </c>
      <c r="C3027" s="94" t="s">
        <v>1559</v>
      </c>
      <c r="D3027" s="92"/>
      <c r="E3027" s="92" t="n">
        <v>25500.0</v>
      </c>
      <c r="F3027" s="92" t="n">
        <v>318533.62</v>
      </c>
      <c r="G3027" s="94" t="s">
        <v>63</v>
      </c>
      <c r="H3027" s="94" t="s">
        <v>369</v>
      </c>
      <c r="I3027" s="94" t="s">
        <v>705</v>
      </c>
      <c r="J3027" s="94" t="s">
        <v>426</v>
      </c>
      <c r="K3027" s="92" t="s">
        <v>1560</v>
      </c>
      <c r="L3027" s="92" t="s">
        <v>249</v>
      </c>
    </row>
    <row r="3028" outlineLevel="1">
      <c r="A3028" s="115" t="n">
        <v>455.0</v>
      </c>
      <c r="B3028" s="93" t="n">
        <v>45790.0</v>
      </c>
      <c r="C3028" s="94" t="s">
        <v>1561</v>
      </c>
      <c r="D3028" s="92"/>
      <c r="E3028" s="92" t="n">
        <v>58000.0</v>
      </c>
      <c r="F3028" s="92" t="n">
        <v>376533.62</v>
      </c>
      <c r="G3028" s="94" t="s">
        <v>63</v>
      </c>
      <c r="H3028" s="94" t="s">
        <v>64</v>
      </c>
      <c r="I3028" s="94" t="s">
        <v>477</v>
      </c>
      <c r="J3028" s="94" t="s">
        <v>477</v>
      </c>
      <c r="K3028" s="92" t="s">
        <v>1562</v>
      </c>
      <c r="L3028" s="92" t="s">
        <v>249</v>
      </c>
    </row>
    <row r="3029" outlineLevel="1">
      <c r="A3029" s="115" t="n">
        <v>456.0</v>
      </c>
      <c r="B3029" s="93" t="n">
        <v>45790.0</v>
      </c>
      <c r="C3029" s="94" t="s">
        <v>1563</v>
      </c>
      <c r="D3029" s="92" t="n">
        <v>42126.0</v>
      </c>
      <c r="E3029" s="92"/>
      <c r="F3029" s="92" t="n">
        <v>334407.62</v>
      </c>
      <c r="G3029" s="94" t="s">
        <v>63</v>
      </c>
      <c r="H3029" s="94" t="s">
        <v>306</v>
      </c>
      <c r="I3029" s="94" t="s">
        <v>1564</v>
      </c>
      <c r="J3029" s="94" t="s">
        <v>1564</v>
      </c>
      <c r="K3029" s="92" t="s">
        <v>1565</v>
      </c>
      <c r="L3029" s="92" t="s">
        <v>249</v>
      </c>
    </row>
    <row r="3030" outlineLevel="1">
      <c r="A3030" s="115" t="n">
        <v>457.0</v>
      </c>
      <c r="B3030" s="93" t="n">
        <v>45790.0</v>
      </c>
      <c r="C3030" s="94" t="s">
        <v>1566</v>
      </c>
      <c r="D3030" s="92"/>
      <c r="E3030" s="92" t="n">
        <v>16000.0</v>
      </c>
      <c r="F3030" s="92" t="n">
        <v>350407.62</v>
      </c>
      <c r="G3030" s="94" t="s">
        <v>63</v>
      </c>
      <c r="H3030" s="94" t="s">
        <v>369</v>
      </c>
      <c r="I3030" s="94" t="s">
        <v>1351</v>
      </c>
      <c r="J3030" s="94" t="s">
        <v>1351</v>
      </c>
      <c r="K3030" s="92" t="s">
        <v>1567</v>
      </c>
      <c r="L3030" s="92" t="s">
        <v>249</v>
      </c>
    </row>
    <row r="3031" outlineLevel="1">
      <c r="A3031" s="115" t="n">
        <v>458.0</v>
      </c>
      <c r="B3031" s="93" t="n">
        <v>45790.0</v>
      </c>
      <c r="C3031" s="94" t="s">
        <v>1568</v>
      </c>
      <c r="D3031" s="92"/>
      <c r="E3031" s="92" t="n">
        <v>14300.0</v>
      </c>
      <c r="F3031" s="92" t="n">
        <v>364707.62</v>
      </c>
      <c r="G3031" s="94" t="s">
        <v>63</v>
      </c>
      <c r="H3031" s="94" t="s">
        <v>369</v>
      </c>
      <c r="I3031" s="94" t="s">
        <v>249</v>
      </c>
      <c r="J3031" s="94" t="s">
        <v>249</v>
      </c>
      <c r="K3031" s="92" t="s">
        <v>1569</v>
      </c>
      <c r="L3031" s="92" t="s">
        <v>249</v>
      </c>
    </row>
    <row r="3032" outlineLevel="1">
      <c r="A3032" s="115" t="n">
        <v>459.0</v>
      </c>
      <c r="B3032" s="93" t="n">
        <v>45790.0</v>
      </c>
      <c r="C3032" s="94" t="s">
        <v>1570</v>
      </c>
      <c r="D3032" s="92" t="n">
        <v>13796.5</v>
      </c>
      <c r="E3032" s="92"/>
      <c r="F3032" s="92" t="n">
        <v>350911.12</v>
      </c>
      <c r="G3032" s="94" t="s">
        <v>63</v>
      </c>
      <c r="H3032" s="94" t="s">
        <v>306</v>
      </c>
      <c r="I3032" s="94" t="s">
        <v>1389</v>
      </c>
      <c r="J3032" s="94" t="s">
        <v>1389</v>
      </c>
      <c r="K3032" s="92" t="s">
        <v>1571</v>
      </c>
      <c r="L3032" s="92" t="s">
        <v>249</v>
      </c>
    </row>
    <row r="3033" outlineLevel="1">
      <c r="A3033" s="115" t="n">
        <v>460.0</v>
      </c>
      <c r="B3033" s="93" t="n">
        <v>45791.0</v>
      </c>
      <c r="C3033" s="94" t="s">
        <v>1572</v>
      </c>
      <c r="D3033" s="92" t="n">
        <v>54813.0</v>
      </c>
      <c r="E3033" s="92"/>
      <c r="F3033" s="92" t="n">
        <v>296098.12</v>
      </c>
      <c r="G3033" s="94" t="s">
        <v>469</v>
      </c>
      <c r="H3033" s="94" t="s">
        <v>306</v>
      </c>
      <c r="I3033" s="94" t="s">
        <v>249</v>
      </c>
      <c r="J3033" s="94" t="s">
        <v>249</v>
      </c>
      <c r="K3033" s="92" t="s">
        <v>1573</v>
      </c>
      <c r="L3033" s="92" t="s">
        <v>249</v>
      </c>
    </row>
    <row r="3034" outlineLevel="1">
      <c r="A3034" s="115" t="n">
        <v>461.0</v>
      </c>
      <c r="B3034" s="93" t="n">
        <v>45791.0</v>
      </c>
      <c r="C3034" s="94" t="s">
        <v>1574</v>
      </c>
      <c r="D3034" s="92" t="n">
        <v>40000.0</v>
      </c>
      <c r="E3034" s="92"/>
      <c r="F3034" s="92" t="n">
        <v>256098.12</v>
      </c>
      <c r="G3034" s="94" t="s">
        <v>63</v>
      </c>
      <c r="H3034" s="94" t="s">
        <v>306</v>
      </c>
      <c r="I3034" s="94" t="s">
        <v>307</v>
      </c>
      <c r="J3034" s="94" t="s">
        <v>307</v>
      </c>
      <c r="K3034" s="92" t="s">
        <v>1575</v>
      </c>
      <c r="L3034" s="92" t="s">
        <v>249</v>
      </c>
    </row>
    <row r="3035" outlineLevel="1">
      <c r="A3035" s="115" t="n">
        <v>462.0</v>
      </c>
      <c r="B3035" s="93" t="n">
        <v>45791.0</v>
      </c>
      <c r="C3035" s="94" t="s">
        <v>1576</v>
      </c>
      <c r="D3035" s="92" t="n">
        <v>2463.0</v>
      </c>
      <c r="E3035" s="92"/>
      <c r="F3035" s="92" t="n">
        <v>253635.12</v>
      </c>
      <c r="G3035" s="94" t="s">
        <v>460</v>
      </c>
      <c r="H3035" s="94" t="s">
        <v>306</v>
      </c>
      <c r="I3035" s="94" t="s">
        <v>249</v>
      </c>
      <c r="J3035" s="94" t="s">
        <v>249</v>
      </c>
      <c r="K3035" s="92" t="s">
        <v>1577</v>
      </c>
      <c r="L3035" s="92" t="s">
        <v>249</v>
      </c>
    </row>
    <row r="3036" outlineLevel="1">
      <c r="A3036" s="115" t="n">
        <v>463.0</v>
      </c>
      <c r="B3036" s="93" t="n">
        <v>45791.0</v>
      </c>
      <c r="C3036" s="94" t="s">
        <v>1578</v>
      </c>
      <c r="D3036" s="92"/>
      <c r="E3036" s="92" t="n">
        <v>2200.0</v>
      </c>
      <c r="F3036" s="92" t="n">
        <v>255835.12</v>
      </c>
      <c r="G3036" s="94" t="s">
        <v>63</v>
      </c>
      <c r="H3036" s="94" t="s">
        <v>369</v>
      </c>
      <c r="I3036" s="94" t="s">
        <v>1007</v>
      </c>
      <c r="J3036" s="94" t="s">
        <v>1008</v>
      </c>
      <c r="K3036" s="92" t="s">
        <v>1579</v>
      </c>
      <c r="L3036" s="92" t="s">
        <v>249</v>
      </c>
    </row>
    <row r="3037" outlineLevel="1">
      <c r="A3037" s="115" t="n">
        <v>464.0</v>
      </c>
      <c r="B3037" s="93" t="n">
        <v>45791.0</v>
      </c>
      <c r="C3037" s="94" t="s">
        <v>1580</v>
      </c>
      <c r="D3037" s="92"/>
      <c r="E3037" s="92" t="n">
        <v>50000.0</v>
      </c>
      <c r="F3037" s="92" t="n">
        <v>305835.12</v>
      </c>
      <c r="G3037" s="94" t="s">
        <v>63</v>
      </c>
      <c r="H3037" s="94" t="s">
        <v>64</v>
      </c>
      <c r="I3037" s="94" t="s">
        <v>1164</v>
      </c>
      <c r="J3037" s="94" t="s">
        <v>1164</v>
      </c>
      <c r="K3037" s="92" t="s">
        <v>1581</v>
      </c>
      <c r="L3037" s="92" t="s">
        <v>249</v>
      </c>
    </row>
    <row r="3038" outlineLevel="1">
      <c r="A3038" s="115" t="n">
        <v>465.0</v>
      </c>
      <c r="B3038" s="93" t="n">
        <v>45791.0</v>
      </c>
      <c r="C3038" s="94" t="s">
        <v>1582</v>
      </c>
      <c r="D3038" s="92" t="n">
        <v>8203.1</v>
      </c>
      <c r="E3038" s="92"/>
      <c r="F3038" s="92" t="n">
        <v>297632.02</v>
      </c>
      <c r="G3038" s="94" t="s">
        <v>63</v>
      </c>
      <c r="H3038" s="94" t="s">
        <v>306</v>
      </c>
      <c r="I3038" s="94" t="s">
        <v>249</v>
      </c>
      <c r="J3038" s="94" t="s">
        <v>249</v>
      </c>
      <c r="K3038" s="92" t="s">
        <v>1583</v>
      </c>
      <c r="L3038" s="92" t="s">
        <v>249</v>
      </c>
    </row>
    <row r="3039" outlineLevel="1">
      <c r="A3039" s="115" t="n">
        <v>466.0</v>
      </c>
      <c r="B3039" s="93" t="n">
        <v>45791.0</v>
      </c>
      <c r="C3039" s="94" t="s">
        <v>1584</v>
      </c>
      <c r="D3039" s="92" t="n">
        <v>2955.0</v>
      </c>
      <c r="E3039" s="92"/>
      <c r="F3039" s="92" t="n">
        <v>294677.02</v>
      </c>
      <c r="G3039" s="94" t="s">
        <v>63</v>
      </c>
      <c r="H3039" s="94" t="s">
        <v>306</v>
      </c>
      <c r="I3039" s="94" t="s">
        <v>1585</v>
      </c>
      <c r="J3039" s="94" t="s">
        <v>1585</v>
      </c>
      <c r="K3039" s="92" t="s">
        <v>1586</v>
      </c>
      <c r="L3039" s="92" t="s">
        <v>249</v>
      </c>
    </row>
    <row r="3040" outlineLevel="1">
      <c r="A3040" s="115" t="n">
        <v>467.0</v>
      </c>
      <c r="B3040" s="93" t="n">
        <v>45791.0</v>
      </c>
      <c r="C3040" s="94" t="s">
        <v>1587</v>
      </c>
      <c r="D3040" s="92"/>
      <c r="E3040" s="92" t="n">
        <v>2500.0</v>
      </c>
      <c r="F3040" s="92" t="n">
        <v>297177.02</v>
      </c>
      <c r="G3040" s="94" t="s">
        <v>63</v>
      </c>
      <c r="H3040" s="94" t="s">
        <v>369</v>
      </c>
      <c r="I3040" s="94" t="s">
        <v>249</v>
      </c>
      <c r="J3040" s="94" t="s">
        <v>249</v>
      </c>
      <c r="K3040" s="92" t="s">
        <v>1588</v>
      </c>
      <c r="L3040" s="92" t="s">
        <v>249</v>
      </c>
    </row>
    <row r="3041" outlineLevel="1">
      <c r="A3041" s="115" t="n">
        <v>468.0</v>
      </c>
      <c r="B3041" s="93" t="n">
        <v>45791.0</v>
      </c>
      <c r="C3041" s="94" t="s">
        <v>1589</v>
      </c>
      <c r="D3041" s="92" t="n">
        <v>7134.0</v>
      </c>
      <c r="E3041" s="92"/>
      <c r="F3041" s="92" t="n">
        <v>290043.02</v>
      </c>
      <c r="G3041" s="94" t="s">
        <v>63</v>
      </c>
      <c r="H3041" s="94" t="s">
        <v>306</v>
      </c>
      <c r="I3041" s="94" t="s">
        <v>1585</v>
      </c>
      <c r="J3041" s="94" t="s">
        <v>1585</v>
      </c>
      <c r="K3041" s="92" t="s">
        <v>1590</v>
      </c>
      <c r="L3041" s="92" t="s">
        <v>249</v>
      </c>
    </row>
    <row r="3042" outlineLevel="1">
      <c r="A3042" s="115" t="n">
        <v>469.0</v>
      </c>
      <c r="B3042" s="93" t="n">
        <v>45791.0</v>
      </c>
      <c r="C3042" s="94" t="s">
        <v>1591</v>
      </c>
      <c r="D3042" s="92" t="n">
        <v>2882.0</v>
      </c>
      <c r="E3042" s="92"/>
      <c r="F3042" s="92" t="n">
        <v>287161.02</v>
      </c>
      <c r="G3042" s="94" t="s">
        <v>63</v>
      </c>
      <c r="H3042" s="94" t="s">
        <v>306</v>
      </c>
      <c r="I3042" s="94" t="s">
        <v>1592</v>
      </c>
      <c r="J3042" s="94" t="s">
        <v>1585</v>
      </c>
      <c r="K3042" s="92" t="s">
        <v>1593</v>
      </c>
      <c r="L3042" s="92" t="s">
        <v>249</v>
      </c>
    </row>
    <row r="3043" outlineLevel="1">
      <c r="A3043" s="115" t="n">
        <v>470.0</v>
      </c>
      <c r="B3043" s="93" t="n">
        <v>45791.0</v>
      </c>
      <c r="C3043" s="94" t="s">
        <v>1594</v>
      </c>
      <c r="D3043" s="92" t="n">
        <v>13894.0</v>
      </c>
      <c r="E3043" s="92"/>
      <c r="F3043" s="92" t="n">
        <v>273267.02</v>
      </c>
      <c r="G3043" s="94" t="s">
        <v>63</v>
      </c>
      <c r="H3043" s="94" t="s">
        <v>306</v>
      </c>
      <c r="I3043" s="94" t="s">
        <v>1585</v>
      </c>
      <c r="J3043" s="94" t="s">
        <v>1585</v>
      </c>
      <c r="K3043" s="92" t="s">
        <v>1595</v>
      </c>
      <c r="L3043" s="92" t="s">
        <v>249</v>
      </c>
    </row>
    <row r="3044" outlineLevel="1">
      <c r="A3044" s="115" t="n">
        <v>471.0</v>
      </c>
      <c r="B3044" s="93" t="n">
        <v>45791.0</v>
      </c>
      <c r="C3044" s="94" t="s">
        <v>1596</v>
      </c>
      <c r="D3044" s="92" t="n">
        <v>6193.3</v>
      </c>
      <c r="E3044" s="92"/>
      <c r="F3044" s="92" t="n">
        <v>267073.72</v>
      </c>
      <c r="G3044" s="94" t="s">
        <v>63</v>
      </c>
      <c r="H3044" s="94" t="s">
        <v>306</v>
      </c>
      <c r="I3044" s="94" t="s">
        <v>1592</v>
      </c>
      <c r="J3044" s="94" t="s">
        <v>1585</v>
      </c>
      <c r="K3044" s="92" t="s">
        <v>1597</v>
      </c>
      <c r="L3044" s="92" t="s">
        <v>249</v>
      </c>
    </row>
    <row r="3045" outlineLevel="1">
      <c r="A3045" s="115" t="n">
        <v>472.0</v>
      </c>
      <c r="B3045" s="93" t="n">
        <v>45791.0</v>
      </c>
      <c r="C3045" s="94" t="s">
        <v>1598</v>
      </c>
      <c r="D3045" s="92" t="n">
        <v>3610.8</v>
      </c>
      <c r="E3045" s="92"/>
      <c r="F3045" s="92" t="n">
        <v>263462.92</v>
      </c>
      <c r="G3045" s="94" t="s">
        <v>63</v>
      </c>
      <c r="H3045" s="94" t="s">
        <v>306</v>
      </c>
      <c r="I3045" s="94" t="s">
        <v>1599</v>
      </c>
      <c r="J3045" s="94" t="s">
        <v>1585</v>
      </c>
      <c r="K3045" s="92" t="s">
        <v>1600</v>
      </c>
      <c r="L3045" s="92" t="s">
        <v>249</v>
      </c>
    </row>
    <row r="3046" outlineLevel="1">
      <c r="A3046" s="115" t="n">
        <v>473.0</v>
      </c>
      <c r="B3046" s="93" t="n">
        <v>45791.0</v>
      </c>
      <c r="C3046" s="94" t="s">
        <v>1601</v>
      </c>
      <c r="D3046" s="92" t="n">
        <v>3832.2</v>
      </c>
      <c r="E3046" s="92"/>
      <c r="F3046" s="92" t="n">
        <v>259630.72</v>
      </c>
      <c r="G3046" s="94" t="s">
        <v>63</v>
      </c>
      <c r="H3046" s="94" t="s">
        <v>306</v>
      </c>
      <c r="I3046" s="94" t="s">
        <v>1592</v>
      </c>
      <c r="J3046" s="94" t="s">
        <v>1585</v>
      </c>
      <c r="K3046" s="92" t="s">
        <v>1602</v>
      </c>
      <c r="L3046" s="92" t="s">
        <v>249</v>
      </c>
    </row>
    <row r="3047" outlineLevel="1">
      <c r="A3047" s="115" t="n">
        <v>474.0</v>
      </c>
      <c r="B3047" s="93" t="n">
        <v>45791.0</v>
      </c>
      <c r="C3047" s="94" t="s">
        <v>1603</v>
      </c>
      <c r="D3047" s="92"/>
      <c r="E3047" s="92" t="n">
        <v>1910420.0</v>
      </c>
      <c r="F3047" s="92" t="n">
        <v>2170050.72</v>
      </c>
      <c r="G3047" s="94" t="s">
        <v>63</v>
      </c>
      <c r="H3047" s="94" t="s">
        <v>74</v>
      </c>
      <c r="I3047" s="94" t="s">
        <v>807</v>
      </c>
      <c r="J3047" s="94" t="s">
        <v>807</v>
      </c>
      <c r="K3047" s="92" t="s">
        <v>1604</v>
      </c>
      <c r="L3047" s="92" t="s">
        <v>249</v>
      </c>
    </row>
    <row r="3048" outlineLevel="1">
      <c r="A3048" s="115" t="n">
        <v>475.0</v>
      </c>
      <c r="B3048" s="93" t="n">
        <v>45791.0</v>
      </c>
      <c r="C3048" s="94" t="s">
        <v>1605</v>
      </c>
      <c r="D3048" s="92"/>
      <c r="E3048" s="92" t="n">
        <v>1296348.0</v>
      </c>
      <c r="F3048" s="92" t="n">
        <v>3466398.72</v>
      </c>
      <c r="G3048" s="94" t="s">
        <v>63</v>
      </c>
      <c r="H3048" s="94" t="s">
        <v>74</v>
      </c>
      <c r="I3048" s="94" t="s">
        <v>807</v>
      </c>
      <c r="J3048" s="94" t="s">
        <v>807</v>
      </c>
      <c r="K3048" s="92" t="s">
        <v>1606</v>
      </c>
      <c r="L3048" s="92" t="s">
        <v>249</v>
      </c>
    </row>
    <row r="3049" outlineLevel="1">
      <c r="A3049" s="115" t="n">
        <v>476.0</v>
      </c>
      <c r="B3049" s="93" t="n">
        <v>45791.0</v>
      </c>
      <c r="C3049" s="94" t="s">
        <v>1607</v>
      </c>
      <c r="D3049" s="92" t="n">
        <v>42560.0</v>
      </c>
      <c r="E3049" s="92"/>
      <c r="F3049" s="92" t="n">
        <v>3423838.72</v>
      </c>
      <c r="G3049" s="94" t="s">
        <v>63</v>
      </c>
      <c r="H3049" s="94" t="s">
        <v>306</v>
      </c>
      <c r="I3049" s="94" t="s">
        <v>1608</v>
      </c>
      <c r="J3049" s="94" t="s">
        <v>1320</v>
      </c>
      <c r="K3049" s="92" t="s">
        <v>1609</v>
      </c>
      <c r="L3049" s="92" t="s">
        <v>249</v>
      </c>
    </row>
    <row r="3050" outlineLevel="1">
      <c r="A3050" s="115" t="n">
        <v>477.0</v>
      </c>
      <c r="B3050" s="93" t="n">
        <v>45792.0</v>
      </c>
      <c r="C3050" s="94" t="s">
        <v>1610</v>
      </c>
      <c r="D3050" s="92"/>
      <c r="E3050" s="92" t="n">
        <v>16000.0</v>
      </c>
      <c r="F3050" s="92" t="n">
        <v>3439838.72</v>
      </c>
      <c r="G3050" s="94" t="s">
        <v>63</v>
      </c>
      <c r="H3050" s="94" t="s">
        <v>369</v>
      </c>
      <c r="I3050" s="94" t="s">
        <v>249</v>
      </c>
      <c r="J3050" s="94" t="s">
        <v>249</v>
      </c>
      <c r="K3050" s="92" t="s">
        <v>1611</v>
      </c>
      <c r="L3050" s="92" t="s">
        <v>249</v>
      </c>
    </row>
    <row r="3051" outlineLevel="1">
      <c r="A3051" s="115" t="n">
        <v>478.0</v>
      </c>
      <c r="B3051" s="93" t="n">
        <v>45792.0</v>
      </c>
      <c r="C3051" s="94" t="s">
        <v>1612</v>
      </c>
      <c r="D3051" s="92"/>
      <c r="E3051" s="92" t="n">
        <v>867890.0</v>
      </c>
      <c r="F3051" s="92" t="n">
        <v>4307728.72</v>
      </c>
      <c r="G3051" s="94" t="s">
        <v>63</v>
      </c>
      <c r="H3051" s="94" t="s">
        <v>74</v>
      </c>
      <c r="I3051" s="94" t="s">
        <v>807</v>
      </c>
      <c r="J3051" s="94" t="s">
        <v>807</v>
      </c>
      <c r="K3051" s="92" t="s">
        <v>1613</v>
      </c>
      <c r="L3051" s="92" t="s">
        <v>249</v>
      </c>
    </row>
    <row r="3052" outlineLevel="1">
      <c r="A3052" s="115" t="n">
        <v>479.0</v>
      </c>
      <c r="B3052" s="93" t="n">
        <v>45792.0</v>
      </c>
      <c r="C3052" s="94" t="s">
        <v>1614</v>
      </c>
      <c r="D3052" s="92"/>
      <c r="E3052" s="92" t="n">
        <v>540440.0</v>
      </c>
      <c r="F3052" s="92" t="n">
        <v>4848168.72</v>
      </c>
      <c r="G3052" s="94" t="s">
        <v>63</v>
      </c>
      <c r="H3052" s="94" t="s">
        <v>74</v>
      </c>
      <c r="I3052" s="94" t="s">
        <v>807</v>
      </c>
      <c r="J3052" s="94" t="s">
        <v>807</v>
      </c>
      <c r="K3052" s="92" t="s">
        <v>1615</v>
      </c>
      <c r="L3052" s="92" t="s">
        <v>249</v>
      </c>
    </row>
    <row r="3053" outlineLevel="1">
      <c r="A3053" s="115" t="n">
        <v>480.0</v>
      </c>
      <c r="B3053" s="93" t="n">
        <v>45792.0</v>
      </c>
      <c r="C3053" s="94" t="s">
        <v>1616</v>
      </c>
      <c r="D3053" s="92"/>
      <c r="E3053" s="92" t="n">
        <v>548700.0</v>
      </c>
      <c r="F3053" s="92" t="n">
        <v>5396868.72</v>
      </c>
      <c r="G3053" s="94" t="s">
        <v>63</v>
      </c>
      <c r="H3053" s="94" t="s">
        <v>74</v>
      </c>
      <c r="I3053" s="94" t="s">
        <v>807</v>
      </c>
      <c r="J3053" s="94" t="s">
        <v>807</v>
      </c>
      <c r="K3053" s="92" t="s">
        <v>1617</v>
      </c>
      <c r="L3053" s="92" t="s">
        <v>249</v>
      </c>
    </row>
    <row r="3054" outlineLevel="1">
      <c r="A3054" s="115" t="n">
        <v>481.0</v>
      </c>
      <c r="B3054" s="93" t="n">
        <v>45792.0</v>
      </c>
      <c r="C3054" s="94" t="s">
        <v>1618</v>
      </c>
      <c r="D3054" s="92" t="n">
        <v>150000.0</v>
      </c>
      <c r="E3054" s="92"/>
      <c r="F3054" s="92" t="n">
        <v>5246868.72</v>
      </c>
      <c r="G3054" s="94" t="s">
        <v>63</v>
      </c>
      <c r="H3054" s="94" t="s">
        <v>306</v>
      </c>
      <c r="I3054" s="94" t="s">
        <v>1619</v>
      </c>
      <c r="J3054" s="94" t="s">
        <v>690</v>
      </c>
      <c r="K3054" s="92" t="s">
        <v>1620</v>
      </c>
      <c r="L3054" s="92" t="s">
        <v>249</v>
      </c>
    </row>
    <row r="3055" outlineLevel="1">
      <c r="A3055" s="115" t="n">
        <v>482.0</v>
      </c>
      <c r="B3055" s="93" t="n">
        <v>45792.0</v>
      </c>
      <c r="C3055" s="94" t="s">
        <v>1621</v>
      </c>
      <c r="D3055" s="92"/>
      <c r="E3055" s="92" t="n">
        <v>10800.0</v>
      </c>
      <c r="F3055" s="92" t="n">
        <v>5257668.72</v>
      </c>
      <c r="G3055" s="94" t="s">
        <v>63</v>
      </c>
      <c r="H3055" s="94" t="s">
        <v>369</v>
      </c>
      <c r="I3055" s="94" t="s">
        <v>538</v>
      </c>
      <c r="J3055" s="94" t="s">
        <v>538</v>
      </c>
      <c r="K3055" s="92" t="s">
        <v>1622</v>
      </c>
      <c r="L3055" s="92" t="s">
        <v>249</v>
      </c>
    </row>
    <row r="3056" outlineLevel="1">
      <c r="A3056" s="115" t="n">
        <v>483.0</v>
      </c>
      <c r="B3056" s="93" t="n">
        <v>45792.0</v>
      </c>
      <c r="C3056" s="94" t="s">
        <v>1623</v>
      </c>
      <c r="D3056" s="92"/>
      <c r="E3056" s="92" t="n">
        <v>10800.0</v>
      </c>
      <c r="F3056" s="92" t="n">
        <v>5268468.72</v>
      </c>
      <c r="G3056" s="94" t="s">
        <v>63</v>
      </c>
      <c r="H3056" s="94" t="s">
        <v>64</v>
      </c>
      <c r="I3056" s="94" t="s">
        <v>1164</v>
      </c>
      <c r="J3056" s="94" t="s">
        <v>1164</v>
      </c>
      <c r="K3056" s="92" t="s">
        <v>1624</v>
      </c>
      <c r="L3056" s="92" t="s">
        <v>249</v>
      </c>
    </row>
    <row r="3057" outlineLevel="1">
      <c r="A3057" s="115" t="n">
        <v>484.0</v>
      </c>
      <c r="B3057" s="93" t="n">
        <v>45792.0</v>
      </c>
      <c r="C3057" s="94" t="s">
        <v>1625</v>
      </c>
      <c r="D3057" s="92" t="n">
        <v>20000.0</v>
      </c>
      <c r="E3057" s="92"/>
      <c r="F3057" s="92" t="n">
        <v>5248468.72</v>
      </c>
      <c r="G3057" s="94" t="s">
        <v>63</v>
      </c>
      <c r="H3057" s="94" t="s">
        <v>306</v>
      </c>
      <c r="I3057" s="94" t="s">
        <v>311</v>
      </c>
      <c r="J3057" s="94" t="s">
        <v>311</v>
      </c>
      <c r="K3057" s="92" t="s">
        <v>1626</v>
      </c>
      <c r="L3057" s="92" t="s">
        <v>249</v>
      </c>
    </row>
    <row r="3058" outlineLevel="1">
      <c r="A3058" s="115" t="n">
        <v>485.0</v>
      </c>
      <c r="B3058" s="93" t="n">
        <v>45792.0</v>
      </c>
      <c r="C3058" s="94" t="s">
        <v>1627</v>
      </c>
      <c r="D3058" s="92"/>
      <c r="E3058" s="92" t="n">
        <v>23200.0</v>
      </c>
      <c r="F3058" s="92" t="n">
        <v>5271668.72</v>
      </c>
      <c r="G3058" s="94" t="s">
        <v>63</v>
      </c>
      <c r="H3058" s="94" t="s">
        <v>315</v>
      </c>
      <c r="I3058" s="94" t="s">
        <v>1628</v>
      </c>
      <c r="J3058" s="94" t="s">
        <v>1628</v>
      </c>
      <c r="K3058" s="92" t="s">
        <v>1629</v>
      </c>
      <c r="L3058" s="92" t="s">
        <v>249</v>
      </c>
    </row>
    <row r="3059" outlineLevel="1">
      <c r="A3059" s="115" t="n">
        <v>486.0</v>
      </c>
      <c r="B3059" s="93" t="n">
        <v>45792.0</v>
      </c>
      <c r="C3059" s="94" t="s">
        <v>1630</v>
      </c>
      <c r="D3059" s="92"/>
      <c r="E3059" s="92" t="n">
        <v>10000.0</v>
      </c>
      <c r="F3059" s="92" t="n">
        <v>5281668.72</v>
      </c>
      <c r="G3059" s="94" t="s">
        <v>63</v>
      </c>
      <c r="H3059" s="94" t="s">
        <v>369</v>
      </c>
      <c r="I3059" s="94" t="s">
        <v>525</v>
      </c>
      <c r="J3059" s="94" t="s">
        <v>525</v>
      </c>
      <c r="K3059" s="92" t="s">
        <v>1631</v>
      </c>
      <c r="L3059" s="92" t="s">
        <v>249</v>
      </c>
    </row>
    <row r="3060" outlineLevel="1">
      <c r="A3060" s="115" t="n">
        <v>487.0</v>
      </c>
      <c r="B3060" s="93" t="n">
        <v>45793.0</v>
      </c>
      <c r="C3060" s="94" t="s">
        <v>1632</v>
      </c>
      <c r="D3060" s="92"/>
      <c r="E3060" s="92" t="n">
        <v>6000.0</v>
      </c>
      <c r="F3060" s="92" t="n">
        <v>5287668.72</v>
      </c>
      <c r="G3060" s="94" t="s">
        <v>63</v>
      </c>
      <c r="H3060" s="94" t="s">
        <v>369</v>
      </c>
      <c r="I3060" s="94" t="s">
        <v>249</v>
      </c>
      <c r="J3060" s="94" t="s">
        <v>249</v>
      </c>
      <c r="K3060" s="92" t="s">
        <v>1633</v>
      </c>
      <c r="L3060" s="92" t="s">
        <v>249</v>
      </c>
    </row>
    <row r="3061" outlineLevel="1">
      <c r="A3061" s="115" t="n">
        <v>488.0</v>
      </c>
      <c r="B3061" s="93" t="n">
        <v>45793.0</v>
      </c>
      <c r="C3061" s="94" t="s">
        <v>1634</v>
      </c>
      <c r="D3061" s="92"/>
      <c r="E3061" s="92" t="n">
        <v>2800.0</v>
      </c>
      <c r="F3061" s="92" t="n">
        <v>5290468.72</v>
      </c>
      <c r="G3061" s="94" t="s">
        <v>63</v>
      </c>
      <c r="H3061" s="94" t="s">
        <v>369</v>
      </c>
      <c r="I3061" s="94" t="s">
        <v>1635</v>
      </c>
      <c r="J3061" s="94" t="s">
        <v>1635</v>
      </c>
      <c r="K3061" s="92" t="s">
        <v>1636</v>
      </c>
      <c r="L3061" s="92" t="s">
        <v>249</v>
      </c>
    </row>
    <row r="3062" outlineLevel="1">
      <c r="A3062" s="115" t="n">
        <v>489.0</v>
      </c>
      <c r="B3062" s="93" t="n">
        <v>45793.0</v>
      </c>
      <c r="C3062" s="94" t="s">
        <v>1637</v>
      </c>
      <c r="D3062" s="92"/>
      <c r="E3062" s="92" t="n">
        <v>6000.0</v>
      </c>
      <c r="F3062" s="92" t="n">
        <v>5296468.72</v>
      </c>
      <c r="G3062" s="94" t="s">
        <v>63</v>
      </c>
      <c r="H3062" s="94" t="s">
        <v>369</v>
      </c>
      <c r="I3062" s="94" t="s">
        <v>392</v>
      </c>
      <c r="J3062" s="94" t="s">
        <v>393</v>
      </c>
      <c r="K3062" s="92" t="s">
        <v>1638</v>
      </c>
      <c r="L3062" s="92" t="s">
        <v>249</v>
      </c>
    </row>
    <row r="3063" outlineLevel="1">
      <c r="A3063" s="115" t="n">
        <v>490.0</v>
      </c>
      <c r="B3063" s="93" t="n">
        <v>45793.0</v>
      </c>
      <c r="C3063" s="94" t="s">
        <v>1639</v>
      </c>
      <c r="D3063" s="92" t="n">
        <v>2500000.0</v>
      </c>
      <c r="E3063" s="92"/>
      <c r="F3063" s="92" t="n">
        <v>2796468.72</v>
      </c>
      <c r="G3063" s="94" t="s">
        <v>63</v>
      </c>
      <c r="H3063" s="94" t="s">
        <v>306</v>
      </c>
      <c r="I3063" s="94" t="s">
        <v>1640</v>
      </c>
      <c r="J3063" s="94" t="s">
        <v>553</v>
      </c>
      <c r="K3063" s="92" t="s">
        <v>1641</v>
      </c>
      <c r="L3063" s="92" t="s">
        <v>249</v>
      </c>
    </row>
    <row r="3064" outlineLevel="1">
      <c r="A3064" s="115" t="n">
        <v>491.0</v>
      </c>
      <c r="B3064" s="93" t="n">
        <v>45793.0</v>
      </c>
      <c r="C3064" s="94" t="s">
        <v>1642</v>
      </c>
      <c r="D3064" s="92" t="n">
        <v>2495000.0</v>
      </c>
      <c r="E3064" s="92"/>
      <c r="F3064" s="92" t="n">
        <v>301468.72</v>
      </c>
      <c r="G3064" s="94" t="s">
        <v>63</v>
      </c>
      <c r="H3064" s="94" t="s">
        <v>306</v>
      </c>
      <c r="I3064" s="94" t="s">
        <v>1643</v>
      </c>
      <c r="J3064" s="94" t="s">
        <v>553</v>
      </c>
      <c r="K3064" s="92" t="s">
        <v>1644</v>
      </c>
      <c r="L3064" s="92" t="s">
        <v>249</v>
      </c>
    </row>
    <row r="3065" outlineLevel="1">
      <c r="A3065" s="115" t="n">
        <v>492.0</v>
      </c>
      <c r="B3065" s="93" t="n">
        <v>45793.0</v>
      </c>
      <c r="C3065" s="94" t="s">
        <v>1645</v>
      </c>
      <c r="D3065" s="92"/>
      <c r="E3065" s="92" t="n">
        <v>700.0</v>
      </c>
      <c r="F3065" s="92" t="n">
        <v>302168.72</v>
      </c>
      <c r="G3065" s="94" t="s">
        <v>63</v>
      </c>
      <c r="H3065" s="94" t="s">
        <v>369</v>
      </c>
      <c r="I3065" s="94" t="s">
        <v>506</v>
      </c>
      <c r="J3065" s="94" t="s">
        <v>506</v>
      </c>
      <c r="K3065" s="92" t="s">
        <v>1646</v>
      </c>
      <c r="L3065" s="92" t="s">
        <v>249</v>
      </c>
    </row>
    <row r="3066" outlineLevel="1">
      <c r="A3066" s="115" t="n">
        <v>493.0</v>
      </c>
      <c r="B3066" s="93" t="n">
        <v>45793.0</v>
      </c>
      <c r="C3066" s="94" t="s">
        <v>1647</v>
      </c>
      <c r="D3066" s="92"/>
      <c r="E3066" s="92" t="n">
        <v>300.0</v>
      </c>
      <c r="F3066" s="92" t="n">
        <v>302468.72</v>
      </c>
      <c r="G3066" s="94" t="s">
        <v>63</v>
      </c>
      <c r="H3066" s="94" t="s">
        <v>369</v>
      </c>
      <c r="I3066" s="94" t="s">
        <v>249</v>
      </c>
      <c r="J3066" s="94" t="s">
        <v>249</v>
      </c>
      <c r="K3066" s="92" t="s">
        <v>1648</v>
      </c>
      <c r="L3066" s="92" t="s">
        <v>249</v>
      </c>
    </row>
    <row r="3067" outlineLevel="1">
      <c r="A3067" s="115" t="n">
        <v>494.0</v>
      </c>
      <c r="B3067" s="93" t="n">
        <v>45793.0</v>
      </c>
      <c r="C3067" s="94" t="s">
        <v>1649</v>
      </c>
      <c r="D3067" s="92" t="n">
        <v>11800.0</v>
      </c>
      <c r="E3067" s="92"/>
      <c r="F3067" s="92" t="n">
        <v>290668.72</v>
      </c>
      <c r="G3067" s="94" t="s">
        <v>651</v>
      </c>
      <c r="H3067" s="94" t="s">
        <v>306</v>
      </c>
      <c r="I3067" s="94" t="s">
        <v>1650</v>
      </c>
      <c r="J3067" s="94" t="s">
        <v>1650</v>
      </c>
      <c r="K3067" s="92" t="s">
        <v>1651</v>
      </c>
      <c r="L3067" s="92" t="s">
        <v>249</v>
      </c>
    </row>
    <row r="3068" outlineLevel="1">
      <c r="A3068" s="115" t="n">
        <v>495.0</v>
      </c>
      <c r="B3068" s="93" t="n">
        <v>45793.0</v>
      </c>
      <c r="C3068" s="94" t="s">
        <v>1649</v>
      </c>
      <c r="D3068" s="92" t="n">
        <v>100000.0</v>
      </c>
      <c r="E3068" s="92"/>
      <c r="F3068" s="92" t="n">
        <v>190668.72</v>
      </c>
      <c r="G3068" s="94" t="s">
        <v>651</v>
      </c>
      <c r="H3068" s="94" t="s">
        <v>306</v>
      </c>
      <c r="I3068" s="94" t="s">
        <v>1650</v>
      </c>
      <c r="J3068" s="94" t="s">
        <v>1650</v>
      </c>
      <c r="K3068" s="92" t="s">
        <v>1652</v>
      </c>
      <c r="L3068" s="92" t="s">
        <v>249</v>
      </c>
    </row>
    <row r="3069" outlineLevel="1">
      <c r="A3069" s="115" t="n">
        <v>496.0</v>
      </c>
      <c r="B3069" s="93" t="n">
        <v>45793.0</v>
      </c>
      <c r="C3069" s="94" t="s">
        <v>1653</v>
      </c>
      <c r="D3069" s="92"/>
      <c r="E3069" s="92" t="n">
        <v>21000.0</v>
      </c>
      <c r="F3069" s="92" t="n">
        <v>211668.72</v>
      </c>
      <c r="G3069" s="94" t="s">
        <v>63</v>
      </c>
      <c r="H3069" s="94" t="s">
        <v>369</v>
      </c>
      <c r="I3069" s="94" t="s">
        <v>1654</v>
      </c>
      <c r="J3069" s="94" t="s">
        <v>1654</v>
      </c>
      <c r="K3069" s="92" t="s">
        <v>1655</v>
      </c>
      <c r="L3069" s="92" t="s">
        <v>249</v>
      </c>
    </row>
    <row r="3070" outlineLevel="1">
      <c r="A3070" s="115" t="n">
        <v>497.0</v>
      </c>
      <c r="B3070" s="93" t="n">
        <v>45793.0</v>
      </c>
      <c r="C3070" s="94" t="s">
        <v>1656</v>
      </c>
      <c r="D3070" s="92"/>
      <c r="E3070" s="92" t="n">
        <v>4600.0</v>
      </c>
      <c r="F3070" s="92" t="n">
        <v>216268.72</v>
      </c>
      <c r="G3070" s="94" t="s">
        <v>63</v>
      </c>
      <c r="H3070" s="94" t="s">
        <v>369</v>
      </c>
      <c r="I3070" s="94" t="s">
        <v>1635</v>
      </c>
      <c r="J3070" s="94" t="s">
        <v>1635</v>
      </c>
      <c r="K3070" s="92" t="s">
        <v>1657</v>
      </c>
      <c r="L3070" s="92" t="s">
        <v>249</v>
      </c>
    </row>
    <row r="3071" outlineLevel="1">
      <c r="A3071" s="115" t="n">
        <v>498.0</v>
      </c>
      <c r="B3071" s="93" t="n">
        <v>45793.0</v>
      </c>
      <c r="C3071" s="94" t="s">
        <v>1658</v>
      </c>
      <c r="D3071" s="92"/>
      <c r="E3071" s="92" t="n">
        <v>7500.0</v>
      </c>
      <c r="F3071" s="92" t="n">
        <v>223768.72</v>
      </c>
      <c r="G3071" s="94" t="s">
        <v>63</v>
      </c>
      <c r="H3071" s="94" t="s">
        <v>369</v>
      </c>
      <c r="I3071" s="94" t="s">
        <v>249</v>
      </c>
      <c r="J3071" s="94" t="s">
        <v>249</v>
      </c>
      <c r="K3071" s="92" t="s">
        <v>1659</v>
      </c>
      <c r="L3071" s="92" t="s">
        <v>249</v>
      </c>
    </row>
    <row r="3072" outlineLevel="1">
      <c r="A3072" s="115" t="n">
        <v>499.0</v>
      </c>
      <c r="B3072" s="93" t="n">
        <v>45793.0</v>
      </c>
      <c r="C3072" s="94" t="s">
        <v>1660</v>
      </c>
      <c r="D3072" s="92"/>
      <c r="E3072" s="92" t="n">
        <v>12400.0</v>
      </c>
      <c r="F3072" s="92" t="n">
        <v>236168.72</v>
      </c>
      <c r="G3072" s="94" t="s">
        <v>63</v>
      </c>
      <c r="H3072" s="94" t="s">
        <v>369</v>
      </c>
      <c r="I3072" s="94" t="s">
        <v>1283</v>
      </c>
      <c r="J3072" s="94" t="s">
        <v>1283</v>
      </c>
      <c r="K3072" s="92" t="s">
        <v>1661</v>
      </c>
      <c r="L3072" s="92" t="s">
        <v>249</v>
      </c>
    </row>
    <row r="3073" outlineLevel="1">
      <c r="A3073" s="115" t="n">
        <v>500.0</v>
      </c>
      <c r="B3073" s="93" t="n">
        <v>45793.0</v>
      </c>
      <c r="C3073" s="94" t="s">
        <v>1662</v>
      </c>
      <c r="D3073" s="92"/>
      <c r="E3073" s="92" t="n">
        <v>25000.0</v>
      </c>
      <c r="F3073" s="92" t="n">
        <v>261168.72</v>
      </c>
      <c r="G3073" s="94" t="s">
        <v>63</v>
      </c>
      <c r="H3073" s="94" t="s">
        <v>315</v>
      </c>
      <c r="I3073" s="94" t="s">
        <v>1628</v>
      </c>
      <c r="J3073" s="94" t="s">
        <v>1628</v>
      </c>
      <c r="K3073" s="92" t="s">
        <v>1663</v>
      </c>
      <c r="L3073" s="92" t="s">
        <v>249</v>
      </c>
    </row>
    <row r="3074" outlineLevel="1">
      <c r="A3074" s="115" t="n">
        <v>501.0</v>
      </c>
      <c r="B3074" s="93" t="n">
        <v>45793.0</v>
      </c>
      <c r="C3074" s="94" t="s">
        <v>1664</v>
      </c>
      <c r="D3074" s="92"/>
      <c r="E3074" s="92" t="n">
        <v>22000.0</v>
      </c>
      <c r="F3074" s="92" t="n">
        <v>283168.72</v>
      </c>
      <c r="G3074" s="94" t="s">
        <v>63</v>
      </c>
      <c r="H3074" s="94" t="s">
        <v>315</v>
      </c>
      <c r="I3074" s="94" t="s">
        <v>1628</v>
      </c>
      <c r="J3074" s="94" t="s">
        <v>1628</v>
      </c>
      <c r="K3074" s="92" t="s">
        <v>1665</v>
      </c>
      <c r="L3074" s="92" t="s">
        <v>249</v>
      </c>
    </row>
    <row r="3075" outlineLevel="1">
      <c r="A3075" s="115" t="n">
        <v>502.0</v>
      </c>
      <c r="B3075" s="93" t="n">
        <v>45793.0</v>
      </c>
      <c r="C3075" s="94" t="s">
        <v>1666</v>
      </c>
      <c r="D3075" s="92"/>
      <c r="E3075" s="92" t="n">
        <v>5617.0</v>
      </c>
      <c r="F3075" s="92" t="n">
        <v>288785.72</v>
      </c>
      <c r="G3075" s="94" t="s">
        <v>63</v>
      </c>
      <c r="H3075" s="94" t="s">
        <v>306</v>
      </c>
      <c r="I3075" s="94" t="s">
        <v>669</v>
      </c>
      <c r="J3075" s="94" t="s">
        <v>669</v>
      </c>
      <c r="K3075" s="92" t="s">
        <v>1667</v>
      </c>
      <c r="L3075" s="92" t="s">
        <v>249</v>
      </c>
    </row>
    <row r="3076" outlineLevel="1">
      <c r="A3076" s="115" t="n">
        <v>503.0</v>
      </c>
      <c r="B3076" s="93" t="n">
        <v>45793.0</v>
      </c>
      <c r="C3076" s="94" t="s">
        <v>1668</v>
      </c>
      <c r="D3076" s="92"/>
      <c r="E3076" s="92" t="n">
        <v>5617.0</v>
      </c>
      <c r="F3076" s="92" t="n">
        <v>294402.72</v>
      </c>
      <c r="G3076" s="94" t="s">
        <v>63</v>
      </c>
      <c r="H3076" s="94" t="s">
        <v>306</v>
      </c>
      <c r="I3076" s="94" t="s">
        <v>669</v>
      </c>
      <c r="J3076" s="94" t="s">
        <v>669</v>
      </c>
      <c r="K3076" s="92" t="s">
        <v>1669</v>
      </c>
      <c r="L3076" s="92" t="s">
        <v>249</v>
      </c>
    </row>
    <row r="3077" outlineLevel="1">
      <c r="A3077" s="115" t="n">
        <v>504.0</v>
      </c>
      <c r="B3077" s="93" t="n">
        <v>45793.0</v>
      </c>
      <c r="C3077" s="94" t="s">
        <v>1670</v>
      </c>
      <c r="D3077" s="92"/>
      <c r="E3077" s="92" t="n">
        <v>3500.0</v>
      </c>
      <c r="F3077" s="92" t="n">
        <v>297902.72</v>
      </c>
      <c r="G3077" s="94" t="s">
        <v>63</v>
      </c>
      <c r="H3077" s="94" t="s">
        <v>369</v>
      </c>
      <c r="I3077" s="94" t="s">
        <v>419</v>
      </c>
      <c r="J3077" s="94" t="s">
        <v>419</v>
      </c>
      <c r="K3077" s="92" t="s">
        <v>1671</v>
      </c>
      <c r="L3077" s="92" t="s">
        <v>249</v>
      </c>
    </row>
    <row r="3078" outlineLevel="1">
      <c r="A3078" s="115" t="n">
        <v>505.0</v>
      </c>
      <c r="B3078" s="93" t="n">
        <v>45793.0</v>
      </c>
      <c r="C3078" s="94" t="s">
        <v>1672</v>
      </c>
      <c r="D3078" s="92"/>
      <c r="E3078" s="92" t="n">
        <v>165.0</v>
      </c>
      <c r="F3078" s="92" t="n">
        <v>298067.72</v>
      </c>
      <c r="G3078" s="94" t="s">
        <v>63</v>
      </c>
      <c r="H3078" s="94" t="s">
        <v>369</v>
      </c>
      <c r="I3078" s="94" t="s">
        <v>419</v>
      </c>
      <c r="J3078" s="94" t="s">
        <v>419</v>
      </c>
      <c r="K3078" s="92" t="s">
        <v>1673</v>
      </c>
      <c r="L3078" s="92" t="s">
        <v>249</v>
      </c>
    </row>
    <row r="3079" outlineLevel="1">
      <c r="A3079" s="115" t="n">
        <v>506.0</v>
      </c>
      <c r="B3079" s="93" t="n">
        <v>45794.0</v>
      </c>
      <c r="C3079" s="94" t="s">
        <v>1674</v>
      </c>
      <c r="D3079" s="92"/>
      <c r="E3079" s="92" t="n">
        <v>700.0</v>
      </c>
      <c r="F3079" s="92" t="n">
        <v>298767.72</v>
      </c>
      <c r="G3079" s="94" t="s">
        <v>63</v>
      </c>
      <c r="H3079" s="94" t="s">
        <v>369</v>
      </c>
      <c r="I3079" s="94" t="s">
        <v>506</v>
      </c>
      <c r="J3079" s="94" t="s">
        <v>506</v>
      </c>
      <c r="K3079" s="92" t="s">
        <v>1675</v>
      </c>
      <c r="L3079" s="92" t="s">
        <v>249</v>
      </c>
    </row>
    <row r="3080" outlineLevel="1">
      <c r="A3080" s="115" t="n">
        <v>507.0</v>
      </c>
      <c r="B3080" s="93" t="n">
        <v>45794.0</v>
      </c>
      <c r="C3080" s="94" t="s">
        <v>1676</v>
      </c>
      <c r="D3080" s="92" t="n">
        <v>100.0</v>
      </c>
      <c r="E3080" s="92"/>
      <c r="F3080" s="92" t="n">
        <v>298667.72</v>
      </c>
      <c r="G3080" s="94" t="s">
        <v>422</v>
      </c>
      <c r="H3080" s="94" t="s">
        <v>306</v>
      </c>
      <c r="I3080" s="94" t="s">
        <v>249</v>
      </c>
      <c r="J3080" s="94" t="s">
        <v>249</v>
      </c>
      <c r="K3080" s="92" t="s">
        <v>249</v>
      </c>
      <c r="L3080" s="92" t="s">
        <v>249</v>
      </c>
    </row>
    <row r="3081" outlineLevel="1">
      <c r="A3081" s="115" t="n">
        <v>508.0</v>
      </c>
      <c r="B3081" s="93" t="n">
        <v>45794.0</v>
      </c>
      <c r="C3081" s="94" t="s">
        <v>1677</v>
      </c>
      <c r="D3081" s="92" t="n">
        <v>9.0</v>
      </c>
      <c r="E3081" s="92"/>
      <c r="F3081" s="92" t="n">
        <v>298658.72</v>
      </c>
      <c r="G3081" s="94" t="s">
        <v>815</v>
      </c>
      <c r="H3081" s="94" t="s">
        <v>306</v>
      </c>
      <c r="I3081" s="94" t="s">
        <v>249</v>
      </c>
      <c r="J3081" s="94" t="s">
        <v>249</v>
      </c>
      <c r="K3081" s="92" t="s">
        <v>1678</v>
      </c>
      <c r="L3081" s="92" t="s">
        <v>249</v>
      </c>
    </row>
    <row r="3082" outlineLevel="1">
      <c r="A3082" s="115" t="n">
        <v>509.0</v>
      </c>
      <c r="B3082" s="93" t="n">
        <v>45794.0</v>
      </c>
      <c r="C3082" s="94" t="s">
        <v>1679</v>
      </c>
      <c r="D3082" s="92" t="n">
        <v>9.0</v>
      </c>
      <c r="E3082" s="92"/>
      <c r="F3082" s="92" t="n">
        <v>298649.72</v>
      </c>
      <c r="G3082" s="94" t="s">
        <v>815</v>
      </c>
      <c r="H3082" s="94" t="s">
        <v>306</v>
      </c>
      <c r="I3082" s="94" t="s">
        <v>249</v>
      </c>
      <c r="J3082" s="94" t="s">
        <v>249</v>
      </c>
      <c r="K3082" s="92" t="s">
        <v>1680</v>
      </c>
      <c r="L3082" s="92" t="s">
        <v>249</v>
      </c>
    </row>
    <row r="3083" outlineLevel="1">
      <c r="A3083" s="115" t="n">
        <v>510.0</v>
      </c>
      <c r="B3083" s="93" t="n">
        <v>45794.0</v>
      </c>
      <c r="C3083" s="94" t="s">
        <v>1681</v>
      </c>
      <c r="D3083" s="92" t="n">
        <v>10000.0</v>
      </c>
      <c r="E3083" s="92"/>
      <c r="F3083" s="92" t="n">
        <v>288649.72</v>
      </c>
      <c r="G3083" s="94" t="s">
        <v>651</v>
      </c>
      <c r="H3083" s="94" t="s">
        <v>306</v>
      </c>
      <c r="I3083" s="94" t="s">
        <v>1682</v>
      </c>
      <c r="J3083" s="94" t="s">
        <v>1682</v>
      </c>
      <c r="K3083" s="92" t="s">
        <v>1683</v>
      </c>
      <c r="L3083" s="92" t="s">
        <v>249</v>
      </c>
    </row>
    <row r="3084" outlineLevel="1">
      <c r="A3084" s="115" t="n">
        <v>511.0</v>
      </c>
      <c r="B3084" s="93" t="n">
        <v>45794.0</v>
      </c>
      <c r="C3084" s="94" t="s">
        <v>1684</v>
      </c>
      <c r="D3084" s="92"/>
      <c r="E3084" s="92" t="n">
        <v>43000.0</v>
      </c>
      <c r="F3084" s="92" t="n">
        <v>331649.72</v>
      </c>
      <c r="G3084" s="94" t="s">
        <v>63</v>
      </c>
      <c r="H3084" s="94" t="s">
        <v>369</v>
      </c>
      <c r="I3084" s="94" t="s">
        <v>249</v>
      </c>
      <c r="J3084" s="94" t="s">
        <v>249</v>
      </c>
      <c r="K3084" s="92" t="s">
        <v>1685</v>
      </c>
      <c r="L3084" s="92" t="s">
        <v>249</v>
      </c>
    </row>
    <row r="3085" outlineLevel="1">
      <c r="A3085" s="115" t="n">
        <v>512.0</v>
      </c>
      <c r="B3085" s="93" t="n">
        <v>45794.0</v>
      </c>
      <c r="C3085" s="94" t="s">
        <v>1686</v>
      </c>
      <c r="D3085" s="92"/>
      <c r="E3085" s="92" t="n">
        <v>100000.0</v>
      </c>
      <c r="F3085" s="92" t="n">
        <v>431649.72</v>
      </c>
      <c r="G3085" s="94" t="s">
        <v>63</v>
      </c>
      <c r="H3085" s="94" t="s">
        <v>64</v>
      </c>
      <c r="I3085" s="94" t="s">
        <v>1164</v>
      </c>
      <c r="J3085" s="94" t="s">
        <v>1164</v>
      </c>
      <c r="K3085" s="92" t="s">
        <v>1687</v>
      </c>
      <c r="L3085" s="92" t="s">
        <v>249</v>
      </c>
    </row>
    <row r="3086" outlineLevel="1">
      <c r="A3086" s="115" t="n">
        <v>513.0</v>
      </c>
      <c r="B3086" s="93" t="n">
        <v>45794.0</v>
      </c>
      <c r="C3086" s="94" t="s">
        <v>1688</v>
      </c>
      <c r="D3086" s="92"/>
      <c r="E3086" s="92" t="n">
        <v>50250.0</v>
      </c>
      <c r="F3086" s="92" t="n">
        <v>481899.72</v>
      </c>
      <c r="G3086" s="94" t="s">
        <v>63</v>
      </c>
      <c r="H3086" s="94" t="s">
        <v>369</v>
      </c>
      <c r="I3086" s="94" t="s">
        <v>1689</v>
      </c>
      <c r="J3086" s="94" t="s">
        <v>1689</v>
      </c>
      <c r="K3086" s="92" t="s">
        <v>1690</v>
      </c>
      <c r="L3086" s="92" t="s">
        <v>249</v>
      </c>
    </row>
    <row r="3087" outlineLevel="1">
      <c r="A3087" s="115" t="n">
        <v>514.0</v>
      </c>
      <c r="B3087" s="93" t="n">
        <v>45794.0</v>
      </c>
      <c r="C3087" s="94" t="s">
        <v>1691</v>
      </c>
      <c r="D3087" s="92"/>
      <c r="E3087" s="92" t="n">
        <v>33000.0</v>
      </c>
      <c r="F3087" s="92" t="n">
        <v>514899.72</v>
      </c>
      <c r="G3087" s="94" t="s">
        <v>63</v>
      </c>
      <c r="H3087" s="94" t="s">
        <v>369</v>
      </c>
      <c r="I3087" s="94" t="s">
        <v>249</v>
      </c>
      <c r="J3087" s="94" t="s">
        <v>249</v>
      </c>
      <c r="K3087" s="92" t="s">
        <v>1692</v>
      </c>
      <c r="L3087" s="92" t="s">
        <v>249</v>
      </c>
    </row>
    <row r="3088" outlineLevel="1">
      <c r="A3088" s="115" t="n">
        <v>515.0</v>
      </c>
      <c r="B3088" s="93" t="n">
        <v>45794.0</v>
      </c>
      <c r="C3088" s="94" t="s">
        <v>1693</v>
      </c>
      <c r="D3088" s="92"/>
      <c r="E3088" s="92" t="n">
        <v>10000.0</v>
      </c>
      <c r="F3088" s="92" t="n">
        <v>524899.72</v>
      </c>
      <c r="G3088" s="94" t="s">
        <v>63</v>
      </c>
      <c r="H3088" s="94" t="s">
        <v>369</v>
      </c>
      <c r="I3088" s="94" t="s">
        <v>525</v>
      </c>
      <c r="J3088" s="94" t="s">
        <v>525</v>
      </c>
      <c r="K3088" s="92" t="s">
        <v>1694</v>
      </c>
      <c r="L3088" s="92" t="s">
        <v>249</v>
      </c>
    </row>
    <row r="3089" outlineLevel="1">
      <c r="A3089" s="115" t="n">
        <v>516.0</v>
      </c>
      <c r="B3089" s="93" t="n">
        <v>45794.0</v>
      </c>
      <c r="C3089" s="94" t="s">
        <v>1695</v>
      </c>
      <c r="D3089" s="92"/>
      <c r="E3089" s="92" t="n">
        <v>50000.0</v>
      </c>
      <c r="F3089" s="92" t="n">
        <v>574899.72</v>
      </c>
      <c r="G3089" s="94" t="s">
        <v>63</v>
      </c>
      <c r="H3089" s="94" t="s">
        <v>64</v>
      </c>
      <c r="I3089" s="94" t="s">
        <v>1696</v>
      </c>
      <c r="J3089" s="94" t="s">
        <v>1696</v>
      </c>
      <c r="K3089" s="92" t="s">
        <v>1697</v>
      </c>
      <c r="L3089" s="92" t="s">
        <v>249</v>
      </c>
    </row>
    <row r="3090" outlineLevel="1">
      <c r="A3090" s="115" t="n">
        <v>517.0</v>
      </c>
      <c r="B3090" s="93" t="n">
        <v>45794.0</v>
      </c>
      <c r="C3090" s="94" t="s">
        <v>1698</v>
      </c>
      <c r="D3090" s="92"/>
      <c r="E3090" s="92" t="n">
        <v>50000.0</v>
      </c>
      <c r="F3090" s="92" t="n">
        <v>624899.72</v>
      </c>
      <c r="G3090" s="94" t="s">
        <v>63</v>
      </c>
      <c r="H3090" s="94" t="s">
        <v>64</v>
      </c>
      <c r="I3090" s="94" t="s">
        <v>1076</v>
      </c>
      <c r="J3090" s="94" t="s">
        <v>1076</v>
      </c>
      <c r="K3090" s="92" t="s">
        <v>1699</v>
      </c>
      <c r="L3090" s="92" t="s">
        <v>249</v>
      </c>
    </row>
    <row r="3091" outlineLevel="1">
      <c r="A3091" s="115" t="n">
        <v>518.0</v>
      </c>
      <c r="B3091" s="93" t="n">
        <v>45794.0</v>
      </c>
      <c r="C3091" s="94" t="s">
        <v>1700</v>
      </c>
      <c r="D3091" s="92"/>
      <c r="E3091" s="92" t="n">
        <v>44210.0</v>
      </c>
      <c r="F3091" s="92" t="n">
        <v>669109.72</v>
      </c>
      <c r="G3091" s="94" t="s">
        <v>63</v>
      </c>
      <c r="H3091" s="94" t="s">
        <v>64</v>
      </c>
      <c r="I3091" s="94" t="s">
        <v>1696</v>
      </c>
      <c r="J3091" s="94" t="s">
        <v>1696</v>
      </c>
      <c r="K3091" s="92" t="s">
        <v>1701</v>
      </c>
      <c r="L3091" s="92" t="s">
        <v>249</v>
      </c>
    </row>
    <row r="3092" outlineLevel="1">
      <c r="A3092" s="115" t="n">
        <v>519.0</v>
      </c>
      <c r="B3092" s="93" t="n">
        <v>45796.0</v>
      </c>
      <c r="C3092" s="94" t="s">
        <v>1702</v>
      </c>
      <c r="D3092" s="92"/>
      <c r="E3092" s="92" t="n">
        <v>30000.0</v>
      </c>
      <c r="F3092" s="92" t="n">
        <v>699109.72</v>
      </c>
      <c r="G3092" s="94" t="s">
        <v>63</v>
      </c>
      <c r="H3092" s="94" t="s">
        <v>306</v>
      </c>
      <c r="I3092" s="94" t="s">
        <v>381</v>
      </c>
      <c r="J3092" s="94" t="s">
        <v>382</v>
      </c>
      <c r="K3092" s="92" t="s">
        <v>1703</v>
      </c>
      <c r="L3092" s="92" t="s">
        <v>249</v>
      </c>
    </row>
    <row r="3093" outlineLevel="1">
      <c r="A3093" s="115" t="n">
        <v>520.0</v>
      </c>
      <c r="B3093" s="93" t="n">
        <v>45796.0</v>
      </c>
      <c r="C3093" s="94" t="s">
        <v>1704</v>
      </c>
      <c r="D3093" s="92"/>
      <c r="E3093" s="92" t="n">
        <v>2300.0</v>
      </c>
      <c r="F3093" s="92" t="n">
        <v>701409.72</v>
      </c>
      <c r="G3093" s="94" t="s">
        <v>63</v>
      </c>
      <c r="H3093" s="94" t="s">
        <v>369</v>
      </c>
      <c r="I3093" s="94" t="s">
        <v>249</v>
      </c>
      <c r="J3093" s="94" t="s">
        <v>249</v>
      </c>
      <c r="K3093" s="92" t="s">
        <v>1705</v>
      </c>
      <c r="L3093" s="92" t="s">
        <v>249</v>
      </c>
    </row>
    <row r="3094" outlineLevel="1">
      <c r="A3094" s="115" t="n">
        <v>521.0</v>
      </c>
      <c r="B3094" s="93" t="n">
        <v>45796.0</v>
      </c>
      <c r="C3094" s="94" t="s">
        <v>1706</v>
      </c>
      <c r="D3094" s="92" t="n">
        <v>100000.0</v>
      </c>
      <c r="E3094" s="92"/>
      <c r="F3094" s="92" t="n">
        <v>601409.72</v>
      </c>
      <c r="G3094" s="94" t="s">
        <v>63</v>
      </c>
      <c r="H3094" s="94" t="s">
        <v>315</v>
      </c>
      <c r="I3094" s="94" t="s">
        <v>944</v>
      </c>
      <c r="J3094" s="94" t="s">
        <v>945</v>
      </c>
      <c r="K3094" s="92" t="s">
        <v>1707</v>
      </c>
      <c r="L3094" s="92" t="s">
        <v>249</v>
      </c>
    </row>
    <row r="3095" outlineLevel="1">
      <c r="A3095" s="115" t="n">
        <v>522.0</v>
      </c>
      <c r="B3095" s="93" t="n">
        <v>45796.0</v>
      </c>
      <c r="C3095" s="94" t="s">
        <v>1708</v>
      </c>
      <c r="D3095" s="92" t="n">
        <v>37438.8</v>
      </c>
      <c r="E3095" s="92"/>
      <c r="F3095" s="92" t="n">
        <v>563970.92</v>
      </c>
      <c r="G3095" s="94" t="s">
        <v>63</v>
      </c>
      <c r="H3095" s="94" t="s">
        <v>306</v>
      </c>
      <c r="I3095" s="94" t="s">
        <v>963</v>
      </c>
      <c r="J3095" s="94" t="s">
        <v>963</v>
      </c>
      <c r="K3095" s="92" t="s">
        <v>1709</v>
      </c>
      <c r="L3095" s="92" t="s">
        <v>249</v>
      </c>
    </row>
    <row r="3096" outlineLevel="1">
      <c r="A3096" s="115" t="n">
        <v>523.0</v>
      </c>
      <c r="B3096" s="93" t="n">
        <v>45796.0</v>
      </c>
      <c r="C3096" s="94" t="s">
        <v>1710</v>
      </c>
      <c r="D3096" s="92"/>
      <c r="E3096" s="92" t="n">
        <v>8500.0</v>
      </c>
      <c r="F3096" s="92" t="n">
        <v>572470.92</v>
      </c>
      <c r="G3096" s="94" t="s">
        <v>63</v>
      </c>
      <c r="H3096" s="94" t="s">
        <v>369</v>
      </c>
      <c r="I3096" s="94" t="s">
        <v>249</v>
      </c>
      <c r="J3096" s="94" t="s">
        <v>249</v>
      </c>
      <c r="K3096" s="92" t="s">
        <v>1711</v>
      </c>
      <c r="L3096" s="92" t="s">
        <v>249</v>
      </c>
    </row>
    <row r="3097" outlineLevel="1">
      <c r="A3097" s="115" t="n">
        <v>524.0</v>
      </c>
      <c r="B3097" s="93" t="n">
        <v>45796.0</v>
      </c>
      <c r="C3097" s="94" t="s">
        <v>1712</v>
      </c>
      <c r="D3097" s="92"/>
      <c r="E3097" s="92" t="n">
        <v>42500.0</v>
      </c>
      <c r="F3097" s="92" t="n">
        <v>614970.92</v>
      </c>
      <c r="G3097" s="94" t="s">
        <v>63</v>
      </c>
      <c r="H3097" s="94" t="s">
        <v>369</v>
      </c>
      <c r="I3097" s="94" t="s">
        <v>249</v>
      </c>
      <c r="J3097" s="94" t="s">
        <v>249</v>
      </c>
      <c r="K3097" s="92" t="s">
        <v>1713</v>
      </c>
      <c r="L3097" s="92" t="s">
        <v>249</v>
      </c>
    </row>
    <row r="3098" outlineLevel="1">
      <c r="A3098" s="115" t="n">
        <v>525.0</v>
      </c>
      <c r="B3098" s="93" t="n">
        <v>45797.0</v>
      </c>
      <c r="C3098" s="94" t="s">
        <v>1714</v>
      </c>
      <c r="D3098" s="92"/>
      <c r="E3098" s="92" t="n">
        <v>15000.0</v>
      </c>
      <c r="F3098" s="92" t="n">
        <v>629970.92</v>
      </c>
      <c r="G3098" s="94" t="s">
        <v>63</v>
      </c>
      <c r="H3098" s="94" t="s">
        <v>369</v>
      </c>
      <c r="I3098" s="94" t="s">
        <v>1101</v>
      </c>
      <c r="J3098" s="94" t="s">
        <v>1101</v>
      </c>
      <c r="K3098" s="92" t="s">
        <v>1715</v>
      </c>
      <c r="L3098" s="92" t="s">
        <v>249</v>
      </c>
    </row>
    <row r="3099" outlineLevel="1">
      <c r="A3099" s="115" t="n">
        <v>526.0</v>
      </c>
      <c r="B3099" s="93" t="n">
        <v>45797.0</v>
      </c>
      <c r="C3099" s="94" t="s">
        <v>1716</v>
      </c>
      <c r="D3099" s="92"/>
      <c r="E3099" s="92" t="n">
        <v>71744.0</v>
      </c>
      <c r="F3099" s="92" t="n">
        <v>701714.92</v>
      </c>
      <c r="G3099" s="94" t="s">
        <v>63</v>
      </c>
      <c r="H3099" s="94" t="s">
        <v>64</v>
      </c>
      <c r="I3099" s="94" t="s">
        <v>1717</v>
      </c>
      <c r="J3099" s="94" t="s">
        <v>1717</v>
      </c>
      <c r="K3099" s="92" t="s">
        <v>1718</v>
      </c>
      <c r="L3099" s="92" t="s">
        <v>249</v>
      </c>
    </row>
    <row r="3100" outlineLevel="1">
      <c r="A3100" s="115" t="n">
        <v>527.0</v>
      </c>
      <c r="B3100" s="93" t="n">
        <v>45797.0</v>
      </c>
      <c r="C3100" s="94" t="s">
        <v>1719</v>
      </c>
      <c r="D3100" s="92"/>
      <c r="E3100" s="92" t="n">
        <v>500.0</v>
      </c>
      <c r="F3100" s="92" t="n">
        <v>702214.92</v>
      </c>
      <c r="G3100" s="94" t="s">
        <v>63</v>
      </c>
      <c r="H3100" s="94" t="s">
        <v>369</v>
      </c>
      <c r="I3100" s="94" t="s">
        <v>249</v>
      </c>
      <c r="J3100" s="94" t="s">
        <v>249</v>
      </c>
      <c r="K3100" s="92" t="s">
        <v>1720</v>
      </c>
      <c r="L3100" s="92" t="s">
        <v>249</v>
      </c>
    </row>
    <row r="3101" outlineLevel="1">
      <c r="A3101" s="115" t="n">
        <v>528.0</v>
      </c>
      <c r="B3101" s="93" t="n">
        <v>45797.0</v>
      </c>
      <c r="C3101" s="94" t="s">
        <v>1721</v>
      </c>
      <c r="D3101" s="92"/>
      <c r="E3101" s="92" t="n">
        <v>100000.0</v>
      </c>
      <c r="F3101" s="92" t="n">
        <v>802214.92</v>
      </c>
      <c r="G3101" s="94" t="s">
        <v>63</v>
      </c>
      <c r="H3101" s="94" t="s">
        <v>64</v>
      </c>
      <c r="I3101" s="94" t="s">
        <v>1164</v>
      </c>
      <c r="J3101" s="94" t="s">
        <v>1164</v>
      </c>
      <c r="K3101" s="92" t="s">
        <v>1722</v>
      </c>
      <c r="L3101" s="92" t="s">
        <v>249</v>
      </c>
    </row>
    <row r="3102" outlineLevel="1">
      <c r="A3102" s="115" t="n">
        <v>529.0</v>
      </c>
      <c r="B3102" s="93" t="n">
        <v>45797.0</v>
      </c>
      <c r="C3102" s="94" t="s">
        <v>1723</v>
      </c>
      <c r="D3102" s="92"/>
      <c r="E3102" s="92" t="n">
        <v>15000.0</v>
      </c>
      <c r="F3102" s="92" t="n">
        <v>817214.92</v>
      </c>
      <c r="G3102" s="94" t="s">
        <v>82</v>
      </c>
      <c r="H3102" s="94" t="s">
        <v>369</v>
      </c>
      <c r="I3102" s="94" t="s">
        <v>1724</v>
      </c>
      <c r="J3102" s="94" t="s">
        <v>575</v>
      </c>
      <c r="K3102" s="92" t="s">
        <v>1725</v>
      </c>
      <c r="L3102" s="92" t="s">
        <v>249</v>
      </c>
    </row>
    <row r="3103" outlineLevel="1">
      <c r="A3103" s="115" t="n">
        <v>530.0</v>
      </c>
      <c r="B3103" s="93" t="n">
        <v>45797.0</v>
      </c>
      <c r="C3103" s="94" t="s">
        <v>1726</v>
      </c>
      <c r="D3103" s="92"/>
      <c r="E3103" s="92" t="n">
        <v>16500.0</v>
      </c>
      <c r="F3103" s="92" t="n">
        <v>833714.92</v>
      </c>
      <c r="G3103" s="94" t="s">
        <v>63</v>
      </c>
      <c r="H3103" s="94" t="s">
        <v>369</v>
      </c>
      <c r="I3103" s="94" t="s">
        <v>1090</v>
      </c>
      <c r="J3103" s="94" t="s">
        <v>1090</v>
      </c>
      <c r="K3103" s="92" t="s">
        <v>1727</v>
      </c>
      <c r="L3103" s="92" t="s">
        <v>249</v>
      </c>
    </row>
    <row r="3104" outlineLevel="1">
      <c r="A3104" s="115" t="n">
        <v>531.0</v>
      </c>
      <c r="B3104" s="93" t="n">
        <v>45797.0</v>
      </c>
      <c r="C3104" s="94" t="s">
        <v>1728</v>
      </c>
      <c r="D3104" s="92" t="n">
        <v>202500.0</v>
      </c>
      <c r="E3104" s="92"/>
      <c r="F3104" s="92" t="n">
        <v>631214.92</v>
      </c>
      <c r="G3104" s="94" t="s">
        <v>63</v>
      </c>
      <c r="H3104" s="94" t="s">
        <v>306</v>
      </c>
      <c r="I3104" s="94" t="s">
        <v>1729</v>
      </c>
      <c r="J3104" s="94" t="s">
        <v>1729</v>
      </c>
      <c r="K3104" s="92" t="s">
        <v>1730</v>
      </c>
      <c r="L3104" s="92" t="s">
        <v>249</v>
      </c>
    </row>
    <row r="3105" outlineLevel="1">
      <c r="A3105" s="115" t="n">
        <v>532.0</v>
      </c>
      <c r="B3105" s="93" t="n">
        <v>45797.0</v>
      </c>
      <c r="C3105" s="94" t="s">
        <v>1731</v>
      </c>
      <c r="D3105" s="92"/>
      <c r="E3105" s="92" t="n">
        <v>436600.0</v>
      </c>
      <c r="F3105" s="92" t="n">
        <v>1067814.92</v>
      </c>
      <c r="G3105" s="94" t="s">
        <v>63</v>
      </c>
      <c r="H3105" s="94" t="s">
        <v>64</v>
      </c>
      <c r="I3105" s="94" t="s">
        <v>627</v>
      </c>
      <c r="J3105" s="94" t="s">
        <v>627</v>
      </c>
      <c r="K3105" s="92" t="s">
        <v>1732</v>
      </c>
      <c r="L3105" s="92" t="s">
        <v>249</v>
      </c>
    </row>
    <row r="3106" outlineLevel="1">
      <c r="A3106" s="115" t="n">
        <v>533.0</v>
      </c>
      <c r="B3106" s="93" t="n">
        <v>45797.0</v>
      </c>
      <c r="C3106" s="94" t="s">
        <v>1733</v>
      </c>
      <c r="D3106" s="92"/>
      <c r="E3106" s="92" t="n">
        <v>200000.0</v>
      </c>
      <c r="F3106" s="92" t="n">
        <v>1267814.92</v>
      </c>
      <c r="G3106" s="94" t="s">
        <v>63</v>
      </c>
      <c r="H3106" s="94" t="s">
        <v>64</v>
      </c>
      <c r="I3106" s="94" t="s">
        <v>513</v>
      </c>
      <c r="J3106" s="94" t="s">
        <v>513</v>
      </c>
      <c r="K3106" s="92" t="s">
        <v>1734</v>
      </c>
      <c r="L3106" s="92" t="s">
        <v>249</v>
      </c>
    </row>
    <row r="3107" outlineLevel="1">
      <c r="A3107" s="115" t="n">
        <v>534.0</v>
      </c>
      <c r="B3107" s="93" t="n">
        <v>45797.0</v>
      </c>
      <c r="C3107" s="94" t="s">
        <v>1735</v>
      </c>
      <c r="D3107" s="92" t="n">
        <v>44142.0</v>
      </c>
      <c r="E3107" s="92"/>
      <c r="F3107" s="92" t="n">
        <v>1223672.92</v>
      </c>
      <c r="G3107" s="94" t="s">
        <v>815</v>
      </c>
      <c r="H3107" s="94" t="s">
        <v>306</v>
      </c>
      <c r="I3107" s="94" t="s">
        <v>249</v>
      </c>
      <c r="J3107" s="94" t="s">
        <v>249</v>
      </c>
      <c r="K3107" s="92" t="s">
        <v>1736</v>
      </c>
      <c r="L3107" s="92" t="s">
        <v>249</v>
      </c>
    </row>
    <row r="3108" outlineLevel="1">
      <c r="A3108" s="115" t="n">
        <v>535.0</v>
      </c>
      <c r="B3108" s="93" t="n">
        <v>45798.0</v>
      </c>
      <c r="C3108" s="94" t="s">
        <v>1737</v>
      </c>
      <c r="D3108" s="92" t="n">
        <v>8261.0</v>
      </c>
      <c r="E3108" s="92"/>
      <c r="F3108" s="92" t="n">
        <v>1215411.92</v>
      </c>
      <c r="G3108" s="94" t="s">
        <v>460</v>
      </c>
      <c r="H3108" s="94" t="s">
        <v>306</v>
      </c>
      <c r="I3108" s="94" t="s">
        <v>249</v>
      </c>
      <c r="J3108" s="94" t="s">
        <v>249</v>
      </c>
      <c r="K3108" s="92" t="s">
        <v>1738</v>
      </c>
      <c r="L3108" s="92" t="s">
        <v>249</v>
      </c>
    </row>
    <row r="3109" outlineLevel="1">
      <c r="A3109" s="115" t="n">
        <v>536.0</v>
      </c>
      <c r="B3109" s="93" t="n">
        <v>45798.0</v>
      </c>
      <c r="C3109" s="94" t="s">
        <v>1739</v>
      </c>
      <c r="D3109" s="92"/>
      <c r="E3109" s="92" t="n">
        <v>14785.0</v>
      </c>
      <c r="F3109" s="92" t="n">
        <v>1230196.92</v>
      </c>
      <c r="G3109" s="94" t="s">
        <v>63</v>
      </c>
      <c r="H3109" s="94" t="s">
        <v>306</v>
      </c>
      <c r="I3109" s="94" t="s">
        <v>381</v>
      </c>
      <c r="J3109" s="94" t="s">
        <v>382</v>
      </c>
      <c r="K3109" s="92" t="s">
        <v>1740</v>
      </c>
      <c r="L3109" s="92" t="s">
        <v>249</v>
      </c>
    </row>
    <row r="3110" outlineLevel="1">
      <c r="A3110" s="115" t="n">
        <v>537.0</v>
      </c>
      <c r="B3110" s="93" t="n">
        <v>45798.0</v>
      </c>
      <c r="C3110" s="94" t="s">
        <v>1741</v>
      </c>
      <c r="D3110" s="92" t="n">
        <v>5595.0</v>
      </c>
      <c r="E3110" s="92"/>
      <c r="F3110" s="92" t="n">
        <v>1224601.92</v>
      </c>
      <c r="G3110" s="94" t="s">
        <v>815</v>
      </c>
      <c r="H3110" s="94" t="s">
        <v>306</v>
      </c>
      <c r="I3110" s="94" t="s">
        <v>249</v>
      </c>
      <c r="J3110" s="94" t="s">
        <v>249</v>
      </c>
      <c r="K3110" s="92" t="s">
        <v>1742</v>
      </c>
      <c r="L3110" s="92" t="s">
        <v>249</v>
      </c>
    </row>
    <row r="3111" outlineLevel="1">
      <c r="A3111" s="115" t="n">
        <v>538.0</v>
      </c>
      <c r="B3111" s="93" t="n">
        <v>45798.0</v>
      </c>
      <c r="C3111" s="94" t="s">
        <v>1743</v>
      </c>
      <c r="D3111" s="92"/>
      <c r="E3111" s="92" t="n">
        <v>2800.0</v>
      </c>
      <c r="F3111" s="92" t="n">
        <v>1227401.92</v>
      </c>
      <c r="G3111" s="94" t="s">
        <v>63</v>
      </c>
      <c r="H3111" s="94" t="s">
        <v>369</v>
      </c>
      <c r="I3111" s="94" t="s">
        <v>1744</v>
      </c>
      <c r="J3111" s="94" t="s">
        <v>1744</v>
      </c>
      <c r="K3111" s="92" t="s">
        <v>1745</v>
      </c>
      <c r="L3111" s="92" t="s">
        <v>249</v>
      </c>
    </row>
    <row r="3112" outlineLevel="1">
      <c r="A3112" s="115" t="n">
        <v>539.0</v>
      </c>
      <c r="B3112" s="93" t="n">
        <v>45798.0</v>
      </c>
      <c r="C3112" s="94" t="s">
        <v>1746</v>
      </c>
      <c r="D3112" s="92"/>
      <c r="E3112" s="92" t="n">
        <v>2200.0</v>
      </c>
      <c r="F3112" s="92" t="n">
        <v>1229601.92</v>
      </c>
      <c r="G3112" s="94" t="s">
        <v>63</v>
      </c>
      <c r="H3112" s="94" t="s">
        <v>369</v>
      </c>
      <c r="I3112" s="94" t="s">
        <v>249</v>
      </c>
      <c r="J3112" s="94" t="s">
        <v>249</v>
      </c>
      <c r="K3112" s="92" t="s">
        <v>1747</v>
      </c>
      <c r="L3112" s="92" t="s">
        <v>249</v>
      </c>
    </row>
    <row r="3113" outlineLevel="1">
      <c r="A3113" s="115" t="n">
        <v>540.0</v>
      </c>
      <c r="B3113" s="93" t="n">
        <v>45798.0</v>
      </c>
      <c r="C3113" s="94" t="s">
        <v>1748</v>
      </c>
      <c r="D3113" s="92" t="n">
        <v>200000.0</v>
      </c>
      <c r="E3113" s="92"/>
      <c r="F3113" s="92" t="n">
        <v>1029601.92</v>
      </c>
      <c r="G3113" s="94" t="s">
        <v>63</v>
      </c>
      <c r="H3113" s="94" t="s">
        <v>306</v>
      </c>
      <c r="I3113" s="94" t="s">
        <v>690</v>
      </c>
      <c r="J3113" s="94" t="s">
        <v>690</v>
      </c>
      <c r="K3113" s="92" t="s">
        <v>1749</v>
      </c>
      <c r="L3113" s="92" t="s">
        <v>249</v>
      </c>
    </row>
    <row r="3114" outlineLevel="1">
      <c r="A3114" s="115" t="n">
        <v>541.0</v>
      </c>
      <c r="B3114" s="93" t="n">
        <v>45798.0</v>
      </c>
      <c r="C3114" s="94" t="s">
        <v>1750</v>
      </c>
      <c r="D3114" s="92"/>
      <c r="E3114" s="92" t="n">
        <v>700000.0</v>
      </c>
      <c r="F3114" s="92" t="n">
        <v>1729601.92</v>
      </c>
      <c r="G3114" s="94" t="s">
        <v>63</v>
      </c>
      <c r="H3114" s="94" t="s">
        <v>306</v>
      </c>
      <c r="I3114" s="94" t="s">
        <v>1751</v>
      </c>
      <c r="J3114" s="94" t="s">
        <v>1751</v>
      </c>
      <c r="K3114" s="92" t="s">
        <v>1752</v>
      </c>
      <c r="L3114" s="92" t="s">
        <v>249</v>
      </c>
    </row>
    <row r="3115" outlineLevel="1">
      <c r="A3115" s="115" t="n">
        <v>542.0</v>
      </c>
      <c r="B3115" s="93" t="n">
        <v>45798.0</v>
      </c>
      <c r="C3115" s="94" t="s">
        <v>1753</v>
      </c>
      <c r="D3115" s="92"/>
      <c r="E3115" s="92" t="n">
        <v>2250.0</v>
      </c>
      <c r="F3115" s="92" t="n">
        <v>1731851.92</v>
      </c>
      <c r="G3115" s="94" t="s">
        <v>63</v>
      </c>
      <c r="H3115" s="94" t="s">
        <v>369</v>
      </c>
      <c r="I3115" s="94" t="s">
        <v>249</v>
      </c>
      <c r="J3115" s="94" t="s">
        <v>249</v>
      </c>
      <c r="K3115" s="92" t="s">
        <v>1754</v>
      </c>
      <c r="L3115" s="92" t="s">
        <v>249</v>
      </c>
    </row>
    <row r="3116" outlineLevel="1">
      <c r="A3116" s="115" t="n">
        <v>543.0</v>
      </c>
      <c r="B3116" s="93" t="n">
        <v>45798.0</v>
      </c>
      <c r="C3116" s="94" t="s">
        <v>1755</v>
      </c>
      <c r="D3116" s="92"/>
      <c r="E3116" s="92" t="n">
        <v>10720.0</v>
      </c>
      <c r="F3116" s="92" t="n">
        <v>1742571.92</v>
      </c>
      <c r="G3116" s="94" t="s">
        <v>63</v>
      </c>
      <c r="H3116" s="94" t="s">
        <v>64</v>
      </c>
      <c r="I3116" s="94" t="s">
        <v>1696</v>
      </c>
      <c r="J3116" s="94" t="s">
        <v>1696</v>
      </c>
      <c r="K3116" s="92" t="s">
        <v>1756</v>
      </c>
      <c r="L3116" s="92" t="s">
        <v>249</v>
      </c>
    </row>
    <row r="3117" outlineLevel="1">
      <c r="A3117" s="115" t="n">
        <v>544.0</v>
      </c>
      <c r="B3117" s="93" t="n">
        <v>45799.0</v>
      </c>
      <c r="C3117" s="94" t="s">
        <v>1757</v>
      </c>
      <c r="D3117" s="92"/>
      <c r="E3117" s="92" t="n">
        <v>2000.0</v>
      </c>
      <c r="F3117" s="92" t="n">
        <v>1744571.92</v>
      </c>
      <c r="G3117" s="94" t="s">
        <v>63</v>
      </c>
      <c r="H3117" s="94" t="s">
        <v>369</v>
      </c>
      <c r="I3117" s="94" t="s">
        <v>1758</v>
      </c>
      <c r="J3117" s="94" t="s">
        <v>1758</v>
      </c>
      <c r="K3117" s="92" t="s">
        <v>1759</v>
      </c>
      <c r="L3117" s="92" t="s">
        <v>249</v>
      </c>
    </row>
    <row r="3118" outlineLevel="1">
      <c r="A3118" s="115" t="n">
        <v>545.0</v>
      </c>
      <c r="B3118" s="93" t="n">
        <v>45799.0</v>
      </c>
      <c r="C3118" s="94" t="s">
        <v>1760</v>
      </c>
      <c r="D3118" s="92" t="n">
        <v>44.84</v>
      </c>
      <c r="E3118" s="92"/>
      <c r="F3118" s="92" t="n">
        <v>1744527.08</v>
      </c>
      <c r="G3118" s="94" t="s">
        <v>422</v>
      </c>
      <c r="H3118" s="94" t="s">
        <v>369</v>
      </c>
      <c r="I3118" s="94" t="s">
        <v>249</v>
      </c>
      <c r="J3118" s="94" t="s">
        <v>249</v>
      </c>
      <c r="K3118" s="92" t="s">
        <v>1761</v>
      </c>
      <c r="L3118" s="92" t="s">
        <v>249</v>
      </c>
    </row>
    <row r="3119" outlineLevel="1">
      <c r="A3119" s="115" t="n">
        <v>546.0</v>
      </c>
      <c r="B3119" s="93" t="n">
        <v>45799.0</v>
      </c>
      <c r="C3119" s="94" t="s">
        <v>1762</v>
      </c>
      <c r="D3119" s="92"/>
      <c r="E3119" s="92" t="n">
        <v>200.0</v>
      </c>
      <c r="F3119" s="92" t="n">
        <v>1744727.08</v>
      </c>
      <c r="G3119" s="94" t="s">
        <v>63</v>
      </c>
      <c r="H3119" s="94" t="s">
        <v>369</v>
      </c>
      <c r="I3119" s="94" t="s">
        <v>1758</v>
      </c>
      <c r="J3119" s="94" t="s">
        <v>1758</v>
      </c>
      <c r="K3119" s="92" t="s">
        <v>1763</v>
      </c>
      <c r="L3119" s="92" t="s">
        <v>249</v>
      </c>
    </row>
    <row r="3120" outlineLevel="1">
      <c r="A3120" s="115" t="n">
        <v>547.0</v>
      </c>
      <c r="B3120" s="93" t="n">
        <v>45799.0</v>
      </c>
      <c r="C3120" s="94" t="s">
        <v>1764</v>
      </c>
      <c r="D3120" s="92" t="n">
        <v>4.48</v>
      </c>
      <c r="E3120" s="92"/>
      <c r="F3120" s="92" t="n">
        <v>1744722.6</v>
      </c>
      <c r="G3120" s="94" t="s">
        <v>422</v>
      </c>
      <c r="H3120" s="94" t="s">
        <v>369</v>
      </c>
      <c r="I3120" s="94" t="s">
        <v>249</v>
      </c>
      <c r="J3120" s="94" t="s">
        <v>249</v>
      </c>
      <c r="K3120" s="92" t="s">
        <v>1765</v>
      </c>
      <c r="L3120" s="92" t="s">
        <v>249</v>
      </c>
    </row>
    <row r="3121" outlineLevel="1">
      <c r="A3121" s="115" t="n">
        <v>548.0</v>
      </c>
      <c r="B3121" s="93" t="n">
        <v>45799.0</v>
      </c>
      <c r="C3121" s="94" t="s">
        <v>1766</v>
      </c>
      <c r="D3121" s="92"/>
      <c r="E3121" s="92" t="n">
        <v>34750.0</v>
      </c>
      <c r="F3121" s="92" t="n">
        <v>1779472.6</v>
      </c>
      <c r="G3121" s="94" t="s">
        <v>63</v>
      </c>
      <c r="H3121" s="94" t="s">
        <v>369</v>
      </c>
      <c r="I3121" s="94" t="s">
        <v>373</v>
      </c>
      <c r="J3121" s="94" t="s">
        <v>373</v>
      </c>
      <c r="K3121" s="92" t="s">
        <v>1767</v>
      </c>
      <c r="L3121" s="92" t="s">
        <v>249</v>
      </c>
    </row>
    <row r="3122" outlineLevel="1">
      <c r="A3122" s="115" t="n">
        <v>549.0</v>
      </c>
      <c r="B3122" s="93" t="n">
        <v>45799.0</v>
      </c>
      <c r="C3122" s="94" t="s">
        <v>1768</v>
      </c>
      <c r="D3122" s="92"/>
      <c r="E3122" s="92" t="n">
        <v>2000.0</v>
      </c>
      <c r="F3122" s="92" t="n">
        <v>1781472.6</v>
      </c>
      <c r="G3122" s="94" t="s">
        <v>63</v>
      </c>
      <c r="H3122" s="94" t="s">
        <v>369</v>
      </c>
      <c r="I3122" s="94" t="s">
        <v>249</v>
      </c>
      <c r="J3122" s="94" t="s">
        <v>249</v>
      </c>
      <c r="K3122" s="92" t="s">
        <v>1769</v>
      </c>
      <c r="L3122" s="92" t="s">
        <v>249</v>
      </c>
    </row>
    <row r="3123" outlineLevel="1">
      <c r="A3123" s="115" t="n">
        <v>550.0</v>
      </c>
      <c r="B3123" s="93" t="n">
        <v>45799.0</v>
      </c>
      <c r="C3123" s="94" t="s">
        <v>1770</v>
      </c>
      <c r="D3123" s="92"/>
      <c r="E3123" s="92" t="n">
        <v>37000.0</v>
      </c>
      <c r="F3123" s="92" t="n">
        <v>1818472.6</v>
      </c>
      <c r="G3123" s="94" t="s">
        <v>63</v>
      </c>
      <c r="H3123" s="94" t="s">
        <v>369</v>
      </c>
      <c r="I3123" s="94" t="s">
        <v>249</v>
      </c>
      <c r="J3123" s="94" t="s">
        <v>249</v>
      </c>
      <c r="K3123" s="92" t="s">
        <v>1771</v>
      </c>
      <c r="L3123" s="92" t="s">
        <v>249</v>
      </c>
    </row>
    <row r="3124" outlineLevel="1">
      <c r="A3124" s="115" t="n">
        <v>551.0</v>
      </c>
      <c r="B3124" s="93" t="n">
        <v>45799.0</v>
      </c>
      <c r="C3124" s="94" t="s">
        <v>1772</v>
      </c>
      <c r="D3124" s="92"/>
      <c r="E3124" s="92" t="n">
        <v>3650.0</v>
      </c>
      <c r="F3124" s="92" t="n">
        <v>1822122.6</v>
      </c>
      <c r="G3124" s="94" t="s">
        <v>63</v>
      </c>
      <c r="H3124" s="94" t="s">
        <v>369</v>
      </c>
      <c r="I3124" s="94" t="s">
        <v>419</v>
      </c>
      <c r="J3124" s="94" t="s">
        <v>419</v>
      </c>
      <c r="K3124" s="92" t="s">
        <v>1773</v>
      </c>
      <c r="L3124" s="92" t="s">
        <v>249</v>
      </c>
    </row>
    <row r="3125" outlineLevel="1">
      <c r="A3125" s="115" t="n">
        <v>552.0</v>
      </c>
      <c r="B3125" s="93" t="n">
        <v>45799.0</v>
      </c>
      <c r="C3125" s="94" t="s">
        <v>1774</v>
      </c>
      <c r="D3125" s="92" t="n">
        <v>201640.0</v>
      </c>
      <c r="E3125" s="92"/>
      <c r="F3125" s="92" t="n">
        <v>1620482.6</v>
      </c>
      <c r="G3125" s="94" t="s">
        <v>63</v>
      </c>
      <c r="H3125" s="94" t="s">
        <v>306</v>
      </c>
      <c r="I3125" s="94" t="s">
        <v>1775</v>
      </c>
      <c r="J3125" s="94" t="s">
        <v>1065</v>
      </c>
      <c r="K3125" s="92" t="s">
        <v>1776</v>
      </c>
      <c r="L3125" s="92" t="s">
        <v>249</v>
      </c>
    </row>
    <row r="3126" outlineLevel="1">
      <c r="A3126" s="115" t="n">
        <v>553.0</v>
      </c>
      <c r="B3126" s="93" t="n">
        <v>45799.0</v>
      </c>
      <c r="C3126" s="94" t="s">
        <v>1777</v>
      </c>
      <c r="D3126" s="92"/>
      <c r="E3126" s="92" t="n">
        <v>8000.0</v>
      </c>
      <c r="F3126" s="92" t="n">
        <v>1628482.6</v>
      </c>
      <c r="G3126" s="94" t="s">
        <v>63</v>
      </c>
      <c r="H3126" s="94" t="s">
        <v>369</v>
      </c>
      <c r="I3126" s="94" t="s">
        <v>249</v>
      </c>
      <c r="J3126" s="94" t="s">
        <v>249</v>
      </c>
      <c r="K3126" s="92" t="s">
        <v>1778</v>
      </c>
      <c r="L3126" s="92" t="s">
        <v>249</v>
      </c>
    </row>
    <row r="3127" outlineLevel="1">
      <c r="A3127" s="115" t="n">
        <v>554.0</v>
      </c>
      <c r="B3127" s="93" t="n">
        <v>45799.0</v>
      </c>
      <c r="C3127" s="94" t="s">
        <v>1779</v>
      </c>
      <c r="D3127" s="92"/>
      <c r="E3127" s="92" t="n">
        <v>100000.0</v>
      </c>
      <c r="F3127" s="92" t="n">
        <v>1728482.6</v>
      </c>
      <c r="G3127" s="94" t="s">
        <v>63</v>
      </c>
      <c r="H3127" s="94" t="s">
        <v>64</v>
      </c>
      <c r="I3127" s="94" t="s">
        <v>249</v>
      </c>
      <c r="J3127" s="94" t="s">
        <v>249</v>
      </c>
      <c r="K3127" s="92" t="s">
        <v>1780</v>
      </c>
      <c r="L3127" s="92" t="s">
        <v>249</v>
      </c>
    </row>
    <row r="3128" outlineLevel="1">
      <c r="A3128" s="115" t="n">
        <v>555.0</v>
      </c>
      <c r="B3128" s="93" t="n">
        <v>45799.0</v>
      </c>
      <c r="C3128" s="94" t="s">
        <v>1781</v>
      </c>
      <c r="D3128" s="92"/>
      <c r="E3128" s="92" t="n">
        <v>5000.0</v>
      </c>
      <c r="F3128" s="92" t="n">
        <v>1733482.6</v>
      </c>
      <c r="G3128" s="94" t="s">
        <v>63</v>
      </c>
      <c r="H3128" s="94" t="s">
        <v>369</v>
      </c>
      <c r="I3128" s="94" t="s">
        <v>249</v>
      </c>
      <c r="J3128" s="94" t="s">
        <v>249</v>
      </c>
      <c r="K3128" s="92" t="s">
        <v>1782</v>
      </c>
      <c r="L3128" s="92" t="s">
        <v>249</v>
      </c>
    </row>
    <row r="3129" outlineLevel="1">
      <c r="A3129" s="115" t="n">
        <v>556.0</v>
      </c>
      <c r="B3129" s="93" t="n">
        <v>45799.0</v>
      </c>
      <c r="C3129" s="94" t="s">
        <v>1783</v>
      </c>
      <c r="D3129" s="92"/>
      <c r="E3129" s="92" t="n">
        <v>104670.0</v>
      </c>
      <c r="F3129" s="92" t="n">
        <v>1838152.6</v>
      </c>
      <c r="G3129" s="94" t="s">
        <v>63</v>
      </c>
      <c r="H3129" s="94" t="s">
        <v>306</v>
      </c>
      <c r="I3129" s="94" t="s">
        <v>381</v>
      </c>
      <c r="J3129" s="94" t="s">
        <v>382</v>
      </c>
      <c r="K3129" s="92" t="s">
        <v>1784</v>
      </c>
      <c r="L3129" s="92" t="s">
        <v>249</v>
      </c>
    </row>
    <row r="3130" outlineLevel="1">
      <c r="A3130" s="115" t="n">
        <v>557.0</v>
      </c>
      <c r="B3130" s="93" t="n">
        <v>45799.0</v>
      </c>
      <c r="C3130" s="94" t="s">
        <v>1785</v>
      </c>
      <c r="D3130" s="92"/>
      <c r="E3130" s="92" t="n">
        <v>100000.0</v>
      </c>
      <c r="F3130" s="92" t="n">
        <v>1938152.6</v>
      </c>
      <c r="G3130" s="94" t="s">
        <v>63</v>
      </c>
      <c r="H3130" s="94" t="s">
        <v>64</v>
      </c>
      <c r="I3130" s="94" t="s">
        <v>1786</v>
      </c>
      <c r="J3130" s="94" t="s">
        <v>1786</v>
      </c>
      <c r="K3130" s="92" t="s">
        <v>1787</v>
      </c>
      <c r="L3130" s="92" t="s">
        <v>249</v>
      </c>
    </row>
    <row r="3131" outlineLevel="1">
      <c r="A3131" s="115" t="n">
        <v>558.0</v>
      </c>
      <c r="B3131" s="93" t="n">
        <v>45799.0</v>
      </c>
      <c r="C3131" s="94" t="s">
        <v>1788</v>
      </c>
      <c r="D3131" s="92"/>
      <c r="E3131" s="92" t="n">
        <v>91000.0</v>
      </c>
      <c r="F3131" s="92" t="n">
        <v>2029152.6</v>
      </c>
      <c r="G3131" s="94" t="s">
        <v>63</v>
      </c>
      <c r="H3131" s="94" t="s">
        <v>369</v>
      </c>
      <c r="I3131" s="94" t="s">
        <v>1789</v>
      </c>
      <c r="J3131" s="94" t="s">
        <v>1789</v>
      </c>
      <c r="K3131" s="92" t="s">
        <v>1790</v>
      </c>
      <c r="L3131" s="92" t="s">
        <v>249</v>
      </c>
    </row>
    <row r="3132" outlineLevel="1">
      <c r="A3132" s="115" t="n">
        <v>559.0</v>
      </c>
      <c r="B3132" s="93" t="n">
        <v>45799.0</v>
      </c>
      <c r="C3132" s="94" t="s">
        <v>1791</v>
      </c>
      <c r="D3132" s="92"/>
      <c r="E3132" s="92" t="n">
        <v>10000.0</v>
      </c>
      <c r="F3132" s="92" t="n">
        <v>2039152.6</v>
      </c>
      <c r="G3132" s="94" t="s">
        <v>63</v>
      </c>
      <c r="H3132" s="94" t="s">
        <v>369</v>
      </c>
      <c r="I3132" s="94" t="s">
        <v>1792</v>
      </c>
      <c r="J3132" s="94" t="s">
        <v>1792</v>
      </c>
      <c r="K3132" s="92" t="s">
        <v>1793</v>
      </c>
      <c r="L3132" s="92" t="s">
        <v>249</v>
      </c>
    </row>
    <row r="3133" outlineLevel="1">
      <c r="A3133" s="115" t="n">
        <v>560.0</v>
      </c>
      <c r="B3133" s="93" t="n">
        <v>45799.0</v>
      </c>
      <c r="C3133" s="94" t="s">
        <v>1794</v>
      </c>
      <c r="D3133" s="92"/>
      <c r="E3133" s="92" t="n">
        <v>12600.0</v>
      </c>
      <c r="F3133" s="92" t="n">
        <v>2051752.6</v>
      </c>
      <c r="G3133" s="94" t="s">
        <v>63</v>
      </c>
      <c r="H3133" s="94" t="s">
        <v>369</v>
      </c>
      <c r="I3133" s="94" t="s">
        <v>1792</v>
      </c>
      <c r="J3133" s="94" t="s">
        <v>1792</v>
      </c>
      <c r="K3133" s="92" t="s">
        <v>1795</v>
      </c>
      <c r="L3133" s="92" t="s">
        <v>249</v>
      </c>
    </row>
    <row r="3134" outlineLevel="1">
      <c r="A3134" s="115" t="n">
        <v>561.0</v>
      </c>
      <c r="B3134" s="93" t="n">
        <v>45799.0</v>
      </c>
      <c r="C3134" s="94" t="s">
        <v>1796</v>
      </c>
      <c r="D3134" s="92"/>
      <c r="E3134" s="92" t="n">
        <v>4000.0</v>
      </c>
      <c r="F3134" s="92" t="n">
        <v>2055752.6</v>
      </c>
      <c r="G3134" s="94" t="s">
        <v>63</v>
      </c>
      <c r="H3134" s="94" t="s">
        <v>369</v>
      </c>
      <c r="I3134" s="94" t="s">
        <v>1792</v>
      </c>
      <c r="J3134" s="94" t="s">
        <v>1792</v>
      </c>
      <c r="K3134" s="92" t="s">
        <v>1797</v>
      </c>
      <c r="L3134" s="92" t="s">
        <v>249</v>
      </c>
    </row>
    <row r="3135" outlineLevel="1">
      <c r="A3135" s="115" t="n">
        <v>562.0</v>
      </c>
      <c r="B3135" s="93" t="n">
        <v>45799.0</v>
      </c>
      <c r="C3135" s="94" t="s">
        <v>1798</v>
      </c>
      <c r="D3135" s="92"/>
      <c r="E3135" s="92" t="n">
        <v>900.0</v>
      </c>
      <c r="F3135" s="92" t="n">
        <v>2056652.6</v>
      </c>
      <c r="G3135" s="94" t="s">
        <v>63</v>
      </c>
      <c r="H3135" s="94" t="s">
        <v>306</v>
      </c>
      <c r="I3135" s="94" t="s">
        <v>381</v>
      </c>
      <c r="J3135" s="94" t="s">
        <v>382</v>
      </c>
      <c r="K3135" s="92" t="s">
        <v>1799</v>
      </c>
      <c r="L3135" s="92" t="s">
        <v>249</v>
      </c>
    </row>
    <row r="3136" outlineLevel="1">
      <c r="A3136" s="115" t="n">
        <v>563.0</v>
      </c>
      <c r="B3136" s="93" t="n">
        <v>45799.0</v>
      </c>
      <c r="C3136" s="94" t="s">
        <v>1800</v>
      </c>
      <c r="D3136" s="92"/>
      <c r="E3136" s="92" t="n">
        <v>50000.0</v>
      </c>
      <c r="F3136" s="92" t="n">
        <v>2106652.6</v>
      </c>
      <c r="G3136" s="94" t="s">
        <v>63</v>
      </c>
      <c r="H3136" s="94" t="s">
        <v>369</v>
      </c>
      <c r="I3136" s="94" t="s">
        <v>1801</v>
      </c>
      <c r="J3136" s="94" t="s">
        <v>1802</v>
      </c>
      <c r="K3136" s="92" t="s">
        <v>1803</v>
      </c>
      <c r="L3136" s="92" t="s">
        <v>249</v>
      </c>
    </row>
    <row r="3137" outlineLevel="1">
      <c r="A3137" s="115" t="n">
        <v>564.0</v>
      </c>
      <c r="B3137" s="93" t="n">
        <v>45799.0</v>
      </c>
      <c r="C3137" s="94" t="s">
        <v>1804</v>
      </c>
      <c r="D3137" s="92"/>
      <c r="E3137" s="92" t="n">
        <v>19100.0</v>
      </c>
      <c r="F3137" s="92" t="n">
        <v>2125752.6</v>
      </c>
      <c r="G3137" s="94" t="s">
        <v>63</v>
      </c>
      <c r="H3137" s="94" t="s">
        <v>369</v>
      </c>
      <c r="I3137" s="94" t="s">
        <v>249</v>
      </c>
      <c r="J3137" s="94" t="s">
        <v>249</v>
      </c>
      <c r="K3137" s="92" t="s">
        <v>1805</v>
      </c>
      <c r="L3137" s="92" t="s">
        <v>249</v>
      </c>
    </row>
    <row r="3138" outlineLevel="1">
      <c r="A3138" s="115" t="n">
        <v>565.0</v>
      </c>
      <c r="B3138" s="93" t="n">
        <v>45799.0</v>
      </c>
      <c r="C3138" s="94" t="s">
        <v>1806</v>
      </c>
      <c r="D3138" s="92"/>
      <c r="E3138" s="92" t="n">
        <v>20000.0</v>
      </c>
      <c r="F3138" s="92" t="n">
        <v>2145752.6</v>
      </c>
      <c r="G3138" s="94" t="s">
        <v>63</v>
      </c>
      <c r="H3138" s="94" t="s">
        <v>369</v>
      </c>
      <c r="I3138" s="94" t="s">
        <v>1807</v>
      </c>
      <c r="J3138" s="94" t="s">
        <v>1807</v>
      </c>
      <c r="K3138" s="92" t="s">
        <v>1808</v>
      </c>
      <c r="L3138" s="92" t="s">
        <v>249</v>
      </c>
    </row>
    <row r="3139" outlineLevel="1">
      <c r="A3139" s="115" t="n">
        <v>566.0</v>
      </c>
      <c r="B3139" s="93" t="n">
        <v>45799.0</v>
      </c>
      <c r="C3139" s="94" t="s">
        <v>1809</v>
      </c>
      <c r="D3139" s="92"/>
      <c r="E3139" s="92" t="n">
        <v>20000.0</v>
      </c>
      <c r="F3139" s="92" t="n">
        <v>2165752.6</v>
      </c>
      <c r="G3139" s="94" t="s">
        <v>63</v>
      </c>
      <c r="H3139" s="94" t="s">
        <v>369</v>
      </c>
      <c r="I3139" s="94" t="s">
        <v>1807</v>
      </c>
      <c r="J3139" s="94" t="s">
        <v>1807</v>
      </c>
      <c r="K3139" s="92" t="s">
        <v>1810</v>
      </c>
      <c r="L3139" s="92" t="s">
        <v>249</v>
      </c>
    </row>
    <row r="3140" outlineLevel="1">
      <c r="A3140" s="115" t="n">
        <v>567.0</v>
      </c>
      <c r="B3140" s="93" t="n">
        <v>45799.0</v>
      </c>
      <c r="C3140" s="94" t="s">
        <v>1811</v>
      </c>
      <c r="D3140" s="92"/>
      <c r="E3140" s="92" t="n">
        <v>12650.0</v>
      </c>
      <c r="F3140" s="92" t="n">
        <v>2178402.6</v>
      </c>
      <c r="G3140" s="94" t="s">
        <v>63</v>
      </c>
      <c r="H3140" s="94" t="s">
        <v>369</v>
      </c>
      <c r="I3140" s="94" t="s">
        <v>249</v>
      </c>
      <c r="J3140" s="94" t="s">
        <v>249</v>
      </c>
      <c r="K3140" s="92" t="s">
        <v>1812</v>
      </c>
      <c r="L3140" s="92" t="s">
        <v>249</v>
      </c>
    </row>
    <row r="3141" outlineLevel="1">
      <c r="A3141" s="115" t="n">
        <v>568.0</v>
      </c>
      <c r="B3141" s="93" t="n">
        <v>45800.0</v>
      </c>
      <c r="C3141" s="94" t="s">
        <v>1813</v>
      </c>
      <c r="D3141" s="92" t="n">
        <v>64310.0</v>
      </c>
      <c r="E3141" s="92"/>
      <c r="F3141" s="92" t="n">
        <v>2114092.6</v>
      </c>
      <c r="G3141" s="94" t="s">
        <v>63</v>
      </c>
      <c r="H3141" s="94" t="s">
        <v>306</v>
      </c>
      <c r="I3141" s="94" t="s">
        <v>1814</v>
      </c>
      <c r="J3141" s="94" t="s">
        <v>1814</v>
      </c>
      <c r="K3141" s="92" t="s">
        <v>1815</v>
      </c>
      <c r="L3141" s="92" t="s">
        <v>249</v>
      </c>
    </row>
    <row r="3142" outlineLevel="1">
      <c r="A3142" s="115" t="n">
        <v>569.0</v>
      </c>
      <c r="B3142" s="93" t="n">
        <v>45800.0</v>
      </c>
      <c r="C3142" s="94" t="s">
        <v>1816</v>
      </c>
      <c r="D3142" s="92"/>
      <c r="E3142" s="92" t="n">
        <v>1.0</v>
      </c>
      <c r="F3142" s="92" t="n">
        <v>2114093.6</v>
      </c>
      <c r="G3142" s="94" t="s">
        <v>63</v>
      </c>
      <c r="H3142" s="94" t="s">
        <v>369</v>
      </c>
      <c r="I3142" s="94" t="s">
        <v>1817</v>
      </c>
      <c r="J3142" s="94" t="s">
        <v>1817</v>
      </c>
      <c r="K3142" s="92" t="s">
        <v>1818</v>
      </c>
      <c r="L3142" s="92" t="s">
        <v>249</v>
      </c>
    </row>
    <row r="3143" outlineLevel="1">
      <c r="A3143" s="115" t="n">
        <v>570.0</v>
      </c>
      <c r="B3143" s="93" t="n">
        <v>45800.0</v>
      </c>
      <c r="C3143" s="94" t="s">
        <v>1819</v>
      </c>
      <c r="D3143" s="92"/>
      <c r="E3143" s="92" t="n">
        <v>2500.0</v>
      </c>
      <c r="F3143" s="92" t="n">
        <v>2116593.6</v>
      </c>
      <c r="G3143" s="94" t="s">
        <v>63</v>
      </c>
      <c r="H3143" s="94" t="s">
        <v>369</v>
      </c>
      <c r="I3143" s="94" t="s">
        <v>1820</v>
      </c>
      <c r="J3143" s="94" t="s">
        <v>1821</v>
      </c>
      <c r="K3143" s="92" t="s">
        <v>1822</v>
      </c>
      <c r="L3143" s="92" t="s">
        <v>249</v>
      </c>
    </row>
    <row r="3144" outlineLevel="1">
      <c r="A3144" s="115" t="n">
        <v>571.0</v>
      </c>
      <c r="B3144" s="93" t="n">
        <v>45800.0</v>
      </c>
      <c r="C3144" s="94" t="s">
        <v>1823</v>
      </c>
      <c r="D3144" s="92" t="n">
        <v>71423.28</v>
      </c>
      <c r="E3144" s="92"/>
      <c r="F3144" s="92" t="n">
        <v>2045170.32</v>
      </c>
      <c r="G3144" s="94" t="s">
        <v>63</v>
      </c>
      <c r="H3144" s="94" t="s">
        <v>306</v>
      </c>
      <c r="I3144" s="94" t="s">
        <v>963</v>
      </c>
      <c r="J3144" s="94" t="s">
        <v>963</v>
      </c>
      <c r="K3144" s="92" t="s">
        <v>1824</v>
      </c>
      <c r="L3144" s="92" t="s">
        <v>249</v>
      </c>
    </row>
    <row r="3145" outlineLevel="1">
      <c r="A3145" s="115" t="n">
        <v>572.0</v>
      </c>
      <c r="B3145" s="93" t="n">
        <v>45800.0</v>
      </c>
      <c r="C3145" s="94" t="s">
        <v>1825</v>
      </c>
      <c r="D3145" s="92"/>
      <c r="E3145" s="92" t="n">
        <v>2000.0</v>
      </c>
      <c r="F3145" s="92" t="n">
        <v>2047170.32</v>
      </c>
      <c r="G3145" s="94" t="s">
        <v>63</v>
      </c>
      <c r="H3145" s="94" t="s">
        <v>369</v>
      </c>
      <c r="I3145" s="94" t="s">
        <v>1826</v>
      </c>
      <c r="J3145" s="94" t="s">
        <v>1826</v>
      </c>
      <c r="K3145" s="92" t="s">
        <v>1827</v>
      </c>
      <c r="L3145" s="92" t="s">
        <v>249</v>
      </c>
    </row>
    <row r="3146" outlineLevel="1">
      <c r="A3146" s="115" t="n">
        <v>573.0</v>
      </c>
      <c r="B3146" s="93" t="n">
        <v>45800.0</v>
      </c>
      <c r="C3146" s="94" t="s">
        <v>1828</v>
      </c>
      <c r="D3146" s="92"/>
      <c r="E3146" s="92" t="n">
        <v>19500.0</v>
      </c>
      <c r="F3146" s="92" t="n">
        <v>2066670.32</v>
      </c>
      <c r="G3146" s="94" t="s">
        <v>63</v>
      </c>
      <c r="H3146" s="94" t="s">
        <v>64</v>
      </c>
      <c r="I3146" s="94" t="s">
        <v>749</v>
      </c>
      <c r="J3146" s="94" t="s">
        <v>749</v>
      </c>
      <c r="K3146" s="92" t="s">
        <v>1829</v>
      </c>
      <c r="L3146" s="92" t="s">
        <v>249</v>
      </c>
    </row>
    <row r="3147" outlineLevel="1">
      <c r="A3147" s="115" t="n">
        <v>574.0</v>
      </c>
      <c r="B3147" s="93" t="n">
        <v>45800.0</v>
      </c>
      <c r="C3147" s="94" t="s">
        <v>1830</v>
      </c>
      <c r="D3147" s="92"/>
      <c r="E3147" s="92" t="n">
        <v>14000.0</v>
      </c>
      <c r="F3147" s="92" t="n">
        <v>2080670.32</v>
      </c>
      <c r="G3147" s="94" t="s">
        <v>63</v>
      </c>
      <c r="H3147" s="94" t="s">
        <v>369</v>
      </c>
      <c r="I3147" s="94" t="s">
        <v>249</v>
      </c>
      <c r="J3147" s="94" t="s">
        <v>249</v>
      </c>
      <c r="K3147" s="92" t="s">
        <v>1831</v>
      </c>
      <c r="L3147" s="92" t="s">
        <v>249</v>
      </c>
    </row>
    <row r="3148" outlineLevel="1">
      <c r="A3148" s="115" t="n">
        <v>575.0</v>
      </c>
      <c r="B3148" s="93" t="n">
        <v>45800.0</v>
      </c>
      <c r="C3148" s="94" t="s">
        <v>1832</v>
      </c>
      <c r="D3148" s="92" t="n">
        <v>95580.0</v>
      </c>
      <c r="E3148" s="92"/>
      <c r="F3148" s="92" t="n">
        <v>1985090.32</v>
      </c>
      <c r="G3148" s="94" t="s">
        <v>63</v>
      </c>
      <c r="H3148" s="94" t="s">
        <v>306</v>
      </c>
      <c r="I3148" s="94" t="s">
        <v>1833</v>
      </c>
      <c r="J3148" s="94" t="s">
        <v>1833</v>
      </c>
      <c r="K3148" s="92" t="s">
        <v>1834</v>
      </c>
      <c r="L3148" s="92" t="s">
        <v>249</v>
      </c>
    </row>
    <row r="3149" outlineLevel="1">
      <c r="A3149" s="115" t="n">
        <v>576.0</v>
      </c>
      <c r="B3149" s="93" t="n">
        <v>45800.0</v>
      </c>
      <c r="C3149" s="94" t="s">
        <v>1835</v>
      </c>
      <c r="D3149" s="92"/>
      <c r="E3149" s="92" t="n">
        <v>1900.0</v>
      </c>
      <c r="F3149" s="92" t="n">
        <v>1986990.32</v>
      </c>
      <c r="G3149" s="94" t="s">
        <v>63</v>
      </c>
      <c r="H3149" s="94" t="s">
        <v>369</v>
      </c>
      <c r="I3149" s="94" t="s">
        <v>752</v>
      </c>
      <c r="J3149" s="94" t="s">
        <v>752</v>
      </c>
      <c r="K3149" s="92" t="s">
        <v>1836</v>
      </c>
      <c r="L3149" s="92" t="s">
        <v>249</v>
      </c>
    </row>
    <row r="3150" outlineLevel="1">
      <c r="A3150" s="115" t="n">
        <v>577.0</v>
      </c>
      <c r="B3150" s="93" t="n">
        <v>45800.0</v>
      </c>
      <c r="C3150" s="94" t="s">
        <v>1837</v>
      </c>
      <c r="D3150" s="92"/>
      <c r="E3150" s="92" t="n">
        <v>3000.0</v>
      </c>
      <c r="F3150" s="92" t="n">
        <v>1989990.32</v>
      </c>
      <c r="G3150" s="94" t="s">
        <v>63</v>
      </c>
      <c r="H3150" s="94" t="s">
        <v>369</v>
      </c>
      <c r="I3150" s="94" t="s">
        <v>752</v>
      </c>
      <c r="J3150" s="94" t="s">
        <v>752</v>
      </c>
      <c r="K3150" s="92" t="s">
        <v>1838</v>
      </c>
      <c r="L3150" s="92" t="s">
        <v>249</v>
      </c>
    </row>
    <row r="3151" outlineLevel="1">
      <c r="A3151" s="115" t="n">
        <v>578.0</v>
      </c>
      <c r="B3151" s="93" t="n">
        <v>45800.0</v>
      </c>
      <c r="C3151" s="94" t="s">
        <v>1839</v>
      </c>
      <c r="D3151" s="92"/>
      <c r="E3151" s="92" t="n">
        <v>10000.0</v>
      </c>
      <c r="F3151" s="92" t="n">
        <v>1999990.32</v>
      </c>
      <c r="G3151" s="94" t="s">
        <v>63</v>
      </c>
      <c r="H3151" s="94" t="s">
        <v>369</v>
      </c>
      <c r="I3151" s="94" t="s">
        <v>1840</v>
      </c>
      <c r="J3151" s="94" t="s">
        <v>1840</v>
      </c>
      <c r="K3151" s="92" t="s">
        <v>1841</v>
      </c>
      <c r="L3151" s="92" t="s">
        <v>249</v>
      </c>
    </row>
    <row r="3152" outlineLevel="1">
      <c r="A3152" s="115" t="n">
        <v>579.0</v>
      </c>
      <c r="B3152" s="93" t="n">
        <v>45801.0</v>
      </c>
      <c r="C3152" s="94" t="s">
        <v>1842</v>
      </c>
      <c r="D3152" s="92"/>
      <c r="E3152" s="92" t="n">
        <v>5000.0</v>
      </c>
      <c r="F3152" s="92" t="n">
        <v>2004990.32</v>
      </c>
      <c r="G3152" s="94" t="s">
        <v>63</v>
      </c>
      <c r="H3152" s="94" t="s">
        <v>369</v>
      </c>
      <c r="I3152" s="94" t="s">
        <v>249</v>
      </c>
      <c r="J3152" s="94" t="s">
        <v>249</v>
      </c>
      <c r="K3152" s="92" t="s">
        <v>1843</v>
      </c>
      <c r="L3152" s="92" t="s">
        <v>249</v>
      </c>
    </row>
    <row r="3153" outlineLevel="1">
      <c r="A3153" s="115" t="n">
        <v>580.0</v>
      </c>
      <c r="B3153" s="93" t="n">
        <v>45801.0</v>
      </c>
      <c r="C3153" s="94" t="s">
        <v>1844</v>
      </c>
      <c r="D3153" s="92"/>
      <c r="E3153" s="92" t="n">
        <v>2000.0</v>
      </c>
      <c r="F3153" s="92" t="n">
        <v>2006990.32</v>
      </c>
      <c r="G3153" s="94" t="s">
        <v>63</v>
      </c>
      <c r="H3153" s="94" t="s">
        <v>369</v>
      </c>
      <c r="I3153" s="94" t="s">
        <v>1758</v>
      </c>
      <c r="J3153" s="94" t="s">
        <v>1758</v>
      </c>
      <c r="K3153" s="92" t="s">
        <v>1845</v>
      </c>
      <c r="L3153" s="92" t="s">
        <v>249</v>
      </c>
    </row>
    <row r="3154" outlineLevel="1">
      <c r="A3154" s="115" t="n">
        <v>581.0</v>
      </c>
      <c r="B3154" s="93" t="n">
        <v>45801.0</v>
      </c>
      <c r="C3154" s="94" t="s">
        <v>1846</v>
      </c>
      <c r="D3154" s="92" t="n">
        <v>44.84</v>
      </c>
      <c r="E3154" s="92"/>
      <c r="F3154" s="92" t="n">
        <v>2006945.48</v>
      </c>
      <c r="G3154" s="94" t="s">
        <v>422</v>
      </c>
      <c r="H3154" s="94" t="s">
        <v>369</v>
      </c>
      <c r="I3154" s="94" t="s">
        <v>249</v>
      </c>
      <c r="J3154" s="94" t="s">
        <v>249</v>
      </c>
      <c r="K3154" s="92" t="s">
        <v>1847</v>
      </c>
      <c r="L3154" s="92" t="s">
        <v>249</v>
      </c>
    </row>
    <row r="3155" outlineLevel="1">
      <c r="A3155" s="115" t="n">
        <v>582.0</v>
      </c>
      <c r="B3155" s="93" t="n">
        <v>45801.0</v>
      </c>
      <c r="C3155" s="94" t="s">
        <v>1848</v>
      </c>
      <c r="D3155" s="92"/>
      <c r="E3155" s="92" t="n">
        <v>2000.0</v>
      </c>
      <c r="F3155" s="92" t="n">
        <v>2008945.48</v>
      </c>
      <c r="G3155" s="94" t="s">
        <v>63</v>
      </c>
      <c r="H3155" s="94" t="s">
        <v>369</v>
      </c>
      <c r="I3155" s="94" t="s">
        <v>1758</v>
      </c>
      <c r="J3155" s="94" t="s">
        <v>1758</v>
      </c>
      <c r="K3155" s="92" t="s">
        <v>1849</v>
      </c>
      <c r="L3155" s="92" t="s">
        <v>249</v>
      </c>
    </row>
    <row r="3156" outlineLevel="1">
      <c r="A3156" s="115" t="n">
        <v>583.0</v>
      </c>
      <c r="B3156" s="93" t="n">
        <v>45801.0</v>
      </c>
      <c r="C3156" s="94" t="s">
        <v>1850</v>
      </c>
      <c r="D3156" s="92" t="n">
        <v>44.84</v>
      </c>
      <c r="E3156" s="92"/>
      <c r="F3156" s="92" t="n">
        <v>2008900.64</v>
      </c>
      <c r="G3156" s="94" t="s">
        <v>422</v>
      </c>
      <c r="H3156" s="94" t="s">
        <v>369</v>
      </c>
      <c r="I3156" s="94" t="s">
        <v>249</v>
      </c>
      <c r="J3156" s="94" t="s">
        <v>249</v>
      </c>
      <c r="K3156" s="92" t="s">
        <v>1851</v>
      </c>
      <c r="L3156" s="92" t="s">
        <v>249</v>
      </c>
    </row>
    <row r="3157" outlineLevel="1">
      <c r="A3157" s="115" t="n">
        <v>584.0</v>
      </c>
      <c r="B3157" s="93" t="n">
        <v>45801.0</v>
      </c>
      <c r="C3157" s="94" t="s">
        <v>1852</v>
      </c>
      <c r="D3157" s="92"/>
      <c r="E3157" s="92" t="n">
        <v>400.0</v>
      </c>
      <c r="F3157" s="92" t="n">
        <v>2009300.64</v>
      </c>
      <c r="G3157" s="94" t="s">
        <v>63</v>
      </c>
      <c r="H3157" s="94" t="s">
        <v>369</v>
      </c>
      <c r="I3157" s="94" t="s">
        <v>1758</v>
      </c>
      <c r="J3157" s="94" t="s">
        <v>1758</v>
      </c>
      <c r="K3157" s="92" t="s">
        <v>1853</v>
      </c>
      <c r="L3157" s="92" t="s">
        <v>249</v>
      </c>
    </row>
    <row r="3158" outlineLevel="1">
      <c r="A3158" s="115" t="n">
        <v>585.0</v>
      </c>
      <c r="B3158" s="93" t="n">
        <v>45801.0</v>
      </c>
      <c r="C3158" s="94" t="s">
        <v>1854</v>
      </c>
      <c r="D3158" s="92" t="n">
        <v>8.97</v>
      </c>
      <c r="E3158" s="92"/>
      <c r="F3158" s="92" t="n">
        <v>2009291.67</v>
      </c>
      <c r="G3158" s="94" t="s">
        <v>422</v>
      </c>
      <c r="H3158" s="94" t="s">
        <v>369</v>
      </c>
      <c r="I3158" s="94" t="s">
        <v>249</v>
      </c>
      <c r="J3158" s="94" t="s">
        <v>249</v>
      </c>
      <c r="K3158" s="92" t="s">
        <v>1855</v>
      </c>
      <c r="L3158" s="92" t="s">
        <v>249</v>
      </c>
    </row>
    <row r="3159" outlineLevel="1">
      <c r="A3159" s="115" t="n">
        <v>586.0</v>
      </c>
      <c r="B3159" s="93" t="n">
        <v>45801.0</v>
      </c>
      <c r="C3159" s="94" t="s">
        <v>1856</v>
      </c>
      <c r="D3159" s="92"/>
      <c r="E3159" s="92" t="n">
        <v>8500.0</v>
      </c>
      <c r="F3159" s="92" t="n">
        <v>2017791.67</v>
      </c>
      <c r="G3159" s="94" t="s">
        <v>63</v>
      </c>
      <c r="H3159" s="94" t="s">
        <v>369</v>
      </c>
      <c r="I3159" s="94" t="s">
        <v>1351</v>
      </c>
      <c r="J3159" s="94" t="s">
        <v>1351</v>
      </c>
      <c r="K3159" s="92" t="s">
        <v>1857</v>
      </c>
      <c r="L3159" s="92" t="s">
        <v>249</v>
      </c>
    </row>
    <row r="3160" outlineLevel="1">
      <c r="A3160" s="115" t="n">
        <v>587.0</v>
      </c>
      <c r="B3160" s="93" t="n">
        <v>45801.0</v>
      </c>
      <c r="C3160" s="94" t="s">
        <v>1858</v>
      </c>
      <c r="D3160" s="92"/>
      <c r="E3160" s="92" t="n">
        <v>6000.0</v>
      </c>
      <c r="F3160" s="92" t="n">
        <v>2023791.67</v>
      </c>
      <c r="G3160" s="94" t="s">
        <v>63</v>
      </c>
      <c r="H3160" s="94" t="s">
        <v>369</v>
      </c>
      <c r="I3160" s="94" t="s">
        <v>249</v>
      </c>
      <c r="J3160" s="94" t="s">
        <v>249</v>
      </c>
      <c r="K3160" s="92" t="s">
        <v>1859</v>
      </c>
      <c r="L3160" s="92" t="s">
        <v>249</v>
      </c>
    </row>
    <row r="3161" outlineLevel="1">
      <c r="A3161" s="115" t="n">
        <v>588.0</v>
      </c>
      <c r="B3161" s="93" t="n">
        <v>45801.0</v>
      </c>
      <c r="C3161" s="94" t="s">
        <v>1860</v>
      </c>
      <c r="D3161" s="92" t="n">
        <v>109150.0</v>
      </c>
      <c r="E3161" s="92"/>
      <c r="F3161" s="92" t="n">
        <v>1914641.67</v>
      </c>
      <c r="G3161" s="94" t="s">
        <v>63</v>
      </c>
      <c r="H3161" s="94" t="s">
        <v>306</v>
      </c>
      <c r="I3161" s="94" t="s">
        <v>1861</v>
      </c>
      <c r="J3161" s="94" t="s">
        <v>1861</v>
      </c>
      <c r="K3161" s="92" t="s">
        <v>1862</v>
      </c>
      <c r="L3161" s="92" t="s">
        <v>249</v>
      </c>
    </row>
    <row r="3162" outlineLevel="1">
      <c r="A3162" s="115" t="n">
        <v>589.0</v>
      </c>
      <c r="B3162" s="93" t="n">
        <v>45801.0</v>
      </c>
      <c r="C3162" s="94" t="s">
        <v>310</v>
      </c>
      <c r="D3162" s="92" t="n">
        <v>80000.0</v>
      </c>
      <c r="E3162" s="92"/>
      <c r="F3162" s="92" t="n">
        <v>1834641.67</v>
      </c>
      <c r="G3162" s="94" t="s">
        <v>61</v>
      </c>
      <c r="H3162" s="94" t="s">
        <v>306</v>
      </c>
      <c r="I3162" s="94" t="s">
        <v>309</v>
      </c>
      <c r="J3162" s="94" t="s">
        <v>309</v>
      </c>
      <c r="K3162" s="92" t="s">
        <v>1863</v>
      </c>
      <c r="L3162" s="92" t="s">
        <v>249</v>
      </c>
    </row>
    <row r="3163" outlineLevel="1">
      <c r="A3163" s="115" t="n">
        <v>590.0</v>
      </c>
      <c r="B3163" s="93" t="n">
        <v>45801.0</v>
      </c>
      <c r="C3163" s="94" t="s">
        <v>1864</v>
      </c>
      <c r="D3163" s="92" t="n">
        <v>185000.0</v>
      </c>
      <c r="E3163" s="92"/>
      <c r="F3163" s="92" t="n">
        <v>1649641.67</v>
      </c>
      <c r="G3163" s="94" t="s">
        <v>63</v>
      </c>
      <c r="H3163" s="94" t="s">
        <v>306</v>
      </c>
      <c r="I3163" s="94" t="s">
        <v>1861</v>
      </c>
      <c r="J3163" s="94" t="s">
        <v>1861</v>
      </c>
      <c r="K3163" s="92" t="s">
        <v>1865</v>
      </c>
      <c r="L3163" s="92" t="s">
        <v>249</v>
      </c>
    </row>
    <row r="3164" outlineLevel="1">
      <c r="A3164" s="115" t="n">
        <v>591.0</v>
      </c>
      <c r="B3164" s="93" t="n">
        <v>45802.0</v>
      </c>
      <c r="C3164" s="94" t="s">
        <v>1866</v>
      </c>
      <c r="D3164" s="92" t="n">
        <v>5329.24</v>
      </c>
      <c r="E3164" s="92"/>
      <c r="F3164" s="92" t="n">
        <v>1644312.43</v>
      </c>
      <c r="G3164" s="94" t="s">
        <v>63</v>
      </c>
      <c r="H3164" s="94" t="s">
        <v>306</v>
      </c>
      <c r="I3164" s="94" t="s">
        <v>249</v>
      </c>
      <c r="J3164" s="94" t="s">
        <v>249</v>
      </c>
      <c r="K3164" s="92" t="s">
        <v>1867</v>
      </c>
      <c r="L3164" s="92" t="s">
        <v>249</v>
      </c>
    </row>
    <row r="3165" outlineLevel="1">
      <c r="A3165" s="115" t="n">
        <v>592.0</v>
      </c>
      <c r="B3165" s="93" t="n">
        <v>45803.0</v>
      </c>
      <c r="C3165" s="94" t="s">
        <v>1868</v>
      </c>
      <c r="D3165" s="92"/>
      <c r="E3165" s="92" t="n">
        <v>10000.0</v>
      </c>
      <c r="F3165" s="92" t="n">
        <v>1654312.43</v>
      </c>
      <c r="G3165" s="94" t="s">
        <v>63</v>
      </c>
      <c r="H3165" s="94" t="s">
        <v>369</v>
      </c>
      <c r="I3165" s="94" t="s">
        <v>525</v>
      </c>
      <c r="J3165" s="94" t="s">
        <v>525</v>
      </c>
      <c r="K3165" s="92" t="s">
        <v>1869</v>
      </c>
      <c r="L3165" s="92" t="s">
        <v>249</v>
      </c>
    </row>
    <row r="3166" outlineLevel="1">
      <c r="A3166" s="115" t="n">
        <v>593.0</v>
      </c>
      <c r="B3166" s="93" t="n">
        <v>45803.0</v>
      </c>
      <c r="C3166" s="94" t="s">
        <v>1870</v>
      </c>
      <c r="D3166" s="92"/>
      <c r="E3166" s="92" t="n">
        <v>13100.0</v>
      </c>
      <c r="F3166" s="92" t="n">
        <v>1667412.43</v>
      </c>
      <c r="G3166" s="94" t="s">
        <v>63</v>
      </c>
      <c r="H3166" s="94" t="s">
        <v>369</v>
      </c>
      <c r="I3166" s="94" t="s">
        <v>249</v>
      </c>
      <c r="J3166" s="94" t="s">
        <v>249</v>
      </c>
      <c r="K3166" s="92" t="s">
        <v>1871</v>
      </c>
      <c r="L3166" s="92" t="s">
        <v>249</v>
      </c>
    </row>
    <row r="3167" outlineLevel="1">
      <c r="A3167" s="115" t="n">
        <v>594.0</v>
      </c>
      <c r="B3167" s="93" t="n">
        <v>45803.0</v>
      </c>
      <c r="C3167" s="94" t="s">
        <v>1872</v>
      </c>
      <c r="D3167" s="92"/>
      <c r="E3167" s="92" t="n">
        <v>2700.0</v>
      </c>
      <c r="F3167" s="92" t="n">
        <v>1670112.43</v>
      </c>
      <c r="G3167" s="94" t="s">
        <v>63</v>
      </c>
      <c r="H3167" s="94" t="s">
        <v>369</v>
      </c>
      <c r="I3167" s="94" t="s">
        <v>249</v>
      </c>
      <c r="J3167" s="94" t="s">
        <v>249</v>
      </c>
      <c r="K3167" s="92" t="s">
        <v>1873</v>
      </c>
      <c r="L3167" s="92" t="s">
        <v>249</v>
      </c>
    </row>
    <row r="3168" outlineLevel="1">
      <c r="A3168" s="115" t="n">
        <v>595.0</v>
      </c>
      <c r="B3168" s="93" t="n">
        <v>45803.0</v>
      </c>
      <c r="C3168" s="94" t="s">
        <v>1874</v>
      </c>
      <c r="D3168" s="92"/>
      <c r="E3168" s="92" t="n">
        <v>45000.0</v>
      </c>
      <c r="F3168" s="92" t="n">
        <v>1715112.43</v>
      </c>
      <c r="G3168" s="94" t="s">
        <v>63</v>
      </c>
      <c r="H3168" s="94" t="s">
        <v>64</v>
      </c>
      <c r="I3168" s="94" t="s">
        <v>249</v>
      </c>
      <c r="J3168" s="94" t="s">
        <v>249</v>
      </c>
      <c r="K3168" s="92" t="s">
        <v>1875</v>
      </c>
      <c r="L3168" s="92" t="s">
        <v>249</v>
      </c>
    </row>
    <row r="3169" outlineLevel="1">
      <c r="A3169" s="115" t="n">
        <v>596.0</v>
      </c>
      <c r="B3169" s="93" t="n">
        <v>45803.0</v>
      </c>
      <c r="C3169" s="94" t="s">
        <v>1876</v>
      </c>
      <c r="D3169" s="92"/>
      <c r="E3169" s="92" t="n">
        <v>700.0</v>
      </c>
      <c r="F3169" s="92" t="n">
        <v>1715812.43</v>
      </c>
      <c r="G3169" s="94" t="s">
        <v>63</v>
      </c>
      <c r="H3169" s="94" t="s">
        <v>369</v>
      </c>
      <c r="I3169" s="94" t="s">
        <v>506</v>
      </c>
      <c r="J3169" s="94" t="s">
        <v>506</v>
      </c>
      <c r="K3169" s="92" t="s">
        <v>1877</v>
      </c>
      <c r="L3169" s="92" t="s">
        <v>249</v>
      </c>
    </row>
    <row r="3170" outlineLevel="1">
      <c r="A3170" s="115" t="n">
        <v>597.0</v>
      </c>
      <c r="B3170" s="93" t="n">
        <v>45803.0</v>
      </c>
      <c r="C3170" s="94" t="s">
        <v>1878</v>
      </c>
      <c r="D3170" s="92"/>
      <c r="E3170" s="92" t="n">
        <v>12500.0</v>
      </c>
      <c r="F3170" s="92" t="n">
        <v>1728312.43</v>
      </c>
      <c r="G3170" s="94" t="s">
        <v>63</v>
      </c>
      <c r="H3170" s="94" t="s">
        <v>369</v>
      </c>
      <c r="I3170" s="94" t="s">
        <v>249</v>
      </c>
      <c r="J3170" s="94" t="s">
        <v>249</v>
      </c>
      <c r="K3170" s="92" t="s">
        <v>1879</v>
      </c>
      <c r="L3170" s="92" t="s">
        <v>249</v>
      </c>
    </row>
    <row r="3171" outlineLevel="1">
      <c r="A3171" s="115" t="n">
        <v>598.0</v>
      </c>
      <c r="B3171" s="93" t="n">
        <v>45803.0</v>
      </c>
      <c r="C3171" s="94" t="s">
        <v>1880</v>
      </c>
      <c r="D3171" s="92"/>
      <c r="E3171" s="92" t="n">
        <v>4600.0</v>
      </c>
      <c r="F3171" s="92" t="n">
        <v>1732912.43</v>
      </c>
      <c r="G3171" s="94" t="s">
        <v>63</v>
      </c>
      <c r="H3171" s="94" t="s">
        <v>369</v>
      </c>
      <c r="I3171" s="94" t="s">
        <v>1635</v>
      </c>
      <c r="J3171" s="94" t="s">
        <v>1635</v>
      </c>
      <c r="K3171" s="92" t="s">
        <v>1881</v>
      </c>
      <c r="L3171" s="92" t="s">
        <v>249</v>
      </c>
    </row>
    <row r="3172" outlineLevel="1">
      <c r="A3172" s="115" t="n">
        <v>599.0</v>
      </c>
      <c r="B3172" s="93" t="n">
        <v>45803.0</v>
      </c>
      <c r="C3172" s="94" t="s">
        <v>1882</v>
      </c>
      <c r="D3172" s="92"/>
      <c r="E3172" s="92" t="n">
        <v>700.0</v>
      </c>
      <c r="F3172" s="92" t="n">
        <v>1733612.43</v>
      </c>
      <c r="G3172" s="94" t="s">
        <v>63</v>
      </c>
      <c r="H3172" s="94" t="s">
        <v>369</v>
      </c>
      <c r="I3172" s="94" t="s">
        <v>506</v>
      </c>
      <c r="J3172" s="94" t="s">
        <v>506</v>
      </c>
      <c r="K3172" s="92" t="s">
        <v>1883</v>
      </c>
      <c r="L3172" s="92" t="s">
        <v>249</v>
      </c>
    </row>
    <row r="3173" outlineLevel="1">
      <c r="A3173" s="115" t="n">
        <v>600.0</v>
      </c>
      <c r="B3173" s="93" t="n">
        <v>45803.0</v>
      </c>
      <c r="C3173" s="94" t="s">
        <v>1884</v>
      </c>
      <c r="D3173" s="92"/>
      <c r="E3173" s="92" t="n">
        <v>3000.0</v>
      </c>
      <c r="F3173" s="92" t="n">
        <v>1736612.43</v>
      </c>
      <c r="G3173" s="94" t="s">
        <v>63</v>
      </c>
      <c r="H3173" s="94" t="s">
        <v>369</v>
      </c>
      <c r="I3173" s="94" t="s">
        <v>1150</v>
      </c>
      <c r="J3173" s="94" t="s">
        <v>1150</v>
      </c>
      <c r="K3173" s="92" t="s">
        <v>1885</v>
      </c>
      <c r="L3173" s="92" t="s">
        <v>249</v>
      </c>
    </row>
    <row r="3174" outlineLevel="1">
      <c r="A3174" s="115" t="n">
        <v>601.0</v>
      </c>
      <c r="B3174" s="93" t="n">
        <v>45803.0</v>
      </c>
      <c r="C3174" s="94" t="s">
        <v>1886</v>
      </c>
      <c r="D3174" s="92"/>
      <c r="E3174" s="92" t="n">
        <v>2200.0</v>
      </c>
      <c r="F3174" s="92" t="n">
        <v>1738812.43</v>
      </c>
      <c r="G3174" s="94" t="s">
        <v>63</v>
      </c>
      <c r="H3174" s="94" t="s">
        <v>369</v>
      </c>
      <c r="I3174" s="94" t="s">
        <v>1007</v>
      </c>
      <c r="J3174" s="94" t="s">
        <v>1008</v>
      </c>
      <c r="K3174" s="92" t="s">
        <v>1887</v>
      </c>
      <c r="L3174" s="92" t="s">
        <v>249</v>
      </c>
    </row>
    <row r="3175" outlineLevel="1">
      <c r="A3175" s="115" t="n">
        <v>602.0</v>
      </c>
      <c r="B3175" s="93" t="n">
        <v>45803.0</v>
      </c>
      <c r="C3175" s="94" t="s">
        <v>1888</v>
      </c>
      <c r="D3175" s="92"/>
      <c r="E3175" s="92" t="n">
        <v>50000.0</v>
      </c>
      <c r="F3175" s="92" t="n">
        <v>1788812.43</v>
      </c>
      <c r="G3175" s="94" t="s">
        <v>63</v>
      </c>
      <c r="H3175" s="94" t="s">
        <v>369</v>
      </c>
      <c r="I3175" s="94" t="s">
        <v>249</v>
      </c>
      <c r="J3175" s="94" t="s">
        <v>249</v>
      </c>
      <c r="K3175" s="92" t="s">
        <v>1889</v>
      </c>
      <c r="L3175" s="92" t="s">
        <v>249</v>
      </c>
    </row>
    <row r="3176" outlineLevel="1">
      <c r="A3176" s="115" t="n">
        <v>603.0</v>
      </c>
      <c r="B3176" s="93" t="n">
        <v>45803.0</v>
      </c>
      <c r="C3176" s="94" t="s">
        <v>1890</v>
      </c>
      <c r="D3176" s="92"/>
      <c r="E3176" s="92" t="n">
        <v>2510450.0</v>
      </c>
      <c r="F3176" s="92" t="n">
        <v>4299262.43</v>
      </c>
      <c r="G3176" s="94" t="s">
        <v>63</v>
      </c>
      <c r="H3176" s="94" t="s">
        <v>74</v>
      </c>
      <c r="I3176" s="94" t="s">
        <v>807</v>
      </c>
      <c r="J3176" s="94" t="s">
        <v>807</v>
      </c>
      <c r="K3176" s="92" t="s">
        <v>1891</v>
      </c>
      <c r="L3176" s="92" t="s">
        <v>249</v>
      </c>
    </row>
    <row r="3177" outlineLevel="1">
      <c r="A3177" s="115" t="n">
        <v>604.0</v>
      </c>
      <c r="B3177" s="93" t="n">
        <v>45803.0</v>
      </c>
      <c r="C3177" s="94" t="s">
        <v>1892</v>
      </c>
      <c r="D3177" s="92" t="n">
        <v>123900.0</v>
      </c>
      <c r="E3177" s="92"/>
      <c r="F3177" s="92" t="n">
        <v>4175362.43</v>
      </c>
      <c r="G3177" s="94" t="s">
        <v>63</v>
      </c>
      <c r="H3177" s="94" t="s">
        <v>306</v>
      </c>
      <c r="I3177" s="94" t="s">
        <v>1893</v>
      </c>
      <c r="J3177" s="94" t="s">
        <v>1861</v>
      </c>
      <c r="K3177" s="92" t="s">
        <v>1894</v>
      </c>
      <c r="L3177" s="92" t="s">
        <v>249</v>
      </c>
    </row>
    <row r="3178" outlineLevel="1">
      <c r="A3178" s="115" t="n">
        <v>605.0</v>
      </c>
      <c r="B3178" s="93" t="n">
        <v>45803.0</v>
      </c>
      <c r="C3178" s="94" t="s">
        <v>1895</v>
      </c>
      <c r="D3178" s="92"/>
      <c r="E3178" s="92" t="n">
        <v>2000.0</v>
      </c>
      <c r="F3178" s="92" t="n">
        <v>4177362.43</v>
      </c>
      <c r="G3178" s="94" t="s">
        <v>63</v>
      </c>
      <c r="H3178" s="94" t="s">
        <v>369</v>
      </c>
      <c r="I3178" s="94" t="s">
        <v>705</v>
      </c>
      <c r="J3178" s="94" t="s">
        <v>426</v>
      </c>
      <c r="K3178" s="92" t="s">
        <v>1896</v>
      </c>
      <c r="L3178" s="92" t="s">
        <v>249</v>
      </c>
    </row>
    <row r="3179" outlineLevel="1">
      <c r="A3179" s="115" t="n">
        <v>606.0</v>
      </c>
      <c r="B3179" s="93" t="n">
        <v>45803.0</v>
      </c>
      <c r="C3179" s="94" t="s">
        <v>1897</v>
      </c>
      <c r="D3179" s="92"/>
      <c r="E3179" s="92" t="n">
        <v>4100.0</v>
      </c>
      <c r="F3179" s="92" t="n">
        <v>4181462.43</v>
      </c>
      <c r="G3179" s="94" t="s">
        <v>63</v>
      </c>
      <c r="H3179" s="94" t="s">
        <v>369</v>
      </c>
      <c r="I3179" s="94" t="s">
        <v>705</v>
      </c>
      <c r="J3179" s="94" t="s">
        <v>426</v>
      </c>
      <c r="K3179" s="92" t="s">
        <v>1898</v>
      </c>
      <c r="L3179" s="92" t="s">
        <v>249</v>
      </c>
    </row>
    <row r="3180" outlineLevel="1">
      <c r="A3180" s="115" t="n">
        <v>607.0</v>
      </c>
      <c r="B3180" s="93" t="n">
        <v>45803.0</v>
      </c>
      <c r="C3180" s="94" t="s">
        <v>1899</v>
      </c>
      <c r="D3180" s="92" t="n">
        <v>6393.32</v>
      </c>
      <c r="E3180" s="92"/>
      <c r="F3180" s="92" t="n">
        <v>4175069.11</v>
      </c>
      <c r="G3180" s="94" t="s">
        <v>63</v>
      </c>
      <c r="H3180" s="94" t="s">
        <v>306</v>
      </c>
      <c r="I3180" s="94" t="s">
        <v>593</v>
      </c>
      <c r="J3180" s="94" t="s">
        <v>593</v>
      </c>
      <c r="K3180" s="92" t="s">
        <v>1900</v>
      </c>
      <c r="L3180" s="92" t="s">
        <v>249</v>
      </c>
    </row>
    <row r="3181" outlineLevel="1">
      <c r="A3181" s="115" t="n">
        <v>608.0</v>
      </c>
      <c r="B3181" s="93" t="n">
        <v>45803.0</v>
      </c>
      <c r="C3181" s="94" t="s">
        <v>1901</v>
      </c>
      <c r="D3181" s="92" t="n">
        <v>2174.33</v>
      </c>
      <c r="E3181" s="92"/>
      <c r="F3181" s="92" t="n">
        <v>4172894.78</v>
      </c>
      <c r="G3181" s="94" t="s">
        <v>63</v>
      </c>
      <c r="H3181" s="94" t="s">
        <v>306</v>
      </c>
      <c r="I3181" s="94" t="s">
        <v>593</v>
      </c>
      <c r="J3181" s="94" t="s">
        <v>593</v>
      </c>
      <c r="K3181" s="92" t="s">
        <v>1902</v>
      </c>
      <c r="L3181" s="92" t="s">
        <v>249</v>
      </c>
    </row>
    <row r="3182" outlineLevel="1">
      <c r="A3182" s="115" t="n">
        <v>609.0</v>
      </c>
      <c r="B3182" s="93" t="n">
        <v>45803.0</v>
      </c>
      <c r="C3182" s="94" t="s">
        <v>1903</v>
      </c>
      <c r="D3182" s="92" t="n">
        <v>635.94</v>
      </c>
      <c r="E3182" s="92"/>
      <c r="F3182" s="92" t="n">
        <v>4172258.84</v>
      </c>
      <c r="G3182" s="94" t="s">
        <v>63</v>
      </c>
      <c r="H3182" s="94" t="s">
        <v>306</v>
      </c>
      <c r="I3182" s="94" t="s">
        <v>593</v>
      </c>
      <c r="J3182" s="94" t="s">
        <v>593</v>
      </c>
      <c r="K3182" s="92" t="s">
        <v>1904</v>
      </c>
      <c r="L3182" s="92" t="s">
        <v>249</v>
      </c>
    </row>
    <row r="3183" outlineLevel="1">
      <c r="A3183" s="115" t="n">
        <v>610.0</v>
      </c>
      <c r="B3183" s="93" t="n">
        <v>45803.0</v>
      </c>
      <c r="C3183" s="94" t="s">
        <v>1905</v>
      </c>
      <c r="D3183" s="92" t="n">
        <v>5787.56</v>
      </c>
      <c r="E3183" s="92"/>
      <c r="F3183" s="92" t="n">
        <v>4166471.28</v>
      </c>
      <c r="G3183" s="94" t="s">
        <v>63</v>
      </c>
      <c r="H3183" s="94" t="s">
        <v>306</v>
      </c>
      <c r="I3183" s="94" t="s">
        <v>593</v>
      </c>
      <c r="J3183" s="94" t="s">
        <v>593</v>
      </c>
      <c r="K3183" s="92" t="s">
        <v>1906</v>
      </c>
      <c r="L3183" s="92" t="s">
        <v>249</v>
      </c>
    </row>
    <row r="3184" outlineLevel="1">
      <c r="A3184" s="115" t="n">
        <v>611.0</v>
      </c>
      <c r="B3184" s="93" t="n">
        <v>45803.0</v>
      </c>
      <c r="C3184" s="94" t="s">
        <v>1907</v>
      </c>
      <c r="D3184" s="92"/>
      <c r="E3184" s="92" t="n">
        <v>2000.0</v>
      </c>
      <c r="F3184" s="92" t="n">
        <v>4168471.28</v>
      </c>
      <c r="G3184" s="94" t="s">
        <v>63</v>
      </c>
      <c r="H3184" s="94" t="s">
        <v>369</v>
      </c>
      <c r="I3184" s="94" t="s">
        <v>1758</v>
      </c>
      <c r="J3184" s="94" t="s">
        <v>1758</v>
      </c>
      <c r="K3184" s="92" t="s">
        <v>1908</v>
      </c>
      <c r="L3184" s="92" t="s">
        <v>249</v>
      </c>
    </row>
    <row r="3185" outlineLevel="1">
      <c r="A3185" s="115" t="n">
        <v>612.0</v>
      </c>
      <c r="B3185" s="93" t="n">
        <v>45803.0</v>
      </c>
      <c r="C3185" s="94" t="s">
        <v>1909</v>
      </c>
      <c r="D3185" s="92" t="n">
        <v>44.84</v>
      </c>
      <c r="E3185" s="92"/>
      <c r="F3185" s="92" t="n">
        <v>4168426.44</v>
      </c>
      <c r="G3185" s="94" t="s">
        <v>422</v>
      </c>
      <c r="H3185" s="94" t="s">
        <v>369</v>
      </c>
      <c r="I3185" s="94" t="s">
        <v>249</v>
      </c>
      <c r="J3185" s="94" t="s">
        <v>249</v>
      </c>
      <c r="K3185" s="92" t="s">
        <v>1910</v>
      </c>
      <c r="L3185" s="92" t="s">
        <v>249</v>
      </c>
    </row>
    <row r="3186" outlineLevel="1">
      <c r="A3186" s="115" t="n">
        <v>613.0</v>
      </c>
      <c r="B3186" s="93" t="n">
        <v>45803.0</v>
      </c>
      <c r="C3186" s="94" t="s">
        <v>1911</v>
      </c>
      <c r="D3186" s="92"/>
      <c r="E3186" s="92" t="n">
        <v>2000.0</v>
      </c>
      <c r="F3186" s="92" t="n">
        <v>4170426.44</v>
      </c>
      <c r="G3186" s="94" t="s">
        <v>63</v>
      </c>
      <c r="H3186" s="94" t="s">
        <v>369</v>
      </c>
      <c r="I3186" s="94" t="s">
        <v>1758</v>
      </c>
      <c r="J3186" s="94" t="s">
        <v>1758</v>
      </c>
      <c r="K3186" s="92" t="s">
        <v>1912</v>
      </c>
      <c r="L3186" s="92" t="s">
        <v>249</v>
      </c>
    </row>
    <row r="3187" outlineLevel="1">
      <c r="A3187" s="115" t="n">
        <v>614.0</v>
      </c>
      <c r="B3187" s="93" t="n">
        <v>45803.0</v>
      </c>
      <c r="C3187" s="94" t="s">
        <v>1913</v>
      </c>
      <c r="D3187" s="92" t="n">
        <v>44.84</v>
      </c>
      <c r="E3187" s="92"/>
      <c r="F3187" s="92" t="n">
        <v>4170381.6</v>
      </c>
      <c r="G3187" s="94" t="s">
        <v>422</v>
      </c>
      <c r="H3187" s="94" t="s">
        <v>369</v>
      </c>
      <c r="I3187" s="94" t="s">
        <v>249</v>
      </c>
      <c r="J3187" s="94" t="s">
        <v>249</v>
      </c>
      <c r="K3187" s="92" t="s">
        <v>1914</v>
      </c>
      <c r="L3187" s="92" t="s">
        <v>249</v>
      </c>
    </row>
    <row r="3188" outlineLevel="1">
      <c r="A3188" s="115" t="n">
        <v>615.0</v>
      </c>
      <c r="B3188" s="93" t="n">
        <v>45803.0</v>
      </c>
      <c r="C3188" s="94" t="s">
        <v>1915</v>
      </c>
      <c r="D3188" s="92"/>
      <c r="E3188" s="92" t="n">
        <v>400.0</v>
      </c>
      <c r="F3188" s="92" t="n">
        <v>4170781.6</v>
      </c>
      <c r="G3188" s="94" t="s">
        <v>63</v>
      </c>
      <c r="H3188" s="94" t="s">
        <v>369</v>
      </c>
      <c r="I3188" s="94" t="s">
        <v>1916</v>
      </c>
      <c r="J3188" s="94" t="s">
        <v>1916</v>
      </c>
      <c r="K3188" s="92" t="s">
        <v>1917</v>
      </c>
      <c r="L3188" s="92" t="s">
        <v>249</v>
      </c>
    </row>
    <row r="3189" outlineLevel="1">
      <c r="A3189" s="115" t="n">
        <v>616.0</v>
      </c>
      <c r="B3189" s="93" t="n">
        <v>45803.0</v>
      </c>
      <c r="C3189" s="94" t="s">
        <v>1918</v>
      </c>
      <c r="D3189" s="92" t="n">
        <v>8.97</v>
      </c>
      <c r="E3189" s="92"/>
      <c r="F3189" s="92" t="n">
        <v>4170772.63</v>
      </c>
      <c r="G3189" s="94" t="s">
        <v>422</v>
      </c>
      <c r="H3189" s="94" t="s">
        <v>369</v>
      </c>
      <c r="I3189" s="94" t="s">
        <v>249</v>
      </c>
      <c r="J3189" s="94" t="s">
        <v>249</v>
      </c>
      <c r="K3189" s="92" t="s">
        <v>1919</v>
      </c>
      <c r="L3189" s="92" t="s">
        <v>249</v>
      </c>
    </row>
    <row r="3190" outlineLevel="1">
      <c r="A3190" s="115" t="n">
        <v>617.0</v>
      </c>
      <c r="B3190" s="93" t="n">
        <v>45804.0</v>
      </c>
      <c r="C3190" s="94" t="s">
        <v>1920</v>
      </c>
      <c r="D3190" s="92"/>
      <c r="E3190" s="92" t="n">
        <v>300000.0</v>
      </c>
      <c r="F3190" s="92" t="n">
        <v>4470772.63</v>
      </c>
      <c r="G3190" s="94" t="s">
        <v>59</v>
      </c>
      <c r="H3190" s="94" t="s">
        <v>315</v>
      </c>
      <c r="I3190" s="94" t="s">
        <v>489</v>
      </c>
      <c r="J3190" s="94" t="s">
        <v>86</v>
      </c>
      <c r="K3190" s="92" t="s">
        <v>1921</v>
      </c>
      <c r="L3190" s="92" t="s">
        <v>249</v>
      </c>
    </row>
    <row r="3191" outlineLevel="1">
      <c r="A3191" s="115" t="n">
        <v>618.0</v>
      </c>
      <c r="B3191" s="93" t="n">
        <v>45804.0</v>
      </c>
      <c r="C3191" s="94" t="s">
        <v>1922</v>
      </c>
      <c r="D3191" s="92" t="n">
        <v>2500000.0</v>
      </c>
      <c r="E3191" s="92"/>
      <c r="F3191" s="92" t="n">
        <v>1970772.63</v>
      </c>
      <c r="G3191" s="94" t="s">
        <v>63</v>
      </c>
      <c r="H3191" s="94" t="s">
        <v>306</v>
      </c>
      <c r="I3191" s="94" t="s">
        <v>1250</v>
      </c>
      <c r="J3191" s="94" t="s">
        <v>553</v>
      </c>
      <c r="K3191" s="92" t="s">
        <v>1923</v>
      </c>
      <c r="L3191" s="92" t="s">
        <v>249</v>
      </c>
    </row>
    <row r="3192" outlineLevel="1">
      <c r="A3192" s="115" t="n">
        <v>619.0</v>
      </c>
      <c r="B3192" s="93" t="n">
        <v>45804.0</v>
      </c>
      <c r="C3192" s="94" t="s">
        <v>1924</v>
      </c>
      <c r="D3192" s="92" t="n">
        <v>1496000.0</v>
      </c>
      <c r="E3192" s="92"/>
      <c r="F3192" s="92" t="n">
        <v>474772.63</v>
      </c>
      <c r="G3192" s="94" t="s">
        <v>63</v>
      </c>
      <c r="H3192" s="94" t="s">
        <v>306</v>
      </c>
      <c r="I3192" s="94" t="s">
        <v>1640</v>
      </c>
      <c r="J3192" s="94" t="s">
        <v>553</v>
      </c>
      <c r="K3192" s="92" t="s">
        <v>1925</v>
      </c>
      <c r="L3192" s="92" t="s">
        <v>249</v>
      </c>
    </row>
    <row r="3193" outlineLevel="1">
      <c r="A3193" s="115" t="n">
        <v>620.0</v>
      </c>
      <c r="B3193" s="93" t="n">
        <v>45804.0</v>
      </c>
      <c r="C3193" s="94" t="s">
        <v>1926</v>
      </c>
      <c r="D3193" s="92" t="n">
        <v>50000.0</v>
      </c>
      <c r="E3193" s="92"/>
      <c r="F3193" s="92" t="n">
        <v>424772.63</v>
      </c>
      <c r="G3193" s="94" t="s">
        <v>63</v>
      </c>
      <c r="H3193" s="94" t="s">
        <v>306</v>
      </c>
      <c r="I3193" s="94" t="s">
        <v>1927</v>
      </c>
      <c r="J3193" s="94" t="s">
        <v>1220</v>
      </c>
      <c r="K3193" s="92" t="s">
        <v>1928</v>
      </c>
      <c r="L3193" s="92" t="s">
        <v>249</v>
      </c>
    </row>
    <row r="3194" outlineLevel="1">
      <c r="A3194" s="115" t="n">
        <v>621.0</v>
      </c>
      <c r="B3194" s="93" t="n">
        <v>45804.0</v>
      </c>
      <c r="C3194" s="94" t="s">
        <v>1929</v>
      </c>
      <c r="D3194" s="92"/>
      <c r="E3194" s="92" t="n">
        <v>10600.0</v>
      </c>
      <c r="F3194" s="92" t="n">
        <v>435372.63</v>
      </c>
      <c r="G3194" s="94" t="s">
        <v>63</v>
      </c>
      <c r="H3194" s="94" t="s">
        <v>369</v>
      </c>
      <c r="I3194" s="94" t="s">
        <v>1930</v>
      </c>
      <c r="J3194" s="94" t="s">
        <v>541</v>
      </c>
      <c r="K3194" s="92" t="s">
        <v>1931</v>
      </c>
      <c r="L3194" s="92" t="s">
        <v>249</v>
      </c>
    </row>
    <row r="3195" outlineLevel="1">
      <c r="A3195" s="115" t="n">
        <v>622.0</v>
      </c>
      <c r="B3195" s="93" t="n">
        <v>45804.0</v>
      </c>
      <c r="C3195" s="94" t="s">
        <v>1932</v>
      </c>
      <c r="D3195" s="92"/>
      <c r="E3195" s="92" t="n">
        <v>3000.0</v>
      </c>
      <c r="F3195" s="92" t="n">
        <v>438372.63</v>
      </c>
      <c r="G3195" s="94" t="s">
        <v>63</v>
      </c>
      <c r="H3195" s="94" t="s">
        <v>369</v>
      </c>
      <c r="I3195" s="94" t="s">
        <v>419</v>
      </c>
      <c r="J3195" s="94" t="s">
        <v>419</v>
      </c>
      <c r="K3195" s="92" t="s">
        <v>1933</v>
      </c>
      <c r="L3195" s="92" t="s">
        <v>249</v>
      </c>
    </row>
    <row r="3196" outlineLevel="1">
      <c r="A3196" s="115" t="n">
        <v>623.0</v>
      </c>
      <c r="B3196" s="93" t="n">
        <v>45804.0</v>
      </c>
      <c r="C3196" s="94" t="s">
        <v>1934</v>
      </c>
      <c r="D3196" s="92"/>
      <c r="E3196" s="92" t="n">
        <v>5000.0</v>
      </c>
      <c r="F3196" s="92" t="n">
        <v>443372.63</v>
      </c>
      <c r="G3196" s="94" t="s">
        <v>63</v>
      </c>
      <c r="H3196" s="94" t="s">
        <v>369</v>
      </c>
      <c r="I3196" s="94" t="s">
        <v>586</v>
      </c>
      <c r="J3196" s="94" t="s">
        <v>587</v>
      </c>
      <c r="K3196" s="92" t="s">
        <v>1935</v>
      </c>
      <c r="L3196" s="92" t="s">
        <v>249</v>
      </c>
    </row>
    <row r="3197" outlineLevel="1">
      <c r="A3197" s="115" t="n">
        <v>624.0</v>
      </c>
      <c r="B3197" s="93" t="n">
        <v>45804.0</v>
      </c>
      <c r="C3197" s="94" t="s">
        <v>1936</v>
      </c>
      <c r="D3197" s="92"/>
      <c r="E3197" s="92" t="n">
        <v>100000.0</v>
      </c>
      <c r="F3197" s="92" t="n">
        <v>543372.63</v>
      </c>
      <c r="G3197" s="94" t="s">
        <v>63</v>
      </c>
      <c r="H3197" s="94" t="s">
        <v>64</v>
      </c>
      <c r="I3197" s="94" t="s">
        <v>1937</v>
      </c>
      <c r="J3197" s="94" t="s">
        <v>1937</v>
      </c>
      <c r="K3197" s="92" t="s">
        <v>1938</v>
      </c>
      <c r="L3197" s="92" t="s">
        <v>249</v>
      </c>
    </row>
    <row r="3198" outlineLevel="1">
      <c r="A3198" s="115" t="n">
        <v>625.0</v>
      </c>
      <c r="B3198" s="93" t="n">
        <v>45804.0</v>
      </c>
      <c r="C3198" s="94" t="s">
        <v>1939</v>
      </c>
      <c r="D3198" s="92"/>
      <c r="E3198" s="92" t="n">
        <v>1600.0</v>
      </c>
      <c r="F3198" s="92" t="n">
        <v>544972.63</v>
      </c>
      <c r="G3198" s="94" t="s">
        <v>63</v>
      </c>
      <c r="H3198" s="94" t="s">
        <v>369</v>
      </c>
      <c r="I3198" s="94" t="s">
        <v>541</v>
      </c>
      <c r="J3198" s="94" t="s">
        <v>541</v>
      </c>
      <c r="K3198" s="92" t="s">
        <v>1940</v>
      </c>
      <c r="L3198" s="92" t="s">
        <v>249</v>
      </c>
    </row>
    <row r="3199" outlineLevel="1">
      <c r="A3199" s="115" t="n">
        <v>626.0</v>
      </c>
      <c r="B3199" s="93" t="n">
        <v>45804.0</v>
      </c>
      <c r="C3199" s="94" t="s">
        <v>1941</v>
      </c>
      <c r="D3199" s="92" t="n">
        <v>51975.0</v>
      </c>
      <c r="E3199" s="92"/>
      <c r="F3199" s="92" t="n">
        <v>492997.63</v>
      </c>
      <c r="G3199" s="94" t="s">
        <v>63</v>
      </c>
      <c r="H3199" s="94" t="s">
        <v>306</v>
      </c>
      <c r="I3199" s="94" t="s">
        <v>249</v>
      </c>
      <c r="J3199" s="94" t="s">
        <v>249</v>
      </c>
      <c r="K3199" s="92" t="s">
        <v>1942</v>
      </c>
      <c r="L3199" s="92" t="s">
        <v>249</v>
      </c>
    </row>
    <row r="3200" outlineLevel="1">
      <c r="A3200" s="115" t="n">
        <v>627.0</v>
      </c>
      <c r="B3200" s="93" t="n">
        <v>45804.0</v>
      </c>
      <c r="C3200" s="94" t="s">
        <v>1943</v>
      </c>
      <c r="D3200" s="92"/>
      <c r="E3200" s="92" t="n">
        <v>51975.0</v>
      </c>
      <c r="F3200" s="92" t="n">
        <v>544972.63</v>
      </c>
      <c r="G3200" s="94" t="s">
        <v>1944</v>
      </c>
      <c r="H3200" s="94" t="s">
        <v>64</v>
      </c>
      <c r="I3200" s="94" t="s">
        <v>840</v>
      </c>
      <c r="J3200" s="94" t="s">
        <v>840</v>
      </c>
      <c r="K3200" s="92" t="s">
        <v>1945</v>
      </c>
      <c r="L3200" s="92" t="s">
        <v>249</v>
      </c>
    </row>
    <row r="3201" outlineLevel="1">
      <c r="A3201" s="115" t="n">
        <v>628.0</v>
      </c>
      <c r="B3201" s="93" t="n">
        <v>45804.0</v>
      </c>
      <c r="C3201" s="94" t="s">
        <v>1946</v>
      </c>
      <c r="D3201" s="92"/>
      <c r="E3201" s="92" t="n">
        <v>100.0</v>
      </c>
      <c r="F3201" s="92" t="n">
        <v>545072.63</v>
      </c>
      <c r="G3201" s="94" t="s">
        <v>63</v>
      </c>
      <c r="H3201" s="94" t="s">
        <v>369</v>
      </c>
      <c r="I3201" s="94" t="s">
        <v>1947</v>
      </c>
      <c r="J3201" s="94" t="s">
        <v>1947</v>
      </c>
      <c r="K3201" s="92" t="s">
        <v>1948</v>
      </c>
      <c r="L3201" s="92" t="s">
        <v>249</v>
      </c>
    </row>
    <row r="3202" outlineLevel="1">
      <c r="A3202" s="115" t="n">
        <v>629.0</v>
      </c>
      <c r="B3202" s="93" t="n">
        <v>45804.0</v>
      </c>
      <c r="C3202" s="94" t="s">
        <v>1949</v>
      </c>
      <c r="D3202" s="92"/>
      <c r="E3202" s="92" t="n">
        <v>20000.0</v>
      </c>
      <c r="F3202" s="92" t="n">
        <v>565072.63</v>
      </c>
      <c r="G3202" s="94" t="s">
        <v>63</v>
      </c>
      <c r="H3202" s="94" t="s">
        <v>369</v>
      </c>
      <c r="I3202" s="94" t="s">
        <v>705</v>
      </c>
      <c r="J3202" s="94" t="s">
        <v>426</v>
      </c>
      <c r="K3202" s="92" t="s">
        <v>1950</v>
      </c>
      <c r="L3202" s="92" t="s">
        <v>249</v>
      </c>
    </row>
    <row r="3203" outlineLevel="1">
      <c r="A3203" s="115" t="n">
        <v>630.0</v>
      </c>
      <c r="B3203" s="93" t="n">
        <v>45805.0</v>
      </c>
      <c r="C3203" s="94" t="s">
        <v>1951</v>
      </c>
      <c r="D3203" s="92" t="n">
        <v>58707.0</v>
      </c>
      <c r="E3203" s="92"/>
      <c r="F3203" s="92" t="n">
        <v>506365.63</v>
      </c>
      <c r="G3203" s="94" t="s">
        <v>1952</v>
      </c>
      <c r="H3203" s="94" t="s">
        <v>306</v>
      </c>
      <c r="I3203" s="94" t="s">
        <v>249</v>
      </c>
      <c r="J3203" s="94" t="s">
        <v>249</v>
      </c>
      <c r="K3203" s="92" t="s">
        <v>1953</v>
      </c>
      <c r="L3203" s="92" t="s">
        <v>249</v>
      </c>
    </row>
    <row r="3204" outlineLevel="1">
      <c r="A3204" s="115" t="n">
        <v>631.0</v>
      </c>
      <c r="B3204" s="93" t="n">
        <v>45805.0</v>
      </c>
      <c r="C3204" s="94" t="s">
        <v>1954</v>
      </c>
      <c r="D3204" s="92" t="n">
        <v>6125.0</v>
      </c>
      <c r="E3204" s="92"/>
      <c r="F3204" s="92" t="n">
        <v>500240.63</v>
      </c>
      <c r="G3204" s="94" t="s">
        <v>63</v>
      </c>
      <c r="H3204" s="94" t="s">
        <v>306</v>
      </c>
      <c r="I3204" s="94" t="s">
        <v>1955</v>
      </c>
      <c r="J3204" s="94" t="s">
        <v>1955</v>
      </c>
      <c r="K3204" s="92" t="s">
        <v>1956</v>
      </c>
      <c r="L3204" s="92" t="s">
        <v>249</v>
      </c>
    </row>
    <row r="3205" outlineLevel="1">
      <c r="A3205" s="115" t="n">
        <v>632.0</v>
      </c>
      <c r="B3205" s="93" t="n">
        <v>45805.0</v>
      </c>
      <c r="C3205" s="94" t="s">
        <v>1957</v>
      </c>
      <c r="D3205" s="92"/>
      <c r="E3205" s="92" t="n">
        <v>3800.0</v>
      </c>
      <c r="F3205" s="92" t="n">
        <v>504040.63</v>
      </c>
      <c r="G3205" s="94" t="s">
        <v>63</v>
      </c>
      <c r="H3205" s="94" t="s">
        <v>369</v>
      </c>
      <c r="I3205" s="94" t="s">
        <v>419</v>
      </c>
      <c r="J3205" s="94" t="s">
        <v>419</v>
      </c>
      <c r="K3205" s="92" t="s">
        <v>1958</v>
      </c>
      <c r="L3205" s="92" t="s">
        <v>249</v>
      </c>
    </row>
    <row r="3206" outlineLevel="1">
      <c r="A3206" s="115" t="n">
        <v>633.0</v>
      </c>
      <c r="B3206" s="93" t="n">
        <v>45805.0</v>
      </c>
      <c r="C3206" s="94" t="s">
        <v>1959</v>
      </c>
      <c r="D3206" s="92"/>
      <c r="E3206" s="92" t="n">
        <v>34220.0</v>
      </c>
      <c r="F3206" s="92" t="n">
        <v>538260.63</v>
      </c>
      <c r="G3206" s="94" t="s">
        <v>63</v>
      </c>
      <c r="H3206" s="94" t="s">
        <v>64</v>
      </c>
      <c r="I3206" s="94" t="s">
        <v>1960</v>
      </c>
      <c r="J3206" s="94" t="s">
        <v>1960</v>
      </c>
      <c r="K3206" s="92" t="s">
        <v>1961</v>
      </c>
      <c r="L3206" s="92" t="s">
        <v>249</v>
      </c>
    </row>
    <row r="3207" outlineLevel="1">
      <c r="A3207" s="115" t="n">
        <v>634.0</v>
      </c>
      <c r="B3207" s="93" t="n">
        <v>45805.0</v>
      </c>
      <c r="C3207" s="94" t="s">
        <v>1962</v>
      </c>
      <c r="D3207" s="92"/>
      <c r="E3207" s="92" t="n">
        <v>12000.0</v>
      </c>
      <c r="F3207" s="92" t="n">
        <v>550260.63</v>
      </c>
      <c r="G3207" s="94" t="s">
        <v>63</v>
      </c>
      <c r="H3207" s="94" t="s">
        <v>369</v>
      </c>
      <c r="I3207" s="94" t="s">
        <v>249</v>
      </c>
      <c r="J3207" s="94" t="s">
        <v>249</v>
      </c>
      <c r="K3207" s="92" t="s">
        <v>1963</v>
      </c>
      <c r="L3207" s="92" t="s">
        <v>249</v>
      </c>
    </row>
    <row r="3208" outlineLevel="1">
      <c r="A3208" s="115" t="n">
        <v>635.0</v>
      </c>
      <c r="B3208" s="93" t="n">
        <v>45805.0</v>
      </c>
      <c r="C3208" s="94" t="s">
        <v>1964</v>
      </c>
      <c r="D3208" s="92"/>
      <c r="E3208" s="92" t="n">
        <v>5600.0</v>
      </c>
      <c r="F3208" s="92" t="n">
        <v>555860.63</v>
      </c>
      <c r="G3208" s="94" t="s">
        <v>63</v>
      </c>
      <c r="H3208" s="94" t="s">
        <v>369</v>
      </c>
      <c r="I3208" s="94" t="s">
        <v>249</v>
      </c>
      <c r="J3208" s="94" t="s">
        <v>249</v>
      </c>
      <c r="K3208" s="92" t="s">
        <v>1965</v>
      </c>
      <c r="L3208" s="92" t="s">
        <v>249</v>
      </c>
    </row>
    <row r="3209" outlineLevel="1">
      <c r="A3209" s="115" t="n">
        <v>636.0</v>
      </c>
      <c r="B3209" s="93" t="n">
        <v>45805.0</v>
      </c>
      <c r="C3209" s="94" t="s">
        <v>1966</v>
      </c>
      <c r="D3209" s="92"/>
      <c r="E3209" s="92" t="n">
        <v>14520.0</v>
      </c>
      <c r="F3209" s="92" t="n">
        <v>570380.63</v>
      </c>
      <c r="G3209" s="94" t="s">
        <v>63</v>
      </c>
      <c r="H3209" s="94" t="s">
        <v>369</v>
      </c>
      <c r="I3209" s="94" t="s">
        <v>249</v>
      </c>
      <c r="J3209" s="94" t="s">
        <v>249</v>
      </c>
      <c r="K3209" s="92" t="s">
        <v>1967</v>
      </c>
      <c r="L3209" s="92" t="s">
        <v>249</v>
      </c>
    </row>
    <row r="3210" outlineLevel="1">
      <c r="A3210" s="115" t="n">
        <v>637.0</v>
      </c>
      <c r="B3210" s="93" t="n">
        <v>45805.0</v>
      </c>
      <c r="C3210" s="94" t="s">
        <v>1968</v>
      </c>
      <c r="D3210" s="92"/>
      <c r="E3210" s="92" t="n">
        <v>700.0</v>
      </c>
      <c r="F3210" s="92" t="n">
        <v>571080.63</v>
      </c>
      <c r="G3210" s="94" t="s">
        <v>63</v>
      </c>
      <c r="H3210" s="94" t="s">
        <v>369</v>
      </c>
      <c r="I3210" s="94" t="s">
        <v>1969</v>
      </c>
      <c r="J3210" s="94" t="s">
        <v>1969</v>
      </c>
      <c r="K3210" s="92" t="s">
        <v>1970</v>
      </c>
      <c r="L3210" s="92" t="s">
        <v>249</v>
      </c>
    </row>
    <row r="3211" outlineLevel="1">
      <c r="A3211" s="115" t="n">
        <v>638.0</v>
      </c>
      <c r="B3211" s="93" t="n">
        <v>45805.0</v>
      </c>
      <c r="C3211" s="94" t="s">
        <v>1971</v>
      </c>
      <c r="D3211" s="92"/>
      <c r="E3211" s="92" t="n">
        <v>64369.0</v>
      </c>
      <c r="F3211" s="92" t="n">
        <v>635449.63</v>
      </c>
      <c r="G3211" s="94" t="s">
        <v>63</v>
      </c>
      <c r="H3211" s="94" t="s">
        <v>306</v>
      </c>
      <c r="I3211" s="94" t="s">
        <v>381</v>
      </c>
      <c r="J3211" s="94" t="s">
        <v>382</v>
      </c>
      <c r="K3211" s="92" t="s">
        <v>1972</v>
      </c>
      <c r="L3211" s="92" t="s">
        <v>249</v>
      </c>
    </row>
    <row r="3212" outlineLevel="1">
      <c r="A3212" s="115" t="n">
        <v>639.0</v>
      </c>
      <c r="B3212" s="93" t="n">
        <v>45805.0</v>
      </c>
      <c r="C3212" s="94" t="s">
        <v>1973</v>
      </c>
      <c r="D3212" s="92"/>
      <c r="E3212" s="92" t="n">
        <v>30680.0</v>
      </c>
      <c r="F3212" s="92" t="n">
        <v>666129.63</v>
      </c>
      <c r="G3212" s="94" t="s">
        <v>63</v>
      </c>
      <c r="H3212" s="94" t="s">
        <v>315</v>
      </c>
      <c r="I3212" s="94" t="s">
        <v>1974</v>
      </c>
      <c r="J3212" s="94" t="s">
        <v>1974</v>
      </c>
      <c r="K3212" s="92" t="s">
        <v>1975</v>
      </c>
      <c r="L3212" s="92" t="s">
        <v>249</v>
      </c>
    </row>
    <row r="3213" outlineLevel="1">
      <c r="A3213" s="115" t="n">
        <v>640.0</v>
      </c>
      <c r="B3213" s="93" t="n">
        <v>45805.0</v>
      </c>
      <c r="C3213" s="94" t="s">
        <v>1976</v>
      </c>
      <c r="D3213" s="92"/>
      <c r="E3213" s="92" t="n">
        <v>125080.0</v>
      </c>
      <c r="F3213" s="92" t="n">
        <v>791209.63</v>
      </c>
      <c r="G3213" s="94" t="s">
        <v>63</v>
      </c>
      <c r="H3213" s="94" t="s">
        <v>64</v>
      </c>
      <c r="I3213" s="94" t="s">
        <v>1960</v>
      </c>
      <c r="J3213" s="94" t="s">
        <v>1960</v>
      </c>
      <c r="K3213" s="92" t="s">
        <v>1977</v>
      </c>
      <c r="L3213" s="92" t="s">
        <v>249</v>
      </c>
    </row>
    <row r="3214" outlineLevel="1">
      <c r="A3214" s="115" t="n">
        <v>641.0</v>
      </c>
      <c r="B3214" s="93" t="n">
        <v>45805.0</v>
      </c>
      <c r="C3214" s="94" t="s">
        <v>1978</v>
      </c>
      <c r="D3214" s="92" t="n">
        <v>78999.0</v>
      </c>
      <c r="E3214" s="92"/>
      <c r="F3214" s="92" t="n">
        <v>712210.63</v>
      </c>
      <c r="G3214" s="94" t="s">
        <v>63</v>
      </c>
      <c r="H3214" s="94" t="s">
        <v>306</v>
      </c>
      <c r="I3214" s="94" t="s">
        <v>1979</v>
      </c>
      <c r="J3214" s="94" t="s">
        <v>1979</v>
      </c>
      <c r="K3214" s="92" t="s">
        <v>1980</v>
      </c>
      <c r="L3214" s="92" t="s">
        <v>249</v>
      </c>
    </row>
    <row r="3215" outlineLevel="1">
      <c r="A3215" s="115" t="n">
        <v>642.0</v>
      </c>
      <c r="B3215" s="93" t="n">
        <v>45805.0</v>
      </c>
      <c r="C3215" s="94" t="s">
        <v>1981</v>
      </c>
      <c r="D3215" s="92"/>
      <c r="E3215" s="92" t="n">
        <v>4000.0</v>
      </c>
      <c r="F3215" s="92" t="n">
        <v>716210.63</v>
      </c>
      <c r="G3215" s="94" t="s">
        <v>63</v>
      </c>
      <c r="H3215" s="94" t="s">
        <v>369</v>
      </c>
      <c r="I3215" s="94" t="s">
        <v>249</v>
      </c>
      <c r="J3215" s="94" t="s">
        <v>249</v>
      </c>
      <c r="K3215" s="92" t="s">
        <v>1982</v>
      </c>
      <c r="L3215" s="92" t="s">
        <v>249</v>
      </c>
    </row>
    <row r="3216" outlineLevel="1">
      <c r="A3216" s="115" t="n">
        <v>643.0</v>
      </c>
      <c r="B3216" s="93" t="n">
        <v>45805.0</v>
      </c>
      <c r="C3216" s="94" t="s">
        <v>1983</v>
      </c>
      <c r="D3216" s="92" t="n">
        <v>14.74</v>
      </c>
      <c r="E3216" s="92"/>
      <c r="F3216" s="92" t="n">
        <v>716195.89</v>
      </c>
      <c r="G3216" s="94" t="s">
        <v>422</v>
      </c>
      <c r="H3216" s="94" t="s">
        <v>315</v>
      </c>
      <c r="I3216" s="94" t="s">
        <v>249</v>
      </c>
      <c r="J3216" s="94" t="s">
        <v>249</v>
      </c>
      <c r="K3216" s="92" t="s">
        <v>249</v>
      </c>
      <c r="L3216" s="92" t="s">
        <v>249</v>
      </c>
    </row>
    <row r="3217" outlineLevel="1">
      <c r="A3217" s="115" t="n">
        <v>644.0</v>
      </c>
      <c r="B3217" s="93" t="n">
        <v>45805.0</v>
      </c>
      <c r="C3217" s="94" t="s">
        <v>1984</v>
      </c>
      <c r="D3217" s="92"/>
      <c r="E3217" s="92" t="n">
        <v>23800.0</v>
      </c>
      <c r="F3217" s="92" t="n">
        <v>739995.89</v>
      </c>
      <c r="G3217" s="94" t="s">
        <v>63</v>
      </c>
      <c r="H3217" s="94" t="s">
        <v>369</v>
      </c>
      <c r="I3217" s="94" t="s">
        <v>249</v>
      </c>
      <c r="J3217" s="94" t="s">
        <v>249</v>
      </c>
      <c r="K3217" s="92" t="s">
        <v>1985</v>
      </c>
      <c r="L3217" s="92" t="s">
        <v>249</v>
      </c>
    </row>
    <row r="3218" outlineLevel="1">
      <c r="A3218" s="115" t="n">
        <v>645.0</v>
      </c>
      <c r="B3218" s="93" t="n">
        <v>45805.0</v>
      </c>
      <c r="C3218" s="94" t="s">
        <v>1986</v>
      </c>
      <c r="D3218" s="92"/>
      <c r="E3218" s="92" t="n">
        <v>1.0</v>
      </c>
      <c r="F3218" s="92" t="n">
        <v>739996.89</v>
      </c>
      <c r="G3218" s="94" t="s">
        <v>63</v>
      </c>
      <c r="H3218" s="94" t="s">
        <v>64</v>
      </c>
      <c r="I3218" s="94" t="s">
        <v>249</v>
      </c>
      <c r="J3218" s="94" t="s">
        <v>249</v>
      </c>
      <c r="K3218" s="92" t="s">
        <v>1987</v>
      </c>
      <c r="L3218" s="92" t="s">
        <v>249</v>
      </c>
    </row>
    <row r="3219" outlineLevel="1">
      <c r="A3219" s="115" t="n">
        <v>646.0</v>
      </c>
      <c r="B3219" s="93" t="n">
        <v>45805.0</v>
      </c>
      <c r="C3219" s="94" t="s">
        <v>1988</v>
      </c>
      <c r="D3219" s="92"/>
      <c r="E3219" s="92" t="n">
        <v>20600.0</v>
      </c>
      <c r="F3219" s="92" t="n">
        <v>760596.89</v>
      </c>
      <c r="G3219" s="94" t="s">
        <v>63</v>
      </c>
      <c r="H3219" s="94" t="s">
        <v>369</v>
      </c>
      <c r="I3219" s="94" t="s">
        <v>1101</v>
      </c>
      <c r="J3219" s="94" t="s">
        <v>1101</v>
      </c>
      <c r="K3219" s="92" t="s">
        <v>1989</v>
      </c>
      <c r="L3219" s="92" t="s">
        <v>249</v>
      </c>
    </row>
    <row r="3220" outlineLevel="1">
      <c r="A3220" s="115" t="n">
        <v>647.0</v>
      </c>
      <c r="B3220" s="93" t="n">
        <v>45806.0</v>
      </c>
      <c r="C3220" s="94" t="s">
        <v>1990</v>
      </c>
      <c r="D3220" s="92"/>
      <c r="E3220" s="92" t="n">
        <v>5125.0</v>
      </c>
      <c r="F3220" s="92" t="n">
        <v>765721.89</v>
      </c>
      <c r="G3220" s="94" t="s">
        <v>63</v>
      </c>
      <c r="H3220" s="94" t="s">
        <v>369</v>
      </c>
      <c r="I3220" s="94" t="s">
        <v>419</v>
      </c>
      <c r="J3220" s="94" t="s">
        <v>419</v>
      </c>
      <c r="K3220" s="92" t="s">
        <v>1991</v>
      </c>
      <c r="L3220" s="92" t="s">
        <v>249</v>
      </c>
    </row>
    <row r="3221" outlineLevel="1">
      <c r="A3221" s="115" t="n">
        <v>648.0</v>
      </c>
      <c r="B3221" s="93" t="n">
        <v>45806.0</v>
      </c>
      <c r="C3221" s="94" t="s">
        <v>1992</v>
      </c>
      <c r="D3221" s="92" t="n">
        <v>1180.0</v>
      </c>
      <c r="E3221" s="92"/>
      <c r="F3221" s="92" t="n">
        <v>764541.89</v>
      </c>
      <c r="G3221" s="94" t="s">
        <v>63</v>
      </c>
      <c r="H3221" s="94" t="s">
        <v>306</v>
      </c>
      <c r="I3221" s="94" t="s">
        <v>639</v>
      </c>
      <c r="J3221" s="94" t="s">
        <v>639</v>
      </c>
      <c r="K3221" s="92" t="s">
        <v>1993</v>
      </c>
      <c r="L3221" s="92" t="s">
        <v>249</v>
      </c>
    </row>
    <row r="3222" outlineLevel="1">
      <c r="A3222" s="115" t="n">
        <v>649.0</v>
      </c>
      <c r="B3222" s="93" t="n">
        <v>45806.0</v>
      </c>
      <c r="C3222" s="94" t="s">
        <v>1994</v>
      </c>
      <c r="D3222" s="92" t="n">
        <v>3652.0</v>
      </c>
      <c r="E3222" s="92"/>
      <c r="F3222" s="92" t="n">
        <v>760889.89</v>
      </c>
      <c r="G3222" s="94" t="s">
        <v>63</v>
      </c>
      <c r="H3222" s="94" t="s">
        <v>306</v>
      </c>
      <c r="I3222" s="94" t="s">
        <v>639</v>
      </c>
      <c r="J3222" s="94" t="s">
        <v>639</v>
      </c>
      <c r="K3222" s="92" t="s">
        <v>1995</v>
      </c>
      <c r="L3222" s="92" t="s">
        <v>249</v>
      </c>
    </row>
    <row r="3223" outlineLevel="1">
      <c r="A3223" s="115" t="n">
        <v>650.0</v>
      </c>
      <c r="B3223" s="93" t="n">
        <v>45806.0</v>
      </c>
      <c r="C3223" s="94" t="s">
        <v>1996</v>
      </c>
      <c r="D3223" s="92" t="n">
        <v>3611.0</v>
      </c>
      <c r="E3223" s="92"/>
      <c r="F3223" s="92" t="n">
        <v>757278.89</v>
      </c>
      <c r="G3223" s="94" t="s">
        <v>63</v>
      </c>
      <c r="H3223" s="94" t="s">
        <v>306</v>
      </c>
      <c r="I3223" s="94" t="s">
        <v>639</v>
      </c>
      <c r="J3223" s="94" t="s">
        <v>639</v>
      </c>
      <c r="K3223" s="92" t="s">
        <v>1997</v>
      </c>
      <c r="L3223" s="92" t="s">
        <v>249</v>
      </c>
    </row>
    <row r="3224" outlineLevel="1">
      <c r="A3224" s="115" t="n">
        <v>651.0</v>
      </c>
      <c r="B3224" s="93" t="n">
        <v>45806.0</v>
      </c>
      <c r="C3224" s="94" t="s">
        <v>1998</v>
      </c>
      <c r="D3224" s="92" t="n">
        <v>17632.0</v>
      </c>
      <c r="E3224" s="92"/>
      <c r="F3224" s="92" t="n">
        <v>739646.89</v>
      </c>
      <c r="G3224" s="94" t="s">
        <v>63</v>
      </c>
      <c r="H3224" s="94" t="s">
        <v>306</v>
      </c>
      <c r="I3224" s="94" t="s">
        <v>639</v>
      </c>
      <c r="J3224" s="94" t="s">
        <v>639</v>
      </c>
      <c r="K3224" s="92" t="s">
        <v>1999</v>
      </c>
      <c r="L3224" s="92" t="s">
        <v>249</v>
      </c>
    </row>
    <row r="3225" outlineLevel="1">
      <c r="A3225" s="115" t="n">
        <v>652.0</v>
      </c>
      <c r="B3225" s="93" t="n">
        <v>45806.0</v>
      </c>
      <c r="C3225" s="94" t="s">
        <v>2000</v>
      </c>
      <c r="D3225" s="92"/>
      <c r="E3225" s="92" t="n">
        <v>2200.0</v>
      </c>
      <c r="F3225" s="92" t="n">
        <v>741846.89</v>
      </c>
      <c r="G3225" s="94" t="s">
        <v>63</v>
      </c>
      <c r="H3225" s="94" t="s">
        <v>369</v>
      </c>
      <c r="I3225" s="94" t="s">
        <v>249</v>
      </c>
      <c r="J3225" s="94" t="s">
        <v>249</v>
      </c>
      <c r="K3225" s="92" t="s">
        <v>2001</v>
      </c>
      <c r="L3225" s="92" t="s">
        <v>249</v>
      </c>
    </row>
    <row r="3226" outlineLevel="1">
      <c r="A3226" s="115" t="n">
        <v>653.0</v>
      </c>
      <c r="B3226" s="93" t="n">
        <v>45806.0</v>
      </c>
      <c r="C3226" s="94" t="s">
        <v>2002</v>
      </c>
      <c r="D3226" s="92"/>
      <c r="E3226" s="92" t="n">
        <v>2500.0</v>
      </c>
      <c r="F3226" s="92" t="n">
        <v>744346.89</v>
      </c>
      <c r="G3226" s="94" t="s">
        <v>63</v>
      </c>
      <c r="H3226" s="94" t="s">
        <v>369</v>
      </c>
      <c r="I3226" s="94" t="s">
        <v>586</v>
      </c>
      <c r="J3226" s="94" t="s">
        <v>587</v>
      </c>
      <c r="K3226" s="92" t="s">
        <v>2003</v>
      </c>
      <c r="L3226" s="92" t="s">
        <v>249</v>
      </c>
    </row>
    <row r="3227" outlineLevel="1">
      <c r="A3227" s="115" t="n">
        <v>654.0</v>
      </c>
      <c r="B3227" s="93" t="n">
        <v>45806.0</v>
      </c>
      <c r="C3227" s="94" t="s">
        <v>2004</v>
      </c>
      <c r="D3227" s="92" t="n">
        <v>16594.0</v>
      </c>
      <c r="E3227" s="92"/>
      <c r="F3227" s="92" t="n">
        <v>727752.89</v>
      </c>
      <c r="G3227" s="94" t="s">
        <v>63</v>
      </c>
      <c r="H3227" s="94" t="s">
        <v>306</v>
      </c>
      <c r="I3227" s="94" t="s">
        <v>249</v>
      </c>
      <c r="J3227" s="94" t="s">
        <v>249</v>
      </c>
      <c r="K3227" s="92" t="s">
        <v>2005</v>
      </c>
      <c r="L3227" s="92" t="s">
        <v>249</v>
      </c>
    </row>
    <row r="3228" outlineLevel="1">
      <c r="A3228" s="115" t="n">
        <v>655.0</v>
      </c>
      <c r="B3228" s="93" t="n">
        <v>45806.0</v>
      </c>
      <c r="C3228" s="94" t="s">
        <v>2006</v>
      </c>
      <c r="D3228" s="92" t="n">
        <v>465000.0</v>
      </c>
      <c r="E3228" s="92"/>
      <c r="F3228" s="92" t="n">
        <v>262752.89</v>
      </c>
      <c r="G3228" s="94" t="s">
        <v>63</v>
      </c>
      <c r="H3228" s="94" t="s">
        <v>306</v>
      </c>
      <c r="I3228" s="94" t="s">
        <v>2007</v>
      </c>
      <c r="J3228" s="94" t="s">
        <v>2007</v>
      </c>
      <c r="K3228" s="92" t="s">
        <v>2008</v>
      </c>
      <c r="L3228" s="92" t="s">
        <v>249</v>
      </c>
    </row>
    <row r="3229" outlineLevel="1">
      <c r="A3229" s="115" t="n">
        <v>656.0</v>
      </c>
      <c r="B3229" s="93" t="n">
        <v>45806.0</v>
      </c>
      <c r="C3229" s="94" t="s">
        <v>2009</v>
      </c>
      <c r="D3229" s="92" t="n">
        <v>118500.0</v>
      </c>
      <c r="E3229" s="92"/>
      <c r="F3229" s="92" t="n">
        <v>144252.89</v>
      </c>
      <c r="G3229" s="94" t="s">
        <v>63</v>
      </c>
      <c r="H3229" s="94" t="s">
        <v>306</v>
      </c>
      <c r="I3229" s="94" t="s">
        <v>1979</v>
      </c>
      <c r="J3229" s="94" t="s">
        <v>1979</v>
      </c>
      <c r="K3229" s="92" t="s">
        <v>2010</v>
      </c>
      <c r="L3229" s="92" t="s">
        <v>249</v>
      </c>
    </row>
    <row r="3230" outlineLevel="1">
      <c r="A3230" s="115" t="n">
        <v>657.0</v>
      </c>
      <c r="B3230" s="93" t="n">
        <v>45806.0</v>
      </c>
      <c r="C3230" s="94" t="s">
        <v>2011</v>
      </c>
      <c r="D3230" s="92"/>
      <c r="E3230" s="92" t="n">
        <v>2500.0</v>
      </c>
      <c r="F3230" s="92" t="n">
        <v>146752.89</v>
      </c>
      <c r="G3230" s="94" t="s">
        <v>63</v>
      </c>
      <c r="H3230" s="94" t="s">
        <v>369</v>
      </c>
      <c r="I3230" s="94" t="s">
        <v>249</v>
      </c>
      <c r="J3230" s="94" t="s">
        <v>249</v>
      </c>
      <c r="K3230" s="92" t="s">
        <v>2012</v>
      </c>
      <c r="L3230" s="92" t="s">
        <v>249</v>
      </c>
    </row>
    <row r="3231" outlineLevel="1">
      <c r="A3231" s="115" t="n">
        <v>658.0</v>
      </c>
      <c r="B3231" s="93" t="n">
        <v>45806.0</v>
      </c>
      <c r="C3231" s="94" t="s">
        <v>2013</v>
      </c>
      <c r="D3231" s="92"/>
      <c r="E3231" s="92" t="n">
        <v>6500.0</v>
      </c>
      <c r="F3231" s="92" t="n">
        <v>153252.89</v>
      </c>
      <c r="G3231" s="94" t="s">
        <v>63</v>
      </c>
      <c r="H3231" s="94" t="s">
        <v>64</v>
      </c>
      <c r="I3231" s="94" t="s">
        <v>435</v>
      </c>
      <c r="J3231" s="94" t="s">
        <v>435</v>
      </c>
      <c r="K3231" s="92" t="s">
        <v>2014</v>
      </c>
      <c r="L3231" s="92" t="s">
        <v>249</v>
      </c>
    </row>
    <row r="3232" outlineLevel="1">
      <c r="A3232" s="115" t="n">
        <v>659.0</v>
      </c>
      <c r="B3232" s="93" t="n">
        <v>45807.0</v>
      </c>
      <c r="C3232" s="94" t="s">
        <v>2015</v>
      </c>
      <c r="D3232" s="92"/>
      <c r="E3232" s="92" t="n">
        <v>3500.0</v>
      </c>
      <c r="F3232" s="92" t="n">
        <v>156752.89</v>
      </c>
      <c r="G3232" s="94" t="s">
        <v>63</v>
      </c>
      <c r="H3232" s="94" t="s">
        <v>369</v>
      </c>
      <c r="I3232" s="94" t="s">
        <v>2016</v>
      </c>
      <c r="J3232" s="94" t="s">
        <v>722</v>
      </c>
      <c r="K3232" s="92" t="s">
        <v>2017</v>
      </c>
      <c r="L3232" s="92" t="s">
        <v>249</v>
      </c>
    </row>
    <row r="3233" outlineLevel="1">
      <c r="A3233" s="115" t="n">
        <v>660.0</v>
      </c>
      <c r="B3233" s="93" t="n">
        <v>45807.0</v>
      </c>
      <c r="C3233" s="94" t="s">
        <v>2018</v>
      </c>
      <c r="D3233" s="92" t="n">
        <v>4919.9</v>
      </c>
      <c r="E3233" s="92"/>
      <c r="F3233" s="92" t="n">
        <v>151832.99</v>
      </c>
      <c r="G3233" s="94" t="s">
        <v>63</v>
      </c>
      <c r="H3233" s="94" t="s">
        <v>306</v>
      </c>
      <c r="I3233" s="94" t="s">
        <v>963</v>
      </c>
      <c r="J3233" s="94" t="s">
        <v>963</v>
      </c>
      <c r="K3233" s="92" t="s">
        <v>2019</v>
      </c>
      <c r="L3233" s="92" t="s">
        <v>249</v>
      </c>
    </row>
    <row r="3234" outlineLevel="1">
      <c r="A3234" s="115" t="n">
        <v>661.0</v>
      </c>
      <c r="B3234" s="93" t="n">
        <v>45807.0</v>
      </c>
      <c r="C3234" s="94" t="s">
        <v>2020</v>
      </c>
      <c r="D3234" s="92" t="n">
        <v>3257.38</v>
      </c>
      <c r="E3234" s="92"/>
      <c r="F3234" s="92" t="n">
        <v>148575.61</v>
      </c>
      <c r="G3234" s="94" t="s">
        <v>63</v>
      </c>
      <c r="H3234" s="94" t="s">
        <v>306</v>
      </c>
      <c r="I3234" s="94" t="s">
        <v>1389</v>
      </c>
      <c r="J3234" s="94" t="s">
        <v>1389</v>
      </c>
      <c r="K3234" s="92" t="s">
        <v>2021</v>
      </c>
      <c r="L3234" s="92" t="s">
        <v>249</v>
      </c>
    </row>
    <row r="3235" outlineLevel="1">
      <c r="A3235" s="115" t="n">
        <v>662.0</v>
      </c>
      <c r="B3235" s="93" t="n">
        <v>45807.0</v>
      </c>
      <c r="C3235" s="94" t="s">
        <v>2022</v>
      </c>
      <c r="D3235" s="92"/>
      <c r="E3235" s="92" t="n">
        <v>7800.0</v>
      </c>
      <c r="F3235" s="92" t="n">
        <v>156375.61</v>
      </c>
      <c r="G3235" s="94" t="s">
        <v>63</v>
      </c>
      <c r="H3235" s="94" t="s">
        <v>369</v>
      </c>
      <c r="I3235" s="94" t="s">
        <v>752</v>
      </c>
      <c r="J3235" s="94" t="s">
        <v>752</v>
      </c>
      <c r="K3235" s="92" t="s">
        <v>2023</v>
      </c>
      <c r="L3235" s="92" t="s">
        <v>249</v>
      </c>
    </row>
    <row r="3236" outlineLevel="1">
      <c r="A3236" s="115" t="n">
        <v>663.0</v>
      </c>
      <c r="B3236" s="93" t="n">
        <v>45807.0</v>
      </c>
      <c r="C3236" s="94" t="s">
        <v>2024</v>
      </c>
      <c r="D3236" s="92"/>
      <c r="E3236" s="92" t="n">
        <v>100000.0</v>
      </c>
      <c r="F3236" s="92" t="n">
        <v>256375.61</v>
      </c>
      <c r="G3236" s="94" t="s">
        <v>63</v>
      </c>
      <c r="H3236" s="94" t="s">
        <v>64</v>
      </c>
      <c r="I3236" s="94" t="s">
        <v>249</v>
      </c>
      <c r="J3236" s="94" t="s">
        <v>249</v>
      </c>
      <c r="K3236" s="92" t="s">
        <v>2025</v>
      </c>
      <c r="L3236" s="92" t="s">
        <v>249</v>
      </c>
    </row>
    <row r="3237" outlineLevel="1">
      <c r="A3237" s="115" t="n">
        <v>664.0</v>
      </c>
      <c r="B3237" s="93" t="n">
        <v>45807.0</v>
      </c>
      <c r="C3237" s="94" t="s">
        <v>2026</v>
      </c>
      <c r="D3237" s="92"/>
      <c r="E3237" s="92" t="n">
        <v>3776.0</v>
      </c>
      <c r="F3237" s="92" t="n">
        <v>260151.61</v>
      </c>
      <c r="G3237" s="94" t="s">
        <v>63</v>
      </c>
      <c r="H3237" s="94" t="s">
        <v>64</v>
      </c>
      <c r="I3237" s="94" t="s">
        <v>1263</v>
      </c>
      <c r="J3237" s="94" t="s">
        <v>1263</v>
      </c>
      <c r="K3237" s="92" t="s">
        <v>2027</v>
      </c>
      <c r="L3237" s="92" t="s">
        <v>249</v>
      </c>
    </row>
    <row r="3238" outlineLevel="1">
      <c r="A3238" s="115" t="n">
        <v>665.0</v>
      </c>
      <c r="B3238" s="93" t="n">
        <v>45807.0</v>
      </c>
      <c r="C3238" s="94" t="s">
        <v>2028</v>
      </c>
      <c r="D3238" s="92" t="n">
        <v>8883.21</v>
      </c>
      <c r="E3238" s="92"/>
      <c r="F3238" s="92" t="n">
        <v>251268.4</v>
      </c>
      <c r="G3238" s="94" t="s">
        <v>69</v>
      </c>
      <c r="H3238" s="94" t="s">
        <v>530</v>
      </c>
      <c r="I3238" s="94" t="s">
        <v>531</v>
      </c>
      <c r="J3238" s="94" t="s">
        <v>531</v>
      </c>
      <c r="K3238" s="92" t="s">
        <v>2029</v>
      </c>
      <c r="L3238" s="92" t="s">
        <v>249</v>
      </c>
    </row>
    <row r="3239" outlineLevel="1">
      <c r="A3239" s="115" t="n">
        <v>666.0</v>
      </c>
      <c r="B3239" s="93" t="n">
        <v>45807.0</v>
      </c>
      <c r="C3239" s="94" t="s">
        <v>2030</v>
      </c>
      <c r="D3239" s="92"/>
      <c r="E3239" s="92" t="n">
        <v>200.0</v>
      </c>
      <c r="F3239" s="92" t="n">
        <v>251468.4</v>
      </c>
      <c r="G3239" s="94" t="s">
        <v>63</v>
      </c>
      <c r="H3239" s="94" t="s">
        <v>369</v>
      </c>
      <c r="I3239" s="94" t="s">
        <v>2031</v>
      </c>
      <c r="J3239" s="94" t="s">
        <v>2031</v>
      </c>
      <c r="K3239" s="92" t="s">
        <v>2032</v>
      </c>
      <c r="L3239" s="92" t="s">
        <v>249</v>
      </c>
    </row>
    <row r="3240" outlineLevel="1">
      <c r="A3240" s="115" t="n">
        <v>667.0</v>
      </c>
      <c r="B3240" s="93" t="n">
        <v>45807.0</v>
      </c>
      <c r="C3240" s="94" t="s">
        <v>2033</v>
      </c>
      <c r="D3240" s="92" t="n">
        <v>12036.0</v>
      </c>
      <c r="E3240" s="92"/>
      <c r="F3240" s="92" t="n">
        <v>239432.4</v>
      </c>
      <c r="G3240" s="94" t="s">
        <v>63</v>
      </c>
      <c r="H3240" s="94" t="s">
        <v>306</v>
      </c>
      <c r="I3240" s="94" t="s">
        <v>831</v>
      </c>
      <c r="J3240" s="94" t="s">
        <v>831</v>
      </c>
      <c r="K3240" s="92" t="s">
        <v>2034</v>
      </c>
      <c r="L3240" s="92" t="s">
        <v>249</v>
      </c>
    </row>
    <row r="3241" outlineLevel="1">
      <c r="A3241" s="115" t="n">
        <v>668.0</v>
      </c>
      <c r="B3241" s="93" t="n">
        <v>45808.0</v>
      </c>
      <c r="C3241" s="94" t="s">
        <v>2035</v>
      </c>
      <c r="D3241" s="92"/>
      <c r="E3241" s="92" t="n">
        <v>10000.0</v>
      </c>
      <c r="F3241" s="92" t="n">
        <v>249432.4</v>
      </c>
      <c r="G3241" s="94" t="s">
        <v>63</v>
      </c>
      <c r="H3241" s="94" t="s">
        <v>369</v>
      </c>
      <c r="I3241" s="94" t="s">
        <v>1840</v>
      </c>
      <c r="J3241" s="94" t="s">
        <v>1840</v>
      </c>
      <c r="K3241" s="92" t="s">
        <v>2036</v>
      </c>
      <c r="L3241" s="92" t="s">
        <v>249</v>
      </c>
    </row>
    <row r="3242" outlineLevel="1">
      <c r="A3242" s="115" t="n">
        <v>669.0</v>
      </c>
      <c r="B3242" s="93" t="n">
        <v>45808.0</v>
      </c>
      <c r="C3242" s="94" t="s">
        <v>2037</v>
      </c>
      <c r="D3242" s="92"/>
      <c r="E3242" s="92" t="n">
        <v>7000.0</v>
      </c>
      <c r="F3242" s="92" t="n">
        <v>256432.4</v>
      </c>
      <c r="G3242" s="94" t="s">
        <v>63</v>
      </c>
      <c r="H3242" s="94" t="s">
        <v>369</v>
      </c>
      <c r="I3242" s="94" t="s">
        <v>249</v>
      </c>
      <c r="J3242" s="94" t="s">
        <v>249</v>
      </c>
      <c r="K3242" s="92" t="s">
        <v>2038</v>
      </c>
      <c r="L3242" s="92" t="s">
        <v>249</v>
      </c>
    </row>
    <row r="3243" outlineLevel="1">
      <c r="A3243" s="115" t="n">
        <v>670.0</v>
      </c>
      <c r="B3243" s="93" t="n">
        <v>45808.0</v>
      </c>
      <c r="C3243" s="94" t="s">
        <v>2039</v>
      </c>
      <c r="D3243" s="92"/>
      <c r="E3243" s="92" t="n">
        <v>36800.0</v>
      </c>
      <c r="F3243" s="92" t="n">
        <v>293232.4</v>
      </c>
      <c r="G3243" s="94" t="s">
        <v>63</v>
      </c>
      <c r="H3243" s="94" t="s">
        <v>369</v>
      </c>
      <c r="I3243" s="94" t="s">
        <v>249</v>
      </c>
      <c r="J3243" s="94" t="s">
        <v>249</v>
      </c>
      <c r="K3243" s="92" t="s">
        <v>2040</v>
      </c>
      <c r="L3243" s="92" t="s">
        <v>249</v>
      </c>
    </row>
    <row r="3244" outlineLevel="1">
      <c r="A3244" s="115" t="n">
        <v>671.0</v>
      </c>
      <c r="B3244" s="93" t="n">
        <v>45808.0</v>
      </c>
      <c r="C3244" s="94" t="s">
        <v>2041</v>
      </c>
      <c r="D3244" s="92" t="n">
        <v>5310.0</v>
      </c>
      <c r="E3244" s="92"/>
      <c r="F3244" s="92" t="n">
        <v>287922.4</v>
      </c>
      <c r="G3244" s="94" t="s">
        <v>63</v>
      </c>
      <c r="H3244" s="94" t="s">
        <v>306</v>
      </c>
      <c r="I3244" s="94" t="s">
        <v>2042</v>
      </c>
      <c r="J3244" s="94" t="s">
        <v>2042</v>
      </c>
      <c r="K3244" s="92" t="s">
        <v>2043</v>
      </c>
      <c r="L3244" s="92" t="s">
        <v>249</v>
      </c>
    </row>
    <row r="3245" outlineLevel="1">
      <c r="A3245" s="115" t="n">
        <v>672.0</v>
      </c>
      <c r="B3245" s="93" t="n">
        <v>45808.0</v>
      </c>
      <c r="C3245" s="94" t="s">
        <v>2044</v>
      </c>
      <c r="D3245" s="92"/>
      <c r="E3245" s="92" t="n">
        <v>42480.0</v>
      </c>
      <c r="F3245" s="92" t="n">
        <v>330402.4</v>
      </c>
      <c r="G3245" s="94" t="s">
        <v>63</v>
      </c>
      <c r="H3245" s="94" t="s">
        <v>306</v>
      </c>
      <c r="I3245" s="94" t="s">
        <v>1022</v>
      </c>
      <c r="J3245" s="94" t="s">
        <v>1022</v>
      </c>
      <c r="K3245" s="92" t="s">
        <v>2045</v>
      </c>
      <c r="L3245" s="92" t="s">
        <v>249</v>
      </c>
    </row>
    <row r="3246" outlineLevel="1">
      <c r="A3246" s="115" t="n">
        <v>673.0</v>
      </c>
      <c r="B3246" s="93" t="n">
        <v>45808.0</v>
      </c>
      <c r="C3246" s="94" t="s">
        <v>2046</v>
      </c>
      <c r="D3246" s="92"/>
      <c r="E3246" s="92" t="n">
        <v>11200.0</v>
      </c>
      <c r="F3246" s="92" t="n">
        <v>341602.4</v>
      </c>
      <c r="G3246" s="94" t="s">
        <v>416</v>
      </c>
      <c r="H3246" s="94" t="s">
        <v>369</v>
      </c>
      <c r="I3246" s="94" t="s">
        <v>2047</v>
      </c>
      <c r="J3246" s="94" t="s">
        <v>2047</v>
      </c>
      <c r="K3246" s="92" t="s">
        <v>2048</v>
      </c>
      <c r="L3246" s="92" t="s">
        <v>249</v>
      </c>
    </row>
    <row r="3247" outlineLevel="1">
      <c r="A3247" s="115" t="n">
        <v>674.0</v>
      </c>
      <c r="B3247" s="93" t="n">
        <v>45810.0</v>
      </c>
      <c r="C3247" s="94" t="s">
        <v>2049</v>
      </c>
      <c r="D3247" s="92"/>
      <c r="E3247" s="92" t="n">
        <v>300000.0</v>
      </c>
      <c r="F3247" s="92" t="n">
        <v>641602.4</v>
      </c>
      <c r="G3247" s="94" t="s">
        <v>59</v>
      </c>
      <c r="H3247" s="94" t="s">
        <v>315</v>
      </c>
      <c r="I3247" s="94" t="s">
        <v>489</v>
      </c>
      <c r="J3247" s="94" t="s">
        <v>86</v>
      </c>
      <c r="K3247" s="92" t="s">
        <v>2050</v>
      </c>
      <c r="L3247" s="92" t="s">
        <v>249</v>
      </c>
    </row>
    <row r="3248" outlineLevel="1">
      <c r="A3248" s="115" t="n">
        <v>675.0</v>
      </c>
      <c r="B3248" s="93" t="n">
        <v>45810.0</v>
      </c>
      <c r="C3248" s="94" t="s">
        <v>2051</v>
      </c>
      <c r="D3248" s="92"/>
      <c r="E3248" s="92" t="n">
        <v>7200.0</v>
      </c>
      <c r="F3248" s="92" t="n">
        <v>648802.4</v>
      </c>
      <c r="G3248" s="94" t="s">
        <v>63</v>
      </c>
      <c r="H3248" s="94" t="s">
        <v>369</v>
      </c>
      <c r="I3248" s="94" t="s">
        <v>2052</v>
      </c>
      <c r="J3248" s="94" t="s">
        <v>2052</v>
      </c>
      <c r="K3248" s="92" t="s">
        <v>2053</v>
      </c>
      <c r="L3248" s="92" t="s">
        <v>249</v>
      </c>
    </row>
    <row r="3249" outlineLevel="1">
      <c r="A3249" s="115" t="n">
        <v>676.0</v>
      </c>
      <c r="B3249" s="93" t="n">
        <v>45810.0</v>
      </c>
      <c r="C3249" s="94" t="s">
        <v>2054</v>
      </c>
      <c r="D3249" s="92"/>
      <c r="E3249" s="92" t="n">
        <v>150000.0</v>
      </c>
      <c r="F3249" s="92" t="n">
        <v>798802.4</v>
      </c>
      <c r="G3249" s="94" t="s">
        <v>63</v>
      </c>
      <c r="H3249" s="94" t="s">
        <v>64</v>
      </c>
      <c r="I3249" s="94" t="s">
        <v>513</v>
      </c>
      <c r="J3249" s="94" t="s">
        <v>513</v>
      </c>
      <c r="K3249" s="92" t="s">
        <v>2055</v>
      </c>
      <c r="L3249" s="92" t="s">
        <v>249</v>
      </c>
    </row>
    <row r="3250" outlineLevel="1">
      <c r="A3250" s="115" t="n">
        <v>677.0</v>
      </c>
      <c r="B3250" s="93" t="n">
        <v>45810.0</v>
      </c>
      <c r="C3250" s="94" t="s">
        <v>2056</v>
      </c>
      <c r="D3250" s="92"/>
      <c r="E3250" s="92" t="n">
        <v>6200.0</v>
      </c>
      <c r="F3250" s="92" t="n">
        <v>805002.4</v>
      </c>
      <c r="G3250" s="94" t="s">
        <v>63</v>
      </c>
      <c r="H3250" s="94" t="s">
        <v>369</v>
      </c>
      <c r="I3250" s="94" t="s">
        <v>2031</v>
      </c>
      <c r="J3250" s="94" t="s">
        <v>2031</v>
      </c>
      <c r="K3250" s="92" t="s">
        <v>2057</v>
      </c>
      <c r="L3250" s="92" t="s">
        <v>249</v>
      </c>
    </row>
    <row r="3251" outlineLevel="1">
      <c r="A3251" s="115" t="n">
        <v>678.0</v>
      </c>
      <c r="B3251" s="93" t="n">
        <v>45810.0</v>
      </c>
      <c r="C3251" s="94" t="s">
        <v>2058</v>
      </c>
      <c r="D3251" s="92"/>
      <c r="E3251" s="92" t="n">
        <v>5400.0</v>
      </c>
      <c r="F3251" s="92" t="n">
        <v>810402.4</v>
      </c>
      <c r="G3251" s="94" t="s">
        <v>63</v>
      </c>
      <c r="H3251" s="94" t="s">
        <v>369</v>
      </c>
      <c r="I3251" s="94" t="s">
        <v>249</v>
      </c>
      <c r="J3251" s="94" t="s">
        <v>249</v>
      </c>
      <c r="K3251" s="92" t="s">
        <v>2059</v>
      </c>
      <c r="L3251" s="92" t="s">
        <v>249</v>
      </c>
    </row>
    <row r="3252" outlineLevel="1">
      <c r="A3252" s="115" t="n">
        <v>679.0</v>
      </c>
      <c r="B3252" s="93" t="n">
        <v>45810.0</v>
      </c>
      <c r="C3252" s="94" t="s">
        <v>2060</v>
      </c>
      <c r="D3252" s="92"/>
      <c r="E3252" s="92" t="n">
        <v>2000.0</v>
      </c>
      <c r="F3252" s="92" t="n">
        <v>812402.4</v>
      </c>
      <c r="G3252" s="94" t="s">
        <v>63</v>
      </c>
      <c r="H3252" s="94" t="s">
        <v>369</v>
      </c>
      <c r="I3252" s="94" t="s">
        <v>249</v>
      </c>
      <c r="J3252" s="94" t="s">
        <v>249</v>
      </c>
      <c r="K3252" s="92" t="s">
        <v>2061</v>
      </c>
      <c r="L3252" s="92" t="s">
        <v>249</v>
      </c>
    </row>
    <row r="3253" outlineLevel="1">
      <c r="A3253" s="115" t="n">
        <v>680.0</v>
      </c>
      <c r="B3253" s="93" t="n">
        <v>45810.0</v>
      </c>
      <c r="C3253" s="94" t="s">
        <v>2062</v>
      </c>
      <c r="D3253" s="92"/>
      <c r="E3253" s="92" t="n">
        <v>200.0</v>
      </c>
      <c r="F3253" s="92" t="n">
        <v>812602.4</v>
      </c>
      <c r="G3253" s="94" t="s">
        <v>63</v>
      </c>
      <c r="H3253" s="94" t="s">
        <v>369</v>
      </c>
      <c r="I3253" s="94" t="s">
        <v>249</v>
      </c>
      <c r="J3253" s="94" t="s">
        <v>249</v>
      </c>
      <c r="K3253" s="92" t="s">
        <v>2063</v>
      </c>
      <c r="L3253" s="92" t="s">
        <v>249</v>
      </c>
    </row>
    <row r="3254" outlineLevel="1">
      <c r="A3254" s="115" t="n">
        <v>681.0</v>
      </c>
      <c r="B3254" s="93" t="n">
        <v>45810.0</v>
      </c>
      <c r="C3254" s="94" t="s">
        <v>2064</v>
      </c>
      <c r="D3254" s="92"/>
      <c r="E3254" s="92" t="n">
        <v>4600.0</v>
      </c>
      <c r="F3254" s="92" t="n">
        <v>817202.4</v>
      </c>
      <c r="G3254" s="94" t="s">
        <v>82</v>
      </c>
      <c r="H3254" s="94" t="s">
        <v>369</v>
      </c>
      <c r="I3254" s="94" t="s">
        <v>1062</v>
      </c>
      <c r="J3254" s="94" t="s">
        <v>1062</v>
      </c>
      <c r="K3254" s="92" t="s">
        <v>2065</v>
      </c>
      <c r="L3254" s="92" t="s">
        <v>249</v>
      </c>
    </row>
    <row r="3255" outlineLevel="1">
      <c r="A3255" s="115" t="n">
        <v>682.0</v>
      </c>
      <c r="B3255" s="93" t="n">
        <v>45810.0</v>
      </c>
      <c r="C3255" s="94" t="s">
        <v>2066</v>
      </c>
      <c r="D3255" s="92"/>
      <c r="E3255" s="92" t="n">
        <v>2000.0</v>
      </c>
      <c r="F3255" s="92" t="n">
        <v>819202.4</v>
      </c>
      <c r="G3255" s="94" t="s">
        <v>63</v>
      </c>
      <c r="H3255" s="94" t="s">
        <v>369</v>
      </c>
      <c r="I3255" s="94" t="s">
        <v>249</v>
      </c>
      <c r="J3255" s="94" t="s">
        <v>249</v>
      </c>
      <c r="K3255" s="92" t="s">
        <v>2067</v>
      </c>
      <c r="L3255" s="92" t="s">
        <v>249</v>
      </c>
    </row>
    <row r="3256" outlineLevel="1">
      <c r="A3256" s="115" t="n">
        <v>683.0</v>
      </c>
      <c r="B3256" s="93" t="n">
        <v>45810.0</v>
      </c>
      <c r="C3256" s="94" t="s">
        <v>2068</v>
      </c>
      <c r="D3256" s="92"/>
      <c r="E3256" s="92" t="n">
        <v>1000.0</v>
      </c>
      <c r="F3256" s="92" t="n">
        <v>820202.4</v>
      </c>
      <c r="G3256" s="94" t="s">
        <v>63</v>
      </c>
      <c r="H3256" s="94" t="s">
        <v>369</v>
      </c>
      <c r="I3256" s="94" t="s">
        <v>249</v>
      </c>
      <c r="J3256" s="94" t="s">
        <v>249</v>
      </c>
      <c r="K3256" s="92" t="s">
        <v>2069</v>
      </c>
      <c r="L3256" s="92" t="s">
        <v>249</v>
      </c>
    </row>
    <row r="3257" outlineLevel="1">
      <c r="A3257" s="115" t="n">
        <v>684.0</v>
      </c>
      <c r="B3257" s="93" t="n">
        <v>45810.0</v>
      </c>
      <c r="C3257" s="94" t="s">
        <v>2070</v>
      </c>
      <c r="D3257" s="92"/>
      <c r="E3257" s="92" t="n">
        <v>4000.0</v>
      </c>
      <c r="F3257" s="92" t="n">
        <v>824202.4</v>
      </c>
      <c r="G3257" s="94" t="s">
        <v>63</v>
      </c>
      <c r="H3257" s="94" t="s">
        <v>369</v>
      </c>
      <c r="I3257" s="94" t="s">
        <v>249</v>
      </c>
      <c r="J3257" s="94" t="s">
        <v>249</v>
      </c>
      <c r="K3257" s="92" t="s">
        <v>2071</v>
      </c>
      <c r="L3257" s="92" t="s">
        <v>249</v>
      </c>
    </row>
    <row r="3258" outlineLevel="1">
      <c r="A3258" s="115" t="n">
        <v>685.0</v>
      </c>
      <c r="B3258" s="93" t="n">
        <v>45810.0</v>
      </c>
      <c r="C3258" s="94" t="s">
        <v>2072</v>
      </c>
      <c r="D3258" s="92"/>
      <c r="E3258" s="92" t="n">
        <v>11500.0</v>
      </c>
      <c r="F3258" s="92" t="n">
        <v>835702.4</v>
      </c>
      <c r="G3258" s="94" t="s">
        <v>63</v>
      </c>
      <c r="H3258" s="94" t="s">
        <v>369</v>
      </c>
      <c r="I3258" s="94" t="s">
        <v>249</v>
      </c>
      <c r="J3258" s="94" t="s">
        <v>249</v>
      </c>
      <c r="K3258" s="92" t="s">
        <v>2073</v>
      </c>
      <c r="L3258" s="92" t="s">
        <v>249</v>
      </c>
    </row>
    <row r="3259" outlineLevel="1">
      <c r="A3259" s="115" t="n">
        <v>686.0</v>
      </c>
      <c r="B3259" s="93" t="n">
        <v>45810.0</v>
      </c>
      <c r="C3259" s="94" t="s">
        <v>2074</v>
      </c>
      <c r="D3259" s="92"/>
      <c r="E3259" s="92" t="n">
        <v>8500.0</v>
      </c>
      <c r="F3259" s="92" t="n">
        <v>844202.4</v>
      </c>
      <c r="G3259" s="94" t="s">
        <v>63</v>
      </c>
      <c r="H3259" s="94" t="s">
        <v>369</v>
      </c>
      <c r="I3259" s="94" t="s">
        <v>249</v>
      </c>
      <c r="J3259" s="94" t="s">
        <v>249</v>
      </c>
      <c r="K3259" s="92" t="s">
        <v>2075</v>
      </c>
      <c r="L3259" s="92" t="s">
        <v>249</v>
      </c>
    </row>
    <row r="3260" outlineLevel="1">
      <c r="A3260" s="115" t="n">
        <v>687.0</v>
      </c>
      <c r="B3260" s="93" t="n">
        <v>45810.0</v>
      </c>
      <c r="C3260" s="94" t="s">
        <v>2076</v>
      </c>
      <c r="D3260" s="92"/>
      <c r="E3260" s="92" t="n">
        <v>100000.0</v>
      </c>
      <c r="F3260" s="92" t="n">
        <v>944202.4</v>
      </c>
      <c r="G3260" s="94" t="s">
        <v>63</v>
      </c>
      <c r="H3260" s="94" t="s">
        <v>64</v>
      </c>
      <c r="I3260" s="94" t="s">
        <v>1786</v>
      </c>
      <c r="J3260" s="94" t="s">
        <v>1786</v>
      </c>
      <c r="K3260" s="92" t="s">
        <v>2077</v>
      </c>
      <c r="L3260" s="92" t="s">
        <v>249</v>
      </c>
    </row>
    <row r="3261" outlineLevel="1">
      <c r="A3261" s="115" t="n">
        <v>688.0</v>
      </c>
      <c r="B3261" s="93" t="n">
        <v>45811.0</v>
      </c>
      <c r="C3261" s="94" t="s">
        <v>2078</v>
      </c>
      <c r="D3261" s="92"/>
      <c r="E3261" s="92" t="n">
        <v>34000.0</v>
      </c>
      <c r="F3261" s="92" t="n">
        <v>978202.4</v>
      </c>
      <c r="G3261" s="94" t="s">
        <v>63</v>
      </c>
      <c r="H3261" s="94" t="s">
        <v>64</v>
      </c>
      <c r="I3261" s="94" t="s">
        <v>249</v>
      </c>
      <c r="J3261" s="94" t="s">
        <v>249</v>
      </c>
      <c r="K3261" s="92" t="s">
        <v>2079</v>
      </c>
      <c r="L3261" s="92" t="s">
        <v>249</v>
      </c>
    </row>
    <row r="3262" outlineLevel="1">
      <c r="A3262" s="115" t="n">
        <v>689.0</v>
      </c>
      <c r="B3262" s="93" t="n">
        <v>45811.0</v>
      </c>
      <c r="C3262" s="94" t="s">
        <v>2080</v>
      </c>
      <c r="D3262" s="92" t="n">
        <v>26580.0</v>
      </c>
      <c r="E3262" s="92"/>
      <c r="F3262" s="92" t="n">
        <v>951622.4</v>
      </c>
      <c r="G3262" s="94" t="s">
        <v>1167</v>
      </c>
      <c r="H3262" s="94" t="s">
        <v>306</v>
      </c>
      <c r="I3262" s="94" t="s">
        <v>1207</v>
      </c>
      <c r="J3262" s="94" t="s">
        <v>1207</v>
      </c>
      <c r="K3262" s="92" t="s">
        <v>2081</v>
      </c>
      <c r="L3262" s="92" t="s">
        <v>249</v>
      </c>
    </row>
    <row r="3263" outlineLevel="1">
      <c r="A3263" s="115" t="n">
        <v>690.0</v>
      </c>
      <c r="B3263" s="93" t="n">
        <v>45811.0</v>
      </c>
      <c r="C3263" s="94" t="s">
        <v>2082</v>
      </c>
      <c r="D3263" s="92" t="n">
        <v>15620.0</v>
      </c>
      <c r="E3263" s="92"/>
      <c r="F3263" s="92" t="n">
        <v>936002.4</v>
      </c>
      <c r="G3263" s="94" t="s">
        <v>1167</v>
      </c>
      <c r="H3263" s="94" t="s">
        <v>306</v>
      </c>
      <c r="I3263" s="94" t="s">
        <v>249</v>
      </c>
      <c r="J3263" s="94" t="s">
        <v>249</v>
      </c>
      <c r="K3263" s="92" t="s">
        <v>2083</v>
      </c>
      <c r="L3263" s="92" t="s">
        <v>249</v>
      </c>
    </row>
    <row r="3264" outlineLevel="1">
      <c r="A3264" s="115" t="n">
        <v>691.0</v>
      </c>
      <c r="B3264" s="93" t="n">
        <v>45811.0</v>
      </c>
      <c r="C3264" s="94" t="s">
        <v>2084</v>
      </c>
      <c r="D3264" s="92" t="n">
        <v>50000.0</v>
      </c>
      <c r="E3264" s="92"/>
      <c r="F3264" s="92" t="n">
        <v>886002.4</v>
      </c>
      <c r="G3264" s="94" t="s">
        <v>1167</v>
      </c>
      <c r="H3264" s="94" t="s">
        <v>306</v>
      </c>
      <c r="I3264" s="94" t="s">
        <v>2085</v>
      </c>
      <c r="J3264" s="94" t="s">
        <v>2086</v>
      </c>
      <c r="K3264" s="92" t="s">
        <v>2087</v>
      </c>
      <c r="L3264" s="92" t="s">
        <v>249</v>
      </c>
    </row>
    <row r="3265" outlineLevel="1">
      <c r="A3265" s="115" t="n">
        <v>692.0</v>
      </c>
      <c r="B3265" s="93" t="n">
        <v>45811.0</v>
      </c>
      <c r="C3265" s="94" t="s">
        <v>2088</v>
      </c>
      <c r="D3265" s="92" t="n">
        <v>29990.0</v>
      </c>
      <c r="E3265" s="92"/>
      <c r="F3265" s="92" t="n">
        <v>856012.4</v>
      </c>
      <c r="G3265" s="94" t="s">
        <v>1167</v>
      </c>
      <c r="H3265" s="94" t="s">
        <v>306</v>
      </c>
      <c r="I3265" s="94" t="s">
        <v>249</v>
      </c>
      <c r="J3265" s="94" t="s">
        <v>249</v>
      </c>
      <c r="K3265" s="92" t="s">
        <v>2089</v>
      </c>
      <c r="L3265" s="92" t="s">
        <v>249</v>
      </c>
    </row>
    <row r="3266" outlineLevel="1">
      <c r="A3266" s="115" t="n">
        <v>693.0</v>
      </c>
      <c r="B3266" s="93" t="n">
        <v>45811.0</v>
      </c>
      <c r="C3266" s="94" t="s">
        <v>2090</v>
      </c>
      <c r="D3266" s="92" t="n">
        <v>36650.0</v>
      </c>
      <c r="E3266" s="92"/>
      <c r="F3266" s="92" t="n">
        <v>819362.4</v>
      </c>
      <c r="G3266" s="94" t="s">
        <v>1167</v>
      </c>
      <c r="H3266" s="94" t="s">
        <v>306</v>
      </c>
      <c r="I3266" s="94" t="s">
        <v>1171</v>
      </c>
      <c r="J3266" s="94" t="s">
        <v>1171</v>
      </c>
      <c r="K3266" s="92" t="s">
        <v>2091</v>
      </c>
      <c r="L3266" s="92" t="s">
        <v>249</v>
      </c>
    </row>
    <row r="3267" outlineLevel="1">
      <c r="A3267" s="115" t="n">
        <v>694.0</v>
      </c>
      <c r="B3267" s="93" t="n">
        <v>45811.0</v>
      </c>
      <c r="C3267" s="94" t="s">
        <v>2092</v>
      </c>
      <c r="D3267" s="92" t="n">
        <v>33610.0</v>
      </c>
      <c r="E3267" s="92"/>
      <c r="F3267" s="92" t="n">
        <v>785752.4</v>
      </c>
      <c r="G3267" s="94" t="s">
        <v>1167</v>
      </c>
      <c r="H3267" s="94" t="s">
        <v>306</v>
      </c>
      <c r="I3267" s="94" t="s">
        <v>2093</v>
      </c>
      <c r="J3267" s="94" t="s">
        <v>2093</v>
      </c>
      <c r="K3267" s="92" t="s">
        <v>2094</v>
      </c>
      <c r="L3267" s="92" t="s">
        <v>249</v>
      </c>
    </row>
    <row r="3268" outlineLevel="1">
      <c r="A3268" s="115" t="n">
        <v>695.0</v>
      </c>
      <c r="B3268" s="93" t="n">
        <v>45811.0</v>
      </c>
      <c r="C3268" s="94" t="s">
        <v>2095</v>
      </c>
      <c r="D3268" s="92" t="n">
        <v>61200.0</v>
      </c>
      <c r="E3268" s="92"/>
      <c r="F3268" s="92" t="n">
        <v>724552.4</v>
      </c>
      <c r="G3268" s="94" t="s">
        <v>1167</v>
      </c>
      <c r="H3268" s="94" t="s">
        <v>306</v>
      </c>
      <c r="I3268" s="94" t="s">
        <v>249</v>
      </c>
      <c r="J3268" s="94" t="s">
        <v>249</v>
      </c>
      <c r="K3268" s="92" t="s">
        <v>2096</v>
      </c>
      <c r="L3268" s="92" t="s">
        <v>249</v>
      </c>
    </row>
    <row r="3269" outlineLevel="1">
      <c r="A3269" s="115" t="n">
        <v>696.0</v>
      </c>
      <c r="B3269" s="93" t="n">
        <v>45811.0</v>
      </c>
      <c r="C3269" s="94" t="s">
        <v>2097</v>
      </c>
      <c r="D3269" s="92" t="n">
        <v>16400.0</v>
      </c>
      <c r="E3269" s="92"/>
      <c r="F3269" s="92" t="n">
        <v>708152.4</v>
      </c>
      <c r="G3269" s="94" t="s">
        <v>1167</v>
      </c>
      <c r="H3269" s="94" t="s">
        <v>306</v>
      </c>
      <c r="I3269" s="94" t="s">
        <v>1174</v>
      </c>
      <c r="J3269" s="94" t="s">
        <v>1175</v>
      </c>
      <c r="K3269" s="92" t="s">
        <v>2098</v>
      </c>
      <c r="L3269" s="92" t="s">
        <v>249</v>
      </c>
    </row>
    <row r="3270" outlineLevel="1">
      <c r="A3270" s="115" t="n">
        <v>697.0</v>
      </c>
      <c r="B3270" s="93" t="n">
        <v>45811.0</v>
      </c>
      <c r="C3270" s="94" t="s">
        <v>2099</v>
      </c>
      <c r="D3270" s="92" t="n">
        <v>15720.0</v>
      </c>
      <c r="E3270" s="92"/>
      <c r="F3270" s="92" t="n">
        <v>692432.4</v>
      </c>
      <c r="G3270" s="94" t="s">
        <v>1167</v>
      </c>
      <c r="H3270" s="94" t="s">
        <v>306</v>
      </c>
      <c r="I3270" s="94" t="s">
        <v>249</v>
      </c>
      <c r="J3270" s="94" t="s">
        <v>249</v>
      </c>
      <c r="K3270" s="92" t="s">
        <v>2100</v>
      </c>
      <c r="L3270" s="92" t="s">
        <v>249</v>
      </c>
    </row>
    <row r="3271" outlineLevel="1">
      <c r="A3271" s="115" t="n">
        <v>698.0</v>
      </c>
      <c r="B3271" s="93" t="n">
        <v>45811.0</v>
      </c>
      <c r="C3271" s="94" t="s">
        <v>2101</v>
      </c>
      <c r="D3271" s="92" t="n">
        <v>12340.0</v>
      </c>
      <c r="E3271" s="92"/>
      <c r="F3271" s="92" t="n">
        <v>680092.4</v>
      </c>
      <c r="G3271" s="94" t="s">
        <v>1167</v>
      </c>
      <c r="H3271" s="94" t="s">
        <v>306</v>
      </c>
      <c r="I3271" s="94" t="s">
        <v>249</v>
      </c>
      <c r="J3271" s="94" t="s">
        <v>249</v>
      </c>
      <c r="K3271" s="92" t="s">
        <v>2096</v>
      </c>
      <c r="L3271" s="92" t="s">
        <v>249</v>
      </c>
    </row>
    <row r="3272" outlineLevel="1">
      <c r="A3272" s="115" t="n">
        <v>699.0</v>
      </c>
      <c r="B3272" s="93" t="n">
        <v>45811.0</v>
      </c>
      <c r="C3272" s="94" t="s">
        <v>2102</v>
      </c>
      <c r="D3272" s="92" t="n">
        <v>81200.0</v>
      </c>
      <c r="E3272" s="92"/>
      <c r="F3272" s="92" t="n">
        <v>598892.4</v>
      </c>
      <c r="G3272" s="94" t="s">
        <v>1167</v>
      </c>
      <c r="H3272" s="94" t="s">
        <v>306</v>
      </c>
      <c r="I3272" s="94" t="s">
        <v>1182</v>
      </c>
      <c r="J3272" s="94" t="s">
        <v>1183</v>
      </c>
      <c r="K3272" s="92" t="s">
        <v>2103</v>
      </c>
      <c r="L3272" s="92" t="s">
        <v>249</v>
      </c>
    </row>
    <row r="3273" outlineLevel="1">
      <c r="A3273" s="115" t="n">
        <v>700.0</v>
      </c>
      <c r="B3273" s="93" t="n">
        <v>45811.0</v>
      </c>
      <c r="C3273" s="94" t="s">
        <v>2104</v>
      </c>
      <c r="D3273" s="92" t="n">
        <v>31600.0</v>
      </c>
      <c r="E3273" s="92"/>
      <c r="F3273" s="92" t="n">
        <v>567292.4</v>
      </c>
      <c r="G3273" s="94" t="s">
        <v>1167</v>
      </c>
      <c r="H3273" s="94" t="s">
        <v>306</v>
      </c>
      <c r="I3273" s="94" t="s">
        <v>249</v>
      </c>
      <c r="J3273" s="94" t="s">
        <v>249</v>
      </c>
      <c r="K3273" s="92" t="s">
        <v>2096</v>
      </c>
      <c r="L3273" s="92" t="s">
        <v>249</v>
      </c>
    </row>
    <row r="3274" outlineLevel="1">
      <c r="A3274" s="115" t="n">
        <v>701.0</v>
      </c>
      <c r="B3274" s="93" t="n">
        <v>45811.0</v>
      </c>
      <c r="C3274" s="94" t="s">
        <v>2105</v>
      </c>
      <c r="D3274" s="92" t="n">
        <v>19670.0</v>
      </c>
      <c r="E3274" s="92"/>
      <c r="F3274" s="92" t="n">
        <v>547622.4</v>
      </c>
      <c r="G3274" s="94" t="s">
        <v>1167</v>
      </c>
      <c r="H3274" s="94" t="s">
        <v>306</v>
      </c>
      <c r="I3274" s="94" t="s">
        <v>249</v>
      </c>
      <c r="J3274" s="94" t="s">
        <v>249</v>
      </c>
      <c r="K3274" s="92" t="s">
        <v>2106</v>
      </c>
      <c r="L3274" s="92" t="s">
        <v>249</v>
      </c>
    </row>
    <row r="3275" outlineLevel="1">
      <c r="A3275" s="115" t="n">
        <v>702.0</v>
      </c>
      <c r="B3275" s="93" t="n">
        <v>45811.0</v>
      </c>
      <c r="C3275" s="94" t="s">
        <v>2107</v>
      </c>
      <c r="D3275" s="92" t="n">
        <v>13750.0</v>
      </c>
      <c r="E3275" s="92"/>
      <c r="F3275" s="92" t="n">
        <v>533872.4</v>
      </c>
      <c r="G3275" s="94" t="s">
        <v>1167</v>
      </c>
      <c r="H3275" s="94" t="s">
        <v>306</v>
      </c>
      <c r="I3275" s="94" t="s">
        <v>1211</v>
      </c>
      <c r="J3275" s="94" t="s">
        <v>1212</v>
      </c>
      <c r="K3275" s="92" t="s">
        <v>2108</v>
      </c>
      <c r="L3275" s="92" t="s">
        <v>249</v>
      </c>
    </row>
    <row r="3276" outlineLevel="1">
      <c r="A3276" s="115" t="n">
        <v>703.0</v>
      </c>
      <c r="B3276" s="93" t="n">
        <v>45811.0</v>
      </c>
      <c r="C3276" s="94" t="s">
        <v>2109</v>
      </c>
      <c r="D3276" s="92" t="n">
        <v>24200.0</v>
      </c>
      <c r="E3276" s="92"/>
      <c r="F3276" s="92" t="n">
        <v>509672.4</v>
      </c>
      <c r="G3276" s="94" t="s">
        <v>1167</v>
      </c>
      <c r="H3276" s="94" t="s">
        <v>306</v>
      </c>
      <c r="I3276" s="94" t="s">
        <v>249</v>
      </c>
      <c r="J3276" s="94" t="s">
        <v>249</v>
      </c>
      <c r="K3276" s="92" t="s">
        <v>2096</v>
      </c>
      <c r="L3276" s="92" t="s">
        <v>249</v>
      </c>
    </row>
    <row r="3277" outlineLevel="1">
      <c r="A3277" s="115" t="n">
        <v>704.0</v>
      </c>
      <c r="B3277" s="93" t="n">
        <v>45811.0</v>
      </c>
      <c r="C3277" s="94" t="s">
        <v>2110</v>
      </c>
      <c r="D3277" s="92" t="n">
        <v>42400.0</v>
      </c>
      <c r="E3277" s="92"/>
      <c r="F3277" s="92" t="n">
        <v>467272.4</v>
      </c>
      <c r="G3277" s="94" t="s">
        <v>1167</v>
      </c>
      <c r="H3277" s="94" t="s">
        <v>306</v>
      </c>
      <c r="I3277" s="94" t="s">
        <v>1188</v>
      </c>
      <c r="J3277" s="94" t="s">
        <v>1188</v>
      </c>
      <c r="K3277" s="92" t="s">
        <v>2111</v>
      </c>
      <c r="L3277" s="92" t="s">
        <v>249</v>
      </c>
    </row>
    <row r="3278" outlineLevel="1">
      <c r="A3278" s="115" t="n">
        <v>705.0</v>
      </c>
      <c r="B3278" s="93" t="n">
        <v>45811.0</v>
      </c>
      <c r="C3278" s="94" t="s">
        <v>2112</v>
      </c>
      <c r="D3278" s="92" t="n">
        <v>11500.0</v>
      </c>
      <c r="E3278" s="92"/>
      <c r="F3278" s="92" t="n">
        <v>455772.4</v>
      </c>
      <c r="G3278" s="94" t="s">
        <v>1167</v>
      </c>
      <c r="H3278" s="94" t="s">
        <v>306</v>
      </c>
      <c r="I3278" s="94" t="s">
        <v>1215</v>
      </c>
      <c r="J3278" s="94" t="s">
        <v>1216</v>
      </c>
      <c r="K3278" s="92" t="s">
        <v>2113</v>
      </c>
      <c r="L3278" s="92" t="s">
        <v>249</v>
      </c>
    </row>
    <row r="3279" outlineLevel="1">
      <c r="A3279" s="115" t="n">
        <v>706.0</v>
      </c>
      <c r="B3279" s="93" t="n">
        <v>45811.0</v>
      </c>
      <c r="C3279" s="94" t="s">
        <v>2114</v>
      </c>
      <c r="D3279" s="92" t="n">
        <v>6070.0</v>
      </c>
      <c r="E3279" s="92"/>
      <c r="F3279" s="92" t="n">
        <v>449702.4</v>
      </c>
      <c r="G3279" s="94" t="s">
        <v>1167</v>
      </c>
      <c r="H3279" s="94" t="s">
        <v>306</v>
      </c>
      <c r="I3279" s="94" t="s">
        <v>249</v>
      </c>
      <c r="J3279" s="94" t="s">
        <v>249</v>
      </c>
      <c r="K3279" s="92" t="s">
        <v>2106</v>
      </c>
      <c r="L3279" s="92" t="s">
        <v>249</v>
      </c>
    </row>
    <row r="3280" outlineLevel="1">
      <c r="A3280" s="115" t="n">
        <v>707.0</v>
      </c>
      <c r="B3280" s="93" t="n">
        <v>45811.0</v>
      </c>
      <c r="C3280" s="94" t="s">
        <v>2115</v>
      </c>
      <c r="D3280" s="92" t="n">
        <v>19390.0</v>
      </c>
      <c r="E3280" s="92"/>
      <c r="F3280" s="92" t="n">
        <v>430312.4</v>
      </c>
      <c r="G3280" s="94" t="s">
        <v>1167</v>
      </c>
      <c r="H3280" s="94" t="s">
        <v>306</v>
      </c>
      <c r="I3280" s="94" t="s">
        <v>2116</v>
      </c>
      <c r="J3280" s="94" t="s">
        <v>2116</v>
      </c>
      <c r="K3280" s="92" t="s">
        <v>2106</v>
      </c>
      <c r="L3280" s="92" t="s">
        <v>249</v>
      </c>
    </row>
    <row r="3281" outlineLevel="1">
      <c r="A3281" s="115" t="n">
        <v>708.0</v>
      </c>
      <c r="B3281" s="93" t="n">
        <v>45811.0</v>
      </c>
      <c r="C3281" s="94" t="s">
        <v>2117</v>
      </c>
      <c r="D3281" s="92" t="n">
        <v>18010.0</v>
      </c>
      <c r="E3281" s="92"/>
      <c r="F3281" s="92" t="n">
        <v>412302.4</v>
      </c>
      <c r="G3281" s="94" t="s">
        <v>1167</v>
      </c>
      <c r="H3281" s="94" t="s">
        <v>306</v>
      </c>
      <c r="I3281" s="94" t="s">
        <v>2118</v>
      </c>
      <c r="J3281" s="94" t="s">
        <v>2116</v>
      </c>
      <c r="K3281" s="92" t="s">
        <v>2119</v>
      </c>
      <c r="L3281" s="92" t="s">
        <v>249</v>
      </c>
    </row>
    <row r="3282" outlineLevel="1">
      <c r="A3282" s="115" t="n">
        <v>709.0</v>
      </c>
      <c r="B3282" s="93" t="n">
        <v>45811.0</v>
      </c>
      <c r="C3282" s="94" t="s">
        <v>2120</v>
      </c>
      <c r="D3282" s="92" t="n">
        <v>31600.0</v>
      </c>
      <c r="E3282" s="92"/>
      <c r="F3282" s="92" t="n">
        <v>380702.4</v>
      </c>
      <c r="G3282" s="94" t="s">
        <v>1167</v>
      </c>
      <c r="H3282" s="94" t="s">
        <v>306</v>
      </c>
      <c r="I3282" s="94" t="s">
        <v>1196</v>
      </c>
      <c r="J3282" s="94" t="s">
        <v>1197</v>
      </c>
      <c r="K3282" s="92" t="s">
        <v>2121</v>
      </c>
      <c r="L3282" s="92" t="s">
        <v>249</v>
      </c>
    </row>
    <row r="3283" outlineLevel="1">
      <c r="A3283" s="115" t="n">
        <v>710.0</v>
      </c>
      <c r="B3283" s="93" t="n">
        <v>45811.0</v>
      </c>
      <c r="C3283" s="94" t="s">
        <v>2122</v>
      </c>
      <c r="D3283" s="92" t="n">
        <v>11400.0</v>
      </c>
      <c r="E3283" s="92"/>
      <c r="F3283" s="92" t="n">
        <v>369302.4</v>
      </c>
      <c r="G3283" s="94" t="s">
        <v>1167</v>
      </c>
      <c r="H3283" s="94" t="s">
        <v>306</v>
      </c>
      <c r="I3283" s="94" t="s">
        <v>1196</v>
      </c>
      <c r="J3283" s="94" t="s">
        <v>1197</v>
      </c>
      <c r="K3283" s="92" t="s">
        <v>2123</v>
      </c>
      <c r="L3283" s="92" t="s">
        <v>249</v>
      </c>
    </row>
    <row r="3284" outlineLevel="1">
      <c r="A3284" s="115" t="n">
        <v>711.0</v>
      </c>
      <c r="B3284" s="93" t="n">
        <v>45811.0</v>
      </c>
      <c r="C3284" s="94" t="s">
        <v>2124</v>
      </c>
      <c r="D3284" s="92" t="n">
        <v>5750.0</v>
      </c>
      <c r="E3284" s="92"/>
      <c r="F3284" s="92" t="n">
        <v>363552.4</v>
      </c>
      <c r="G3284" s="94" t="s">
        <v>1167</v>
      </c>
      <c r="H3284" s="94" t="s">
        <v>306</v>
      </c>
      <c r="I3284" s="94" t="s">
        <v>1196</v>
      </c>
      <c r="J3284" s="94" t="s">
        <v>1197</v>
      </c>
      <c r="K3284" s="92" t="s">
        <v>2125</v>
      </c>
      <c r="L3284" s="92" t="s">
        <v>249</v>
      </c>
    </row>
    <row r="3285" outlineLevel="1">
      <c r="A3285" s="115" t="n">
        <v>712.0</v>
      </c>
      <c r="B3285" s="93" t="n">
        <v>45811.0</v>
      </c>
      <c r="C3285" s="94" t="s">
        <v>2126</v>
      </c>
      <c r="D3285" s="92" t="n">
        <v>20050.0</v>
      </c>
      <c r="E3285" s="92"/>
      <c r="F3285" s="92" t="n">
        <v>343502.4</v>
      </c>
      <c r="G3285" s="94" t="s">
        <v>1167</v>
      </c>
      <c r="H3285" s="94" t="s">
        <v>306</v>
      </c>
      <c r="I3285" s="94" t="s">
        <v>1202</v>
      </c>
      <c r="J3285" s="94" t="s">
        <v>1203</v>
      </c>
      <c r="K3285" s="92" t="s">
        <v>2127</v>
      </c>
      <c r="L3285" s="92" t="s">
        <v>249</v>
      </c>
    </row>
    <row r="3286" outlineLevel="1">
      <c r="A3286" s="115" t="n">
        <v>713.0</v>
      </c>
      <c r="B3286" s="93" t="n">
        <v>45811.0</v>
      </c>
      <c r="C3286" s="94" t="s">
        <v>2128</v>
      </c>
      <c r="D3286" s="92" t="n">
        <v>21600.0</v>
      </c>
      <c r="E3286" s="92"/>
      <c r="F3286" s="92" t="n">
        <v>321902.4</v>
      </c>
      <c r="G3286" s="94" t="s">
        <v>1167</v>
      </c>
      <c r="H3286" s="94" t="s">
        <v>306</v>
      </c>
      <c r="I3286" s="94" t="s">
        <v>249</v>
      </c>
      <c r="J3286" s="94" t="s">
        <v>249</v>
      </c>
      <c r="K3286" s="92" t="s">
        <v>2129</v>
      </c>
      <c r="L3286" s="92" t="s">
        <v>249</v>
      </c>
    </row>
    <row r="3287" outlineLevel="1">
      <c r="A3287" s="115" t="n">
        <v>714.0</v>
      </c>
      <c r="B3287" s="93" t="n">
        <v>45811.0</v>
      </c>
      <c r="C3287" s="94" t="s">
        <v>305</v>
      </c>
      <c r="D3287" s="92" t="n">
        <v>75000.0</v>
      </c>
      <c r="E3287" s="92"/>
      <c r="F3287" s="92" t="n">
        <v>246902.4</v>
      </c>
      <c r="G3287" s="94" t="s">
        <v>61</v>
      </c>
      <c r="H3287" s="94" t="s">
        <v>306</v>
      </c>
      <c r="I3287" s="94" t="s">
        <v>304</v>
      </c>
      <c r="J3287" s="94" t="s">
        <v>304</v>
      </c>
      <c r="K3287" s="92" t="s">
        <v>2130</v>
      </c>
      <c r="L3287" s="92" t="s">
        <v>249</v>
      </c>
    </row>
    <row r="3288" outlineLevel="1">
      <c r="A3288" s="115" t="n">
        <v>715.0</v>
      </c>
      <c r="B3288" s="93" t="n">
        <v>45811.0</v>
      </c>
      <c r="C3288" s="94" t="s">
        <v>2131</v>
      </c>
      <c r="D3288" s="92"/>
      <c r="E3288" s="92" t="n">
        <v>33610.0</v>
      </c>
      <c r="F3288" s="92" t="n">
        <v>280512.4</v>
      </c>
      <c r="G3288" s="94" t="s">
        <v>1944</v>
      </c>
      <c r="H3288" s="94" t="s">
        <v>64</v>
      </c>
      <c r="I3288" s="94" t="s">
        <v>2132</v>
      </c>
      <c r="J3288" s="94" t="s">
        <v>2133</v>
      </c>
      <c r="K3288" s="92" t="s">
        <v>2134</v>
      </c>
      <c r="L3288" s="92" t="s">
        <v>249</v>
      </c>
    </row>
    <row r="3289" outlineLevel="1">
      <c r="A3289" s="115" t="n">
        <v>716.0</v>
      </c>
      <c r="B3289" s="93" t="n">
        <v>45811.0</v>
      </c>
      <c r="C3289" s="94" t="s">
        <v>2135</v>
      </c>
      <c r="D3289" s="92"/>
      <c r="E3289" s="92" t="n">
        <v>30000.0</v>
      </c>
      <c r="F3289" s="92" t="n">
        <v>310512.4</v>
      </c>
      <c r="G3289" s="94" t="s">
        <v>84</v>
      </c>
      <c r="H3289" s="94" t="s">
        <v>447</v>
      </c>
      <c r="I3289" s="94" t="s">
        <v>2136</v>
      </c>
      <c r="J3289" s="94" t="s">
        <v>86</v>
      </c>
      <c r="K3289" s="92" t="s">
        <v>2137</v>
      </c>
      <c r="L3289" s="92" t="s">
        <v>249</v>
      </c>
    </row>
    <row r="3290" outlineLevel="1">
      <c r="A3290" s="115" t="n">
        <v>717.0</v>
      </c>
      <c r="B3290" s="93" t="n">
        <v>45811.0</v>
      </c>
      <c r="C3290" s="94" t="s">
        <v>2138</v>
      </c>
      <c r="D3290" s="92"/>
      <c r="E3290" s="92" t="n">
        <v>5000.0</v>
      </c>
      <c r="F3290" s="92" t="n">
        <v>315512.4</v>
      </c>
      <c r="G3290" s="94" t="s">
        <v>63</v>
      </c>
      <c r="H3290" s="94" t="s">
        <v>369</v>
      </c>
      <c r="I3290" s="94" t="s">
        <v>586</v>
      </c>
      <c r="J3290" s="94" t="s">
        <v>587</v>
      </c>
      <c r="K3290" s="92" t="s">
        <v>2139</v>
      </c>
      <c r="L3290" s="92" t="s">
        <v>249</v>
      </c>
    </row>
    <row r="3291" outlineLevel="1">
      <c r="A3291" s="115" t="n">
        <v>718.0</v>
      </c>
      <c r="B3291" s="93" t="n">
        <v>45811.0</v>
      </c>
      <c r="C3291" s="94" t="s">
        <v>2140</v>
      </c>
      <c r="D3291" s="92"/>
      <c r="E3291" s="92" t="n">
        <v>6250.0</v>
      </c>
      <c r="F3291" s="92" t="n">
        <v>321762.4</v>
      </c>
      <c r="G3291" s="94" t="s">
        <v>63</v>
      </c>
      <c r="H3291" s="94" t="s">
        <v>369</v>
      </c>
      <c r="I3291" s="94" t="s">
        <v>249</v>
      </c>
      <c r="J3291" s="94" t="s">
        <v>249</v>
      </c>
      <c r="K3291" s="92" t="s">
        <v>2141</v>
      </c>
      <c r="L3291" s="92" t="s">
        <v>249</v>
      </c>
    </row>
    <row r="3292" outlineLevel="1">
      <c r="A3292" s="115" t="n">
        <v>719.0</v>
      </c>
      <c r="B3292" s="93" t="n">
        <v>45811.0</v>
      </c>
      <c r="C3292" s="94" t="s">
        <v>2142</v>
      </c>
      <c r="D3292" s="92"/>
      <c r="E3292" s="92" t="n">
        <v>2000.0</v>
      </c>
      <c r="F3292" s="92" t="n">
        <v>323762.4</v>
      </c>
      <c r="G3292" s="94" t="s">
        <v>63</v>
      </c>
      <c r="H3292" s="94" t="s">
        <v>369</v>
      </c>
      <c r="I3292" s="94" t="s">
        <v>1758</v>
      </c>
      <c r="J3292" s="94" t="s">
        <v>1758</v>
      </c>
      <c r="K3292" s="92" t="s">
        <v>2143</v>
      </c>
      <c r="L3292" s="92" t="s">
        <v>249</v>
      </c>
    </row>
    <row r="3293" outlineLevel="1">
      <c r="A3293" s="115" t="n">
        <v>720.0</v>
      </c>
      <c r="B3293" s="93" t="n">
        <v>45811.0</v>
      </c>
      <c r="C3293" s="94" t="s">
        <v>2144</v>
      </c>
      <c r="D3293" s="92" t="n">
        <v>44.84</v>
      </c>
      <c r="E3293" s="92"/>
      <c r="F3293" s="92" t="n">
        <v>323717.56</v>
      </c>
      <c r="G3293" s="94" t="s">
        <v>422</v>
      </c>
      <c r="H3293" s="94" t="s">
        <v>369</v>
      </c>
      <c r="I3293" s="94" t="s">
        <v>249</v>
      </c>
      <c r="J3293" s="94" t="s">
        <v>249</v>
      </c>
      <c r="K3293" s="92" t="s">
        <v>2145</v>
      </c>
      <c r="L3293" s="92" t="s">
        <v>249</v>
      </c>
    </row>
    <row r="3294" outlineLevel="1">
      <c r="A3294" s="115" t="n">
        <v>721.0</v>
      </c>
      <c r="B3294" s="93" t="n">
        <v>45811.0</v>
      </c>
      <c r="C3294" s="94" t="s">
        <v>2146</v>
      </c>
      <c r="D3294" s="92"/>
      <c r="E3294" s="92" t="n">
        <v>200.0</v>
      </c>
      <c r="F3294" s="92" t="n">
        <v>323917.56</v>
      </c>
      <c r="G3294" s="94" t="s">
        <v>63</v>
      </c>
      <c r="H3294" s="94" t="s">
        <v>369</v>
      </c>
      <c r="I3294" s="94" t="s">
        <v>1758</v>
      </c>
      <c r="J3294" s="94" t="s">
        <v>1758</v>
      </c>
      <c r="K3294" s="92" t="s">
        <v>2147</v>
      </c>
      <c r="L3294" s="92" t="s">
        <v>249</v>
      </c>
    </row>
    <row r="3295" outlineLevel="1">
      <c r="A3295" s="115" t="n">
        <v>722.0</v>
      </c>
      <c r="B3295" s="93" t="n">
        <v>45811.0</v>
      </c>
      <c r="C3295" s="94" t="s">
        <v>2148</v>
      </c>
      <c r="D3295" s="92" t="n">
        <v>4.48</v>
      </c>
      <c r="E3295" s="92"/>
      <c r="F3295" s="92" t="n">
        <v>323913.08</v>
      </c>
      <c r="G3295" s="94" t="s">
        <v>422</v>
      </c>
      <c r="H3295" s="94" t="s">
        <v>369</v>
      </c>
      <c r="I3295" s="94" t="s">
        <v>249</v>
      </c>
      <c r="J3295" s="94" t="s">
        <v>249</v>
      </c>
      <c r="K3295" s="92" t="s">
        <v>2149</v>
      </c>
      <c r="L3295" s="92" t="s">
        <v>249</v>
      </c>
    </row>
    <row r="3296" outlineLevel="1">
      <c r="A3296" s="115" t="n">
        <v>723.0</v>
      </c>
      <c r="B3296" s="93" t="n">
        <v>45811.0</v>
      </c>
      <c r="C3296" s="94" t="s">
        <v>2150</v>
      </c>
      <c r="D3296" s="92"/>
      <c r="E3296" s="92" t="n">
        <v>6400.0</v>
      </c>
      <c r="F3296" s="92" t="n">
        <v>330313.08</v>
      </c>
      <c r="G3296" s="94" t="s">
        <v>63</v>
      </c>
      <c r="H3296" s="94" t="s">
        <v>369</v>
      </c>
      <c r="I3296" s="94" t="s">
        <v>249</v>
      </c>
      <c r="J3296" s="94" t="s">
        <v>249</v>
      </c>
      <c r="K3296" s="92" t="s">
        <v>2151</v>
      </c>
      <c r="L3296" s="92" t="s">
        <v>249</v>
      </c>
    </row>
    <row r="3297" outlineLevel="1">
      <c r="A3297" s="115" t="n">
        <v>724.0</v>
      </c>
      <c r="B3297" s="93" t="n">
        <v>45811.0</v>
      </c>
      <c r="C3297" s="94" t="s">
        <v>2152</v>
      </c>
      <c r="D3297" s="92" t="n">
        <v>33610.0</v>
      </c>
      <c r="E3297" s="92"/>
      <c r="F3297" s="92" t="n">
        <v>296703.08</v>
      </c>
      <c r="G3297" s="94" t="s">
        <v>1167</v>
      </c>
      <c r="H3297" s="94" t="s">
        <v>315</v>
      </c>
      <c r="I3297" s="94" t="s">
        <v>2153</v>
      </c>
      <c r="J3297" s="94" t="s">
        <v>2133</v>
      </c>
      <c r="K3297" s="92" t="s">
        <v>2154</v>
      </c>
      <c r="L3297" s="92" t="s">
        <v>249</v>
      </c>
    </row>
    <row r="3298" outlineLevel="1">
      <c r="A3298" s="115" t="n">
        <v>725.0</v>
      </c>
      <c r="B3298" s="93" t="n">
        <v>45811.0</v>
      </c>
      <c r="C3298" s="94" t="s">
        <v>2155</v>
      </c>
      <c r="D3298" s="92"/>
      <c r="E3298" s="92" t="n">
        <v>2300.0</v>
      </c>
      <c r="F3298" s="92" t="n">
        <v>299003.08</v>
      </c>
      <c r="G3298" s="94" t="s">
        <v>63</v>
      </c>
      <c r="H3298" s="94" t="s">
        <v>369</v>
      </c>
      <c r="I3298" s="94" t="s">
        <v>249</v>
      </c>
      <c r="J3298" s="94" t="s">
        <v>249</v>
      </c>
      <c r="K3298" s="92" t="s">
        <v>2156</v>
      </c>
      <c r="L3298" s="92" t="s">
        <v>249</v>
      </c>
    </row>
    <row r="3299" outlineLevel="1">
      <c r="A3299" s="115" t="n">
        <v>726.0</v>
      </c>
      <c r="B3299" s="93" t="n">
        <v>45811.0</v>
      </c>
      <c r="C3299" s="94" t="s">
        <v>2157</v>
      </c>
      <c r="D3299" s="92"/>
      <c r="E3299" s="92" t="n">
        <v>5500.0</v>
      </c>
      <c r="F3299" s="92" t="n">
        <v>304503.08</v>
      </c>
      <c r="G3299" s="94" t="s">
        <v>63</v>
      </c>
      <c r="H3299" s="94" t="s">
        <v>369</v>
      </c>
      <c r="I3299" s="94" t="s">
        <v>2158</v>
      </c>
      <c r="J3299" s="94" t="s">
        <v>2158</v>
      </c>
      <c r="K3299" s="92" t="s">
        <v>2159</v>
      </c>
      <c r="L3299" s="92" t="s">
        <v>249</v>
      </c>
    </row>
    <row r="3300" outlineLevel="1">
      <c r="A3300" s="115" t="n">
        <v>727.0</v>
      </c>
      <c r="B3300" s="93" t="n">
        <v>45811.0</v>
      </c>
      <c r="C3300" s="94" t="s">
        <v>2160</v>
      </c>
      <c r="D3300" s="92"/>
      <c r="E3300" s="92" t="n">
        <v>2200.0</v>
      </c>
      <c r="F3300" s="92" t="n">
        <v>306703.08</v>
      </c>
      <c r="G3300" s="94" t="s">
        <v>63</v>
      </c>
      <c r="H3300" s="94" t="s">
        <v>369</v>
      </c>
      <c r="I3300" s="94" t="s">
        <v>655</v>
      </c>
      <c r="J3300" s="94" t="s">
        <v>655</v>
      </c>
      <c r="K3300" s="92" t="s">
        <v>2161</v>
      </c>
      <c r="L3300" s="92" t="s">
        <v>249</v>
      </c>
    </row>
    <row r="3301" outlineLevel="1">
      <c r="A3301" s="115" t="n">
        <v>728.0</v>
      </c>
      <c r="B3301" s="93" t="n">
        <v>45811.0</v>
      </c>
      <c r="C3301" s="94" t="s">
        <v>2162</v>
      </c>
      <c r="D3301" s="92" t="n">
        <v>49.32</v>
      </c>
      <c r="E3301" s="92"/>
      <c r="F3301" s="92" t="n">
        <v>306653.76</v>
      </c>
      <c r="G3301" s="94" t="s">
        <v>422</v>
      </c>
      <c r="H3301" s="94" t="s">
        <v>369</v>
      </c>
      <c r="I3301" s="94" t="s">
        <v>249</v>
      </c>
      <c r="J3301" s="94" t="s">
        <v>249</v>
      </c>
      <c r="K3301" s="92" t="s">
        <v>2163</v>
      </c>
      <c r="L3301" s="92" t="s">
        <v>249</v>
      </c>
    </row>
    <row r="3302" outlineLevel="1">
      <c r="A3302" s="115" t="n">
        <v>729.0</v>
      </c>
      <c r="B3302" s="93" t="n">
        <v>45811.0</v>
      </c>
      <c r="C3302" s="94" t="s">
        <v>2164</v>
      </c>
      <c r="D3302" s="92" t="n">
        <v>20000.0</v>
      </c>
      <c r="E3302" s="92"/>
      <c r="F3302" s="92" t="n">
        <v>286653.76</v>
      </c>
      <c r="G3302" s="94" t="s">
        <v>63</v>
      </c>
      <c r="H3302" s="94" t="s">
        <v>306</v>
      </c>
      <c r="I3302" s="94" t="s">
        <v>2165</v>
      </c>
      <c r="J3302" s="94" t="s">
        <v>2165</v>
      </c>
      <c r="K3302" s="92" t="s">
        <v>2166</v>
      </c>
      <c r="L3302" s="92" t="s">
        <v>249</v>
      </c>
    </row>
    <row r="3303" outlineLevel="1">
      <c r="A3303" s="115" t="n">
        <v>730.0</v>
      </c>
      <c r="B3303" s="93" t="n">
        <v>45812.0</v>
      </c>
      <c r="C3303" s="94" t="s">
        <v>2167</v>
      </c>
      <c r="D3303" s="92"/>
      <c r="E3303" s="92" t="n">
        <v>10000.0</v>
      </c>
      <c r="F3303" s="92" t="n">
        <v>296653.76</v>
      </c>
      <c r="G3303" s="94" t="s">
        <v>63</v>
      </c>
      <c r="H3303" s="94" t="s">
        <v>369</v>
      </c>
      <c r="I3303" s="94" t="s">
        <v>2168</v>
      </c>
      <c r="J3303" s="94" t="s">
        <v>2169</v>
      </c>
      <c r="K3303" s="92" t="s">
        <v>2170</v>
      </c>
      <c r="L3303" s="92" t="s">
        <v>249</v>
      </c>
    </row>
    <row r="3304" outlineLevel="1">
      <c r="A3304" s="115" t="n">
        <v>731.0</v>
      </c>
      <c r="B3304" s="93" t="n">
        <v>45812.0</v>
      </c>
      <c r="C3304" s="94" t="s">
        <v>2171</v>
      </c>
      <c r="D3304" s="92"/>
      <c r="E3304" s="92" t="n">
        <v>46000.0</v>
      </c>
      <c r="F3304" s="92" t="n">
        <v>342653.76</v>
      </c>
      <c r="G3304" s="94" t="s">
        <v>63</v>
      </c>
      <c r="H3304" s="94" t="s">
        <v>369</v>
      </c>
      <c r="I3304" s="94" t="s">
        <v>249</v>
      </c>
      <c r="J3304" s="94" t="s">
        <v>249</v>
      </c>
      <c r="K3304" s="92" t="s">
        <v>2172</v>
      </c>
      <c r="L3304" s="92" t="s">
        <v>249</v>
      </c>
    </row>
    <row r="3305" outlineLevel="1">
      <c r="A3305" s="115" t="n">
        <v>732.0</v>
      </c>
      <c r="B3305" s="93" t="n">
        <v>45812.0</v>
      </c>
      <c r="C3305" s="94" t="s">
        <v>2173</v>
      </c>
      <c r="D3305" s="92"/>
      <c r="E3305" s="92" t="n">
        <v>40000.0</v>
      </c>
      <c r="F3305" s="92" t="n">
        <v>382653.76</v>
      </c>
      <c r="G3305" s="94" t="s">
        <v>63</v>
      </c>
      <c r="H3305" s="94" t="s">
        <v>306</v>
      </c>
      <c r="I3305" s="94" t="s">
        <v>381</v>
      </c>
      <c r="J3305" s="94" t="s">
        <v>382</v>
      </c>
      <c r="K3305" s="92" t="s">
        <v>2174</v>
      </c>
      <c r="L3305" s="92" t="s">
        <v>249</v>
      </c>
    </row>
    <row r="3306" outlineLevel="1">
      <c r="A3306" s="115" t="n">
        <v>733.0</v>
      </c>
      <c r="B3306" s="93" t="n">
        <v>45812.0</v>
      </c>
      <c r="C3306" s="94" t="s">
        <v>2175</v>
      </c>
      <c r="D3306" s="92"/>
      <c r="E3306" s="92" t="n">
        <v>23600.0</v>
      </c>
      <c r="F3306" s="92" t="n">
        <v>406253.76</v>
      </c>
      <c r="G3306" s="94" t="s">
        <v>63</v>
      </c>
      <c r="H3306" s="94" t="s">
        <v>64</v>
      </c>
      <c r="I3306" s="94" t="s">
        <v>2176</v>
      </c>
      <c r="J3306" s="94" t="s">
        <v>2176</v>
      </c>
      <c r="K3306" s="92" t="s">
        <v>2177</v>
      </c>
      <c r="L3306" s="92" t="s">
        <v>249</v>
      </c>
    </row>
    <row r="3307" outlineLevel="1">
      <c r="A3307" s="115" t="n">
        <v>734.0</v>
      </c>
      <c r="B3307" s="93" t="n">
        <v>45812.0</v>
      </c>
      <c r="C3307" s="94" t="s">
        <v>2178</v>
      </c>
      <c r="D3307" s="92"/>
      <c r="E3307" s="92" t="n">
        <v>2000.0</v>
      </c>
      <c r="F3307" s="92" t="n">
        <v>408253.76</v>
      </c>
      <c r="G3307" s="94" t="s">
        <v>63</v>
      </c>
      <c r="H3307" s="94" t="s">
        <v>369</v>
      </c>
      <c r="I3307" s="94" t="s">
        <v>249</v>
      </c>
      <c r="J3307" s="94" t="s">
        <v>249</v>
      </c>
      <c r="K3307" s="92" t="s">
        <v>2179</v>
      </c>
      <c r="L3307" s="92" t="s">
        <v>249</v>
      </c>
    </row>
    <row r="3308" outlineLevel="1">
      <c r="A3308" s="115" t="n">
        <v>735.0</v>
      </c>
      <c r="B3308" s="93" t="n">
        <v>45812.0</v>
      </c>
      <c r="C3308" s="94" t="s">
        <v>2180</v>
      </c>
      <c r="D3308" s="92"/>
      <c r="E3308" s="92" t="n">
        <v>5000.0</v>
      </c>
      <c r="F3308" s="92" t="n">
        <v>413253.76</v>
      </c>
      <c r="G3308" s="94" t="s">
        <v>63</v>
      </c>
      <c r="H3308" s="94" t="s">
        <v>369</v>
      </c>
      <c r="I3308" s="94" t="s">
        <v>249</v>
      </c>
      <c r="J3308" s="94" t="s">
        <v>249</v>
      </c>
      <c r="K3308" s="92" t="s">
        <v>2181</v>
      </c>
      <c r="L3308" s="92" t="s">
        <v>249</v>
      </c>
    </row>
    <row r="3309" outlineLevel="1">
      <c r="A3309" s="115" t="n">
        <v>736.0</v>
      </c>
      <c r="B3309" s="93" t="n">
        <v>45812.0</v>
      </c>
      <c r="C3309" s="94" t="s">
        <v>2182</v>
      </c>
      <c r="D3309" s="92"/>
      <c r="E3309" s="92" t="n">
        <v>100.0</v>
      </c>
      <c r="F3309" s="92" t="n">
        <v>413353.76</v>
      </c>
      <c r="G3309" s="94" t="s">
        <v>63</v>
      </c>
      <c r="H3309" s="94" t="s">
        <v>369</v>
      </c>
      <c r="I3309" s="94" t="s">
        <v>249</v>
      </c>
      <c r="J3309" s="94" t="s">
        <v>249</v>
      </c>
      <c r="K3309" s="92" t="s">
        <v>2183</v>
      </c>
      <c r="L3309" s="92" t="s">
        <v>249</v>
      </c>
    </row>
    <row r="3310" outlineLevel="1">
      <c r="A3310" s="115" t="n">
        <v>737.0</v>
      </c>
      <c r="B3310" s="93" t="n">
        <v>45812.0</v>
      </c>
      <c r="C3310" s="94" t="s">
        <v>2184</v>
      </c>
      <c r="D3310" s="92"/>
      <c r="E3310" s="92" t="n">
        <v>1500000.0</v>
      </c>
      <c r="F3310" s="92" t="n">
        <v>1913353.76</v>
      </c>
      <c r="G3310" s="94" t="s">
        <v>63</v>
      </c>
      <c r="H3310" s="94" t="s">
        <v>306</v>
      </c>
      <c r="I3310" s="94" t="s">
        <v>1751</v>
      </c>
      <c r="J3310" s="94" t="s">
        <v>1751</v>
      </c>
      <c r="K3310" s="92" t="s">
        <v>2185</v>
      </c>
      <c r="L3310" s="92" t="s">
        <v>249</v>
      </c>
    </row>
    <row r="3311" outlineLevel="1">
      <c r="A3311" s="115" t="n">
        <v>738.0</v>
      </c>
      <c r="B3311" s="93" t="n">
        <v>45812.0</v>
      </c>
      <c r="C3311" s="94" t="s">
        <v>2186</v>
      </c>
      <c r="D3311" s="92"/>
      <c r="E3311" s="92" t="n">
        <v>3500.0</v>
      </c>
      <c r="F3311" s="92" t="n">
        <v>1916853.76</v>
      </c>
      <c r="G3311" s="94" t="s">
        <v>63</v>
      </c>
      <c r="H3311" s="94" t="s">
        <v>369</v>
      </c>
      <c r="I3311" s="94" t="s">
        <v>249</v>
      </c>
      <c r="J3311" s="94" t="s">
        <v>249</v>
      </c>
      <c r="K3311" s="92" t="s">
        <v>2187</v>
      </c>
      <c r="L3311" s="92" t="s">
        <v>249</v>
      </c>
    </row>
    <row r="3312" outlineLevel="1">
      <c r="A3312" s="115" t="n">
        <v>739.0</v>
      </c>
      <c r="B3312" s="93" t="n">
        <v>45812.0</v>
      </c>
      <c r="C3312" s="94" t="s">
        <v>2188</v>
      </c>
      <c r="D3312" s="92"/>
      <c r="E3312" s="92" t="n">
        <v>1600.0</v>
      </c>
      <c r="F3312" s="92" t="n">
        <v>1918453.76</v>
      </c>
      <c r="G3312" s="94" t="s">
        <v>63</v>
      </c>
      <c r="H3312" s="94" t="s">
        <v>369</v>
      </c>
      <c r="I3312" s="94" t="s">
        <v>2189</v>
      </c>
      <c r="J3312" s="94" t="s">
        <v>2189</v>
      </c>
      <c r="K3312" s="92" t="s">
        <v>2190</v>
      </c>
      <c r="L3312" s="92" t="s">
        <v>249</v>
      </c>
    </row>
    <row r="3313" outlineLevel="1">
      <c r="A3313" s="115" t="n">
        <v>740.0</v>
      </c>
      <c r="B3313" s="93" t="n">
        <v>45812.0</v>
      </c>
      <c r="C3313" s="94" t="s">
        <v>2191</v>
      </c>
      <c r="D3313" s="92" t="n">
        <v>150000.0</v>
      </c>
      <c r="E3313" s="92"/>
      <c r="F3313" s="92" t="n">
        <v>1768453.76</v>
      </c>
      <c r="G3313" s="94" t="s">
        <v>63</v>
      </c>
      <c r="H3313" s="94" t="s">
        <v>306</v>
      </c>
      <c r="I3313" s="94" t="s">
        <v>2192</v>
      </c>
      <c r="J3313" s="94" t="s">
        <v>690</v>
      </c>
      <c r="K3313" s="92" t="s">
        <v>2193</v>
      </c>
      <c r="L3313" s="92" t="s">
        <v>249</v>
      </c>
    </row>
    <row r="3314" outlineLevel="1">
      <c r="A3314" s="115" t="n">
        <v>741.0</v>
      </c>
      <c r="B3314" s="93" t="n">
        <v>45812.0</v>
      </c>
      <c r="C3314" s="94" t="s">
        <v>2194</v>
      </c>
      <c r="D3314" s="92"/>
      <c r="E3314" s="92" t="n">
        <v>7500.0</v>
      </c>
      <c r="F3314" s="92" t="n">
        <v>1775953.76</v>
      </c>
      <c r="G3314" s="94" t="s">
        <v>63</v>
      </c>
      <c r="H3314" s="94" t="s">
        <v>306</v>
      </c>
      <c r="I3314" s="94" t="s">
        <v>381</v>
      </c>
      <c r="J3314" s="94" t="s">
        <v>382</v>
      </c>
      <c r="K3314" s="92" t="s">
        <v>2195</v>
      </c>
      <c r="L3314" s="92" t="s">
        <v>249</v>
      </c>
    </row>
    <row r="3315" outlineLevel="1">
      <c r="A3315" s="115" t="n">
        <v>742.0</v>
      </c>
      <c r="B3315" s="93" t="n">
        <v>45812.0</v>
      </c>
      <c r="C3315" s="94" t="s">
        <v>2196</v>
      </c>
      <c r="D3315" s="92"/>
      <c r="E3315" s="92" t="n">
        <v>11000.0</v>
      </c>
      <c r="F3315" s="92" t="n">
        <v>1786953.76</v>
      </c>
      <c r="G3315" s="94" t="s">
        <v>63</v>
      </c>
      <c r="H3315" s="94" t="s">
        <v>369</v>
      </c>
      <c r="I3315" s="94" t="s">
        <v>249</v>
      </c>
      <c r="J3315" s="94" t="s">
        <v>249</v>
      </c>
      <c r="K3315" s="92" t="s">
        <v>2197</v>
      </c>
      <c r="L3315" s="92" t="s">
        <v>249</v>
      </c>
    </row>
    <row r="3316" outlineLevel="1">
      <c r="A3316" s="115" t="n">
        <v>743.0</v>
      </c>
      <c r="B3316" s="93" t="n">
        <v>45812.0</v>
      </c>
      <c r="C3316" s="94" t="s">
        <v>2198</v>
      </c>
      <c r="D3316" s="92"/>
      <c r="E3316" s="92" t="n">
        <v>8500.0</v>
      </c>
      <c r="F3316" s="92" t="n">
        <v>1795453.76</v>
      </c>
      <c r="G3316" s="94" t="s">
        <v>63</v>
      </c>
      <c r="H3316" s="94" t="s">
        <v>369</v>
      </c>
      <c r="I3316" s="94" t="s">
        <v>249</v>
      </c>
      <c r="J3316" s="94" t="s">
        <v>249</v>
      </c>
      <c r="K3316" s="92" t="s">
        <v>2199</v>
      </c>
      <c r="L3316" s="92" t="s">
        <v>249</v>
      </c>
    </row>
    <row r="3317" outlineLevel="1">
      <c r="A3317" s="115" t="n">
        <v>744.0</v>
      </c>
      <c r="B3317" s="93" t="n">
        <v>45812.0</v>
      </c>
      <c r="C3317" s="94" t="s">
        <v>2200</v>
      </c>
      <c r="D3317" s="92"/>
      <c r="E3317" s="92" t="n">
        <v>11500.0</v>
      </c>
      <c r="F3317" s="92" t="n">
        <v>1806953.76</v>
      </c>
      <c r="G3317" s="94" t="s">
        <v>63</v>
      </c>
      <c r="H3317" s="94" t="s">
        <v>369</v>
      </c>
      <c r="I3317" s="94" t="s">
        <v>249</v>
      </c>
      <c r="J3317" s="94" t="s">
        <v>249</v>
      </c>
      <c r="K3317" s="92" t="s">
        <v>2201</v>
      </c>
      <c r="L3317" s="92" t="s">
        <v>249</v>
      </c>
    </row>
    <row r="3318" outlineLevel="1">
      <c r="A3318" s="115" t="n">
        <v>745.0</v>
      </c>
      <c r="B3318" s="93" t="n">
        <v>45812.0</v>
      </c>
      <c r="C3318" s="94" t="s">
        <v>2202</v>
      </c>
      <c r="D3318" s="92" t="n">
        <v>103500.0</v>
      </c>
      <c r="E3318" s="92"/>
      <c r="F3318" s="92" t="n">
        <v>1703453.76</v>
      </c>
      <c r="G3318" s="94" t="s">
        <v>63</v>
      </c>
      <c r="H3318" s="94" t="s">
        <v>306</v>
      </c>
      <c r="I3318" s="94" t="s">
        <v>1258</v>
      </c>
      <c r="J3318" s="94" t="s">
        <v>1258</v>
      </c>
      <c r="K3318" s="92" t="s">
        <v>2203</v>
      </c>
      <c r="L3318" s="92" t="s">
        <v>249</v>
      </c>
    </row>
    <row r="3319" outlineLevel="1">
      <c r="A3319" s="115" t="n">
        <v>746.0</v>
      </c>
      <c r="B3319" s="93" t="n">
        <v>45812.0</v>
      </c>
      <c r="C3319" s="94" t="s">
        <v>2204</v>
      </c>
      <c r="D3319" s="92" t="n">
        <v>22400.0</v>
      </c>
      <c r="E3319" s="92"/>
      <c r="F3319" s="92" t="n">
        <v>1681053.76</v>
      </c>
      <c r="G3319" s="94" t="s">
        <v>63</v>
      </c>
      <c r="H3319" s="94" t="s">
        <v>306</v>
      </c>
      <c r="I3319" s="94" t="s">
        <v>2205</v>
      </c>
      <c r="J3319" s="94" t="s">
        <v>2205</v>
      </c>
      <c r="K3319" s="92" t="s">
        <v>2206</v>
      </c>
      <c r="L3319" s="92" t="s">
        <v>249</v>
      </c>
    </row>
    <row r="3320" outlineLevel="1">
      <c r="A3320" s="115" t="n">
        <v>747.0</v>
      </c>
      <c r="B3320" s="93" t="n">
        <v>45812.0</v>
      </c>
      <c r="C3320" s="94" t="s">
        <v>2207</v>
      </c>
      <c r="D3320" s="92"/>
      <c r="E3320" s="92" t="n">
        <v>5500.0</v>
      </c>
      <c r="F3320" s="92" t="n">
        <v>1686553.76</v>
      </c>
      <c r="G3320" s="94" t="s">
        <v>63</v>
      </c>
      <c r="H3320" s="94" t="s">
        <v>369</v>
      </c>
      <c r="I3320" s="94" t="s">
        <v>249</v>
      </c>
      <c r="J3320" s="94" t="s">
        <v>249</v>
      </c>
      <c r="K3320" s="92" t="s">
        <v>2208</v>
      </c>
      <c r="L3320" s="92" t="s">
        <v>249</v>
      </c>
    </row>
    <row r="3321" outlineLevel="1">
      <c r="A3321" s="115" t="n">
        <v>748.0</v>
      </c>
      <c r="B3321" s="93" t="n">
        <v>45812.0</v>
      </c>
      <c r="C3321" s="94" t="s">
        <v>2209</v>
      </c>
      <c r="D3321" s="92" t="n">
        <v>49660.0</v>
      </c>
      <c r="E3321" s="92"/>
      <c r="F3321" s="92" t="n">
        <v>1636893.76</v>
      </c>
      <c r="G3321" s="94" t="s">
        <v>63</v>
      </c>
      <c r="H3321" s="94" t="s">
        <v>306</v>
      </c>
      <c r="I3321" s="94" t="s">
        <v>2210</v>
      </c>
      <c r="J3321" s="94" t="s">
        <v>2210</v>
      </c>
      <c r="K3321" s="92" t="s">
        <v>2211</v>
      </c>
      <c r="L3321" s="92" t="s">
        <v>249</v>
      </c>
    </row>
    <row r="3322" outlineLevel="1">
      <c r="A3322" s="115" t="n">
        <v>749.0</v>
      </c>
      <c r="B3322" s="93" t="n">
        <v>45812.0</v>
      </c>
      <c r="C3322" s="94" t="s">
        <v>2212</v>
      </c>
      <c r="D3322" s="92" t="n">
        <v>26920.0</v>
      </c>
      <c r="E3322" s="92"/>
      <c r="F3322" s="92" t="n">
        <v>1609973.76</v>
      </c>
      <c r="G3322" s="94" t="s">
        <v>63</v>
      </c>
      <c r="H3322" s="94" t="s">
        <v>306</v>
      </c>
      <c r="I3322" s="94" t="s">
        <v>249</v>
      </c>
      <c r="J3322" s="94" t="s">
        <v>249</v>
      </c>
      <c r="K3322" s="92" t="s">
        <v>2213</v>
      </c>
      <c r="L3322" s="92" t="s">
        <v>249</v>
      </c>
    </row>
    <row r="3323" outlineLevel="1">
      <c r="A3323" s="115" t="n">
        <v>750.0</v>
      </c>
      <c r="B3323" s="93" t="n">
        <v>45812.0</v>
      </c>
      <c r="C3323" s="94" t="s">
        <v>2214</v>
      </c>
      <c r="D3323" s="92" t="n">
        <v>187710.0</v>
      </c>
      <c r="E3323" s="92"/>
      <c r="F3323" s="92" t="n">
        <v>1422263.76</v>
      </c>
      <c r="G3323" s="94" t="s">
        <v>63</v>
      </c>
      <c r="H3323" s="94" t="s">
        <v>306</v>
      </c>
      <c r="I3323" s="94" t="s">
        <v>2215</v>
      </c>
      <c r="J3323" s="94" t="s">
        <v>2215</v>
      </c>
      <c r="K3323" s="92" t="s">
        <v>2216</v>
      </c>
      <c r="L3323" s="92" t="s">
        <v>249</v>
      </c>
    </row>
    <row r="3324" outlineLevel="1">
      <c r="A3324" s="115" t="n">
        <v>751.0</v>
      </c>
      <c r="B3324" s="93" t="n">
        <v>45812.0</v>
      </c>
      <c r="C3324" s="94" t="s">
        <v>2217</v>
      </c>
      <c r="D3324" s="92" t="n">
        <v>12760.0</v>
      </c>
      <c r="E3324" s="92"/>
      <c r="F3324" s="92" t="n">
        <v>1409503.76</v>
      </c>
      <c r="G3324" s="94" t="s">
        <v>63</v>
      </c>
      <c r="H3324" s="94" t="s">
        <v>306</v>
      </c>
      <c r="I3324" s="94" t="s">
        <v>2218</v>
      </c>
      <c r="J3324" s="94" t="s">
        <v>2218</v>
      </c>
      <c r="K3324" s="92" t="s">
        <v>2219</v>
      </c>
      <c r="L3324" s="92" t="s">
        <v>249</v>
      </c>
    </row>
    <row r="3325" outlineLevel="1">
      <c r="A3325" s="115" t="n">
        <v>752.0</v>
      </c>
      <c r="B3325" s="93" t="n">
        <v>45812.0</v>
      </c>
      <c r="C3325" s="94" t="s">
        <v>2220</v>
      </c>
      <c r="D3325" s="92"/>
      <c r="E3325" s="92" t="n">
        <v>25000.0</v>
      </c>
      <c r="F3325" s="92" t="n">
        <v>1434503.76</v>
      </c>
      <c r="G3325" s="94" t="s">
        <v>63</v>
      </c>
      <c r="H3325" s="94" t="s">
        <v>369</v>
      </c>
      <c r="I3325" s="94" t="s">
        <v>705</v>
      </c>
      <c r="J3325" s="94" t="s">
        <v>426</v>
      </c>
      <c r="K3325" s="92" t="s">
        <v>2221</v>
      </c>
      <c r="L3325" s="92" t="s">
        <v>249</v>
      </c>
    </row>
    <row r="3326" outlineLevel="1">
      <c r="A3326" s="115" t="n">
        <v>753.0</v>
      </c>
      <c r="B3326" s="93" t="n">
        <v>45812.0</v>
      </c>
      <c r="C3326" s="94" t="s">
        <v>2222</v>
      </c>
      <c r="D3326" s="92"/>
      <c r="E3326" s="92" t="n">
        <v>15000.0</v>
      </c>
      <c r="F3326" s="92" t="n">
        <v>1449503.76</v>
      </c>
      <c r="G3326" s="94" t="s">
        <v>63</v>
      </c>
      <c r="H3326" s="94" t="s">
        <v>369</v>
      </c>
      <c r="I3326" s="94" t="s">
        <v>249</v>
      </c>
      <c r="J3326" s="94" t="s">
        <v>249</v>
      </c>
      <c r="K3326" s="92" t="s">
        <v>2223</v>
      </c>
      <c r="L3326" s="92" t="s">
        <v>249</v>
      </c>
    </row>
    <row r="3327" outlineLevel="1">
      <c r="A3327" s="115" t="n">
        <v>754.0</v>
      </c>
      <c r="B3327" s="93" t="n">
        <v>45812.0</v>
      </c>
      <c r="C3327" s="94" t="s">
        <v>2224</v>
      </c>
      <c r="D3327" s="92"/>
      <c r="E3327" s="92" t="n">
        <v>100000.0</v>
      </c>
      <c r="F3327" s="92" t="n">
        <v>1549503.76</v>
      </c>
      <c r="G3327" s="94" t="s">
        <v>63</v>
      </c>
      <c r="H3327" s="94" t="s">
        <v>64</v>
      </c>
      <c r="I3327" s="94" t="s">
        <v>2225</v>
      </c>
      <c r="J3327" s="94" t="s">
        <v>2225</v>
      </c>
      <c r="K3327" s="92" t="s">
        <v>2226</v>
      </c>
      <c r="L3327" s="92" t="s">
        <v>249</v>
      </c>
    </row>
    <row r="3328" outlineLevel="1">
      <c r="A3328" s="115" t="n">
        <v>755.0</v>
      </c>
      <c r="B3328" s="93" t="n">
        <v>45813.0</v>
      </c>
      <c r="C3328" s="94" t="s">
        <v>2227</v>
      </c>
      <c r="D3328" s="92"/>
      <c r="E3328" s="92" t="n">
        <v>13800.0</v>
      </c>
      <c r="F3328" s="92" t="n">
        <v>1563303.76</v>
      </c>
      <c r="G3328" s="94" t="s">
        <v>63</v>
      </c>
      <c r="H3328" s="94" t="s">
        <v>369</v>
      </c>
      <c r="I3328" s="94" t="s">
        <v>249</v>
      </c>
      <c r="J3328" s="94" t="s">
        <v>249</v>
      </c>
      <c r="K3328" s="92" t="s">
        <v>2228</v>
      </c>
      <c r="L3328" s="92" t="s">
        <v>249</v>
      </c>
    </row>
    <row r="3329" outlineLevel="1">
      <c r="A3329" s="115" t="n">
        <v>756.0</v>
      </c>
      <c r="B3329" s="93" t="n">
        <v>45813.0</v>
      </c>
      <c r="C3329" s="94" t="s">
        <v>2229</v>
      </c>
      <c r="D3329" s="92"/>
      <c r="E3329" s="92" t="n">
        <v>2000.0</v>
      </c>
      <c r="F3329" s="92" t="n">
        <v>1565303.76</v>
      </c>
      <c r="G3329" s="94" t="s">
        <v>63</v>
      </c>
      <c r="H3329" s="94" t="s">
        <v>369</v>
      </c>
      <c r="I3329" s="94" t="s">
        <v>249</v>
      </c>
      <c r="J3329" s="94" t="s">
        <v>249</v>
      </c>
      <c r="K3329" s="92" t="s">
        <v>2230</v>
      </c>
      <c r="L3329" s="92" t="s">
        <v>249</v>
      </c>
    </row>
    <row r="3330" outlineLevel="1">
      <c r="A3330" s="115" t="n">
        <v>757.0</v>
      </c>
      <c r="B3330" s="93" t="n">
        <v>45813.0</v>
      </c>
      <c r="C3330" s="94" t="s">
        <v>2231</v>
      </c>
      <c r="D3330" s="92"/>
      <c r="E3330" s="92" t="n">
        <v>300.0</v>
      </c>
      <c r="F3330" s="92" t="n">
        <v>1565603.76</v>
      </c>
      <c r="G3330" s="94" t="s">
        <v>63</v>
      </c>
      <c r="H3330" s="94" t="s">
        <v>369</v>
      </c>
      <c r="I3330" s="94" t="s">
        <v>249</v>
      </c>
      <c r="J3330" s="94" t="s">
        <v>249</v>
      </c>
      <c r="K3330" s="92" t="s">
        <v>2232</v>
      </c>
      <c r="L3330" s="92" t="s">
        <v>249</v>
      </c>
    </row>
    <row r="3331" outlineLevel="1">
      <c r="A3331" s="115" t="n">
        <v>758.0</v>
      </c>
      <c r="B3331" s="93" t="n">
        <v>45813.0</v>
      </c>
      <c r="C3331" s="94" t="s">
        <v>2233</v>
      </c>
      <c r="D3331" s="92" t="n">
        <v>3886.68</v>
      </c>
      <c r="E3331" s="92"/>
      <c r="F3331" s="92" t="n">
        <v>1561717.08</v>
      </c>
      <c r="G3331" s="94" t="s">
        <v>63</v>
      </c>
      <c r="H3331" s="94" t="s">
        <v>306</v>
      </c>
      <c r="I3331" s="94" t="s">
        <v>1389</v>
      </c>
      <c r="J3331" s="94" t="s">
        <v>1389</v>
      </c>
      <c r="K3331" s="92" t="s">
        <v>2234</v>
      </c>
      <c r="L3331" s="92" t="s">
        <v>249</v>
      </c>
    </row>
    <row r="3332" outlineLevel="1">
      <c r="A3332" s="115" t="n">
        <v>759.0</v>
      </c>
      <c r="B3332" s="93" t="n">
        <v>45813.0</v>
      </c>
      <c r="C3332" s="94" t="s">
        <v>2235</v>
      </c>
      <c r="D3332" s="92"/>
      <c r="E3332" s="92" t="n">
        <v>30000.0</v>
      </c>
      <c r="F3332" s="92" t="n">
        <v>1591717.08</v>
      </c>
      <c r="G3332" s="94" t="s">
        <v>63</v>
      </c>
      <c r="H3332" s="94" t="s">
        <v>369</v>
      </c>
      <c r="I3332" s="94" t="s">
        <v>249</v>
      </c>
      <c r="J3332" s="94" t="s">
        <v>249</v>
      </c>
      <c r="K3332" s="92" t="s">
        <v>2236</v>
      </c>
      <c r="L3332" s="92" t="s">
        <v>249</v>
      </c>
    </row>
    <row r="3333" outlineLevel="1">
      <c r="A3333" s="115" t="n">
        <v>760.0</v>
      </c>
      <c r="B3333" s="93" t="n">
        <v>45813.0</v>
      </c>
      <c r="C3333" s="94" t="s">
        <v>2237</v>
      </c>
      <c r="D3333" s="92"/>
      <c r="E3333" s="92" t="n">
        <v>30299.0</v>
      </c>
      <c r="F3333" s="92" t="n">
        <v>1622016.08</v>
      </c>
      <c r="G3333" s="94" t="s">
        <v>83</v>
      </c>
      <c r="H3333" s="94" t="s">
        <v>64</v>
      </c>
      <c r="I3333" s="94" t="s">
        <v>2238</v>
      </c>
      <c r="J3333" s="94" t="s">
        <v>2238</v>
      </c>
      <c r="K3333" s="92" t="s">
        <v>2239</v>
      </c>
      <c r="L3333" s="92" t="s">
        <v>249</v>
      </c>
    </row>
    <row r="3334" outlineLevel="1">
      <c r="A3334" s="115" t="n">
        <v>761.0</v>
      </c>
      <c r="B3334" s="93" t="n">
        <v>45813.0</v>
      </c>
      <c r="C3334" s="94" t="s">
        <v>2240</v>
      </c>
      <c r="D3334" s="92"/>
      <c r="E3334" s="92" t="n">
        <v>37500.0</v>
      </c>
      <c r="F3334" s="92" t="n">
        <v>1659516.08</v>
      </c>
      <c r="G3334" s="94" t="s">
        <v>63</v>
      </c>
      <c r="H3334" s="94" t="s">
        <v>64</v>
      </c>
      <c r="I3334" s="94" t="s">
        <v>1164</v>
      </c>
      <c r="J3334" s="94" t="s">
        <v>1164</v>
      </c>
      <c r="K3334" s="92" t="s">
        <v>2241</v>
      </c>
      <c r="L3334" s="92" t="s">
        <v>249</v>
      </c>
    </row>
    <row r="3335" outlineLevel="1">
      <c r="A3335" s="115" t="n">
        <v>762.0</v>
      </c>
      <c r="B3335" s="93" t="n">
        <v>45813.0</v>
      </c>
      <c r="C3335" s="94" t="s">
        <v>2242</v>
      </c>
      <c r="D3335" s="92"/>
      <c r="E3335" s="92" t="n">
        <v>32865.0</v>
      </c>
      <c r="F3335" s="92" t="n">
        <v>1692381.08</v>
      </c>
      <c r="G3335" s="94" t="s">
        <v>63</v>
      </c>
      <c r="H3335" s="94" t="s">
        <v>306</v>
      </c>
      <c r="I3335" s="94" t="s">
        <v>381</v>
      </c>
      <c r="J3335" s="94" t="s">
        <v>382</v>
      </c>
      <c r="K3335" s="92" t="s">
        <v>2243</v>
      </c>
      <c r="L3335" s="92" t="s">
        <v>249</v>
      </c>
    </row>
    <row r="3336" outlineLevel="1">
      <c r="A3336" s="115" t="n">
        <v>763.0</v>
      </c>
      <c r="B3336" s="93" t="n">
        <v>45813.0</v>
      </c>
      <c r="C3336" s="94" t="s">
        <v>2244</v>
      </c>
      <c r="D3336" s="92"/>
      <c r="E3336" s="92" t="n">
        <v>6000.0</v>
      </c>
      <c r="F3336" s="92" t="n">
        <v>1698381.08</v>
      </c>
      <c r="G3336" s="94" t="s">
        <v>63</v>
      </c>
      <c r="H3336" s="94" t="s">
        <v>369</v>
      </c>
      <c r="I3336" s="94" t="s">
        <v>752</v>
      </c>
      <c r="J3336" s="94" t="s">
        <v>752</v>
      </c>
      <c r="K3336" s="92" t="s">
        <v>2245</v>
      </c>
      <c r="L3336" s="92" t="s">
        <v>249</v>
      </c>
    </row>
    <row r="3337" outlineLevel="1">
      <c r="A3337" s="115" t="n">
        <v>764.0</v>
      </c>
      <c r="B3337" s="93" t="n">
        <v>45813.0</v>
      </c>
      <c r="C3337" s="94" t="s">
        <v>2246</v>
      </c>
      <c r="D3337" s="92"/>
      <c r="E3337" s="92" t="n">
        <v>25500.0</v>
      </c>
      <c r="F3337" s="92" t="n">
        <v>1723881.08</v>
      </c>
      <c r="G3337" s="94" t="s">
        <v>63</v>
      </c>
      <c r="H3337" s="94" t="s">
        <v>369</v>
      </c>
      <c r="I3337" s="94" t="s">
        <v>2247</v>
      </c>
      <c r="J3337" s="94" t="s">
        <v>2247</v>
      </c>
      <c r="K3337" s="92" t="s">
        <v>2248</v>
      </c>
      <c r="L3337" s="92" t="s">
        <v>249</v>
      </c>
    </row>
    <row r="3338" outlineLevel="1">
      <c r="A3338" s="115" t="n">
        <v>765.0</v>
      </c>
      <c r="B3338" s="93" t="n">
        <v>45813.0</v>
      </c>
      <c r="C3338" s="94" t="s">
        <v>2249</v>
      </c>
      <c r="D3338" s="92"/>
      <c r="E3338" s="92" t="n">
        <v>6000.0</v>
      </c>
      <c r="F3338" s="92" t="n">
        <v>1729881.08</v>
      </c>
      <c r="G3338" s="94" t="s">
        <v>84</v>
      </c>
      <c r="H3338" s="94" t="s">
        <v>447</v>
      </c>
      <c r="I3338" s="94" t="s">
        <v>249</v>
      </c>
      <c r="J3338" s="94" t="s">
        <v>249</v>
      </c>
      <c r="K3338" s="92" t="s">
        <v>2250</v>
      </c>
      <c r="L3338" s="92" t="s">
        <v>249</v>
      </c>
    </row>
    <row r="3339" outlineLevel="1">
      <c r="A3339" s="115" t="n">
        <v>766.0</v>
      </c>
      <c r="B3339" s="93" t="n">
        <v>45813.0</v>
      </c>
      <c r="C3339" s="94" t="s">
        <v>2251</v>
      </c>
      <c r="D3339" s="92"/>
      <c r="E3339" s="92" t="n">
        <v>21000.0</v>
      </c>
      <c r="F3339" s="92" t="n">
        <v>1750881.08</v>
      </c>
      <c r="G3339" s="94" t="s">
        <v>63</v>
      </c>
      <c r="H3339" s="94" t="s">
        <v>369</v>
      </c>
      <c r="I3339" s="94" t="s">
        <v>249</v>
      </c>
      <c r="J3339" s="94" t="s">
        <v>249</v>
      </c>
      <c r="K3339" s="92" t="s">
        <v>2252</v>
      </c>
      <c r="L3339" s="92" t="s">
        <v>249</v>
      </c>
    </row>
    <row r="3340" outlineLevel="1">
      <c r="A3340" s="115" t="n">
        <v>767.0</v>
      </c>
      <c r="B3340" s="93" t="n">
        <v>45813.0</v>
      </c>
      <c r="C3340" s="94" t="s">
        <v>2253</v>
      </c>
      <c r="D3340" s="92"/>
      <c r="E3340" s="92" t="n">
        <v>24000.0</v>
      </c>
      <c r="F3340" s="92" t="n">
        <v>1774881.08</v>
      </c>
      <c r="G3340" s="94" t="s">
        <v>63</v>
      </c>
      <c r="H3340" s="94" t="s">
        <v>369</v>
      </c>
      <c r="I3340" s="94" t="s">
        <v>249</v>
      </c>
      <c r="J3340" s="94" t="s">
        <v>249</v>
      </c>
      <c r="K3340" s="92" t="s">
        <v>2254</v>
      </c>
      <c r="L3340" s="92" t="s">
        <v>249</v>
      </c>
    </row>
    <row r="3341" outlineLevel="1">
      <c r="A3341" s="115" t="n">
        <v>768.0</v>
      </c>
      <c r="B3341" s="93" t="n">
        <v>45813.0</v>
      </c>
      <c r="C3341" s="94" t="s">
        <v>2255</v>
      </c>
      <c r="D3341" s="92"/>
      <c r="E3341" s="92" t="n">
        <v>35500.0</v>
      </c>
      <c r="F3341" s="92" t="n">
        <v>1810381.08</v>
      </c>
      <c r="G3341" s="94" t="s">
        <v>63</v>
      </c>
      <c r="H3341" s="94" t="s">
        <v>369</v>
      </c>
      <c r="I3341" s="94" t="s">
        <v>249</v>
      </c>
      <c r="J3341" s="94" t="s">
        <v>249</v>
      </c>
      <c r="K3341" s="92" t="s">
        <v>2256</v>
      </c>
      <c r="L3341" s="92" t="s">
        <v>249</v>
      </c>
    </row>
    <row r="3342" outlineLevel="1">
      <c r="A3342" s="115" t="n">
        <v>769.0</v>
      </c>
      <c r="B3342" s="93" t="n">
        <v>45813.0</v>
      </c>
      <c r="C3342" s="94" t="s">
        <v>2257</v>
      </c>
      <c r="D3342" s="92"/>
      <c r="E3342" s="92" t="n">
        <v>5000.0</v>
      </c>
      <c r="F3342" s="92" t="n">
        <v>1815381.08</v>
      </c>
      <c r="G3342" s="94" t="s">
        <v>63</v>
      </c>
      <c r="H3342" s="94" t="s">
        <v>369</v>
      </c>
      <c r="I3342" s="94" t="s">
        <v>249</v>
      </c>
      <c r="J3342" s="94" t="s">
        <v>249</v>
      </c>
      <c r="K3342" s="92" t="s">
        <v>2258</v>
      </c>
      <c r="L3342" s="92" t="s">
        <v>249</v>
      </c>
    </row>
    <row r="3343" outlineLevel="1">
      <c r="A3343" s="115" t="n">
        <v>770.0</v>
      </c>
      <c r="B3343" s="93" t="n">
        <v>45813.0</v>
      </c>
      <c r="C3343" s="94" t="s">
        <v>2259</v>
      </c>
      <c r="D3343" s="92"/>
      <c r="E3343" s="92" t="n">
        <v>2300.0</v>
      </c>
      <c r="F3343" s="92" t="n">
        <v>1817681.08</v>
      </c>
      <c r="G3343" s="94" t="s">
        <v>63</v>
      </c>
      <c r="H3343" s="94" t="s">
        <v>369</v>
      </c>
      <c r="I3343" s="94" t="s">
        <v>249</v>
      </c>
      <c r="J3343" s="94" t="s">
        <v>249</v>
      </c>
      <c r="K3343" s="92" t="s">
        <v>2260</v>
      </c>
      <c r="L3343" s="92" t="s">
        <v>249</v>
      </c>
    </row>
    <row r="3344" outlineLevel="1">
      <c r="A3344" s="115" t="n">
        <v>771.0</v>
      </c>
      <c r="B3344" s="93" t="n">
        <v>45814.0</v>
      </c>
      <c r="C3344" s="94" t="s">
        <v>2261</v>
      </c>
      <c r="D3344" s="92" t="n">
        <v>22361.61</v>
      </c>
      <c r="E3344" s="92"/>
      <c r="F3344" s="92" t="n">
        <v>1795319.47</v>
      </c>
      <c r="G3344" s="94" t="s">
        <v>63</v>
      </c>
      <c r="H3344" s="94" t="s">
        <v>306</v>
      </c>
      <c r="I3344" s="94" t="s">
        <v>2262</v>
      </c>
      <c r="J3344" s="94" t="s">
        <v>2262</v>
      </c>
      <c r="K3344" s="92" t="s">
        <v>2263</v>
      </c>
      <c r="L3344" s="92" t="s">
        <v>249</v>
      </c>
    </row>
    <row r="3345" outlineLevel="1">
      <c r="A3345" s="115" t="n">
        <v>772.0</v>
      </c>
      <c r="B3345" s="93" t="n">
        <v>45814.0</v>
      </c>
      <c r="C3345" s="94" t="s">
        <v>2264</v>
      </c>
      <c r="D3345" s="92"/>
      <c r="E3345" s="92" t="n">
        <v>320000.0</v>
      </c>
      <c r="F3345" s="92" t="n">
        <v>2115319.47</v>
      </c>
      <c r="G3345" s="94" t="s">
        <v>63</v>
      </c>
      <c r="H3345" s="94" t="s">
        <v>74</v>
      </c>
      <c r="I3345" s="94" t="s">
        <v>2265</v>
      </c>
      <c r="J3345" s="94" t="s">
        <v>2265</v>
      </c>
      <c r="K3345" s="92" t="s">
        <v>2266</v>
      </c>
      <c r="L3345" s="92" t="s">
        <v>249</v>
      </c>
    </row>
    <row r="3346" outlineLevel="1">
      <c r="A3346" s="115" t="n">
        <v>773.0</v>
      </c>
      <c r="B3346" s="93" t="n">
        <v>45814.0</v>
      </c>
      <c r="C3346" s="94" t="s">
        <v>2267</v>
      </c>
      <c r="D3346" s="92"/>
      <c r="E3346" s="92" t="n">
        <v>19500.0</v>
      </c>
      <c r="F3346" s="92" t="n">
        <v>2134819.47</v>
      </c>
      <c r="G3346" s="94" t="s">
        <v>84</v>
      </c>
      <c r="H3346" s="94" t="s">
        <v>447</v>
      </c>
      <c r="I3346" s="94" t="s">
        <v>249</v>
      </c>
      <c r="J3346" s="94" t="s">
        <v>249</v>
      </c>
      <c r="K3346" s="92" t="s">
        <v>2268</v>
      </c>
      <c r="L3346" s="92" t="s">
        <v>249</v>
      </c>
    </row>
    <row r="3347" outlineLevel="1">
      <c r="A3347" s="115" t="n">
        <v>774.0</v>
      </c>
      <c r="B3347" s="93" t="n">
        <v>45814.0</v>
      </c>
      <c r="C3347" s="94" t="s">
        <v>2269</v>
      </c>
      <c r="D3347" s="92"/>
      <c r="E3347" s="92" t="n">
        <v>500.0</v>
      </c>
      <c r="F3347" s="92" t="n">
        <v>2135319.47</v>
      </c>
      <c r="G3347" s="94" t="s">
        <v>84</v>
      </c>
      <c r="H3347" s="94" t="s">
        <v>447</v>
      </c>
      <c r="I3347" s="94" t="s">
        <v>249</v>
      </c>
      <c r="J3347" s="94" t="s">
        <v>249</v>
      </c>
      <c r="K3347" s="92" t="s">
        <v>2270</v>
      </c>
      <c r="L3347" s="92" t="s">
        <v>249</v>
      </c>
    </row>
    <row r="3348" outlineLevel="1">
      <c r="A3348" s="115" t="n">
        <v>775.0</v>
      </c>
      <c r="B3348" s="93" t="n">
        <v>45814.0</v>
      </c>
      <c r="C3348" s="94" t="s">
        <v>2271</v>
      </c>
      <c r="D3348" s="92" t="n">
        <v>23420.0</v>
      </c>
      <c r="E3348" s="92"/>
      <c r="F3348" s="92" t="n">
        <v>2111899.47</v>
      </c>
      <c r="G3348" s="94" t="s">
        <v>63</v>
      </c>
      <c r="H3348" s="94" t="s">
        <v>306</v>
      </c>
      <c r="I3348" s="94" t="s">
        <v>2272</v>
      </c>
      <c r="J3348" s="94" t="s">
        <v>2272</v>
      </c>
      <c r="K3348" s="92" t="s">
        <v>2273</v>
      </c>
      <c r="L3348" s="92" t="s">
        <v>249</v>
      </c>
    </row>
    <row r="3349" outlineLevel="1">
      <c r="A3349" s="115" t="n">
        <v>776.0</v>
      </c>
      <c r="B3349" s="93" t="n">
        <v>45814.0</v>
      </c>
      <c r="C3349" s="94" t="s">
        <v>2274</v>
      </c>
      <c r="D3349" s="92" t="n">
        <v>27350.0</v>
      </c>
      <c r="E3349" s="92"/>
      <c r="F3349" s="92" t="n">
        <v>2084549.47</v>
      </c>
      <c r="G3349" s="94" t="s">
        <v>63</v>
      </c>
      <c r="H3349" s="94" t="s">
        <v>306</v>
      </c>
      <c r="I3349" s="94" t="s">
        <v>2275</v>
      </c>
      <c r="J3349" s="94" t="s">
        <v>2275</v>
      </c>
      <c r="K3349" s="92" t="s">
        <v>2276</v>
      </c>
      <c r="L3349" s="92" t="s">
        <v>249</v>
      </c>
    </row>
    <row r="3350" outlineLevel="1">
      <c r="A3350" s="115" t="n">
        <v>777.0</v>
      </c>
      <c r="B3350" s="93" t="n">
        <v>45814.0</v>
      </c>
      <c r="C3350" s="94" t="s">
        <v>2277</v>
      </c>
      <c r="D3350" s="92" t="n">
        <v>20060.0</v>
      </c>
      <c r="E3350" s="92"/>
      <c r="F3350" s="92" t="n">
        <v>2064489.47</v>
      </c>
      <c r="G3350" s="94" t="s">
        <v>63</v>
      </c>
      <c r="H3350" s="94" t="s">
        <v>306</v>
      </c>
      <c r="I3350" s="94" t="s">
        <v>761</v>
      </c>
      <c r="J3350" s="94" t="s">
        <v>762</v>
      </c>
      <c r="K3350" s="92" t="s">
        <v>2278</v>
      </c>
      <c r="L3350" s="92" t="s">
        <v>249</v>
      </c>
    </row>
    <row r="3351" outlineLevel="1">
      <c r="A3351" s="115" t="n">
        <v>778.0</v>
      </c>
      <c r="B3351" s="93" t="n">
        <v>45814.0</v>
      </c>
      <c r="C3351" s="94" t="s">
        <v>2279</v>
      </c>
      <c r="D3351" s="92"/>
      <c r="E3351" s="92" t="n">
        <v>50000.0</v>
      </c>
      <c r="F3351" s="92" t="n">
        <v>2114489.47</v>
      </c>
      <c r="G3351" s="94" t="s">
        <v>63</v>
      </c>
      <c r="H3351" s="94" t="s">
        <v>369</v>
      </c>
      <c r="I3351" s="94" t="s">
        <v>249</v>
      </c>
      <c r="J3351" s="94" t="s">
        <v>249</v>
      </c>
      <c r="K3351" s="92" t="s">
        <v>2280</v>
      </c>
      <c r="L3351" s="92" t="s">
        <v>249</v>
      </c>
    </row>
    <row r="3352" outlineLevel="1">
      <c r="A3352" s="115" t="n">
        <v>779.0</v>
      </c>
      <c r="B3352" s="93" t="n">
        <v>45814.0</v>
      </c>
      <c r="C3352" s="94" t="s">
        <v>2281</v>
      </c>
      <c r="D3352" s="92" t="n">
        <v>221840.0</v>
      </c>
      <c r="E3352" s="92"/>
      <c r="F3352" s="92" t="n">
        <v>1892649.47</v>
      </c>
      <c r="G3352" s="94" t="s">
        <v>63</v>
      </c>
      <c r="H3352" s="94" t="s">
        <v>306</v>
      </c>
      <c r="I3352" s="94" t="s">
        <v>2282</v>
      </c>
      <c r="J3352" s="94" t="s">
        <v>2282</v>
      </c>
      <c r="K3352" s="92" t="s">
        <v>2283</v>
      </c>
      <c r="L3352" s="92" t="s">
        <v>249</v>
      </c>
    </row>
    <row r="3353" outlineLevel="1">
      <c r="A3353" s="115" t="n">
        <v>780.0</v>
      </c>
      <c r="B3353" s="93" t="n">
        <v>45814.0</v>
      </c>
      <c r="C3353" s="94" t="s">
        <v>2284</v>
      </c>
      <c r="D3353" s="92"/>
      <c r="E3353" s="92" t="n">
        <v>13000.0</v>
      </c>
      <c r="F3353" s="92" t="n">
        <v>1905649.47</v>
      </c>
      <c r="G3353" s="94" t="s">
        <v>63</v>
      </c>
      <c r="H3353" s="94" t="s">
        <v>369</v>
      </c>
      <c r="I3353" s="94" t="s">
        <v>1489</v>
      </c>
      <c r="J3353" s="94" t="s">
        <v>1489</v>
      </c>
      <c r="K3353" s="92" t="s">
        <v>2285</v>
      </c>
      <c r="L3353" s="92" t="s">
        <v>249</v>
      </c>
    </row>
    <row r="3354" outlineLevel="1">
      <c r="A3354" s="115" t="n">
        <v>781.0</v>
      </c>
      <c r="B3354" s="93" t="n">
        <v>45814.0</v>
      </c>
      <c r="C3354" s="94" t="s">
        <v>2286</v>
      </c>
      <c r="D3354" s="92"/>
      <c r="E3354" s="92" t="n">
        <v>32273.0</v>
      </c>
      <c r="F3354" s="92" t="n">
        <v>1937922.47</v>
      </c>
      <c r="G3354" s="94" t="s">
        <v>63</v>
      </c>
      <c r="H3354" s="94" t="s">
        <v>306</v>
      </c>
      <c r="I3354" s="94" t="s">
        <v>381</v>
      </c>
      <c r="J3354" s="94" t="s">
        <v>382</v>
      </c>
      <c r="K3354" s="92" t="s">
        <v>2287</v>
      </c>
      <c r="L3354" s="92" t="s">
        <v>249</v>
      </c>
    </row>
    <row r="3355" outlineLevel="1">
      <c r="A3355" s="115" t="n">
        <v>782.0</v>
      </c>
      <c r="B3355" s="93" t="n">
        <v>45814.0</v>
      </c>
      <c r="C3355" s="94" t="s">
        <v>2288</v>
      </c>
      <c r="D3355" s="92"/>
      <c r="E3355" s="92" t="n">
        <v>2200.0</v>
      </c>
      <c r="F3355" s="92" t="n">
        <v>1940122.47</v>
      </c>
      <c r="G3355" s="94" t="s">
        <v>63</v>
      </c>
      <c r="H3355" s="94" t="s">
        <v>369</v>
      </c>
      <c r="I3355" s="94" t="s">
        <v>249</v>
      </c>
      <c r="J3355" s="94" t="s">
        <v>249</v>
      </c>
      <c r="K3355" s="92" t="s">
        <v>2289</v>
      </c>
      <c r="L3355" s="92" t="s">
        <v>249</v>
      </c>
    </row>
    <row r="3356" outlineLevel="1">
      <c r="A3356" s="115" t="n">
        <v>783.0</v>
      </c>
      <c r="B3356" s="93" t="n">
        <v>45815.0</v>
      </c>
      <c r="C3356" s="94" t="s">
        <v>2290</v>
      </c>
      <c r="D3356" s="92"/>
      <c r="E3356" s="92" t="n">
        <v>11000.0</v>
      </c>
      <c r="F3356" s="92" t="n">
        <v>1951122.47</v>
      </c>
      <c r="G3356" s="94" t="s">
        <v>63</v>
      </c>
      <c r="H3356" s="94" t="s">
        <v>369</v>
      </c>
      <c r="I3356" s="94" t="s">
        <v>2291</v>
      </c>
      <c r="J3356" s="94" t="s">
        <v>2291</v>
      </c>
      <c r="K3356" s="92" t="s">
        <v>2292</v>
      </c>
      <c r="L3356" s="92" t="s">
        <v>249</v>
      </c>
    </row>
    <row r="3357" outlineLevel="1">
      <c r="A3357" s="115" t="n">
        <v>784.0</v>
      </c>
      <c r="B3357" s="93" t="n">
        <v>45817.0</v>
      </c>
      <c r="C3357" s="94" t="s">
        <v>2293</v>
      </c>
      <c r="D3357" s="92"/>
      <c r="E3357" s="92" t="n">
        <v>32500.0</v>
      </c>
      <c r="F3357" s="92" t="n">
        <v>1983622.47</v>
      </c>
      <c r="G3357" s="94" t="s">
        <v>63</v>
      </c>
      <c r="H3357" s="94" t="s">
        <v>315</v>
      </c>
      <c r="I3357" s="94" t="s">
        <v>2294</v>
      </c>
      <c r="J3357" s="94" t="s">
        <v>2294</v>
      </c>
      <c r="K3357" s="92" t="s">
        <v>2295</v>
      </c>
      <c r="L3357" s="92" t="s">
        <v>249</v>
      </c>
    </row>
    <row r="3358" outlineLevel="1">
      <c r="A3358" s="115" t="n">
        <v>785.0</v>
      </c>
      <c r="B3358" s="93" t="n">
        <v>45817.0</v>
      </c>
      <c r="C3358" s="94" t="s">
        <v>2296</v>
      </c>
      <c r="D3358" s="92"/>
      <c r="E3358" s="92" t="n">
        <v>80000.0</v>
      </c>
      <c r="F3358" s="92" t="n">
        <v>2063622.47</v>
      </c>
      <c r="G3358" s="94" t="s">
        <v>63</v>
      </c>
      <c r="H3358" s="94" t="s">
        <v>315</v>
      </c>
      <c r="I3358" s="94" t="s">
        <v>2297</v>
      </c>
      <c r="J3358" s="94" t="s">
        <v>2294</v>
      </c>
      <c r="K3358" s="92" t="s">
        <v>2298</v>
      </c>
      <c r="L3358" s="92" t="s">
        <v>249</v>
      </c>
    </row>
    <row r="3359" outlineLevel="1">
      <c r="A3359" s="115" t="n">
        <v>786.0</v>
      </c>
      <c r="B3359" s="93" t="n">
        <v>45817.0</v>
      </c>
      <c r="C3359" s="94" t="s">
        <v>2299</v>
      </c>
      <c r="D3359" s="92"/>
      <c r="E3359" s="92" t="n">
        <v>2200.0</v>
      </c>
      <c r="F3359" s="92" t="n">
        <v>2065822.47</v>
      </c>
      <c r="G3359" s="94" t="s">
        <v>63</v>
      </c>
      <c r="H3359" s="94" t="s">
        <v>369</v>
      </c>
      <c r="I3359" s="94" t="s">
        <v>2300</v>
      </c>
      <c r="J3359" s="94" t="s">
        <v>1008</v>
      </c>
      <c r="K3359" s="92" t="s">
        <v>2301</v>
      </c>
      <c r="L3359" s="92" t="s">
        <v>249</v>
      </c>
    </row>
    <row r="3360" outlineLevel="1">
      <c r="A3360" s="115" t="n">
        <v>787.0</v>
      </c>
      <c r="B3360" s="93" t="n">
        <v>45817.0</v>
      </c>
      <c r="C3360" s="94" t="s">
        <v>2302</v>
      </c>
      <c r="D3360" s="92" t="n">
        <v>542.0</v>
      </c>
      <c r="E3360" s="92"/>
      <c r="F3360" s="92" t="n">
        <v>2065280.47</v>
      </c>
      <c r="G3360" s="94" t="s">
        <v>469</v>
      </c>
      <c r="H3360" s="94" t="s">
        <v>306</v>
      </c>
      <c r="I3360" s="94" t="s">
        <v>249</v>
      </c>
      <c r="J3360" s="94" t="s">
        <v>249</v>
      </c>
      <c r="K3360" s="92" t="s">
        <v>2303</v>
      </c>
      <c r="L3360" s="92" t="s">
        <v>249</v>
      </c>
    </row>
    <row r="3361" outlineLevel="1">
      <c r="A3361" s="115" t="n">
        <v>788.0</v>
      </c>
      <c r="B3361" s="93" t="n">
        <v>45817.0</v>
      </c>
      <c r="C3361" s="94" t="s">
        <v>2304</v>
      </c>
      <c r="D3361" s="92"/>
      <c r="E3361" s="92" t="n">
        <v>14200.0</v>
      </c>
      <c r="F3361" s="92" t="n">
        <v>2079480.47</v>
      </c>
      <c r="G3361" s="94" t="s">
        <v>63</v>
      </c>
      <c r="H3361" s="94" t="s">
        <v>369</v>
      </c>
      <c r="I3361" s="94" t="s">
        <v>2052</v>
      </c>
      <c r="J3361" s="94" t="s">
        <v>2052</v>
      </c>
      <c r="K3361" s="92" t="s">
        <v>2305</v>
      </c>
      <c r="L3361" s="92" t="s">
        <v>249</v>
      </c>
    </row>
    <row r="3362" outlineLevel="1">
      <c r="A3362" s="115" t="n">
        <v>789.0</v>
      </c>
      <c r="B3362" s="93" t="n">
        <v>45817.0</v>
      </c>
      <c r="C3362" s="94" t="s">
        <v>2306</v>
      </c>
      <c r="D3362" s="92"/>
      <c r="E3362" s="92" t="n">
        <v>3500.0</v>
      </c>
      <c r="F3362" s="92" t="n">
        <v>2082980.47</v>
      </c>
      <c r="G3362" s="94" t="s">
        <v>84</v>
      </c>
      <c r="H3362" s="94" t="s">
        <v>447</v>
      </c>
      <c r="I3362" s="94" t="s">
        <v>249</v>
      </c>
      <c r="J3362" s="94" t="s">
        <v>249</v>
      </c>
      <c r="K3362" s="92" t="s">
        <v>2307</v>
      </c>
      <c r="L3362" s="92" t="s">
        <v>249</v>
      </c>
    </row>
    <row r="3363" outlineLevel="1">
      <c r="A3363" s="115" t="n">
        <v>790.0</v>
      </c>
      <c r="B3363" s="93" t="n">
        <v>45817.0</v>
      </c>
      <c r="C3363" s="94" t="s">
        <v>2308</v>
      </c>
      <c r="D3363" s="92"/>
      <c r="E3363" s="92" t="n">
        <v>22500.0</v>
      </c>
      <c r="F3363" s="92" t="n">
        <v>2105480.47</v>
      </c>
      <c r="G3363" s="94" t="s">
        <v>63</v>
      </c>
      <c r="H3363" s="94" t="s">
        <v>369</v>
      </c>
      <c r="I3363" s="94" t="s">
        <v>249</v>
      </c>
      <c r="J3363" s="94" t="s">
        <v>249</v>
      </c>
      <c r="K3363" s="92" t="s">
        <v>2309</v>
      </c>
      <c r="L3363" s="92" t="s">
        <v>249</v>
      </c>
    </row>
    <row r="3364" outlineLevel="1">
      <c r="A3364" s="115" t="n">
        <v>791.0</v>
      </c>
      <c r="B3364" s="93" t="n">
        <v>45817.0</v>
      </c>
      <c r="C3364" s="94" t="s">
        <v>2310</v>
      </c>
      <c r="D3364" s="92" t="n">
        <v>47200.0</v>
      </c>
      <c r="E3364" s="92"/>
      <c r="F3364" s="92" t="n">
        <v>2058280.47</v>
      </c>
      <c r="G3364" s="94" t="s">
        <v>63</v>
      </c>
      <c r="H3364" s="94" t="s">
        <v>306</v>
      </c>
      <c r="I3364" s="94" t="s">
        <v>2311</v>
      </c>
      <c r="J3364" s="94" t="s">
        <v>1861</v>
      </c>
      <c r="K3364" s="92" t="s">
        <v>2312</v>
      </c>
      <c r="L3364" s="92" t="s">
        <v>249</v>
      </c>
    </row>
    <row r="3365" outlineLevel="1">
      <c r="A3365" s="115" t="n">
        <v>792.0</v>
      </c>
      <c r="B3365" s="93" t="n">
        <v>45817.0</v>
      </c>
      <c r="C3365" s="94" t="s">
        <v>2313</v>
      </c>
      <c r="D3365" s="92" t="n">
        <v>82500.0</v>
      </c>
      <c r="E3365" s="92"/>
      <c r="F3365" s="92" t="n">
        <v>1975780.47</v>
      </c>
      <c r="G3365" s="94" t="s">
        <v>63</v>
      </c>
      <c r="H3365" s="94" t="s">
        <v>306</v>
      </c>
      <c r="I3365" s="94" t="s">
        <v>2314</v>
      </c>
      <c r="J3365" s="94" t="s">
        <v>2314</v>
      </c>
      <c r="K3365" s="92" t="s">
        <v>2315</v>
      </c>
      <c r="L3365" s="92" t="s">
        <v>249</v>
      </c>
    </row>
    <row r="3366" outlineLevel="1">
      <c r="A3366" s="115" t="n">
        <v>793.0</v>
      </c>
      <c r="B3366" s="93" t="n">
        <v>45817.0</v>
      </c>
      <c r="C3366" s="94" t="s">
        <v>2316</v>
      </c>
      <c r="D3366" s="92"/>
      <c r="E3366" s="92" t="n">
        <v>750.0</v>
      </c>
      <c r="F3366" s="92" t="n">
        <v>1976530.47</v>
      </c>
      <c r="G3366" s="94" t="s">
        <v>63</v>
      </c>
      <c r="H3366" s="94" t="s">
        <v>369</v>
      </c>
      <c r="I3366" s="94" t="s">
        <v>249</v>
      </c>
      <c r="J3366" s="94" t="s">
        <v>249</v>
      </c>
      <c r="K3366" s="92" t="s">
        <v>2317</v>
      </c>
      <c r="L3366" s="92" t="s">
        <v>249</v>
      </c>
    </row>
    <row r="3367" outlineLevel="1">
      <c r="A3367" s="115" t="n">
        <v>794.0</v>
      </c>
      <c r="B3367" s="93" t="n">
        <v>45817.0</v>
      </c>
      <c r="C3367" s="94" t="s">
        <v>2318</v>
      </c>
      <c r="D3367" s="92" t="n">
        <v>277600.0</v>
      </c>
      <c r="E3367" s="92"/>
      <c r="F3367" s="92" t="n">
        <v>1698930.47</v>
      </c>
      <c r="G3367" s="94" t="s">
        <v>63</v>
      </c>
      <c r="H3367" s="94" t="s">
        <v>306</v>
      </c>
      <c r="I3367" s="94" t="s">
        <v>945</v>
      </c>
      <c r="J3367" s="94" t="s">
        <v>945</v>
      </c>
      <c r="K3367" s="92" t="s">
        <v>2319</v>
      </c>
      <c r="L3367" s="92" t="s">
        <v>249</v>
      </c>
    </row>
    <row r="3368" outlineLevel="1">
      <c r="A3368" s="115" t="n">
        <v>795.0</v>
      </c>
      <c r="B3368" s="93" t="n">
        <v>45817.0</v>
      </c>
      <c r="C3368" s="94" t="s">
        <v>2320</v>
      </c>
      <c r="D3368" s="92"/>
      <c r="E3368" s="92" t="n">
        <v>18000.0</v>
      </c>
      <c r="F3368" s="92" t="n">
        <v>1716930.47</v>
      </c>
      <c r="G3368" s="94" t="s">
        <v>63</v>
      </c>
      <c r="H3368" s="94" t="s">
        <v>369</v>
      </c>
      <c r="I3368" s="94" t="s">
        <v>249</v>
      </c>
      <c r="J3368" s="94" t="s">
        <v>249</v>
      </c>
      <c r="K3368" s="92" t="s">
        <v>2321</v>
      </c>
      <c r="L3368" s="92" t="s">
        <v>249</v>
      </c>
    </row>
    <row r="3369" outlineLevel="1">
      <c r="A3369" s="115" t="n">
        <v>796.0</v>
      </c>
      <c r="B3369" s="93" t="n">
        <v>45817.0</v>
      </c>
      <c r="C3369" s="94" t="s">
        <v>2322</v>
      </c>
      <c r="D3369" s="92"/>
      <c r="E3369" s="92" t="n">
        <v>3540.0</v>
      </c>
      <c r="F3369" s="92" t="n">
        <v>1720470.47</v>
      </c>
      <c r="G3369" s="94" t="s">
        <v>63</v>
      </c>
      <c r="H3369" s="94" t="s">
        <v>306</v>
      </c>
      <c r="I3369" s="94" t="s">
        <v>1469</v>
      </c>
      <c r="J3369" s="94" t="s">
        <v>1469</v>
      </c>
      <c r="K3369" s="92" t="s">
        <v>2323</v>
      </c>
      <c r="L3369" s="92" t="s">
        <v>249</v>
      </c>
    </row>
    <row r="3370" outlineLevel="1">
      <c r="A3370" s="115" t="n">
        <v>797.0</v>
      </c>
      <c r="B3370" s="93" t="n">
        <v>45817.0</v>
      </c>
      <c r="C3370" s="94" t="s">
        <v>2324</v>
      </c>
      <c r="D3370" s="92"/>
      <c r="E3370" s="92" t="n">
        <v>40000.0</v>
      </c>
      <c r="F3370" s="92" t="n">
        <v>1760470.47</v>
      </c>
      <c r="G3370" s="94" t="s">
        <v>63</v>
      </c>
      <c r="H3370" s="94" t="s">
        <v>315</v>
      </c>
      <c r="I3370" s="94" t="s">
        <v>2325</v>
      </c>
      <c r="J3370" s="94" t="s">
        <v>1717</v>
      </c>
      <c r="K3370" s="92" t="s">
        <v>2326</v>
      </c>
      <c r="L3370" s="92" t="s">
        <v>249</v>
      </c>
    </row>
    <row r="3371" outlineLevel="1">
      <c r="A3371" s="115" t="n">
        <v>798.0</v>
      </c>
      <c r="B3371" s="93" t="n">
        <v>45817.0</v>
      </c>
      <c r="C3371" s="94" t="s">
        <v>2327</v>
      </c>
      <c r="D3371" s="92"/>
      <c r="E3371" s="92" t="n">
        <v>9200.0</v>
      </c>
      <c r="F3371" s="92" t="n">
        <v>1769670.47</v>
      </c>
      <c r="G3371" s="94" t="s">
        <v>416</v>
      </c>
      <c r="H3371" s="94" t="s">
        <v>369</v>
      </c>
      <c r="I3371" s="94" t="s">
        <v>2328</v>
      </c>
      <c r="J3371" s="94" t="s">
        <v>2329</v>
      </c>
      <c r="K3371" s="92" t="s">
        <v>2330</v>
      </c>
      <c r="L3371" s="92" t="s">
        <v>249</v>
      </c>
    </row>
    <row r="3372" outlineLevel="1">
      <c r="A3372" s="115" t="n">
        <v>799.0</v>
      </c>
      <c r="B3372" s="93" t="n">
        <v>45818.0</v>
      </c>
      <c r="C3372" s="94" t="s">
        <v>293</v>
      </c>
      <c r="D3372" s="92" t="n">
        <v>72653.0</v>
      </c>
      <c r="E3372" s="92"/>
      <c r="F3372" s="92" t="n">
        <v>1697017.47</v>
      </c>
      <c r="G3372" s="94" t="s">
        <v>61</v>
      </c>
      <c r="H3372" s="94" t="s">
        <v>289</v>
      </c>
      <c r="I3372" s="94" t="s">
        <v>489</v>
      </c>
      <c r="J3372" s="94" t="s">
        <v>86</v>
      </c>
      <c r="K3372" s="92" t="s">
        <v>2331</v>
      </c>
      <c r="L3372" s="92" t="s">
        <v>249</v>
      </c>
    </row>
    <row r="3373" outlineLevel="1">
      <c r="A3373" s="115" t="n">
        <v>800.0</v>
      </c>
      <c r="B3373" s="93" t="n">
        <v>45818.0</v>
      </c>
      <c r="C3373" s="94" t="s">
        <v>2332</v>
      </c>
      <c r="D3373" s="92" t="n">
        <v>9040.0</v>
      </c>
      <c r="E3373" s="92"/>
      <c r="F3373" s="92" t="n">
        <v>1687977.47</v>
      </c>
      <c r="G3373" s="94" t="s">
        <v>63</v>
      </c>
      <c r="H3373" s="94" t="s">
        <v>306</v>
      </c>
      <c r="I3373" s="94" t="s">
        <v>2333</v>
      </c>
      <c r="J3373" s="94" t="s">
        <v>2333</v>
      </c>
      <c r="K3373" s="92" t="s">
        <v>2334</v>
      </c>
      <c r="L3373" s="92" t="s">
        <v>249</v>
      </c>
    </row>
    <row r="3374" outlineLevel="1">
      <c r="A3374" s="115" t="n">
        <v>801.0</v>
      </c>
      <c r="B3374" s="93" t="n">
        <v>45818.0</v>
      </c>
      <c r="C3374" s="94" t="s">
        <v>2335</v>
      </c>
      <c r="D3374" s="92"/>
      <c r="E3374" s="92" t="n">
        <v>2900.0</v>
      </c>
      <c r="F3374" s="92" t="n">
        <v>1690877.47</v>
      </c>
      <c r="G3374" s="94" t="s">
        <v>63</v>
      </c>
      <c r="H3374" s="94" t="s">
        <v>369</v>
      </c>
      <c r="I3374" s="94" t="s">
        <v>2336</v>
      </c>
      <c r="J3374" s="94" t="s">
        <v>2336</v>
      </c>
      <c r="K3374" s="92" t="s">
        <v>2337</v>
      </c>
      <c r="L3374" s="92" t="s">
        <v>249</v>
      </c>
    </row>
    <row r="3375" outlineLevel="1">
      <c r="A3375" s="115" t="n">
        <v>802.0</v>
      </c>
      <c r="B3375" s="93" t="n">
        <v>45818.0</v>
      </c>
      <c r="C3375" s="94" t="s">
        <v>2338</v>
      </c>
      <c r="D3375" s="92"/>
      <c r="E3375" s="92" t="n">
        <v>15000.0</v>
      </c>
      <c r="F3375" s="92" t="n">
        <v>1705877.47</v>
      </c>
      <c r="G3375" s="94" t="s">
        <v>63</v>
      </c>
      <c r="H3375" s="94" t="s">
        <v>369</v>
      </c>
      <c r="I3375" s="94" t="s">
        <v>1101</v>
      </c>
      <c r="J3375" s="94" t="s">
        <v>1101</v>
      </c>
      <c r="K3375" s="92" t="s">
        <v>2339</v>
      </c>
      <c r="L3375" s="92" t="s">
        <v>249</v>
      </c>
    </row>
    <row r="3376" outlineLevel="1">
      <c r="A3376" s="115" t="n">
        <v>803.0</v>
      </c>
      <c r="B3376" s="93" t="n">
        <v>45818.0</v>
      </c>
      <c r="C3376" s="94" t="s">
        <v>2340</v>
      </c>
      <c r="D3376" s="92"/>
      <c r="E3376" s="92" t="n">
        <v>10000.0</v>
      </c>
      <c r="F3376" s="92" t="n">
        <v>1715877.47</v>
      </c>
      <c r="G3376" s="94" t="s">
        <v>63</v>
      </c>
      <c r="H3376" s="94" t="s">
        <v>369</v>
      </c>
      <c r="I3376" s="94" t="s">
        <v>249</v>
      </c>
      <c r="J3376" s="94" t="s">
        <v>249</v>
      </c>
      <c r="K3376" s="92" t="s">
        <v>2341</v>
      </c>
      <c r="L3376" s="92" t="s">
        <v>249</v>
      </c>
    </row>
    <row r="3377" outlineLevel="1">
      <c r="A3377" s="115" t="n">
        <v>804.0</v>
      </c>
      <c r="B3377" s="93" t="n">
        <v>45818.0</v>
      </c>
      <c r="C3377" s="94" t="s">
        <v>2342</v>
      </c>
      <c r="D3377" s="92"/>
      <c r="E3377" s="92" t="n">
        <v>11000.0</v>
      </c>
      <c r="F3377" s="92" t="n">
        <v>1726877.47</v>
      </c>
      <c r="G3377" s="94" t="s">
        <v>63</v>
      </c>
      <c r="H3377" s="94" t="s">
        <v>369</v>
      </c>
      <c r="I3377" s="94" t="s">
        <v>2343</v>
      </c>
      <c r="J3377" s="94" t="s">
        <v>426</v>
      </c>
      <c r="K3377" s="92" t="s">
        <v>2344</v>
      </c>
      <c r="L3377" s="92" t="s">
        <v>249</v>
      </c>
    </row>
    <row r="3378" outlineLevel="1">
      <c r="A3378" s="115" t="n">
        <v>805.0</v>
      </c>
      <c r="B3378" s="93" t="n">
        <v>45818.0</v>
      </c>
      <c r="C3378" s="94" t="s">
        <v>2345</v>
      </c>
      <c r="D3378" s="92"/>
      <c r="E3378" s="92" t="n">
        <v>11000.0</v>
      </c>
      <c r="F3378" s="92" t="n">
        <v>1737877.47</v>
      </c>
      <c r="G3378" s="94" t="s">
        <v>63</v>
      </c>
      <c r="H3378" s="94" t="s">
        <v>369</v>
      </c>
      <c r="I3378" s="94" t="s">
        <v>2346</v>
      </c>
      <c r="J3378" s="94" t="s">
        <v>2346</v>
      </c>
      <c r="K3378" s="92" t="s">
        <v>2347</v>
      </c>
      <c r="L3378" s="92" t="s">
        <v>249</v>
      </c>
    </row>
    <row r="3379" outlineLevel="1">
      <c r="A3379" s="115" t="n">
        <v>806.0</v>
      </c>
      <c r="B3379" s="93" t="n">
        <v>45818.0</v>
      </c>
      <c r="C3379" s="94" t="s">
        <v>2348</v>
      </c>
      <c r="D3379" s="92" t="n">
        <v>58410.0</v>
      </c>
      <c r="E3379" s="92"/>
      <c r="F3379" s="92" t="n">
        <v>1679467.47</v>
      </c>
      <c r="G3379" s="94" t="s">
        <v>63</v>
      </c>
      <c r="H3379" s="94" t="s">
        <v>306</v>
      </c>
      <c r="I3379" s="94" t="s">
        <v>2349</v>
      </c>
      <c r="J3379" s="94" t="s">
        <v>2349</v>
      </c>
      <c r="K3379" s="92" t="s">
        <v>2350</v>
      </c>
      <c r="L3379" s="92" t="s">
        <v>249</v>
      </c>
    </row>
    <row r="3380" outlineLevel="1">
      <c r="A3380" s="115" t="n">
        <v>807.0</v>
      </c>
      <c r="B3380" s="93" t="n">
        <v>45818.0</v>
      </c>
      <c r="C3380" s="94" t="s">
        <v>2351</v>
      </c>
      <c r="D3380" s="92" t="n">
        <v>82500.0</v>
      </c>
      <c r="E3380" s="92"/>
      <c r="F3380" s="92" t="n">
        <v>1596967.47</v>
      </c>
      <c r="G3380" s="94" t="s">
        <v>63</v>
      </c>
      <c r="H3380" s="94" t="s">
        <v>306</v>
      </c>
      <c r="I3380" s="94" t="s">
        <v>1729</v>
      </c>
      <c r="J3380" s="94" t="s">
        <v>1729</v>
      </c>
      <c r="K3380" s="92" t="s">
        <v>2352</v>
      </c>
      <c r="L3380" s="92" t="s">
        <v>249</v>
      </c>
    </row>
    <row r="3381" outlineLevel="1">
      <c r="A3381" s="115" t="n">
        <v>808.0</v>
      </c>
      <c r="B3381" s="93" t="n">
        <v>45818.0</v>
      </c>
      <c r="C3381" s="94" t="s">
        <v>2353</v>
      </c>
      <c r="D3381" s="92"/>
      <c r="E3381" s="92" t="n">
        <v>56000.0</v>
      </c>
      <c r="F3381" s="92" t="n">
        <v>1652967.47</v>
      </c>
      <c r="G3381" s="94" t="s">
        <v>63</v>
      </c>
      <c r="H3381" s="94" t="s">
        <v>64</v>
      </c>
      <c r="I3381" s="94" t="s">
        <v>1937</v>
      </c>
      <c r="J3381" s="94" t="s">
        <v>1937</v>
      </c>
      <c r="K3381" s="92" t="s">
        <v>2354</v>
      </c>
      <c r="L3381" s="92" t="s">
        <v>249</v>
      </c>
    </row>
    <row r="3382" outlineLevel="1">
      <c r="A3382" s="115" t="n">
        <v>809.0</v>
      </c>
      <c r="B3382" s="93" t="n">
        <v>45818.0</v>
      </c>
      <c r="C3382" s="94" t="s">
        <v>2355</v>
      </c>
      <c r="D3382" s="92"/>
      <c r="E3382" s="92" t="n">
        <v>8750.0</v>
      </c>
      <c r="F3382" s="92" t="n">
        <v>1661717.47</v>
      </c>
      <c r="G3382" s="94" t="s">
        <v>63</v>
      </c>
      <c r="H3382" s="94" t="s">
        <v>64</v>
      </c>
      <c r="I3382" s="94" t="s">
        <v>435</v>
      </c>
      <c r="J3382" s="94" t="s">
        <v>435</v>
      </c>
      <c r="K3382" s="92" t="s">
        <v>2356</v>
      </c>
      <c r="L3382" s="92" t="s">
        <v>249</v>
      </c>
    </row>
    <row r="3383" outlineLevel="1">
      <c r="A3383" s="115" t="n">
        <v>810.0</v>
      </c>
      <c r="B3383" s="93" t="n">
        <v>45818.0</v>
      </c>
      <c r="C3383" s="94" t="s">
        <v>2357</v>
      </c>
      <c r="D3383" s="92"/>
      <c r="E3383" s="92" t="n">
        <v>25000.0</v>
      </c>
      <c r="F3383" s="92" t="n">
        <v>1686717.47</v>
      </c>
      <c r="G3383" s="94" t="s">
        <v>63</v>
      </c>
      <c r="H3383" s="94" t="s">
        <v>315</v>
      </c>
      <c r="I3383" s="94" t="s">
        <v>2358</v>
      </c>
      <c r="J3383" s="94" t="s">
        <v>2358</v>
      </c>
      <c r="K3383" s="92" t="s">
        <v>2359</v>
      </c>
      <c r="L3383" s="92" t="s">
        <v>249</v>
      </c>
    </row>
    <row r="3384" outlineLevel="1">
      <c r="A3384" s="115" t="n">
        <v>811.0</v>
      </c>
      <c r="B3384" s="93" t="n">
        <v>45819.0</v>
      </c>
      <c r="C3384" s="94" t="s">
        <v>2360</v>
      </c>
      <c r="D3384" s="92"/>
      <c r="E3384" s="92" t="n">
        <v>2400.0</v>
      </c>
      <c r="F3384" s="92" t="n">
        <v>1689117.47</v>
      </c>
      <c r="G3384" s="94" t="s">
        <v>63</v>
      </c>
      <c r="H3384" s="94" t="s">
        <v>369</v>
      </c>
      <c r="I3384" s="94" t="s">
        <v>1101</v>
      </c>
      <c r="J3384" s="94" t="s">
        <v>1101</v>
      </c>
      <c r="K3384" s="92" t="s">
        <v>2361</v>
      </c>
      <c r="L3384" s="92" t="s">
        <v>249</v>
      </c>
    </row>
    <row r="3385" outlineLevel="1">
      <c r="A3385" s="115" t="n">
        <v>812.0</v>
      </c>
      <c r="B3385" s="93" t="n">
        <v>45819.0</v>
      </c>
      <c r="C3385" s="94" t="s">
        <v>2362</v>
      </c>
      <c r="D3385" s="92"/>
      <c r="E3385" s="92" t="n">
        <v>21830.0</v>
      </c>
      <c r="F3385" s="92" t="n">
        <v>1710947.47</v>
      </c>
      <c r="G3385" s="94" t="s">
        <v>63</v>
      </c>
      <c r="H3385" s="94" t="s">
        <v>306</v>
      </c>
      <c r="I3385" s="94" t="s">
        <v>381</v>
      </c>
      <c r="J3385" s="94" t="s">
        <v>382</v>
      </c>
      <c r="K3385" s="92" t="s">
        <v>2363</v>
      </c>
      <c r="L3385" s="92" t="s">
        <v>249</v>
      </c>
    </row>
    <row r="3386" outlineLevel="1">
      <c r="A3386" s="115" t="n">
        <v>813.0</v>
      </c>
      <c r="B3386" s="93" t="n">
        <v>45819.0</v>
      </c>
      <c r="C3386" s="94" t="s">
        <v>2364</v>
      </c>
      <c r="D3386" s="92"/>
      <c r="E3386" s="92" t="n">
        <v>21000.0</v>
      </c>
      <c r="F3386" s="92" t="n">
        <v>1731947.47</v>
      </c>
      <c r="G3386" s="94" t="s">
        <v>63</v>
      </c>
      <c r="H3386" s="94" t="s">
        <v>369</v>
      </c>
      <c r="I3386" s="94" t="s">
        <v>1343</v>
      </c>
      <c r="J3386" s="94" t="s">
        <v>1343</v>
      </c>
      <c r="K3386" s="92" t="s">
        <v>2365</v>
      </c>
      <c r="L3386" s="92" t="s">
        <v>249</v>
      </c>
    </row>
    <row r="3387" outlineLevel="1">
      <c r="A3387" s="115" t="n">
        <v>814.0</v>
      </c>
      <c r="B3387" s="93" t="n">
        <v>45819.0</v>
      </c>
      <c r="C3387" s="94" t="s">
        <v>2366</v>
      </c>
      <c r="D3387" s="92" t="n">
        <v>11411.0</v>
      </c>
      <c r="E3387" s="92"/>
      <c r="F3387" s="92" t="n">
        <v>1720536.47</v>
      </c>
      <c r="G3387" s="94" t="s">
        <v>416</v>
      </c>
      <c r="H3387" s="94" t="s">
        <v>306</v>
      </c>
      <c r="I3387" s="94" t="s">
        <v>249</v>
      </c>
      <c r="J3387" s="94" t="s">
        <v>249</v>
      </c>
      <c r="K3387" s="92" t="s">
        <v>2367</v>
      </c>
      <c r="L3387" s="92" t="s">
        <v>249</v>
      </c>
    </row>
    <row r="3388" outlineLevel="1">
      <c r="A3388" s="115" t="n">
        <v>815.0</v>
      </c>
      <c r="B3388" s="93" t="n">
        <v>45819.0</v>
      </c>
      <c r="C3388" s="94" t="s">
        <v>2368</v>
      </c>
      <c r="D3388" s="92"/>
      <c r="E3388" s="92" t="n">
        <v>7800.0</v>
      </c>
      <c r="F3388" s="92" t="n">
        <v>1728336.47</v>
      </c>
      <c r="G3388" s="94" t="s">
        <v>63</v>
      </c>
      <c r="H3388" s="94" t="s">
        <v>369</v>
      </c>
      <c r="I3388" s="94" t="s">
        <v>419</v>
      </c>
      <c r="J3388" s="94" t="s">
        <v>419</v>
      </c>
      <c r="K3388" s="92" t="s">
        <v>2369</v>
      </c>
      <c r="L3388" s="92" t="s">
        <v>249</v>
      </c>
    </row>
    <row r="3389" outlineLevel="1">
      <c r="A3389" s="115" t="n">
        <v>816.0</v>
      </c>
      <c r="B3389" s="93" t="n">
        <v>45819.0</v>
      </c>
      <c r="C3389" s="94" t="s">
        <v>2370</v>
      </c>
      <c r="D3389" s="92" t="n">
        <v>5000.0</v>
      </c>
      <c r="E3389" s="92"/>
      <c r="F3389" s="92" t="n">
        <v>1723336.47</v>
      </c>
      <c r="G3389" s="94" t="s">
        <v>416</v>
      </c>
      <c r="H3389" s="94" t="s">
        <v>306</v>
      </c>
      <c r="I3389" s="94" t="s">
        <v>249</v>
      </c>
      <c r="J3389" s="94" t="s">
        <v>249</v>
      </c>
      <c r="K3389" s="92" t="s">
        <v>2371</v>
      </c>
      <c r="L3389" s="92" t="s">
        <v>249</v>
      </c>
    </row>
    <row r="3390" outlineLevel="1">
      <c r="A3390" s="115" t="n">
        <v>817.0</v>
      </c>
      <c r="B3390" s="93" t="n">
        <v>45819.0</v>
      </c>
      <c r="C3390" s="94" t="s">
        <v>2372</v>
      </c>
      <c r="D3390" s="92"/>
      <c r="E3390" s="92" t="n">
        <v>700.0</v>
      </c>
      <c r="F3390" s="92" t="n">
        <v>1724036.47</v>
      </c>
      <c r="G3390" s="94" t="s">
        <v>63</v>
      </c>
      <c r="H3390" s="94" t="s">
        <v>369</v>
      </c>
      <c r="I3390" s="94" t="s">
        <v>506</v>
      </c>
      <c r="J3390" s="94" t="s">
        <v>506</v>
      </c>
      <c r="K3390" s="92" t="s">
        <v>2373</v>
      </c>
      <c r="L3390" s="92" t="s">
        <v>249</v>
      </c>
    </row>
    <row r="3391" outlineLevel="1">
      <c r="A3391" s="115" t="n">
        <v>818.0</v>
      </c>
      <c r="B3391" s="93" t="n">
        <v>45819.0</v>
      </c>
      <c r="C3391" s="94" t="s">
        <v>2374</v>
      </c>
      <c r="D3391" s="92" t="n">
        <v>11500.0</v>
      </c>
      <c r="E3391" s="92"/>
      <c r="F3391" s="92" t="n">
        <v>1712536.47</v>
      </c>
      <c r="G3391" s="94" t="s">
        <v>416</v>
      </c>
      <c r="H3391" s="94" t="s">
        <v>306</v>
      </c>
      <c r="I3391" s="94" t="s">
        <v>249</v>
      </c>
      <c r="J3391" s="94" t="s">
        <v>249</v>
      </c>
      <c r="K3391" s="92" t="s">
        <v>2375</v>
      </c>
      <c r="L3391" s="92" t="s">
        <v>249</v>
      </c>
    </row>
    <row r="3392" outlineLevel="1">
      <c r="A3392" s="115" t="n">
        <v>819.0</v>
      </c>
      <c r="B3392" s="93" t="n">
        <v>45819.0</v>
      </c>
      <c r="C3392" s="94" t="s">
        <v>2376</v>
      </c>
      <c r="D3392" s="92"/>
      <c r="E3392" s="92" t="n">
        <v>32000.0</v>
      </c>
      <c r="F3392" s="92" t="n">
        <v>1744536.47</v>
      </c>
      <c r="G3392" s="94" t="s">
        <v>63</v>
      </c>
      <c r="H3392" s="94" t="s">
        <v>369</v>
      </c>
      <c r="I3392" s="94" t="s">
        <v>249</v>
      </c>
      <c r="J3392" s="94" t="s">
        <v>249</v>
      </c>
      <c r="K3392" s="92" t="s">
        <v>2377</v>
      </c>
      <c r="L3392" s="92" t="s">
        <v>249</v>
      </c>
    </row>
    <row r="3393" outlineLevel="1">
      <c r="A3393" s="115" t="n">
        <v>820.0</v>
      </c>
      <c r="B3393" s="93" t="n">
        <v>45819.0</v>
      </c>
      <c r="C3393" s="94" t="s">
        <v>2378</v>
      </c>
      <c r="D3393" s="92"/>
      <c r="E3393" s="92" t="n">
        <v>700.0</v>
      </c>
      <c r="F3393" s="92" t="n">
        <v>1745236.47</v>
      </c>
      <c r="G3393" s="94" t="s">
        <v>63</v>
      </c>
      <c r="H3393" s="94" t="s">
        <v>369</v>
      </c>
      <c r="I3393" s="94" t="s">
        <v>506</v>
      </c>
      <c r="J3393" s="94" t="s">
        <v>506</v>
      </c>
      <c r="K3393" s="92" t="s">
        <v>2379</v>
      </c>
      <c r="L3393" s="92" t="s">
        <v>249</v>
      </c>
    </row>
    <row r="3394" outlineLevel="1">
      <c r="A3394" s="115" t="n">
        <v>821.0</v>
      </c>
      <c r="B3394" s="93" t="n">
        <v>45819.0</v>
      </c>
      <c r="C3394" s="94" t="s">
        <v>2380</v>
      </c>
      <c r="D3394" s="92"/>
      <c r="E3394" s="92" t="n">
        <v>35000.0</v>
      </c>
      <c r="F3394" s="92" t="n">
        <v>1780236.47</v>
      </c>
      <c r="G3394" s="94" t="s">
        <v>63</v>
      </c>
      <c r="H3394" s="94" t="s">
        <v>369</v>
      </c>
      <c r="I3394" s="94" t="s">
        <v>249</v>
      </c>
      <c r="J3394" s="94" t="s">
        <v>249</v>
      </c>
      <c r="K3394" s="92" t="s">
        <v>2381</v>
      </c>
      <c r="L3394" s="92" t="s">
        <v>249</v>
      </c>
    </row>
    <row r="3395" outlineLevel="1">
      <c r="A3395" s="115" t="n">
        <v>822.0</v>
      </c>
      <c r="B3395" s="93" t="n">
        <v>45819.0</v>
      </c>
      <c r="C3395" s="94" t="s">
        <v>2382</v>
      </c>
      <c r="D3395" s="92"/>
      <c r="E3395" s="92" t="n">
        <v>10000.0</v>
      </c>
      <c r="F3395" s="92" t="n">
        <v>1790236.47</v>
      </c>
      <c r="G3395" s="94" t="s">
        <v>63</v>
      </c>
      <c r="H3395" s="94" t="s">
        <v>369</v>
      </c>
      <c r="I3395" s="94" t="s">
        <v>2383</v>
      </c>
      <c r="J3395" s="94" t="s">
        <v>2383</v>
      </c>
      <c r="K3395" s="92" t="s">
        <v>2384</v>
      </c>
      <c r="L3395" s="92" t="s">
        <v>249</v>
      </c>
    </row>
    <row r="3396" outlineLevel="1">
      <c r="A3396" s="115" t="n">
        <v>823.0</v>
      </c>
      <c r="B3396" s="93" t="n">
        <v>45819.0</v>
      </c>
      <c r="C3396" s="94" t="s">
        <v>2385</v>
      </c>
      <c r="D3396" s="92"/>
      <c r="E3396" s="92" t="n">
        <v>5000.0</v>
      </c>
      <c r="F3396" s="92" t="n">
        <v>1795236.47</v>
      </c>
      <c r="G3396" s="94" t="s">
        <v>63</v>
      </c>
      <c r="H3396" s="94" t="s">
        <v>369</v>
      </c>
      <c r="I3396" s="94" t="s">
        <v>249</v>
      </c>
      <c r="J3396" s="94" t="s">
        <v>249</v>
      </c>
      <c r="K3396" s="92" t="s">
        <v>2386</v>
      </c>
      <c r="L3396" s="92" t="s">
        <v>249</v>
      </c>
    </row>
    <row r="3397" outlineLevel="1">
      <c r="A3397" s="115" t="n">
        <v>824.0</v>
      </c>
      <c r="B3397" s="93" t="n">
        <v>45819.0</v>
      </c>
      <c r="C3397" s="94" t="s">
        <v>2387</v>
      </c>
      <c r="D3397" s="92"/>
      <c r="E3397" s="92" t="n">
        <v>2300.0</v>
      </c>
      <c r="F3397" s="92" t="n">
        <v>1797536.47</v>
      </c>
      <c r="G3397" s="94" t="s">
        <v>63</v>
      </c>
      <c r="H3397" s="94" t="s">
        <v>369</v>
      </c>
      <c r="I3397" s="94" t="s">
        <v>648</v>
      </c>
      <c r="J3397" s="94" t="s">
        <v>648</v>
      </c>
      <c r="K3397" s="92" t="s">
        <v>2388</v>
      </c>
      <c r="L3397" s="92" t="s">
        <v>249</v>
      </c>
    </row>
    <row r="3398" outlineLevel="1">
      <c r="A3398" s="115" t="n">
        <v>825.0</v>
      </c>
      <c r="B3398" s="93" t="n">
        <v>45819.0</v>
      </c>
      <c r="C3398" s="94" t="s">
        <v>2389</v>
      </c>
      <c r="D3398" s="92"/>
      <c r="E3398" s="92" t="n">
        <v>8000.0</v>
      </c>
      <c r="F3398" s="92" t="n">
        <v>1805536.47</v>
      </c>
      <c r="G3398" s="94" t="s">
        <v>63</v>
      </c>
      <c r="H3398" s="94" t="s">
        <v>369</v>
      </c>
      <c r="I3398" s="94" t="s">
        <v>249</v>
      </c>
      <c r="J3398" s="94" t="s">
        <v>249</v>
      </c>
      <c r="K3398" s="92" t="s">
        <v>2390</v>
      </c>
      <c r="L3398" s="92" t="s">
        <v>249</v>
      </c>
    </row>
    <row r="3399" outlineLevel="1">
      <c r="A3399" s="115" t="n">
        <v>826.0</v>
      </c>
      <c r="B3399" s="93" t="n">
        <v>45819.0</v>
      </c>
      <c r="C3399" s="94" t="s">
        <v>2391</v>
      </c>
      <c r="D3399" s="92"/>
      <c r="E3399" s="92" t="n">
        <v>11800.0</v>
      </c>
      <c r="F3399" s="92" t="n">
        <v>1817336.47</v>
      </c>
      <c r="G3399" s="94" t="s">
        <v>63</v>
      </c>
      <c r="H3399" s="94" t="s">
        <v>369</v>
      </c>
      <c r="I3399" s="94" t="s">
        <v>249</v>
      </c>
      <c r="J3399" s="94" t="s">
        <v>249</v>
      </c>
      <c r="K3399" s="92" t="s">
        <v>2392</v>
      </c>
      <c r="L3399" s="92" t="s">
        <v>249</v>
      </c>
    </row>
    <row r="3400" outlineLevel="1">
      <c r="A3400" s="115" t="n">
        <v>827.0</v>
      </c>
      <c r="B3400" s="93" t="n">
        <v>45819.0</v>
      </c>
      <c r="C3400" s="94" t="s">
        <v>2393</v>
      </c>
      <c r="D3400" s="92" t="n">
        <v>6750.0</v>
      </c>
      <c r="E3400" s="92"/>
      <c r="F3400" s="92" t="n">
        <v>1810586.47</v>
      </c>
      <c r="G3400" s="94" t="s">
        <v>416</v>
      </c>
      <c r="H3400" s="94" t="s">
        <v>306</v>
      </c>
      <c r="I3400" s="94" t="s">
        <v>249</v>
      </c>
      <c r="J3400" s="94" t="s">
        <v>249</v>
      </c>
      <c r="K3400" s="92" t="s">
        <v>2394</v>
      </c>
      <c r="L3400" s="92" t="s">
        <v>249</v>
      </c>
    </row>
    <row r="3401" outlineLevel="1">
      <c r="A3401" s="115" t="n">
        <v>828.0</v>
      </c>
      <c r="B3401" s="93" t="n">
        <v>45819.0</v>
      </c>
      <c r="C3401" s="94" t="s">
        <v>2395</v>
      </c>
      <c r="D3401" s="92"/>
      <c r="E3401" s="92" t="n">
        <v>100000.0</v>
      </c>
      <c r="F3401" s="92" t="n">
        <v>1910586.47</v>
      </c>
      <c r="G3401" s="94" t="s">
        <v>63</v>
      </c>
      <c r="H3401" s="94" t="s">
        <v>64</v>
      </c>
      <c r="I3401" s="94" t="s">
        <v>1786</v>
      </c>
      <c r="J3401" s="94" t="s">
        <v>1786</v>
      </c>
      <c r="K3401" s="92" t="s">
        <v>2396</v>
      </c>
      <c r="L3401" s="92" t="s">
        <v>249</v>
      </c>
    </row>
    <row r="3402" outlineLevel="1">
      <c r="A3402" s="115" t="n">
        <v>829.0</v>
      </c>
      <c r="B3402" s="93" t="n">
        <v>45820.0</v>
      </c>
      <c r="C3402" s="94" t="s">
        <v>2397</v>
      </c>
      <c r="D3402" s="92"/>
      <c r="E3402" s="92" t="n">
        <v>2200.0</v>
      </c>
      <c r="F3402" s="92" t="n">
        <v>1912786.47</v>
      </c>
      <c r="G3402" s="94" t="s">
        <v>63</v>
      </c>
      <c r="H3402" s="94" t="s">
        <v>369</v>
      </c>
      <c r="I3402" s="94" t="s">
        <v>249</v>
      </c>
      <c r="J3402" s="94" t="s">
        <v>249</v>
      </c>
      <c r="K3402" s="92" t="s">
        <v>2398</v>
      </c>
      <c r="L3402" s="92" t="s">
        <v>249</v>
      </c>
    </row>
    <row r="3403" outlineLevel="1">
      <c r="A3403" s="115" t="n">
        <v>830.0</v>
      </c>
      <c r="B3403" s="93" t="n">
        <v>45820.0</v>
      </c>
      <c r="C3403" s="94" t="s">
        <v>2399</v>
      </c>
      <c r="D3403" s="92"/>
      <c r="E3403" s="92" t="n">
        <v>5000.0</v>
      </c>
      <c r="F3403" s="92" t="n">
        <v>1917786.47</v>
      </c>
      <c r="G3403" s="94" t="s">
        <v>63</v>
      </c>
      <c r="H3403" s="94" t="s">
        <v>369</v>
      </c>
      <c r="I3403" s="94" t="s">
        <v>752</v>
      </c>
      <c r="J3403" s="94" t="s">
        <v>752</v>
      </c>
      <c r="K3403" s="92" t="s">
        <v>2400</v>
      </c>
      <c r="L3403" s="92" t="s">
        <v>249</v>
      </c>
    </row>
    <row r="3404" outlineLevel="1">
      <c r="A3404" s="115" t="n">
        <v>831.0</v>
      </c>
      <c r="B3404" s="93" t="n">
        <v>45820.0</v>
      </c>
      <c r="C3404" s="94" t="s">
        <v>2401</v>
      </c>
      <c r="D3404" s="92"/>
      <c r="E3404" s="92" t="n">
        <v>17000.0</v>
      </c>
      <c r="F3404" s="92" t="n">
        <v>1934786.47</v>
      </c>
      <c r="G3404" s="94" t="s">
        <v>84</v>
      </c>
      <c r="H3404" s="94" t="s">
        <v>447</v>
      </c>
      <c r="I3404" s="94" t="s">
        <v>249</v>
      </c>
      <c r="J3404" s="94" t="s">
        <v>249</v>
      </c>
      <c r="K3404" s="92" t="s">
        <v>2402</v>
      </c>
      <c r="L3404" s="92" t="s">
        <v>249</v>
      </c>
    </row>
    <row r="3405" outlineLevel="1">
      <c r="A3405" s="115" t="n">
        <v>832.0</v>
      </c>
      <c r="B3405" s="93" t="n">
        <v>45820.0</v>
      </c>
      <c r="C3405" s="94" t="s">
        <v>2403</v>
      </c>
      <c r="D3405" s="92"/>
      <c r="E3405" s="92" t="n">
        <v>500.0</v>
      </c>
      <c r="F3405" s="92" t="n">
        <v>1935286.47</v>
      </c>
      <c r="G3405" s="94" t="s">
        <v>63</v>
      </c>
      <c r="H3405" s="94" t="s">
        <v>369</v>
      </c>
      <c r="I3405" s="94" t="s">
        <v>249</v>
      </c>
      <c r="J3405" s="94" t="s">
        <v>249</v>
      </c>
      <c r="K3405" s="92" t="s">
        <v>2404</v>
      </c>
      <c r="L3405" s="92" t="s">
        <v>249</v>
      </c>
    </row>
    <row r="3406" outlineLevel="1">
      <c r="A3406" s="115" t="n">
        <v>833.0</v>
      </c>
      <c r="B3406" s="93" t="n">
        <v>45820.0</v>
      </c>
      <c r="C3406" s="94" t="s">
        <v>2405</v>
      </c>
      <c r="D3406" s="92"/>
      <c r="E3406" s="92" t="n">
        <v>2000.0</v>
      </c>
      <c r="F3406" s="92" t="n">
        <v>1937286.47</v>
      </c>
      <c r="G3406" s="94" t="s">
        <v>63</v>
      </c>
      <c r="H3406" s="94" t="s">
        <v>369</v>
      </c>
      <c r="I3406" s="94" t="s">
        <v>2406</v>
      </c>
      <c r="J3406" s="94" t="s">
        <v>2406</v>
      </c>
      <c r="K3406" s="92" t="s">
        <v>2407</v>
      </c>
      <c r="L3406" s="92" t="s">
        <v>249</v>
      </c>
    </row>
    <row r="3407" outlineLevel="1">
      <c r="A3407" s="115" t="n">
        <v>834.0</v>
      </c>
      <c r="B3407" s="93" t="n">
        <v>45820.0</v>
      </c>
      <c r="C3407" s="94" t="s">
        <v>2408</v>
      </c>
      <c r="D3407" s="92"/>
      <c r="E3407" s="92" t="n">
        <v>1800.0</v>
      </c>
      <c r="F3407" s="92" t="n">
        <v>1939086.47</v>
      </c>
      <c r="G3407" s="94" t="s">
        <v>63</v>
      </c>
      <c r="H3407" s="94" t="s">
        <v>369</v>
      </c>
      <c r="I3407" s="94" t="s">
        <v>2406</v>
      </c>
      <c r="J3407" s="94" t="s">
        <v>2406</v>
      </c>
      <c r="K3407" s="92" t="s">
        <v>2409</v>
      </c>
      <c r="L3407" s="92" t="s">
        <v>249</v>
      </c>
    </row>
    <row r="3408" outlineLevel="1">
      <c r="A3408" s="115" t="n">
        <v>835.0</v>
      </c>
      <c r="B3408" s="93" t="n">
        <v>45820.0</v>
      </c>
      <c r="C3408" s="94" t="s">
        <v>2410</v>
      </c>
      <c r="D3408" s="92"/>
      <c r="E3408" s="92" t="n">
        <v>8500.0</v>
      </c>
      <c r="F3408" s="92" t="n">
        <v>1947586.47</v>
      </c>
      <c r="G3408" s="94" t="s">
        <v>63</v>
      </c>
      <c r="H3408" s="94" t="s">
        <v>369</v>
      </c>
      <c r="I3408" s="94" t="s">
        <v>2247</v>
      </c>
      <c r="J3408" s="94" t="s">
        <v>2247</v>
      </c>
      <c r="K3408" s="92" t="s">
        <v>2411</v>
      </c>
      <c r="L3408" s="92" t="s">
        <v>249</v>
      </c>
    </row>
    <row r="3409" outlineLevel="1">
      <c r="A3409" s="115" t="n">
        <v>836.0</v>
      </c>
      <c r="B3409" s="93" t="n">
        <v>45820.0</v>
      </c>
      <c r="C3409" s="94" t="s">
        <v>2412</v>
      </c>
      <c r="D3409" s="92" t="n">
        <v>100.0</v>
      </c>
      <c r="E3409" s="92"/>
      <c r="F3409" s="92" t="n">
        <v>1947486.47</v>
      </c>
      <c r="G3409" s="94" t="s">
        <v>422</v>
      </c>
      <c r="H3409" s="94" t="s">
        <v>306</v>
      </c>
      <c r="I3409" s="94" t="s">
        <v>249</v>
      </c>
      <c r="J3409" s="94" t="s">
        <v>249</v>
      </c>
      <c r="K3409" s="92" t="s">
        <v>249</v>
      </c>
      <c r="L3409" s="92" t="s">
        <v>249</v>
      </c>
    </row>
    <row r="3410" outlineLevel="1">
      <c r="A3410" s="115" t="n">
        <v>837.0</v>
      </c>
      <c r="B3410" s="93" t="n">
        <v>45820.0</v>
      </c>
      <c r="C3410" s="94" t="s">
        <v>2413</v>
      </c>
      <c r="D3410" s="92" t="n">
        <v>9.0</v>
      </c>
      <c r="E3410" s="92"/>
      <c r="F3410" s="92" t="n">
        <v>1947477.47</v>
      </c>
      <c r="G3410" s="94" t="s">
        <v>815</v>
      </c>
      <c r="H3410" s="94" t="s">
        <v>306</v>
      </c>
      <c r="I3410" s="94" t="s">
        <v>249</v>
      </c>
      <c r="J3410" s="94" t="s">
        <v>249</v>
      </c>
      <c r="K3410" s="92" t="s">
        <v>2414</v>
      </c>
      <c r="L3410" s="92" t="s">
        <v>249</v>
      </c>
    </row>
    <row r="3411" outlineLevel="1">
      <c r="A3411" s="115" t="n">
        <v>838.0</v>
      </c>
      <c r="B3411" s="93" t="n">
        <v>45820.0</v>
      </c>
      <c r="C3411" s="94" t="s">
        <v>2415</v>
      </c>
      <c r="D3411" s="92" t="n">
        <v>9.0</v>
      </c>
      <c r="E3411" s="92"/>
      <c r="F3411" s="92" t="n">
        <v>1947468.47</v>
      </c>
      <c r="G3411" s="94" t="s">
        <v>815</v>
      </c>
      <c r="H3411" s="94" t="s">
        <v>306</v>
      </c>
      <c r="I3411" s="94" t="s">
        <v>249</v>
      </c>
      <c r="J3411" s="94" t="s">
        <v>249</v>
      </c>
      <c r="K3411" s="92" t="s">
        <v>2416</v>
      </c>
      <c r="L3411" s="92" t="s">
        <v>249</v>
      </c>
    </row>
    <row r="3412" outlineLevel="1">
      <c r="A3412" s="115" t="n">
        <v>839.0</v>
      </c>
      <c r="B3412" s="93" t="n">
        <v>45820.0</v>
      </c>
      <c r="C3412" s="94" t="s">
        <v>2417</v>
      </c>
      <c r="D3412" s="92" t="n">
        <v>40000.0</v>
      </c>
      <c r="E3412" s="92"/>
      <c r="F3412" s="92" t="n">
        <v>1907468.47</v>
      </c>
      <c r="G3412" s="94" t="s">
        <v>63</v>
      </c>
      <c r="H3412" s="94" t="s">
        <v>306</v>
      </c>
      <c r="I3412" s="94" t="s">
        <v>2418</v>
      </c>
      <c r="J3412" s="94" t="s">
        <v>307</v>
      </c>
      <c r="K3412" s="92" t="s">
        <v>2419</v>
      </c>
      <c r="L3412" s="92" t="s">
        <v>249</v>
      </c>
    </row>
    <row r="3413" outlineLevel="1">
      <c r="A3413" s="115" t="n">
        <v>840.0</v>
      </c>
      <c r="B3413" s="93" t="n">
        <v>45820.0</v>
      </c>
      <c r="C3413" s="94" t="s">
        <v>2420</v>
      </c>
      <c r="D3413" s="92" t="n">
        <v>195000.0</v>
      </c>
      <c r="E3413" s="92"/>
      <c r="F3413" s="92" t="n">
        <v>1712468.47</v>
      </c>
      <c r="G3413" s="94" t="s">
        <v>63</v>
      </c>
      <c r="H3413" s="94" t="s">
        <v>306</v>
      </c>
      <c r="I3413" s="94" t="s">
        <v>2421</v>
      </c>
      <c r="J3413" s="94" t="s">
        <v>2422</v>
      </c>
      <c r="K3413" s="92" t="s">
        <v>2423</v>
      </c>
      <c r="L3413" s="92" t="s">
        <v>249</v>
      </c>
    </row>
    <row r="3414" outlineLevel="1">
      <c r="A3414" s="115" t="n">
        <v>841.0</v>
      </c>
      <c r="B3414" s="93" t="n">
        <v>45820.0</v>
      </c>
      <c r="C3414" s="94" t="s">
        <v>2424</v>
      </c>
      <c r="D3414" s="92"/>
      <c r="E3414" s="92" t="n">
        <v>2800.0</v>
      </c>
      <c r="F3414" s="92" t="n">
        <v>1715268.47</v>
      </c>
      <c r="G3414" s="94" t="s">
        <v>63</v>
      </c>
      <c r="H3414" s="94" t="s">
        <v>369</v>
      </c>
      <c r="I3414" s="94" t="s">
        <v>249</v>
      </c>
      <c r="J3414" s="94" t="s">
        <v>249</v>
      </c>
      <c r="K3414" s="92" t="s">
        <v>2425</v>
      </c>
      <c r="L3414" s="92" t="s">
        <v>249</v>
      </c>
    </row>
    <row r="3415" outlineLevel="1">
      <c r="A3415" s="115" t="n">
        <v>842.0</v>
      </c>
      <c r="B3415" s="93" t="n">
        <v>45820.0</v>
      </c>
      <c r="C3415" s="94" t="s">
        <v>2426</v>
      </c>
      <c r="D3415" s="92"/>
      <c r="E3415" s="92" t="n">
        <v>70380.0</v>
      </c>
      <c r="F3415" s="92" t="n">
        <v>1785648.47</v>
      </c>
      <c r="G3415" s="94" t="s">
        <v>63</v>
      </c>
      <c r="H3415" s="94" t="s">
        <v>306</v>
      </c>
      <c r="I3415" s="94" t="s">
        <v>381</v>
      </c>
      <c r="J3415" s="94" t="s">
        <v>382</v>
      </c>
      <c r="K3415" s="92" t="s">
        <v>2427</v>
      </c>
      <c r="L3415" s="92" t="s">
        <v>249</v>
      </c>
    </row>
    <row r="3416" outlineLevel="1">
      <c r="A3416" s="115" t="n">
        <v>843.0</v>
      </c>
      <c r="B3416" s="93" t="n">
        <v>45821.0</v>
      </c>
      <c r="C3416" s="94" t="s">
        <v>2428</v>
      </c>
      <c r="D3416" s="92"/>
      <c r="E3416" s="92" t="n">
        <v>19200.0</v>
      </c>
      <c r="F3416" s="92" t="n">
        <v>1804848.47</v>
      </c>
      <c r="G3416" s="94" t="s">
        <v>63</v>
      </c>
      <c r="H3416" s="94" t="s">
        <v>369</v>
      </c>
      <c r="I3416" s="94" t="s">
        <v>249</v>
      </c>
      <c r="J3416" s="94" t="s">
        <v>249</v>
      </c>
      <c r="K3416" s="92" t="s">
        <v>2429</v>
      </c>
      <c r="L3416" s="92" t="s">
        <v>249</v>
      </c>
    </row>
    <row r="3417" outlineLevel="1">
      <c r="A3417" s="115" t="n">
        <v>844.0</v>
      </c>
      <c r="B3417" s="93" t="n">
        <v>45821.0</v>
      </c>
      <c r="C3417" s="94" t="s">
        <v>2430</v>
      </c>
      <c r="D3417" s="92"/>
      <c r="E3417" s="92" t="n">
        <v>13000.0</v>
      </c>
      <c r="F3417" s="92" t="n">
        <v>1817848.47</v>
      </c>
      <c r="G3417" s="94" t="s">
        <v>63</v>
      </c>
      <c r="H3417" s="94" t="s">
        <v>369</v>
      </c>
      <c r="I3417" s="94" t="s">
        <v>1062</v>
      </c>
      <c r="J3417" s="94" t="s">
        <v>1062</v>
      </c>
      <c r="K3417" s="92" t="s">
        <v>2431</v>
      </c>
      <c r="L3417" s="92" t="s">
        <v>249</v>
      </c>
    </row>
    <row r="3418" outlineLevel="1">
      <c r="A3418" s="115" t="n">
        <v>845.0</v>
      </c>
      <c r="B3418" s="93" t="n">
        <v>45821.0</v>
      </c>
      <c r="C3418" s="94" t="s">
        <v>2432</v>
      </c>
      <c r="D3418" s="92" t="n">
        <v>200000.0</v>
      </c>
      <c r="E3418" s="92"/>
      <c r="F3418" s="92" t="n">
        <v>1617848.47</v>
      </c>
      <c r="G3418" s="94" t="s">
        <v>63</v>
      </c>
      <c r="H3418" s="94" t="s">
        <v>306</v>
      </c>
      <c r="I3418" s="94" t="s">
        <v>2192</v>
      </c>
      <c r="J3418" s="94" t="s">
        <v>690</v>
      </c>
      <c r="K3418" s="92" t="s">
        <v>2433</v>
      </c>
      <c r="L3418" s="92" t="s">
        <v>249</v>
      </c>
    </row>
    <row r="3419" outlineLevel="1">
      <c r="A3419" s="115" t="n">
        <v>846.0</v>
      </c>
      <c r="B3419" s="93" t="n">
        <v>45821.0</v>
      </c>
      <c r="C3419" s="94" t="s">
        <v>2434</v>
      </c>
      <c r="D3419" s="92" t="n">
        <v>31975.0</v>
      </c>
      <c r="E3419" s="92"/>
      <c r="F3419" s="92" t="n">
        <v>1585873.47</v>
      </c>
      <c r="G3419" s="94" t="s">
        <v>63</v>
      </c>
      <c r="H3419" s="94" t="s">
        <v>306</v>
      </c>
      <c r="I3419" s="94" t="s">
        <v>2165</v>
      </c>
      <c r="J3419" s="94" t="s">
        <v>2165</v>
      </c>
      <c r="K3419" s="92" t="s">
        <v>2435</v>
      </c>
      <c r="L3419" s="92" t="s">
        <v>249</v>
      </c>
    </row>
    <row r="3420" outlineLevel="1">
      <c r="A3420" s="115" t="n">
        <v>847.0</v>
      </c>
      <c r="B3420" s="93" t="n">
        <v>45821.0</v>
      </c>
      <c r="C3420" s="94" t="s">
        <v>2436</v>
      </c>
      <c r="D3420" s="92"/>
      <c r="E3420" s="92" t="n">
        <v>7000.0</v>
      </c>
      <c r="F3420" s="92" t="n">
        <v>1592873.47</v>
      </c>
      <c r="G3420" s="94" t="s">
        <v>63</v>
      </c>
      <c r="H3420" s="94" t="s">
        <v>369</v>
      </c>
      <c r="I3420" s="94" t="s">
        <v>1343</v>
      </c>
      <c r="J3420" s="94" t="s">
        <v>1343</v>
      </c>
      <c r="K3420" s="92" t="s">
        <v>2437</v>
      </c>
      <c r="L3420" s="92" t="s">
        <v>249</v>
      </c>
    </row>
    <row r="3421" outlineLevel="1">
      <c r="A3421" s="115" t="n">
        <v>848.0</v>
      </c>
      <c r="B3421" s="93" t="n">
        <v>45821.0</v>
      </c>
      <c r="C3421" s="94" t="s">
        <v>2438</v>
      </c>
      <c r="D3421" s="92"/>
      <c r="E3421" s="92" t="n">
        <v>700.0</v>
      </c>
      <c r="F3421" s="92" t="n">
        <v>1593573.47</v>
      </c>
      <c r="G3421" s="94" t="s">
        <v>63</v>
      </c>
      <c r="H3421" s="94" t="s">
        <v>369</v>
      </c>
      <c r="I3421" s="94" t="s">
        <v>506</v>
      </c>
      <c r="J3421" s="94" t="s">
        <v>506</v>
      </c>
      <c r="K3421" s="92" t="s">
        <v>2439</v>
      </c>
      <c r="L3421" s="92" t="s">
        <v>249</v>
      </c>
    </row>
    <row r="3422" outlineLevel="1">
      <c r="A3422" s="115" t="n">
        <v>849.0</v>
      </c>
      <c r="B3422" s="93" t="n">
        <v>45821.0</v>
      </c>
      <c r="C3422" s="94" t="s">
        <v>2440</v>
      </c>
      <c r="D3422" s="92"/>
      <c r="E3422" s="92" t="n">
        <v>4000.0</v>
      </c>
      <c r="F3422" s="92" t="n">
        <v>1597573.47</v>
      </c>
      <c r="G3422" s="94" t="s">
        <v>63</v>
      </c>
      <c r="H3422" s="94" t="s">
        <v>369</v>
      </c>
      <c r="I3422" s="94" t="s">
        <v>249</v>
      </c>
      <c r="J3422" s="94" t="s">
        <v>249</v>
      </c>
      <c r="K3422" s="92" t="s">
        <v>2441</v>
      </c>
      <c r="L3422" s="92" t="s">
        <v>249</v>
      </c>
    </row>
    <row r="3423" outlineLevel="1">
      <c r="A3423" s="115" t="n">
        <v>850.0</v>
      </c>
      <c r="B3423" s="93" t="n">
        <v>45821.0</v>
      </c>
      <c r="C3423" s="94" t="s">
        <v>2442</v>
      </c>
      <c r="D3423" s="92"/>
      <c r="E3423" s="92" t="n">
        <v>6525.0</v>
      </c>
      <c r="F3423" s="92" t="n">
        <v>1604098.47</v>
      </c>
      <c r="G3423" s="94" t="s">
        <v>63</v>
      </c>
      <c r="H3423" s="94" t="s">
        <v>369</v>
      </c>
      <c r="I3423" s="94" t="s">
        <v>648</v>
      </c>
      <c r="J3423" s="94" t="s">
        <v>648</v>
      </c>
      <c r="K3423" s="92" t="s">
        <v>2443</v>
      </c>
      <c r="L3423" s="92" t="s">
        <v>249</v>
      </c>
    </row>
    <row r="3424" outlineLevel="1">
      <c r="A3424" s="115" t="n">
        <v>851.0</v>
      </c>
      <c r="B3424" s="93" t="n">
        <v>45821.0</v>
      </c>
      <c r="C3424" s="94" t="s">
        <v>2444</v>
      </c>
      <c r="D3424" s="92"/>
      <c r="E3424" s="92" t="n">
        <v>44277.0</v>
      </c>
      <c r="F3424" s="92" t="n">
        <v>1648375.47</v>
      </c>
      <c r="G3424" s="94" t="s">
        <v>63</v>
      </c>
      <c r="H3424" s="94" t="s">
        <v>64</v>
      </c>
      <c r="I3424" s="94" t="s">
        <v>1937</v>
      </c>
      <c r="J3424" s="94" t="s">
        <v>1937</v>
      </c>
      <c r="K3424" s="92" t="s">
        <v>2445</v>
      </c>
      <c r="L3424" s="92" t="s">
        <v>249</v>
      </c>
    </row>
    <row r="3425" outlineLevel="1">
      <c r="A3425" s="115" t="n">
        <v>852.0</v>
      </c>
      <c r="B3425" s="93" t="n">
        <v>45821.0</v>
      </c>
      <c r="C3425" s="94" t="s">
        <v>2446</v>
      </c>
      <c r="D3425" s="92" t="n">
        <v>11800.0</v>
      </c>
      <c r="E3425" s="92"/>
      <c r="F3425" s="92" t="n">
        <v>1636575.47</v>
      </c>
      <c r="G3425" s="94" t="s">
        <v>63</v>
      </c>
      <c r="H3425" s="94" t="s">
        <v>306</v>
      </c>
      <c r="I3425" s="94" t="s">
        <v>2447</v>
      </c>
      <c r="J3425" s="94" t="s">
        <v>2447</v>
      </c>
      <c r="K3425" s="92" t="s">
        <v>2448</v>
      </c>
      <c r="L3425" s="92" t="s">
        <v>249</v>
      </c>
    </row>
    <row r="3426" outlineLevel="1">
      <c r="A3426" s="115" t="n">
        <v>853.0</v>
      </c>
      <c r="B3426" s="93" t="n">
        <v>45821.0</v>
      </c>
      <c r="C3426" s="94" t="s">
        <v>2449</v>
      </c>
      <c r="D3426" s="92"/>
      <c r="E3426" s="92" t="n">
        <v>36800.0</v>
      </c>
      <c r="F3426" s="92" t="n">
        <v>1673375.47</v>
      </c>
      <c r="G3426" s="94" t="s">
        <v>63</v>
      </c>
      <c r="H3426" s="94" t="s">
        <v>369</v>
      </c>
      <c r="I3426" s="94" t="s">
        <v>249</v>
      </c>
      <c r="J3426" s="94" t="s">
        <v>249</v>
      </c>
      <c r="K3426" s="92" t="s">
        <v>2450</v>
      </c>
      <c r="L3426" s="92" t="s">
        <v>249</v>
      </c>
    </row>
    <row r="3427" outlineLevel="1">
      <c r="A3427" s="115" t="n">
        <v>854.0</v>
      </c>
      <c r="B3427" s="93" t="n">
        <v>45821.0</v>
      </c>
      <c r="C3427" s="94" t="s">
        <v>2451</v>
      </c>
      <c r="D3427" s="92"/>
      <c r="E3427" s="92" t="n">
        <v>20000.0</v>
      </c>
      <c r="F3427" s="92" t="n">
        <v>1693375.47</v>
      </c>
      <c r="G3427" s="94" t="s">
        <v>83</v>
      </c>
      <c r="H3427" s="94" t="s">
        <v>369</v>
      </c>
      <c r="I3427" s="94" t="s">
        <v>2452</v>
      </c>
      <c r="J3427" s="94" t="s">
        <v>2452</v>
      </c>
      <c r="K3427" s="92" t="s">
        <v>2453</v>
      </c>
      <c r="L3427" s="92" t="s">
        <v>249</v>
      </c>
    </row>
    <row r="3428" outlineLevel="1">
      <c r="A3428" s="115" t="n">
        <v>855.0</v>
      </c>
      <c r="B3428" s="93" t="n">
        <v>45821.0</v>
      </c>
      <c r="C3428" s="94" t="s">
        <v>2454</v>
      </c>
      <c r="D3428" s="92"/>
      <c r="E3428" s="92" t="n">
        <v>7670.0</v>
      </c>
      <c r="F3428" s="92" t="n">
        <v>1701045.47</v>
      </c>
      <c r="G3428" s="94" t="s">
        <v>63</v>
      </c>
      <c r="H3428" s="94" t="s">
        <v>64</v>
      </c>
      <c r="I3428" s="94" t="s">
        <v>1960</v>
      </c>
      <c r="J3428" s="94" t="s">
        <v>1960</v>
      </c>
      <c r="K3428" s="92" t="s">
        <v>2455</v>
      </c>
      <c r="L3428" s="92" t="s">
        <v>249</v>
      </c>
    </row>
    <row r="3429" outlineLevel="1">
      <c r="A3429" s="115" t="n">
        <v>856.0</v>
      </c>
      <c r="B3429" s="93" t="n">
        <v>45821.0</v>
      </c>
      <c r="C3429" s="94" t="s">
        <v>2456</v>
      </c>
      <c r="D3429" s="92"/>
      <c r="E3429" s="92" t="n">
        <v>100000.0</v>
      </c>
      <c r="F3429" s="92" t="n">
        <v>1801045.47</v>
      </c>
      <c r="G3429" s="94" t="s">
        <v>63</v>
      </c>
      <c r="H3429" s="94" t="s">
        <v>64</v>
      </c>
      <c r="I3429" s="94" t="s">
        <v>513</v>
      </c>
      <c r="J3429" s="94" t="s">
        <v>513</v>
      </c>
      <c r="K3429" s="92" t="s">
        <v>2457</v>
      </c>
      <c r="L3429" s="92" t="s">
        <v>249</v>
      </c>
    </row>
    <row r="3430" outlineLevel="1">
      <c r="A3430" s="115" t="n">
        <v>857.0</v>
      </c>
      <c r="B3430" s="93" t="n">
        <v>45821.0</v>
      </c>
      <c r="C3430" s="94" t="s">
        <v>2458</v>
      </c>
      <c r="D3430" s="92"/>
      <c r="E3430" s="92" t="n">
        <v>2300.0</v>
      </c>
      <c r="F3430" s="92" t="n">
        <v>1803345.47</v>
      </c>
      <c r="G3430" s="94" t="s">
        <v>63</v>
      </c>
      <c r="H3430" s="94" t="s">
        <v>369</v>
      </c>
      <c r="I3430" s="94" t="s">
        <v>249</v>
      </c>
      <c r="J3430" s="94" t="s">
        <v>249</v>
      </c>
      <c r="K3430" s="92" t="s">
        <v>2459</v>
      </c>
      <c r="L3430" s="92" t="s">
        <v>249</v>
      </c>
    </row>
    <row r="3431" outlineLevel="1">
      <c r="A3431" s="115" t="n">
        <v>858.0</v>
      </c>
      <c r="B3431" s="93" t="n">
        <v>45821.0</v>
      </c>
      <c r="C3431" s="94" t="s">
        <v>2460</v>
      </c>
      <c r="D3431" s="92"/>
      <c r="E3431" s="92" t="n">
        <v>500.0</v>
      </c>
      <c r="F3431" s="92" t="n">
        <v>1803845.47</v>
      </c>
      <c r="G3431" s="94" t="s">
        <v>63</v>
      </c>
      <c r="H3431" s="94" t="s">
        <v>369</v>
      </c>
      <c r="I3431" s="94" t="s">
        <v>705</v>
      </c>
      <c r="J3431" s="94" t="s">
        <v>426</v>
      </c>
      <c r="K3431" s="92" t="s">
        <v>2461</v>
      </c>
      <c r="L3431" s="92" t="s">
        <v>249</v>
      </c>
    </row>
    <row r="3432" outlineLevel="1">
      <c r="A3432" s="115" t="n">
        <v>859.0</v>
      </c>
      <c r="B3432" s="93" t="n">
        <v>45821.0</v>
      </c>
      <c r="C3432" s="94" t="s">
        <v>2462</v>
      </c>
      <c r="D3432" s="92"/>
      <c r="E3432" s="92" t="n">
        <v>25000.0</v>
      </c>
      <c r="F3432" s="92" t="n">
        <v>1828845.47</v>
      </c>
      <c r="G3432" s="94" t="s">
        <v>63</v>
      </c>
      <c r="H3432" s="94" t="s">
        <v>369</v>
      </c>
      <c r="I3432" s="94" t="s">
        <v>705</v>
      </c>
      <c r="J3432" s="94" t="s">
        <v>426</v>
      </c>
      <c r="K3432" s="92" t="s">
        <v>2463</v>
      </c>
      <c r="L3432" s="92" t="s">
        <v>249</v>
      </c>
    </row>
    <row r="3433" outlineLevel="1">
      <c r="A3433" s="115" t="n">
        <v>860.0</v>
      </c>
      <c r="B3433" s="93" t="n">
        <v>45821.0</v>
      </c>
      <c r="C3433" s="94" t="s">
        <v>2464</v>
      </c>
      <c r="D3433" s="92"/>
      <c r="E3433" s="92" t="n">
        <v>8000.0</v>
      </c>
      <c r="F3433" s="92" t="n">
        <v>1836845.47</v>
      </c>
      <c r="G3433" s="94" t="s">
        <v>63</v>
      </c>
      <c r="H3433" s="94" t="s">
        <v>369</v>
      </c>
      <c r="I3433" s="94" t="s">
        <v>2328</v>
      </c>
      <c r="J3433" s="94" t="s">
        <v>2329</v>
      </c>
      <c r="K3433" s="92" t="s">
        <v>2465</v>
      </c>
      <c r="L3433" s="92" t="s">
        <v>249</v>
      </c>
    </row>
    <row r="3434" outlineLevel="1">
      <c r="A3434" s="115" t="n">
        <v>861.0</v>
      </c>
      <c r="B3434" s="93" t="n">
        <v>45821.0</v>
      </c>
      <c r="C3434" s="94" t="s">
        <v>2466</v>
      </c>
      <c r="D3434" s="92"/>
      <c r="E3434" s="92" t="n">
        <v>11150.0</v>
      </c>
      <c r="F3434" s="92" t="n">
        <v>1847995.47</v>
      </c>
      <c r="G3434" s="94" t="s">
        <v>63</v>
      </c>
      <c r="H3434" s="94" t="s">
        <v>369</v>
      </c>
      <c r="I3434" s="94" t="s">
        <v>392</v>
      </c>
      <c r="J3434" s="94" t="s">
        <v>393</v>
      </c>
      <c r="K3434" s="92" t="s">
        <v>2467</v>
      </c>
      <c r="L3434" s="92" t="s">
        <v>249</v>
      </c>
    </row>
    <row r="3435" outlineLevel="1">
      <c r="A3435" s="115" t="n">
        <v>862.0</v>
      </c>
      <c r="B3435" s="93" t="n">
        <v>45821.0</v>
      </c>
      <c r="C3435" s="94" t="s">
        <v>2468</v>
      </c>
      <c r="D3435" s="92"/>
      <c r="E3435" s="92" t="n">
        <v>10250.0</v>
      </c>
      <c r="F3435" s="92" t="n">
        <v>1858245.47</v>
      </c>
      <c r="G3435" s="94" t="s">
        <v>63</v>
      </c>
      <c r="H3435" s="94" t="s">
        <v>306</v>
      </c>
      <c r="I3435" s="94" t="s">
        <v>1145</v>
      </c>
      <c r="J3435" s="94" t="s">
        <v>884</v>
      </c>
      <c r="K3435" s="92" t="s">
        <v>2469</v>
      </c>
      <c r="L3435" s="92" t="s">
        <v>249</v>
      </c>
    </row>
    <row r="3436" outlineLevel="1">
      <c r="A3436" s="115" t="n">
        <v>863.0</v>
      </c>
      <c r="B3436" s="93" t="n">
        <v>45821.0</v>
      </c>
      <c r="C3436" s="94" t="s">
        <v>2470</v>
      </c>
      <c r="D3436" s="92"/>
      <c r="E3436" s="92" t="n">
        <v>12500.0</v>
      </c>
      <c r="F3436" s="92" t="n">
        <v>1870745.47</v>
      </c>
      <c r="G3436" s="94" t="s">
        <v>63</v>
      </c>
      <c r="H3436" s="94" t="s">
        <v>369</v>
      </c>
      <c r="I3436" s="94" t="s">
        <v>419</v>
      </c>
      <c r="J3436" s="94" t="s">
        <v>419</v>
      </c>
      <c r="K3436" s="92" t="s">
        <v>2471</v>
      </c>
      <c r="L3436" s="92" t="s">
        <v>249</v>
      </c>
    </row>
    <row r="3437" outlineLevel="1">
      <c r="A3437" s="115" t="n">
        <v>864.0</v>
      </c>
      <c r="B3437" s="93" t="n">
        <v>45821.0</v>
      </c>
      <c r="C3437" s="94" t="s">
        <v>2472</v>
      </c>
      <c r="D3437" s="92" t="n">
        <v>11996.0</v>
      </c>
      <c r="E3437" s="92"/>
      <c r="F3437" s="92" t="n">
        <v>1858749.47</v>
      </c>
      <c r="G3437" s="94" t="s">
        <v>63</v>
      </c>
      <c r="H3437" s="94" t="s">
        <v>306</v>
      </c>
      <c r="I3437" s="94" t="s">
        <v>2473</v>
      </c>
      <c r="J3437" s="94" t="s">
        <v>1320</v>
      </c>
      <c r="K3437" s="92" t="s">
        <v>2474</v>
      </c>
      <c r="L3437" s="92" t="s">
        <v>249</v>
      </c>
    </row>
    <row r="3438" outlineLevel="1">
      <c r="A3438" s="115" t="n">
        <v>865.0</v>
      </c>
      <c r="B3438" s="93" t="n">
        <v>45821.0</v>
      </c>
      <c r="C3438" s="94" t="s">
        <v>2475</v>
      </c>
      <c r="D3438" s="92" t="n">
        <v>25200.0</v>
      </c>
      <c r="E3438" s="92"/>
      <c r="F3438" s="92" t="n">
        <v>1833549.47</v>
      </c>
      <c r="G3438" s="94" t="s">
        <v>63</v>
      </c>
      <c r="H3438" s="94" t="s">
        <v>306</v>
      </c>
      <c r="I3438" s="94" t="s">
        <v>2473</v>
      </c>
      <c r="J3438" s="94" t="s">
        <v>1320</v>
      </c>
      <c r="K3438" s="92" t="s">
        <v>2476</v>
      </c>
      <c r="L3438" s="92" t="s">
        <v>249</v>
      </c>
    </row>
    <row r="3439" outlineLevel="1">
      <c r="A3439" s="115" t="n">
        <v>866.0</v>
      </c>
      <c r="B3439" s="93" t="n">
        <v>45821.0</v>
      </c>
      <c r="C3439" s="94" t="s">
        <v>2477</v>
      </c>
      <c r="D3439" s="92" t="n">
        <v>20160.0</v>
      </c>
      <c r="E3439" s="92"/>
      <c r="F3439" s="92" t="n">
        <v>1813389.47</v>
      </c>
      <c r="G3439" s="94" t="s">
        <v>63</v>
      </c>
      <c r="H3439" s="94" t="s">
        <v>306</v>
      </c>
      <c r="I3439" s="94" t="s">
        <v>2478</v>
      </c>
      <c r="J3439" s="94" t="s">
        <v>1320</v>
      </c>
      <c r="K3439" s="92" t="s">
        <v>2479</v>
      </c>
      <c r="L3439" s="92" t="s">
        <v>249</v>
      </c>
    </row>
    <row r="3440" outlineLevel="1">
      <c r="A3440" s="115" t="n">
        <v>867.0</v>
      </c>
      <c r="B3440" s="93" t="n">
        <v>45821.0</v>
      </c>
      <c r="C3440" s="94" t="s">
        <v>2480</v>
      </c>
      <c r="D3440" s="92"/>
      <c r="E3440" s="92" t="n">
        <v>8500.0</v>
      </c>
      <c r="F3440" s="92" t="n">
        <v>1821889.47</v>
      </c>
      <c r="G3440" s="94" t="s">
        <v>63</v>
      </c>
      <c r="H3440" s="94" t="s">
        <v>64</v>
      </c>
      <c r="I3440" s="94" t="s">
        <v>435</v>
      </c>
      <c r="J3440" s="94" t="s">
        <v>435</v>
      </c>
      <c r="K3440" s="92" t="s">
        <v>2481</v>
      </c>
      <c r="L3440" s="92" t="s">
        <v>249</v>
      </c>
    </row>
    <row r="3441" outlineLevel="1">
      <c r="A3441" s="115" t="n">
        <v>868.0</v>
      </c>
      <c r="B3441" s="93" t="n">
        <v>45822.0</v>
      </c>
      <c r="C3441" s="94" t="s">
        <v>2482</v>
      </c>
      <c r="D3441" s="92"/>
      <c r="E3441" s="92" t="n">
        <v>4400.0</v>
      </c>
      <c r="F3441" s="92" t="n">
        <v>1826289.47</v>
      </c>
      <c r="G3441" s="94" t="s">
        <v>63</v>
      </c>
      <c r="H3441" s="94" t="s">
        <v>369</v>
      </c>
      <c r="I3441" s="94" t="s">
        <v>1072</v>
      </c>
      <c r="J3441" s="94" t="s">
        <v>1072</v>
      </c>
      <c r="K3441" s="92" t="s">
        <v>2483</v>
      </c>
      <c r="L3441" s="92" t="s">
        <v>249</v>
      </c>
    </row>
    <row r="3442" outlineLevel="1">
      <c r="A3442" s="115" t="n">
        <v>869.0</v>
      </c>
      <c r="B3442" s="93" t="n">
        <v>45822.0</v>
      </c>
      <c r="C3442" s="94" t="s">
        <v>2484</v>
      </c>
      <c r="D3442" s="92"/>
      <c r="E3442" s="92" t="n">
        <v>14000.0</v>
      </c>
      <c r="F3442" s="92" t="n">
        <v>1840289.47</v>
      </c>
      <c r="G3442" s="94" t="s">
        <v>63</v>
      </c>
      <c r="H3442" s="94" t="s">
        <v>369</v>
      </c>
      <c r="I3442" s="94" t="s">
        <v>249</v>
      </c>
      <c r="J3442" s="94" t="s">
        <v>249</v>
      </c>
      <c r="K3442" s="92" t="s">
        <v>2485</v>
      </c>
      <c r="L3442" s="92" t="s">
        <v>249</v>
      </c>
    </row>
    <row r="3443" outlineLevel="1">
      <c r="A3443" s="115" t="n">
        <v>870.0</v>
      </c>
      <c r="B3443" s="93" t="n">
        <v>45822.0</v>
      </c>
      <c r="C3443" s="94" t="s">
        <v>2486</v>
      </c>
      <c r="D3443" s="92"/>
      <c r="E3443" s="92" t="n">
        <v>11000.0</v>
      </c>
      <c r="F3443" s="92" t="n">
        <v>1851289.47</v>
      </c>
      <c r="G3443" s="94" t="s">
        <v>63</v>
      </c>
      <c r="H3443" s="94" t="s">
        <v>369</v>
      </c>
      <c r="I3443" s="94" t="s">
        <v>249</v>
      </c>
      <c r="J3443" s="94" t="s">
        <v>249</v>
      </c>
      <c r="K3443" s="92" t="s">
        <v>2487</v>
      </c>
      <c r="L3443" s="92" t="s">
        <v>249</v>
      </c>
    </row>
    <row r="3444" outlineLevel="1">
      <c r="A3444" s="115" t="n">
        <v>871.0</v>
      </c>
      <c r="B3444" s="93" t="n">
        <v>45822.0</v>
      </c>
      <c r="C3444" s="94" t="s">
        <v>2488</v>
      </c>
      <c r="D3444" s="92"/>
      <c r="E3444" s="92" t="n">
        <v>11400.0</v>
      </c>
      <c r="F3444" s="92" t="n">
        <v>1862689.47</v>
      </c>
      <c r="G3444" s="94" t="s">
        <v>63</v>
      </c>
      <c r="H3444" s="94" t="s">
        <v>369</v>
      </c>
      <c r="I3444" s="94" t="s">
        <v>2489</v>
      </c>
      <c r="J3444" s="94" t="s">
        <v>2489</v>
      </c>
      <c r="K3444" s="92" t="s">
        <v>2490</v>
      </c>
      <c r="L3444" s="92" t="s">
        <v>249</v>
      </c>
    </row>
    <row r="3445" outlineLevel="1">
      <c r="A3445" s="115" t="n">
        <v>872.0</v>
      </c>
      <c r="B3445" s="93" t="n">
        <v>45822.0</v>
      </c>
      <c r="C3445" s="94" t="s">
        <v>2491</v>
      </c>
      <c r="D3445" s="92"/>
      <c r="E3445" s="92" t="n">
        <v>4000.0</v>
      </c>
      <c r="F3445" s="92" t="n">
        <v>1866689.47</v>
      </c>
      <c r="G3445" s="94" t="s">
        <v>63</v>
      </c>
      <c r="H3445" s="94" t="s">
        <v>369</v>
      </c>
      <c r="I3445" s="94" t="s">
        <v>2492</v>
      </c>
      <c r="J3445" s="94" t="s">
        <v>2492</v>
      </c>
      <c r="K3445" s="92" t="s">
        <v>2493</v>
      </c>
      <c r="L3445" s="92" t="s">
        <v>249</v>
      </c>
    </row>
    <row r="3446" outlineLevel="1">
      <c r="A3446" s="115" t="n">
        <v>873.0</v>
      </c>
      <c r="B3446" s="93" t="n">
        <v>45822.0</v>
      </c>
      <c r="C3446" s="94" t="s">
        <v>2494</v>
      </c>
      <c r="D3446" s="92"/>
      <c r="E3446" s="92" t="n">
        <v>40000.0</v>
      </c>
      <c r="F3446" s="92" t="n">
        <v>1906689.47</v>
      </c>
      <c r="G3446" s="94" t="s">
        <v>63</v>
      </c>
      <c r="H3446" s="94" t="s">
        <v>369</v>
      </c>
      <c r="I3446" s="94" t="s">
        <v>2495</v>
      </c>
      <c r="J3446" s="94" t="s">
        <v>2495</v>
      </c>
      <c r="K3446" s="92" t="s">
        <v>2496</v>
      </c>
      <c r="L3446" s="92" t="s">
        <v>249</v>
      </c>
    </row>
    <row r="3447" outlineLevel="1">
      <c r="A3447" s="115" t="n">
        <v>874.0</v>
      </c>
      <c r="B3447" s="93" t="n">
        <v>45822.0</v>
      </c>
      <c r="C3447" s="94" t="s">
        <v>2497</v>
      </c>
      <c r="D3447" s="92"/>
      <c r="E3447" s="92" t="n">
        <v>11504.0</v>
      </c>
      <c r="F3447" s="92" t="n">
        <v>1918193.47</v>
      </c>
      <c r="G3447" s="94" t="s">
        <v>63</v>
      </c>
      <c r="H3447" s="94" t="s">
        <v>306</v>
      </c>
      <c r="I3447" s="94" t="s">
        <v>381</v>
      </c>
      <c r="J3447" s="94" t="s">
        <v>382</v>
      </c>
      <c r="K3447" s="92" t="s">
        <v>2498</v>
      </c>
      <c r="L3447" s="92" t="s">
        <v>249</v>
      </c>
    </row>
    <row r="3448" outlineLevel="1">
      <c r="A3448" s="115" t="n">
        <v>875.0</v>
      </c>
      <c r="B3448" s="93" t="n">
        <v>45823.0</v>
      </c>
      <c r="C3448" s="94" t="s">
        <v>2499</v>
      </c>
      <c r="D3448" s="92" t="n">
        <v>200000.0</v>
      </c>
      <c r="E3448" s="92"/>
      <c r="F3448" s="92" t="n">
        <v>1718193.47</v>
      </c>
      <c r="G3448" s="94" t="s">
        <v>63</v>
      </c>
      <c r="H3448" s="94" t="s">
        <v>306</v>
      </c>
      <c r="I3448" s="94" t="s">
        <v>2500</v>
      </c>
      <c r="J3448" s="94" t="s">
        <v>2501</v>
      </c>
      <c r="K3448" s="92" t="s">
        <v>2502</v>
      </c>
      <c r="L3448" s="92" t="s">
        <v>249</v>
      </c>
    </row>
    <row r="3449" outlineLevel="1">
      <c r="A3449" s="115" t="n">
        <v>876.0</v>
      </c>
      <c r="B3449" s="93" t="n">
        <v>45824.0</v>
      </c>
      <c r="C3449" s="94" t="s">
        <v>2503</v>
      </c>
      <c r="D3449" s="92"/>
      <c r="E3449" s="92" t="n">
        <v>4500000.0</v>
      </c>
      <c r="F3449" s="92" t="n">
        <v>6218193.47</v>
      </c>
      <c r="G3449" s="94" t="s">
        <v>63</v>
      </c>
      <c r="H3449" s="94" t="s">
        <v>74</v>
      </c>
      <c r="I3449" s="94" t="s">
        <v>807</v>
      </c>
      <c r="J3449" s="94" t="s">
        <v>807</v>
      </c>
      <c r="K3449" s="92" t="s">
        <v>2504</v>
      </c>
      <c r="L3449" s="92" t="s">
        <v>249</v>
      </c>
    </row>
    <row r="3450" outlineLevel="1">
      <c r="A3450" s="115" t="n">
        <v>877.0</v>
      </c>
      <c r="B3450" s="93" t="n">
        <v>45824.0</v>
      </c>
      <c r="C3450" s="94" t="s">
        <v>2505</v>
      </c>
      <c r="D3450" s="92"/>
      <c r="E3450" s="92" t="n">
        <v>11000.0</v>
      </c>
      <c r="F3450" s="92" t="n">
        <v>6229193.47</v>
      </c>
      <c r="G3450" s="94" t="s">
        <v>63</v>
      </c>
      <c r="H3450" s="94" t="s">
        <v>369</v>
      </c>
      <c r="I3450" s="94" t="s">
        <v>2346</v>
      </c>
      <c r="J3450" s="94" t="s">
        <v>2346</v>
      </c>
      <c r="K3450" s="92" t="s">
        <v>2506</v>
      </c>
      <c r="L3450" s="92" t="s">
        <v>249</v>
      </c>
    </row>
    <row r="3451" outlineLevel="1">
      <c r="A3451" s="115" t="n">
        <v>878.0</v>
      </c>
      <c r="B3451" s="93" t="n">
        <v>45824.0</v>
      </c>
      <c r="C3451" s="94" t="s">
        <v>2507</v>
      </c>
      <c r="D3451" s="92"/>
      <c r="E3451" s="92" t="n">
        <v>2250.0</v>
      </c>
      <c r="F3451" s="92" t="n">
        <v>6231443.47</v>
      </c>
      <c r="G3451" s="94" t="s">
        <v>63</v>
      </c>
      <c r="H3451" s="94" t="s">
        <v>369</v>
      </c>
      <c r="I3451" s="94" t="s">
        <v>249</v>
      </c>
      <c r="J3451" s="94" t="s">
        <v>249</v>
      </c>
      <c r="K3451" s="92" t="s">
        <v>2508</v>
      </c>
      <c r="L3451" s="92" t="s">
        <v>249</v>
      </c>
    </row>
    <row r="3452" outlineLevel="1">
      <c r="A3452" s="115" t="n">
        <v>879.0</v>
      </c>
      <c r="B3452" s="93" t="n">
        <v>45824.0</v>
      </c>
      <c r="C3452" s="94" t="s">
        <v>2509</v>
      </c>
      <c r="D3452" s="92"/>
      <c r="E3452" s="92" t="n">
        <v>50000.0</v>
      </c>
      <c r="F3452" s="92" t="n">
        <v>6281443.47</v>
      </c>
      <c r="G3452" s="94" t="s">
        <v>63</v>
      </c>
      <c r="H3452" s="94" t="s">
        <v>64</v>
      </c>
      <c r="I3452" s="94" t="s">
        <v>1786</v>
      </c>
      <c r="J3452" s="94" t="s">
        <v>1786</v>
      </c>
      <c r="K3452" s="92" t="s">
        <v>2510</v>
      </c>
      <c r="L3452" s="92" t="s">
        <v>249</v>
      </c>
    </row>
    <row r="3453" outlineLevel="1">
      <c r="A3453" s="115" t="n">
        <v>880.0</v>
      </c>
      <c r="B3453" s="93" t="n">
        <v>45824.0</v>
      </c>
      <c r="C3453" s="94" t="s">
        <v>2511</v>
      </c>
      <c r="D3453" s="92"/>
      <c r="E3453" s="92" t="n">
        <v>19000.0</v>
      </c>
      <c r="F3453" s="92" t="n">
        <v>6300443.47</v>
      </c>
      <c r="G3453" s="94" t="s">
        <v>63</v>
      </c>
      <c r="H3453" s="94" t="s">
        <v>369</v>
      </c>
      <c r="I3453" s="94" t="s">
        <v>1325</v>
      </c>
      <c r="J3453" s="94" t="s">
        <v>1326</v>
      </c>
      <c r="K3453" s="92" t="s">
        <v>2512</v>
      </c>
      <c r="L3453" s="92" t="s">
        <v>249</v>
      </c>
    </row>
    <row r="3454" outlineLevel="1">
      <c r="A3454" s="115" t="n">
        <v>881.0</v>
      </c>
      <c r="B3454" s="93" t="n">
        <v>45824.0</v>
      </c>
      <c r="C3454" s="94" t="s">
        <v>2513</v>
      </c>
      <c r="D3454" s="92"/>
      <c r="E3454" s="92" t="n">
        <v>100.0</v>
      </c>
      <c r="F3454" s="92" t="n">
        <v>6300543.47</v>
      </c>
      <c r="G3454" s="94" t="s">
        <v>63</v>
      </c>
      <c r="H3454" s="94" t="s">
        <v>369</v>
      </c>
      <c r="I3454" s="94" t="s">
        <v>2514</v>
      </c>
      <c r="J3454" s="94" t="s">
        <v>1408</v>
      </c>
      <c r="K3454" s="92" t="s">
        <v>2515</v>
      </c>
      <c r="L3454" s="92" t="s">
        <v>249</v>
      </c>
    </row>
    <row r="3455" outlineLevel="1">
      <c r="A3455" s="115" t="n">
        <v>882.0</v>
      </c>
      <c r="B3455" s="93" t="n">
        <v>45824.0</v>
      </c>
      <c r="C3455" s="94" t="s">
        <v>2516</v>
      </c>
      <c r="D3455" s="92"/>
      <c r="E3455" s="92" t="n">
        <v>13700.0</v>
      </c>
      <c r="F3455" s="92" t="n">
        <v>6314243.47</v>
      </c>
      <c r="G3455" s="94" t="s">
        <v>63</v>
      </c>
      <c r="H3455" s="94" t="s">
        <v>369</v>
      </c>
      <c r="I3455" s="94" t="s">
        <v>586</v>
      </c>
      <c r="J3455" s="94" t="s">
        <v>587</v>
      </c>
      <c r="K3455" s="92" t="s">
        <v>2517</v>
      </c>
      <c r="L3455" s="92" t="s">
        <v>249</v>
      </c>
    </row>
    <row r="3456" outlineLevel="1">
      <c r="A3456" s="115" t="n">
        <v>883.0</v>
      </c>
      <c r="B3456" s="93" t="n">
        <v>45824.0</v>
      </c>
      <c r="C3456" s="94" t="s">
        <v>2518</v>
      </c>
      <c r="D3456" s="92"/>
      <c r="E3456" s="92" t="n">
        <v>8100.0</v>
      </c>
      <c r="F3456" s="92" t="n">
        <v>6322343.47</v>
      </c>
      <c r="G3456" s="94" t="s">
        <v>63</v>
      </c>
      <c r="H3456" s="94" t="s">
        <v>369</v>
      </c>
      <c r="I3456" s="94" t="s">
        <v>2328</v>
      </c>
      <c r="J3456" s="94" t="s">
        <v>2329</v>
      </c>
      <c r="K3456" s="92" t="s">
        <v>2519</v>
      </c>
      <c r="L3456" s="92" t="s">
        <v>249</v>
      </c>
    </row>
    <row r="3457" outlineLevel="1">
      <c r="A3457" s="115" t="n">
        <v>884.0</v>
      </c>
      <c r="B3457" s="93" t="n">
        <v>45824.0</v>
      </c>
      <c r="C3457" s="94" t="s">
        <v>2520</v>
      </c>
      <c r="D3457" s="92"/>
      <c r="E3457" s="92" t="n">
        <v>25155.0</v>
      </c>
      <c r="F3457" s="92" t="n">
        <v>6347498.47</v>
      </c>
      <c r="G3457" s="94" t="s">
        <v>63</v>
      </c>
      <c r="H3457" s="94" t="s">
        <v>64</v>
      </c>
      <c r="I3457" s="94" t="s">
        <v>1960</v>
      </c>
      <c r="J3457" s="94" t="s">
        <v>1960</v>
      </c>
      <c r="K3457" s="92" t="s">
        <v>2521</v>
      </c>
      <c r="L3457" s="92" t="s">
        <v>249</v>
      </c>
    </row>
    <row r="3458" outlineLevel="1">
      <c r="A3458" s="115" t="n">
        <v>885.0</v>
      </c>
      <c r="B3458" s="93" t="n">
        <v>45824.0</v>
      </c>
      <c r="C3458" s="94" t="s">
        <v>2522</v>
      </c>
      <c r="D3458" s="92"/>
      <c r="E3458" s="92" t="n">
        <v>1.0</v>
      </c>
      <c r="F3458" s="92" t="n">
        <v>6347499.47</v>
      </c>
      <c r="G3458" s="94" t="s">
        <v>63</v>
      </c>
      <c r="H3458" s="94" t="s">
        <v>369</v>
      </c>
      <c r="I3458" s="94" t="s">
        <v>249</v>
      </c>
      <c r="J3458" s="94" t="s">
        <v>249</v>
      </c>
      <c r="K3458" s="92" t="s">
        <v>2523</v>
      </c>
      <c r="L3458" s="92" t="s">
        <v>249</v>
      </c>
    </row>
    <row r="3459" outlineLevel="1">
      <c r="A3459" s="115" t="n">
        <v>886.0</v>
      </c>
      <c r="B3459" s="93" t="n">
        <v>45824.0</v>
      </c>
      <c r="C3459" s="94" t="s">
        <v>2524</v>
      </c>
      <c r="D3459" s="92"/>
      <c r="E3459" s="92" t="n">
        <v>2500.0</v>
      </c>
      <c r="F3459" s="92" t="n">
        <v>6349999.47</v>
      </c>
      <c r="G3459" s="94" t="s">
        <v>63</v>
      </c>
      <c r="H3459" s="94" t="s">
        <v>369</v>
      </c>
      <c r="I3459" s="94" t="s">
        <v>249</v>
      </c>
      <c r="J3459" s="94" t="s">
        <v>249</v>
      </c>
      <c r="K3459" s="92" t="s">
        <v>2525</v>
      </c>
      <c r="L3459" s="92" t="s">
        <v>249</v>
      </c>
    </row>
    <row r="3460" outlineLevel="1">
      <c r="A3460" s="115" t="n">
        <v>887.0</v>
      </c>
      <c r="B3460" s="93" t="n">
        <v>45824.0</v>
      </c>
      <c r="C3460" s="94" t="s">
        <v>2526</v>
      </c>
      <c r="D3460" s="92"/>
      <c r="E3460" s="92" t="n">
        <v>5500.0</v>
      </c>
      <c r="F3460" s="92" t="n">
        <v>6355499.47</v>
      </c>
      <c r="G3460" s="94" t="s">
        <v>84</v>
      </c>
      <c r="H3460" s="94" t="s">
        <v>447</v>
      </c>
      <c r="I3460" s="94" t="s">
        <v>249</v>
      </c>
      <c r="J3460" s="94" t="s">
        <v>249</v>
      </c>
      <c r="K3460" s="92" t="s">
        <v>2527</v>
      </c>
      <c r="L3460" s="92" t="s">
        <v>249</v>
      </c>
    </row>
    <row r="3461" outlineLevel="1">
      <c r="A3461" s="115" t="n">
        <v>888.0</v>
      </c>
      <c r="B3461" s="93" t="n">
        <v>45824.0</v>
      </c>
      <c r="C3461" s="94" t="s">
        <v>2528</v>
      </c>
      <c r="D3461" s="92" t="n">
        <v>502500.0</v>
      </c>
      <c r="E3461" s="92"/>
      <c r="F3461" s="92" t="n">
        <v>5852999.47</v>
      </c>
      <c r="G3461" s="94" t="s">
        <v>63</v>
      </c>
      <c r="H3461" s="94" t="s">
        <v>306</v>
      </c>
      <c r="I3461" s="94" t="s">
        <v>2529</v>
      </c>
      <c r="J3461" s="94" t="s">
        <v>2529</v>
      </c>
      <c r="K3461" s="92" t="s">
        <v>2530</v>
      </c>
      <c r="L3461" s="92" t="s">
        <v>249</v>
      </c>
    </row>
    <row r="3462" outlineLevel="1">
      <c r="A3462" s="115" t="n">
        <v>889.0</v>
      </c>
      <c r="B3462" s="93" t="n">
        <v>45824.0</v>
      </c>
      <c r="C3462" s="94" t="s">
        <v>2531</v>
      </c>
      <c r="D3462" s="92" t="n">
        <v>502500.0</v>
      </c>
      <c r="E3462" s="92"/>
      <c r="F3462" s="92" t="n">
        <v>5350499.47</v>
      </c>
      <c r="G3462" s="94" t="s">
        <v>63</v>
      </c>
      <c r="H3462" s="94" t="s">
        <v>306</v>
      </c>
      <c r="I3462" s="94" t="s">
        <v>2529</v>
      </c>
      <c r="J3462" s="94" t="s">
        <v>2529</v>
      </c>
      <c r="K3462" s="92" t="s">
        <v>2532</v>
      </c>
      <c r="L3462" s="92" t="s">
        <v>249</v>
      </c>
    </row>
    <row r="3463" outlineLevel="1">
      <c r="A3463" s="115" t="n">
        <v>890.0</v>
      </c>
      <c r="B3463" s="93" t="n">
        <v>45824.0</v>
      </c>
      <c r="C3463" s="94" t="s">
        <v>2533</v>
      </c>
      <c r="D3463" s="92"/>
      <c r="E3463" s="92" t="n">
        <v>1000.0</v>
      </c>
      <c r="F3463" s="92" t="n">
        <v>5351499.47</v>
      </c>
      <c r="G3463" s="94" t="s">
        <v>63</v>
      </c>
      <c r="H3463" s="94" t="s">
        <v>369</v>
      </c>
      <c r="I3463" s="94" t="s">
        <v>249</v>
      </c>
      <c r="J3463" s="94" t="s">
        <v>249</v>
      </c>
      <c r="K3463" s="92" t="s">
        <v>2534</v>
      </c>
      <c r="L3463" s="92" t="s">
        <v>249</v>
      </c>
    </row>
    <row r="3464" outlineLevel="1">
      <c r="A3464" s="115" t="n">
        <v>891.0</v>
      </c>
      <c r="B3464" s="93" t="n">
        <v>45824.0</v>
      </c>
      <c r="C3464" s="94" t="s">
        <v>2535</v>
      </c>
      <c r="D3464" s="92" t="n">
        <v>502500.0</v>
      </c>
      <c r="E3464" s="92"/>
      <c r="F3464" s="92" t="n">
        <v>4848999.47</v>
      </c>
      <c r="G3464" s="94" t="s">
        <v>63</v>
      </c>
      <c r="H3464" s="94" t="s">
        <v>306</v>
      </c>
      <c r="I3464" s="94" t="s">
        <v>2529</v>
      </c>
      <c r="J3464" s="94" t="s">
        <v>2529</v>
      </c>
      <c r="K3464" s="92" t="s">
        <v>2536</v>
      </c>
      <c r="L3464" s="92" t="s">
        <v>249</v>
      </c>
    </row>
    <row r="3465" outlineLevel="1">
      <c r="A3465" s="115" t="n">
        <v>892.0</v>
      </c>
      <c r="B3465" s="93" t="n">
        <v>45824.0</v>
      </c>
      <c r="C3465" s="94" t="s">
        <v>2537</v>
      </c>
      <c r="D3465" s="92" t="n">
        <v>502500.0</v>
      </c>
      <c r="E3465" s="92"/>
      <c r="F3465" s="92" t="n">
        <v>4346499.47</v>
      </c>
      <c r="G3465" s="94" t="s">
        <v>63</v>
      </c>
      <c r="H3465" s="94" t="s">
        <v>306</v>
      </c>
      <c r="I3465" s="94" t="s">
        <v>2529</v>
      </c>
      <c r="J3465" s="94" t="s">
        <v>2529</v>
      </c>
      <c r="K3465" s="92" t="s">
        <v>2538</v>
      </c>
      <c r="L3465" s="92" t="s">
        <v>249</v>
      </c>
    </row>
    <row r="3466" outlineLevel="1">
      <c r="A3466" s="115" t="n">
        <v>893.0</v>
      </c>
      <c r="B3466" s="93" t="n">
        <v>45824.0</v>
      </c>
      <c r="C3466" s="94" t="s">
        <v>2539</v>
      </c>
      <c r="D3466" s="92" t="n">
        <v>502500.0</v>
      </c>
      <c r="E3466" s="92"/>
      <c r="F3466" s="92" t="n">
        <v>3843999.47</v>
      </c>
      <c r="G3466" s="94" t="s">
        <v>63</v>
      </c>
      <c r="H3466" s="94" t="s">
        <v>306</v>
      </c>
      <c r="I3466" s="94" t="s">
        <v>2529</v>
      </c>
      <c r="J3466" s="94" t="s">
        <v>2529</v>
      </c>
      <c r="K3466" s="92" t="s">
        <v>2540</v>
      </c>
      <c r="L3466" s="92" t="s">
        <v>249</v>
      </c>
    </row>
    <row r="3467" outlineLevel="1">
      <c r="A3467" s="115" t="n">
        <v>894.0</v>
      </c>
      <c r="B3467" s="93" t="n">
        <v>45824.0</v>
      </c>
      <c r="C3467" s="94" t="s">
        <v>2541</v>
      </c>
      <c r="D3467" s="92" t="n">
        <v>502500.0</v>
      </c>
      <c r="E3467" s="92"/>
      <c r="F3467" s="92" t="n">
        <v>3341499.47</v>
      </c>
      <c r="G3467" s="94" t="s">
        <v>63</v>
      </c>
      <c r="H3467" s="94" t="s">
        <v>306</v>
      </c>
      <c r="I3467" s="94" t="s">
        <v>2529</v>
      </c>
      <c r="J3467" s="94" t="s">
        <v>2529</v>
      </c>
      <c r="K3467" s="92" t="s">
        <v>2542</v>
      </c>
      <c r="L3467" s="92" t="s">
        <v>249</v>
      </c>
    </row>
    <row r="3468" outlineLevel="1">
      <c r="A3468" s="115" t="n">
        <v>895.0</v>
      </c>
      <c r="B3468" s="93" t="n">
        <v>45824.0</v>
      </c>
      <c r="C3468" s="94" t="s">
        <v>2543</v>
      </c>
      <c r="D3468" s="92" t="n">
        <v>502500.0</v>
      </c>
      <c r="E3468" s="92"/>
      <c r="F3468" s="92" t="n">
        <v>2838999.47</v>
      </c>
      <c r="G3468" s="94" t="s">
        <v>63</v>
      </c>
      <c r="H3468" s="94" t="s">
        <v>306</v>
      </c>
      <c r="I3468" s="94" t="s">
        <v>2529</v>
      </c>
      <c r="J3468" s="94" t="s">
        <v>2529</v>
      </c>
      <c r="K3468" s="92" t="s">
        <v>2544</v>
      </c>
      <c r="L3468" s="92" t="s">
        <v>249</v>
      </c>
    </row>
    <row r="3469" outlineLevel="1">
      <c r="A3469" s="115" t="n">
        <v>896.0</v>
      </c>
      <c r="B3469" s="93" t="n">
        <v>45824.0</v>
      </c>
      <c r="C3469" s="94" t="s">
        <v>2545</v>
      </c>
      <c r="D3469" s="92" t="n">
        <v>502500.0</v>
      </c>
      <c r="E3469" s="92"/>
      <c r="F3469" s="92" t="n">
        <v>2336499.47</v>
      </c>
      <c r="G3469" s="94" t="s">
        <v>63</v>
      </c>
      <c r="H3469" s="94" t="s">
        <v>306</v>
      </c>
      <c r="I3469" s="94" t="s">
        <v>2529</v>
      </c>
      <c r="J3469" s="94" t="s">
        <v>2529</v>
      </c>
      <c r="K3469" s="92" t="s">
        <v>2546</v>
      </c>
      <c r="L3469" s="92" t="s">
        <v>249</v>
      </c>
    </row>
    <row r="3470" outlineLevel="1">
      <c r="A3470" s="115" t="n">
        <v>897.0</v>
      </c>
      <c r="B3470" s="93" t="n">
        <v>45824.0</v>
      </c>
      <c r="C3470" s="94" t="s">
        <v>2547</v>
      </c>
      <c r="D3470" s="92" t="n">
        <v>502500.0</v>
      </c>
      <c r="E3470" s="92"/>
      <c r="F3470" s="92" t="n">
        <v>1833999.47</v>
      </c>
      <c r="G3470" s="94" t="s">
        <v>63</v>
      </c>
      <c r="H3470" s="94" t="s">
        <v>306</v>
      </c>
      <c r="I3470" s="94" t="s">
        <v>2529</v>
      </c>
      <c r="J3470" s="94" t="s">
        <v>2529</v>
      </c>
      <c r="K3470" s="92" t="s">
        <v>2548</v>
      </c>
      <c r="L3470" s="92" t="s">
        <v>249</v>
      </c>
    </row>
    <row r="3471" outlineLevel="1">
      <c r="A3471" s="115" t="n">
        <v>898.0</v>
      </c>
      <c r="B3471" s="93" t="n">
        <v>45824.0</v>
      </c>
      <c r="C3471" s="94" t="s">
        <v>2549</v>
      </c>
      <c r="D3471" s="92" t="n">
        <v>502500.0</v>
      </c>
      <c r="E3471" s="92"/>
      <c r="F3471" s="92" t="n">
        <v>1331499.47</v>
      </c>
      <c r="G3471" s="94" t="s">
        <v>63</v>
      </c>
      <c r="H3471" s="94" t="s">
        <v>306</v>
      </c>
      <c r="I3471" s="94" t="s">
        <v>2529</v>
      </c>
      <c r="J3471" s="94" t="s">
        <v>2529</v>
      </c>
      <c r="K3471" s="92" t="s">
        <v>2550</v>
      </c>
      <c r="L3471" s="92" t="s">
        <v>249</v>
      </c>
    </row>
    <row r="3472" outlineLevel="1">
      <c r="A3472" s="115" t="n">
        <v>899.0</v>
      </c>
      <c r="B3472" s="93" t="n">
        <v>45824.0</v>
      </c>
      <c r="C3472" s="94" t="s">
        <v>2551</v>
      </c>
      <c r="D3472" s="92"/>
      <c r="E3472" s="92" t="n">
        <v>3500.0</v>
      </c>
      <c r="F3472" s="92" t="n">
        <v>1334999.47</v>
      </c>
      <c r="G3472" s="94" t="s">
        <v>63</v>
      </c>
      <c r="H3472" s="94" t="s">
        <v>369</v>
      </c>
      <c r="I3472" s="94" t="s">
        <v>249</v>
      </c>
      <c r="J3472" s="94" t="s">
        <v>249</v>
      </c>
      <c r="K3472" s="92" t="s">
        <v>2552</v>
      </c>
      <c r="L3472" s="92" t="s">
        <v>249</v>
      </c>
    </row>
    <row r="3473" outlineLevel="1">
      <c r="A3473" s="115" t="n">
        <v>900.0</v>
      </c>
      <c r="B3473" s="93" t="n">
        <v>45825.0</v>
      </c>
      <c r="C3473" s="94" t="s">
        <v>2553</v>
      </c>
      <c r="D3473" s="92"/>
      <c r="E3473" s="92" t="n">
        <v>17818.0</v>
      </c>
      <c r="F3473" s="92" t="n">
        <v>1352817.47</v>
      </c>
      <c r="G3473" s="94" t="s">
        <v>63</v>
      </c>
      <c r="H3473" s="94" t="s">
        <v>306</v>
      </c>
      <c r="I3473" s="94" t="s">
        <v>381</v>
      </c>
      <c r="J3473" s="94" t="s">
        <v>382</v>
      </c>
      <c r="K3473" s="92" t="s">
        <v>2554</v>
      </c>
      <c r="L3473" s="92" t="s">
        <v>249</v>
      </c>
    </row>
    <row r="3474" outlineLevel="1">
      <c r="A3474" s="115" t="n">
        <v>901.0</v>
      </c>
      <c r="B3474" s="93" t="n">
        <v>45825.0</v>
      </c>
      <c r="C3474" s="94" t="s">
        <v>2555</v>
      </c>
      <c r="D3474" s="92" t="n">
        <v>81000.0</v>
      </c>
      <c r="E3474" s="92"/>
      <c r="F3474" s="92" t="n">
        <v>1271817.47</v>
      </c>
      <c r="G3474" s="94" t="s">
        <v>63</v>
      </c>
      <c r="H3474" s="94" t="s">
        <v>306</v>
      </c>
      <c r="I3474" s="94" t="s">
        <v>2556</v>
      </c>
      <c r="J3474" s="94" t="s">
        <v>572</v>
      </c>
      <c r="K3474" s="92" t="s">
        <v>2557</v>
      </c>
      <c r="L3474" s="92" t="s">
        <v>249</v>
      </c>
    </row>
    <row r="3475" outlineLevel="1">
      <c r="A3475" s="115" t="n">
        <v>902.0</v>
      </c>
      <c r="B3475" s="93" t="n">
        <v>45825.0</v>
      </c>
      <c r="C3475" s="94" t="s">
        <v>2558</v>
      </c>
      <c r="D3475" s="92"/>
      <c r="E3475" s="92" t="n">
        <v>7500.0</v>
      </c>
      <c r="F3475" s="92" t="n">
        <v>1279317.47</v>
      </c>
      <c r="G3475" s="94" t="s">
        <v>63</v>
      </c>
      <c r="H3475" s="94" t="s">
        <v>369</v>
      </c>
      <c r="I3475" s="94" t="s">
        <v>249</v>
      </c>
      <c r="J3475" s="94" t="s">
        <v>249</v>
      </c>
      <c r="K3475" s="92" t="s">
        <v>2559</v>
      </c>
      <c r="L3475" s="92" t="s">
        <v>249</v>
      </c>
    </row>
    <row r="3476" outlineLevel="1">
      <c r="A3476" s="115" t="n">
        <v>903.0</v>
      </c>
      <c r="B3476" s="93" t="n">
        <v>45825.0</v>
      </c>
      <c r="C3476" s="94" t="s">
        <v>2560</v>
      </c>
      <c r="D3476" s="92" t="n">
        <v>89895.0</v>
      </c>
      <c r="E3476" s="92"/>
      <c r="F3476" s="92" t="n">
        <v>1189422.47</v>
      </c>
      <c r="G3476" s="94" t="s">
        <v>469</v>
      </c>
      <c r="H3476" s="94" t="s">
        <v>306</v>
      </c>
      <c r="I3476" s="94" t="s">
        <v>249</v>
      </c>
      <c r="J3476" s="94" t="s">
        <v>249</v>
      </c>
      <c r="K3476" s="92" t="s">
        <v>2561</v>
      </c>
      <c r="L3476" s="92" t="s">
        <v>249</v>
      </c>
    </row>
    <row r="3477" outlineLevel="1">
      <c r="A3477" s="115" t="n">
        <v>904.0</v>
      </c>
      <c r="B3477" s="93" t="n">
        <v>45825.0</v>
      </c>
      <c r="C3477" s="94" t="s">
        <v>2562</v>
      </c>
      <c r="D3477" s="92" t="n">
        <v>3263.0</v>
      </c>
      <c r="E3477" s="92"/>
      <c r="F3477" s="92" t="n">
        <v>1186159.47</v>
      </c>
      <c r="G3477" s="94" t="s">
        <v>460</v>
      </c>
      <c r="H3477" s="94" t="s">
        <v>306</v>
      </c>
      <c r="I3477" s="94" t="s">
        <v>249</v>
      </c>
      <c r="J3477" s="94" t="s">
        <v>249</v>
      </c>
      <c r="K3477" s="92" t="s">
        <v>2563</v>
      </c>
      <c r="L3477" s="92" t="s">
        <v>249</v>
      </c>
    </row>
    <row r="3478" outlineLevel="1">
      <c r="A3478" s="115" t="n">
        <v>905.0</v>
      </c>
      <c r="B3478" s="93" t="n">
        <v>45825.0</v>
      </c>
      <c r="C3478" s="94" t="s">
        <v>2564</v>
      </c>
      <c r="D3478" s="92"/>
      <c r="E3478" s="92" t="n">
        <v>1900.0</v>
      </c>
      <c r="F3478" s="92" t="n">
        <v>1188059.47</v>
      </c>
      <c r="G3478" s="94" t="s">
        <v>63</v>
      </c>
      <c r="H3478" s="94" t="s">
        <v>369</v>
      </c>
      <c r="I3478" s="94" t="s">
        <v>2406</v>
      </c>
      <c r="J3478" s="94" t="s">
        <v>2406</v>
      </c>
      <c r="K3478" s="92" t="s">
        <v>2565</v>
      </c>
      <c r="L3478" s="92" t="s">
        <v>249</v>
      </c>
    </row>
    <row r="3479" outlineLevel="1">
      <c r="A3479" s="115" t="n">
        <v>906.0</v>
      </c>
      <c r="B3479" s="93" t="n">
        <v>45825.0</v>
      </c>
      <c r="C3479" s="94" t="s">
        <v>2566</v>
      </c>
      <c r="D3479" s="92" t="n">
        <v>1568.0</v>
      </c>
      <c r="E3479" s="92"/>
      <c r="F3479" s="92" t="n">
        <v>1186491.47</v>
      </c>
      <c r="G3479" s="94" t="s">
        <v>416</v>
      </c>
      <c r="H3479" s="94" t="s">
        <v>306</v>
      </c>
      <c r="I3479" s="94" t="s">
        <v>249</v>
      </c>
      <c r="J3479" s="94" t="s">
        <v>249</v>
      </c>
      <c r="K3479" s="92" t="s">
        <v>2567</v>
      </c>
      <c r="L3479" s="92" t="s">
        <v>249</v>
      </c>
    </row>
    <row r="3480" outlineLevel="1">
      <c r="A3480" s="115" t="n">
        <v>907.0</v>
      </c>
      <c r="B3480" s="93" t="n">
        <v>45825.0</v>
      </c>
      <c r="C3480" s="94" t="s">
        <v>2568</v>
      </c>
      <c r="D3480" s="92" t="n">
        <v>2897.0</v>
      </c>
      <c r="E3480" s="92"/>
      <c r="F3480" s="92" t="n">
        <v>1183594.47</v>
      </c>
      <c r="G3480" s="94" t="s">
        <v>416</v>
      </c>
      <c r="H3480" s="94" t="s">
        <v>306</v>
      </c>
      <c r="I3480" s="94" t="s">
        <v>249</v>
      </c>
      <c r="J3480" s="94" t="s">
        <v>249</v>
      </c>
      <c r="K3480" s="92" t="s">
        <v>2569</v>
      </c>
      <c r="L3480" s="92" t="s">
        <v>249</v>
      </c>
    </row>
    <row r="3481" outlineLevel="1">
      <c r="A3481" s="115" t="n">
        <v>908.0</v>
      </c>
      <c r="B3481" s="93" t="n">
        <v>45825.0</v>
      </c>
      <c r="C3481" s="94" t="s">
        <v>2570</v>
      </c>
      <c r="D3481" s="92"/>
      <c r="E3481" s="92" t="n">
        <v>100.0</v>
      </c>
      <c r="F3481" s="92" t="n">
        <v>1183694.47</v>
      </c>
      <c r="G3481" s="94" t="s">
        <v>63</v>
      </c>
      <c r="H3481" s="94" t="s">
        <v>369</v>
      </c>
      <c r="I3481" s="94" t="s">
        <v>249</v>
      </c>
      <c r="J3481" s="94" t="s">
        <v>249</v>
      </c>
      <c r="K3481" s="92" t="s">
        <v>2571</v>
      </c>
      <c r="L3481" s="92" t="s">
        <v>249</v>
      </c>
    </row>
    <row r="3482" outlineLevel="1">
      <c r="A3482" s="115" t="n">
        <v>909.0</v>
      </c>
      <c r="B3482" s="93" t="n">
        <v>45825.0</v>
      </c>
      <c r="C3482" s="94" t="s">
        <v>2572</v>
      </c>
      <c r="D3482" s="92"/>
      <c r="E3482" s="92" t="n">
        <v>12850.0</v>
      </c>
      <c r="F3482" s="92" t="n">
        <v>1196544.47</v>
      </c>
      <c r="G3482" s="94" t="s">
        <v>63</v>
      </c>
      <c r="H3482" s="94" t="s">
        <v>64</v>
      </c>
      <c r="I3482" s="94" t="s">
        <v>1696</v>
      </c>
      <c r="J3482" s="94" t="s">
        <v>1696</v>
      </c>
      <c r="K3482" s="92" t="s">
        <v>2573</v>
      </c>
      <c r="L3482" s="92" t="s">
        <v>249</v>
      </c>
    </row>
    <row r="3483" outlineLevel="1">
      <c r="A3483" s="115" t="n">
        <v>910.0</v>
      </c>
      <c r="B3483" s="93" t="n">
        <v>45825.0</v>
      </c>
      <c r="C3483" s="94" t="s">
        <v>2574</v>
      </c>
      <c r="D3483" s="92"/>
      <c r="E3483" s="92" t="n">
        <v>5000.0</v>
      </c>
      <c r="F3483" s="92" t="n">
        <v>1201544.47</v>
      </c>
      <c r="G3483" s="94" t="s">
        <v>63</v>
      </c>
      <c r="H3483" s="94" t="s">
        <v>369</v>
      </c>
      <c r="I3483" s="94" t="s">
        <v>249</v>
      </c>
      <c r="J3483" s="94" t="s">
        <v>249</v>
      </c>
      <c r="K3483" s="92" t="s">
        <v>2575</v>
      </c>
      <c r="L3483" s="92" t="s">
        <v>249</v>
      </c>
    </row>
    <row r="3484" outlineLevel="1">
      <c r="A3484" s="115" t="n">
        <v>911.0</v>
      </c>
      <c r="B3484" s="93" t="n">
        <v>45825.0</v>
      </c>
      <c r="C3484" s="94" t="s">
        <v>2576</v>
      </c>
      <c r="D3484" s="92"/>
      <c r="E3484" s="92" t="n">
        <v>50000.0</v>
      </c>
      <c r="F3484" s="92" t="n">
        <v>1251544.47</v>
      </c>
      <c r="G3484" s="94" t="s">
        <v>63</v>
      </c>
      <c r="H3484" s="94" t="s">
        <v>64</v>
      </c>
      <c r="I3484" s="94" t="s">
        <v>249</v>
      </c>
      <c r="J3484" s="94" t="s">
        <v>249</v>
      </c>
      <c r="K3484" s="92" t="s">
        <v>2577</v>
      </c>
      <c r="L3484" s="92" t="s">
        <v>249</v>
      </c>
    </row>
    <row r="3485" outlineLevel="1">
      <c r="A3485" s="115" t="n">
        <v>912.0</v>
      </c>
      <c r="B3485" s="93" t="n">
        <v>45825.0</v>
      </c>
      <c r="C3485" s="94" t="s">
        <v>2578</v>
      </c>
      <c r="D3485" s="92"/>
      <c r="E3485" s="92" t="n">
        <v>2250.0</v>
      </c>
      <c r="F3485" s="92" t="n">
        <v>1253794.47</v>
      </c>
      <c r="G3485" s="94" t="s">
        <v>63</v>
      </c>
      <c r="H3485" s="94" t="s">
        <v>369</v>
      </c>
      <c r="I3485" s="94" t="s">
        <v>392</v>
      </c>
      <c r="J3485" s="94" t="s">
        <v>393</v>
      </c>
      <c r="K3485" s="92" t="s">
        <v>2579</v>
      </c>
      <c r="L3485" s="92" t="s">
        <v>249</v>
      </c>
    </row>
    <row r="3486" outlineLevel="1">
      <c r="A3486" s="115" t="n">
        <v>913.0</v>
      </c>
      <c r="B3486" s="93" t="n">
        <v>45825.0</v>
      </c>
      <c r="C3486" s="94" t="s">
        <v>2580</v>
      </c>
      <c r="D3486" s="92"/>
      <c r="E3486" s="92" t="n">
        <v>2200.0</v>
      </c>
      <c r="F3486" s="92" t="n">
        <v>1255994.47</v>
      </c>
      <c r="G3486" s="94" t="s">
        <v>63</v>
      </c>
      <c r="H3486" s="94" t="s">
        <v>369</v>
      </c>
      <c r="I3486" s="94" t="s">
        <v>249</v>
      </c>
      <c r="J3486" s="94" t="s">
        <v>249</v>
      </c>
      <c r="K3486" s="92" t="s">
        <v>2581</v>
      </c>
      <c r="L3486" s="92" t="s">
        <v>249</v>
      </c>
    </row>
    <row r="3487" outlineLevel="1">
      <c r="A3487" s="115" t="n">
        <v>914.0</v>
      </c>
      <c r="B3487" s="93" t="n">
        <v>45825.0</v>
      </c>
      <c r="C3487" s="94" t="s">
        <v>2582</v>
      </c>
      <c r="D3487" s="92"/>
      <c r="E3487" s="92" t="n">
        <v>10000.0</v>
      </c>
      <c r="F3487" s="92" t="n">
        <v>1265994.47</v>
      </c>
      <c r="G3487" s="94" t="s">
        <v>63</v>
      </c>
      <c r="H3487" s="94" t="s">
        <v>64</v>
      </c>
      <c r="I3487" s="94" t="s">
        <v>2583</v>
      </c>
      <c r="J3487" s="94" t="s">
        <v>2583</v>
      </c>
      <c r="K3487" s="92" t="s">
        <v>2584</v>
      </c>
      <c r="L3487" s="92" t="s">
        <v>249</v>
      </c>
    </row>
    <row r="3488" outlineLevel="1">
      <c r="A3488" s="115" t="n">
        <v>915.0</v>
      </c>
      <c r="B3488" s="93" t="n">
        <v>45825.0</v>
      </c>
      <c r="C3488" s="94" t="s">
        <v>2585</v>
      </c>
      <c r="D3488" s="92" t="n">
        <v>8486.0</v>
      </c>
      <c r="E3488" s="92"/>
      <c r="F3488" s="92" t="n">
        <v>1257508.47</v>
      </c>
      <c r="G3488" s="94" t="s">
        <v>416</v>
      </c>
      <c r="H3488" s="94" t="s">
        <v>306</v>
      </c>
      <c r="I3488" s="94" t="s">
        <v>249</v>
      </c>
      <c r="J3488" s="94" t="s">
        <v>249</v>
      </c>
      <c r="K3488" s="92" t="s">
        <v>2586</v>
      </c>
      <c r="L3488" s="92" t="s">
        <v>249</v>
      </c>
    </row>
    <row r="3489" outlineLevel="1">
      <c r="A3489" s="115" t="n">
        <v>916.0</v>
      </c>
      <c r="B3489" s="93" t="n">
        <v>45825.0</v>
      </c>
      <c r="C3489" s="94" t="s">
        <v>2587</v>
      </c>
      <c r="D3489" s="92"/>
      <c r="E3489" s="92" t="n">
        <v>28740.0</v>
      </c>
      <c r="F3489" s="92" t="n">
        <v>1286248.47</v>
      </c>
      <c r="G3489" s="94" t="s">
        <v>63</v>
      </c>
      <c r="H3489" s="94" t="s">
        <v>64</v>
      </c>
      <c r="I3489" s="94" t="s">
        <v>2588</v>
      </c>
      <c r="J3489" s="94" t="s">
        <v>2588</v>
      </c>
      <c r="K3489" s="92" t="s">
        <v>2589</v>
      </c>
      <c r="L3489" s="92" t="s">
        <v>249</v>
      </c>
    </row>
    <row r="3490" outlineLevel="1">
      <c r="A3490" s="115" t="n">
        <v>917.0</v>
      </c>
      <c r="B3490" s="93" t="n">
        <v>45826.0</v>
      </c>
      <c r="C3490" s="94" t="s">
        <v>2590</v>
      </c>
      <c r="D3490" s="92"/>
      <c r="E3490" s="92" t="n">
        <v>10100.0</v>
      </c>
      <c r="F3490" s="92" t="n">
        <v>1296348.47</v>
      </c>
      <c r="G3490" s="94" t="s">
        <v>63</v>
      </c>
      <c r="H3490" s="94" t="s">
        <v>369</v>
      </c>
      <c r="I3490" s="94" t="s">
        <v>392</v>
      </c>
      <c r="J3490" s="94" t="s">
        <v>393</v>
      </c>
      <c r="K3490" s="92" t="s">
        <v>2591</v>
      </c>
      <c r="L3490" s="92" t="s">
        <v>249</v>
      </c>
    </row>
    <row r="3491" outlineLevel="1">
      <c r="A3491" s="115" t="n">
        <v>918.0</v>
      </c>
      <c r="B3491" s="93" t="n">
        <v>45826.0</v>
      </c>
      <c r="C3491" s="94" t="s">
        <v>2592</v>
      </c>
      <c r="D3491" s="92"/>
      <c r="E3491" s="92" t="n">
        <v>31500.0</v>
      </c>
      <c r="F3491" s="92" t="n">
        <v>1327848.47</v>
      </c>
      <c r="G3491" s="94" t="s">
        <v>63</v>
      </c>
      <c r="H3491" s="94" t="s">
        <v>369</v>
      </c>
      <c r="I3491" s="94" t="s">
        <v>249</v>
      </c>
      <c r="J3491" s="94" t="s">
        <v>249</v>
      </c>
      <c r="K3491" s="92" t="s">
        <v>2593</v>
      </c>
      <c r="L3491" s="92" t="s">
        <v>249</v>
      </c>
    </row>
    <row r="3492" outlineLevel="1">
      <c r="A3492" s="115" t="n">
        <v>919.0</v>
      </c>
      <c r="B3492" s="93" t="n">
        <v>45826.0</v>
      </c>
      <c r="C3492" s="94" t="s">
        <v>2594</v>
      </c>
      <c r="D3492" s="92"/>
      <c r="E3492" s="92" t="n">
        <v>2000.0</v>
      </c>
      <c r="F3492" s="92" t="n">
        <v>1329848.47</v>
      </c>
      <c r="G3492" s="94" t="s">
        <v>63</v>
      </c>
      <c r="H3492" s="94" t="s">
        <v>369</v>
      </c>
      <c r="I3492" s="94" t="s">
        <v>249</v>
      </c>
      <c r="J3492" s="94" t="s">
        <v>249</v>
      </c>
      <c r="K3492" s="92" t="s">
        <v>2595</v>
      </c>
      <c r="L3492" s="92" t="s">
        <v>249</v>
      </c>
    </row>
    <row r="3493" outlineLevel="1">
      <c r="A3493" s="115" t="n">
        <v>920.0</v>
      </c>
      <c r="B3493" s="93" t="n">
        <v>45826.0</v>
      </c>
      <c r="C3493" s="94" t="s">
        <v>2596</v>
      </c>
      <c r="D3493" s="92"/>
      <c r="E3493" s="92" t="n">
        <v>300.0</v>
      </c>
      <c r="F3493" s="92" t="n">
        <v>1330148.47</v>
      </c>
      <c r="G3493" s="94" t="s">
        <v>63</v>
      </c>
      <c r="H3493" s="94" t="s">
        <v>369</v>
      </c>
      <c r="I3493" s="94" t="s">
        <v>249</v>
      </c>
      <c r="J3493" s="94" t="s">
        <v>249</v>
      </c>
      <c r="K3493" s="92" t="s">
        <v>2597</v>
      </c>
      <c r="L3493" s="92" t="s">
        <v>249</v>
      </c>
    </row>
    <row r="3494" outlineLevel="1">
      <c r="A3494" s="115" t="n">
        <v>921.0</v>
      </c>
      <c r="B3494" s="93" t="n">
        <v>45826.0</v>
      </c>
      <c r="C3494" s="94" t="s">
        <v>2598</v>
      </c>
      <c r="D3494" s="92"/>
      <c r="E3494" s="92" t="n">
        <v>500.0</v>
      </c>
      <c r="F3494" s="92" t="n">
        <v>1330648.47</v>
      </c>
      <c r="G3494" s="94" t="s">
        <v>63</v>
      </c>
      <c r="H3494" s="94" t="s">
        <v>369</v>
      </c>
      <c r="I3494" s="94" t="s">
        <v>525</v>
      </c>
      <c r="J3494" s="94" t="s">
        <v>525</v>
      </c>
      <c r="K3494" s="92" t="s">
        <v>2599</v>
      </c>
      <c r="L3494" s="92" t="s">
        <v>249</v>
      </c>
    </row>
    <row r="3495" outlineLevel="1">
      <c r="A3495" s="115" t="n">
        <v>922.0</v>
      </c>
      <c r="B3495" s="93" t="n">
        <v>45826.0</v>
      </c>
      <c r="C3495" s="94" t="s">
        <v>2600</v>
      </c>
      <c r="D3495" s="92"/>
      <c r="E3495" s="92" t="n">
        <v>50000.0</v>
      </c>
      <c r="F3495" s="92" t="n">
        <v>1380648.47</v>
      </c>
      <c r="G3495" s="94" t="s">
        <v>63</v>
      </c>
      <c r="H3495" s="94" t="s">
        <v>369</v>
      </c>
      <c r="I3495" s="94" t="s">
        <v>249</v>
      </c>
      <c r="J3495" s="94" t="s">
        <v>249</v>
      </c>
      <c r="K3495" s="92" t="s">
        <v>2601</v>
      </c>
      <c r="L3495" s="92" t="s">
        <v>249</v>
      </c>
    </row>
    <row r="3496" outlineLevel="1">
      <c r="A3496" s="115" t="n">
        <v>923.0</v>
      </c>
      <c r="B3496" s="93" t="n">
        <v>45826.0</v>
      </c>
      <c r="C3496" s="94" t="s">
        <v>2602</v>
      </c>
      <c r="D3496" s="92"/>
      <c r="E3496" s="92" t="n">
        <v>502500.0</v>
      </c>
      <c r="F3496" s="92" t="n">
        <v>1883148.47</v>
      </c>
      <c r="G3496" s="94" t="s">
        <v>82</v>
      </c>
      <c r="H3496" s="94" t="s">
        <v>306</v>
      </c>
      <c r="I3496" s="94" t="s">
        <v>249</v>
      </c>
      <c r="J3496" s="94" t="s">
        <v>249</v>
      </c>
      <c r="K3496" s="92" t="s">
        <v>2603</v>
      </c>
      <c r="L3496" s="92" t="s">
        <v>249</v>
      </c>
    </row>
    <row r="3497" outlineLevel="1">
      <c r="A3497" s="115" t="n">
        <v>924.0</v>
      </c>
      <c r="B3497" s="93" t="n">
        <v>45826.0</v>
      </c>
      <c r="C3497" s="94" t="s">
        <v>2604</v>
      </c>
      <c r="D3497" s="92"/>
      <c r="E3497" s="92" t="n">
        <v>100000.0</v>
      </c>
      <c r="F3497" s="92" t="n">
        <v>1983148.47</v>
      </c>
      <c r="G3497" s="94" t="s">
        <v>63</v>
      </c>
      <c r="H3497" s="94" t="s">
        <v>64</v>
      </c>
      <c r="I3497" s="94" t="s">
        <v>513</v>
      </c>
      <c r="J3497" s="94" t="s">
        <v>513</v>
      </c>
      <c r="K3497" s="92" t="s">
        <v>2605</v>
      </c>
      <c r="L3497" s="92" t="s">
        <v>249</v>
      </c>
    </row>
    <row r="3498" outlineLevel="1">
      <c r="A3498" s="115" t="n">
        <v>925.0</v>
      </c>
      <c r="B3498" s="93" t="n">
        <v>45826.0</v>
      </c>
      <c r="C3498" s="94" t="s">
        <v>2606</v>
      </c>
      <c r="D3498" s="92" t="n">
        <v>100000.0</v>
      </c>
      <c r="E3498" s="92"/>
      <c r="F3498" s="92" t="n">
        <v>1883148.47</v>
      </c>
      <c r="G3498" s="94" t="s">
        <v>63</v>
      </c>
      <c r="H3498" s="94" t="s">
        <v>306</v>
      </c>
      <c r="I3498" s="94" t="s">
        <v>2607</v>
      </c>
      <c r="J3498" s="94" t="s">
        <v>2608</v>
      </c>
      <c r="K3498" s="92" t="s">
        <v>2609</v>
      </c>
      <c r="L3498" s="92" t="s">
        <v>249</v>
      </c>
    </row>
    <row r="3499" outlineLevel="1">
      <c r="A3499" s="115" t="n">
        <v>926.0</v>
      </c>
      <c r="B3499" s="93" t="n">
        <v>45826.0</v>
      </c>
      <c r="C3499" s="94" t="s">
        <v>2610</v>
      </c>
      <c r="D3499" s="92"/>
      <c r="E3499" s="92" t="n">
        <v>2200.0</v>
      </c>
      <c r="F3499" s="92" t="n">
        <v>1885348.47</v>
      </c>
      <c r="G3499" s="94" t="s">
        <v>63</v>
      </c>
      <c r="H3499" s="94" t="s">
        <v>369</v>
      </c>
      <c r="I3499" s="94" t="s">
        <v>2611</v>
      </c>
      <c r="J3499" s="94" t="s">
        <v>2611</v>
      </c>
      <c r="K3499" s="92" t="s">
        <v>2612</v>
      </c>
      <c r="L3499" s="92" t="s">
        <v>249</v>
      </c>
    </row>
    <row r="3500" outlineLevel="1">
      <c r="A3500" s="115" t="n">
        <v>927.0</v>
      </c>
      <c r="B3500" s="93" t="n">
        <v>45826.0</v>
      </c>
      <c r="C3500" s="94" t="s">
        <v>2613</v>
      </c>
      <c r="D3500" s="92" t="n">
        <v>4720.0</v>
      </c>
      <c r="E3500" s="92"/>
      <c r="F3500" s="92" t="n">
        <v>1880628.47</v>
      </c>
      <c r="G3500" s="94" t="s">
        <v>63</v>
      </c>
      <c r="H3500" s="94" t="s">
        <v>315</v>
      </c>
      <c r="I3500" s="94" t="s">
        <v>2614</v>
      </c>
      <c r="J3500" s="94" t="s">
        <v>2614</v>
      </c>
      <c r="K3500" s="92" t="s">
        <v>2615</v>
      </c>
      <c r="L3500" s="92" t="s">
        <v>249</v>
      </c>
    </row>
    <row r="3501" outlineLevel="1">
      <c r="A3501" s="115" t="n">
        <v>928.0</v>
      </c>
      <c r="B3501" s="93" t="n">
        <v>45827.0</v>
      </c>
      <c r="C3501" s="94" t="s">
        <v>2616</v>
      </c>
      <c r="D3501" s="92"/>
      <c r="E3501" s="92" t="n">
        <v>10000.0</v>
      </c>
      <c r="F3501" s="92" t="n">
        <v>1890628.47</v>
      </c>
      <c r="G3501" s="94" t="s">
        <v>63</v>
      </c>
      <c r="H3501" s="94" t="s">
        <v>369</v>
      </c>
      <c r="I3501" s="94" t="s">
        <v>249</v>
      </c>
      <c r="J3501" s="94" t="s">
        <v>249</v>
      </c>
      <c r="K3501" s="92" t="s">
        <v>2617</v>
      </c>
      <c r="L3501" s="92" t="s">
        <v>249</v>
      </c>
    </row>
    <row r="3502" outlineLevel="1">
      <c r="A3502" s="115" t="n">
        <v>929.0</v>
      </c>
      <c r="B3502" s="93" t="n">
        <v>45827.0</v>
      </c>
      <c r="C3502" s="94" t="s">
        <v>2618</v>
      </c>
      <c r="D3502" s="92"/>
      <c r="E3502" s="92" t="n">
        <v>100.0</v>
      </c>
      <c r="F3502" s="92" t="n">
        <v>1890728.47</v>
      </c>
      <c r="G3502" s="94" t="s">
        <v>63</v>
      </c>
      <c r="H3502" s="94" t="s">
        <v>369</v>
      </c>
      <c r="I3502" s="94" t="s">
        <v>249</v>
      </c>
      <c r="J3502" s="94" t="s">
        <v>249</v>
      </c>
      <c r="K3502" s="92" t="s">
        <v>2619</v>
      </c>
      <c r="L3502" s="92" t="s">
        <v>249</v>
      </c>
    </row>
    <row r="3503" outlineLevel="1">
      <c r="A3503" s="115" t="n">
        <v>930.0</v>
      </c>
      <c r="B3503" s="93" t="n">
        <v>45827.0</v>
      </c>
      <c r="C3503" s="94" t="s">
        <v>2620</v>
      </c>
      <c r="D3503" s="92"/>
      <c r="E3503" s="92" t="n">
        <v>15340.0</v>
      </c>
      <c r="F3503" s="92" t="n">
        <v>1906068.47</v>
      </c>
      <c r="G3503" s="94" t="s">
        <v>63</v>
      </c>
      <c r="H3503" s="94" t="s">
        <v>64</v>
      </c>
      <c r="I3503" s="94" t="s">
        <v>873</v>
      </c>
      <c r="J3503" s="94" t="s">
        <v>873</v>
      </c>
      <c r="K3503" s="92" t="s">
        <v>2621</v>
      </c>
      <c r="L3503" s="92" t="s">
        <v>249</v>
      </c>
    </row>
    <row r="3504" outlineLevel="1">
      <c r="A3504" s="115" t="n">
        <v>931.0</v>
      </c>
      <c r="B3504" s="93" t="n">
        <v>45827.0</v>
      </c>
      <c r="C3504" s="94" t="s">
        <v>2622</v>
      </c>
      <c r="D3504" s="92"/>
      <c r="E3504" s="92" t="n">
        <v>11505.0</v>
      </c>
      <c r="F3504" s="92" t="n">
        <v>1917573.47</v>
      </c>
      <c r="G3504" s="94" t="s">
        <v>63</v>
      </c>
      <c r="H3504" s="94" t="s">
        <v>306</v>
      </c>
      <c r="I3504" s="94" t="s">
        <v>381</v>
      </c>
      <c r="J3504" s="94" t="s">
        <v>382</v>
      </c>
      <c r="K3504" s="92" t="s">
        <v>2623</v>
      </c>
      <c r="L3504" s="92" t="s">
        <v>249</v>
      </c>
    </row>
    <row r="3505" outlineLevel="1">
      <c r="A3505" s="115" t="n">
        <v>932.0</v>
      </c>
      <c r="B3505" s="93" t="n">
        <v>45827.0</v>
      </c>
      <c r="C3505" s="94" t="s">
        <v>2624</v>
      </c>
      <c r="D3505" s="92"/>
      <c r="E3505" s="92" t="n">
        <v>2250.0</v>
      </c>
      <c r="F3505" s="92" t="n">
        <v>1919823.47</v>
      </c>
      <c r="G3505" s="94" t="s">
        <v>63</v>
      </c>
      <c r="H3505" s="94" t="s">
        <v>369</v>
      </c>
      <c r="I3505" s="94" t="s">
        <v>249</v>
      </c>
      <c r="J3505" s="94" t="s">
        <v>249</v>
      </c>
      <c r="K3505" s="92" t="s">
        <v>2625</v>
      </c>
      <c r="L3505" s="92" t="s">
        <v>249</v>
      </c>
    </row>
    <row r="3506" outlineLevel="1">
      <c r="A3506" s="115" t="n">
        <v>933.0</v>
      </c>
      <c r="B3506" s="93" t="n">
        <v>45827.0</v>
      </c>
      <c r="C3506" s="94" t="s">
        <v>2626</v>
      </c>
      <c r="D3506" s="92"/>
      <c r="E3506" s="92" t="n">
        <v>100000.0</v>
      </c>
      <c r="F3506" s="92" t="n">
        <v>2019823.47</v>
      </c>
      <c r="G3506" s="94" t="s">
        <v>63</v>
      </c>
      <c r="H3506" s="94" t="s">
        <v>64</v>
      </c>
      <c r="I3506" s="94" t="s">
        <v>1786</v>
      </c>
      <c r="J3506" s="94" t="s">
        <v>1786</v>
      </c>
      <c r="K3506" s="92" t="s">
        <v>2627</v>
      </c>
      <c r="L3506" s="92" t="s">
        <v>249</v>
      </c>
    </row>
    <row r="3507" outlineLevel="1">
      <c r="A3507" s="115" t="n">
        <v>934.0</v>
      </c>
      <c r="B3507" s="93" t="n">
        <v>45827.0</v>
      </c>
      <c r="C3507" s="94" t="s">
        <v>2628</v>
      </c>
      <c r="D3507" s="92"/>
      <c r="E3507" s="92" t="n">
        <v>15800.0</v>
      </c>
      <c r="F3507" s="92" t="n">
        <v>2035623.47</v>
      </c>
      <c r="G3507" s="94" t="s">
        <v>63</v>
      </c>
      <c r="H3507" s="94" t="s">
        <v>369</v>
      </c>
      <c r="I3507" s="94" t="s">
        <v>249</v>
      </c>
      <c r="J3507" s="94" t="s">
        <v>249</v>
      </c>
      <c r="K3507" s="92" t="s">
        <v>2629</v>
      </c>
      <c r="L3507" s="92" t="s">
        <v>249</v>
      </c>
    </row>
    <row r="3508" outlineLevel="1">
      <c r="A3508" s="115" t="n">
        <v>935.0</v>
      </c>
      <c r="B3508" s="93" t="n">
        <v>45827.0</v>
      </c>
      <c r="C3508" s="94" t="s">
        <v>2630</v>
      </c>
      <c r="D3508" s="92"/>
      <c r="E3508" s="92" t="n">
        <v>1000000.0</v>
      </c>
      <c r="F3508" s="92" t="n">
        <v>3035623.47</v>
      </c>
      <c r="G3508" s="94" t="s">
        <v>63</v>
      </c>
      <c r="H3508" s="94" t="s">
        <v>74</v>
      </c>
      <c r="I3508" s="94" t="s">
        <v>2631</v>
      </c>
      <c r="J3508" s="94" t="s">
        <v>2631</v>
      </c>
      <c r="K3508" s="92" t="s">
        <v>2632</v>
      </c>
      <c r="L3508" s="92" t="s">
        <v>249</v>
      </c>
    </row>
    <row r="3509" outlineLevel="1">
      <c r="A3509" s="115" t="n">
        <v>936.0</v>
      </c>
      <c r="B3509" s="93" t="n">
        <v>45827.0</v>
      </c>
      <c r="C3509" s="94" t="s">
        <v>2633</v>
      </c>
      <c r="D3509" s="92" t="n">
        <v>54000.0</v>
      </c>
      <c r="E3509" s="92"/>
      <c r="F3509" s="92" t="n">
        <v>2981623.47</v>
      </c>
      <c r="G3509" s="94" t="s">
        <v>63</v>
      </c>
      <c r="H3509" s="94" t="s">
        <v>306</v>
      </c>
      <c r="I3509" s="94" t="s">
        <v>2634</v>
      </c>
      <c r="J3509" s="94" t="s">
        <v>2634</v>
      </c>
      <c r="K3509" s="92" t="s">
        <v>2635</v>
      </c>
      <c r="L3509" s="92" t="s">
        <v>249</v>
      </c>
    </row>
    <row r="3510" outlineLevel="1">
      <c r="A3510" s="115" t="n">
        <v>937.0</v>
      </c>
      <c r="B3510" s="93" t="n">
        <v>45827.0</v>
      </c>
      <c r="C3510" s="94" t="s">
        <v>2636</v>
      </c>
      <c r="D3510" s="92"/>
      <c r="E3510" s="92" t="n">
        <v>14600.0</v>
      </c>
      <c r="F3510" s="92" t="n">
        <v>2996223.47</v>
      </c>
      <c r="G3510" s="94" t="s">
        <v>84</v>
      </c>
      <c r="H3510" s="94" t="s">
        <v>447</v>
      </c>
      <c r="I3510" s="94" t="s">
        <v>249</v>
      </c>
      <c r="J3510" s="94" t="s">
        <v>249</v>
      </c>
      <c r="K3510" s="92" t="s">
        <v>2637</v>
      </c>
      <c r="L3510" s="92" t="s">
        <v>249</v>
      </c>
    </row>
    <row r="3511" outlineLevel="1">
      <c r="A3511" s="115" t="n">
        <v>938.0</v>
      </c>
      <c r="B3511" s="93" t="n">
        <v>45827.0</v>
      </c>
      <c r="C3511" s="94" t="s">
        <v>2638</v>
      </c>
      <c r="D3511" s="92"/>
      <c r="E3511" s="92" t="n">
        <v>2500000.0</v>
      </c>
      <c r="F3511" s="92" t="n">
        <v>5496223.47</v>
      </c>
      <c r="G3511" s="94" t="s">
        <v>63</v>
      </c>
      <c r="H3511" s="94" t="s">
        <v>74</v>
      </c>
      <c r="I3511" s="94" t="s">
        <v>807</v>
      </c>
      <c r="J3511" s="94" t="s">
        <v>807</v>
      </c>
      <c r="K3511" s="92" t="s">
        <v>2639</v>
      </c>
      <c r="L3511" s="92" t="s">
        <v>249</v>
      </c>
    </row>
    <row r="3512" outlineLevel="1">
      <c r="A3512" s="115" t="n">
        <v>939.0</v>
      </c>
      <c r="B3512" s="93" t="n">
        <v>45827.0</v>
      </c>
      <c r="C3512" s="94" t="s">
        <v>2640</v>
      </c>
      <c r="D3512" s="92"/>
      <c r="E3512" s="92" t="n">
        <v>15000.0</v>
      </c>
      <c r="F3512" s="92" t="n">
        <v>5511223.47</v>
      </c>
      <c r="G3512" s="94" t="s">
        <v>63</v>
      </c>
      <c r="H3512" s="94" t="s">
        <v>369</v>
      </c>
      <c r="I3512" s="94" t="s">
        <v>249</v>
      </c>
      <c r="J3512" s="94" t="s">
        <v>249</v>
      </c>
      <c r="K3512" s="92" t="s">
        <v>2641</v>
      </c>
      <c r="L3512" s="92" t="s">
        <v>249</v>
      </c>
    </row>
    <row r="3513" outlineLevel="1">
      <c r="A3513" s="115" t="n">
        <v>940.0</v>
      </c>
      <c r="B3513" s="93" t="n">
        <v>45827.0</v>
      </c>
      <c r="C3513" s="94" t="s">
        <v>2642</v>
      </c>
      <c r="D3513" s="92"/>
      <c r="E3513" s="92" t="n">
        <v>9400.0</v>
      </c>
      <c r="F3513" s="92" t="n">
        <v>5520623.47</v>
      </c>
      <c r="G3513" s="94" t="s">
        <v>63</v>
      </c>
      <c r="H3513" s="94" t="s">
        <v>369</v>
      </c>
      <c r="I3513" s="94" t="s">
        <v>249</v>
      </c>
      <c r="J3513" s="94" t="s">
        <v>249</v>
      </c>
      <c r="K3513" s="92" t="s">
        <v>2643</v>
      </c>
      <c r="L3513" s="92" t="s">
        <v>249</v>
      </c>
    </row>
    <row r="3514" outlineLevel="1">
      <c r="A3514" s="115" t="n">
        <v>941.0</v>
      </c>
      <c r="B3514" s="93" t="n">
        <v>45827.0</v>
      </c>
      <c r="C3514" s="94" t="s">
        <v>2644</v>
      </c>
      <c r="D3514" s="92"/>
      <c r="E3514" s="92" t="n">
        <v>18200.0</v>
      </c>
      <c r="F3514" s="92" t="n">
        <v>5538823.47</v>
      </c>
      <c r="G3514" s="94" t="s">
        <v>63</v>
      </c>
      <c r="H3514" s="94" t="s">
        <v>369</v>
      </c>
      <c r="I3514" s="94" t="s">
        <v>249</v>
      </c>
      <c r="J3514" s="94" t="s">
        <v>249</v>
      </c>
      <c r="K3514" s="92" t="s">
        <v>2645</v>
      </c>
      <c r="L3514" s="92" t="s">
        <v>249</v>
      </c>
    </row>
    <row r="3515" outlineLevel="1">
      <c r="A3515" s="115" t="n">
        <v>942.0</v>
      </c>
      <c r="B3515" s="93" t="n">
        <v>45827.0</v>
      </c>
      <c r="C3515" s="94" t="s">
        <v>2646</v>
      </c>
      <c r="D3515" s="92"/>
      <c r="E3515" s="92" t="n">
        <v>17700.0</v>
      </c>
      <c r="F3515" s="92" t="n">
        <v>5556523.47</v>
      </c>
      <c r="G3515" s="94" t="s">
        <v>63</v>
      </c>
      <c r="H3515" s="94" t="s">
        <v>315</v>
      </c>
      <c r="I3515" s="94" t="s">
        <v>2647</v>
      </c>
      <c r="J3515" s="94" t="s">
        <v>2647</v>
      </c>
      <c r="K3515" s="92" t="s">
        <v>2648</v>
      </c>
      <c r="L3515" s="92" t="s">
        <v>249</v>
      </c>
    </row>
    <row r="3516" outlineLevel="1">
      <c r="A3516" s="115" t="n">
        <v>943.0</v>
      </c>
      <c r="B3516" s="93" t="n">
        <v>45827.0</v>
      </c>
      <c r="C3516" s="94" t="s">
        <v>2649</v>
      </c>
      <c r="D3516" s="92" t="n">
        <v>70800.0</v>
      </c>
      <c r="E3516" s="92"/>
      <c r="F3516" s="92" t="n">
        <v>5485723.47</v>
      </c>
      <c r="G3516" s="94" t="s">
        <v>63</v>
      </c>
      <c r="H3516" s="94" t="s">
        <v>306</v>
      </c>
      <c r="I3516" s="94" t="s">
        <v>2650</v>
      </c>
      <c r="J3516" s="94" t="s">
        <v>2650</v>
      </c>
      <c r="K3516" s="92" t="s">
        <v>2651</v>
      </c>
      <c r="L3516" s="92" t="s">
        <v>249</v>
      </c>
    </row>
    <row r="3517" outlineLevel="1">
      <c r="A3517" s="115" t="n">
        <v>944.0</v>
      </c>
      <c r="B3517" s="93" t="n">
        <v>45827.0</v>
      </c>
      <c r="C3517" s="94" t="s">
        <v>2652</v>
      </c>
      <c r="D3517" s="92"/>
      <c r="E3517" s="92" t="n">
        <v>85000.0</v>
      </c>
      <c r="F3517" s="92" t="n">
        <v>5570723.47</v>
      </c>
      <c r="G3517" s="94" t="s">
        <v>63</v>
      </c>
      <c r="H3517" s="94" t="s">
        <v>369</v>
      </c>
      <c r="I3517" s="94" t="s">
        <v>249</v>
      </c>
      <c r="J3517" s="94" t="s">
        <v>249</v>
      </c>
      <c r="K3517" s="92" t="s">
        <v>2653</v>
      </c>
      <c r="L3517" s="92" t="s">
        <v>249</v>
      </c>
    </row>
    <row r="3518" outlineLevel="1">
      <c r="A3518" s="115" t="n">
        <v>945.0</v>
      </c>
      <c r="B3518" s="93" t="n">
        <v>45827.0</v>
      </c>
      <c r="C3518" s="94" t="s">
        <v>2654</v>
      </c>
      <c r="D3518" s="92"/>
      <c r="E3518" s="92" t="n">
        <v>7000.0</v>
      </c>
      <c r="F3518" s="92" t="n">
        <v>5577723.47</v>
      </c>
      <c r="G3518" s="94" t="s">
        <v>63</v>
      </c>
      <c r="H3518" s="94" t="s">
        <v>369</v>
      </c>
      <c r="I3518" s="94" t="s">
        <v>2655</v>
      </c>
      <c r="J3518" s="94" t="s">
        <v>2655</v>
      </c>
      <c r="K3518" s="92" t="s">
        <v>2656</v>
      </c>
      <c r="L3518" s="92" t="s">
        <v>249</v>
      </c>
    </row>
    <row r="3519" outlineLevel="1">
      <c r="A3519" s="115" t="n">
        <v>946.0</v>
      </c>
      <c r="B3519" s="93" t="n">
        <v>45828.0</v>
      </c>
      <c r="C3519" s="94" t="s">
        <v>2657</v>
      </c>
      <c r="D3519" s="92"/>
      <c r="E3519" s="92" t="n">
        <v>2250.0</v>
      </c>
      <c r="F3519" s="92" t="n">
        <v>5579973.47</v>
      </c>
      <c r="G3519" s="94" t="s">
        <v>63</v>
      </c>
      <c r="H3519" s="94" t="s">
        <v>369</v>
      </c>
      <c r="I3519" s="94" t="s">
        <v>249</v>
      </c>
      <c r="J3519" s="94" t="s">
        <v>249</v>
      </c>
      <c r="K3519" s="92" t="s">
        <v>2658</v>
      </c>
      <c r="L3519" s="92" t="s">
        <v>249</v>
      </c>
    </row>
    <row r="3520" outlineLevel="1">
      <c r="A3520" s="115" t="n">
        <v>947.0</v>
      </c>
      <c r="B3520" s="93" t="n">
        <v>45828.0</v>
      </c>
      <c r="C3520" s="94" t="s">
        <v>2659</v>
      </c>
      <c r="D3520" s="92" t="n">
        <v>38480.0</v>
      </c>
      <c r="E3520" s="92"/>
      <c r="F3520" s="92" t="n">
        <v>5541493.47</v>
      </c>
      <c r="G3520" s="94" t="s">
        <v>63</v>
      </c>
      <c r="H3520" s="94" t="s">
        <v>306</v>
      </c>
      <c r="I3520" s="94" t="s">
        <v>2660</v>
      </c>
      <c r="J3520" s="94" t="s">
        <v>2661</v>
      </c>
      <c r="K3520" s="92" t="s">
        <v>2662</v>
      </c>
      <c r="L3520" s="92" t="s">
        <v>249</v>
      </c>
    </row>
    <row r="3521" outlineLevel="1">
      <c r="A3521" s="115" t="n">
        <v>948.0</v>
      </c>
      <c r="B3521" s="93" t="n">
        <v>45828.0</v>
      </c>
      <c r="C3521" s="94" t="s">
        <v>2663</v>
      </c>
      <c r="D3521" s="92"/>
      <c r="E3521" s="92" t="n">
        <v>2200.0</v>
      </c>
      <c r="F3521" s="92" t="n">
        <v>5543693.47</v>
      </c>
      <c r="G3521" s="94" t="s">
        <v>63</v>
      </c>
      <c r="H3521" s="94" t="s">
        <v>369</v>
      </c>
      <c r="I3521" s="94" t="s">
        <v>249</v>
      </c>
      <c r="J3521" s="94" t="s">
        <v>249</v>
      </c>
      <c r="K3521" s="92" t="s">
        <v>2664</v>
      </c>
      <c r="L3521" s="92" t="s">
        <v>249</v>
      </c>
    </row>
    <row r="3522" outlineLevel="1">
      <c r="A3522" s="115" t="n">
        <v>949.0</v>
      </c>
      <c r="B3522" s="93" t="n">
        <v>45828.0</v>
      </c>
      <c r="C3522" s="94" t="s">
        <v>2665</v>
      </c>
      <c r="D3522" s="92" t="n">
        <v>7200.0</v>
      </c>
      <c r="E3522" s="92"/>
      <c r="F3522" s="92" t="n">
        <v>5536493.47</v>
      </c>
      <c r="G3522" s="94" t="s">
        <v>416</v>
      </c>
      <c r="H3522" s="94" t="s">
        <v>306</v>
      </c>
      <c r="I3522" s="94" t="s">
        <v>2666</v>
      </c>
      <c r="J3522" s="94" t="s">
        <v>2666</v>
      </c>
      <c r="K3522" s="92" t="s">
        <v>2667</v>
      </c>
      <c r="L3522" s="92" t="s">
        <v>249</v>
      </c>
    </row>
    <row r="3523" outlineLevel="1">
      <c r="A3523" s="115" t="n">
        <v>950.0</v>
      </c>
      <c r="B3523" s="93" t="n">
        <v>45828.0</v>
      </c>
      <c r="C3523" s="94" t="s">
        <v>2668</v>
      </c>
      <c r="D3523" s="92"/>
      <c r="E3523" s="92" t="n">
        <v>55000.0</v>
      </c>
      <c r="F3523" s="92" t="n">
        <v>5591493.47</v>
      </c>
      <c r="G3523" s="94" t="s">
        <v>63</v>
      </c>
      <c r="H3523" s="94" t="s">
        <v>64</v>
      </c>
      <c r="I3523" s="94" t="s">
        <v>477</v>
      </c>
      <c r="J3523" s="94" t="s">
        <v>477</v>
      </c>
      <c r="K3523" s="92" t="s">
        <v>2669</v>
      </c>
      <c r="L3523" s="92" t="s">
        <v>249</v>
      </c>
    </row>
    <row r="3524" outlineLevel="1">
      <c r="A3524" s="115" t="n">
        <v>951.0</v>
      </c>
      <c r="B3524" s="93" t="n">
        <v>45828.0</v>
      </c>
      <c r="C3524" s="94" t="s">
        <v>2670</v>
      </c>
      <c r="D3524" s="92" t="n">
        <v>3975.0</v>
      </c>
      <c r="E3524" s="92"/>
      <c r="F3524" s="92" t="n">
        <v>5587518.47</v>
      </c>
      <c r="G3524" s="94" t="s">
        <v>416</v>
      </c>
      <c r="H3524" s="94" t="s">
        <v>306</v>
      </c>
      <c r="I3524" s="94" t="s">
        <v>249</v>
      </c>
      <c r="J3524" s="94" t="s">
        <v>249</v>
      </c>
      <c r="K3524" s="92" t="s">
        <v>2671</v>
      </c>
      <c r="L3524" s="92" t="s">
        <v>249</v>
      </c>
    </row>
    <row r="3525" outlineLevel="1">
      <c r="A3525" s="115" t="n">
        <v>952.0</v>
      </c>
      <c r="B3525" s="93" t="n">
        <v>45828.0</v>
      </c>
      <c r="C3525" s="94" t="s">
        <v>2672</v>
      </c>
      <c r="D3525" s="92" t="n">
        <v>2500000.0</v>
      </c>
      <c r="E3525" s="92"/>
      <c r="F3525" s="92" t="n">
        <v>3087518.47</v>
      </c>
      <c r="G3525" s="94" t="s">
        <v>63</v>
      </c>
      <c r="H3525" s="94" t="s">
        <v>306</v>
      </c>
      <c r="I3525" s="94" t="s">
        <v>2673</v>
      </c>
      <c r="J3525" s="94" t="s">
        <v>2673</v>
      </c>
      <c r="K3525" s="92" t="s">
        <v>2674</v>
      </c>
      <c r="L3525" s="92" t="s">
        <v>249</v>
      </c>
    </row>
    <row r="3526" outlineLevel="1">
      <c r="A3526" s="115" t="n">
        <v>953.0</v>
      </c>
      <c r="B3526" s="93" t="n">
        <v>45828.0</v>
      </c>
      <c r="C3526" s="94" t="s">
        <v>2675</v>
      </c>
      <c r="D3526" s="92" t="n">
        <v>2500000.0</v>
      </c>
      <c r="E3526" s="92"/>
      <c r="F3526" s="92" t="n">
        <v>587518.47</v>
      </c>
      <c r="G3526" s="94" t="s">
        <v>63</v>
      </c>
      <c r="H3526" s="94" t="s">
        <v>306</v>
      </c>
      <c r="I3526" s="94" t="s">
        <v>2673</v>
      </c>
      <c r="J3526" s="94" t="s">
        <v>2673</v>
      </c>
      <c r="K3526" s="92" t="s">
        <v>2676</v>
      </c>
      <c r="L3526" s="92" t="s">
        <v>249</v>
      </c>
    </row>
    <row r="3527" outlineLevel="1">
      <c r="A3527" s="115" t="n">
        <v>954.0</v>
      </c>
      <c r="B3527" s="93" t="n">
        <v>45828.0</v>
      </c>
      <c r="C3527" s="94" t="s">
        <v>2677</v>
      </c>
      <c r="D3527" s="92" t="n">
        <v>41291.92</v>
      </c>
      <c r="E3527" s="92"/>
      <c r="F3527" s="92" t="n">
        <v>546226.55</v>
      </c>
      <c r="G3527" s="94" t="s">
        <v>63</v>
      </c>
      <c r="H3527" s="94" t="s">
        <v>306</v>
      </c>
      <c r="I3527" s="94" t="s">
        <v>2678</v>
      </c>
      <c r="J3527" s="94" t="s">
        <v>2678</v>
      </c>
      <c r="K3527" s="92" t="s">
        <v>2679</v>
      </c>
      <c r="L3527" s="92" t="s">
        <v>249</v>
      </c>
    </row>
    <row r="3528" outlineLevel="1">
      <c r="A3528" s="115" t="n">
        <v>955.0</v>
      </c>
      <c r="B3528" s="93" t="n">
        <v>45828.0</v>
      </c>
      <c r="C3528" s="94" t="s">
        <v>2680</v>
      </c>
      <c r="D3528" s="92"/>
      <c r="E3528" s="92" t="n">
        <v>70800.0</v>
      </c>
      <c r="F3528" s="92" t="n">
        <v>617026.55</v>
      </c>
      <c r="G3528" s="94" t="s">
        <v>63</v>
      </c>
      <c r="H3528" s="94" t="s">
        <v>64</v>
      </c>
      <c r="I3528" s="94" t="s">
        <v>1786</v>
      </c>
      <c r="J3528" s="94" t="s">
        <v>1786</v>
      </c>
      <c r="K3528" s="92" t="s">
        <v>2681</v>
      </c>
      <c r="L3528" s="92" t="s">
        <v>249</v>
      </c>
    </row>
    <row r="3529" outlineLevel="1">
      <c r="A3529" s="115" t="n">
        <v>956.0</v>
      </c>
      <c r="B3529" s="93" t="n">
        <v>45828.0</v>
      </c>
      <c r="C3529" s="94" t="s">
        <v>2682</v>
      </c>
      <c r="D3529" s="92"/>
      <c r="E3529" s="92" t="n">
        <v>4400.0</v>
      </c>
      <c r="F3529" s="92" t="n">
        <v>621426.55</v>
      </c>
      <c r="G3529" s="94" t="s">
        <v>63</v>
      </c>
      <c r="H3529" s="94" t="s">
        <v>369</v>
      </c>
      <c r="I3529" s="94" t="s">
        <v>249</v>
      </c>
      <c r="J3529" s="94" t="s">
        <v>249</v>
      </c>
      <c r="K3529" s="92" t="s">
        <v>2683</v>
      </c>
      <c r="L3529" s="92" t="s">
        <v>249</v>
      </c>
    </row>
    <row r="3530" outlineLevel="1">
      <c r="A3530" s="115" t="n">
        <v>957.0</v>
      </c>
      <c r="B3530" s="93" t="n">
        <v>45828.0</v>
      </c>
      <c r="C3530" s="94" t="s">
        <v>2684</v>
      </c>
      <c r="D3530" s="92"/>
      <c r="E3530" s="92" t="n">
        <v>150000.0</v>
      </c>
      <c r="F3530" s="92" t="n">
        <v>771426.55</v>
      </c>
      <c r="G3530" s="94" t="s">
        <v>63</v>
      </c>
      <c r="H3530" s="94" t="s">
        <v>64</v>
      </c>
      <c r="I3530" s="94" t="s">
        <v>513</v>
      </c>
      <c r="J3530" s="94" t="s">
        <v>513</v>
      </c>
      <c r="K3530" s="92" t="s">
        <v>2685</v>
      </c>
      <c r="L3530" s="92" t="s">
        <v>249</v>
      </c>
    </row>
    <row r="3531" outlineLevel="1">
      <c r="A3531" s="115" t="n">
        <v>958.0</v>
      </c>
      <c r="B3531" s="93" t="n">
        <v>45828.0</v>
      </c>
      <c r="C3531" s="94" t="s">
        <v>2686</v>
      </c>
      <c r="D3531" s="92"/>
      <c r="E3531" s="92" t="n">
        <v>9100.0</v>
      </c>
      <c r="F3531" s="92" t="n">
        <v>780526.55</v>
      </c>
      <c r="G3531" s="94" t="s">
        <v>63</v>
      </c>
      <c r="H3531" s="94" t="s">
        <v>306</v>
      </c>
      <c r="I3531" s="94" t="s">
        <v>1145</v>
      </c>
      <c r="J3531" s="94" t="s">
        <v>884</v>
      </c>
      <c r="K3531" s="92" t="s">
        <v>2687</v>
      </c>
      <c r="L3531" s="92" t="s">
        <v>249</v>
      </c>
    </row>
    <row r="3532" outlineLevel="1">
      <c r="A3532" s="115" t="n">
        <v>959.0</v>
      </c>
      <c r="B3532" s="93" t="n">
        <v>45828.0</v>
      </c>
      <c r="C3532" s="94" t="s">
        <v>2688</v>
      </c>
      <c r="D3532" s="92"/>
      <c r="E3532" s="92" t="n">
        <v>40000.0</v>
      </c>
      <c r="F3532" s="92" t="n">
        <v>820526.55</v>
      </c>
      <c r="G3532" s="94" t="s">
        <v>63</v>
      </c>
      <c r="H3532" s="94" t="s">
        <v>315</v>
      </c>
      <c r="I3532" s="94" t="s">
        <v>2358</v>
      </c>
      <c r="J3532" s="94" t="s">
        <v>2358</v>
      </c>
      <c r="K3532" s="92" t="s">
        <v>2689</v>
      </c>
      <c r="L3532" s="92" t="s">
        <v>249</v>
      </c>
    </row>
    <row r="3533" outlineLevel="1">
      <c r="A3533" s="115" t="n">
        <v>960.0</v>
      </c>
      <c r="B3533" s="93" t="n">
        <v>45828.0</v>
      </c>
      <c r="C3533" s="94" t="s">
        <v>2690</v>
      </c>
      <c r="D3533" s="92"/>
      <c r="E3533" s="92" t="n">
        <v>20000.0</v>
      </c>
      <c r="F3533" s="92" t="n">
        <v>840526.55</v>
      </c>
      <c r="G3533" s="94" t="s">
        <v>63</v>
      </c>
      <c r="H3533" s="94" t="s">
        <v>369</v>
      </c>
      <c r="I3533" s="94" t="s">
        <v>249</v>
      </c>
      <c r="J3533" s="94" t="s">
        <v>249</v>
      </c>
      <c r="K3533" s="92" t="s">
        <v>2691</v>
      </c>
      <c r="L3533" s="92" t="s">
        <v>249</v>
      </c>
    </row>
    <row r="3534" outlineLevel="1">
      <c r="A3534" s="115" t="n">
        <v>961.0</v>
      </c>
      <c r="B3534" s="93" t="n">
        <v>45828.0</v>
      </c>
      <c r="C3534" s="94" t="s">
        <v>2692</v>
      </c>
      <c r="D3534" s="92"/>
      <c r="E3534" s="92" t="n">
        <v>50000.0</v>
      </c>
      <c r="F3534" s="92" t="n">
        <v>890526.55</v>
      </c>
      <c r="G3534" s="94" t="s">
        <v>63</v>
      </c>
      <c r="H3534" s="94" t="s">
        <v>64</v>
      </c>
      <c r="I3534" s="94" t="s">
        <v>2693</v>
      </c>
      <c r="J3534" s="94" t="s">
        <v>2693</v>
      </c>
      <c r="K3534" s="92" t="s">
        <v>2694</v>
      </c>
      <c r="L3534" s="92" t="s">
        <v>249</v>
      </c>
    </row>
    <row r="3535" outlineLevel="1">
      <c r="A3535" s="115" t="n">
        <v>962.0</v>
      </c>
      <c r="B3535" s="93" t="n">
        <v>45828.0</v>
      </c>
      <c r="C3535" s="94" t="s">
        <v>2695</v>
      </c>
      <c r="D3535" s="92"/>
      <c r="E3535" s="92" t="n">
        <v>10300.0</v>
      </c>
      <c r="F3535" s="92" t="n">
        <v>900826.55</v>
      </c>
      <c r="G3535" s="94" t="s">
        <v>63</v>
      </c>
      <c r="H3535" s="94" t="s">
        <v>369</v>
      </c>
      <c r="I3535" s="94" t="s">
        <v>249</v>
      </c>
      <c r="J3535" s="94" t="s">
        <v>249</v>
      </c>
      <c r="K3535" s="92" t="s">
        <v>2696</v>
      </c>
      <c r="L3535" s="92" t="s">
        <v>249</v>
      </c>
    </row>
    <row r="3536" outlineLevel="1">
      <c r="A3536" s="115" t="n">
        <v>963.0</v>
      </c>
      <c r="B3536" s="93" t="n">
        <v>45828.0</v>
      </c>
      <c r="C3536" s="94" t="s">
        <v>2697</v>
      </c>
      <c r="D3536" s="92"/>
      <c r="E3536" s="92" t="n">
        <v>28000.0</v>
      </c>
      <c r="F3536" s="92" t="n">
        <v>928826.55</v>
      </c>
      <c r="G3536" s="94" t="s">
        <v>63</v>
      </c>
      <c r="H3536" s="94" t="s">
        <v>315</v>
      </c>
      <c r="I3536" s="94" t="s">
        <v>2358</v>
      </c>
      <c r="J3536" s="94" t="s">
        <v>2358</v>
      </c>
      <c r="K3536" s="92" t="s">
        <v>2698</v>
      </c>
      <c r="L3536" s="92" t="s">
        <v>249</v>
      </c>
    </row>
    <row r="3537" outlineLevel="1">
      <c r="A3537" s="115" t="n">
        <v>964.0</v>
      </c>
      <c r="B3537" s="93" t="n">
        <v>45828.0</v>
      </c>
      <c r="C3537" s="94" t="s">
        <v>2699</v>
      </c>
      <c r="D3537" s="92"/>
      <c r="E3537" s="92" t="n">
        <v>5000.0</v>
      </c>
      <c r="F3537" s="92" t="n">
        <v>933826.55</v>
      </c>
      <c r="G3537" s="94" t="s">
        <v>63</v>
      </c>
      <c r="H3537" s="94" t="s">
        <v>369</v>
      </c>
      <c r="I3537" s="94" t="s">
        <v>2700</v>
      </c>
      <c r="J3537" s="94" t="s">
        <v>2700</v>
      </c>
      <c r="K3537" s="92" t="s">
        <v>2701</v>
      </c>
      <c r="L3537" s="92" t="s">
        <v>249</v>
      </c>
    </row>
    <row r="3538" outlineLevel="1">
      <c r="A3538" s="115" t="n">
        <v>965.0</v>
      </c>
      <c r="B3538" s="93" t="n">
        <v>45828.0</v>
      </c>
      <c r="C3538" s="94" t="s">
        <v>2702</v>
      </c>
      <c r="D3538" s="92"/>
      <c r="E3538" s="92" t="n">
        <v>80000.0</v>
      </c>
      <c r="F3538" s="92" t="n">
        <v>1013826.55</v>
      </c>
      <c r="G3538" s="94" t="s">
        <v>63</v>
      </c>
      <c r="H3538" s="94" t="s">
        <v>306</v>
      </c>
      <c r="I3538" s="94" t="s">
        <v>1145</v>
      </c>
      <c r="J3538" s="94" t="s">
        <v>884</v>
      </c>
      <c r="K3538" s="92" t="s">
        <v>2703</v>
      </c>
      <c r="L3538" s="92" t="s">
        <v>249</v>
      </c>
    </row>
    <row r="3539" outlineLevel="1">
      <c r="A3539" s="115" t="n">
        <v>966.0</v>
      </c>
      <c r="B3539" s="93" t="n">
        <v>45828.0</v>
      </c>
      <c r="C3539" s="94" t="s">
        <v>2704</v>
      </c>
      <c r="D3539" s="92" t="n">
        <v>1135.0</v>
      </c>
      <c r="E3539" s="92"/>
      <c r="F3539" s="92" t="n">
        <v>1012691.55</v>
      </c>
      <c r="G3539" s="94" t="s">
        <v>815</v>
      </c>
      <c r="H3539" s="94" t="s">
        <v>306</v>
      </c>
      <c r="I3539" s="94" t="s">
        <v>249</v>
      </c>
      <c r="J3539" s="94" t="s">
        <v>249</v>
      </c>
      <c r="K3539" s="92" t="s">
        <v>2705</v>
      </c>
      <c r="L3539" s="92" t="s">
        <v>249</v>
      </c>
    </row>
    <row r="3540" outlineLevel="1">
      <c r="A3540" s="115" t="n">
        <v>967.0</v>
      </c>
      <c r="B3540" s="93" t="n">
        <v>45828.0</v>
      </c>
      <c r="C3540" s="94" t="s">
        <v>2706</v>
      </c>
      <c r="D3540" s="92"/>
      <c r="E3540" s="92" t="n">
        <v>5700.0</v>
      </c>
      <c r="F3540" s="92" t="n">
        <v>1018391.55</v>
      </c>
      <c r="G3540" s="94" t="s">
        <v>63</v>
      </c>
      <c r="H3540" s="94" t="s">
        <v>369</v>
      </c>
      <c r="I3540" s="94" t="s">
        <v>673</v>
      </c>
      <c r="J3540" s="94" t="s">
        <v>673</v>
      </c>
      <c r="K3540" s="92" t="s">
        <v>2707</v>
      </c>
      <c r="L3540" s="92" t="s">
        <v>249</v>
      </c>
    </row>
    <row r="3541" outlineLevel="1">
      <c r="A3541" s="115" t="n">
        <v>968.0</v>
      </c>
      <c r="B3541" s="93" t="n">
        <v>45828.0</v>
      </c>
      <c r="C3541" s="94" t="s">
        <v>2708</v>
      </c>
      <c r="D3541" s="92"/>
      <c r="E3541" s="92" t="n">
        <v>700.0</v>
      </c>
      <c r="F3541" s="92" t="n">
        <v>1019091.55</v>
      </c>
      <c r="G3541" s="94" t="s">
        <v>63</v>
      </c>
      <c r="H3541" s="94" t="s">
        <v>369</v>
      </c>
      <c r="I3541" s="94" t="s">
        <v>506</v>
      </c>
      <c r="J3541" s="94" t="s">
        <v>506</v>
      </c>
      <c r="K3541" s="92" t="s">
        <v>2709</v>
      </c>
      <c r="L3541" s="92" t="s">
        <v>249</v>
      </c>
    </row>
    <row r="3542" outlineLevel="1">
      <c r="A3542" s="115" t="n">
        <v>969.0</v>
      </c>
      <c r="B3542" s="93" t="n">
        <v>45828.0</v>
      </c>
      <c r="C3542" s="94" t="s">
        <v>2710</v>
      </c>
      <c r="D3542" s="92" t="n">
        <v>206471.0</v>
      </c>
      <c r="E3542" s="92"/>
      <c r="F3542" s="92" t="n">
        <v>812620.55</v>
      </c>
      <c r="G3542" s="94" t="s">
        <v>63</v>
      </c>
      <c r="H3542" s="94" t="s">
        <v>306</v>
      </c>
      <c r="I3542" s="94" t="s">
        <v>2711</v>
      </c>
      <c r="J3542" s="94" t="s">
        <v>2711</v>
      </c>
      <c r="K3542" s="92" t="s">
        <v>2712</v>
      </c>
      <c r="L3542" s="92" t="s">
        <v>249</v>
      </c>
    </row>
    <row r="3543" outlineLevel="1">
      <c r="A3543" s="115" t="n">
        <v>970.0</v>
      </c>
      <c r="B3543" s="93" t="n">
        <v>45828.0</v>
      </c>
      <c r="C3543" s="94" t="s">
        <v>2713</v>
      </c>
      <c r="D3543" s="92" t="n">
        <v>8268.0</v>
      </c>
      <c r="E3543" s="92"/>
      <c r="F3543" s="92" t="n">
        <v>804352.55</v>
      </c>
      <c r="G3543" s="94" t="s">
        <v>815</v>
      </c>
      <c r="H3543" s="94" t="s">
        <v>306</v>
      </c>
      <c r="I3543" s="94" t="s">
        <v>249</v>
      </c>
      <c r="J3543" s="94" t="s">
        <v>249</v>
      </c>
      <c r="K3543" s="92" t="s">
        <v>2714</v>
      </c>
      <c r="L3543" s="92" t="s">
        <v>249</v>
      </c>
    </row>
    <row r="3544" outlineLevel="1">
      <c r="A3544" s="115" t="n">
        <v>971.0</v>
      </c>
      <c r="B3544" s="93" t="n">
        <v>45828.0</v>
      </c>
      <c r="C3544" s="94" t="s">
        <v>2715</v>
      </c>
      <c r="D3544" s="92"/>
      <c r="E3544" s="92" t="n">
        <v>100000.0</v>
      </c>
      <c r="F3544" s="92" t="n">
        <v>904352.55</v>
      </c>
      <c r="G3544" s="94" t="s">
        <v>63</v>
      </c>
      <c r="H3544" s="94" t="s">
        <v>369</v>
      </c>
      <c r="I3544" s="94" t="s">
        <v>249</v>
      </c>
      <c r="J3544" s="94" t="s">
        <v>249</v>
      </c>
      <c r="K3544" s="92" t="s">
        <v>2716</v>
      </c>
      <c r="L3544" s="92" t="s">
        <v>249</v>
      </c>
    </row>
    <row r="3545" outlineLevel="1">
      <c r="A3545" s="115" t="n">
        <v>972.0</v>
      </c>
      <c r="B3545" s="93" t="n">
        <v>45829.0</v>
      </c>
      <c r="C3545" s="94" t="s">
        <v>2717</v>
      </c>
      <c r="D3545" s="92"/>
      <c r="E3545" s="92" t="n">
        <v>13800.0</v>
      </c>
      <c r="F3545" s="92" t="n">
        <v>918152.55</v>
      </c>
      <c r="G3545" s="94" t="s">
        <v>416</v>
      </c>
      <c r="H3545" s="94" t="s">
        <v>369</v>
      </c>
      <c r="I3545" s="94" t="s">
        <v>2328</v>
      </c>
      <c r="J3545" s="94" t="s">
        <v>2329</v>
      </c>
      <c r="K3545" s="92" t="s">
        <v>2718</v>
      </c>
      <c r="L3545" s="92" t="s">
        <v>249</v>
      </c>
    </row>
    <row r="3546" outlineLevel="1">
      <c r="A3546" s="115" t="n">
        <v>973.0</v>
      </c>
      <c r="B3546" s="93" t="n">
        <v>45829.0</v>
      </c>
      <c r="C3546" s="94" t="s">
        <v>2719</v>
      </c>
      <c r="D3546" s="92"/>
      <c r="E3546" s="92" t="n">
        <v>800.0</v>
      </c>
      <c r="F3546" s="92" t="n">
        <v>918952.55</v>
      </c>
      <c r="G3546" s="94" t="s">
        <v>63</v>
      </c>
      <c r="H3546" s="94" t="s">
        <v>369</v>
      </c>
      <c r="I3546" s="94" t="s">
        <v>1635</v>
      </c>
      <c r="J3546" s="94" t="s">
        <v>1635</v>
      </c>
      <c r="K3546" s="92" t="s">
        <v>2720</v>
      </c>
      <c r="L3546" s="92" t="s">
        <v>249</v>
      </c>
    </row>
    <row r="3547" outlineLevel="1">
      <c r="A3547" s="115" t="n">
        <v>974.0</v>
      </c>
      <c r="B3547" s="93" t="n">
        <v>45829.0</v>
      </c>
      <c r="C3547" s="94" t="s">
        <v>2721</v>
      </c>
      <c r="D3547" s="92"/>
      <c r="E3547" s="92" t="n">
        <v>10000.0</v>
      </c>
      <c r="F3547" s="92" t="n">
        <v>928952.55</v>
      </c>
      <c r="G3547" s="94" t="s">
        <v>75</v>
      </c>
      <c r="H3547" s="94" t="s">
        <v>780</v>
      </c>
      <c r="I3547" s="94" t="s">
        <v>2722</v>
      </c>
      <c r="J3547" s="94" t="s">
        <v>2722</v>
      </c>
      <c r="K3547" s="92" t="s">
        <v>2723</v>
      </c>
      <c r="L3547" s="92" t="s">
        <v>249</v>
      </c>
    </row>
    <row r="3548" outlineLevel="1">
      <c r="A3548" s="115" t="n">
        <v>975.0</v>
      </c>
      <c r="B3548" s="93" t="n">
        <v>45829.0</v>
      </c>
      <c r="C3548" s="94" t="s">
        <v>2724</v>
      </c>
      <c r="D3548" s="92"/>
      <c r="E3548" s="92" t="n">
        <v>14000.0</v>
      </c>
      <c r="F3548" s="92" t="n">
        <v>942952.55</v>
      </c>
      <c r="G3548" s="94" t="s">
        <v>63</v>
      </c>
      <c r="H3548" s="94" t="s">
        <v>369</v>
      </c>
      <c r="I3548" s="94" t="s">
        <v>1062</v>
      </c>
      <c r="J3548" s="94" t="s">
        <v>1062</v>
      </c>
      <c r="K3548" s="92" t="s">
        <v>2725</v>
      </c>
      <c r="L3548" s="92" t="s">
        <v>249</v>
      </c>
    </row>
    <row r="3549" outlineLevel="1">
      <c r="A3549" s="115" t="n">
        <v>976.0</v>
      </c>
      <c r="B3549" s="93" t="n">
        <v>45829.0</v>
      </c>
      <c r="C3549" s="94" t="s">
        <v>2726</v>
      </c>
      <c r="D3549" s="92" t="n">
        <v>37515.0</v>
      </c>
      <c r="E3549" s="92"/>
      <c r="F3549" s="92" t="n">
        <v>905437.55</v>
      </c>
      <c r="G3549" s="94" t="s">
        <v>63</v>
      </c>
      <c r="H3549" s="94" t="s">
        <v>306</v>
      </c>
      <c r="I3549" s="94" t="s">
        <v>2727</v>
      </c>
      <c r="J3549" s="94" t="s">
        <v>1025</v>
      </c>
      <c r="K3549" s="92" t="s">
        <v>2728</v>
      </c>
      <c r="L3549" s="92" t="s">
        <v>249</v>
      </c>
    </row>
    <row r="3550" outlineLevel="1">
      <c r="A3550" s="115" t="n">
        <v>977.0</v>
      </c>
      <c r="B3550" s="93" t="n">
        <v>45829.0</v>
      </c>
      <c r="C3550" s="94" t="s">
        <v>2729</v>
      </c>
      <c r="D3550" s="92" t="n">
        <v>26727.0</v>
      </c>
      <c r="E3550" s="92"/>
      <c r="F3550" s="92" t="n">
        <v>878710.55</v>
      </c>
      <c r="G3550" s="94" t="s">
        <v>63</v>
      </c>
      <c r="H3550" s="94" t="s">
        <v>306</v>
      </c>
      <c r="I3550" s="94" t="s">
        <v>2730</v>
      </c>
      <c r="J3550" s="94" t="s">
        <v>2731</v>
      </c>
      <c r="K3550" s="92" t="s">
        <v>2732</v>
      </c>
      <c r="L3550" s="92" t="s">
        <v>249</v>
      </c>
    </row>
    <row r="3551" outlineLevel="1">
      <c r="A3551" s="115" t="n">
        <v>978.0</v>
      </c>
      <c r="B3551" s="93" t="n">
        <v>45829.0</v>
      </c>
      <c r="C3551" s="94" t="s">
        <v>2733</v>
      </c>
      <c r="D3551" s="92"/>
      <c r="E3551" s="92" t="n">
        <v>9000.0</v>
      </c>
      <c r="F3551" s="92" t="n">
        <v>887710.55</v>
      </c>
      <c r="G3551" s="94" t="s">
        <v>63</v>
      </c>
      <c r="H3551" s="94" t="s">
        <v>315</v>
      </c>
      <c r="I3551" s="94" t="s">
        <v>1458</v>
      </c>
      <c r="J3551" s="94" t="s">
        <v>749</v>
      </c>
      <c r="K3551" s="92" t="s">
        <v>2734</v>
      </c>
      <c r="L3551" s="92" t="s">
        <v>249</v>
      </c>
    </row>
    <row r="3552" outlineLevel="1">
      <c r="A3552" s="115" t="n">
        <v>979.0</v>
      </c>
      <c r="B3552" s="93" t="n">
        <v>45830.0</v>
      </c>
      <c r="C3552" s="94" t="s">
        <v>2735</v>
      </c>
      <c r="D3552" s="92"/>
      <c r="E3552" s="92" t="n">
        <v>2900.0</v>
      </c>
      <c r="F3552" s="92" t="n">
        <v>890610.55</v>
      </c>
      <c r="G3552" s="94" t="s">
        <v>63</v>
      </c>
      <c r="H3552" s="94" t="s">
        <v>369</v>
      </c>
      <c r="I3552" s="94" t="s">
        <v>525</v>
      </c>
      <c r="J3552" s="94" t="s">
        <v>525</v>
      </c>
      <c r="K3552" s="92" t="s">
        <v>2736</v>
      </c>
      <c r="L3552" s="92" t="s">
        <v>249</v>
      </c>
    </row>
    <row r="3553" outlineLevel="1">
      <c r="A3553" s="115" t="n">
        <v>980.0</v>
      </c>
      <c r="B3553" s="93" t="n">
        <v>45831.0</v>
      </c>
      <c r="C3553" s="94" t="s">
        <v>2737</v>
      </c>
      <c r="D3553" s="92"/>
      <c r="E3553" s="92" t="n">
        <v>11977.0</v>
      </c>
      <c r="F3553" s="92" t="n">
        <v>902587.55</v>
      </c>
      <c r="G3553" s="94" t="s">
        <v>63</v>
      </c>
      <c r="H3553" s="94" t="s">
        <v>306</v>
      </c>
      <c r="I3553" s="94" t="s">
        <v>381</v>
      </c>
      <c r="J3553" s="94" t="s">
        <v>382</v>
      </c>
      <c r="K3553" s="92" t="s">
        <v>2738</v>
      </c>
      <c r="L3553" s="92" t="s">
        <v>249</v>
      </c>
    </row>
    <row r="3554" outlineLevel="1">
      <c r="A3554" s="115" t="n">
        <v>981.0</v>
      </c>
      <c r="B3554" s="93" t="n">
        <v>45831.0</v>
      </c>
      <c r="C3554" s="94" t="s">
        <v>2739</v>
      </c>
      <c r="D3554" s="92"/>
      <c r="E3554" s="92" t="n">
        <v>2250.0</v>
      </c>
      <c r="F3554" s="92" t="n">
        <v>904837.55</v>
      </c>
      <c r="G3554" s="94" t="s">
        <v>63</v>
      </c>
      <c r="H3554" s="94" t="s">
        <v>315</v>
      </c>
      <c r="I3554" s="94" t="s">
        <v>2358</v>
      </c>
      <c r="J3554" s="94" t="s">
        <v>2358</v>
      </c>
      <c r="K3554" s="92" t="s">
        <v>2740</v>
      </c>
      <c r="L3554" s="92" t="s">
        <v>249</v>
      </c>
    </row>
    <row r="3555" outlineLevel="1">
      <c r="A3555" s="115" t="n">
        <v>982.0</v>
      </c>
      <c r="B3555" s="93" t="n">
        <v>45831.0</v>
      </c>
      <c r="C3555" s="94" t="s">
        <v>2741</v>
      </c>
      <c r="D3555" s="92"/>
      <c r="E3555" s="92" t="n">
        <v>7000.0</v>
      </c>
      <c r="F3555" s="92" t="n">
        <v>911837.55</v>
      </c>
      <c r="G3555" s="94" t="s">
        <v>63</v>
      </c>
      <c r="H3555" s="94" t="s">
        <v>369</v>
      </c>
      <c r="I3555" s="94" t="s">
        <v>525</v>
      </c>
      <c r="J3555" s="94" t="s">
        <v>525</v>
      </c>
      <c r="K3555" s="92" t="s">
        <v>2742</v>
      </c>
      <c r="L3555" s="92" t="s">
        <v>249</v>
      </c>
    </row>
    <row r="3556" outlineLevel="1">
      <c r="A3556" s="115" t="n">
        <v>983.0</v>
      </c>
      <c r="B3556" s="93" t="n">
        <v>45831.0</v>
      </c>
      <c r="C3556" s="94" t="s">
        <v>2743</v>
      </c>
      <c r="D3556" s="92"/>
      <c r="E3556" s="92" t="n">
        <v>94400.0</v>
      </c>
      <c r="F3556" s="92" t="n">
        <v>1006237.55</v>
      </c>
      <c r="G3556" s="94" t="s">
        <v>63</v>
      </c>
      <c r="H3556" s="94" t="s">
        <v>64</v>
      </c>
      <c r="I3556" s="94" t="s">
        <v>1960</v>
      </c>
      <c r="J3556" s="94" t="s">
        <v>1960</v>
      </c>
      <c r="K3556" s="92" t="s">
        <v>2744</v>
      </c>
      <c r="L3556" s="92" t="s">
        <v>249</v>
      </c>
    </row>
    <row r="3557" outlineLevel="1">
      <c r="A3557" s="115" t="n">
        <v>984.0</v>
      </c>
      <c r="B3557" s="93" t="n">
        <v>45831.0</v>
      </c>
      <c r="C3557" s="94" t="s">
        <v>2745</v>
      </c>
      <c r="D3557" s="92"/>
      <c r="E3557" s="92" t="n">
        <v>42480.0</v>
      </c>
      <c r="F3557" s="92" t="n">
        <v>1048717.55</v>
      </c>
      <c r="G3557" s="94" t="s">
        <v>63</v>
      </c>
      <c r="H3557" s="94" t="s">
        <v>306</v>
      </c>
      <c r="I3557" s="94" t="s">
        <v>1022</v>
      </c>
      <c r="J3557" s="94" t="s">
        <v>1022</v>
      </c>
      <c r="K3557" s="92" t="s">
        <v>2746</v>
      </c>
      <c r="L3557" s="92" t="s">
        <v>249</v>
      </c>
    </row>
    <row r="3558" outlineLevel="1">
      <c r="A3558" s="115" t="n">
        <v>985.0</v>
      </c>
      <c r="B3558" s="93" t="n">
        <v>45831.0</v>
      </c>
      <c r="C3558" s="94" t="s">
        <v>312</v>
      </c>
      <c r="D3558" s="92" t="n">
        <v>20000.0</v>
      </c>
      <c r="E3558" s="92"/>
      <c r="F3558" s="92" t="n">
        <v>1028717.55</v>
      </c>
      <c r="G3558" s="94" t="s">
        <v>61</v>
      </c>
      <c r="H3558" s="94" t="s">
        <v>306</v>
      </c>
      <c r="I3558" s="94" t="s">
        <v>2747</v>
      </c>
      <c r="J3558" s="94" t="s">
        <v>311</v>
      </c>
      <c r="K3558" s="92" t="s">
        <v>2748</v>
      </c>
      <c r="L3558" s="92" t="s">
        <v>249</v>
      </c>
    </row>
    <row r="3559" outlineLevel="1">
      <c r="A3559" s="115" t="n">
        <v>986.0</v>
      </c>
      <c r="B3559" s="93" t="n">
        <v>45832.0</v>
      </c>
      <c r="C3559" s="94" t="s">
        <v>2749</v>
      </c>
      <c r="D3559" s="92"/>
      <c r="E3559" s="92" t="n">
        <v>7500.0</v>
      </c>
      <c r="F3559" s="92" t="n">
        <v>1036217.55</v>
      </c>
      <c r="G3559" s="94" t="s">
        <v>84</v>
      </c>
      <c r="H3559" s="94" t="s">
        <v>447</v>
      </c>
      <c r="I3559" s="94" t="s">
        <v>249</v>
      </c>
      <c r="J3559" s="94" t="s">
        <v>249</v>
      </c>
      <c r="K3559" s="92" t="s">
        <v>2750</v>
      </c>
      <c r="L3559" s="92" t="s">
        <v>249</v>
      </c>
    </row>
    <row r="3560" outlineLevel="1">
      <c r="A3560" s="115" t="n">
        <v>987.0</v>
      </c>
      <c r="B3560" s="93" t="n">
        <v>45832.0</v>
      </c>
      <c r="C3560" s="94" t="s">
        <v>2751</v>
      </c>
      <c r="D3560" s="92"/>
      <c r="E3560" s="92" t="n">
        <v>1500.0</v>
      </c>
      <c r="F3560" s="92" t="n">
        <v>1037717.55</v>
      </c>
      <c r="G3560" s="94" t="s">
        <v>84</v>
      </c>
      <c r="H3560" s="94" t="s">
        <v>447</v>
      </c>
      <c r="I3560" s="94" t="s">
        <v>249</v>
      </c>
      <c r="J3560" s="94" t="s">
        <v>249</v>
      </c>
      <c r="K3560" s="92" t="s">
        <v>2752</v>
      </c>
      <c r="L3560" s="92" t="s">
        <v>249</v>
      </c>
    </row>
    <row r="3561" outlineLevel="1">
      <c r="A3561" s="115" t="n">
        <v>988.0</v>
      </c>
      <c r="B3561" s="93" t="n">
        <v>45832.0</v>
      </c>
      <c r="C3561" s="94" t="s">
        <v>2753</v>
      </c>
      <c r="D3561" s="92"/>
      <c r="E3561" s="92" t="n">
        <v>1500.0</v>
      </c>
      <c r="F3561" s="92" t="n">
        <v>1039217.55</v>
      </c>
      <c r="G3561" s="94" t="s">
        <v>84</v>
      </c>
      <c r="H3561" s="94" t="s">
        <v>447</v>
      </c>
      <c r="I3561" s="94" t="s">
        <v>249</v>
      </c>
      <c r="J3561" s="94" t="s">
        <v>249</v>
      </c>
      <c r="K3561" s="92" t="s">
        <v>2754</v>
      </c>
      <c r="L3561" s="92" t="s">
        <v>249</v>
      </c>
    </row>
    <row r="3562" outlineLevel="1">
      <c r="A3562" s="115" t="n">
        <v>989.0</v>
      </c>
      <c r="B3562" s="93" t="n">
        <v>45832.0</v>
      </c>
      <c r="C3562" s="94" t="s">
        <v>2755</v>
      </c>
      <c r="D3562" s="92"/>
      <c r="E3562" s="92" t="n">
        <v>700.0</v>
      </c>
      <c r="F3562" s="92" t="n">
        <v>1039917.55</v>
      </c>
      <c r="G3562" s="94" t="s">
        <v>63</v>
      </c>
      <c r="H3562" s="94" t="s">
        <v>369</v>
      </c>
      <c r="I3562" s="94" t="s">
        <v>506</v>
      </c>
      <c r="J3562" s="94" t="s">
        <v>506</v>
      </c>
      <c r="K3562" s="92" t="s">
        <v>2756</v>
      </c>
      <c r="L3562" s="92" t="s">
        <v>249</v>
      </c>
    </row>
    <row r="3563" outlineLevel="1">
      <c r="A3563" s="115" t="n">
        <v>990.0</v>
      </c>
      <c r="B3563" s="93" t="n">
        <v>45832.0</v>
      </c>
      <c r="C3563" s="94" t="s">
        <v>2757</v>
      </c>
      <c r="D3563" s="92" t="n">
        <v>808300.0</v>
      </c>
      <c r="E3563" s="92"/>
      <c r="F3563" s="92" t="n">
        <v>231617.55</v>
      </c>
      <c r="G3563" s="94" t="s">
        <v>63</v>
      </c>
      <c r="H3563" s="94" t="s">
        <v>306</v>
      </c>
      <c r="I3563" s="94" t="s">
        <v>944</v>
      </c>
      <c r="J3563" s="94" t="s">
        <v>945</v>
      </c>
      <c r="K3563" s="92" t="s">
        <v>2758</v>
      </c>
      <c r="L3563" s="92" t="s">
        <v>249</v>
      </c>
    </row>
    <row r="3564" outlineLevel="1">
      <c r="A3564" s="115" t="n">
        <v>991.0</v>
      </c>
      <c r="B3564" s="93" t="n">
        <v>45832.0</v>
      </c>
      <c r="C3564" s="94" t="s">
        <v>2759</v>
      </c>
      <c r="D3564" s="92"/>
      <c r="E3564" s="92" t="n">
        <v>12000.0</v>
      </c>
      <c r="F3564" s="92" t="n">
        <v>243617.55</v>
      </c>
      <c r="G3564" s="94" t="s">
        <v>63</v>
      </c>
      <c r="H3564" s="94" t="s">
        <v>369</v>
      </c>
      <c r="I3564" s="94" t="s">
        <v>1101</v>
      </c>
      <c r="J3564" s="94" t="s">
        <v>1101</v>
      </c>
      <c r="K3564" s="92" t="s">
        <v>2760</v>
      </c>
      <c r="L3564" s="92" t="s">
        <v>249</v>
      </c>
    </row>
    <row r="3565" outlineLevel="1">
      <c r="A3565" s="115" t="n">
        <v>992.0</v>
      </c>
      <c r="B3565" s="93" t="n">
        <v>45832.0</v>
      </c>
      <c r="C3565" s="94" t="s">
        <v>2761</v>
      </c>
      <c r="D3565" s="92"/>
      <c r="E3565" s="92" t="n">
        <v>2250.0</v>
      </c>
      <c r="F3565" s="92" t="n">
        <v>245867.55</v>
      </c>
      <c r="G3565" s="94" t="s">
        <v>63</v>
      </c>
      <c r="H3565" s="94" t="s">
        <v>315</v>
      </c>
      <c r="I3565" s="94" t="s">
        <v>2325</v>
      </c>
      <c r="J3565" s="94" t="s">
        <v>1717</v>
      </c>
      <c r="K3565" s="92" t="s">
        <v>2762</v>
      </c>
      <c r="L3565" s="92" t="s">
        <v>249</v>
      </c>
    </row>
    <row r="3566" outlineLevel="1">
      <c r="A3566" s="115" t="n">
        <v>993.0</v>
      </c>
      <c r="B3566" s="93" t="n">
        <v>45832.0</v>
      </c>
      <c r="C3566" s="94" t="s">
        <v>2763</v>
      </c>
      <c r="D3566" s="92" t="n">
        <v>98454.0</v>
      </c>
      <c r="E3566" s="92"/>
      <c r="F3566" s="92" t="n">
        <v>147413.55</v>
      </c>
      <c r="G3566" s="94" t="s">
        <v>63</v>
      </c>
      <c r="H3566" s="94" t="s">
        <v>306</v>
      </c>
      <c r="I3566" s="94" t="s">
        <v>2478</v>
      </c>
      <c r="J3566" s="94" t="s">
        <v>1320</v>
      </c>
      <c r="K3566" s="92" t="s">
        <v>2764</v>
      </c>
      <c r="L3566" s="92" t="s">
        <v>249</v>
      </c>
    </row>
    <row r="3567" outlineLevel="1">
      <c r="A3567" s="115" t="n">
        <v>994.0</v>
      </c>
      <c r="B3567" s="93" t="n">
        <v>45832.0</v>
      </c>
      <c r="C3567" s="94" t="s">
        <v>2765</v>
      </c>
      <c r="D3567" s="92"/>
      <c r="E3567" s="92" t="n">
        <v>17000.0</v>
      </c>
      <c r="F3567" s="92" t="n">
        <v>164413.55</v>
      </c>
      <c r="G3567" s="94" t="s">
        <v>63</v>
      </c>
      <c r="H3567" s="94" t="s">
        <v>369</v>
      </c>
      <c r="I3567" s="94" t="s">
        <v>2766</v>
      </c>
      <c r="J3567" s="94" t="s">
        <v>2766</v>
      </c>
      <c r="K3567" s="92" t="s">
        <v>2767</v>
      </c>
      <c r="L3567" s="92" t="s">
        <v>249</v>
      </c>
    </row>
    <row r="3568" outlineLevel="1">
      <c r="A3568" s="115" t="n">
        <v>995.0</v>
      </c>
      <c r="B3568" s="93" t="n">
        <v>45832.0</v>
      </c>
      <c r="C3568" s="94" t="s">
        <v>2768</v>
      </c>
      <c r="D3568" s="92"/>
      <c r="E3568" s="92" t="n">
        <v>27400.0</v>
      </c>
      <c r="F3568" s="92" t="n">
        <v>191813.55</v>
      </c>
      <c r="G3568" s="94" t="s">
        <v>63</v>
      </c>
      <c r="H3568" s="94" t="s">
        <v>369</v>
      </c>
      <c r="I3568" s="94" t="s">
        <v>249</v>
      </c>
      <c r="J3568" s="94" t="s">
        <v>249</v>
      </c>
      <c r="K3568" s="92" t="s">
        <v>2769</v>
      </c>
      <c r="L3568" s="92" t="s">
        <v>249</v>
      </c>
    </row>
    <row r="3569" outlineLevel="1">
      <c r="A3569" s="115" t="n">
        <v>996.0</v>
      </c>
      <c r="B3569" s="93" t="n">
        <v>45832.0</v>
      </c>
      <c r="C3569" s="94" t="s">
        <v>2770</v>
      </c>
      <c r="D3569" s="92"/>
      <c r="E3569" s="92" t="n">
        <v>10000.0</v>
      </c>
      <c r="F3569" s="92" t="n">
        <v>201813.55</v>
      </c>
      <c r="G3569" s="94" t="s">
        <v>63</v>
      </c>
      <c r="H3569" s="94" t="s">
        <v>369</v>
      </c>
      <c r="I3569" s="94" t="s">
        <v>1062</v>
      </c>
      <c r="J3569" s="94" t="s">
        <v>1062</v>
      </c>
      <c r="K3569" s="92" t="s">
        <v>2771</v>
      </c>
      <c r="L3569" s="92" t="s">
        <v>249</v>
      </c>
    </row>
    <row r="3570" outlineLevel="1">
      <c r="A3570" s="115" t="n">
        <v>997.0</v>
      </c>
      <c r="B3570" s="93" t="n">
        <v>45832.0</v>
      </c>
      <c r="C3570" s="94" t="s">
        <v>2772</v>
      </c>
      <c r="D3570" s="92"/>
      <c r="E3570" s="92" t="n">
        <v>12200.0</v>
      </c>
      <c r="F3570" s="92" t="n">
        <v>214013.55</v>
      </c>
      <c r="G3570" s="94" t="s">
        <v>63</v>
      </c>
      <c r="H3570" s="94" t="s">
        <v>369</v>
      </c>
      <c r="I3570" s="94" t="s">
        <v>249</v>
      </c>
      <c r="J3570" s="94" t="s">
        <v>249</v>
      </c>
      <c r="K3570" s="92" t="s">
        <v>2773</v>
      </c>
      <c r="L3570" s="92" t="s">
        <v>249</v>
      </c>
    </row>
    <row r="3571" outlineLevel="1">
      <c r="A3571" s="115" t="n">
        <v>998.0</v>
      </c>
      <c r="B3571" s="93" t="n">
        <v>45832.0</v>
      </c>
      <c r="C3571" s="94" t="s">
        <v>2774</v>
      </c>
      <c r="D3571" s="92"/>
      <c r="E3571" s="92" t="n">
        <v>1400.0</v>
      </c>
      <c r="F3571" s="92" t="n">
        <v>215413.55</v>
      </c>
      <c r="G3571" s="94" t="s">
        <v>63</v>
      </c>
      <c r="H3571" s="94" t="s">
        <v>369</v>
      </c>
      <c r="I3571" s="94" t="s">
        <v>249</v>
      </c>
      <c r="J3571" s="94" t="s">
        <v>249</v>
      </c>
      <c r="K3571" s="92" t="s">
        <v>2775</v>
      </c>
      <c r="L3571" s="92" t="s">
        <v>249</v>
      </c>
    </row>
    <row r="3572" outlineLevel="1">
      <c r="A3572" s="115" t="n">
        <v>999.0</v>
      </c>
      <c r="B3572" s="93" t="n">
        <v>45832.0</v>
      </c>
      <c r="C3572" s="94" t="s">
        <v>2776</v>
      </c>
      <c r="D3572" s="92"/>
      <c r="E3572" s="92" t="n">
        <v>17200.0</v>
      </c>
      <c r="F3572" s="92" t="n">
        <v>232613.55</v>
      </c>
      <c r="G3572" s="94" t="s">
        <v>63</v>
      </c>
      <c r="H3572" s="94" t="s">
        <v>315</v>
      </c>
      <c r="I3572" s="94" t="s">
        <v>2358</v>
      </c>
      <c r="J3572" s="94" t="s">
        <v>2358</v>
      </c>
      <c r="K3572" s="92" t="s">
        <v>2777</v>
      </c>
      <c r="L3572" s="92" t="s">
        <v>249</v>
      </c>
    </row>
    <row r="3573" outlineLevel="1">
      <c r="A3573" s="115" t="n">
        <v>1000.0</v>
      </c>
      <c r="B3573" s="93" t="n">
        <v>45832.0</v>
      </c>
      <c r="C3573" s="94" t="s">
        <v>2778</v>
      </c>
      <c r="D3573" s="92"/>
      <c r="E3573" s="92" t="n">
        <v>800.0</v>
      </c>
      <c r="F3573" s="92" t="n">
        <v>233413.55</v>
      </c>
      <c r="G3573" s="94" t="s">
        <v>63</v>
      </c>
      <c r="H3573" s="94" t="s">
        <v>369</v>
      </c>
      <c r="I3573" s="94" t="s">
        <v>249</v>
      </c>
      <c r="J3573" s="94" t="s">
        <v>249</v>
      </c>
      <c r="K3573" s="92" t="s">
        <v>2779</v>
      </c>
      <c r="L3573" s="92" t="s">
        <v>249</v>
      </c>
    </row>
    <row r="3574" outlineLevel="1">
      <c r="A3574" s="115" t="n">
        <v>1001.0</v>
      </c>
      <c r="B3574" s="93" t="n">
        <v>45832.0</v>
      </c>
      <c r="C3574" s="94" t="s">
        <v>2780</v>
      </c>
      <c r="D3574" s="92"/>
      <c r="E3574" s="92" t="n">
        <v>4400.0</v>
      </c>
      <c r="F3574" s="92" t="n">
        <v>237813.55</v>
      </c>
      <c r="G3574" s="94" t="s">
        <v>63</v>
      </c>
      <c r="H3574" s="94" t="s">
        <v>369</v>
      </c>
      <c r="I3574" s="94" t="s">
        <v>249</v>
      </c>
      <c r="J3574" s="94" t="s">
        <v>249</v>
      </c>
      <c r="K3574" s="92" t="s">
        <v>2781</v>
      </c>
      <c r="L3574" s="92" t="s">
        <v>249</v>
      </c>
    </row>
    <row r="3575" outlineLevel="1">
      <c r="A3575" s="115" t="n">
        <v>1002.0</v>
      </c>
      <c r="B3575" s="93" t="n">
        <v>45833.0</v>
      </c>
      <c r="C3575" s="94" t="s">
        <v>2782</v>
      </c>
      <c r="D3575" s="92"/>
      <c r="E3575" s="92" t="n">
        <v>2200.0</v>
      </c>
      <c r="F3575" s="92" t="n">
        <v>240013.55</v>
      </c>
      <c r="G3575" s="94" t="s">
        <v>63</v>
      </c>
      <c r="H3575" s="94" t="s">
        <v>369</v>
      </c>
      <c r="I3575" s="94" t="s">
        <v>249</v>
      </c>
      <c r="J3575" s="94" t="s">
        <v>249</v>
      </c>
      <c r="K3575" s="92" t="s">
        <v>2783</v>
      </c>
      <c r="L3575" s="92" t="s">
        <v>249</v>
      </c>
    </row>
    <row r="3576" outlineLevel="1">
      <c r="A3576" s="115" t="n">
        <v>1003.0</v>
      </c>
      <c r="B3576" s="93" t="n">
        <v>45833.0</v>
      </c>
      <c r="C3576" s="94" t="s">
        <v>2784</v>
      </c>
      <c r="D3576" s="92"/>
      <c r="E3576" s="92" t="n">
        <v>10000.0</v>
      </c>
      <c r="F3576" s="92" t="n">
        <v>250013.55</v>
      </c>
      <c r="G3576" s="94" t="s">
        <v>83</v>
      </c>
      <c r="H3576" s="94" t="s">
        <v>369</v>
      </c>
      <c r="I3576" s="94" t="s">
        <v>2452</v>
      </c>
      <c r="J3576" s="94" t="s">
        <v>2452</v>
      </c>
      <c r="K3576" s="92" t="s">
        <v>2785</v>
      </c>
      <c r="L3576" s="92" t="s">
        <v>249</v>
      </c>
    </row>
    <row r="3577" outlineLevel="1">
      <c r="A3577" s="115" t="n">
        <v>1004.0</v>
      </c>
      <c r="B3577" s="93" t="n">
        <v>45833.0</v>
      </c>
      <c r="C3577" s="94" t="s">
        <v>2786</v>
      </c>
      <c r="D3577" s="92"/>
      <c r="E3577" s="92" t="n">
        <v>11505.0</v>
      </c>
      <c r="F3577" s="92" t="n">
        <v>261518.55</v>
      </c>
      <c r="G3577" s="94" t="s">
        <v>63</v>
      </c>
      <c r="H3577" s="94" t="s">
        <v>306</v>
      </c>
      <c r="I3577" s="94" t="s">
        <v>381</v>
      </c>
      <c r="J3577" s="94" t="s">
        <v>382</v>
      </c>
      <c r="K3577" s="92" t="s">
        <v>2787</v>
      </c>
      <c r="L3577" s="92" t="s">
        <v>249</v>
      </c>
    </row>
    <row r="3578" outlineLevel="1">
      <c r="A3578" s="115" t="n">
        <v>1005.0</v>
      </c>
      <c r="B3578" s="93" t="n">
        <v>45833.0</v>
      </c>
      <c r="C3578" s="94" t="s">
        <v>2788</v>
      </c>
      <c r="D3578" s="92"/>
      <c r="E3578" s="92" t="n">
        <v>3500000.0</v>
      </c>
      <c r="F3578" s="92" t="n">
        <v>3761518.55</v>
      </c>
      <c r="G3578" s="94" t="s">
        <v>63</v>
      </c>
      <c r="H3578" s="94" t="s">
        <v>74</v>
      </c>
      <c r="I3578" s="94" t="s">
        <v>807</v>
      </c>
      <c r="J3578" s="94" t="s">
        <v>807</v>
      </c>
      <c r="K3578" s="92" t="s">
        <v>2789</v>
      </c>
      <c r="L3578" s="92" t="s">
        <v>249</v>
      </c>
    </row>
    <row r="3579" outlineLevel="1">
      <c r="A3579" s="115" t="n">
        <v>1006.0</v>
      </c>
      <c r="B3579" s="93" t="n">
        <v>45833.0</v>
      </c>
      <c r="C3579" s="94" t="s">
        <v>2790</v>
      </c>
      <c r="D3579" s="92"/>
      <c r="E3579" s="92" t="n">
        <v>80000.0</v>
      </c>
      <c r="F3579" s="92" t="n">
        <v>3841518.55</v>
      </c>
      <c r="G3579" s="94" t="s">
        <v>63</v>
      </c>
      <c r="H3579" s="94" t="s">
        <v>369</v>
      </c>
      <c r="I3579" s="94" t="s">
        <v>249</v>
      </c>
      <c r="J3579" s="94" t="s">
        <v>249</v>
      </c>
      <c r="K3579" s="92" t="s">
        <v>2791</v>
      </c>
      <c r="L3579" s="92" t="s">
        <v>249</v>
      </c>
    </row>
    <row r="3580" outlineLevel="1">
      <c r="A3580" s="115" t="n">
        <v>1007.0</v>
      </c>
      <c r="B3580" s="93" t="n">
        <v>45833.0</v>
      </c>
      <c r="C3580" s="94" t="s">
        <v>2792</v>
      </c>
      <c r="D3580" s="92" t="n">
        <v>5374.04</v>
      </c>
      <c r="E3580" s="92"/>
      <c r="F3580" s="92" t="n">
        <v>3836144.51</v>
      </c>
      <c r="G3580" s="94" t="s">
        <v>63</v>
      </c>
      <c r="H3580" s="94" t="s">
        <v>306</v>
      </c>
      <c r="I3580" s="94" t="s">
        <v>249</v>
      </c>
      <c r="J3580" s="94" t="s">
        <v>249</v>
      </c>
      <c r="K3580" s="92" t="s">
        <v>2793</v>
      </c>
      <c r="L3580" s="92" t="s">
        <v>249</v>
      </c>
    </row>
    <row r="3581" outlineLevel="1">
      <c r="A3581" s="115" t="n">
        <v>1008.0</v>
      </c>
      <c r="B3581" s="93" t="n">
        <v>45833.0</v>
      </c>
      <c r="C3581" s="94" t="s">
        <v>2794</v>
      </c>
      <c r="D3581" s="92"/>
      <c r="E3581" s="92" t="n">
        <v>1500.0</v>
      </c>
      <c r="F3581" s="92" t="n">
        <v>3837644.51</v>
      </c>
      <c r="G3581" s="94" t="s">
        <v>63</v>
      </c>
      <c r="H3581" s="94" t="s">
        <v>369</v>
      </c>
      <c r="I3581" s="94" t="s">
        <v>249</v>
      </c>
      <c r="J3581" s="94" t="s">
        <v>249</v>
      </c>
      <c r="K3581" s="92" t="s">
        <v>2795</v>
      </c>
      <c r="L3581" s="92" t="s">
        <v>249</v>
      </c>
    </row>
    <row r="3582" outlineLevel="1">
      <c r="A3582" s="115" t="n">
        <v>1009.0</v>
      </c>
      <c r="B3582" s="93" t="n">
        <v>45833.0</v>
      </c>
      <c r="C3582" s="94" t="s">
        <v>2796</v>
      </c>
      <c r="D3582" s="92"/>
      <c r="E3582" s="92" t="n">
        <v>2000.0</v>
      </c>
      <c r="F3582" s="92" t="n">
        <v>3839644.51</v>
      </c>
      <c r="G3582" s="94" t="s">
        <v>63</v>
      </c>
      <c r="H3582" s="94" t="s">
        <v>369</v>
      </c>
      <c r="I3582" s="94" t="s">
        <v>2797</v>
      </c>
      <c r="J3582" s="94" t="s">
        <v>2797</v>
      </c>
      <c r="K3582" s="92" t="s">
        <v>2798</v>
      </c>
      <c r="L3582" s="92" t="s">
        <v>249</v>
      </c>
    </row>
    <row r="3583" outlineLevel="1">
      <c r="A3583" s="115" t="n">
        <v>1010.0</v>
      </c>
      <c r="B3583" s="93" t="n">
        <v>45833.0</v>
      </c>
      <c r="C3583" s="94" t="s">
        <v>2799</v>
      </c>
      <c r="D3583" s="92"/>
      <c r="E3583" s="92" t="n">
        <v>100000.0</v>
      </c>
      <c r="F3583" s="92" t="n">
        <v>3939644.51</v>
      </c>
      <c r="G3583" s="94" t="s">
        <v>63</v>
      </c>
      <c r="H3583" s="94" t="s">
        <v>64</v>
      </c>
      <c r="I3583" s="94" t="s">
        <v>513</v>
      </c>
      <c r="J3583" s="94" t="s">
        <v>513</v>
      </c>
      <c r="K3583" s="92" t="s">
        <v>2800</v>
      </c>
      <c r="L3583" s="92" t="s">
        <v>249</v>
      </c>
    </row>
    <row r="3584" outlineLevel="1">
      <c r="A3584" s="115" t="n">
        <v>1011.0</v>
      </c>
      <c r="B3584" s="93" t="n">
        <v>45833.0</v>
      </c>
      <c r="C3584" s="94" t="s">
        <v>2801</v>
      </c>
      <c r="D3584" s="92"/>
      <c r="E3584" s="92" t="n">
        <v>2000.0</v>
      </c>
      <c r="F3584" s="92" t="n">
        <v>3941644.51</v>
      </c>
      <c r="G3584" s="94" t="s">
        <v>63</v>
      </c>
      <c r="H3584" s="94" t="s">
        <v>369</v>
      </c>
      <c r="I3584" s="94" t="s">
        <v>249</v>
      </c>
      <c r="J3584" s="94" t="s">
        <v>249</v>
      </c>
      <c r="K3584" s="92" t="s">
        <v>2802</v>
      </c>
      <c r="L3584" s="92" t="s">
        <v>249</v>
      </c>
    </row>
    <row r="3585" outlineLevel="1">
      <c r="A3585" s="115" t="n">
        <v>1012.0</v>
      </c>
      <c r="B3585" s="93" t="n">
        <v>45833.0</v>
      </c>
      <c r="C3585" s="94" t="s">
        <v>2803</v>
      </c>
      <c r="D3585" s="92"/>
      <c r="E3585" s="92" t="n">
        <v>1000.0</v>
      </c>
      <c r="F3585" s="92" t="n">
        <v>3942644.51</v>
      </c>
      <c r="G3585" s="94" t="s">
        <v>63</v>
      </c>
      <c r="H3585" s="94" t="s">
        <v>369</v>
      </c>
      <c r="I3585" s="94" t="s">
        <v>249</v>
      </c>
      <c r="J3585" s="94" t="s">
        <v>249</v>
      </c>
      <c r="K3585" s="92" t="s">
        <v>2804</v>
      </c>
      <c r="L3585" s="92" t="s">
        <v>249</v>
      </c>
    </row>
    <row r="3586" outlineLevel="1">
      <c r="A3586" s="115" t="n">
        <v>1013.0</v>
      </c>
      <c r="B3586" s="93" t="n">
        <v>45833.0</v>
      </c>
      <c r="C3586" s="94" t="s">
        <v>2805</v>
      </c>
      <c r="D3586" s="92"/>
      <c r="E3586" s="92" t="n">
        <v>3800.0</v>
      </c>
      <c r="F3586" s="92" t="n">
        <v>3946444.51</v>
      </c>
      <c r="G3586" s="94" t="s">
        <v>63</v>
      </c>
      <c r="H3586" s="94" t="s">
        <v>369</v>
      </c>
      <c r="I3586" s="94" t="s">
        <v>249</v>
      </c>
      <c r="J3586" s="94" t="s">
        <v>249</v>
      </c>
      <c r="K3586" s="92" t="s">
        <v>2806</v>
      </c>
      <c r="L3586" s="92" t="s">
        <v>249</v>
      </c>
    </row>
    <row r="3587" outlineLevel="1">
      <c r="A3587" s="115" t="n">
        <v>1014.0</v>
      </c>
      <c r="B3587" s="93" t="n">
        <v>45833.0</v>
      </c>
      <c r="C3587" s="94" t="s">
        <v>2807</v>
      </c>
      <c r="D3587" s="92"/>
      <c r="E3587" s="92" t="n">
        <v>2000.0</v>
      </c>
      <c r="F3587" s="92" t="n">
        <v>3948444.51</v>
      </c>
      <c r="G3587" s="94" t="s">
        <v>63</v>
      </c>
      <c r="H3587" s="94" t="s">
        <v>369</v>
      </c>
      <c r="I3587" s="94" t="s">
        <v>249</v>
      </c>
      <c r="J3587" s="94" t="s">
        <v>249</v>
      </c>
      <c r="K3587" s="92" t="s">
        <v>2808</v>
      </c>
      <c r="L3587" s="92" t="s">
        <v>249</v>
      </c>
    </row>
    <row r="3588" outlineLevel="1">
      <c r="A3588" s="115" t="n">
        <v>1015.0</v>
      </c>
      <c r="B3588" s="93" t="n">
        <v>45833.0</v>
      </c>
      <c r="C3588" s="94" t="s">
        <v>2809</v>
      </c>
      <c r="D3588" s="92"/>
      <c r="E3588" s="92" t="n">
        <v>500.0</v>
      </c>
      <c r="F3588" s="92" t="n">
        <v>3948944.51</v>
      </c>
      <c r="G3588" s="94" t="s">
        <v>63</v>
      </c>
      <c r="H3588" s="94" t="s">
        <v>369</v>
      </c>
      <c r="I3588" s="94" t="s">
        <v>249</v>
      </c>
      <c r="J3588" s="94" t="s">
        <v>249</v>
      </c>
      <c r="K3588" s="92" t="s">
        <v>2810</v>
      </c>
      <c r="L3588" s="92" t="s">
        <v>249</v>
      </c>
    </row>
    <row r="3589" outlineLevel="1">
      <c r="A3589" s="115" t="n">
        <v>1016.0</v>
      </c>
      <c r="B3589" s="93" t="n">
        <v>45834.0</v>
      </c>
      <c r="C3589" s="94" t="s">
        <v>2811</v>
      </c>
      <c r="D3589" s="92"/>
      <c r="E3589" s="92" t="n">
        <v>13000.0</v>
      </c>
      <c r="F3589" s="92" t="n">
        <v>3961944.51</v>
      </c>
      <c r="G3589" s="94" t="s">
        <v>63</v>
      </c>
      <c r="H3589" s="94" t="s">
        <v>369</v>
      </c>
      <c r="I3589" s="94" t="s">
        <v>1489</v>
      </c>
      <c r="J3589" s="94" t="s">
        <v>1489</v>
      </c>
      <c r="K3589" s="92" t="s">
        <v>2812</v>
      </c>
      <c r="L3589" s="92" t="s">
        <v>249</v>
      </c>
    </row>
    <row r="3590" outlineLevel="1">
      <c r="A3590" s="115" t="n">
        <v>1017.0</v>
      </c>
      <c r="B3590" s="93" t="n">
        <v>45834.0</v>
      </c>
      <c r="C3590" s="94" t="s">
        <v>2813</v>
      </c>
      <c r="D3590" s="92"/>
      <c r="E3590" s="92" t="n">
        <v>7600.0</v>
      </c>
      <c r="F3590" s="92" t="n">
        <v>3969544.51</v>
      </c>
      <c r="G3590" s="94" t="s">
        <v>63</v>
      </c>
      <c r="H3590" s="94" t="s">
        <v>369</v>
      </c>
      <c r="I3590" s="94" t="s">
        <v>2814</v>
      </c>
      <c r="J3590" s="94" t="s">
        <v>2815</v>
      </c>
      <c r="K3590" s="92" t="s">
        <v>2816</v>
      </c>
      <c r="L3590" s="92" t="s">
        <v>249</v>
      </c>
    </row>
    <row r="3591" outlineLevel="1">
      <c r="A3591" s="115" t="n">
        <v>1018.0</v>
      </c>
      <c r="B3591" s="93" t="n">
        <v>45834.0</v>
      </c>
      <c r="C3591" s="94" t="s">
        <v>2817</v>
      </c>
      <c r="D3591" s="92"/>
      <c r="E3591" s="92" t="n">
        <v>22900.0</v>
      </c>
      <c r="F3591" s="92" t="n">
        <v>3992444.51</v>
      </c>
      <c r="G3591" s="94" t="s">
        <v>84</v>
      </c>
      <c r="H3591" s="94" t="s">
        <v>447</v>
      </c>
      <c r="I3591" s="94" t="s">
        <v>2818</v>
      </c>
      <c r="J3591" s="94" t="s">
        <v>2818</v>
      </c>
      <c r="K3591" s="92" t="s">
        <v>2137</v>
      </c>
      <c r="L3591" s="92" t="s">
        <v>249</v>
      </c>
    </row>
    <row r="3592" outlineLevel="1">
      <c r="A3592" s="115" t="n">
        <v>1019.0</v>
      </c>
      <c r="B3592" s="93" t="n">
        <v>45834.0</v>
      </c>
      <c r="C3592" s="94" t="s">
        <v>2819</v>
      </c>
      <c r="D3592" s="92" t="n">
        <v>74050.0</v>
      </c>
      <c r="E3592" s="92"/>
      <c r="F3592" s="92" t="n">
        <v>3918394.51</v>
      </c>
      <c r="G3592" s="94" t="s">
        <v>63</v>
      </c>
      <c r="H3592" s="94" t="s">
        <v>306</v>
      </c>
      <c r="I3592" s="94" t="s">
        <v>2820</v>
      </c>
      <c r="J3592" s="94" t="s">
        <v>2422</v>
      </c>
      <c r="K3592" s="92" t="s">
        <v>2821</v>
      </c>
      <c r="L3592" s="92" t="s">
        <v>249</v>
      </c>
    </row>
    <row r="3593" outlineLevel="1">
      <c r="A3593" s="115" t="n">
        <v>1020.0</v>
      </c>
      <c r="B3593" s="93" t="n">
        <v>45834.0</v>
      </c>
      <c r="C3593" s="94" t="s">
        <v>2822</v>
      </c>
      <c r="D3593" s="92" t="n">
        <v>218197.0</v>
      </c>
      <c r="E3593" s="92"/>
      <c r="F3593" s="92" t="n">
        <v>3700197.51</v>
      </c>
      <c r="G3593" s="94" t="s">
        <v>63</v>
      </c>
      <c r="H3593" s="94" t="s">
        <v>306</v>
      </c>
      <c r="I3593" s="94" t="s">
        <v>2823</v>
      </c>
      <c r="J3593" s="94" t="s">
        <v>2422</v>
      </c>
      <c r="K3593" s="92" t="s">
        <v>2824</v>
      </c>
      <c r="L3593" s="92" t="s">
        <v>249</v>
      </c>
    </row>
    <row r="3594" outlineLevel="1">
      <c r="A3594" s="115" t="n">
        <v>1021.0</v>
      </c>
      <c r="B3594" s="93" t="n">
        <v>45834.0</v>
      </c>
      <c r="C3594" s="94" t="s">
        <v>2825</v>
      </c>
      <c r="D3594" s="92"/>
      <c r="E3594" s="92" t="n">
        <v>50000.0</v>
      </c>
      <c r="F3594" s="92" t="n">
        <v>3750197.51</v>
      </c>
      <c r="G3594" s="94" t="s">
        <v>63</v>
      </c>
      <c r="H3594" s="94" t="s">
        <v>64</v>
      </c>
      <c r="I3594" s="94" t="s">
        <v>249</v>
      </c>
      <c r="J3594" s="94" t="s">
        <v>249</v>
      </c>
      <c r="K3594" s="92" t="s">
        <v>2826</v>
      </c>
      <c r="L3594" s="92" t="s">
        <v>249</v>
      </c>
    </row>
    <row r="3595" outlineLevel="1">
      <c r="A3595" s="115" t="n">
        <v>1022.0</v>
      </c>
      <c r="B3595" s="93" t="n">
        <v>45834.0</v>
      </c>
      <c r="C3595" s="94" t="s">
        <v>2827</v>
      </c>
      <c r="D3595" s="92"/>
      <c r="E3595" s="92" t="n">
        <v>6000.0</v>
      </c>
      <c r="F3595" s="92" t="n">
        <v>3756197.51</v>
      </c>
      <c r="G3595" s="94" t="s">
        <v>63</v>
      </c>
      <c r="H3595" s="94" t="s">
        <v>369</v>
      </c>
      <c r="I3595" s="94" t="s">
        <v>419</v>
      </c>
      <c r="J3595" s="94" t="s">
        <v>419</v>
      </c>
      <c r="K3595" s="92" t="s">
        <v>2828</v>
      </c>
      <c r="L3595" s="92" t="s">
        <v>249</v>
      </c>
    </row>
    <row r="3596" outlineLevel="1">
      <c r="A3596" s="115" t="n">
        <v>1023.0</v>
      </c>
      <c r="B3596" s="93" t="n">
        <v>45834.0</v>
      </c>
      <c r="C3596" s="94" t="s">
        <v>2829</v>
      </c>
      <c r="D3596" s="92" t="n">
        <v>3500000.0</v>
      </c>
      <c r="E3596" s="92"/>
      <c r="F3596" s="92" t="n">
        <v>256197.51</v>
      </c>
      <c r="G3596" s="94" t="s">
        <v>63</v>
      </c>
      <c r="H3596" s="94" t="s">
        <v>306</v>
      </c>
      <c r="I3596" s="94" t="s">
        <v>2830</v>
      </c>
      <c r="J3596" s="94" t="s">
        <v>2830</v>
      </c>
      <c r="K3596" s="92" t="s">
        <v>2831</v>
      </c>
      <c r="L3596" s="92" t="s">
        <v>249</v>
      </c>
    </row>
    <row r="3597" outlineLevel="1">
      <c r="A3597" s="115" t="n">
        <v>1024.0</v>
      </c>
      <c r="B3597" s="93" t="n">
        <v>45834.0</v>
      </c>
      <c r="C3597" s="94" t="s">
        <v>2832</v>
      </c>
      <c r="D3597" s="92"/>
      <c r="E3597" s="92" t="n">
        <v>1250.0</v>
      </c>
      <c r="F3597" s="92" t="n">
        <v>257447.51</v>
      </c>
      <c r="G3597" s="94" t="s">
        <v>63</v>
      </c>
      <c r="H3597" s="94" t="s">
        <v>369</v>
      </c>
      <c r="I3597" s="94" t="s">
        <v>249</v>
      </c>
      <c r="J3597" s="94" t="s">
        <v>249</v>
      </c>
      <c r="K3597" s="92" t="s">
        <v>2833</v>
      </c>
      <c r="L3597" s="92" t="s">
        <v>249</v>
      </c>
    </row>
    <row r="3598" outlineLevel="1">
      <c r="A3598" s="115" t="n">
        <v>1025.0</v>
      </c>
      <c r="B3598" s="93" t="n">
        <v>45834.0</v>
      </c>
      <c r="C3598" s="94" t="s">
        <v>2834</v>
      </c>
      <c r="D3598" s="92"/>
      <c r="E3598" s="92" t="n">
        <v>20800.0</v>
      </c>
      <c r="F3598" s="92" t="n">
        <v>278247.51</v>
      </c>
      <c r="G3598" s="94" t="s">
        <v>63</v>
      </c>
      <c r="H3598" s="94" t="s">
        <v>315</v>
      </c>
      <c r="I3598" s="94" t="s">
        <v>2325</v>
      </c>
      <c r="J3598" s="94" t="s">
        <v>1717</v>
      </c>
      <c r="K3598" s="92" t="s">
        <v>2835</v>
      </c>
      <c r="L3598" s="92" t="s">
        <v>249</v>
      </c>
    </row>
    <row r="3599" outlineLevel="1">
      <c r="A3599" s="115" t="n">
        <v>1026.0</v>
      </c>
      <c r="B3599" s="93" t="n">
        <v>45834.0</v>
      </c>
      <c r="C3599" s="94" t="s">
        <v>2836</v>
      </c>
      <c r="D3599" s="92"/>
      <c r="E3599" s="92" t="n">
        <v>2300.0</v>
      </c>
      <c r="F3599" s="92" t="n">
        <v>280547.51</v>
      </c>
      <c r="G3599" s="94" t="s">
        <v>63</v>
      </c>
      <c r="H3599" s="94" t="s">
        <v>369</v>
      </c>
      <c r="I3599" s="94" t="s">
        <v>249</v>
      </c>
      <c r="J3599" s="94" t="s">
        <v>249</v>
      </c>
      <c r="K3599" s="92" t="s">
        <v>2837</v>
      </c>
      <c r="L3599" s="92" t="s">
        <v>249</v>
      </c>
    </row>
    <row r="3600" outlineLevel="1">
      <c r="A3600" s="115" t="n">
        <v>1027.0</v>
      </c>
      <c r="B3600" s="93" t="n">
        <v>45835.0</v>
      </c>
      <c r="C3600" s="94" t="s">
        <v>2838</v>
      </c>
      <c r="D3600" s="92"/>
      <c r="E3600" s="92" t="n">
        <v>3540.0</v>
      </c>
      <c r="F3600" s="92" t="n">
        <v>284087.51</v>
      </c>
      <c r="G3600" s="94" t="s">
        <v>63</v>
      </c>
      <c r="H3600" s="94" t="s">
        <v>64</v>
      </c>
      <c r="I3600" s="94" t="s">
        <v>2839</v>
      </c>
      <c r="J3600" s="94" t="s">
        <v>2839</v>
      </c>
      <c r="K3600" s="92" t="s">
        <v>2840</v>
      </c>
      <c r="L3600" s="92" t="s">
        <v>249</v>
      </c>
    </row>
    <row r="3601" outlineLevel="1">
      <c r="A3601" s="115" t="n">
        <v>1028.0</v>
      </c>
      <c r="B3601" s="93" t="n">
        <v>45835.0</v>
      </c>
      <c r="C3601" s="94" t="s">
        <v>2841</v>
      </c>
      <c r="D3601" s="92"/>
      <c r="E3601" s="92" t="n">
        <v>27750.0</v>
      </c>
      <c r="F3601" s="92" t="n">
        <v>311837.51</v>
      </c>
      <c r="G3601" s="94" t="s">
        <v>63</v>
      </c>
      <c r="H3601" s="94" t="s">
        <v>369</v>
      </c>
      <c r="I3601" s="94" t="s">
        <v>2842</v>
      </c>
      <c r="J3601" s="94" t="s">
        <v>2842</v>
      </c>
      <c r="K3601" s="92" t="s">
        <v>2843</v>
      </c>
      <c r="L3601" s="92" t="s">
        <v>249</v>
      </c>
    </row>
    <row r="3602" outlineLevel="1">
      <c r="A3602" s="115" t="n">
        <v>1029.0</v>
      </c>
      <c r="B3602" s="93" t="n">
        <v>45835.0</v>
      </c>
      <c r="C3602" s="94" t="s">
        <v>2844</v>
      </c>
      <c r="D3602" s="92"/>
      <c r="E3602" s="92" t="n">
        <v>2000.0</v>
      </c>
      <c r="F3602" s="92" t="n">
        <v>313837.51</v>
      </c>
      <c r="G3602" s="94" t="s">
        <v>63</v>
      </c>
      <c r="H3602" s="94" t="s">
        <v>369</v>
      </c>
      <c r="I3602" s="94" t="s">
        <v>249</v>
      </c>
      <c r="J3602" s="94" t="s">
        <v>249</v>
      </c>
      <c r="K3602" s="92" t="s">
        <v>2845</v>
      </c>
      <c r="L3602" s="92" t="s">
        <v>249</v>
      </c>
    </row>
    <row r="3603" outlineLevel="1">
      <c r="A3603" s="115" t="n">
        <v>1030.0</v>
      </c>
      <c r="B3603" s="93" t="n">
        <v>45835.0</v>
      </c>
      <c r="C3603" s="94" t="s">
        <v>2846</v>
      </c>
      <c r="D3603" s="92"/>
      <c r="E3603" s="92" t="n">
        <v>300.0</v>
      </c>
      <c r="F3603" s="92" t="n">
        <v>314137.51</v>
      </c>
      <c r="G3603" s="94" t="s">
        <v>63</v>
      </c>
      <c r="H3603" s="94" t="s">
        <v>369</v>
      </c>
      <c r="I3603" s="94" t="s">
        <v>2847</v>
      </c>
      <c r="J3603" s="94" t="s">
        <v>2847</v>
      </c>
      <c r="K3603" s="92" t="s">
        <v>2848</v>
      </c>
      <c r="L3603" s="92" t="s">
        <v>249</v>
      </c>
    </row>
    <row r="3604" outlineLevel="1">
      <c r="A3604" s="115" t="n">
        <v>1031.0</v>
      </c>
      <c r="B3604" s="93" t="n">
        <v>45835.0</v>
      </c>
      <c r="C3604" s="94" t="s">
        <v>2849</v>
      </c>
      <c r="D3604" s="92"/>
      <c r="E3604" s="92" t="n">
        <v>12000.0</v>
      </c>
      <c r="F3604" s="92" t="n">
        <v>326137.51</v>
      </c>
      <c r="G3604" s="94" t="s">
        <v>63</v>
      </c>
      <c r="H3604" s="94" t="s">
        <v>369</v>
      </c>
      <c r="I3604" s="94" t="s">
        <v>2850</v>
      </c>
      <c r="J3604" s="94" t="s">
        <v>2850</v>
      </c>
      <c r="K3604" s="92" t="s">
        <v>2851</v>
      </c>
      <c r="L3604" s="92" t="s">
        <v>249</v>
      </c>
    </row>
    <row r="3605" outlineLevel="1">
      <c r="A3605" s="115" t="n">
        <v>1032.0</v>
      </c>
      <c r="B3605" s="93" t="n">
        <v>45835.0</v>
      </c>
      <c r="C3605" s="94" t="s">
        <v>2852</v>
      </c>
      <c r="D3605" s="92" t="n">
        <v>269.04</v>
      </c>
      <c r="E3605" s="92"/>
      <c r="F3605" s="92" t="n">
        <v>325868.47</v>
      </c>
      <c r="G3605" s="94" t="s">
        <v>422</v>
      </c>
      <c r="H3605" s="94" t="s">
        <v>369</v>
      </c>
      <c r="I3605" s="94" t="s">
        <v>249</v>
      </c>
      <c r="J3605" s="94" t="s">
        <v>249</v>
      </c>
      <c r="K3605" s="92" t="s">
        <v>2853</v>
      </c>
      <c r="L3605" s="92" t="s">
        <v>249</v>
      </c>
    </row>
    <row r="3606" outlineLevel="1">
      <c r="A3606" s="115" t="n">
        <v>1033.0</v>
      </c>
      <c r="B3606" s="93" t="n">
        <v>45835.0</v>
      </c>
      <c r="C3606" s="94" t="s">
        <v>2854</v>
      </c>
      <c r="D3606" s="92"/>
      <c r="E3606" s="92" t="n">
        <v>100000.0</v>
      </c>
      <c r="F3606" s="92" t="n">
        <v>425868.47</v>
      </c>
      <c r="G3606" s="94" t="s">
        <v>63</v>
      </c>
      <c r="H3606" s="94" t="s">
        <v>64</v>
      </c>
      <c r="I3606" s="94" t="s">
        <v>1937</v>
      </c>
      <c r="J3606" s="94" t="s">
        <v>1937</v>
      </c>
      <c r="K3606" s="92" t="s">
        <v>2855</v>
      </c>
      <c r="L3606" s="92" t="s">
        <v>249</v>
      </c>
    </row>
    <row r="3607" outlineLevel="1">
      <c r="A3607" s="115" t="n">
        <v>1034.0</v>
      </c>
      <c r="B3607" s="93" t="n">
        <v>45835.0</v>
      </c>
      <c r="C3607" s="94" t="s">
        <v>2856</v>
      </c>
      <c r="D3607" s="92"/>
      <c r="E3607" s="92" t="n">
        <v>15200.0</v>
      </c>
      <c r="F3607" s="92" t="n">
        <v>441068.47</v>
      </c>
      <c r="G3607" s="94" t="s">
        <v>63</v>
      </c>
      <c r="H3607" s="94" t="s">
        <v>369</v>
      </c>
      <c r="I3607" s="94" t="s">
        <v>249</v>
      </c>
      <c r="J3607" s="94" t="s">
        <v>249</v>
      </c>
      <c r="K3607" s="92" t="s">
        <v>2857</v>
      </c>
      <c r="L3607" s="92" t="s">
        <v>249</v>
      </c>
    </row>
    <row r="3608" outlineLevel="1">
      <c r="A3608" s="115" t="n">
        <v>1035.0</v>
      </c>
      <c r="B3608" s="93" t="n">
        <v>45835.0</v>
      </c>
      <c r="C3608" s="94" t="s">
        <v>2858</v>
      </c>
      <c r="D3608" s="92"/>
      <c r="E3608" s="92" t="n">
        <v>100000.0</v>
      </c>
      <c r="F3608" s="92" t="n">
        <v>541068.47</v>
      </c>
      <c r="G3608" s="94" t="s">
        <v>63</v>
      </c>
      <c r="H3608" s="94" t="s">
        <v>64</v>
      </c>
      <c r="I3608" s="94" t="s">
        <v>1786</v>
      </c>
      <c r="J3608" s="94" t="s">
        <v>1786</v>
      </c>
      <c r="K3608" s="92" t="s">
        <v>2859</v>
      </c>
      <c r="L3608" s="92" t="s">
        <v>249</v>
      </c>
    </row>
    <row r="3609" outlineLevel="1">
      <c r="A3609" s="115" t="n">
        <v>1036.0</v>
      </c>
      <c r="B3609" s="93" t="n">
        <v>45835.0</v>
      </c>
      <c r="C3609" s="94" t="s">
        <v>2860</v>
      </c>
      <c r="D3609" s="92"/>
      <c r="E3609" s="92" t="n">
        <v>150000.0</v>
      </c>
      <c r="F3609" s="92" t="n">
        <v>691068.47</v>
      </c>
      <c r="G3609" s="94" t="s">
        <v>63</v>
      </c>
      <c r="H3609" s="94" t="s">
        <v>64</v>
      </c>
      <c r="I3609" s="94" t="s">
        <v>2225</v>
      </c>
      <c r="J3609" s="94" t="s">
        <v>2225</v>
      </c>
      <c r="K3609" s="92" t="s">
        <v>2861</v>
      </c>
      <c r="L3609" s="92" t="s">
        <v>249</v>
      </c>
    </row>
    <row r="3610" outlineLevel="1">
      <c r="A3610" s="115" t="n">
        <v>1037.0</v>
      </c>
      <c r="B3610" s="93" t="n">
        <v>45835.0</v>
      </c>
      <c r="C3610" s="94" t="s">
        <v>2862</v>
      </c>
      <c r="D3610" s="92" t="n">
        <v>26727.0</v>
      </c>
      <c r="E3610" s="92"/>
      <c r="F3610" s="92" t="n">
        <v>664341.47</v>
      </c>
      <c r="G3610" s="94" t="s">
        <v>63</v>
      </c>
      <c r="H3610" s="94" t="s">
        <v>306</v>
      </c>
      <c r="I3610" s="94" t="s">
        <v>2730</v>
      </c>
      <c r="J3610" s="94" t="s">
        <v>2731</v>
      </c>
      <c r="K3610" s="92" t="s">
        <v>2863</v>
      </c>
      <c r="L3610" s="92" t="s">
        <v>249</v>
      </c>
    </row>
    <row r="3611" outlineLevel="1">
      <c r="A3611" s="115" t="n">
        <v>1038.0</v>
      </c>
      <c r="B3611" s="93" t="n">
        <v>45835.0</v>
      </c>
      <c r="C3611" s="94" t="s">
        <v>2864</v>
      </c>
      <c r="D3611" s="92"/>
      <c r="E3611" s="92" t="n">
        <v>105567.0</v>
      </c>
      <c r="F3611" s="92" t="n">
        <v>769908.47</v>
      </c>
      <c r="G3611" s="94" t="s">
        <v>63</v>
      </c>
      <c r="H3611" s="94" t="s">
        <v>306</v>
      </c>
      <c r="I3611" s="94" t="s">
        <v>381</v>
      </c>
      <c r="J3611" s="94" t="s">
        <v>382</v>
      </c>
      <c r="K3611" s="92" t="s">
        <v>2865</v>
      </c>
      <c r="L3611" s="92" t="s">
        <v>249</v>
      </c>
    </row>
    <row r="3612" outlineLevel="1">
      <c r="A3612" s="115" t="n">
        <v>1039.0</v>
      </c>
      <c r="B3612" s="93" t="n">
        <v>45835.0</v>
      </c>
      <c r="C3612" s="94" t="s">
        <v>2866</v>
      </c>
      <c r="D3612" s="92"/>
      <c r="E3612" s="92" t="n">
        <v>5500.0</v>
      </c>
      <c r="F3612" s="92" t="n">
        <v>775408.47</v>
      </c>
      <c r="G3612" s="94" t="s">
        <v>63</v>
      </c>
      <c r="H3612" s="94" t="s">
        <v>64</v>
      </c>
      <c r="I3612" s="94" t="s">
        <v>435</v>
      </c>
      <c r="J3612" s="94" t="s">
        <v>435</v>
      </c>
      <c r="K3612" s="92" t="s">
        <v>2867</v>
      </c>
      <c r="L3612" s="92" t="s">
        <v>249</v>
      </c>
    </row>
    <row r="3613" outlineLevel="1">
      <c r="A3613" s="115" t="n">
        <v>1040.0</v>
      </c>
      <c r="B3613" s="93" t="n">
        <v>45836.0</v>
      </c>
      <c r="C3613" s="94" t="s">
        <v>2868</v>
      </c>
      <c r="D3613" s="92"/>
      <c r="E3613" s="92" t="n">
        <v>2800.0</v>
      </c>
      <c r="F3613" s="92" t="n">
        <v>778208.47</v>
      </c>
      <c r="G3613" s="94" t="s">
        <v>63</v>
      </c>
      <c r="H3613" s="94" t="s">
        <v>369</v>
      </c>
      <c r="I3613" s="94" t="s">
        <v>249</v>
      </c>
      <c r="J3613" s="94" t="s">
        <v>249</v>
      </c>
      <c r="K3613" s="92" t="s">
        <v>2869</v>
      </c>
      <c r="L3613" s="92" t="s">
        <v>249</v>
      </c>
    </row>
    <row r="3614" outlineLevel="1">
      <c r="A3614" s="115" t="n">
        <v>1041.0</v>
      </c>
      <c r="B3614" s="93" t="n">
        <v>45836.0</v>
      </c>
      <c r="C3614" s="94" t="s">
        <v>2870</v>
      </c>
      <c r="D3614" s="92"/>
      <c r="E3614" s="92" t="n">
        <v>5000000.0</v>
      </c>
      <c r="F3614" s="92" t="n">
        <v>5778208.47</v>
      </c>
      <c r="G3614" s="94" t="s">
        <v>63</v>
      </c>
      <c r="H3614" s="94" t="s">
        <v>74</v>
      </c>
      <c r="I3614" s="94" t="s">
        <v>807</v>
      </c>
      <c r="J3614" s="94" t="s">
        <v>807</v>
      </c>
      <c r="K3614" s="92" t="s">
        <v>2871</v>
      </c>
      <c r="L3614" s="92" t="s">
        <v>249</v>
      </c>
    </row>
    <row r="3615" outlineLevel="1">
      <c r="A3615" s="115" t="n">
        <v>1042.0</v>
      </c>
      <c r="B3615" s="93" t="n">
        <v>45836.0</v>
      </c>
      <c r="C3615" s="94" t="s">
        <v>2872</v>
      </c>
      <c r="D3615" s="92" t="n">
        <v>39530.0</v>
      </c>
      <c r="E3615" s="92"/>
      <c r="F3615" s="92" t="n">
        <v>5738678.47</v>
      </c>
      <c r="G3615" s="94" t="s">
        <v>63</v>
      </c>
      <c r="H3615" s="94" t="s">
        <v>306</v>
      </c>
      <c r="I3615" s="94" t="s">
        <v>1104</v>
      </c>
      <c r="J3615" s="94" t="s">
        <v>1105</v>
      </c>
      <c r="K3615" s="92" t="s">
        <v>2873</v>
      </c>
      <c r="L3615" s="92" t="s">
        <v>249</v>
      </c>
    </row>
    <row r="3616" outlineLevel="1">
      <c r="A3616" s="115" t="n">
        <v>1043.0</v>
      </c>
      <c r="B3616" s="93" t="n">
        <v>45836.0</v>
      </c>
      <c r="C3616" s="94" t="s">
        <v>2874</v>
      </c>
      <c r="D3616" s="92"/>
      <c r="E3616" s="92" t="n">
        <v>23600.0</v>
      </c>
      <c r="F3616" s="92" t="n">
        <v>5762278.47</v>
      </c>
      <c r="G3616" s="94" t="s">
        <v>63</v>
      </c>
      <c r="H3616" s="94" t="s">
        <v>64</v>
      </c>
      <c r="I3616" s="94" t="s">
        <v>2875</v>
      </c>
      <c r="J3616" s="94" t="s">
        <v>2875</v>
      </c>
      <c r="K3616" s="92" t="s">
        <v>2876</v>
      </c>
      <c r="L3616" s="92" t="s">
        <v>249</v>
      </c>
    </row>
    <row r="3617" outlineLevel="1">
      <c r="A3617" s="115" t="n">
        <v>1044.0</v>
      </c>
      <c r="B3617" s="93" t="n">
        <v>45836.0</v>
      </c>
      <c r="C3617" s="94" t="s">
        <v>2877</v>
      </c>
      <c r="D3617" s="92"/>
      <c r="E3617" s="92" t="n">
        <v>2000.0</v>
      </c>
      <c r="F3617" s="92" t="n">
        <v>5764278.47</v>
      </c>
      <c r="G3617" s="94" t="s">
        <v>63</v>
      </c>
      <c r="H3617" s="94" t="s">
        <v>369</v>
      </c>
      <c r="I3617" s="94" t="s">
        <v>249</v>
      </c>
      <c r="J3617" s="94" t="s">
        <v>249</v>
      </c>
      <c r="K3617" s="92" t="s">
        <v>2878</v>
      </c>
      <c r="L3617" s="92" t="s">
        <v>249</v>
      </c>
    </row>
    <row r="3618" outlineLevel="1">
      <c r="A3618" s="115" t="n">
        <v>1045.0</v>
      </c>
      <c r="B3618" s="93" t="n">
        <v>45836.0</v>
      </c>
      <c r="C3618" s="94" t="s">
        <v>2879</v>
      </c>
      <c r="D3618" s="92"/>
      <c r="E3618" s="92" t="n">
        <v>9800.0</v>
      </c>
      <c r="F3618" s="92" t="n">
        <v>5774078.47</v>
      </c>
      <c r="G3618" s="94" t="s">
        <v>63</v>
      </c>
      <c r="H3618" s="94" t="s">
        <v>369</v>
      </c>
      <c r="I3618" s="94" t="s">
        <v>249</v>
      </c>
      <c r="J3618" s="94" t="s">
        <v>249</v>
      </c>
      <c r="K3618" s="92" t="s">
        <v>2880</v>
      </c>
      <c r="L3618" s="92" t="s">
        <v>249</v>
      </c>
    </row>
    <row r="3619" outlineLevel="1">
      <c r="A3619" s="115" t="n">
        <v>1046.0</v>
      </c>
      <c r="B3619" s="93" t="n">
        <v>45836.0</v>
      </c>
      <c r="C3619" s="94" t="s">
        <v>2881</v>
      </c>
      <c r="D3619" s="92"/>
      <c r="E3619" s="92" t="n">
        <v>20000.0</v>
      </c>
      <c r="F3619" s="92" t="n">
        <v>5794078.47</v>
      </c>
      <c r="G3619" s="94" t="s">
        <v>63</v>
      </c>
      <c r="H3619" s="94" t="s">
        <v>369</v>
      </c>
      <c r="I3619" s="94" t="s">
        <v>705</v>
      </c>
      <c r="J3619" s="94" t="s">
        <v>426</v>
      </c>
      <c r="K3619" s="92" t="s">
        <v>2882</v>
      </c>
      <c r="L3619" s="92" t="s">
        <v>249</v>
      </c>
    </row>
    <row r="3620" outlineLevel="1">
      <c r="A3620" s="115" t="n">
        <v>1047.0</v>
      </c>
      <c r="B3620" s="93" t="n">
        <v>45836.0</v>
      </c>
      <c r="C3620" s="94" t="s">
        <v>2883</v>
      </c>
      <c r="D3620" s="92"/>
      <c r="E3620" s="92" t="n">
        <v>8000.0</v>
      </c>
      <c r="F3620" s="92" t="n">
        <v>5802078.47</v>
      </c>
      <c r="G3620" s="94" t="s">
        <v>63</v>
      </c>
      <c r="H3620" s="94" t="s">
        <v>369</v>
      </c>
      <c r="I3620" s="94" t="s">
        <v>249</v>
      </c>
      <c r="J3620" s="94" t="s">
        <v>249</v>
      </c>
      <c r="K3620" s="92" t="s">
        <v>2884</v>
      </c>
      <c r="L3620" s="92" t="s">
        <v>249</v>
      </c>
    </row>
    <row r="3621" outlineLevel="1">
      <c r="A3621" s="115" t="n">
        <v>1048.0</v>
      </c>
      <c r="B3621" s="93" t="n">
        <v>45836.0</v>
      </c>
      <c r="C3621" s="94" t="s">
        <v>2885</v>
      </c>
      <c r="D3621" s="92" t="n">
        <v>502500.0</v>
      </c>
      <c r="E3621" s="92"/>
      <c r="F3621" s="92" t="n">
        <v>5299578.47</v>
      </c>
      <c r="G3621" s="94" t="s">
        <v>63</v>
      </c>
      <c r="H3621" s="94" t="s">
        <v>306</v>
      </c>
      <c r="I3621" s="94" t="s">
        <v>2529</v>
      </c>
      <c r="J3621" s="94" t="s">
        <v>2529</v>
      </c>
      <c r="K3621" s="92" t="s">
        <v>2886</v>
      </c>
      <c r="L3621" s="92" t="s">
        <v>249</v>
      </c>
    </row>
    <row r="3622" outlineLevel="1">
      <c r="A3622" s="115" t="n">
        <v>1049.0</v>
      </c>
      <c r="B3622" s="93" t="n">
        <v>45836.0</v>
      </c>
      <c r="C3622" s="94" t="s">
        <v>2887</v>
      </c>
      <c r="D3622" s="92"/>
      <c r="E3622" s="92" t="n">
        <v>1000000.0</v>
      </c>
      <c r="F3622" s="92" t="n">
        <v>6299578.47</v>
      </c>
      <c r="G3622" s="94" t="s">
        <v>63</v>
      </c>
      <c r="H3622" s="94" t="s">
        <v>306</v>
      </c>
      <c r="I3622" s="94" t="s">
        <v>2888</v>
      </c>
      <c r="J3622" s="94" t="s">
        <v>2888</v>
      </c>
      <c r="K3622" s="92" t="s">
        <v>2889</v>
      </c>
      <c r="L3622" s="92" t="s">
        <v>249</v>
      </c>
    </row>
    <row r="3623" outlineLevel="1">
      <c r="A3623" s="115" t="n">
        <v>1050.0</v>
      </c>
      <c r="B3623" s="93" t="n">
        <v>45836.0</v>
      </c>
      <c r="C3623" s="94" t="s">
        <v>2890</v>
      </c>
      <c r="D3623" s="92" t="n">
        <v>502500.0</v>
      </c>
      <c r="E3623" s="92"/>
      <c r="F3623" s="92" t="n">
        <v>5797078.47</v>
      </c>
      <c r="G3623" s="94" t="s">
        <v>63</v>
      </c>
      <c r="H3623" s="94" t="s">
        <v>306</v>
      </c>
      <c r="I3623" s="94" t="s">
        <v>2529</v>
      </c>
      <c r="J3623" s="94" t="s">
        <v>2529</v>
      </c>
      <c r="K3623" s="92" t="s">
        <v>2891</v>
      </c>
      <c r="L3623" s="92" t="s">
        <v>249</v>
      </c>
    </row>
    <row r="3624" outlineLevel="1">
      <c r="A3624" s="115" t="n">
        <v>1051.0</v>
      </c>
      <c r="B3624" s="93" t="n">
        <v>45836.0</v>
      </c>
      <c r="C3624" s="94" t="s">
        <v>2892</v>
      </c>
      <c r="D3624" s="92" t="n">
        <v>502500.0</v>
      </c>
      <c r="E3624" s="92"/>
      <c r="F3624" s="92" t="n">
        <v>5294578.47</v>
      </c>
      <c r="G3624" s="94" t="s">
        <v>63</v>
      </c>
      <c r="H3624" s="94" t="s">
        <v>306</v>
      </c>
      <c r="I3624" s="94" t="s">
        <v>2529</v>
      </c>
      <c r="J3624" s="94" t="s">
        <v>2529</v>
      </c>
      <c r="K3624" s="92" t="s">
        <v>2893</v>
      </c>
      <c r="L3624" s="92" t="s">
        <v>249</v>
      </c>
    </row>
    <row r="3625" outlineLevel="1">
      <c r="A3625" s="115" t="n">
        <v>1052.0</v>
      </c>
      <c r="B3625" s="93" t="n">
        <v>45836.0</v>
      </c>
      <c r="C3625" s="94" t="s">
        <v>2894</v>
      </c>
      <c r="D3625" s="92" t="n">
        <v>502500.0</v>
      </c>
      <c r="E3625" s="92"/>
      <c r="F3625" s="92" t="n">
        <v>4792078.47</v>
      </c>
      <c r="G3625" s="94" t="s">
        <v>63</v>
      </c>
      <c r="H3625" s="94" t="s">
        <v>306</v>
      </c>
      <c r="I3625" s="94" t="s">
        <v>2529</v>
      </c>
      <c r="J3625" s="94" t="s">
        <v>2529</v>
      </c>
      <c r="K3625" s="92" t="s">
        <v>2895</v>
      </c>
      <c r="L3625" s="92" t="s">
        <v>249</v>
      </c>
    </row>
    <row r="3626" outlineLevel="1">
      <c r="A3626" s="115" t="n">
        <v>1053.0</v>
      </c>
      <c r="B3626" s="93" t="n">
        <v>45836.0</v>
      </c>
      <c r="C3626" s="94" t="s">
        <v>2896</v>
      </c>
      <c r="D3626" s="92" t="n">
        <v>502500.0</v>
      </c>
      <c r="E3626" s="92"/>
      <c r="F3626" s="92" t="n">
        <v>4289578.47</v>
      </c>
      <c r="G3626" s="94" t="s">
        <v>63</v>
      </c>
      <c r="H3626" s="94" t="s">
        <v>306</v>
      </c>
      <c r="I3626" s="94" t="s">
        <v>2529</v>
      </c>
      <c r="J3626" s="94" t="s">
        <v>2529</v>
      </c>
      <c r="K3626" s="92" t="s">
        <v>2897</v>
      </c>
      <c r="L3626" s="92" t="s">
        <v>249</v>
      </c>
    </row>
    <row r="3627" outlineLevel="1">
      <c r="A3627" s="115" t="n">
        <v>1054.0</v>
      </c>
      <c r="B3627" s="93" t="n">
        <v>45836.0</v>
      </c>
      <c r="C3627" s="94" t="s">
        <v>2898</v>
      </c>
      <c r="D3627" s="92" t="n">
        <v>502500.0</v>
      </c>
      <c r="E3627" s="92"/>
      <c r="F3627" s="92" t="n">
        <v>3787078.47</v>
      </c>
      <c r="G3627" s="94" t="s">
        <v>63</v>
      </c>
      <c r="H3627" s="94" t="s">
        <v>306</v>
      </c>
      <c r="I3627" s="94" t="s">
        <v>2529</v>
      </c>
      <c r="J3627" s="94" t="s">
        <v>2529</v>
      </c>
      <c r="K3627" s="92" t="s">
        <v>2899</v>
      </c>
      <c r="L3627" s="92" t="s">
        <v>249</v>
      </c>
    </row>
    <row r="3628" outlineLevel="1">
      <c r="A3628" s="115" t="n">
        <v>1055.0</v>
      </c>
      <c r="B3628" s="93" t="n">
        <v>45836.0</v>
      </c>
      <c r="C3628" s="94" t="s">
        <v>2900</v>
      </c>
      <c r="D3628" s="92" t="n">
        <v>502500.0</v>
      </c>
      <c r="E3628" s="92"/>
      <c r="F3628" s="92" t="n">
        <v>3284578.47</v>
      </c>
      <c r="G3628" s="94" t="s">
        <v>63</v>
      </c>
      <c r="H3628" s="94" t="s">
        <v>306</v>
      </c>
      <c r="I3628" s="94" t="s">
        <v>2529</v>
      </c>
      <c r="J3628" s="94" t="s">
        <v>2529</v>
      </c>
      <c r="K3628" s="92" t="s">
        <v>2901</v>
      </c>
      <c r="L3628" s="92" t="s">
        <v>249</v>
      </c>
    </row>
    <row r="3629" outlineLevel="1">
      <c r="A3629" s="115" t="n">
        <v>1056.0</v>
      </c>
      <c r="B3629" s="93" t="n">
        <v>45836.0</v>
      </c>
      <c r="C3629" s="94" t="s">
        <v>2902</v>
      </c>
      <c r="D3629" s="92" t="n">
        <v>502500.0</v>
      </c>
      <c r="E3629" s="92"/>
      <c r="F3629" s="92" t="n">
        <v>2782078.47</v>
      </c>
      <c r="G3629" s="94" t="s">
        <v>63</v>
      </c>
      <c r="H3629" s="94" t="s">
        <v>306</v>
      </c>
      <c r="I3629" s="94" t="s">
        <v>2529</v>
      </c>
      <c r="J3629" s="94" t="s">
        <v>2529</v>
      </c>
      <c r="K3629" s="92" t="s">
        <v>2901</v>
      </c>
      <c r="L3629" s="92" t="s">
        <v>249</v>
      </c>
    </row>
    <row r="3630" outlineLevel="1">
      <c r="A3630" s="115" t="n">
        <v>1057.0</v>
      </c>
      <c r="B3630" s="93" t="n">
        <v>45836.0</v>
      </c>
      <c r="C3630" s="94" t="s">
        <v>2903</v>
      </c>
      <c r="D3630" s="92" t="n">
        <v>502500.0</v>
      </c>
      <c r="E3630" s="92"/>
      <c r="F3630" s="92" t="n">
        <v>2279578.47</v>
      </c>
      <c r="G3630" s="94" t="s">
        <v>63</v>
      </c>
      <c r="H3630" s="94" t="s">
        <v>306</v>
      </c>
      <c r="I3630" s="94" t="s">
        <v>2529</v>
      </c>
      <c r="J3630" s="94" t="s">
        <v>2529</v>
      </c>
      <c r="K3630" s="92" t="s">
        <v>2904</v>
      </c>
      <c r="L3630" s="92" t="s">
        <v>249</v>
      </c>
    </row>
    <row r="3631" outlineLevel="1">
      <c r="A3631" s="115" t="n">
        <v>1058.0</v>
      </c>
      <c r="B3631" s="93" t="n">
        <v>45836.0</v>
      </c>
      <c r="C3631" s="94" t="s">
        <v>2905</v>
      </c>
      <c r="D3631" s="92" t="n">
        <v>502500.0</v>
      </c>
      <c r="E3631" s="92"/>
      <c r="F3631" s="92" t="n">
        <v>1777078.47</v>
      </c>
      <c r="G3631" s="94" t="s">
        <v>63</v>
      </c>
      <c r="H3631" s="94" t="s">
        <v>306</v>
      </c>
      <c r="I3631" s="94" t="s">
        <v>2529</v>
      </c>
      <c r="J3631" s="94" t="s">
        <v>2529</v>
      </c>
      <c r="K3631" s="92" t="s">
        <v>2906</v>
      </c>
      <c r="L3631" s="92" t="s">
        <v>249</v>
      </c>
    </row>
    <row r="3632" outlineLevel="1">
      <c r="A3632" s="115" t="n">
        <v>1059.0</v>
      </c>
      <c r="B3632" s="93" t="n">
        <v>45838.0</v>
      </c>
      <c r="C3632" s="94" t="s">
        <v>2907</v>
      </c>
      <c r="D3632" s="92"/>
      <c r="E3632" s="92" t="n">
        <v>18880.0</v>
      </c>
      <c r="F3632" s="92" t="n">
        <v>1795958.47</v>
      </c>
      <c r="G3632" s="94" t="s">
        <v>63</v>
      </c>
      <c r="H3632" s="94" t="s">
        <v>306</v>
      </c>
      <c r="I3632" s="94" t="s">
        <v>381</v>
      </c>
      <c r="J3632" s="94" t="s">
        <v>382</v>
      </c>
      <c r="K3632" s="92" t="s">
        <v>2908</v>
      </c>
      <c r="L3632" s="92" t="s">
        <v>249</v>
      </c>
    </row>
    <row r="3633" outlineLevel="1">
      <c r="A3633" s="115" t="n">
        <v>1060.0</v>
      </c>
      <c r="B3633" s="93" t="n">
        <v>45838.0</v>
      </c>
      <c r="C3633" s="94" t="s">
        <v>2909</v>
      </c>
      <c r="D3633" s="92"/>
      <c r="E3633" s="92" t="n">
        <v>70000.0</v>
      </c>
      <c r="F3633" s="92" t="n">
        <v>1865958.47</v>
      </c>
      <c r="G3633" s="94" t="s">
        <v>63</v>
      </c>
      <c r="H3633" s="94" t="s">
        <v>315</v>
      </c>
      <c r="I3633" s="94" t="s">
        <v>2325</v>
      </c>
      <c r="J3633" s="94" t="s">
        <v>1717</v>
      </c>
      <c r="K3633" s="92" t="s">
        <v>2910</v>
      </c>
      <c r="L3633" s="92" t="s">
        <v>249</v>
      </c>
    </row>
    <row r="3634" outlineLevel="1">
      <c r="A3634" s="115" t="n">
        <v>1061.0</v>
      </c>
      <c r="B3634" s="93" t="n">
        <v>45839.0</v>
      </c>
      <c r="C3634" s="94" t="s">
        <v>2911</v>
      </c>
      <c r="D3634" s="92"/>
      <c r="E3634" s="92" t="n">
        <v>10800.0</v>
      </c>
      <c r="F3634" s="92" t="n">
        <v>1876758.47</v>
      </c>
      <c r="G3634" s="94" t="s">
        <v>63</v>
      </c>
      <c r="H3634" s="94" t="s">
        <v>369</v>
      </c>
      <c r="I3634" s="94" t="s">
        <v>525</v>
      </c>
      <c r="J3634" s="94" t="s">
        <v>525</v>
      </c>
      <c r="K3634" s="92" t="s">
        <v>2912</v>
      </c>
      <c r="L3634" s="92" t="s">
        <v>249</v>
      </c>
    </row>
    <row r="3635" outlineLevel="1">
      <c r="A3635" s="115" t="n">
        <v>1062.0</v>
      </c>
      <c r="B3635" s="93" t="n">
        <v>45839.0</v>
      </c>
      <c r="C3635" s="94" t="s">
        <v>2913</v>
      </c>
      <c r="D3635" s="92"/>
      <c r="E3635" s="92" t="n">
        <v>11200.0</v>
      </c>
      <c r="F3635" s="92" t="n">
        <v>1887958.47</v>
      </c>
      <c r="G3635" s="94" t="s">
        <v>63</v>
      </c>
      <c r="H3635" s="94" t="s">
        <v>369</v>
      </c>
      <c r="I3635" s="94" t="s">
        <v>249</v>
      </c>
      <c r="J3635" s="94" t="s">
        <v>249</v>
      </c>
      <c r="K3635" s="92" t="s">
        <v>2914</v>
      </c>
      <c r="L3635" s="92" t="s">
        <v>249</v>
      </c>
    </row>
    <row r="3636" outlineLevel="1">
      <c r="A3636" s="115" t="n">
        <v>1063.0</v>
      </c>
      <c r="B3636" s="93" t="n">
        <v>45839.0</v>
      </c>
      <c r="C3636" s="94" t="s">
        <v>2915</v>
      </c>
      <c r="D3636" s="92"/>
      <c r="E3636" s="92" t="n">
        <v>5000.0</v>
      </c>
      <c r="F3636" s="92" t="n">
        <v>1892958.47</v>
      </c>
      <c r="G3636" s="94" t="s">
        <v>63</v>
      </c>
      <c r="H3636" s="94" t="s">
        <v>64</v>
      </c>
      <c r="I3636" s="94" t="s">
        <v>1399</v>
      </c>
      <c r="J3636" s="94" t="s">
        <v>1399</v>
      </c>
      <c r="K3636" s="92" t="s">
        <v>2916</v>
      </c>
      <c r="L3636" s="92" t="s">
        <v>249</v>
      </c>
    </row>
    <row r="3637" outlineLevel="1">
      <c r="A3637" s="115" t="n">
        <v>1064.0</v>
      </c>
      <c r="B3637" s="93" t="n">
        <v>45839.0</v>
      </c>
      <c r="C3637" s="94" t="s">
        <v>2917</v>
      </c>
      <c r="D3637" s="92"/>
      <c r="E3637" s="92" t="n">
        <v>6000.0</v>
      </c>
      <c r="F3637" s="92" t="n">
        <v>1898958.47</v>
      </c>
      <c r="G3637" s="94" t="s">
        <v>63</v>
      </c>
      <c r="H3637" s="94" t="s">
        <v>369</v>
      </c>
      <c r="I3637" s="94" t="s">
        <v>2918</v>
      </c>
      <c r="J3637" s="94" t="s">
        <v>2918</v>
      </c>
      <c r="K3637" s="92" t="s">
        <v>2919</v>
      </c>
      <c r="L3637" s="92" t="s">
        <v>249</v>
      </c>
    </row>
    <row r="3638" outlineLevel="1">
      <c r="A3638" s="115" t="n">
        <v>1065.0</v>
      </c>
      <c r="B3638" s="93" t="n">
        <v>45839.0</v>
      </c>
      <c r="C3638" s="94" t="s">
        <v>2920</v>
      </c>
      <c r="D3638" s="92"/>
      <c r="E3638" s="92" t="n">
        <v>4000000.0</v>
      </c>
      <c r="F3638" s="92" t="n">
        <v>5898958.47</v>
      </c>
      <c r="G3638" s="94" t="s">
        <v>63</v>
      </c>
      <c r="H3638" s="94" t="s">
        <v>74</v>
      </c>
      <c r="I3638" s="94" t="s">
        <v>807</v>
      </c>
      <c r="J3638" s="94" t="s">
        <v>807</v>
      </c>
      <c r="K3638" s="92" t="s">
        <v>2921</v>
      </c>
      <c r="L3638" s="92" t="s">
        <v>249</v>
      </c>
    </row>
    <row r="3639" outlineLevel="1">
      <c r="A3639" s="115" t="n">
        <v>1066.0</v>
      </c>
      <c r="B3639" s="93" t="n">
        <v>45839.0</v>
      </c>
      <c r="C3639" s="94" t="s">
        <v>2922</v>
      </c>
      <c r="D3639" s="92"/>
      <c r="E3639" s="92" t="n">
        <v>2000.0</v>
      </c>
      <c r="F3639" s="92" t="n">
        <v>5900958.47</v>
      </c>
      <c r="G3639" s="94" t="s">
        <v>63</v>
      </c>
      <c r="H3639" s="94" t="s">
        <v>369</v>
      </c>
      <c r="I3639" s="94" t="s">
        <v>249</v>
      </c>
      <c r="J3639" s="94" t="s">
        <v>249</v>
      </c>
      <c r="K3639" s="92" t="s">
        <v>2923</v>
      </c>
      <c r="L3639" s="92" t="s">
        <v>249</v>
      </c>
    </row>
    <row r="3640" outlineLevel="1">
      <c r="A3640" s="115" t="n">
        <v>1067.0</v>
      </c>
      <c r="B3640" s="93" t="n">
        <v>45839.0</v>
      </c>
      <c r="C3640" s="94" t="s">
        <v>2924</v>
      </c>
      <c r="D3640" s="92"/>
      <c r="E3640" s="92" t="n">
        <v>300.0</v>
      </c>
      <c r="F3640" s="92" t="n">
        <v>5901258.47</v>
      </c>
      <c r="G3640" s="94" t="s">
        <v>63</v>
      </c>
      <c r="H3640" s="94" t="s">
        <v>369</v>
      </c>
      <c r="I3640" s="94" t="s">
        <v>249</v>
      </c>
      <c r="J3640" s="94" t="s">
        <v>249</v>
      </c>
      <c r="K3640" s="92" t="s">
        <v>2925</v>
      </c>
      <c r="L3640" s="92" t="s">
        <v>249</v>
      </c>
    </row>
    <row r="3641" outlineLevel="1">
      <c r="A3641" s="115" t="n">
        <v>1068.0</v>
      </c>
      <c r="B3641" s="93" t="n">
        <v>45839.0</v>
      </c>
      <c r="C3641" s="94" t="s">
        <v>2926</v>
      </c>
      <c r="D3641" s="92"/>
      <c r="E3641" s="92" t="n">
        <v>19300.0</v>
      </c>
      <c r="F3641" s="92" t="n">
        <v>5920558.47</v>
      </c>
      <c r="G3641" s="94" t="s">
        <v>84</v>
      </c>
      <c r="H3641" s="94" t="s">
        <v>447</v>
      </c>
      <c r="I3641" s="94" t="s">
        <v>249</v>
      </c>
      <c r="J3641" s="94" t="s">
        <v>249</v>
      </c>
      <c r="K3641" s="92" t="s">
        <v>2927</v>
      </c>
      <c r="L3641" s="92" t="s">
        <v>249</v>
      </c>
    </row>
    <row r="3642" outlineLevel="1">
      <c r="A3642" s="115" t="n">
        <v>1069.0</v>
      </c>
      <c r="B3642" s="93" t="n">
        <v>45839.0</v>
      </c>
      <c r="C3642" s="94" t="s">
        <v>2928</v>
      </c>
      <c r="D3642" s="92"/>
      <c r="E3642" s="92" t="n">
        <v>3000.0</v>
      </c>
      <c r="F3642" s="92" t="n">
        <v>5923558.47</v>
      </c>
      <c r="G3642" s="94" t="s">
        <v>63</v>
      </c>
      <c r="H3642" s="94" t="s">
        <v>369</v>
      </c>
      <c r="I3642" s="94" t="s">
        <v>2929</v>
      </c>
      <c r="J3642" s="94" t="s">
        <v>2929</v>
      </c>
      <c r="K3642" s="92" t="s">
        <v>2930</v>
      </c>
      <c r="L3642" s="92" t="s">
        <v>249</v>
      </c>
    </row>
    <row r="3643" outlineLevel="1">
      <c r="A3643" s="115" t="n">
        <v>1070.0</v>
      </c>
      <c r="B3643" s="93" t="n">
        <v>45839.0</v>
      </c>
      <c r="C3643" s="94" t="s">
        <v>2931</v>
      </c>
      <c r="D3643" s="92"/>
      <c r="E3643" s="92" t="n">
        <v>23600.0</v>
      </c>
      <c r="F3643" s="92" t="n">
        <v>5947158.47</v>
      </c>
      <c r="G3643" s="94" t="s">
        <v>63</v>
      </c>
      <c r="H3643" s="94" t="s">
        <v>64</v>
      </c>
      <c r="I3643" s="94" t="s">
        <v>2932</v>
      </c>
      <c r="J3643" s="94" t="s">
        <v>2932</v>
      </c>
      <c r="K3643" s="92" t="s">
        <v>2933</v>
      </c>
      <c r="L3643" s="92" t="s">
        <v>249</v>
      </c>
    </row>
    <row r="3644" outlineLevel="1">
      <c r="A3644" s="115" t="n">
        <v>1071.0</v>
      </c>
      <c r="B3644" s="93" t="n">
        <v>45839.0</v>
      </c>
      <c r="C3644" s="94" t="s">
        <v>2934</v>
      </c>
      <c r="D3644" s="92"/>
      <c r="E3644" s="92" t="n">
        <v>12036.0</v>
      </c>
      <c r="F3644" s="92" t="n">
        <v>5959194.47</v>
      </c>
      <c r="G3644" s="94" t="s">
        <v>63</v>
      </c>
      <c r="H3644" s="94" t="s">
        <v>306</v>
      </c>
      <c r="I3644" s="94" t="s">
        <v>381</v>
      </c>
      <c r="J3644" s="94" t="s">
        <v>382</v>
      </c>
      <c r="K3644" s="92" t="s">
        <v>2935</v>
      </c>
      <c r="L3644" s="92" t="s">
        <v>249</v>
      </c>
    </row>
    <row r="3645" outlineLevel="1">
      <c r="A3645" s="115" t="n">
        <v>1072.0</v>
      </c>
      <c r="B3645" s="93" t="n">
        <v>45839.0</v>
      </c>
      <c r="C3645" s="94" t="s">
        <v>2936</v>
      </c>
      <c r="D3645" s="92"/>
      <c r="E3645" s="92" t="n">
        <v>11000.0</v>
      </c>
      <c r="F3645" s="92" t="n">
        <v>5970194.47</v>
      </c>
      <c r="G3645" s="94" t="s">
        <v>63</v>
      </c>
      <c r="H3645" s="94" t="s">
        <v>369</v>
      </c>
      <c r="I3645" s="94" t="s">
        <v>249</v>
      </c>
      <c r="J3645" s="94" t="s">
        <v>249</v>
      </c>
      <c r="K3645" s="92" t="s">
        <v>2937</v>
      </c>
      <c r="L3645" s="92" t="s">
        <v>249</v>
      </c>
    </row>
    <row r="3646" outlineLevel="1">
      <c r="A3646" s="115" t="n">
        <v>1073.0</v>
      </c>
      <c r="B3646" s="93" t="n">
        <v>45840.0</v>
      </c>
      <c r="C3646" s="94" t="s">
        <v>2945</v>
      </c>
      <c r="D3646" s="92"/>
      <c r="E3646" s="92" t="n">
        <v>6000.0</v>
      </c>
      <c r="F3646" s="92" t="n">
        <v>5976194.47</v>
      </c>
      <c r="G3646" s="94" t="s">
        <v>63</v>
      </c>
      <c r="H3646" s="94" t="s">
        <v>369</v>
      </c>
      <c r="I3646" s="94" t="s">
        <v>1101</v>
      </c>
      <c r="J3646" s="94" t="s">
        <v>1101</v>
      </c>
      <c r="K3646" s="92" t="s">
        <v>2946</v>
      </c>
      <c r="L3646" s="92" t="s">
        <v>249</v>
      </c>
    </row>
    <row r="3647" outlineLevel="1">
      <c r="A3647" s="115" t="n">
        <v>1074.0</v>
      </c>
      <c r="B3647" s="93" t="n">
        <v>45840.0</v>
      </c>
      <c r="C3647" s="94" t="s">
        <v>2947</v>
      </c>
      <c r="D3647" s="92"/>
      <c r="E3647" s="92" t="n">
        <v>36400.0</v>
      </c>
      <c r="F3647" s="92" t="n">
        <v>6012594.47</v>
      </c>
      <c r="G3647" s="94" t="s">
        <v>63</v>
      </c>
      <c r="H3647" s="94" t="s">
        <v>64</v>
      </c>
      <c r="I3647" s="94" t="s">
        <v>2176</v>
      </c>
      <c r="J3647" s="94" t="s">
        <v>2176</v>
      </c>
      <c r="K3647" s="92" t="s">
        <v>2948</v>
      </c>
      <c r="L3647" s="92" t="s">
        <v>249</v>
      </c>
    </row>
    <row r="3648" outlineLevel="1">
      <c r="A3648" s="115" t="n">
        <v>1075.0</v>
      </c>
      <c r="B3648" s="93" t="n">
        <v>45840.0</v>
      </c>
      <c r="C3648" s="94" t="s">
        <v>2949</v>
      </c>
      <c r="D3648" s="92"/>
      <c r="E3648" s="92" t="n">
        <v>12500.0</v>
      </c>
      <c r="F3648" s="92" t="n">
        <v>6025094.47</v>
      </c>
      <c r="G3648" s="94" t="s">
        <v>63</v>
      </c>
      <c r="H3648" s="94" t="s">
        <v>369</v>
      </c>
      <c r="I3648" s="94" t="s">
        <v>1062</v>
      </c>
      <c r="J3648" s="94" t="s">
        <v>1062</v>
      </c>
      <c r="K3648" s="92" t="s">
        <v>2950</v>
      </c>
      <c r="L3648" s="92" t="s">
        <v>249</v>
      </c>
    </row>
    <row r="3649" outlineLevel="1">
      <c r="A3649" s="115" t="n">
        <v>1076.0</v>
      </c>
      <c r="B3649" s="93" t="n">
        <v>45840.0</v>
      </c>
      <c r="C3649" s="94" t="s">
        <v>2951</v>
      </c>
      <c r="D3649" s="92"/>
      <c r="E3649" s="92" t="n">
        <v>2800.0</v>
      </c>
      <c r="F3649" s="92" t="n">
        <v>6027894.47</v>
      </c>
      <c r="G3649" s="94" t="s">
        <v>63</v>
      </c>
      <c r="H3649" s="94" t="s">
        <v>369</v>
      </c>
      <c r="I3649" s="94" t="s">
        <v>1635</v>
      </c>
      <c r="J3649" s="94" t="s">
        <v>1635</v>
      </c>
      <c r="K3649" s="92" t="s">
        <v>2952</v>
      </c>
      <c r="L3649" s="92" t="s">
        <v>249</v>
      </c>
    </row>
    <row r="3650" outlineLevel="1">
      <c r="A3650" s="115" t="n">
        <v>1077.0</v>
      </c>
      <c r="B3650" s="93" t="n">
        <v>45840.0</v>
      </c>
      <c r="C3650" s="94" t="s">
        <v>2953</v>
      </c>
      <c r="D3650" s="92"/>
      <c r="E3650" s="92" t="n">
        <v>700.0</v>
      </c>
      <c r="F3650" s="92" t="n">
        <v>6028594.47</v>
      </c>
      <c r="G3650" s="94" t="s">
        <v>63</v>
      </c>
      <c r="H3650" s="94" t="s">
        <v>369</v>
      </c>
      <c r="I3650" s="94" t="s">
        <v>1969</v>
      </c>
      <c r="J3650" s="94" t="s">
        <v>1969</v>
      </c>
      <c r="K3650" s="92" t="s">
        <v>2954</v>
      </c>
      <c r="L3650" s="92" t="s">
        <v>249</v>
      </c>
    </row>
    <row r="3651" outlineLevel="1">
      <c r="A3651" s="115" t="n">
        <v>1078.0</v>
      </c>
      <c r="B3651" s="93" t="n">
        <v>45840.0</v>
      </c>
      <c r="C3651" s="94" t="s">
        <v>2955</v>
      </c>
      <c r="D3651" s="92"/>
      <c r="E3651" s="92" t="n">
        <v>13800.0</v>
      </c>
      <c r="F3651" s="92" t="n">
        <v>6042394.47</v>
      </c>
      <c r="G3651" s="94" t="s">
        <v>63</v>
      </c>
      <c r="H3651" s="94" t="s">
        <v>369</v>
      </c>
      <c r="I3651" s="94" t="s">
        <v>2328</v>
      </c>
      <c r="J3651" s="94" t="s">
        <v>2329</v>
      </c>
      <c r="K3651" s="92" t="s">
        <v>2956</v>
      </c>
      <c r="L3651" s="92" t="s">
        <v>249</v>
      </c>
    </row>
    <row r="3652" outlineLevel="1">
      <c r="A3652" s="115" t="n">
        <v>1079.0</v>
      </c>
      <c r="B3652" s="93" t="n">
        <v>45840.0</v>
      </c>
      <c r="C3652" s="94" t="s">
        <v>2957</v>
      </c>
      <c r="D3652" s="92"/>
      <c r="E3652" s="92" t="n">
        <v>9200.0</v>
      </c>
      <c r="F3652" s="92" t="n">
        <v>6051594.47</v>
      </c>
      <c r="G3652" s="94" t="s">
        <v>416</v>
      </c>
      <c r="H3652" s="94" t="s">
        <v>369</v>
      </c>
      <c r="I3652" s="94" t="s">
        <v>2328</v>
      </c>
      <c r="J3652" s="94" t="s">
        <v>2329</v>
      </c>
      <c r="K3652" s="92" t="s">
        <v>2958</v>
      </c>
      <c r="L3652" s="92" t="s">
        <v>249</v>
      </c>
    </row>
    <row r="3653" outlineLevel="1">
      <c r="A3653" s="115" t="n">
        <v>1080.0</v>
      </c>
      <c r="B3653" s="93" t="n">
        <v>45840.0</v>
      </c>
      <c r="C3653" s="94" t="s">
        <v>2959</v>
      </c>
      <c r="D3653" s="92" t="n">
        <v>47259.0</v>
      </c>
      <c r="E3653" s="92"/>
      <c r="F3653" s="92" t="n">
        <v>6004335.47</v>
      </c>
      <c r="G3653" s="94" t="s">
        <v>63</v>
      </c>
      <c r="H3653" s="94" t="s">
        <v>306</v>
      </c>
      <c r="I3653" s="94" t="s">
        <v>2960</v>
      </c>
      <c r="J3653" s="94" t="s">
        <v>2960</v>
      </c>
      <c r="K3653" s="92" t="s">
        <v>2961</v>
      </c>
      <c r="L3653" s="92" t="s">
        <v>249</v>
      </c>
    </row>
    <row r="3654" outlineLevel="1">
      <c r="A3654" s="115" t="n">
        <v>1081.0</v>
      </c>
      <c r="B3654" s="93" t="n">
        <v>45840.0</v>
      </c>
      <c r="C3654" s="94" t="s">
        <v>2962</v>
      </c>
      <c r="D3654" s="92"/>
      <c r="E3654" s="92" t="n">
        <v>3500.0</v>
      </c>
      <c r="F3654" s="92" t="n">
        <v>6007835.47</v>
      </c>
      <c r="G3654" s="94" t="s">
        <v>63</v>
      </c>
      <c r="H3654" s="94" t="s">
        <v>369</v>
      </c>
      <c r="I3654" s="94" t="s">
        <v>2963</v>
      </c>
      <c r="J3654" s="94" t="s">
        <v>2963</v>
      </c>
      <c r="K3654" s="92" t="s">
        <v>2964</v>
      </c>
      <c r="L3654" s="92" t="s">
        <v>249</v>
      </c>
    </row>
    <row r="3655" outlineLevel="1">
      <c r="A3655" s="115" t="n">
        <v>1082.0</v>
      </c>
      <c r="B3655" s="93" t="n">
        <v>45840.0</v>
      </c>
      <c r="C3655" s="94" t="s">
        <v>2965</v>
      </c>
      <c r="D3655" s="92"/>
      <c r="E3655" s="92" t="n">
        <v>700.0</v>
      </c>
      <c r="F3655" s="92" t="n">
        <v>6008535.47</v>
      </c>
      <c r="G3655" s="94" t="s">
        <v>63</v>
      </c>
      <c r="H3655" s="94" t="s">
        <v>369</v>
      </c>
      <c r="I3655" s="94" t="s">
        <v>525</v>
      </c>
      <c r="J3655" s="94" t="s">
        <v>525</v>
      </c>
      <c r="K3655" s="92" t="s">
        <v>2966</v>
      </c>
      <c r="L3655" s="92" t="s">
        <v>249</v>
      </c>
    </row>
    <row r="3656" outlineLevel="1">
      <c r="A3656" s="115" t="n">
        <v>1083.0</v>
      </c>
      <c r="B3656" s="93" t="n">
        <v>45840.0</v>
      </c>
      <c r="C3656" s="94" t="s">
        <v>2967</v>
      </c>
      <c r="D3656" s="92"/>
      <c r="E3656" s="92" t="n">
        <v>31500.0</v>
      </c>
      <c r="F3656" s="92" t="n">
        <v>6040035.47</v>
      </c>
      <c r="G3656" s="94" t="s">
        <v>63</v>
      </c>
      <c r="H3656" s="94" t="s">
        <v>64</v>
      </c>
      <c r="I3656" s="94" t="s">
        <v>249</v>
      </c>
      <c r="J3656" s="94" t="s">
        <v>249</v>
      </c>
      <c r="K3656" s="92" t="s">
        <v>2968</v>
      </c>
      <c r="L3656" s="92" t="s">
        <v>249</v>
      </c>
    </row>
    <row r="3657" outlineLevel="1">
      <c r="A3657" s="115" t="n">
        <v>1084.0</v>
      </c>
      <c r="B3657" s="93" t="n">
        <v>45840.0</v>
      </c>
      <c r="C3657" s="94" t="s">
        <v>2969</v>
      </c>
      <c r="D3657" s="92" t="n">
        <v>200000.0</v>
      </c>
      <c r="E3657" s="92"/>
      <c r="F3657" s="92" t="n">
        <v>5840035.47</v>
      </c>
      <c r="G3657" s="94" t="s">
        <v>63</v>
      </c>
      <c r="H3657" s="94" t="s">
        <v>306</v>
      </c>
      <c r="I3657" s="94" t="s">
        <v>2970</v>
      </c>
      <c r="J3657" s="94" t="s">
        <v>2971</v>
      </c>
      <c r="K3657" s="92" t="s">
        <v>2972</v>
      </c>
      <c r="L3657" s="92" t="s">
        <v>249</v>
      </c>
    </row>
    <row r="3658" outlineLevel="1">
      <c r="A3658" s="115" t="n">
        <v>1085.0</v>
      </c>
      <c r="B3658" s="93" t="n">
        <v>45840.0</v>
      </c>
      <c r="C3658" s="94" t="s">
        <v>2973</v>
      </c>
      <c r="D3658" s="92"/>
      <c r="E3658" s="92" t="n">
        <v>3300.0</v>
      </c>
      <c r="F3658" s="92" t="n">
        <v>5843335.47</v>
      </c>
      <c r="G3658" s="94" t="s">
        <v>63</v>
      </c>
      <c r="H3658" s="94" t="s">
        <v>369</v>
      </c>
      <c r="I3658" s="94" t="s">
        <v>249</v>
      </c>
      <c r="J3658" s="94" t="s">
        <v>249</v>
      </c>
      <c r="K3658" s="92" t="s">
        <v>2974</v>
      </c>
      <c r="L3658" s="92" t="s">
        <v>249</v>
      </c>
    </row>
    <row r="3659" outlineLevel="1">
      <c r="A3659" s="115" t="n">
        <v>1086.0</v>
      </c>
      <c r="B3659" s="93" t="n">
        <v>45840.0</v>
      </c>
      <c r="C3659" s="94" t="s">
        <v>2975</v>
      </c>
      <c r="D3659" s="92"/>
      <c r="E3659" s="92" t="n">
        <v>6100.0</v>
      </c>
      <c r="F3659" s="92" t="n">
        <v>5849435.47</v>
      </c>
      <c r="G3659" s="94" t="s">
        <v>63</v>
      </c>
      <c r="H3659" s="94" t="s">
        <v>369</v>
      </c>
      <c r="I3659" s="94" t="s">
        <v>249</v>
      </c>
      <c r="J3659" s="94" t="s">
        <v>249</v>
      </c>
      <c r="K3659" s="92" t="s">
        <v>2976</v>
      </c>
      <c r="L3659" s="92" t="s">
        <v>249</v>
      </c>
    </row>
    <row r="3660" outlineLevel="1">
      <c r="A3660" s="115" t="n">
        <v>1087.0</v>
      </c>
      <c r="B3660" s="93" t="n">
        <v>45840.0</v>
      </c>
      <c r="C3660" s="94" t="s">
        <v>2977</v>
      </c>
      <c r="D3660" s="92" t="n">
        <v>11400.0</v>
      </c>
      <c r="E3660" s="92"/>
      <c r="F3660" s="92" t="n">
        <v>5838035.47</v>
      </c>
      <c r="G3660" s="94" t="s">
        <v>63</v>
      </c>
      <c r="H3660" s="94" t="s">
        <v>306</v>
      </c>
      <c r="I3660" s="94" t="s">
        <v>1196</v>
      </c>
      <c r="J3660" s="94" t="s">
        <v>1197</v>
      </c>
      <c r="K3660" s="92" t="s">
        <v>2978</v>
      </c>
      <c r="L3660" s="92" t="s">
        <v>249</v>
      </c>
    </row>
    <row r="3661" outlineLevel="1">
      <c r="A3661" s="115" t="n">
        <v>1088.0</v>
      </c>
      <c r="B3661" s="93" t="n">
        <v>45840.0</v>
      </c>
      <c r="C3661" s="94" t="s">
        <v>2979</v>
      </c>
      <c r="D3661" s="92" t="n">
        <v>23010.0</v>
      </c>
      <c r="E3661" s="92"/>
      <c r="F3661" s="92" t="n">
        <v>5815025.47</v>
      </c>
      <c r="G3661" s="94" t="s">
        <v>63</v>
      </c>
      <c r="H3661" s="94" t="s">
        <v>306</v>
      </c>
      <c r="I3661" s="94" t="s">
        <v>2980</v>
      </c>
      <c r="J3661" s="94" t="s">
        <v>2980</v>
      </c>
      <c r="K3661" s="92" t="s">
        <v>2981</v>
      </c>
      <c r="L3661" s="92" t="s">
        <v>249</v>
      </c>
    </row>
    <row r="3662" outlineLevel="1">
      <c r="A3662" s="115" t="n">
        <v>1089.0</v>
      </c>
      <c r="B3662" s="93" t="n">
        <v>45840.0</v>
      </c>
      <c r="C3662" s="94" t="s">
        <v>2982</v>
      </c>
      <c r="D3662" s="92" t="n">
        <v>11910.0</v>
      </c>
      <c r="E3662" s="92"/>
      <c r="F3662" s="92" t="n">
        <v>5803115.47</v>
      </c>
      <c r="G3662" s="94" t="s">
        <v>63</v>
      </c>
      <c r="H3662" s="94" t="s">
        <v>306</v>
      </c>
      <c r="I3662" s="94" t="s">
        <v>1196</v>
      </c>
      <c r="J3662" s="94" t="s">
        <v>1197</v>
      </c>
      <c r="K3662" s="92" t="s">
        <v>2983</v>
      </c>
      <c r="L3662" s="92" t="s">
        <v>249</v>
      </c>
    </row>
    <row r="3663" outlineLevel="1">
      <c r="A3663" s="115" t="n">
        <v>1090.0</v>
      </c>
      <c r="B3663" s="93" t="n">
        <v>45840.0</v>
      </c>
      <c r="C3663" s="94" t="s">
        <v>2984</v>
      </c>
      <c r="D3663" s="92" t="n">
        <v>26920.0</v>
      </c>
      <c r="E3663" s="92"/>
      <c r="F3663" s="92" t="n">
        <v>5776195.47</v>
      </c>
      <c r="G3663" s="94" t="s">
        <v>63</v>
      </c>
      <c r="H3663" s="94" t="s">
        <v>306</v>
      </c>
      <c r="I3663" s="94" t="s">
        <v>1196</v>
      </c>
      <c r="J3663" s="94" t="s">
        <v>1197</v>
      </c>
      <c r="K3663" s="92" t="s">
        <v>2985</v>
      </c>
      <c r="L3663" s="92" t="s">
        <v>249</v>
      </c>
    </row>
    <row r="3664" outlineLevel="1">
      <c r="A3664" s="115" t="n">
        <v>1091.0</v>
      </c>
      <c r="B3664" s="93" t="n">
        <v>45840.0</v>
      </c>
      <c r="C3664" s="94" t="s">
        <v>2986</v>
      </c>
      <c r="D3664" s="92" t="n">
        <v>17110.0</v>
      </c>
      <c r="E3664" s="92"/>
      <c r="F3664" s="92" t="n">
        <v>5759085.47</v>
      </c>
      <c r="G3664" s="94" t="s">
        <v>63</v>
      </c>
      <c r="H3664" s="94" t="s">
        <v>306</v>
      </c>
      <c r="I3664" s="94" t="s">
        <v>1202</v>
      </c>
      <c r="J3664" s="94" t="s">
        <v>1203</v>
      </c>
      <c r="K3664" s="92" t="s">
        <v>2987</v>
      </c>
      <c r="L3664" s="92" t="s">
        <v>249</v>
      </c>
    </row>
    <row r="3665" outlineLevel="1">
      <c r="A3665" s="115" t="n">
        <v>1092.0</v>
      </c>
      <c r="B3665" s="93" t="n">
        <v>45840.0</v>
      </c>
      <c r="C3665" s="94" t="s">
        <v>2988</v>
      </c>
      <c r="D3665" s="92" t="n">
        <v>81200.0</v>
      </c>
      <c r="E3665" s="92"/>
      <c r="F3665" s="92" t="n">
        <v>5677885.47</v>
      </c>
      <c r="G3665" s="94" t="s">
        <v>63</v>
      </c>
      <c r="H3665" s="94" t="s">
        <v>306</v>
      </c>
      <c r="I3665" s="94" t="s">
        <v>2989</v>
      </c>
      <c r="J3665" s="94" t="s">
        <v>2989</v>
      </c>
      <c r="K3665" s="92" t="s">
        <v>2990</v>
      </c>
      <c r="L3665" s="92" t="s">
        <v>249</v>
      </c>
    </row>
    <row r="3666" outlineLevel="1">
      <c r="A3666" s="115" t="n">
        <v>1093.0</v>
      </c>
      <c r="B3666" s="93" t="n">
        <v>45840.0</v>
      </c>
      <c r="C3666" s="94" t="s">
        <v>2991</v>
      </c>
      <c r="D3666" s="92" t="n">
        <v>21600.0</v>
      </c>
      <c r="E3666" s="92"/>
      <c r="F3666" s="92" t="n">
        <v>5656285.47</v>
      </c>
      <c r="G3666" s="94" t="s">
        <v>63</v>
      </c>
      <c r="H3666" s="94" t="s">
        <v>306</v>
      </c>
      <c r="I3666" s="94" t="s">
        <v>249</v>
      </c>
      <c r="J3666" s="94" t="s">
        <v>249</v>
      </c>
      <c r="K3666" s="92" t="s">
        <v>2992</v>
      </c>
      <c r="L3666" s="92" t="s">
        <v>249</v>
      </c>
    </row>
    <row r="3667" outlineLevel="1">
      <c r="A3667" s="115" t="n">
        <v>1094.0</v>
      </c>
      <c r="B3667" s="93" t="n">
        <v>45840.0</v>
      </c>
      <c r="C3667" s="94" t="s">
        <v>2993</v>
      </c>
      <c r="D3667" s="92" t="n">
        <v>22400.0</v>
      </c>
      <c r="E3667" s="92"/>
      <c r="F3667" s="92" t="n">
        <v>5633885.47</v>
      </c>
      <c r="G3667" s="94" t="s">
        <v>63</v>
      </c>
      <c r="H3667" s="94" t="s">
        <v>306</v>
      </c>
      <c r="I3667" s="94" t="s">
        <v>2994</v>
      </c>
      <c r="J3667" s="94" t="s">
        <v>2994</v>
      </c>
      <c r="K3667" s="92" t="s">
        <v>2995</v>
      </c>
      <c r="L3667" s="92" t="s">
        <v>249</v>
      </c>
    </row>
    <row r="3668" outlineLevel="1">
      <c r="A3668" s="115" t="n">
        <v>1095.0</v>
      </c>
      <c r="B3668" s="93" t="n">
        <v>45840.0</v>
      </c>
      <c r="C3668" s="94" t="s">
        <v>2996</v>
      </c>
      <c r="D3668" s="92" t="n">
        <v>26920.0</v>
      </c>
      <c r="E3668" s="92"/>
      <c r="F3668" s="92" t="n">
        <v>5606965.47</v>
      </c>
      <c r="G3668" s="94" t="s">
        <v>63</v>
      </c>
      <c r="H3668" s="94" t="s">
        <v>306</v>
      </c>
      <c r="I3668" s="94" t="s">
        <v>2997</v>
      </c>
      <c r="J3668" s="94" t="s">
        <v>2998</v>
      </c>
      <c r="K3668" s="92" t="s">
        <v>2999</v>
      </c>
      <c r="L3668" s="92" t="s">
        <v>249</v>
      </c>
    </row>
    <row r="3669" outlineLevel="1">
      <c r="A3669" s="115" t="n">
        <v>1096.0</v>
      </c>
      <c r="B3669" s="93" t="n">
        <v>45840.0</v>
      </c>
      <c r="C3669" s="94" t="s">
        <v>3000</v>
      </c>
      <c r="D3669" s="92" t="n">
        <v>26580.0</v>
      </c>
      <c r="E3669" s="92"/>
      <c r="F3669" s="92" t="n">
        <v>5580385.47</v>
      </c>
      <c r="G3669" s="94" t="s">
        <v>63</v>
      </c>
      <c r="H3669" s="94" t="s">
        <v>306</v>
      </c>
      <c r="I3669" s="94" t="s">
        <v>1207</v>
      </c>
      <c r="J3669" s="94" t="s">
        <v>1207</v>
      </c>
      <c r="K3669" s="92" t="s">
        <v>3001</v>
      </c>
      <c r="L3669" s="92" t="s">
        <v>249</v>
      </c>
    </row>
    <row r="3670" outlineLevel="1">
      <c r="A3670" s="115" t="n">
        <v>1097.0</v>
      </c>
      <c r="B3670" s="93" t="n">
        <v>45840.0</v>
      </c>
      <c r="C3670" s="94" t="s">
        <v>3002</v>
      </c>
      <c r="D3670" s="92" t="n">
        <v>7420.0</v>
      </c>
      <c r="E3670" s="92"/>
      <c r="F3670" s="92" t="n">
        <v>5572965.47</v>
      </c>
      <c r="G3670" s="94" t="s">
        <v>63</v>
      </c>
      <c r="H3670" s="94" t="s">
        <v>306</v>
      </c>
      <c r="I3670" s="94" t="s">
        <v>3003</v>
      </c>
      <c r="J3670" s="94" t="s">
        <v>3003</v>
      </c>
      <c r="K3670" s="92" t="s">
        <v>3004</v>
      </c>
      <c r="L3670" s="92" t="s">
        <v>249</v>
      </c>
    </row>
    <row r="3671" outlineLevel="1">
      <c r="A3671" s="115" t="n">
        <v>1098.0</v>
      </c>
      <c r="B3671" s="93" t="n">
        <v>45840.0</v>
      </c>
      <c r="C3671" s="94" t="s">
        <v>3005</v>
      </c>
      <c r="D3671" s="92" t="n">
        <v>7020.0</v>
      </c>
      <c r="E3671" s="92"/>
      <c r="F3671" s="92" t="n">
        <v>5565945.47</v>
      </c>
      <c r="G3671" s="94" t="s">
        <v>63</v>
      </c>
      <c r="H3671" s="94" t="s">
        <v>306</v>
      </c>
      <c r="I3671" s="94" t="s">
        <v>1196</v>
      </c>
      <c r="J3671" s="94" t="s">
        <v>1197</v>
      </c>
      <c r="K3671" s="92" t="s">
        <v>3006</v>
      </c>
      <c r="L3671" s="92" t="s">
        <v>249</v>
      </c>
    </row>
    <row r="3672" outlineLevel="1">
      <c r="A3672" s="115" t="n">
        <v>1099.0</v>
      </c>
      <c r="B3672" s="93" t="n">
        <v>45840.0</v>
      </c>
      <c r="C3672" s="94" t="s">
        <v>3007</v>
      </c>
      <c r="D3672" s="92" t="n">
        <v>12310.0</v>
      </c>
      <c r="E3672" s="92"/>
      <c r="F3672" s="92" t="n">
        <v>5553635.47</v>
      </c>
      <c r="G3672" s="94" t="s">
        <v>63</v>
      </c>
      <c r="H3672" s="94" t="s">
        <v>306</v>
      </c>
      <c r="I3672" s="94" t="s">
        <v>3008</v>
      </c>
      <c r="J3672" s="94" t="s">
        <v>3008</v>
      </c>
      <c r="K3672" s="92" t="s">
        <v>3009</v>
      </c>
      <c r="L3672" s="92" t="s">
        <v>249</v>
      </c>
    </row>
    <row r="3673" outlineLevel="1">
      <c r="A3673" s="115" t="n">
        <v>1100.0</v>
      </c>
      <c r="B3673" s="93" t="n">
        <v>45840.0</v>
      </c>
      <c r="C3673" s="94" t="s">
        <v>3010</v>
      </c>
      <c r="D3673" s="92" t="n">
        <v>10640.0</v>
      </c>
      <c r="E3673" s="92"/>
      <c r="F3673" s="92" t="n">
        <v>5542995.47</v>
      </c>
      <c r="G3673" s="94" t="s">
        <v>63</v>
      </c>
      <c r="H3673" s="94" t="s">
        <v>306</v>
      </c>
      <c r="I3673" s="94" t="s">
        <v>1211</v>
      </c>
      <c r="J3673" s="94" t="s">
        <v>1212</v>
      </c>
      <c r="K3673" s="92" t="s">
        <v>3011</v>
      </c>
      <c r="L3673" s="92" t="s">
        <v>249</v>
      </c>
    </row>
    <row r="3674" outlineLevel="1">
      <c r="A3674" s="115" t="n">
        <v>1101.0</v>
      </c>
      <c r="B3674" s="93" t="n">
        <v>45840.0</v>
      </c>
      <c r="C3674" s="94" t="s">
        <v>3012</v>
      </c>
      <c r="D3674" s="92" t="n">
        <v>6500.0</v>
      </c>
      <c r="E3674" s="92"/>
      <c r="F3674" s="92" t="n">
        <v>5536495.47</v>
      </c>
      <c r="G3674" s="94" t="s">
        <v>63</v>
      </c>
      <c r="H3674" s="94" t="s">
        <v>306</v>
      </c>
      <c r="I3674" s="94" t="s">
        <v>3013</v>
      </c>
      <c r="J3674" s="94" t="s">
        <v>3013</v>
      </c>
      <c r="K3674" s="92" t="s">
        <v>3014</v>
      </c>
      <c r="L3674" s="92" t="s">
        <v>249</v>
      </c>
    </row>
    <row r="3675" outlineLevel="1">
      <c r="A3675" s="115" t="n">
        <v>1102.0</v>
      </c>
      <c r="B3675" s="93" t="n">
        <v>45840.0</v>
      </c>
      <c r="C3675" s="94" t="s">
        <v>3015</v>
      </c>
      <c r="D3675" s="92" t="n">
        <v>22120.0</v>
      </c>
      <c r="E3675" s="92"/>
      <c r="F3675" s="92" t="n">
        <v>5514375.47</v>
      </c>
      <c r="G3675" s="94" t="s">
        <v>63</v>
      </c>
      <c r="H3675" s="94" t="s">
        <v>306</v>
      </c>
      <c r="I3675" s="94" t="s">
        <v>249</v>
      </c>
      <c r="J3675" s="94" t="s">
        <v>249</v>
      </c>
      <c r="K3675" s="92" t="s">
        <v>3016</v>
      </c>
      <c r="L3675" s="92" t="s">
        <v>249</v>
      </c>
    </row>
    <row r="3676" outlineLevel="1">
      <c r="A3676" s="115" t="n">
        <v>1103.0</v>
      </c>
      <c r="B3676" s="93" t="n">
        <v>45840.0</v>
      </c>
      <c r="C3676" s="94" t="s">
        <v>3017</v>
      </c>
      <c r="D3676" s="92" t="n">
        <v>36650.0</v>
      </c>
      <c r="E3676" s="92"/>
      <c r="F3676" s="92" t="n">
        <v>5477725.47</v>
      </c>
      <c r="G3676" s="94" t="s">
        <v>63</v>
      </c>
      <c r="H3676" s="94" t="s">
        <v>306</v>
      </c>
      <c r="I3676" s="94" t="s">
        <v>1171</v>
      </c>
      <c r="J3676" s="94" t="s">
        <v>1171</v>
      </c>
      <c r="K3676" s="92" t="s">
        <v>3018</v>
      </c>
      <c r="L3676" s="92" t="s">
        <v>249</v>
      </c>
    </row>
    <row r="3677" outlineLevel="1">
      <c r="A3677" s="115" t="n">
        <v>1104.0</v>
      </c>
      <c r="B3677" s="93" t="n">
        <v>45840.0</v>
      </c>
      <c r="C3677" s="94" t="s">
        <v>3019</v>
      </c>
      <c r="D3677" s="92" t="n">
        <v>50000.0</v>
      </c>
      <c r="E3677" s="92"/>
      <c r="F3677" s="92" t="n">
        <v>5427725.47</v>
      </c>
      <c r="G3677" s="94" t="s">
        <v>63</v>
      </c>
      <c r="H3677" s="94" t="s">
        <v>306</v>
      </c>
      <c r="I3677" s="94" t="s">
        <v>2085</v>
      </c>
      <c r="J3677" s="94" t="s">
        <v>2086</v>
      </c>
      <c r="K3677" s="92" t="s">
        <v>3020</v>
      </c>
      <c r="L3677" s="92" t="s">
        <v>249</v>
      </c>
    </row>
    <row r="3678" outlineLevel="1">
      <c r="A3678" s="115" t="n">
        <v>1105.0</v>
      </c>
      <c r="B3678" s="93" t="n">
        <v>45840.0</v>
      </c>
      <c r="C3678" s="94" t="s">
        <v>3021</v>
      </c>
      <c r="D3678" s="92" t="n">
        <v>29990.0</v>
      </c>
      <c r="E3678" s="92"/>
      <c r="F3678" s="92" t="n">
        <v>5397735.47</v>
      </c>
      <c r="G3678" s="94" t="s">
        <v>63</v>
      </c>
      <c r="H3678" s="94" t="s">
        <v>306</v>
      </c>
      <c r="I3678" s="94" t="s">
        <v>249</v>
      </c>
      <c r="J3678" s="94" t="s">
        <v>249</v>
      </c>
      <c r="K3678" s="92" t="s">
        <v>3022</v>
      </c>
      <c r="L3678" s="92" t="s">
        <v>249</v>
      </c>
    </row>
    <row r="3679" outlineLevel="1">
      <c r="A3679" s="115" t="n">
        <v>1106.0</v>
      </c>
      <c r="B3679" s="93" t="n">
        <v>45840.0</v>
      </c>
      <c r="C3679" s="94" t="s">
        <v>3023</v>
      </c>
      <c r="D3679" s="92" t="n">
        <v>30340.0</v>
      </c>
      <c r="E3679" s="92"/>
      <c r="F3679" s="92" t="n">
        <v>5367395.47</v>
      </c>
      <c r="G3679" s="94" t="s">
        <v>63</v>
      </c>
      <c r="H3679" s="94" t="s">
        <v>306</v>
      </c>
      <c r="I3679" s="94" t="s">
        <v>2093</v>
      </c>
      <c r="J3679" s="94" t="s">
        <v>2093</v>
      </c>
      <c r="K3679" s="92" t="s">
        <v>3024</v>
      </c>
      <c r="L3679" s="92" t="s">
        <v>249</v>
      </c>
    </row>
    <row r="3680" outlineLevel="1">
      <c r="A3680" s="115" t="n">
        <v>1107.0</v>
      </c>
      <c r="B3680" s="93" t="n">
        <v>45840.0</v>
      </c>
      <c r="C3680" s="94" t="s">
        <v>3025</v>
      </c>
      <c r="D3680" s="92" t="n">
        <v>16400.0</v>
      </c>
      <c r="E3680" s="92"/>
      <c r="F3680" s="92" t="n">
        <v>5350995.47</v>
      </c>
      <c r="G3680" s="94" t="s">
        <v>63</v>
      </c>
      <c r="H3680" s="94" t="s">
        <v>306</v>
      </c>
      <c r="I3680" s="94" t="s">
        <v>1174</v>
      </c>
      <c r="J3680" s="94" t="s">
        <v>1175</v>
      </c>
      <c r="K3680" s="92" t="s">
        <v>3026</v>
      </c>
      <c r="L3680" s="92" t="s">
        <v>249</v>
      </c>
    </row>
    <row r="3681" outlineLevel="1">
      <c r="A3681" s="115" t="n">
        <v>1108.0</v>
      </c>
      <c r="B3681" s="93" t="n">
        <v>45840.0</v>
      </c>
      <c r="C3681" s="94" t="s">
        <v>3027</v>
      </c>
      <c r="D3681" s="92" t="n">
        <v>31440.0</v>
      </c>
      <c r="E3681" s="92"/>
      <c r="F3681" s="92" t="n">
        <v>5319555.47</v>
      </c>
      <c r="G3681" s="94" t="s">
        <v>63</v>
      </c>
      <c r="H3681" s="94" t="s">
        <v>306</v>
      </c>
      <c r="I3681" s="94" t="s">
        <v>3028</v>
      </c>
      <c r="J3681" s="94" t="s">
        <v>3028</v>
      </c>
      <c r="K3681" s="92" t="s">
        <v>3029</v>
      </c>
      <c r="L3681" s="92" t="s">
        <v>249</v>
      </c>
    </row>
    <row r="3682" outlineLevel="1">
      <c r="A3682" s="115" t="n">
        <v>1109.0</v>
      </c>
      <c r="B3682" s="93" t="n">
        <v>45840.0</v>
      </c>
      <c r="C3682" s="94" t="s">
        <v>3030</v>
      </c>
      <c r="D3682" s="92" t="n">
        <v>15360.0</v>
      </c>
      <c r="E3682" s="92"/>
      <c r="F3682" s="92" t="n">
        <v>5304195.47</v>
      </c>
      <c r="G3682" s="94" t="s">
        <v>63</v>
      </c>
      <c r="H3682" s="94" t="s">
        <v>306</v>
      </c>
      <c r="I3682" s="94" t="s">
        <v>249</v>
      </c>
      <c r="J3682" s="94" t="s">
        <v>249</v>
      </c>
      <c r="K3682" s="92" t="s">
        <v>3022</v>
      </c>
      <c r="L3682" s="92" t="s">
        <v>249</v>
      </c>
    </row>
    <row r="3683" outlineLevel="1">
      <c r="A3683" s="115" t="n">
        <v>1110.0</v>
      </c>
      <c r="B3683" s="93" t="n">
        <v>45840.0</v>
      </c>
      <c r="C3683" s="94" t="s">
        <v>3031</v>
      </c>
      <c r="D3683" s="92" t="n">
        <v>52000.0</v>
      </c>
      <c r="E3683" s="92"/>
      <c r="F3683" s="92" t="n">
        <v>5252195.47</v>
      </c>
      <c r="G3683" s="94" t="s">
        <v>63</v>
      </c>
      <c r="H3683" s="94" t="s">
        <v>306</v>
      </c>
      <c r="I3683" s="94" t="s">
        <v>249</v>
      </c>
      <c r="J3683" s="94" t="s">
        <v>249</v>
      </c>
      <c r="K3683" s="92" t="s">
        <v>3022</v>
      </c>
      <c r="L3683" s="92" t="s">
        <v>249</v>
      </c>
    </row>
    <row r="3684" outlineLevel="1">
      <c r="A3684" s="115" t="n">
        <v>1111.0</v>
      </c>
      <c r="B3684" s="93" t="n">
        <v>45840.0</v>
      </c>
      <c r="C3684" s="94" t="s">
        <v>3032</v>
      </c>
      <c r="D3684" s="92" t="n">
        <v>10050.0</v>
      </c>
      <c r="E3684" s="92"/>
      <c r="F3684" s="92" t="n">
        <v>5242145.47</v>
      </c>
      <c r="G3684" s="94" t="s">
        <v>63</v>
      </c>
      <c r="H3684" s="94" t="s">
        <v>306</v>
      </c>
      <c r="I3684" s="94" t="s">
        <v>249</v>
      </c>
      <c r="J3684" s="94" t="s">
        <v>249</v>
      </c>
      <c r="K3684" s="92" t="s">
        <v>3022</v>
      </c>
      <c r="L3684" s="92" t="s">
        <v>249</v>
      </c>
    </row>
    <row r="3685" outlineLevel="1">
      <c r="A3685" s="115" t="n">
        <v>1112.0</v>
      </c>
      <c r="B3685" s="93" t="n">
        <v>45840.0</v>
      </c>
      <c r="C3685" s="94" t="s">
        <v>3033</v>
      </c>
      <c r="D3685" s="92" t="n">
        <v>12760.0</v>
      </c>
      <c r="E3685" s="92"/>
      <c r="F3685" s="92" t="n">
        <v>5229385.47</v>
      </c>
      <c r="G3685" s="94" t="s">
        <v>63</v>
      </c>
      <c r="H3685" s="94" t="s">
        <v>306</v>
      </c>
      <c r="I3685" s="94" t="s">
        <v>3034</v>
      </c>
      <c r="J3685" s="94" t="s">
        <v>2218</v>
      </c>
      <c r="K3685" s="92" t="s">
        <v>3035</v>
      </c>
      <c r="L3685" s="92" t="s">
        <v>249</v>
      </c>
    </row>
    <row r="3686" outlineLevel="1">
      <c r="A3686" s="115" t="n">
        <v>1113.0</v>
      </c>
      <c r="B3686" s="93" t="n">
        <v>45840.0</v>
      </c>
      <c r="C3686" s="94" t="s">
        <v>3036</v>
      </c>
      <c r="D3686" s="92" t="n">
        <v>81200.0</v>
      </c>
      <c r="E3686" s="92"/>
      <c r="F3686" s="92" t="n">
        <v>5148185.47</v>
      </c>
      <c r="G3686" s="94" t="s">
        <v>63</v>
      </c>
      <c r="H3686" s="94" t="s">
        <v>306</v>
      </c>
      <c r="I3686" s="94" t="s">
        <v>1182</v>
      </c>
      <c r="J3686" s="94" t="s">
        <v>1183</v>
      </c>
      <c r="K3686" s="92" t="s">
        <v>3037</v>
      </c>
      <c r="L3686" s="92" t="s">
        <v>249</v>
      </c>
    </row>
    <row r="3687" outlineLevel="1">
      <c r="A3687" s="115" t="n">
        <v>1114.0</v>
      </c>
      <c r="B3687" s="93" t="n">
        <v>45840.0</v>
      </c>
      <c r="C3687" s="94" t="s">
        <v>3038</v>
      </c>
      <c r="D3687" s="92" t="n">
        <v>30580.0</v>
      </c>
      <c r="E3687" s="92"/>
      <c r="F3687" s="92" t="n">
        <v>5117605.47</v>
      </c>
      <c r="G3687" s="94" t="s">
        <v>63</v>
      </c>
      <c r="H3687" s="94" t="s">
        <v>306</v>
      </c>
      <c r="I3687" s="94" t="s">
        <v>249</v>
      </c>
      <c r="J3687" s="94" t="s">
        <v>249</v>
      </c>
      <c r="K3687" s="92" t="s">
        <v>3039</v>
      </c>
      <c r="L3687" s="92" t="s">
        <v>249</v>
      </c>
    </row>
    <row r="3688" outlineLevel="1">
      <c r="A3688" s="115" t="n">
        <v>1115.0</v>
      </c>
      <c r="B3688" s="93" t="n">
        <v>45840.0</v>
      </c>
      <c r="C3688" s="94" t="s">
        <v>3040</v>
      </c>
      <c r="D3688" s="92" t="n">
        <v>18360.0</v>
      </c>
      <c r="E3688" s="92"/>
      <c r="F3688" s="92" t="n">
        <v>5099245.47</v>
      </c>
      <c r="G3688" s="94" t="s">
        <v>63</v>
      </c>
      <c r="H3688" s="94" t="s">
        <v>306</v>
      </c>
      <c r="I3688" s="94" t="s">
        <v>249</v>
      </c>
      <c r="J3688" s="94" t="s">
        <v>249</v>
      </c>
      <c r="K3688" s="92" t="s">
        <v>3039</v>
      </c>
      <c r="L3688" s="92" t="s">
        <v>249</v>
      </c>
    </row>
    <row r="3689" outlineLevel="1">
      <c r="A3689" s="115" t="n">
        <v>1116.0</v>
      </c>
      <c r="B3689" s="93" t="n">
        <v>45840.0</v>
      </c>
      <c r="C3689" s="94" t="s">
        <v>3041</v>
      </c>
      <c r="D3689" s="92" t="n">
        <v>38200.0</v>
      </c>
      <c r="E3689" s="92"/>
      <c r="F3689" s="92" t="n">
        <v>5061045.47</v>
      </c>
      <c r="G3689" s="94" t="s">
        <v>63</v>
      </c>
      <c r="H3689" s="94" t="s">
        <v>306</v>
      </c>
      <c r="I3689" s="94" t="s">
        <v>249</v>
      </c>
      <c r="J3689" s="94" t="s">
        <v>249</v>
      </c>
      <c r="K3689" s="92" t="s">
        <v>3039</v>
      </c>
      <c r="L3689" s="92" t="s">
        <v>249</v>
      </c>
    </row>
    <row r="3690" outlineLevel="1">
      <c r="A3690" s="115" t="n">
        <v>1117.0</v>
      </c>
      <c r="B3690" s="93" t="n">
        <v>45840.0</v>
      </c>
      <c r="C3690" s="94" t="s">
        <v>3042</v>
      </c>
      <c r="D3690" s="92" t="n">
        <v>187710.0</v>
      </c>
      <c r="E3690" s="92"/>
      <c r="F3690" s="92" t="n">
        <v>4873335.47</v>
      </c>
      <c r="G3690" s="94" t="s">
        <v>63</v>
      </c>
      <c r="H3690" s="94" t="s">
        <v>306</v>
      </c>
      <c r="I3690" s="94" t="s">
        <v>3043</v>
      </c>
      <c r="J3690" s="94" t="s">
        <v>3043</v>
      </c>
      <c r="K3690" s="92" t="s">
        <v>3044</v>
      </c>
      <c r="L3690" s="92" t="s">
        <v>249</v>
      </c>
    </row>
    <row r="3691" outlineLevel="1">
      <c r="A3691" s="115" t="n">
        <v>1118.0</v>
      </c>
      <c r="B3691" s="93" t="n">
        <v>45840.0</v>
      </c>
      <c r="C3691" s="94" t="s">
        <v>3045</v>
      </c>
      <c r="D3691" s="92" t="n">
        <v>20210.0</v>
      </c>
      <c r="E3691" s="92"/>
      <c r="F3691" s="92" t="n">
        <v>4853125.47</v>
      </c>
      <c r="G3691" s="94" t="s">
        <v>63</v>
      </c>
      <c r="H3691" s="94" t="s">
        <v>306</v>
      </c>
      <c r="I3691" s="94" t="s">
        <v>1211</v>
      </c>
      <c r="J3691" s="94" t="s">
        <v>1212</v>
      </c>
      <c r="K3691" s="92" t="s">
        <v>3046</v>
      </c>
      <c r="L3691" s="92" t="s">
        <v>249</v>
      </c>
    </row>
    <row r="3692" outlineLevel="1">
      <c r="A3692" s="115" t="n">
        <v>1119.0</v>
      </c>
      <c r="B3692" s="93" t="n">
        <v>45840.0</v>
      </c>
      <c r="C3692" s="94" t="s">
        <v>3047</v>
      </c>
      <c r="D3692" s="92" t="n">
        <v>42400.0</v>
      </c>
      <c r="E3692" s="92"/>
      <c r="F3692" s="92" t="n">
        <v>4810725.47</v>
      </c>
      <c r="G3692" s="94" t="s">
        <v>63</v>
      </c>
      <c r="H3692" s="94" t="s">
        <v>306</v>
      </c>
      <c r="I3692" s="94" t="s">
        <v>1188</v>
      </c>
      <c r="J3692" s="94" t="s">
        <v>1188</v>
      </c>
      <c r="K3692" s="92" t="s">
        <v>3048</v>
      </c>
      <c r="L3692" s="92" t="s">
        <v>249</v>
      </c>
    </row>
    <row r="3693" outlineLevel="1">
      <c r="A3693" s="115" t="n">
        <v>1120.0</v>
      </c>
      <c r="B3693" s="93" t="n">
        <v>45840.0</v>
      </c>
      <c r="C3693" s="94" t="s">
        <v>3049</v>
      </c>
      <c r="D3693" s="92" t="n">
        <v>12130.0</v>
      </c>
      <c r="E3693" s="92"/>
      <c r="F3693" s="92" t="n">
        <v>4798595.47</v>
      </c>
      <c r="G3693" s="94" t="s">
        <v>63</v>
      </c>
      <c r="H3693" s="94" t="s">
        <v>306</v>
      </c>
      <c r="I3693" s="94" t="s">
        <v>1215</v>
      </c>
      <c r="J3693" s="94" t="s">
        <v>1216</v>
      </c>
      <c r="K3693" s="92" t="s">
        <v>3050</v>
      </c>
      <c r="L3693" s="92" t="s">
        <v>249</v>
      </c>
    </row>
    <row r="3694" outlineLevel="1">
      <c r="A3694" s="115" t="n">
        <v>1121.0</v>
      </c>
      <c r="B3694" s="93" t="n">
        <v>45840.0</v>
      </c>
      <c r="C3694" s="94" t="s">
        <v>3051</v>
      </c>
      <c r="D3694" s="92" t="n">
        <v>14840.0</v>
      </c>
      <c r="E3694" s="92"/>
      <c r="F3694" s="92" t="n">
        <v>4783755.47</v>
      </c>
      <c r="G3694" s="94" t="s">
        <v>63</v>
      </c>
      <c r="H3694" s="94" t="s">
        <v>306</v>
      </c>
      <c r="I3694" s="94" t="s">
        <v>249</v>
      </c>
      <c r="J3694" s="94" t="s">
        <v>249</v>
      </c>
      <c r="K3694" s="92" t="s">
        <v>3039</v>
      </c>
      <c r="L3694" s="92" t="s">
        <v>249</v>
      </c>
    </row>
    <row r="3695" outlineLevel="1">
      <c r="A3695" s="115" t="n">
        <v>1122.0</v>
      </c>
      <c r="B3695" s="93" t="n">
        <v>45840.0</v>
      </c>
      <c r="C3695" s="94" t="s">
        <v>3052</v>
      </c>
      <c r="D3695" s="92" t="n">
        <v>19390.0</v>
      </c>
      <c r="E3695" s="92"/>
      <c r="F3695" s="92" t="n">
        <v>4764365.47</v>
      </c>
      <c r="G3695" s="94" t="s">
        <v>63</v>
      </c>
      <c r="H3695" s="94" t="s">
        <v>306</v>
      </c>
      <c r="I3695" s="94" t="s">
        <v>2980</v>
      </c>
      <c r="J3695" s="94" t="s">
        <v>2980</v>
      </c>
      <c r="K3695" s="92" t="s">
        <v>3039</v>
      </c>
      <c r="L3695" s="92" t="s">
        <v>249</v>
      </c>
    </row>
    <row r="3696" outlineLevel="1">
      <c r="A3696" s="115" t="n">
        <v>1123.0</v>
      </c>
      <c r="B3696" s="93" t="n">
        <v>45840.0</v>
      </c>
      <c r="C3696" s="94" t="s">
        <v>3053</v>
      </c>
      <c r="D3696" s="92" t="n">
        <v>31600.0</v>
      </c>
      <c r="E3696" s="92"/>
      <c r="F3696" s="92" t="n">
        <v>4732765.47</v>
      </c>
      <c r="G3696" s="94" t="s">
        <v>63</v>
      </c>
      <c r="H3696" s="94" t="s">
        <v>306</v>
      </c>
      <c r="I3696" s="94" t="s">
        <v>1196</v>
      </c>
      <c r="J3696" s="94" t="s">
        <v>1197</v>
      </c>
      <c r="K3696" s="92" t="s">
        <v>3054</v>
      </c>
      <c r="L3696" s="92" t="s">
        <v>249</v>
      </c>
    </row>
    <row r="3697" outlineLevel="1">
      <c r="A3697" s="115" t="n">
        <v>1124.0</v>
      </c>
      <c r="B3697" s="93" t="n">
        <v>45840.0</v>
      </c>
      <c r="C3697" s="94" t="s">
        <v>3055</v>
      </c>
      <c r="D3697" s="92"/>
      <c r="E3697" s="92" t="n">
        <v>30340.0</v>
      </c>
      <c r="F3697" s="92" t="n">
        <v>4763105.47</v>
      </c>
      <c r="G3697" s="94" t="s">
        <v>1944</v>
      </c>
      <c r="H3697" s="94" t="s">
        <v>64</v>
      </c>
      <c r="I3697" s="94" t="s">
        <v>2132</v>
      </c>
      <c r="J3697" s="94" t="s">
        <v>2133</v>
      </c>
      <c r="K3697" s="92" t="s">
        <v>3056</v>
      </c>
      <c r="L3697" s="92" t="s">
        <v>249</v>
      </c>
    </row>
    <row r="3698" outlineLevel="1">
      <c r="A3698" s="115" t="n">
        <v>1125.0</v>
      </c>
      <c r="B3698" s="93" t="n">
        <v>45841.0</v>
      </c>
      <c r="C3698" s="94" t="s">
        <v>3057</v>
      </c>
      <c r="D3698" s="92" t="n">
        <v>300000.0</v>
      </c>
      <c r="E3698" s="92"/>
      <c r="F3698" s="92" t="n">
        <v>4463105.47</v>
      </c>
      <c r="G3698" s="94" t="s">
        <v>63</v>
      </c>
      <c r="H3698" s="94" t="s">
        <v>306</v>
      </c>
      <c r="I3698" s="94" t="s">
        <v>2971</v>
      </c>
      <c r="J3698" s="94" t="s">
        <v>2971</v>
      </c>
      <c r="K3698" s="92" t="s">
        <v>3058</v>
      </c>
      <c r="L3698" s="92" t="s">
        <v>249</v>
      </c>
    </row>
    <row r="3699" outlineLevel="1">
      <c r="A3699" s="115" t="n">
        <v>1126.0</v>
      </c>
      <c r="B3699" s="93" t="n">
        <v>45841.0</v>
      </c>
      <c r="C3699" s="94" t="s">
        <v>3059</v>
      </c>
      <c r="D3699" s="92"/>
      <c r="E3699" s="92" t="n">
        <v>3200.0</v>
      </c>
      <c r="F3699" s="92" t="n">
        <v>4466305.47</v>
      </c>
      <c r="G3699" s="94" t="s">
        <v>63</v>
      </c>
      <c r="H3699" s="94" t="s">
        <v>369</v>
      </c>
      <c r="I3699" s="94" t="s">
        <v>3060</v>
      </c>
      <c r="J3699" s="94" t="s">
        <v>1382</v>
      </c>
      <c r="K3699" s="92" t="s">
        <v>3061</v>
      </c>
      <c r="L3699" s="92" t="s">
        <v>249</v>
      </c>
    </row>
    <row r="3700" outlineLevel="1">
      <c r="A3700" s="115" t="n">
        <v>1127.0</v>
      </c>
      <c r="B3700" s="93" t="n">
        <v>45841.0</v>
      </c>
      <c r="C3700" s="94" t="s">
        <v>3062</v>
      </c>
      <c r="D3700" s="92" t="n">
        <v>130705.0</v>
      </c>
      <c r="E3700" s="92"/>
      <c r="F3700" s="92" t="n">
        <v>4335600.47</v>
      </c>
      <c r="G3700" s="94" t="s">
        <v>63</v>
      </c>
      <c r="H3700" s="94" t="s">
        <v>306</v>
      </c>
      <c r="I3700" s="94" t="s">
        <v>249</v>
      </c>
      <c r="J3700" s="94" t="s">
        <v>249</v>
      </c>
      <c r="K3700" s="92" t="s">
        <v>3063</v>
      </c>
      <c r="L3700" s="92" t="s">
        <v>249</v>
      </c>
    </row>
    <row r="3701" outlineLevel="1">
      <c r="A3701" s="115" t="n">
        <v>1128.0</v>
      </c>
      <c r="B3701" s="93" t="n">
        <v>45841.0</v>
      </c>
      <c r="C3701" s="94" t="s">
        <v>3064</v>
      </c>
      <c r="D3701" s="92"/>
      <c r="E3701" s="92" t="n">
        <v>100000.0</v>
      </c>
      <c r="F3701" s="92" t="n">
        <v>4435600.47</v>
      </c>
      <c r="G3701" s="94" t="s">
        <v>63</v>
      </c>
      <c r="H3701" s="94" t="s">
        <v>64</v>
      </c>
      <c r="I3701" s="94" t="s">
        <v>1517</v>
      </c>
      <c r="J3701" s="94" t="s">
        <v>1517</v>
      </c>
      <c r="K3701" s="92" t="s">
        <v>3065</v>
      </c>
      <c r="L3701" s="92" t="s">
        <v>249</v>
      </c>
    </row>
    <row r="3702" outlineLevel="1">
      <c r="A3702" s="115" t="n">
        <v>1129.0</v>
      </c>
      <c r="B3702" s="93" t="n">
        <v>45841.0</v>
      </c>
      <c r="C3702" s="94" t="s">
        <v>3066</v>
      </c>
      <c r="D3702" s="92" t="n">
        <v>11.8</v>
      </c>
      <c r="E3702" s="92"/>
      <c r="F3702" s="92" t="n">
        <v>4435588.67</v>
      </c>
      <c r="G3702" s="94" t="s">
        <v>422</v>
      </c>
      <c r="H3702" s="94" t="s">
        <v>315</v>
      </c>
      <c r="I3702" s="94" t="s">
        <v>249</v>
      </c>
      <c r="J3702" s="94" t="s">
        <v>249</v>
      </c>
      <c r="K3702" s="92" t="s">
        <v>249</v>
      </c>
      <c r="L3702" s="92" t="s">
        <v>249</v>
      </c>
    </row>
    <row r="3703" outlineLevel="1">
      <c r="A3703" s="115" t="n">
        <v>1130.0</v>
      </c>
      <c r="B3703" s="93" t="n">
        <v>45841.0</v>
      </c>
      <c r="C3703" s="94" t="s">
        <v>3067</v>
      </c>
      <c r="D3703" s="92"/>
      <c r="E3703" s="92" t="n">
        <v>4500.0</v>
      </c>
      <c r="F3703" s="92" t="n">
        <v>4440088.67</v>
      </c>
      <c r="G3703" s="94" t="s">
        <v>63</v>
      </c>
      <c r="H3703" s="94" t="s">
        <v>64</v>
      </c>
      <c r="I3703" s="94" t="s">
        <v>435</v>
      </c>
      <c r="J3703" s="94" t="s">
        <v>435</v>
      </c>
      <c r="K3703" s="92" t="s">
        <v>3068</v>
      </c>
      <c r="L3703" s="92" t="s">
        <v>249</v>
      </c>
    </row>
    <row r="3704" outlineLevel="1">
      <c r="A3704" s="115" t="n">
        <v>1131.0</v>
      </c>
      <c r="B3704" s="93" t="n">
        <v>45841.0</v>
      </c>
      <c r="C3704" s="94" t="s">
        <v>3069</v>
      </c>
      <c r="D3704" s="92" t="n">
        <v>490000.0</v>
      </c>
      <c r="E3704" s="92"/>
      <c r="F3704" s="92" t="n">
        <v>3950088.67</v>
      </c>
      <c r="G3704" s="94" t="s">
        <v>63</v>
      </c>
      <c r="H3704" s="94" t="s">
        <v>306</v>
      </c>
      <c r="I3704" s="94" t="s">
        <v>3070</v>
      </c>
      <c r="J3704" s="94" t="s">
        <v>3071</v>
      </c>
      <c r="K3704" s="92" t="s">
        <v>3072</v>
      </c>
      <c r="L3704" s="92" t="s">
        <v>249</v>
      </c>
    </row>
    <row r="3705" outlineLevel="1">
      <c r="A3705" s="115" t="n">
        <v>1132.0</v>
      </c>
      <c r="B3705" s="93" t="n">
        <v>45841.0</v>
      </c>
      <c r="C3705" s="94" t="s">
        <v>3073</v>
      </c>
      <c r="D3705" s="92" t="n">
        <v>490000.0</v>
      </c>
      <c r="E3705" s="92"/>
      <c r="F3705" s="92" t="n">
        <v>3460088.67</v>
      </c>
      <c r="G3705" s="94" t="s">
        <v>63</v>
      </c>
      <c r="H3705" s="94" t="s">
        <v>306</v>
      </c>
      <c r="I3705" s="94" t="s">
        <v>3074</v>
      </c>
      <c r="J3705" s="94" t="s">
        <v>3075</v>
      </c>
      <c r="K3705" s="92" t="s">
        <v>3076</v>
      </c>
      <c r="L3705" s="92" t="s">
        <v>249</v>
      </c>
    </row>
    <row r="3706" outlineLevel="1">
      <c r="A3706" s="115" t="n">
        <v>1133.0</v>
      </c>
      <c r="B3706" s="93" t="n">
        <v>45841.0</v>
      </c>
      <c r="C3706" s="94" t="s">
        <v>3077</v>
      </c>
      <c r="D3706" s="92"/>
      <c r="E3706" s="92" t="n">
        <v>13378.0</v>
      </c>
      <c r="F3706" s="92" t="n">
        <v>3473466.67</v>
      </c>
      <c r="G3706" s="94" t="s">
        <v>63</v>
      </c>
      <c r="H3706" s="94" t="s">
        <v>369</v>
      </c>
      <c r="I3706" s="94" t="s">
        <v>249</v>
      </c>
      <c r="J3706" s="94" t="s">
        <v>249</v>
      </c>
      <c r="K3706" s="92" t="s">
        <v>3078</v>
      </c>
      <c r="L3706" s="92" t="s">
        <v>249</v>
      </c>
    </row>
    <row r="3707" outlineLevel="1">
      <c r="A3707" s="115" t="n">
        <v>1134.0</v>
      </c>
      <c r="B3707" s="93" t="n">
        <v>45841.0</v>
      </c>
      <c r="C3707" s="94" t="s">
        <v>3079</v>
      </c>
      <c r="D3707" s="92"/>
      <c r="E3707" s="92" t="n">
        <v>100.0</v>
      </c>
      <c r="F3707" s="92" t="n">
        <v>3473566.67</v>
      </c>
      <c r="G3707" s="94" t="s">
        <v>63</v>
      </c>
      <c r="H3707" s="94" t="s">
        <v>369</v>
      </c>
      <c r="I3707" s="94" t="s">
        <v>249</v>
      </c>
      <c r="J3707" s="94" t="s">
        <v>249</v>
      </c>
      <c r="K3707" s="92" t="s">
        <v>3080</v>
      </c>
      <c r="L3707" s="92" t="s">
        <v>249</v>
      </c>
    </row>
    <row r="3708" outlineLevel="1">
      <c r="A3708" s="115" t="n">
        <v>1135.0</v>
      </c>
      <c r="B3708" s="93" t="n">
        <v>45841.0</v>
      </c>
      <c r="C3708" s="94" t="s">
        <v>3081</v>
      </c>
      <c r="D3708" s="92" t="n">
        <v>100000.0</v>
      </c>
      <c r="E3708" s="92"/>
      <c r="F3708" s="92" t="n">
        <v>3373566.67</v>
      </c>
      <c r="G3708" s="94" t="s">
        <v>63</v>
      </c>
      <c r="H3708" s="94" t="s">
        <v>306</v>
      </c>
      <c r="I3708" s="94" t="s">
        <v>3082</v>
      </c>
      <c r="J3708" s="94" t="s">
        <v>3082</v>
      </c>
      <c r="K3708" s="92" t="s">
        <v>3083</v>
      </c>
      <c r="L3708" s="92" t="s">
        <v>249</v>
      </c>
    </row>
    <row r="3709" outlineLevel="1">
      <c r="A3709" s="115" t="n">
        <v>1136.0</v>
      </c>
      <c r="B3709" s="93" t="n">
        <v>45841.0</v>
      </c>
      <c r="C3709" s="94" t="s">
        <v>3084</v>
      </c>
      <c r="D3709" s="92"/>
      <c r="E3709" s="92" t="n">
        <v>89900.0</v>
      </c>
      <c r="F3709" s="92" t="n">
        <v>3463466.67</v>
      </c>
      <c r="G3709" s="94" t="s">
        <v>63</v>
      </c>
      <c r="H3709" s="94" t="s">
        <v>369</v>
      </c>
      <c r="I3709" s="94" t="s">
        <v>249</v>
      </c>
      <c r="J3709" s="94" t="s">
        <v>249</v>
      </c>
      <c r="K3709" s="92" t="s">
        <v>3085</v>
      </c>
      <c r="L3709" s="92" t="s">
        <v>249</v>
      </c>
    </row>
    <row r="3710" outlineLevel="1">
      <c r="A3710" s="115" t="n">
        <v>1137.0</v>
      </c>
      <c r="B3710" s="93" t="n">
        <v>45841.0</v>
      </c>
      <c r="C3710" s="94" t="s">
        <v>3086</v>
      </c>
      <c r="D3710" s="92"/>
      <c r="E3710" s="92" t="n">
        <v>6250.0</v>
      </c>
      <c r="F3710" s="92" t="n">
        <v>3469716.67</v>
      </c>
      <c r="G3710" s="94" t="s">
        <v>63</v>
      </c>
      <c r="H3710" s="94" t="s">
        <v>369</v>
      </c>
      <c r="I3710" s="94" t="s">
        <v>3087</v>
      </c>
      <c r="J3710" s="94" t="s">
        <v>3087</v>
      </c>
      <c r="K3710" s="92" t="s">
        <v>3088</v>
      </c>
      <c r="L3710" s="92" t="s">
        <v>249</v>
      </c>
    </row>
    <row r="3711" outlineLevel="1">
      <c r="A3711" s="115" t="n">
        <v>1138.0</v>
      </c>
      <c r="B3711" s="93" t="n">
        <v>45842.0</v>
      </c>
      <c r="C3711" s="94" t="s">
        <v>1237</v>
      </c>
      <c r="D3711" s="92" t="n">
        <v>46683.42</v>
      </c>
      <c r="E3711" s="92"/>
      <c r="F3711" s="92" t="n">
        <v>3423033.25</v>
      </c>
      <c r="G3711" s="94" t="s">
        <v>1238</v>
      </c>
      <c r="H3711" s="94" t="s">
        <v>447</v>
      </c>
      <c r="I3711" s="94" t="s">
        <v>249</v>
      </c>
      <c r="J3711" s="94" t="s">
        <v>249</v>
      </c>
      <c r="K3711" s="92" t="s">
        <v>1239</v>
      </c>
      <c r="L3711" s="92" t="s">
        <v>249</v>
      </c>
    </row>
    <row r="3712" outlineLevel="1">
      <c r="A3712" s="115" t="n">
        <v>1139.0</v>
      </c>
      <c r="B3712" s="93" t="n">
        <v>45842.0</v>
      </c>
      <c r="C3712" s="94" t="s">
        <v>3089</v>
      </c>
      <c r="D3712" s="92" t="n">
        <v>300000.0</v>
      </c>
      <c r="E3712" s="92"/>
      <c r="F3712" s="92" t="n">
        <v>3123033.25</v>
      </c>
      <c r="G3712" s="94" t="s">
        <v>63</v>
      </c>
      <c r="H3712" s="94" t="s">
        <v>306</v>
      </c>
      <c r="I3712" s="94" t="s">
        <v>2500</v>
      </c>
      <c r="J3712" s="94" t="s">
        <v>2501</v>
      </c>
      <c r="K3712" s="92" t="s">
        <v>3090</v>
      </c>
      <c r="L3712" s="92" t="s">
        <v>249</v>
      </c>
    </row>
    <row r="3713" outlineLevel="1">
      <c r="A3713" s="115" t="n">
        <v>1140.0</v>
      </c>
      <c r="B3713" s="93" t="n">
        <v>45842.0</v>
      </c>
      <c r="C3713" s="94" t="s">
        <v>3091</v>
      </c>
      <c r="D3713" s="92"/>
      <c r="E3713" s="92" t="n">
        <v>600000.0</v>
      </c>
      <c r="F3713" s="92" t="n">
        <v>3723033.25</v>
      </c>
      <c r="G3713" s="94" t="s">
        <v>63</v>
      </c>
      <c r="H3713" s="94" t="s">
        <v>306</v>
      </c>
      <c r="I3713" s="94" t="s">
        <v>3092</v>
      </c>
      <c r="J3713" s="94" t="s">
        <v>3092</v>
      </c>
      <c r="K3713" s="92" t="s">
        <v>3093</v>
      </c>
      <c r="L3713" s="92" t="s">
        <v>249</v>
      </c>
    </row>
    <row r="3714" outlineLevel="1">
      <c r="A3714" s="115" t="n">
        <v>1141.0</v>
      </c>
      <c r="B3714" s="93" t="n">
        <v>45842.0</v>
      </c>
      <c r="C3714" s="94" t="s">
        <v>3094</v>
      </c>
      <c r="D3714" s="92" t="n">
        <v>300000.0</v>
      </c>
      <c r="E3714" s="92"/>
      <c r="F3714" s="92" t="n">
        <v>3423033.25</v>
      </c>
      <c r="G3714" s="94" t="s">
        <v>63</v>
      </c>
      <c r="H3714" s="94" t="s">
        <v>306</v>
      </c>
      <c r="I3714" s="94" t="s">
        <v>944</v>
      </c>
      <c r="J3714" s="94" t="s">
        <v>945</v>
      </c>
      <c r="K3714" s="92" t="s">
        <v>3095</v>
      </c>
      <c r="L3714" s="92" t="s">
        <v>249</v>
      </c>
    </row>
    <row r="3715" outlineLevel="1">
      <c r="A3715" s="115" t="n">
        <v>1142.0</v>
      </c>
      <c r="B3715" s="93" t="n">
        <v>45842.0</v>
      </c>
      <c r="C3715" s="94" t="s">
        <v>3096</v>
      </c>
      <c r="D3715" s="92"/>
      <c r="E3715" s="92" t="n">
        <v>17346.0</v>
      </c>
      <c r="F3715" s="92" t="n">
        <v>3440379.25</v>
      </c>
      <c r="G3715" s="94" t="s">
        <v>63</v>
      </c>
      <c r="H3715" s="94" t="s">
        <v>306</v>
      </c>
      <c r="I3715" s="94" t="s">
        <v>381</v>
      </c>
      <c r="J3715" s="94" t="s">
        <v>382</v>
      </c>
      <c r="K3715" s="92" t="s">
        <v>3097</v>
      </c>
      <c r="L3715" s="92" t="s">
        <v>249</v>
      </c>
    </row>
    <row r="3716" outlineLevel="1">
      <c r="A3716" s="115" t="n">
        <v>1143.0</v>
      </c>
      <c r="B3716" s="93" t="n">
        <v>45842.0</v>
      </c>
      <c r="C3716" s="94" t="s">
        <v>3098</v>
      </c>
      <c r="D3716" s="92" t="n">
        <v>200000.0</v>
      </c>
      <c r="E3716" s="92"/>
      <c r="F3716" s="92" t="n">
        <v>3240379.25</v>
      </c>
      <c r="G3716" s="94" t="s">
        <v>68</v>
      </c>
      <c r="H3716" s="94" t="s">
        <v>306</v>
      </c>
      <c r="I3716" s="94" t="s">
        <v>622</v>
      </c>
      <c r="J3716" s="94" t="s">
        <v>622</v>
      </c>
      <c r="K3716" s="92" t="s">
        <v>3099</v>
      </c>
      <c r="L3716" s="92" t="s">
        <v>249</v>
      </c>
    </row>
    <row r="3717" outlineLevel="1">
      <c r="A3717" s="115" t="n">
        <v>1144.0</v>
      </c>
      <c r="B3717" s="93" t="n">
        <v>45842.0</v>
      </c>
      <c r="C3717" s="94" t="s">
        <v>3100</v>
      </c>
      <c r="D3717" s="92" t="n">
        <v>850000.0</v>
      </c>
      <c r="E3717" s="92"/>
      <c r="F3717" s="92" t="n">
        <v>2390379.25</v>
      </c>
      <c r="G3717" s="94" t="s">
        <v>63</v>
      </c>
      <c r="H3717" s="94" t="s">
        <v>74</v>
      </c>
      <c r="I3717" s="94" t="s">
        <v>3101</v>
      </c>
      <c r="J3717" s="94" t="s">
        <v>3101</v>
      </c>
      <c r="K3717" s="92" t="s">
        <v>3102</v>
      </c>
      <c r="L3717" s="92" t="s">
        <v>249</v>
      </c>
    </row>
    <row r="3718" outlineLevel="1">
      <c r="A3718" s="115" t="n">
        <v>1145.0</v>
      </c>
      <c r="B3718" s="93" t="n">
        <v>45842.0</v>
      </c>
      <c r="C3718" s="94" t="s">
        <v>3103</v>
      </c>
      <c r="D3718" s="92"/>
      <c r="E3718" s="92" t="n">
        <v>2800.0</v>
      </c>
      <c r="F3718" s="92" t="n">
        <v>2393179.25</v>
      </c>
      <c r="G3718" s="94" t="s">
        <v>63</v>
      </c>
      <c r="H3718" s="94" t="s">
        <v>369</v>
      </c>
      <c r="I3718" s="94" t="s">
        <v>3104</v>
      </c>
      <c r="J3718" s="94" t="s">
        <v>3104</v>
      </c>
      <c r="K3718" s="92" t="s">
        <v>3105</v>
      </c>
      <c r="L3718" s="92" t="s">
        <v>249</v>
      </c>
    </row>
    <row r="3719" outlineLevel="1">
      <c r="A3719" s="115" t="n">
        <v>1146.0</v>
      </c>
      <c r="B3719" s="93" t="n">
        <v>45842.0</v>
      </c>
      <c r="C3719" s="94" t="s">
        <v>3106</v>
      </c>
      <c r="D3719" s="92"/>
      <c r="E3719" s="92" t="n">
        <v>6600.0</v>
      </c>
      <c r="F3719" s="92" t="n">
        <v>2399779.25</v>
      </c>
      <c r="G3719" s="94" t="s">
        <v>63</v>
      </c>
      <c r="H3719" s="94" t="s">
        <v>369</v>
      </c>
      <c r="I3719" s="94" t="s">
        <v>3107</v>
      </c>
      <c r="J3719" s="94" t="s">
        <v>3107</v>
      </c>
      <c r="K3719" s="92" t="s">
        <v>3108</v>
      </c>
      <c r="L3719" s="92" t="s">
        <v>249</v>
      </c>
    </row>
    <row r="3720" outlineLevel="1">
      <c r="A3720" s="115" t="n">
        <v>1147.0</v>
      </c>
      <c r="B3720" s="93" t="n">
        <v>45842.0</v>
      </c>
      <c r="C3720" s="94" t="s">
        <v>3109</v>
      </c>
      <c r="D3720" s="92" t="n">
        <v>146025.0</v>
      </c>
      <c r="E3720" s="92"/>
      <c r="F3720" s="92" t="n">
        <v>2253754.25</v>
      </c>
      <c r="G3720" s="94" t="s">
        <v>63</v>
      </c>
      <c r="H3720" s="94" t="s">
        <v>306</v>
      </c>
      <c r="I3720" s="94" t="s">
        <v>3110</v>
      </c>
      <c r="J3720" s="94" t="s">
        <v>3110</v>
      </c>
      <c r="K3720" s="92" t="s">
        <v>3111</v>
      </c>
      <c r="L3720" s="92" t="s">
        <v>249</v>
      </c>
    </row>
    <row r="3721" outlineLevel="1">
      <c r="A3721" s="115" t="n">
        <v>1148.0</v>
      </c>
      <c r="B3721" s="93" t="n">
        <v>45842.0</v>
      </c>
      <c r="C3721" s="94" t="s">
        <v>3112</v>
      </c>
      <c r="D3721" s="92"/>
      <c r="E3721" s="92" t="n">
        <v>146025.0</v>
      </c>
      <c r="F3721" s="92" t="n">
        <v>2399779.25</v>
      </c>
      <c r="G3721" s="94" t="s">
        <v>1944</v>
      </c>
      <c r="H3721" s="94" t="s">
        <v>64</v>
      </c>
      <c r="I3721" s="94" t="s">
        <v>249</v>
      </c>
      <c r="J3721" s="94" t="s">
        <v>249</v>
      </c>
      <c r="K3721" s="92" t="s">
        <v>3113</v>
      </c>
      <c r="L3721" s="92" t="s">
        <v>249</v>
      </c>
    </row>
    <row r="3722" outlineLevel="1">
      <c r="A3722" s="115" t="n">
        <v>1149.0</v>
      </c>
      <c r="B3722" s="93" t="n">
        <v>45842.0</v>
      </c>
      <c r="C3722" s="94" t="s">
        <v>3114</v>
      </c>
      <c r="D3722" s="92" t="n">
        <v>87000.0</v>
      </c>
      <c r="E3722" s="92"/>
      <c r="F3722" s="92" t="n">
        <v>2312779.25</v>
      </c>
      <c r="G3722" s="94" t="s">
        <v>63</v>
      </c>
      <c r="H3722" s="94" t="s">
        <v>306</v>
      </c>
      <c r="I3722" s="94" t="s">
        <v>3115</v>
      </c>
      <c r="J3722" s="94" t="s">
        <v>572</v>
      </c>
      <c r="K3722" s="92" t="s">
        <v>3116</v>
      </c>
      <c r="L3722" s="92" t="s">
        <v>249</v>
      </c>
    </row>
    <row r="3723" outlineLevel="1">
      <c r="A3723" s="115" t="n">
        <v>1150.0</v>
      </c>
      <c r="B3723" s="93" t="n">
        <v>45842.0</v>
      </c>
      <c r="C3723" s="94" t="s">
        <v>3117</v>
      </c>
      <c r="D3723" s="92" t="n">
        <v>2900.0</v>
      </c>
      <c r="E3723" s="92"/>
      <c r="F3723" s="92" t="n">
        <v>2309879.25</v>
      </c>
      <c r="G3723" s="94" t="s">
        <v>63</v>
      </c>
      <c r="H3723" s="94" t="s">
        <v>306</v>
      </c>
      <c r="I3723" s="94" t="s">
        <v>3118</v>
      </c>
      <c r="J3723" s="94" t="s">
        <v>572</v>
      </c>
      <c r="K3723" s="92" t="s">
        <v>3119</v>
      </c>
      <c r="L3723" s="92" t="s">
        <v>249</v>
      </c>
    </row>
    <row r="3724" outlineLevel="1">
      <c r="A3724" s="115" t="n">
        <v>1151.0</v>
      </c>
      <c r="B3724" s="93" t="n">
        <v>45842.0</v>
      </c>
      <c r="C3724" s="94" t="s">
        <v>3120</v>
      </c>
      <c r="D3724" s="92" t="n">
        <v>60180.0</v>
      </c>
      <c r="E3724" s="92"/>
      <c r="F3724" s="92" t="n">
        <v>2249699.25</v>
      </c>
      <c r="G3724" s="94" t="s">
        <v>63</v>
      </c>
      <c r="H3724" s="94" t="s">
        <v>306</v>
      </c>
      <c r="I3724" s="94" t="s">
        <v>1382</v>
      </c>
      <c r="J3724" s="94" t="s">
        <v>1382</v>
      </c>
      <c r="K3724" s="92" t="s">
        <v>3121</v>
      </c>
      <c r="L3724" s="92" t="s">
        <v>249</v>
      </c>
    </row>
    <row r="3725" outlineLevel="1">
      <c r="A3725" s="115" t="n">
        <v>1152.0</v>
      </c>
      <c r="B3725" s="93" t="n">
        <v>45842.0</v>
      </c>
      <c r="C3725" s="94" t="s">
        <v>3122</v>
      </c>
      <c r="D3725" s="92" t="n">
        <v>9000.0</v>
      </c>
      <c r="E3725" s="92"/>
      <c r="F3725" s="92" t="n">
        <v>2240699.25</v>
      </c>
      <c r="G3725" s="94" t="s">
        <v>63</v>
      </c>
      <c r="H3725" s="94" t="s">
        <v>306</v>
      </c>
      <c r="I3725" s="94" t="s">
        <v>3123</v>
      </c>
      <c r="J3725" s="94" t="s">
        <v>3123</v>
      </c>
      <c r="K3725" s="92" t="s">
        <v>3124</v>
      </c>
      <c r="L3725" s="92" t="s">
        <v>249</v>
      </c>
    </row>
    <row r="3726" outlineLevel="1">
      <c r="A3726" s="115" t="n">
        <v>1153.0</v>
      </c>
      <c r="B3726" s="93" t="n">
        <v>45842.0</v>
      </c>
      <c r="C3726" s="94" t="s">
        <v>3125</v>
      </c>
      <c r="D3726" s="92" t="n">
        <v>27000.0</v>
      </c>
      <c r="E3726" s="92"/>
      <c r="F3726" s="92" t="n">
        <v>2213699.25</v>
      </c>
      <c r="G3726" s="94" t="s">
        <v>63</v>
      </c>
      <c r="H3726" s="94" t="s">
        <v>306</v>
      </c>
      <c r="I3726" s="94" t="s">
        <v>3126</v>
      </c>
      <c r="J3726" s="94" t="s">
        <v>3127</v>
      </c>
      <c r="K3726" s="92" t="s">
        <v>3128</v>
      </c>
      <c r="L3726" s="92" t="s">
        <v>249</v>
      </c>
    </row>
    <row r="3727" outlineLevel="1">
      <c r="A3727" s="115" t="n">
        <v>1154.0</v>
      </c>
      <c r="B3727" s="93" t="n">
        <v>45842.0</v>
      </c>
      <c r="C3727" s="94" t="s">
        <v>3129</v>
      </c>
      <c r="D3727" s="92" t="n">
        <v>28000.0</v>
      </c>
      <c r="E3727" s="92"/>
      <c r="F3727" s="92" t="n">
        <v>2185699.25</v>
      </c>
      <c r="G3727" s="94" t="s">
        <v>63</v>
      </c>
      <c r="H3727" s="94" t="s">
        <v>306</v>
      </c>
      <c r="I3727" s="94" t="s">
        <v>3130</v>
      </c>
      <c r="J3727" s="94" t="s">
        <v>3127</v>
      </c>
      <c r="K3727" s="92" t="s">
        <v>3131</v>
      </c>
      <c r="L3727" s="92" t="s">
        <v>249</v>
      </c>
    </row>
    <row r="3728" outlineLevel="1">
      <c r="A3728" s="115" t="n">
        <v>1155.0</v>
      </c>
      <c r="B3728" s="93" t="n">
        <v>45842.0</v>
      </c>
      <c r="C3728" s="94" t="s">
        <v>3132</v>
      </c>
      <c r="D3728" s="92" t="n">
        <v>5266.0</v>
      </c>
      <c r="E3728" s="92"/>
      <c r="F3728" s="92" t="n">
        <v>2180433.25</v>
      </c>
      <c r="G3728" s="94" t="s">
        <v>63</v>
      </c>
      <c r="H3728" s="94" t="s">
        <v>306</v>
      </c>
      <c r="I3728" s="94" t="s">
        <v>1592</v>
      </c>
      <c r="J3728" s="94" t="s">
        <v>1585</v>
      </c>
      <c r="K3728" s="92" t="s">
        <v>3133</v>
      </c>
      <c r="L3728" s="92" t="s">
        <v>249</v>
      </c>
    </row>
    <row r="3729" outlineLevel="1">
      <c r="A3729" s="115" t="n">
        <v>1156.0</v>
      </c>
      <c r="B3729" s="93" t="n">
        <v>45842.0</v>
      </c>
      <c r="C3729" s="94" t="s">
        <v>3134</v>
      </c>
      <c r="D3729" s="92" t="n">
        <v>2045.5</v>
      </c>
      <c r="E3729" s="92"/>
      <c r="F3729" s="92" t="n">
        <v>2178387.75</v>
      </c>
      <c r="G3729" s="94" t="s">
        <v>63</v>
      </c>
      <c r="H3729" s="94" t="s">
        <v>306</v>
      </c>
      <c r="I3729" s="94" t="s">
        <v>1592</v>
      </c>
      <c r="J3729" s="94" t="s">
        <v>1585</v>
      </c>
      <c r="K3729" s="92" t="s">
        <v>3135</v>
      </c>
      <c r="L3729" s="92" t="s">
        <v>249</v>
      </c>
    </row>
    <row r="3730" outlineLevel="1">
      <c r="A3730" s="115" t="n">
        <v>1157.0</v>
      </c>
      <c r="B3730" s="93" t="n">
        <v>45842.0</v>
      </c>
      <c r="C3730" s="94" t="s">
        <v>3136</v>
      </c>
      <c r="D3730" s="92" t="n">
        <v>9307.0</v>
      </c>
      <c r="E3730" s="92"/>
      <c r="F3730" s="92" t="n">
        <v>2169080.75</v>
      </c>
      <c r="G3730" s="94" t="s">
        <v>63</v>
      </c>
      <c r="H3730" s="94" t="s">
        <v>306</v>
      </c>
      <c r="I3730" s="94" t="s">
        <v>1592</v>
      </c>
      <c r="J3730" s="94" t="s">
        <v>1585</v>
      </c>
      <c r="K3730" s="92" t="s">
        <v>3137</v>
      </c>
      <c r="L3730" s="92" t="s">
        <v>249</v>
      </c>
    </row>
    <row r="3731" outlineLevel="1">
      <c r="A3731" s="115" t="n">
        <v>1158.0</v>
      </c>
      <c r="B3731" s="93" t="n">
        <v>45842.0</v>
      </c>
      <c r="C3731" s="94" t="s">
        <v>3138</v>
      </c>
      <c r="D3731" s="92" t="n">
        <v>8852.0</v>
      </c>
      <c r="E3731" s="92"/>
      <c r="F3731" s="92" t="n">
        <v>2160228.75</v>
      </c>
      <c r="G3731" s="94" t="s">
        <v>63</v>
      </c>
      <c r="H3731" s="94" t="s">
        <v>306</v>
      </c>
      <c r="I3731" s="94" t="s">
        <v>1592</v>
      </c>
      <c r="J3731" s="94" t="s">
        <v>1585</v>
      </c>
      <c r="K3731" s="92" t="s">
        <v>3139</v>
      </c>
      <c r="L3731" s="92" t="s">
        <v>249</v>
      </c>
    </row>
    <row r="3732" outlineLevel="1">
      <c r="A3732" s="115" t="n">
        <v>1159.0</v>
      </c>
      <c r="B3732" s="93" t="n">
        <v>45842.0</v>
      </c>
      <c r="C3732" s="94" t="s">
        <v>3140</v>
      </c>
      <c r="D3732" s="92" t="n">
        <v>15262.0</v>
      </c>
      <c r="E3732" s="92"/>
      <c r="F3732" s="92" t="n">
        <v>2144966.75</v>
      </c>
      <c r="G3732" s="94" t="s">
        <v>63</v>
      </c>
      <c r="H3732" s="94" t="s">
        <v>306</v>
      </c>
      <c r="I3732" s="94" t="s">
        <v>1592</v>
      </c>
      <c r="J3732" s="94" t="s">
        <v>1585</v>
      </c>
      <c r="K3732" s="92" t="s">
        <v>3141</v>
      </c>
      <c r="L3732" s="92" t="s">
        <v>249</v>
      </c>
    </row>
    <row r="3733" outlineLevel="1">
      <c r="A3733" s="115" t="n">
        <v>1160.0</v>
      </c>
      <c r="B3733" s="93" t="n">
        <v>45842.0</v>
      </c>
      <c r="C3733" s="94" t="s">
        <v>3142</v>
      </c>
      <c r="D3733" s="92" t="n">
        <v>9003.5</v>
      </c>
      <c r="E3733" s="92"/>
      <c r="F3733" s="92" t="n">
        <v>2135963.25</v>
      </c>
      <c r="G3733" s="94" t="s">
        <v>63</v>
      </c>
      <c r="H3733" s="94" t="s">
        <v>306</v>
      </c>
      <c r="I3733" s="94" t="s">
        <v>1592</v>
      </c>
      <c r="J3733" s="94" t="s">
        <v>1585</v>
      </c>
      <c r="K3733" s="92" t="s">
        <v>3143</v>
      </c>
      <c r="L3733" s="92" t="s">
        <v>249</v>
      </c>
    </row>
    <row r="3734" outlineLevel="1">
      <c r="A3734" s="115" t="n">
        <v>1161.0</v>
      </c>
      <c r="B3734" s="93" t="n">
        <v>45842.0</v>
      </c>
      <c r="C3734" s="94" t="s">
        <v>3144</v>
      </c>
      <c r="D3734" s="92" t="n">
        <v>9951.0</v>
      </c>
      <c r="E3734" s="92"/>
      <c r="F3734" s="92" t="n">
        <v>2126012.25</v>
      </c>
      <c r="G3734" s="94" t="s">
        <v>63</v>
      </c>
      <c r="H3734" s="94" t="s">
        <v>306</v>
      </c>
      <c r="I3734" s="94" t="s">
        <v>1592</v>
      </c>
      <c r="J3734" s="94" t="s">
        <v>1585</v>
      </c>
      <c r="K3734" s="92" t="s">
        <v>3145</v>
      </c>
      <c r="L3734" s="92" t="s">
        <v>249</v>
      </c>
    </row>
    <row r="3735" outlineLevel="1">
      <c r="A3735" s="115" t="n">
        <v>1162.0</v>
      </c>
      <c r="B3735" s="93" t="n">
        <v>45842.0</v>
      </c>
      <c r="C3735" s="94" t="s">
        <v>3146</v>
      </c>
      <c r="D3735" s="92" t="n">
        <v>2118.0</v>
      </c>
      <c r="E3735" s="92"/>
      <c r="F3735" s="92" t="n">
        <v>2123894.25</v>
      </c>
      <c r="G3735" s="94" t="s">
        <v>63</v>
      </c>
      <c r="H3735" s="94" t="s">
        <v>306</v>
      </c>
      <c r="I3735" s="94" t="s">
        <v>1592</v>
      </c>
      <c r="J3735" s="94" t="s">
        <v>1585</v>
      </c>
      <c r="K3735" s="92" t="s">
        <v>3147</v>
      </c>
      <c r="L3735" s="92" t="s">
        <v>249</v>
      </c>
    </row>
    <row r="3736" outlineLevel="1">
      <c r="A3736" s="115" t="n">
        <v>1163.0</v>
      </c>
      <c r="B3736" s="93" t="n">
        <v>45842.0</v>
      </c>
      <c r="C3736" s="94" t="s">
        <v>3148</v>
      </c>
      <c r="D3736" s="92" t="n">
        <v>2658.0</v>
      </c>
      <c r="E3736" s="92"/>
      <c r="F3736" s="92" t="n">
        <v>2121236.25</v>
      </c>
      <c r="G3736" s="94" t="s">
        <v>63</v>
      </c>
      <c r="H3736" s="94" t="s">
        <v>306</v>
      </c>
      <c r="I3736" s="94" t="s">
        <v>1592</v>
      </c>
      <c r="J3736" s="94" t="s">
        <v>1585</v>
      </c>
      <c r="K3736" s="92" t="s">
        <v>3149</v>
      </c>
      <c r="L3736" s="92" t="s">
        <v>249</v>
      </c>
    </row>
    <row r="3737" outlineLevel="1">
      <c r="A3737" s="115" t="n">
        <v>1164.0</v>
      </c>
      <c r="B3737" s="93" t="n">
        <v>45842.0</v>
      </c>
      <c r="C3737" s="94" t="s">
        <v>3150</v>
      </c>
      <c r="D3737" s="92" t="n">
        <v>3166.8</v>
      </c>
      <c r="E3737" s="92"/>
      <c r="F3737" s="92" t="n">
        <v>2118069.45</v>
      </c>
      <c r="G3737" s="94" t="s">
        <v>63</v>
      </c>
      <c r="H3737" s="94" t="s">
        <v>306</v>
      </c>
      <c r="I3737" s="94" t="s">
        <v>1592</v>
      </c>
      <c r="J3737" s="94" t="s">
        <v>1585</v>
      </c>
      <c r="K3737" s="92" t="s">
        <v>3151</v>
      </c>
      <c r="L3737" s="92" t="s">
        <v>249</v>
      </c>
    </row>
    <row r="3738" outlineLevel="1">
      <c r="A3738" s="115" t="n">
        <v>1165.0</v>
      </c>
      <c r="B3738" s="93" t="n">
        <v>45842.0</v>
      </c>
      <c r="C3738" s="94" t="s">
        <v>3152</v>
      </c>
      <c r="D3738" s="92" t="n">
        <v>3662.3</v>
      </c>
      <c r="E3738" s="92"/>
      <c r="F3738" s="92" t="n">
        <v>2114407.15</v>
      </c>
      <c r="G3738" s="94" t="s">
        <v>63</v>
      </c>
      <c r="H3738" s="94" t="s">
        <v>306</v>
      </c>
      <c r="I3738" s="94" t="s">
        <v>1592</v>
      </c>
      <c r="J3738" s="94" t="s">
        <v>1585</v>
      </c>
      <c r="K3738" s="92" t="s">
        <v>3153</v>
      </c>
      <c r="L3738" s="92" t="s">
        <v>249</v>
      </c>
    </row>
    <row r="3739" outlineLevel="1">
      <c r="A3739" s="115" t="n">
        <v>1166.0</v>
      </c>
      <c r="B3739" s="93" t="n">
        <v>45842.0</v>
      </c>
      <c r="C3739" s="94" t="s">
        <v>3154</v>
      </c>
      <c r="D3739" s="92" t="n">
        <v>2977.0</v>
      </c>
      <c r="E3739" s="92"/>
      <c r="F3739" s="92" t="n">
        <v>2111430.15</v>
      </c>
      <c r="G3739" s="94" t="s">
        <v>63</v>
      </c>
      <c r="H3739" s="94" t="s">
        <v>306</v>
      </c>
      <c r="I3739" s="94" t="s">
        <v>1592</v>
      </c>
      <c r="J3739" s="94" t="s">
        <v>1585</v>
      </c>
      <c r="K3739" s="92" t="s">
        <v>3155</v>
      </c>
      <c r="L3739" s="92" t="s">
        <v>249</v>
      </c>
    </row>
    <row r="3740" outlineLevel="1">
      <c r="A3740" s="115" t="n">
        <v>1167.0</v>
      </c>
      <c r="B3740" s="93" t="n">
        <v>45843.0</v>
      </c>
      <c r="C3740" s="94" t="s">
        <v>3156</v>
      </c>
      <c r="D3740" s="92"/>
      <c r="E3740" s="92" t="n">
        <v>10000.0</v>
      </c>
      <c r="F3740" s="92" t="n">
        <v>2121430.15</v>
      </c>
      <c r="G3740" s="94" t="s">
        <v>63</v>
      </c>
      <c r="H3740" s="94" t="s">
        <v>369</v>
      </c>
      <c r="I3740" s="94" t="s">
        <v>525</v>
      </c>
      <c r="J3740" s="94" t="s">
        <v>525</v>
      </c>
      <c r="K3740" s="92" t="s">
        <v>3157</v>
      </c>
      <c r="L3740" s="92" t="s">
        <v>249</v>
      </c>
    </row>
    <row r="3741" outlineLevel="1">
      <c r="A3741" s="115" t="n">
        <v>1168.0</v>
      </c>
      <c r="B3741" s="93" t="n">
        <v>45843.0</v>
      </c>
      <c r="C3741" s="94" t="s">
        <v>3158</v>
      </c>
      <c r="D3741" s="92" t="n">
        <v>12240.26</v>
      </c>
      <c r="E3741" s="92"/>
      <c r="F3741" s="92" t="n">
        <v>2109189.89</v>
      </c>
      <c r="G3741" s="94" t="s">
        <v>69</v>
      </c>
      <c r="H3741" s="94" t="s">
        <v>306</v>
      </c>
      <c r="I3741" s="94" t="s">
        <v>3159</v>
      </c>
      <c r="J3741" s="94" t="s">
        <v>3159</v>
      </c>
      <c r="K3741" s="92" t="s">
        <v>3160</v>
      </c>
      <c r="L3741" s="92" t="s">
        <v>249</v>
      </c>
    </row>
    <row r="3742" outlineLevel="1">
      <c r="A3742" s="115" t="n">
        <v>1169.0</v>
      </c>
      <c r="B3742" s="93" t="n">
        <v>45843.0</v>
      </c>
      <c r="C3742" s="94" t="s">
        <v>3161</v>
      </c>
      <c r="D3742" s="92" t="n">
        <v>106908.0</v>
      </c>
      <c r="E3742" s="92"/>
      <c r="F3742" s="92" t="n">
        <v>2002281.89</v>
      </c>
      <c r="G3742" s="94" t="s">
        <v>63</v>
      </c>
      <c r="H3742" s="94" t="s">
        <v>306</v>
      </c>
      <c r="I3742" s="94" t="s">
        <v>2730</v>
      </c>
      <c r="J3742" s="94" t="s">
        <v>2731</v>
      </c>
      <c r="K3742" s="92" t="s">
        <v>3162</v>
      </c>
      <c r="L3742" s="92" t="s">
        <v>249</v>
      </c>
    </row>
    <row r="3743" outlineLevel="1">
      <c r="A3743" s="115" t="n">
        <v>1170.0</v>
      </c>
      <c r="B3743" s="93" t="n">
        <v>45843.0</v>
      </c>
      <c r="C3743" s="94" t="s">
        <v>3163</v>
      </c>
      <c r="D3743" s="92"/>
      <c r="E3743" s="92" t="n">
        <v>2000.0</v>
      </c>
      <c r="F3743" s="92" t="n">
        <v>2004281.89</v>
      </c>
      <c r="G3743" s="94" t="s">
        <v>63</v>
      </c>
      <c r="H3743" s="94" t="s">
        <v>369</v>
      </c>
      <c r="I3743" s="94" t="s">
        <v>2611</v>
      </c>
      <c r="J3743" s="94" t="s">
        <v>2611</v>
      </c>
      <c r="K3743" s="92" t="s">
        <v>3164</v>
      </c>
      <c r="L3743" s="92" t="s">
        <v>249</v>
      </c>
    </row>
    <row r="3744" outlineLevel="1">
      <c r="A3744" s="115" t="n">
        <v>1171.0</v>
      </c>
      <c r="B3744" s="93" t="n">
        <v>45843.0</v>
      </c>
      <c r="C3744" s="94" t="s">
        <v>3165</v>
      </c>
      <c r="D3744" s="92"/>
      <c r="E3744" s="92" t="n">
        <v>200.0</v>
      </c>
      <c r="F3744" s="92" t="n">
        <v>2004481.89</v>
      </c>
      <c r="G3744" s="94" t="s">
        <v>63</v>
      </c>
      <c r="H3744" s="94" t="s">
        <v>369</v>
      </c>
      <c r="I3744" s="94" t="s">
        <v>2611</v>
      </c>
      <c r="J3744" s="94" t="s">
        <v>2611</v>
      </c>
      <c r="K3744" s="92" t="s">
        <v>3166</v>
      </c>
      <c r="L3744" s="92" t="s">
        <v>249</v>
      </c>
    </row>
    <row r="3745" outlineLevel="1">
      <c r="A3745" s="115" t="n">
        <v>1172.0</v>
      </c>
      <c r="B3745" s="93" t="n">
        <v>45843.0</v>
      </c>
      <c r="C3745" s="94" t="s">
        <v>3167</v>
      </c>
      <c r="D3745" s="92"/>
      <c r="E3745" s="92" t="n">
        <v>1500.0</v>
      </c>
      <c r="F3745" s="92" t="n">
        <v>2005981.89</v>
      </c>
      <c r="G3745" s="94" t="s">
        <v>63</v>
      </c>
      <c r="H3745" s="94" t="s">
        <v>369</v>
      </c>
      <c r="I3745" s="94" t="s">
        <v>249</v>
      </c>
      <c r="J3745" s="94" t="s">
        <v>249</v>
      </c>
      <c r="K3745" s="92" t="s">
        <v>3168</v>
      </c>
      <c r="L3745" s="92" t="s">
        <v>249</v>
      </c>
    </row>
    <row r="3746" outlineLevel="1">
      <c r="A3746" s="115" t="n">
        <v>1173.0</v>
      </c>
      <c r="B3746" s="93" t="n">
        <v>45843.0</v>
      </c>
      <c r="C3746" s="94" t="s">
        <v>3169</v>
      </c>
      <c r="D3746" s="92" t="n">
        <v>146025.0</v>
      </c>
      <c r="E3746" s="92"/>
      <c r="F3746" s="92" t="n">
        <v>1859956.89</v>
      </c>
      <c r="G3746" s="94" t="s">
        <v>63</v>
      </c>
      <c r="H3746" s="94" t="s">
        <v>306</v>
      </c>
      <c r="I3746" s="94" t="s">
        <v>3110</v>
      </c>
      <c r="J3746" s="94" t="s">
        <v>3110</v>
      </c>
      <c r="K3746" s="92" t="s">
        <v>3170</v>
      </c>
      <c r="L3746" s="92" t="s">
        <v>249</v>
      </c>
    </row>
    <row r="3747" outlineLevel="1">
      <c r="A3747" s="115" t="n">
        <v>1174.0</v>
      </c>
      <c r="B3747" s="93" t="n">
        <v>45843.0</v>
      </c>
      <c r="C3747" s="94" t="s">
        <v>3171</v>
      </c>
      <c r="D3747" s="92" t="n">
        <v>908.26</v>
      </c>
      <c r="E3747" s="92"/>
      <c r="F3747" s="92" t="n">
        <v>1859048.63</v>
      </c>
      <c r="G3747" s="94" t="s">
        <v>63</v>
      </c>
      <c r="H3747" s="94" t="s">
        <v>306</v>
      </c>
      <c r="I3747" s="94" t="s">
        <v>3172</v>
      </c>
      <c r="J3747" s="94" t="s">
        <v>3172</v>
      </c>
      <c r="K3747" s="92" t="s">
        <v>3173</v>
      </c>
      <c r="L3747" s="92" t="s">
        <v>249</v>
      </c>
    </row>
    <row r="3748" outlineLevel="1">
      <c r="A3748" s="115" t="n">
        <v>1175.0</v>
      </c>
      <c r="B3748" s="93" t="n">
        <v>45843.0</v>
      </c>
      <c r="C3748" s="94" t="s">
        <v>3174</v>
      </c>
      <c r="D3748" s="92"/>
      <c r="E3748" s="92" t="n">
        <v>146025.0</v>
      </c>
      <c r="F3748" s="92" t="n">
        <v>2005073.63</v>
      </c>
      <c r="G3748" s="94" t="s">
        <v>1944</v>
      </c>
      <c r="H3748" s="94" t="s">
        <v>64</v>
      </c>
      <c r="I3748" s="94" t="s">
        <v>249</v>
      </c>
      <c r="J3748" s="94" t="s">
        <v>249</v>
      </c>
      <c r="K3748" s="92" t="s">
        <v>3175</v>
      </c>
      <c r="L3748" s="92" t="s">
        <v>249</v>
      </c>
    </row>
    <row r="3749" outlineLevel="1">
      <c r="A3749" s="115" t="n">
        <v>1176.0</v>
      </c>
      <c r="B3749" s="93" t="n">
        <v>45843.0</v>
      </c>
      <c r="C3749" s="94" t="s">
        <v>3176</v>
      </c>
      <c r="D3749" s="92"/>
      <c r="E3749" s="92" t="n">
        <v>11800.0</v>
      </c>
      <c r="F3749" s="92" t="n">
        <v>2016873.63</v>
      </c>
      <c r="G3749" s="94" t="s">
        <v>63</v>
      </c>
      <c r="H3749" s="94" t="s">
        <v>369</v>
      </c>
      <c r="I3749" s="94" t="s">
        <v>3177</v>
      </c>
      <c r="J3749" s="94" t="s">
        <v>2452</v>
      </c>
      <c r="K3749" s="92" t="s">
        <v>3178</v>
      </c>
      <c r="L3749" s="92" t="s">
        <v>249</v>
      </c>
    </row>
    <row r="3750" outlineLevel="1">
      <c r="A3750" s="115" t="n">
        <v>1177.0</v>
      </c>
      <c r="B3750" s="93" t="n">
        <v>45843.0</v>
      </c>
      <c r="C3750" s="94" t="s">
        <v>3179</v>
      </c>
      <c r="D3750" s="92"/>
      <c r="E3750" s="92" t="n">
        <v>2000.0</v>
      </c>
      <c r="F3750" s="92" t="n">
        <v>2018873.63</v>
      </c>
      <c r="G3750" s="94" t="s">
        <v>63</v>
      </c>
      <c r="H3750" s="94" t="s">
        <v>369</v>
      </c>
      <c r="I3750" s="94" t="s">
        <v>249</v>
      </c>
      <c r="J3750" s="94" t="s">
        <v>249</v>
      </c>
      <c r="K3750" s="92" t="s">
        <v>3180</v>
      </c>
      <c r="L3750" s="92" t="s">
        <v>249</v>
      </c>
    </row>
    <row r="3751" outlineLevel="1">
      <c r="A3751" s="115" t="n">
        <v>1178.0</v>
      </c>
      <c r="B3751" s="93" t="n">
        <v>45843.0</v>
      </c>
      <c r="C3751" s="94" t="s">
        <v>3181</v>
      </c>
      <c r="D3751" s="92"/>
      <c r="E3751" s="92" t="n">
        <v>7000.0</v>
      </c>
      <c r="F3751" s="92" t="n">
        <v>2025873.63</v>
      </c>
      <c r="G3751" s="94" t="s">
        <v>63</v>
      </c>
      <c r="H3751" s="94" t="s">
        <v>369</v>
      </c>
      <c r="I3751" s="94" t="s">
        <v>249</v>
      </c>
      <c r="J3751" s="94" t="s">
        <v>249</v>
      </c>
      <c r="K3751" s="92" t="s">
        <v>3182</v>
      </c>
      <c r="L3751" s="92" t="s">
        <v>249</v>
      </c>
    </row>
    <row r="3752" outlineLevel="1">
      <c r="A3752" s="115" t="n">
        <v>1179.0</v>
      </c>
      <c r="B3752" s="93" t="n">
        <v>45843.0</v>
      </c>
      <c r="C3752" s="94" t="s">
        <v>3183</v>
      </c>
      <c r="D3752" s="92"/>
      <c r="E3752" s="92" t="n">
        <v>30000.0</v>
      </c>
      <c r="F3752" s="92" t="n">
        <v>2055873.63</v>
      </c>
      <c r="G3752" s="94" t="s">
        <v>63</v>
      </c>
      <c r="H3752" s="94" t="s">
        <v>64</v>
      </c>
      <c r="I3752" s="94" t="s">
        <v>3184</v>
      </c>
      <c r="J3752" s="94" t="s">
        <v>3184</v>
      </c>
      <c r="K3752" s="92" t="s">
        <v>3185</v>
      </c>
      <c r="L3752" s="92" t="s">
        <v>249</v>
      </c>
    </row>
    <row r="3753" outlineLevel="1">
      <c r="A3753" s="115" t="n">
        <v>1180.0</v>
      </c>
      <c r="B3753" s="93" t="n">
        <v>45843.0</v>
      </c>
      <c r="C3753" s="94" t="s">
        <v>3186</v>
      </c>
      <c r="D3753" s="92" t="n">
        <v>26000.0</v>
      </c>
      <c r="E3753" s="92"/>
      <c r="F3753" s="92" t="n">
        <v>2029873.63</v>
      </c>
      <c r="G3753" s="94" t="s">
        <v>63</v>
      </c>
      <c r="H3753" s="94" t="s">
        <v>306</v>
      </c>
      <c r="I3753" s="94" t="s">
        <v>3130</v>
      </c>
      <c r="J3753" s="94" t="s">
        <v>3127</v>
      </c>
      <c r="K3753" s="92" t="s">
        <v>3187</v>
      </c>
      <c r="L3753" s="92" t="s">
        <v>249</v>
      </c>
    </row>
    <row r="3754" outlineLevel="1">
      <c r="A3754" s="115" t="n">
        <v>1181.0</v>
      </c>
      <c r="B3754" s="93" t="n">
        <v>45843.0</v>
      </c>
      <c r="C3754" s="94" t="s">
        <v>3188</v>
      </c>
      <c r="D3754" s="92" t="n">
        <v>25000.0</v>
      </c>
      <c r="E3754" s="92"/>
      <c r="F3754" s="92" t="n">
        <v>2004873.63</v>
      </c>
      <c r="G3754" s="94" t="s">
        <v>63</v>
      </c>
      <c r="H3754" s="94" t="s">
        <v>306</v>
      </c>
      <c r="I3754" s="94" t="s">
        <v>3127</v>
      </c>
      <c r="J3754" s="94" t="s">
        <v>3127</v>
      </c>
      <c r="K3754" s="92" t="s">
        <v>3189</v>
      </c>
      <c r="L3754" s="92" t="s">
        <v>249</v>
      </c>
    </row>
    <row r="3755" outlineLevel="1">
      <c r="A3755" s="115" t="n">
        <v>1182.0</v>
      </c>
      <c r="B3755" s="93" t="n">
        <v>45845.0</v>
      </c>
      <c r="C3755" s="94" t="s">
        <v>3190</v>
      </c>
      <c r="D3755" s="92"/>
      <c r="E3755" s="92" t="n">
        <v>50000.0</v>
      </c>
      <c r="F3755" s="92" t="n">
        <v>2054873.63</v>
      </c>
      <c r="G3755" s="94" t="s">
        <v>63</v>
      </c>
      <c r="H3755" s="94" t="s">
        <v>315</v>
      </c>
      <c r="I3755" s="94" t="s">
        <v>2325</v>
      </c>
      <c r="J3755" s="94" t="s">
        <v>1717</v>
      </c>
      <c r="K3755" s="92" t="s">
        <v>3191</v>
      </c>
      <c r="L3755" s="92" t="s">
        <v>249</v>
      </c>
    </row>
    <row r="3756" outlineLevel="1">
      <c r="A3756" s="115" t="n">
        <v>1183.0</v>
      </c>
      <c r="B3756" s="93" t="n">
        <v>45845.0</v>
      </c>
      <c r="C3756" s="94" t="s">
        <v>3192</v>
      </c>
      <c r="D3756" s="92"/>
      <c r="E3756" s="92" t="n">
        <v>10500.0</v>
      </c>
      <c r="F3756" s="92" t="n">
        <v>2065373.63</v>
      </c>
      <c r="G3756" s="94" t="s">
        <v>63</v>
      </c>
      <c r="H3756" s="94" t="s">
        <v>64</v>
      </c>
      <c r="I3756" s="94" t="s">
        <v>435</v>
      </c>
      <c r="J3756" s="94" t="s">
        <v>435</v>
      </c>
      <c r="K3756" s="92" t="s">
        <v>3193</v>
      </c>
      <c r="L3756" s="92" t="s">
        <v>249</v>
      </c>
    </row>
    <row r="3757" outlineLevel="1">
      <c r="A3757" s="115" t="n">
        <v>1184.0</v>
      </c>
      <c r="B3757" s="93" t="n">
        <v>45845.0</v>
      </c>
      <c r="C3757" s="94" t="s">
        <v>3194</v>
      </c>
      <c r="D3757" s="92"/>
      <c r="E3757" s="92" t="n">
        <v>14101.0</v>
      </c>
      <c r="F3757" s="92" t="n">
        <v>2079474.63</v>
      </c>
      <c r="G3757" s="94" t="s">
        <v>63</v>
      </c>
      <c r="H3757" s="94" t="s">
        <v>306</v>
      </c>
      <c r="I3757" s="94" t="s">
        <v>381</v>
      </c>
      <c r="J3757" s="94" t="s">
        <v>382</v>
      </c>
      <c r="K3757" s="92" t="s">
        <v>3195</v>
      </c>
      <c r="L3757" s="92" t="s">
        <v>249</v>
      </c>
    </row>
    <row r="3758" outlineLevel="1">
      <c r="A3758" s="115" t="n">
        <v>1185.0</v>
      </c>
      <c r="B3758" s="93" t="n">
        <v>45845.0</v>
      </c>
      <c r="C3758" s="94" t="s">
        <v>3196</v>
      </c>
      <c r="D3758" s="92" t="n">
        <v>146025.0</v>
      </c>
      <c r="E3758" s="92"/>
      <c r="F3758" s="92" t="n">
        <v>1933449.63</v>
      </c>
      <c r="G3758" s="94" t="s">
        <v>63</v>
      </c>
      <c r="H3758" s="94" t="s">
        <v>306</v>
      </c>
      <c r="I3758" s="94" t="s">
        <v>3197</v>
      </c>
      <c r="J3758" s="94" t="s">
        <v>3110</v>
      </c>
      <c r="K3758" s="92" t="s">
        <v>3198</v>
      </c>
      <c r="L3758" s="92" t="s">
        <v>249</v>
      </c>
    </row>
    <row r="3759" outlineLevel="1">
      <c r="A3759" s="115" t="n">
        <v>1186.0</v>
      </c>
      <c r="B3759" s="93" t="n">
        <v>45845.0</v>
      </c>
      <c r="C3759" s="94" t="s">
        <v>3199</v>
      </c>
      <c r="D3759" s="92"/>
      <c r="E3759" s="92" t="n">
        <v>700.0</v>
      </c>
      <c r="F3759" s="92" t="n">
        <v>1934149.63</v>
      </c>
      <c r="G3759" s="94" t="s">
        <v>63</v>
      </c>
      <c r="H3759" s="94" t="s">
        <v>369</v>
      </c>
      <c r="I3759" s="94" t="s">
        <v>1969</v>
      </c>
      <c r="J3759" s="94" t="s">
        <v>1969</v>
      </c>
      <c r="K3759" s="92" t="s">
        <v>3200</v>
      </c>
      <c r="L3759" s="92" t="s">
        <v>249</v>
      </c>
    </row>
    <row r="3760" outlineLevel="1">
      <c r="A3760" s="115" t="n">
        <v>1187.0</v>
      </c>
      <c r="B3760" s="93" t="n">
        <v>45845.0</v>
      </c>
      <c r="C3760" s="94" t="s">
        <v>3201</v>
      </c>
      <c r="D3760" s="92"/>
      <c r="E3760" s="92" t="n">
        <v>3800.0</v>
      </c>
      <c r="F3760" s="92" t="n">
        <v>1937949.63</v>
      </c>
      <c r="G3760" s="94" t="s">
        <v>63</v>
      </c>
      <c r="H3760" s="94" t="s">
        <v>369</v>
      </c>
      <c r="I3760" s="94" t="s">
        <v>525</v>
      </c>
      <c r="J3760" s="94" t="s">
        <v>525</v>
      </c>
      <c r="K3760" s="92" t="s">
        <v>3202</v>
      </c>
      <c r="L3760" s="92" t="s">
        <v>249</v>
      </c>
    </row>
    <row r="3761" outlineLevel="1">
      <c r="A3761" s="115" t="n">
        <v>1188.0</v>
      </c>
      <c r="B3761" s="93" t="n">
        <v>45845.0</v>
      </c>
      <c r="C3761" s="94" t="s">
        <v>3203</v>
      </c>
      <c r="D3761" s="92"/>
      <c r="E3761" s="92" t="n">
        <v>300000.0</v>
      </c>
      <c r="F3761" s="92" t="n">
        <v>2237949.63</v>
      </c>
      <c r="G3761" s="94" t="s">
        <v>63</v>
      </c>
      <c r="H3761" s="94" t="s">
        <v>64</v>
      </c>
      <c r="I3761" s="94" t="s">
        <v>513</v>
      </c>
      <c r="J3761" s="94" t="s">
        <v>513</v>
      </c>
      <c r="K3761" s="92" t="s">
        <v>3204</v>
      </c>
      <c r="L3761" s="92" t="s">
        <v>249</v>
      </c>
    </row>
    <row r="3762" outlineLevel="1">
      <c r="A3762" s="115" t="n">
        <v>1189.0</v>
      </c>
      <c r="B3762" s="93" t="n">
        <v>45845.0</v>
      </c>
      <c r="C3762" s="94" t="s">
        <v>3205</v>
      </c>
      <c r="D3762" s="92" t="n">
        <v>12970.0</v>
      </c>
      <c r="E3762" s="92"/>
      <c r="F3762" s="92" t="n">
        <v>2224979.63</v>
      </c>
      <c r="G3762" s="94" t="s">
        <v>416</v>
      </c>
      <c r="H3762" s="94" t="s">
        <v>306</v>
      </c>
      <c r="I3762" s="94" t="s">
        <v>249</v>
      </c>
      <c r="J3762" s="94" t="s">
        <v>249</v>
      </c>
      <c r="K3762" s="92" t="s">
        <v>3206</v>
      </c>
      <c r="L3762" s="92" t="s">
        <v>249</v>
      </c>
    </row>
    <row r="3763" outlineLevel="1">
      <c r="A3763" s="115" t="n">
        <v>1190.0</v>
      </c>
      <c r="B3763" s="93" t="n">
        <v>45845.0</v>
      </c>
      <c r="C3763" s="94" t="s">
        <v>3207</v>
      </c>
      <c r="D3763" s="92" t="n">
        <v>1550.0</v>
      </c>
      <c r="E3763" s="92"/>
      <c r="F3763" s="92" t="n">
        <v>2223429.63</v>
      </c>
      <c r="G3763" s="94" t="s">
        <v>416</v>
      </c>
      <c r="H3763" s="94" t="s">
        <v>306</v>
      </c>
      <c r="I3763" s="94" t="s">
        <v>249</v>
      </c>
      <c r="J3763" s="94" t="s">
        <v>249</v>
      </c>
      <c r="K3763" s="92" t="s">
        <v>3208</v>
      </c>
      <c r="L3763" s="92" t="s">
        <v>249</v>
      </c>
    </row>
    <row r="3764" outlineLevel="1">
      <c r="A3764" s="115" t="n">
        <v>1191.0</v>
      </c>
      <c r="B3764" s="93" t="n">
        <v>45845.0</v>
      </c>
      <c r="C3764" s="94" t="s">
        <v>3209</v>
      </c>
      <c r="D3764" s="92" t="n">
        <v>1000.0</v>
      </c>
      <c r="E3764" s="92"/>
      <c r="F3764" s="92" t="n">
        <v>2222429.63</v>
      </c>
      <c r="G3764" s="94" t="s">
        <v>416</v>
      </c>
      <c r="H3764" s="94" t="s">
        <v>306</v>
      </c>
      <c r="I3764" s="94" t="s">
        <v>249</v>
      </c>
      <c r="J3764" s="94" t="s">
        <v>249</v>
      </c>
      <c r="K3764" s="92" t="s">
        <v>3210</v>
      </c>
      <c r="L3764" s="92" t="s">
        <v>249</v>
      </c>
    </row>
    <row r="3765" outlineLevel="1">
      <c r="A3765" s="115" t="n">
        <v>1192.0</v>
      </c>
      <c r="B3765" s="93" t="n">
        <v>45845.0</v>
      </c>
      <c r="C3765" s="94" t="s">
        <v>3211</v>
      </c>
      <c r="D3765" s="92" t="n">
        <v>5000.0</v>
      </c>
      <c r="E3765" s="92"/>
      <c r="F3765" s="92" t="n">
        <v>2217429.63</v>
      </c>
      <c r="G3765" s="94" t="s">
        <v>416</v>
      </c>
      <c r="H3765" s="94" t="s">
        <v>306</v>
      </c>
      <c r="I3765" s="94" t="s">
        <v>249</v>
      </c>
      <c r="J3765" s="94" t="s">
        <v>249</v>
      </c>
      <c r="K3765" s="92" t="s">
        <v>3212</v>
      </c>
      <c r="L3765" s="92" t="s">
        <v>249</v>
      </c>
    </row>
    <row r="3766" outlineLevel="1">
      <c r="A3766" s="115" t="n">
        <v>1193.0</v>
      </c>
      <c r="B3766" s="93" t="n">
        <v>45845.0</v>
      </c>
      <c r="C3766" s="94" t="s">
        <v>3213</v>
      </c>
      <c r="D3766" s="92" t="n">
        <v>11500.0</v>
      </c>
      <c r="E3766" s="92"/>
      <c r="F3766" s="92" t="n">
        <v>2205929.63</v>
      </c>
      <c r="G3766" s="94" t="s">
        <v>416</v>
      </c>
      <c r="H3766" s="94" t="s">
        <v>306</v>
      </c>
      <c r="I3766" s="94" t="s">
        <v>249</v>
      </c>
      <c r="J3766" s="94" t="s">
        <v>249</v>
      </c>
      <c r="K3766" s="92" t="s">
        <v>3214</v>
      </c>
      <c r="L3766" s="92" t="s">
        <v>249</v>
      </c>
    </row>
    <row r="3767" outlineLevel="1">
      <c r="A3767" s="115" t="n">
        <v>1194.0</v>
      </c>
      <c r="B3767" s="93" t="n">
        <v>45845.0</v>
      </c>
      <c r="C3767" s="94" t="s">
        <v>3215</v>
      </c>
      <c r="D3767" s="92" t="n">
        <v>21864.0</v>
      </c>
      <c r="E3767" s="92"/>
      <c r="F3767" s="92" t="n">
        <v>2184065.63</v>
      </c>
      <c r="G3767" s="94" t="s">
        <v>416</v>
      </c>
      <c r="H3767" s="94" t="s">
        <v>306</v>
      </c>
      <c r="I3767" s="94" t="s">
        <v>249</v>
      </c>
      <c r="J3767" s="94" t="s">
        <v>249</v>
      </c>
      <c r="K3767" s="92" t="s">
        <v>3216</v>
      </c>
      <c r="L3767" s="92" t="s">
        <v>249</v>
      </c>
    </row>
    <row r="3768" outlineLevel="1">
      <c r="A3768" s="115" t="n">
        <v>1195.0</v>
      </c>
      <c r="B3768" s="93" t="n">
        <v>45845.0</v>
      </c>
      <c r="C3768" s="94" t="s">
        <v>3217</v>
      </c>
      <c r="D3768" s="92" t="n">
        <v>217.0</v>
      </c>
      <c r="E3768" s="92"/>
      <c r="F3768" s="92" t="n">
        <v>2183848.63</v>
      </c>
      <c r="G3768" s="94" t="s">
        <v>416</v>
      </c>
      <c r="H3768" s="94" t="s">
        <v>306</v>
      </c>
      <c r="I3768" s="94" t="s">
        <v>249</v>
      </c>
      <c r="J3768" s="94" t="s">
        <v>249</v>
      </c>
      <c r="K3768" s="92" t="s">
        <v>3218</v>
      </c>
      <c r="L3768" s="92" t="s">
        <v>249</v>
      </c>
    </row>
    <row r="3769" outlineLevel="1">
      <c r="A3769" s="115" t="n">
        <v>1196.0</v>
      </c>
      <c r="B3769" s="93" t="n">
        <v>45845.0</v>
      </c>
      <c r="C3769" s="94" t="s">
        <v>3219</v>
      </c>
      <c r="D3769" s="92" t="n">
        <v>3991.0</v>
      </c>
      <c r="E3769" s="92"/>
      <c r="F3769" s="92" t="n">
        <v>2179857.63</v>
      </c>
      <c r="G3769" s="94" t="s">
        <v>416</v>
      </c>
      <c r="H3769" s="94" t="s">
        <v>306</v>
      </c>
      <c r="I3769" s="94" t="s">
        <v>249</v>
      </c>
      <c r="J3769" s="94" t="s">
        <v>249</v>
      </c>
      <c r="K3769" s="92" t="s">
        <v>3220</v>
      </c>
      <c r="L3769" s="92" t="s">
        <v>249</v>
      </c>
    </row>
    <row r="3770" outlineLevel="1">
      <c r="A3770" s="115" t="n">
        <v>1197.0</v>
      </c>
      <c r="B3770" s="93" t="n">
        <v>45845.0</v>
      </c>
      <c r="C3770" s="94" t="s">
        <v>3221</v>
      </c>
      <c r="D3770" s="92" t="n">
        <v>165.0</v>
      </c>
      <c r="E3770" s="92"/>
      <c r="F3770" s="92" t="n">
        <v>2179692.63</v>
      </c>
      <c r="G3770" s="94" t="s">
        <v>416</v>
      </c>
      <c r="H3770" s="94" t="s">
        <v>306</v>
      </c>
      <c r="I3770" s="94" t="s">
        <v>249</v>
      </c>
      <c r="J3770" s="94" t="s">
        <v>249</v>
      </c>
      <c r="K3770" s="92" t="s">
        <v>3222</v>
      </c>
      <c r="L3770" s="92" t="s">
        <v>249</v>
      </c>
    </row>
    <row r="3771" outlineLevel="1">
      <c r="A3771" s="115" t="n">
        <v>1198.0</v>
      </c>
      <c r="B3771" s="93" t="n">
        <v>45845.0</v>
      </c>
      <c r="C3771" s="94" t="s">
        <v>3223</v>
      </c>
      <c r="D3771" s="92" t="n">
        <v>1952.0</v>
      </c>
      <c r="E3771" s="92"/>
      <c r="F3771" s="92" t="n">
        <v>2177740.63</v>
      </c>
      <c r="G3771" s="94" t="s">
        <v>416</v>
      </c>
      <c r="H3771" s="94" t="s">
        <v>306</v>
      </c>
      <c r="I3771" s="94" t="s">
        <v>249</v>
      </c>
      <c r="J3771" s="94" t="s">
        <v>249</v>
      </c>
      <c r="K3771" s="92" t="s">
        <v>3224</v>
      </c>
      <c r="L3771" s="92" t="s">
        <v>249</v>
      </c>
    </row>
    <row r="3772" outlineLevel="1">
      <c r="A3772" s="115" t="n">
        <v>1199.0</v>
      </c>
      <c r="B3772" s="93" t="n">
        <v>45845.0</v>
      </c>
      <c r="C3772" s="94" t="s">
        <v>3225</v>
      </c>
      <c r="D3772" s="92" t="n">
        <v>1070.0</v>
      </c>
      <c r="E3772" s="92"/>
      <c r="F3772" s="92" t="n">
        <v>2176670.63</v>
      </c>
      <c r="G3772" s="94" t="s">
        <v>416</v>
      </c>
      <c r="H3772" s="94" t="s">
        <v>306</v>
      </c>
      <c r="I3772" s="94" t="s">
        <v>249</v>
      </c>
      <c r="J3772" s="94" t="s">
        <v>249</v>
      </c>
      <c r="K3772" s="92" t="s">
        <v>3226</v>
      </c>
      <c r="L3772" s="92" t="s">
        <v>249</v>
      </c>
    </row>
    <row r="3773" outlineLevel="1">
      <c r="A3773" s="115" t="n">
        <v>1200.0</v>
      </c>
      <c r="B3773" s="93" t="n">
        <v>45846.0</v>
      </c>
      <c r="C3773" s="94" t="s">
        <v>3227</v>
      </c>
      <c r="D3773" s="92"/>
      <c r="E3773" s="92" t="n">
        <v>5200.0</v>
      </c>
      <c r="F3773" s="92" t="n">
        <v>2181870.63</v>
      </c>
      <c r="G3773" s="94" t="s">
        <v>63</v>
      </c>
      <c r="H3773" s="94" t="s">
        <v>64</v>
      </c>
      <c r="I3773" s="94" t="s">
        <v>794</v>
      </c>
      <c r="J3773" s="94" t="s">
        <v>794</v>
      </c>
      <c r="K3773" s="92" t="s">
        <v>3228</v>
      </c>
      <c r="L3773" s="92" t="s">
        <v>249</v>
      </c>
    </row>
    <row r="3774" outlineLevel="1">
      <c r="A3774" s="115" t="n">
        <v>1201.0</v>
      </c>
      <c r="B3774" s="93" t="n">
        <v>45846.0</v>
      </c>
      <c r="C3774" s="94" t="s">
        <v>3229</v>
      </c>
      <c r="D3774" s="92"/>
      <c r="E3774" s="92" t="n">
        <v>2200.0</v>
      </c>
      <c r="F3774" s="92" t="n">
        <v>2184070.63</v>
      </c>
      <c r="G3774" s="94" t="s">
        <v>63</v>
      </c>
      <c r="H3774" s="94" t="s">
        <v>369</v>
      </c>
      <c r="I3774" s="94" t="s">
        <v>2611</v>
      </c>
      <c r="J3774" s="94" t="s">
        <v>2611</v>
      </c>
      <c r="K3774" s="92" t="s">
        <v>3230</v>
      </c>
      <c r="L3774" s="92" t="s">
        <v>249</v>
      </c>
    </row>
    <row r="3775" outlineLevel="1">
      <c r="A3775" s="115" t="n">
        <v>1202.0</v>
      </c>
      <c r="B3775" s="93" t="n">
        <v>45846.0</v>
      </c>
      <c r="C3775" s="94" t="s">
        <v>3231</v>
      </c>
      <c r="D3775" s="92"/>
      <c r="E3775" s="92" t="n">
        <v>2000.0</v>
      </c>
      <c r="F3775" s="92" t="n">
        <v>2186070.63</v>
      </c>
      <c r="G3775" s="94" t="s">
        <v>63</v>
      </c>
      <c r="H3775" s="94" t="s">
        <v>369</v>
      </c>
      <c r="I3775" s="94" t="s">
        <v>249</v>
      </c>
      <c r="J3775" s="94" t="s">
        <v>249</v>
      </c>
      <c r="K3775" s="92" t="s">
        <v>3232</v>
      </c>
      <c r="L3775" s="92" t="s">
        <v>249</v>
      </c>
    </row>
    <row r="3776" outlineLevel="1">
      <c r="A3776" s="115" t="n">
        <v>1203.0</v>
      </c>
      <c r="B3776" s="93" t="n">
        <v>45846.0</v>
      </c>
      <c r="C3776" s="94" t="s">
        <v>3233</v>
      </c>
      <c r="D3776" s="92"/>
      <c r="E3776" s="92" t="n">
        <v>14175.0</v>
      </c>
      <c r="F3776" s="92" t="n">
        <v>2200245.63</v>
      </c>
      <c r="G3776" s="94" t="s">
        <v>63</v>
      </c>
      <c r="H3776" s="94" t="s">
        <v>306</v>
      </c>
      <c r="I3776" s="94" t="s">
        <v>1145</v>
      </c>
      <c r="J3776" s="94" t="s">
        <v>884</v>
      </c>
      <c r="K3776" s="92" t="s">
        <v>3234</v>
      </c>
      <c r="L3776" s="92" t="s">
        <v>249</v>
      </c>
    </row>
    <row r="3777" outlineLevel="1">
      <c r="A3777" s="115" t="n">
        <v>1204.0</v>
      </c>
      <c r="B3777" s="93" t="n">
        <v>45846.0</v>
      </c>
      <c r="C3777" s="94" t="s">
        <v>3235</v>
      </c>
      <c r="D3777" s="92"/>
      <c r="E3777" s="92" t="n">
        <v>4600.0</v>
      </c>
      <c r="F3777" s="92" t="n">
        <v>2204845.63</v>
      </c>
      <c r="G3777" s="94" t="s">
        <v>63</v>
      </c>
      <c r="H3777" s="94" t="s">
        <v>369</v>
      </c>
      <c r="I3777" s="94" t="s">
        <v>3236</v>
      </c>
      <c r="J3777" s="94" t="s">
        <v>583</v>
      </c>
      <c r="K3777" s="92" t="s">
        <v>3237</v>
      </c>
      <c r="L3777" s="92" t="s">
        <v>249</v>
      </c>
    </row>
    <row r="3778" outlineLevel="1">
      <c r="A3778" s="115" t="n">
        <v>1205.0</v>
      </c>
      <c r="B3778" s="93" t="n">
        <v>45846.0</v>
      </c>
      <c r="C3778" s="94" t="s">
        <v>3238</v>
      </c>
      <c r="D3778" s="92" t="n">
        <v>27000.0</v>
      </c>
      <c r="E3778" s="92"/>
      <c r="F3778" s="92" t="n">
        <v>2177845.63</v>
      </c>
      <c r="G3778" s="94" t="s">
        <v>63</v>
      </c>
      <c r="H3778" s="94" t="s">
        <v>306</v>
      </c>
      <c r="I3778" s="94" t="s">
        <v>3239</v>
      </c>
      <c r="J3778" s="94" t="s">
        <v>3127</v>
      </c>
      <c r="K3778" s="92" t="s">
        <v>3240</v>
      </c>
      <c r="L3778" s="92" t="s">
        <v>249</v>
      </c>
    </row>
    <row r="3779" outlineLevel="1">
      <c r="A3779" s="115" t="n">
        <v>1206.0</v>
      </c>
      <c r="B3779" s="93" t="n">
        <v>45846.0</v>
      </c>
      <c r="C3779" s="94" t="s">
        <v>3241</v>
      </c>
      <c r="D3779" s="92"/>
      <c r="E3779" s="92" t="n">
        <v>2000.0</v>
      </c>
      <c r="F3779" s="92" t="n">
        <v>2179845.63</v>
      </c>
      <c r="G3779" s="94" t="s">
        <v>63</v>
      </c>
      <c r="H3779" s="94" t="s">
        <v>369</v>
      </c>
      <c r="I3779" s="94" t="s">
        <v>249</v>
      </c>
      <c r="J3779" s="94" t="s">
        <v>249</v>
      </c>
      <c r="K3779" s="92" t="s">
        <v>3242</v>
      </c>
      <c r="L3779" s="92" t="s">
        <v>249</v>
      </c>
    </row>
    <row r="3780" outlineLevel="1">
      <c r="A3780" s="115" t="n">
        <v>1207.0</v>
      </c>
      <c r="B3780" s="93" t="n">
        <v>45846.0</v>
      </c>
      <c r="C3780" s="94" t="s">
        <v>3243</v>
      </c>
      <c r="D3780" s="92"/>
      <c r="E3780" s="92" t="n">
        <v>50000.0</v>
      </c>
      <c r="F3780" s="92" t="n">
        <v>2229845.63</v>
      </c>
      <c r="G3780" s="94" t="s">
        <v>63</v>
      </c>
      <c r="H3780" s="94" t="s">
        <v>64</v>
      </c>
      <c r="I3780" s="94" t="s">
        <v>3244</v>
      </c>
      <c r="J3780" s="94" t="s">
        <v>3244</v>
      </c>
      <c r="K3780" s="92" t="s">
        <v>3245</v>
      </c>
      <c r="L3780" s="92" t="s">
        <v>249</v>
      </c>
    </row>
    <row r="3781" outlineLevel="1">
      <c r="A3781" s="115" t="n">
        <v>1208.0</v>
      </c>
      <c r="B3781" s="93" t="n">
        <v>45847.0</v>
      </c>
      <c r="C3781" s="94" t="s">
        <v>3246</v>
      </c>
      <c r="D3781" s="92"/>
      <c r="E3781" s="92" t="n">
        <v>25000.0</v>
      </c>
      <c r="F3781" s="92" t="n">
        <v>2254845.63</v>
      </c>
      <c r="G3781" s="94" t="s">
        <v>63</v>
      </c>
      <c r="H3781" s="94" t="s">
        <v>306</v>
      </c>
      <c r="I3781" s="94" t="s">
        <v>381</v>
      </c>
      <c r="J3781" s="94" t="s">
        <v>382</v>
      </c>
      <c r="K3781" s="92" t="s">
        <v>3247</v>
      </c>
      <c r="L3781" s="92" t="s">
        <v>249</v>
      </c>
    </row>
    <row r="3782" outlineLevel="1">
      <c r="A3782" s="115" t="n">
        <v>1209.0</v>
      </c>
      <c r="B3782" s="93" t="n">
        <v>45847.0</v>
      </c>
      <c r="C3782" s="94" t="s">
        <v>3248</v>
      </c>
      <c r="D3782" s="92" t="n">
        <v>27000.0</v>
      </c>
      <c r="E3782" s="92"/>
      <c r="F3782" s="92" t="n">
        <v>2227845.63</v>
      </c>
      <c r="G3782" s="94" t="s">
        <v>63</v>
      </c>
      <c r="H3782" s="94" t="s">
        <v>306</v>
      </c>
      <c r="I3782" s="94" t="s">
        <v>3249</v>
      </c>
      <c r="J3782" s="94" t="s">
        <v>3249</v>
      </c>
      <c r="K3782" s="92" t="s">
        <v>3250</v>
      </c>
      <c r="L3782" s="92" t="s">
        <v>249</v>
      </c>
    </row>
    <row r="3783" outlineLevel="1">
      <c r="A3783" s="115" t="n">
        <v>1210.0</v>
      </c>
      <c r="B3783" s="93" t="n">
        <v>45847.0</v>
      </c>
      <c r="C3783" s="94" t="s">
        <v>3251</v>
      </c>
      <c r="D3783" s="92"/>
      <c r="E3783" s="92" t="n">
        <v>600000.0</v>
      </c>
      <c r="F3783" s="92" t="n">
        <v>2827845.63</v>
      </c>
      <c r="G3783" s="94" t="s">
        <v>63</v>
      </c>
      <c r="H3783" s="94" t="s">
        <v>306</v>
      </c>
      <c r="I3783" s="94" t="s">
        <v>3092</v>
      </c>
      <c r="J3783" s="94" t="s">
        <v>3092</v>
      </c>
      <c r="K3783" s="92" t="s">
        <v>3252</v>
      </c>
      <c r="L3783" s="92" t="s">
        <v>249</v>
      </c>
    </row>
    <row r="3784" outlineLevel="1">
      <c r="A3784" s="115" t="n">
        <v>1211.0</v>
      </c>
      <c r="B3784" s="93" t="n">
        <v>45847.0</v>
      </c>
      <c r="C3784" s="94" t="s">
        <v>3253</v>
      </c>
      <c r="D3784" s="92" t="n">
        <v>2800000.0</v>
      </c>
      <c r="E3784" s="92"/>
      <c r="F3784" s="92" t="n">
        <v>27845.63</v>
      </c>
      <c r="G3784" s="94" t="s">
        <v>63</v>
      </c>
      <c r="H3784" s="94" t="s">
        <v>74</v>
      </c>
      <c r="I3784" s="94" t="s">
        <v>3101</v>
      </c>
      <c r="J3784" s="94" t="s">
        <v>3101</v>
      </c>
      <c r="K3784" s="92" t="s">
        <v>3254</v>
      </c>
      <c r="L3784" s="92" t="s">
        <v>249</v>
      </c>
    </row>
    <row r="3785" outlineLevel="1">
      <c r="A3785" s="115" t="n">
        <v>1212.0</v>
      </c>
      <c r="B3785" s="93" t="n">
        <v>45847.0</v>
      </c>
      <c r="C3785" s="94" t="s">
        <v>3255</v>
      </c>
      <c r="D3785" s="92"/>
      <c r="E3785" s="92" t="n">
        <v>2000.0</v>
      </c>
      <c r="F3785" s="92" t="n">
        <v>29845.63</v>
      </c>
      <c r="G3785" s="94" t="s">
        <v>63</v>
      </c>
      <c r="H3785" s="94" t="s">
        <v>369</v>
      </c>
      <c r="I3785" s="94" t="s">
        <v>3256</v>
      </c>
      <c r="J3785" s="94" t="s">
        <v>3256</v>
      </c>
      <c r="K3785" s="92" t="s">
        <v>3257</v>
      </c>
      <c r="L3785" s="92" t="s">
        <v>249</v>
      </c>
    </row>
    <row r="3786" outlineLevel="1">
      <c r="A3786" s="115" t="n">
        <v>1213.0</v>
      </c>
      <c r="B3786" s="93" t="n">
        <v>45847.0</v>
      </c>
      <c r="C3786" s="94" t="s">
        <v>3258</v>
      </c>
      <c r="D3786" s="92"/>
      <c r="E3786" s="92" t="n">
        <v>300.0</v>
      </c>
      <c r="F3786" s="92" t="n">
        <v>30145.63</v>
      </c>
      <c r="G3786" s="94" t="s">
        <v>63</v>
      </c>
      <c r="H3786" s="94" t="s">
        <v>369</v>
      </c>
      <c r="I3786" s="94" t="s">
        <v>249</v>
      </c>
      <c r="J3786" s="94" t="s">
        <v>249</v>
      </c>
      <c r="K3786" s="92" t="s">
        <v>3259</v>
      </c>
      <c r="L3786" s="92" t="s">
        <v>249</v>
      </c>
    </row>
    <row r="3787" outlineLevel="1">
      <c r="A3787" s="115" t="n">
        <v>1214.0</v>
      </c>
      <c r="B3787" s="93" t="n">
        <v>45847.0</v>
      </c>
      <c r="C3787" s="94" t="s">
        <v>3260</v>
      </c>
      <c r="D3787" s="92"/>
      <c r="E3787" s="92" t="n">
        <v>34000.0</v>
      </c>
      <c r="F3787" s="92" t="n">
        <v>64145.63</v>
      </c>
      <c r="G3787" s="94" t="s">
        <v>63</v>
      </c>
      <c r="H3787" s="94" t="s">
        <v>369</v>
      </c>
      <c r="I3787" s="94" t="s">
        <v>705</v>
      </c>
      <c r="J3787" s="94" t="s">
        <v>426</v>
      </c>
      <c r="K3787" s="92" t="s">
        <v>3261</v>
      </c>
      <c r="L3787" s="92" t="s">
        <v>249</v>
      </c>
    </row>
    <row r="3788" outlineLevel="1">
      <c r="A3788" s="115" t="n">
        <v>1215.0</v>
      </c>
      <c r="B3788" s="93" t="n">
        <v>45847.0</v>
      </c>
      <c r="C3788" s="94" t="s">
        <v>3262</v>
      </c>
      <c r="D3788" s="92"/>
      <c r="E3788" s="92" t="n">
        <v>8500.0</v>
      </c>
      <c r="F3788" s="92" t="n">
        <v>72645.63</v>
      </c>
      <c r="G3788" s="94" t="s">
        <v>63</v>
      </c>
      <c r="H3788" s="94" t="s">
        <v>369</v>
      </c>
      <c r="I3788" s="94" t="s">
        <v>705</v>
      </c>
      <c r="J3788" s="94" t="s">
        <v>426</v>
      </c>
      <c r="K3788" s="92" t="s">
        <v>3263</v>
      </c>
      <c r="L3788" s="92" t="s">
        <v>249</v>
      </c>
    </row>
    <row r="3789" outlineLevel="1">
      <c r="A3789" s="115" t="n">
        <v>1216.0</v>
      </c>
      <c r="B3789" s="93" t="n">
        <v>45847.0</v>
      </c>
      <c r="C3789" s="94" t="s">
        <v>3264</v>
      </c>
      <c r="D3789" s="92"/>
      <c r="E3789" s="92" t="n">
        <v>18000.0</v>
      </c>
      <c r="F3789" s="92" t="n">
        <v>90645.63</v>
      </c>
      <c r="G3789" s="94" t="s">
        <v>84</v>
      </c>
      <c r="H3789" s="94" t="s">
        <v>447</v>
      </c>
      <c r="I3789" s="94" t="s">
        <v>249</v>
      </c>
      <c r="J3789" s="94" t="s">
        <v>249</v>
      </c>
      <c r="K3789" s="92" t="s">
        <v>3265</v>
      </c>
      <c r="L3789" s="92" t="s">
        <v>249</v>
      </c>
    </row>
    <row r="3790" outlineLevel="1">
      <c r="A3790" s="115" t="n">
        <v>1217.0</v>
      </c>
      <c r="B3790" s="93" t="n">
        <v>45848.0</v>
      </c>
      <c r="C3790" s="94" t="s">
        <v>294</v>
      </c>
      <c r="D3790" s="92" t="n">
        <v>72653.0</v>
      </c>
      <c r="E3790" s="92"/>
      <c r="F3790" s="92" t="n">
        <v>17992.63</v>
      </c>
      <c r="G3790" s="94" t="s">
        <v>61</v>
      </c>
      <c r="H3790" s="94" t="s">
        <v>289</v>
      </c>
      <c r="I3790" s="94" t="s">
        <v>489</v>
      </c>
      <c r="J3790" s="94" t="s">
        <v>86</v>
      </c>
      <c r="K3790" s="92" t="s">
        <v>3266</v>
      </c>
      <c r="L3790" s="92" t="s">
        <v>249</v>
      </c>
    </row>
    <row r="3791" outlineLevel="1">
      <c r="A3791" s="115" t="n">
        <v>1218.0</v>
      </c>
      <c r="B3791" s="93" t="n">
        <v>45848.0</v>
      </c>
      <c r="C3791" s="94" t="s">
        <v>3267</v>
      </c>
      <c r="D3791" s="92"/>
      <c r="E3791" s="92" t="n">
        <v>30000.0</v>
      </c>
      <c r="F3791" s="92" t="n">
        <v>47992.63</v>
      </c>
      <c r="G3791" s="94" t="s">
        <v>59</v>
      </c>
      <c r="H3791" s="94" t="s">
        <v>315</v>
      </c>
      <c r="I3791" s="94" t="s">
        <v>489</v>
      </c>
      <c r="J3791" s="94" t="s">
        <v>86</v>
      </c>
      <c r="K3791" s="92" t="s">
        <v>3268</v>
      </c>
      <c r="L3791" s="92" t="s">
        <v>249</v>
      </c>
    </row>
    <row r="3792" outlineLevel="1">
      <c r="A3792" s="115" t="n">
        <v>1219.0</v>
      </c>
      <c r="B3792" s="93" t="n">
        <v>45848.0</v>
      </c>
      <c r="C3792" s="94" t="s">
        <v>3269</v>
      </c>
      <c r="D3792" s="92"/>
      <c r="E3792" s="92" t="n">
        <v>9500.0</v>
      </c>
      <c r="F3792" s="92" t="n">
        <v>57492.63</v>
      </c>
      <c r="G3792" s="94" t="s">
        <v>63</v>
      </c>
      <c r="H3792" s="94" t="s">
        <v>369</v>
      </c>
      <c r="I3792" s="94" t="s">
        <v>648</v>
      </c>
      <c r="J3792" s="94" t="s">
        <v>648</v>
      </c>
      <c r="K3792" s="92" t="s">
        <v>3270</v>
      </c>
      <c r="L3792" s="92" t="s">
        <v>249</v>
      </c>
    </row>
    <row r="3793" outlineLevel="1">
      <c r="A3793" s="115" t="n">
        <v>1220.0</v>
      </c>
      <c r="B3793" s="93" t="n">
        <v>45848.0</v>
      </c>
      <c r="C3793" s="94" t="s">
        <v>3271</v>
      </c>
      <c r="D3793" s="92"/>
      <c r="E3793" s="92" t="n">
        <v>13700.0</v>
      </c>
      <c r="F3793" s="92" t="n">
        <v>71192.63</v>
      </c>
      <c r="G3793" s="94" t="s">
        <v>63</v>
      </c>
      <c r="H3793" s="94" t="s">
        <v>369</v>
      </c>
      <c r="I3793" s="94" t="s">
        <v>752</v>
      </c>
      <c r="J3793" s="94" t="s">
        <v>752</v>
      </c>
      <c r="K3793" s="92" t="s">
        <v>3272</v>
      </c>
      <c r="L3793" s="92" t="s">
        <v>249</v>
      </c>
    </row>
    <row r="3794" outlineLevel="1">
      <c r="A3794" s="115" t="n">
        <v>1221.0</v>
      </c>
      <c r="B3794" s="93" t="n">
        <v>45848.0</v>
      </c>
      <c r="C3794" s="94" t="s">
        <v>3273</v>
      </c>
      <c r="D3794" s="92"/>
      <c r="E3794" s="92" t="n">
        <v>67000.0</v>
      </c>
      <c r="F3794" s="92" t="n">
        <v>138192.63</v>
      </c>
      <c r="G3794" s="94" t="s">
        <v>63</v>
      </c>
      <c r="H3794" s="94" t="s">
        <v>369</v>
      </c>
      <c r="I3794" s="94" t="s">
        <v>249</v>
      </c>
      <c r="J3794" s="94" t="s">
        <v>249</v>
      </c>
      <c r="K3794" s="92" t="s">
        <v>3274</v>
      </c>
      <c r="L3794" s="92" t="s">
        <v>249</v>
      </c>
    </row>
    <row r="3795" outlineLevel="1">
      <c r="A3795" s="115" t="n">
        <v>1222.0</v>
      </c>
      <c r="B3795" s="93" t="n">
        <v>45848.0</v>
      </c>
      <c r="C3795" s="94" t="s">
        <v>3275</v>
      </c>
      <c r="D3795" s="92"/>
      <c r="E3795" s="92" t="n">
        <v>6000.0</v>
      </c>
      <c r="F3795" s="92" t="n">
        <v>144192.63</v>
      </c>
      <c r="G3795" s="94" t="s">
        <v>63</v>
      </c>
      <c r="H3795" s="94" t="s">
        <v>369</v>
      </c>
      <c r="I3795" s="94" t="s">
        <v>1343</v>
      </c>
      <c r="J3795" s="94" t="s">
        <v>1343</v>
      </c>
      <c r="K3795" s="92" t="s">
        <v>3276</v>
      </c>
      <c r="L3795" s="92" t="s">
        <v>249</v>
      </c>
    </row>
    <row r="3796" outlineLevel="1">
      <c r="A3796" s="115" t="n">
        <v>1223.0</v>
      </c>
      <c r="B3796" s="93" t="n">
        <v>45848.0</v>
      </c>
      <c r="C3796" s="94" t="s">
        <v>3277</v>
      </c>
      <c r="D3796" s="92"/>
      <c r="E3796" s="92" t="n">
        <v>39000.0</v>
      </c>
      <c r="F3796" s="92" t="n">
        <v>183192.63</v>
      </c>
      <c r="G3796" s="94" t="s">
        <v>63</v>
      </c>
      <c r="H3796" s="94" t="s">
        <v>64</v>
      </c>
      <c r="I3796" s="94" t="s">
        <v>249</v>
      </c>
      <c r="J3796" s="94" t="s">
        <v>249</v>
      </c>
      <c r="K3796" s="92" t="s">
        <v>3278</v>
      </c>
      <c r="L3796" s="92" t="s">
        <v>249</v>
      </c>
    </row>
    <row r="3797" outlineLevel="1">
      <c r="A3797" s="115" t="n">
        <v>1224.0</v>
      </c>
      <c r="B3797" s="93" t="n">
        <v>45848.0</v>
      </c>
      <c r="C3797" s="94" t="s">
        <v>3279</v>
      </c>
      <c r="D3797" s="92"/>
      <c r="E3797" s="92" t="n">
        <v>500.0</v>
      </c>
      <c r="F3797" s="92" t="n">
        <v>183692.63</v>
      </c>
      <c r="G3797" s="94" t="s">
        <v>63</v>
      </c>
      <c r="H3797" s="94" t="s">
        <v>64</v>
      </c>
      <c r="I3797" s="94" t="s">
        <v>249</v>
      </c>
      <c r="J3797" s="94" t="s">
        <v>249</v>
      </c>
      <c r="K3797" s="92" t="s">
        <v>3280</v>
      </c>
      <c r="L3797" s="92" t="s">
        <v>249</v>
      </c>
    </row>
    <row r="3798" outlineLevel="1">
      <c r="A3798" s="115" t="n">
        <v>1225.0</v>
      </c>
      <c r="B3798" s="93" t="n">
        <v>45848.0</v>
      </c>
      <c r="C3798" s="94" t="s">
        <v>3281</v>
      </c>
      <c r="D3798" s="92"/>
      <c r="E3798" s="92" t="n">
        <v>10223.0</v>
      </c>
      <c r="F3798" s="92" t="n">
        <v>193915.63</v>
      </c>
      <c r="G3798" s="94" t="s">
        <v>63</v>
      </c>
      <c r="H3798" s="94" t="s">
        <v>306</v>
      </c>
      <c r="I3798" s="94" t="s">
        <v>381</v>
      </c>
      <c r="J3798" s="94" t="s">
        <v>382</v>
      </c>
      <c r="K3798" s="92" t="s">
        <v>3282</v>
      </c>
      <c r="L3798" s="92" t="s">
        <v>249</v>
      </c>
    </row>
    <row r="3799" outlineLevel="1">
      <c r="A3799" s="115" t="n">
        <v>1226.0</v>
      </c>
      <c r="B3799" s="93" t="n">
        <v>45848.0</v>
      </c>
      <c r="C3799" s="94" t="s">
        <v>3283</v>
      </c>
      <c r="D3799" s="92"/>
      <c r="E3799" s="92" t="n">
        <v>500000.0</v>
      </c>
      <c r="F3799" s="92" t="n">
        <v>693915.63</v>
      </c>
      <c r="G3799" s="94" t="s">
        <v>59</v>
      </c>
      <c r="H3799" s="94" t="s">
        <v>74</v>
      </c>
      <c r="I3799" s="94" t="s">
        <v>86</v>
      </c>
      <c r="J3799" s="94" t="s">
        <v>86</v>
      </c>
      <c r="K3799" s="92" t="s">
        <v>3284</v>
      </c>
      <c r="L3799" s="92" t="s">
        <v>249</v>
      </c>
    </row>
    <row r="3800" outlineLevel="1">
      <c r="A3800" s="115" t="n">
        <v>1227.0</v>
      </c>
      <c r="B3800" s="93" t="n">
        <v>45848.0</v>
      </c>
      <c r="C3800" s="94" t="s">
        <v>3285</v>
      </c>
      <c r="D3800" s="92" t="n">
        <v>500000.0</v>
      </c>
      <c r="E3800" s="92"/>
      <c r="F3800" s="92" t="n">
        <v>193915.63</v>
      </c>
      <c r="G3800" s="94" t="s">
        <v>63</v>
      </c>
      <c r="H3800" s="94" t="s">
        <v>306</v>
      </c>
      <c r="I3800" s="94" t="s">
        <v>3286</v>
      </c>
      <c r="J3800" s="94" t="s">
        <v>3286</v>
      </c>
      <c r="K3800" s="92" t="s">
        <v>3287</v>
      </c>
      <c r="L3800" s="92" t="s">
        <v>249</v>
      </c>
    </row>
    <row r="3801" outlineLevel="1">
      <c r="A3801" s="115" t="n">
        <v>1228.0</v>
      </c>
      <c r="B3801" s="93" t="n">
        <v>45849.0</v>
      </c>
      <c r="C3801" s="94" t="s">
        <v>3288</v>
      </c>
      <c r="D3801" s="92" t="n">
        <v>90000.0</v>
      </c>
      <c r="E3801" s="92"/>
      <c r="F3801" s="92" t="n">
        <v>103915.63</v>
      </c>
      <c r="G3801" s="94" t="s">
        <v>63</v>
      </c>
      <c r="H3801" s="94" t="s">
        <v>315</v>
      </c>
      <c r="I3801" s="94" t="s">
        <v>3289</v>
      </c>
      <c r="J3801" s="94" t="s">
        <v>3101</v>
      </c>
      <c r="K3801" s="92" t="s">
        <v>3290</v>
      </c>
      <c r="L3801" s="92" t="s">
        <v>249</v>
      </c>
    </row>
    <row r="3802" outlineLevel="1">
      <c r="A3802" s="115" t="n">
        <v>1229.0</v>
      </c>
      <c r="B3802" s="93" t="n">
        <v>45849.0</v>
      </c>
      <c r="C3802" s="94" t="s">
        <v>3291</v>
      </c>
      <c r="D3802" s="92"/>
      <c r="E3802" s="92" t="n">
        <v>68180.0</v>
      </c>
      <c r="F3802" s="92" t="n">
        <v>172095.63</v>
      </c>
      <c r="G3802" s="94" t="s">
        <v>63</v>
      </c>
      <c r="H3802" s="94" t="s">
        <v>64</v>
      </c>
      <c r="I3802" s="94" t="s">
        <v>1937</v>
      </c>
      <c r="J3802" s="94" t="s">
        <v>1937</v>
      </c>
      <c r="K3802" s="92" t="s">
        <v>3292</v>
      </c>
      <c r="L3802" s="92" t="s">
        <v>249</v>
      </c>
    </row>
    <row r="3803" outlineLevel="1">
      <c r="A3803" s="115" t="n">
        <v>1230.0</v>
      </c>
      <c r="B3803" s="93" t="n">
        <v>45849.0</v>
      </c>
      <c r="C3803" s="94" t="s">
        <v>3293</v>
      </c>
      <c r="D3803" s="92"/>
      <c r="E3803" s="92" t="n">
        <v>8319.0</v>
      </c>
      <c r="F3803" s="92" t="n">
        <v>180414.63</v>
      </c>
      <c r="G3803" s="94" t="s">
        <v>63</v>
      </c>
      <c r="H3803" s="94" t="s">
        <v>306</v>
      </c>
      <c r="I3803" s="94" t="s">
        <v>381</v>
      </c>
      <c r="J3803" s="94" t="s">
        <v>382</v>
      </c>
      <c r="K3803" s="92" t="s">
        <v>3294</v>
      </c>
      <c r="L3803" s="92" t="s">
        <v>249</v>
      </c>
    </row>
    <row r="3804" outlineLevel="1">
      <c r="A3804" s="115" t="n">
        <v>1231.0</v>
      </c>
      <c r="B3804" s="93" t="n">
        <v>45849.0</v>
      </c>
      <c r="C3804" s="94" t="s">
        <v>3295</v>
      </c>
      <c r="D3804" s="92" t="n">
        <v>80000.0</v>
      </c>
      <c r="E3804" s="92"/>
      <c r="F3804" s="92" t="n">
        <v>100414.63</v>
      </c>
      <c r="G3804" s="94" t="s">
        <v>63</v>
      </c>
      <c r="H3804" s="94" t="s">
        <v>306</v>
      </c>
      <c r="I3804" s="94" t="s">
        <v>3296</v>
      </c>
      <c r="J3804" s="94" t="s">
        <v>690</v>
      </c>
      <c r="K3804" s="92" t="s">
        <v>3297</v>
      </c>
      <c r="L3804" s="92" t="s">
        <v>249</v>
      </c>
    </row>
    <row r="3805" outlineLevel="1">
      <c r="A3805" s="115" t="n">
        <v>1232.0</v>
      </c>
      <c r="B3805" s="93" t="n">
        <v>45850.0</v>
      </c>
      <c r="C3805" s="94" t="s">
        <v>3298</v>
      </c>
      <c r="D3805" s="92"/>
      <c r="E3805" s="92" t="n">
        <v>3000000.0</v>
      </c>
      <c r="F3805" s="92" t="n">
        <v>3100414.63</v>
      </c>
      <c r="G3805" s="94" t="s">
        <v>63</v>
      </c>
      <c r="H3805" s="94" t="s">
        <v>74</v>
      </c>
      <c r="I3805" s="94" t="s">
        <v>807</v>
      </c>
      <c r="J3805" s="94" t="s">
        <v>807</v>
      </c>
      <c r="K3805" s="92" t="s">
        <v>3299</v>
      </c>
      <c r="L3805" s="92" t="s">
        <v>249</v>
      </c>
    </row>
    <row r="3806" outlineLevel="1">
      <c r="A3806" s="115" t="n">
        <v>1233.0</v>
      </c>
      <c r="B3806" s="93" t="n">
        <v>45850.0</v>
      </c>
      <c r="C3806" s="94" t="s">
        <v>3300</v>
      </c>
      <c r="D3806" s="92"/>
      <c r="E3806" s="92" t="n">
        <v>2800.0</v>
      </c>
      <c r="F3806" s="92" t="n">
        <v>3103214.63</v>
      </c>
      <c r="G3806" s="94" t="s">
        <v>63</v>
      </c>
      <c r="H3806" s="94" t="s">
        <v>369</v>
      </c>
      <c r="I3806" s="94" t="s">
        <v>3301</v>
      </c>
      <c r="J3806" s="94" t="s">
        <v>3302</v>
      </c>
      <c r="K3806" s="92" t="s">
        <v>3303</v>
      </c>
      <c r="L3806" s="92" t="s">
        <v>249</v>
      </c>
    </row>
    <row r="3807" outlineLevel="1">
      <c r="A3807" s="115" t="n">
        <v>1234.0</v>
      </c>
      <c r="B3807" s="93" t="n">
        <v>45850.0</v>
      </c>
      <c r="C3807" s="94" t="s">
        <v>3304</v>
      </c>
      <c r="D3807" s="92"/>
      <c r="E3807" s="92" t="n">
        <v>1500.0</v>
      </c>
      <c r="F3807" s="92" t="n">
        <v>3104714.63</v>
      </c>
      <c r="G3807" s="94" t="s">
        <v>63</v>
      </c>
      <c r="H3807" s="94" t="s">
        <v>369</v>
      </c>
      <c r="I3807" s="94" t="s">
        <v>1969</v>
      </c>
      <c r="J3807" s="94" t="s">
        <v>1969</v>
      </c>
      <c r="K3807" s="92" t="s">
        <v>3305</v>
      </c>
      <c r="L3807" s="92" t="s">
        <v>249</v>
      </c>
    </row>
    <row r="3808" outlineLevel="1">
      <c r="A3808" s="115" t="n">
        <v>1235.0</v>
      </c>
      <c r="B3808" s="93" t="n">
        <v>45850.0</v>
      </c>
      <c r="C3808" s="94" t="s">
        <v>3306</v>
      </c>
      <c r="D3808" s="92" t="n">
        <v>37000.0</v>
      </c>
      <c r="E3808" s="92"/>
      <c r="F3808" s="92" t="n">
        <v>3067714.63</v>
      </c>
      <c r="G3808" s="94" t="s">
        <v>63</v>
      </c>
      <c r="H3808" s="94" t="s">
        <v>306</v>
      </c>
      <c r="I3808" s="94" t="s">
        <v>2421</v>
      </c>
      <c r="J3808" s="94" t="s">
        <v>2422</v>
      </c>
      <c r="K3808" s="92" t="s">
        <v>3307</v>
      </c>
      <c r="L3808" s="92" t="s">
        <v>249</v>
      </c>
    </row>
    <row r="3809" outlineLevel="1">
      <c r="A3809" s="115" t="n">
        <v>1236.0</v>
      </c>
      <c r="B3809" s="93" t="n">
        <v>45850.0</v>
      </c>
      <c r="C3809" s="94" t="s">
        <v>3308</v>
      </c>
      <c r="D3809" s="92"/>
      <c r="E3809" s="92" t="n">
        <v>1000.0</v>
      </c>
      <c r="F3809" s="92" t="n">
        <v>3068714.63</v>
      </c>
      <c r="G3809" s="94" t="s">
        <v>63</v>
      </c>
      <c r="H3809" s="94" t="s">
        <v>369</v>
      </c>
      <c r="I3809" s="94" t="s">
        <v>249</v>
      </c>
      <c r="J3809" s="94" t="s">
        <v>249</v>
      </c>
      <c r="K3809" s="92" t="s">
        <v>3309</v>
      </c>
      <c r="L3809" s="92" t="s">
        <v>249</v>
      </c>
    </row>
    <row r="3810" outlineLevel="1">
      <c r="A3810" s="115" t="n">
        <v>1237.0</v>
      </c>
      <c r="B3810" s="93" t="n">
        <v>45850.0</v>
      </c>
      <c r="C3810" s="94" t="s">
        <v>3310</v>
      </c>
      <c r="D3810" s="92"/>
      <c r="E3810" s="92" t="n">
        <v>10000.0</v>
      </c>
      <c r="F3810" s="92" t="n">
        <v>3078714.63</v>
      </c>
      <c r="G3810" s="94" t="s">
        <v>63</v>
      </c>
      <c r="H3810" s="94" t="s">
        <v>369</v>
      </c>
      <c r="I3810" s="94" t="s">
        <v>249</v>
      </c>
      <c r="J3810" s="94" t="s">
        <v>249</v>
      </c>
      <c r="K3810" s="92" t="s">
        <v>3311</v>
      </c>
      <c r="L3810" s="92" t="s">
        <v>249</v>
      </c>
    </row>
    <row r="3811" outlineLevel="1">
      <c r="A3811" s="115" t="n">
        <v>1238.0</v>
      </c>
      <c r="B3811" s="93" t="n">
        <v>45852.0</v>
      </c>
      <c r="C3811" s="94" t="s">
        <v>3312</v>
      </c>
      <c r="D3811" s="92"/>
      <c r="E3811" s="92" t="n">
        <v>5000.0</v>
      </c>
      <c r="F3811" s="92" t="n">
        <v>3083714.63</v>
      </c>
      <c r="G3811" s="94" t="s">
        <v>63</v>
      </c>
      <c r="H3811" s="94" t="s">
        <v>369</v>
      </c>
      <c r="I3811" s="94" t="s">
        <v>2655</v>
      </c>
      <c r="J3811" s="94" t="s">
        <v>2655</v>
      </c>
      <c r="K3811" s="92" t="s">
        <v>3313</v>
      </c>
      <c r="L3811" s="92" t="s">
        <v>249</v>
      </c>
    </row>
    <row r="3812" outlineLevel="1">
      <c r="A3812" s="115" t="n">
        <v>1239.0</v>
      </c>
      <c r="B3812" s="93" t="n">
        <v>45852.0</v>
      </c>
      <c r="C3812" s="94" t="s">
        <v>3314</v>
      </c>
      <c r="D3812" s="92"/>
      <c r="E3812" s="92" t="n">
        <v>200000.0</v>
      </c>
      <c r="F3812" s="92" t="n">
        <v>3283714.63</v>
      </c>
      <c r="G3812" s="94" t="s">
        <v>63</v>
      </c>
      <c r="H3812" s="94" t="s">
        <v>64</v>
      </c>
      <c r="I3812" s="94" t="s">
        <v>3244</v>
      </c>
      <c r="J3812" s="94" t="s">
        <v>3244</v>
      </c>
      <c r="K3812" s="92" t="s">
        <v>3315</v>
      </c>
      <c r="L3812" s="92" t="s">
        <v>249</v>
      </c>
    </row>
    <row r="3813" outlineLevel="1">
      <c r="A3813" s="115" t="n">
        <v>1240.0</v>
      </c>
      <c r="B3813" s="93" t="n">
        <v>45852.0</v>
      </c>
      <c r="C3813" s="94" t="s">
        <v>3316</v>
      </c>
      <c r="D3813" s="92"/>
      <c r="E3813" s="92" t="n">
        <v>1500.0</v>
      </c>
      <c r="F3813" s="92" t="n">
        <v>3285214.63</v>
      </c>
      <c r="G3813" s="94" t="s">
        <v>63</v>
      </c>
      <c r="H3813" s="94" t="s">
        <v>369</v>
      </c>
      <c r="I3813" s="94" t="s">
        <v>1969</v>
      </c>
      <c r="J3813" s="94" t="s">
        <v>1969</v>
      </c>
      <c r="K3813" s="92" t="s">
        <v>3317</v>
      </c>
      <c r="L3813" s="92" t="s">
        <v>249</v>
      </c>
    </row>
    <row r="3814" outlineLevel="1">
      <c r="A3814" s="115" t="n">
        <v>1241.0</v>
      </c>
      <c r="B3814" s="93" t="n">
        <v>45852.0</v>
      </c>
      <c r="C3814" s="94" t="s">
        <v>3318</v>
      </c>
      <c r="D3814" s="92" t="n">
        <v>3000000.0</v>
      </c>
      <c r="E3814" s="92"/>
      <c r="F3814" s="92" t="n">
        <v>285214.63</v>
      </c>
      <c r="G3814" s="94" t="s">
        <v>63</v>
      </c>
      <c r="H3814" s="94" t="s">
        <v>306</v>
      </c>
      <c r="I3814" s="94" t="s">
        <v>1250</v>
      </c>
      <c r="J3814" s="94" t="s">
        <v>553</v>
      </c>
      <c r="K3814" s="92" t="s">
        <v>3319</v>
      </c>
      <c r="L3814" s="92" t="s">
        <v>249</v>
      </c>
    </row>
    <row r="3815" outlineLevel="1">
      <c r="A3815" s="115" t="n">
        <v>1242.0</v>
      </c>
      <c r="B3815" s="93" t="n">
        <v>45852.0</v>
      </c>
      <c r="C3815" s="94" t="s">
        <v>3320</v>
      </c>
      <c r="D3815" s="92"/>
      <c r="E3815" s="92" t="n">
        <v>15200.0</v>
      </c>
      <c r="F3815" s="92" t="n">
        <v>300414.63</v>
      </c>
      <c r="G3815" s="94" t="s">
        <v>63</v>
      </c>
      <c r="H3815" s="94" t="s">
        <v>369</v>
      </c>
      <c r="I3815" s="94" t="s">
        <v>3177</v>
      </c>
      <c r="J3815" s="94" t="s">
        <v>2452</v>
      </c>
      <c r="K3815" s="92" t="s">
        <v>3321</v>
      </c>
      <c r="L3815" s="92" t="s">
        <v>249</v>
      </c>
    </row>
    <row r="3816" outlineLevel="1">
      <c r="A3816" s="115" t="n">
        <v>1243.0</v>
      </c>
      <c r="B3816" s="93" t="n">
        <v>45852.0</v>
      </c>
      <c r="C3816" s="94" t="s">
        <v>3322</v>
      </c>
      <c r="D3816" s="92"/>
      <c r="E3816" s="92" t="n">
        <v>1500.0</v>
      </c>
      <c r="F3816" s="92" t="n">
        <v>301914.63</v>
      </c>
      <c r="G3816" s="94" t="s">
        <v>63</v>
      </c>
      <c r="H3816" s="94" t="s">
        <v>369</v>
      </c>
      <c r="I3816" s="94" t="s">
        <v>1969</v>
      </c>
      <c r="J3816" s="94" t="s">
        <v>1969</v>
      </c>
      <c r="K3816" s="92" t="s">
        <v>3323</v>
      </c>
      <c r="L3816" s="92" t="s">
        <v>249</v>
      </c>
    </row>
    <row r="3817" outlineLevel="1">
      <c r="A3817" s="115" t="n">
        <v>1244.0</v>
      </c>
      <c r="B3817" s="93" t="n">
        <v>45852.0</v>
      </c>
      <c r="C3817" s="94" t="s">
        <v>3324</v>
      </c>
      <c r="D3817" s="92"/>
      <c r="E3817" s="92" t="n">
        <v>16000.0</v>
      </c>
      <c r="F3817" s="92" t="n">
        <v>317914.63</v>
      </c>
      <c r="G3817" s="94" t="s">
        <v>63</v>
      </c>
      <c r="H3817" s="94" t="s">
        <v>369</v>
      </c>
      <c r="I3817" s="94" t="s">
        <v>541</v>
      </c>
      <c r="J3817" s="94" t="s">
        <v>541</v>
      </c>
      <c r="K3817" s="92" t="s">
        <v>3325</v>
      </c>
      <c r="L3817" s="92" t="s">
        <v>249</v>
      </c>
    </row>
    <row r="3818" outlineLevel="1">
      <c r="A3818" s="115" t="n">
        <v>1245.0</v>
      </c>
      <c r="B3818" s="93" t="n">
        <v>45852.0</v>
      </c>
      <c r="C3818" s="94" t="s">
        <v>3326</v>
      </c>
      <c r="D3818" s="92"/>
      <c r="E3818" s="92" t="n">
        <v>20000.0</v>
      </c>
      <c r="F3818" s="92" t="n">
        <v>337914.63</v>
      </c>
      <c r="G3818" s="94" t="s">
        <v>63</v>
      </c>
      <c r="H3818" s="94" t="s">
        <v>369</v>
      </c>
      <c r="I3818" s="94" t="s">
        <v>3327</v>
      </c>
      <c r="J3818" s="94" t="s">
        <v>3327</v>
      </c>
      <c r="K3818" s="92" t="s">
        <v>3328</v>
      </c>
      <c r="L3818" s="92" t="s">
        <v>249</v>
      </c>
    </row>
    <row r="3819" outlineLevel="1">
      <c r="A3819" s="115" t="n">
        <v>1246.0</v>
      </c>
      <c r="B3819" s="93" t="n">
        <v>45853.0</v>
      </c>
      <c r="C3819" s="94" t="s">
        <v>3329</v>
      </c>
      <c r="D3819" s="92"/>
      <c r="E3819" s="92" t="n">
        <v>75000.0</v>
      </c>
      <c r="F3819" s="92" t="n">
        <v>412914.63</v>
      </c>
      <c r="G3819" s="94" t="s">
        <v>63</v>
      </c>
      <c r="H3819" s="94" t="s">
        <v>64</v>
      </c>
      <c r="I3819" s="94" t="s">
        <v>3244</v>
      </c>
      <c r="J3819" s="94" t="s">
        <v>3244</v>
      </c>
      <c r="K3819" s="92" t="s">
        <v>3330</v>
      </c>
      <c r="L3819" s="92" t="s">
        <v>249</v>
      </c>
    </row>
    <row r="3820" outlineLevel="1">
      <c r="A3820" s="115" t="n">
        <v>1247.0</v>
      </c>
      <c r="B3820" s="93" t="n">
        <v>45853.0</v>
      </c>
      <c r="C3820" s="94" t="s">
        <v>3331</v>
      </c>
      <c r="D3820" s="92" t="n">
        <v>300000.0</v>
      </c>
      <c r="E3820" s="92"/>
      <c r="F3820" s="92" t="n">
        <v>112914.63</v>
      </c>
      <c r="G3820" s="94" t="s">
        <v>63</v>
      </c>
      <c r="H3820" s="94" t="s">
        <v>315</v>
      </c>
      <c r="I3820" s="94" t="s">
        <v>3289</v>
      </c>
      <c r="J3820" s="94" t="s">
        <v>3101</v>
      </c>
      <c r="K3820" s="92" t="s">
        <v>3332</v>
      </c>
      <c r="L3820" s="92" t="s">
        <v>249</v>
      </c>
    </row>
    <row r="3821" outlineLevel="1">
      <c r="A3821" s="115" t="n">
        <v>1248.0</v>
      </c>
      <c r="B3821" s="93" t="n">
        <v>45853.0</v>
      </c>
      <c r="C3821" s="94" t="s">
        <v>3333</v>
      </c>
      <c r="D3821" s="92"/>
      <c r="E3821" s="92" t="n">
        <v>2250.0</v>
      </c>
      <c r="F3821" s="92" t="n">
        <v>115164.63</v>
      </c>
      <c r="G3821" s="94" t="s">
        <v>63</v>
      </c>
      <c r="H3821" s="94" t="s">
        <v>369</v>
      </c>
      <c r="I3821" s="94" t="s">
        <v>249</v>
      </c>
      <c r="J3821" s="94" t="s">
        <v>249</v>
      </c>
      <c r="K3821" s="92" t="s">
        <v>3334</v>
      </c>
      <c r="L3821" s="92" t="s">
        <v>249</v>
      </c>
    </row>
    <row r="3822" outlineLevel="1">
      <c r="A3822" s="115" t="n">
        <v>1249.0</v>
      </c>
      <c r="B3822" s="93" t="n">
        <v>45853.0</v>
      </c>
      <c r="C3822" s="94" t="s">
        <v>3335</v>
      </c>
      <c r="D3822" s="92"/>
      <c r="E3822" s="92" t="n">
        <v>2000.0</v>
      </c>
      <c r="F3822" s="92" t="n">
        <v>117164.63</v>
      </c>
      <c r="G3822" s="94" t="s">
        <v>63</v>
      </c>
      <c r="H3822" s="94" t="s">
        <v>369</v>
      </c>
      <c r="I3822" s="94" t="s">
        <v>1821</v>
      </c>
      <c r="J3822" s="94" t="s">
        <v>1821</v>
      </c>
      <c r="K3822" s="92" t="s">
        <v>3336</v>
      </c>
      <c r="L3822" s="92" t="s">
        <v>249</v>
      </c>
    </row>
    <row r="3823" outlineLevel="1">
      <c r="A3823" s="115" t="n">
        <v>1250.0</v>
      </c>
      <c r="B3823" s="93" t="n">
        <v>45853.0</v>
      </c>
      <c r="C3823" s="94" t="s">
        <v>3337</v>
      </c>
      <c r="D3823" s="92"/>
      <c r="E3823" s="92" t="n">
        <v>10500.0</v>
      </c>
      <c r="F3823" s="92" t="n">
        <v>127664.63</v>
      </c>
      <c r="G3823" s="94" t="s">
        <v>63</v>
      </c>
      <c r="H3823" s="94" t="s">
        <v>369</v>
      </c>
      <c r="I3823" s="94" t="s">
        <v>1821</v>
      </c>
      <c r="J3823" s="94" t="s">
        <v>1821</v>
      </c>
      <c r="K3823" s="92" t="s">
        <v>3338</v>
      </c>
      <c r="L3823" s="92" t="s">
        <v>249</v>
      </c>
    </row>
    <row r="3824" outlineLevel="1">
      <c r="A3824" s="115" t="n">
        <v>1251.0</v>
      </c>
      <c r="B3824" s="93" t="n">
        <v>45853.0</v>
      </c>
      <c r="C3824" s="94" t="s">
        <v>3339</v>
      </c>
      <c r="D3824" s="92"/>
      <c r="E3824" s="92" t="n">
        <v>2500.0</v>
      </c>
      <c r="F3824" s="92" t="n">
        <v>130164.63</v>
      </c>
      <c r="G3824" s="94" t="s">
        <v>63</v>
      </c>
      <c r="H3824" s="94" t="s">
        <v>369</v>
      </c>
      <c r="I3824" s="94" t="s">
        <v>249</v>
      </c>
      <c r="J3824" s="94" t="s">
        <v>249</v>
      </c>
      <c r="K3824" s="92" t="s">
        <v>3340</v>
      </c>
      <c r="L3824" s="92" t="s">
        <v>249</v>
      </c>
    </row>
    <row r="3825" outlineLevel="1">
      <c r="A3825" s="115" t="n">
        <v>1252.0</v>
      </c>
      <c r="B3825" s="93" t="n">
        <v>45853.0</v>
      </c>
      <c r="C3825" s="94" t="s">
        <v>3341</v>
      </c>
      <c r="D3825" s="92"/>
      <c r="E3825" s="92" t="n">
        <v>450.0</v>
      </c>
      <c r="F3825" s="92" t="n">
        <v>130614.63</v>
      </c>
      <c r="G3825" s="94" t="s">
        <v>63</v>
      </c>
      <c r="H3825" s="94" t="s">
        <v>369</v>
      </c>
      <c r="I3825" s="94" t="s">
        <v>1969</v>
      </c>
      <c r="J3825" s="94" t="s">
        <v>1969</v>
      </c>
      <c r="K3825" s="92" t="s">
        <v>3342</v>
      </c>
      <c r="L3825" s="92" t="s">
        <v>249</v>
      </c>
    </row>
    <row r="3826" outlineLevel="1">
      <c r="A3826" s="115" t="n">
        <v>1253.0</v>
      </c>
      <c r="B3826" s="93" t="n">
        <v>45853.0</v>
      </c>
      <c r="C3826" s="94" t="s">
        <v>3343</v>
      </c>
      <c r="D3826" s="92"/>
      <c r="E3826" s="92" t="n">
        <v>19942.0</v>
      </c>
      <c r="F3826" s="92" t="n">
        <v>150556.63</v>
      </c>
      <c r="G3826" s="94" t="s">
        <v>63</v>
      </c>
      <c r="H3826" s="94" t="s">
        <v>306</v>
      </c>
      <c r="I3826" s="94" t="s">
        <v>381</v>
      </c>
      <c r="J3826" s="94" t="s">
        <v>382</v>
      </c>
      <c r="K3826" s="92" t="s">
        <v>3344</v>
      </c>
      <c r="L3826" s="92" t="s">
        <v>249</v>
      </c>
    </row>
    <row r="3827" outlineLevel="1">
      <c r="A3827" s="115" t="n">
        <v>1254.0</v>
      </c>
      <c r="B3827" s="93" t="n">
        <v>45853.0</v>
      </c>
      <c r="C3827" s="94" t="s">
        <v>3345</v>
      </c>
      <c r="D3827" s="92"/>
      <c r="E3827" s="92" t="n">
        <v>7500.0</v>
      </c>
      <c r="F3827" s="92" t="n">
        <v>158056.63</v>
      </c>
      <c r="G3827" s="94" t="s">
        <v>75</v>
      </c>
      <c r="H3827" s="94" t="s">
        <v>780</v>
      </c>
      <c r="I3827" s="94" t="s">
        <v>3346</v>
      </c>
      <c r="J3827" s="94" t="s">
        <v>3346</v>
      </c>
      <c r="K3827" s="92" t="s">
        <v>3347</v>
      </c>
      <c r="L3827" s="92" t="s">
        <v>249</v>
      </c>
    </row>
    <row r="3828" outlineLevel="1">
      <c r="A3828" s="115" t="n">
        <v>1255.0</v>
      </c>
      <c r="B3828" s="93" t="n">
        <v>45853.0</v>
      </c>
      <c r="C3828" s="94" t="s">
        <v>3348</v>
      </c>
      <c r="D3828" s="92"/>
      <c r="E3828" s="92" t="n">
        <v>64000.0</v>
      </c>
      <c r="F3828" s="92" t="n">
        <v>222056.63</v>
      </c>
      <c r="G3828" s="94" t="s">
        <v>63</v>
      </c>
      <c r="H3828" s="94" t="s">
        <v>315</v>
      </c>
      <c r="I3828" s="94" t="s">
        <v>2325</v>
      </c>
      <c r="J3828" s="94" t="s">
        <v>1717</v>
      </c>
      <c r="K3828" s="92" t="s">
        <v>3349</v>
      </c>
      <c r="L3828" s="92" t="s">
        <v>249</v>
      </c>
    </row>
    <row r="3829" outlineLevel="1">
      <c r="A3829" s="115" t="n">
        <v>1256.0</v>
      </c>
      <c r="B3829" s="93" t="n">
        <v>45853.0</v>
      </c>
      <c r="C3829" s="94" t="s">
        <v>3350</v>
      </c>
      <c r="D3829" s="92"/>
      <c r="E3829" s="92" t="n">
        <v>7000.0</v>
      </c>
      <c r="F3829" s="92" t="n">
        <v>229056.63</v>
      </c>
      <c r="G3829" s="94" t="s">
        <v>63</v>
      </c>
      <c r="H3829" s="94" t="s">
        <v>369</v>
      </c>
      <c r="I3829" s="94" t="s">
        <v>249</v>
      </c>
      <c r="J3829" s="94" t="s">
        <v>249</v>
      </c>
      <c r="K3829" s="92" t="s">
        <v>3351</v>
      </c>
      <c r="L3829" s="92" t="s">
        <v>249</v>
      </c>
    </row>
    <row r="3830" outlineLevel="1">
      <c r="A3830" s="115" t="n">
        <v>1257.0</v>
      </c>
      <c r="B3830" s="93" t="n">
        <v>45853.0</v>
      </c>
      <c r="C3830" s="94" t="s">
        <v>3352</v>
      </c>
      <c r="D3830" s="92"/>
      <c r="E3830" s="92" t="n">
        <v>900.0</v>
      </c>
      <c r="F3830" s="92" t="n">
        <v>229956.63</v>
      </c>
      <c r="G3830" s="94" t="s">
        <v>63</v>
      </c>
      <c r="H3830" s="94" t="s">
        <v>369</v>
      </c>
      <c r="I3830" s="94" t="s">
        <v>249</v>
      </c>
      <c r="J3830" s="94" t="s">
        <v>249</v>
      </c>
      <c r="K3830" s="92" t="s">
        <v>3353</v>
      </c>
      <c r="L3830" s="92" t="s">
        <v>249</v>
      </c>
    </row>
    <row r="3831" outlineLevel="1">
      <c r="A3831" s="115" t="n">
        <v>1258.0</v>
      </c>
      <c r="B3831" s="93" t="n">
        <v>45853.0</v>
      </c>
      <c r="C3831" s="94" t="s">
        <v>3354</v>
      </c>
      <c r="D3831" s="92"/>
      <c r="E3831" s="92" t="n">
        <v>10620.0</v>
      </c>
      <c r="F3831" s="92" t="n">
        <v>240576.63</v>
      </c>
      <c r="G3831" s="94" t="s">
        <v>63</v>
      </c>
      <c r="H3831" s="94" t="s">
        <v>64</v>
      </c>
      <c r="I3831" s="94" t="s">
        <v>590</v>
      </c>
      <c r="J3831" s="94" t="s">
        <v>590</v>
      </c>
      <c r="K3831" s="92" t="s">
        <v>3355</v>
      </c>
      <c r="L3831" s="92" t="s">
        <v>249</v>
      </c>
    </row>
    <row r="3832" outlineLevel="1">
      <c r="A3832" s="115" t="n">
        <v>1259.0</v>
      </c>
      <c r="B3832" s="93" t="n">
        <v>45854.0</v>
      </c>
      <c r="C3832" s="94" t="s">
        <v>3356</v>
      </c>
      <c r="D3832" s="92"/>
      <c r="E3832" s="92" t="n">
        <v>2800.0</v>
      </c>
      <c r="F3832" s="92" t="n">
        <v>243376.63</v>
      </c>
      <c r="G3832" s="94" t="s">
        <v>63</v>
      </c>
      <c r="H3832" s="94" t="s">
        <v>369</v>
      </c>
      <c r="I3832" s="94" t="s">
        <v>3236</v>
      </c>
      <c r="J3832" s="94" t="s">
        <v>583</v>
      </c>
      <c r="K3832" s="92" t="s">
        <v>3357</v>
      </c>
      <c r="L3832" s="92" t="s">
        <v>249</v>
      </c>
    </row>
    <row r="3833" outlineLevel="1">
      <c r="A3833" s="115" t="n">
        <v>1260.0</v>
      </c>
      <c r="B3833" s="93" t="n">
        <v>45854.0</v>
      </c>
      <c r="C3833" s="94" t="s">
        <v>3358</v>
      </c>
      <c r="D3833" s="92" t="n">
        <v>140000.0</v>
      </c>
      <c r="E3833" s="92"/>
      <c r="F3833" s="92" t="n">
        <v>103376.63</v>
      </c>
      <c r="G3833" s="94" t="s">
        <v>63</v>
      </c>
      <c r="H3833" s="94" t="s">
        <v>315</v>
      </c>
      <c r="I3833" s="94" t="s">
        <v>3289</v>
      </c>
      <c r="J3833" s="94" t="s">
        <v>3101</v>
      </c>
      <c r="K3833" s="92" t="s">
        <v>3359</v>
      </c>
      <c r="L3833" s="92" t="s">
        <v>249</v>
      </c>
    </row>
    <row r="3834" outlineLevel="1">
      <c r="A3834" s="115" t="n">
        <v>1261.0</v>
      </c>
      <c r="B3834" s="93" t="n">
        <v>45854.0</v>
      </c>
      <c r="C3834" s="94" t="s">
        <v>3360</v>
      </c>
      <c r="D3834" s="92"/>
      <c r="E3834" s="92" t="n">
        <v>2000.0</v>
      </c>
      <c r="F3834" s="92" t="n">
        <v>105376.63</v>
      </c>
      <c r="G3834" s="94" t="s">
        <v>63</v>
      </c>
      <c r="H3834" s="94" t="s">
        <v>369</v>
      </c>
      <c r="I3834" s="94" t="s">
        <v>249</v>
      </c>
      <c r="J3834" s="94" t="s">
        <v>249</v>
      </c>
      <c r="K3834" s="92" t="s">
        <v>3361</v>
      </c>
      <c r="L3834" s="92" t="s">
        <v>249</v>
      </c>
    </row>
    <row r="3835" outlineLevel="1">
      <c r="A3835" s="115" t="n">
        <v>1262.0</v>
      </c>
      <c r="B3835" s="93" t="n">
        <v>45854.0</v>
      </c>
      <c r="C3835" s="94" t="s">
        <v>3362</v>
      </c>
      <c r="D3835" s="92"/>
      <c r="E3835" s="92" t="n">
        <v>300.0</v>
      </c>
      <c r="F3835" s="92" t="n">
        <v>105676.63</v>
      </c>
      <c r="G3835" s="94" t="s">
        <v>63</v>
      </c>
      <c r="H3835" s="94" t="s">
        <v>369</v>
      </c>
      <c r="I3835" s="94" t="s">
        <v>249</v>
      </c>
      <c r="J3835" s="94" t="s">
        <v>249</v>
      </c>
      <c r="K3835" s="92" t="s">
        <v>3363</v>
      </c>
      <c r="L3835" s="92" t="s">
        <v>249</v>
      </c>
    </row>
    <row r="3836" outlineLevel="1">
      <c r="A3836" s="115" t="n">
        <v>1263.0</v>
      </c>
      <c r="B3836" s="93" t="n">
        <v>45854.0</v>
      </c>
      <c r="C3836" s="94" t="s">
        <v>3364</v>
      </c>
      <c r="D3836" s="92"/>
      <c r="E3836" s="92" t="n">
        <v>100000.0</v>
      </c>
      <c r="F3836" s="92" t="n">
        <v>205676.63</v>
      </c>
      <c r="G3836" s="94" t="s">
        <v>63</v>
      </c>
      <c r="H3836" s="94" t="s">
        <v>64</v>
      </c>
      <c r="I3836" s="94" t="s">
        <v>513</v>
      </c>
      <c r="J3836" s="94" t="s">
        <v>513</v>
      </c>
      <c r="K3836" s="92" t="s">
        <v>3365</v>
      </c>
      <c r="L3836" s="92" t="s">
        <v>249</v>
      </c>
    </row>
    <row r="3837" outlineLevel="1">
      <c r="A3837" s="115" t="n">
        <v>1264.0</v>
      </c>
      <c r="B3837" s="93" t="n">
        <v>45854.0</v>
      </c>
      <c r="C3837" s="94" t="s">
        <v>3366</v>
      </c>
      <c r="D3837" s="92"/>
      <c r="E3837" s="92" t="n">
        <v>94320.0</v>
      </c>
      <c r="F3837" s="92" t="n">
        <v>299996.63</v>
      </c>
      <c r="G3837" s="94" t="s">
        <v>63</v>
      </c>
      <c r="H3837" s="94" t="s">
        <v>64</v>
      </c>
      <c r="I3837" s="94" t="s">
        <v>3367</v>
      </c>
      <c r="J3837" s="94" t="s">
        <v>3367</v>
      </c>
      <c r="K3837" s="92" t="s">
        <v>3368</v>
      </c>
      <c r="L3837" s="92" t="s">
        <v>249</v>
      </c>
    </row>
    <row r="3838" outlineLevel="1">
      <c r="A3838" s="115" t="n">
        <v>1265.0</v>
      </c>
      <c r="B3838" s="93" t="n">
        <v>45855.0</v>
      </c>
      <c r="C3838" s="94" t="s">
        <v>3369</v>
      </c>
      <c r="D3838" s="92"/>
      <c r="E3838" s="92" t="n">
        <v>5959.0</v>
      </c>
      <c r="F3838" s="92" t="n">
        <v>305955.63</v>
      </c>
      <c r="G3838" s="94" t="s">
        <v>63</v>
      </c>
      <c r="H3838" s="94" t="s">
        <v>306</v>
      </c>
      <c r="I3838" s="94" t="s">
        <v>381</v>
      </c>
      <c r="J3838" s="94" t="s">
        <v>382</v>
      </c>
      <c r="K3838" s="92" t="s">
        <v>3370</v>
      </c>
      <c r="L3838" s="92" t="s">
        <v>249</v>
      </c>
    </row>
    <row r="3839" outlineLevel="1">
      <c r="A3839" s="115" t="n">
        <v>1266.0</v>
      </c>
      <c r="B3839" s="93" t="n">
        <v>45855.0</v>
      </c>
      <c r="C3839" s="94" t="s">
        <v>3371</v>
      </c>
      <c r="D3839" s="92" t="n">
        <v>52222.0</v>
      </c>
      <c r="E3839" s="92"/>
      <c r="F3839" s="92" t="n">
        <v>253733.63</v>
      </c>
      <c r="G3839" s="94" t="s">
        <v>63</v>
      </c>
      <c r="H3839" s="94" t="s">
        <v>306</v>
      </c>
      <c r="I3839" s="94" t="s">
        <v>3372</v>
      </c>
      <c r="J3839" s="94" t="s">
        <v>3372</v>
      </c>
      <c r="K3839" s="92" t="s">
        <v>3373</v>
      </c>
      <c r="L3839" s="92" t="s">
        <v>249</v>
      </c>
    </row>
    <row r="3840" outlineLevel="1">
      <c r="A3840" s="115" t="n">
        <v>1267.0</v>
      </c>
      <c r="B3840" s="93" t="n">
        <v>45855.0</v>
      </c>
      <c r="C3840" s="94" t="s">
        <v>3374</v>
      </c>
      <c r="D3840" s="92"/>
      <c r="E3840" s="92" t="n">
        <v>25000.0</v>
      </c>
      <c r="F3840" s="92" t="n">
        <v>278733.63</v>
      </c>
      <c r="G3840" s="94" t="s">
        <v>63</v>
      </c>
      <c r="H3840" s="94" t="s">
        <v>369</v>
      </c>
      <c r="I3840" s="94" t="s">
        <v>1062</v>
      </c>
      <c r="J3840" s="94" t="s">
        <v>1062</v>
      </c>
      <c r="K3840" s="92" t="s">
        <v>3375</v>
      </c>
      <c r="L3840" s="92" t="s">
        <v>249</v>
      </c>
    </row>
    <row r="3841" outlineLevel="1">
      <c r="A3841" s="115" t="n">
        <v>1268.0</v>
      </c>
      <c r="B3841" s="93" t="n">
        <v>45855.0</v>
      </c>
      <c r="C3841" s="94" t="s">
        <v>3376</v>
      </c>
      <c r="D3841" s="92"/>
      <c r="E3841" s="92" t="n">
        <v>3625.0</v>
      </c>
      <c r="F3841" s="92" t="n">
        <v>282358.63</v>
      </c>
      <c r="G3841" s="94" t="s">
        <v>63</v>
      </c>
      <c r="H3841" s="94" t="s">
        <v>369</v>
      </c>
      <c r="I3841" s="94" t="s">
        <v>525</v>
      </c>
      <c r="J3841" s="94" t="s">
        <v>525</v>
      </c>
      <c r="K3841" s="92" t="s">
        <v>3377</v>
      </c>
      <c r="L3841" s="92" t="s">
        <v>249</v>
      </c>
    </row>
    <row r="3842" outlineLevel="1">
      <c r="A3842" s="115" t="n">
        <v>1269.0</v>
      </c>
      <c r="B3842" s="93" t="n">
        <v>45855.0</v>
      </c>
      <c r="C3842" s="94" t="s">
        <v>3378</v>
      </c>
      <c r="D3842" s="92" t="n">
        <v>10800.0</v>
      </c>
      <c r="E3842" s="92"/>
      <c r="F3842" s="92" t="n">
        <v>271558.63</v>
      </c>
      <c r="G3842" s="94" t="s">
        <v>63</v>
      </c>
      <c r="H3842" s="94" t="s">
        <v>315</v>
      </c>
      <c r="I3842" s="94" t="s">
        <v>3379</v>
      </c>
      <c r="J3842" s="94" t="s">
        <v>3379</v>
      </c>
      <c r="K3842" s="92" t="s">
        <v>3380</v>
      </c>
      <c r="L3842" s="92" t="s">
        <v>249</v>
      </c>
    </row>
    <row r="3843" outlineLevel="1">
      <c r="A3843" s="115" t="n">
        <v>1270.0</v>
      </c>
      <c r="B3843" s="93" t="n">
        <v>45855.0</v>
      </c>
      <c r="C3843" s="94" t="s">
        <v>3381</v>
      </c>
      <c r="D3843" s="92" t="n">
        <v>29960.0</v>
      </c>
      <c r="E3843" s="92"/>
      <c r="F3843" s="92" t="n">
        <v>241598.63</v>
      </c>
      <c r="G3843" s="94" t="s">
        <v>63</v>
      </c>
      <c r="H3843" s="94" t="s">
        <v>306</v>
      </c>
      <c r="I3843" s="94" t="s">
        <v>249</v>
      </c>
      <c r="J3843" s="94" t="s">
        <v>249</v>
      </c>
      <c r="K3843" s="92" t="s">
        <v>3382</v>
      </c>
      <c r="L3843" s="92" t="s">
        <v>249</v>
      </c>
    </row>
    <row r="3844" outlineLevel="1">
      <c r="A3844" s="115" t="n">
        <v>1271.0</v>
      </c>
      <c r="B3844" s="93" t="n">
        <v>45855.0</v>
      </c>
      <c r="C3844" s="94" t="s">
        <v>3383</v>
      </c>
      <c r="D3844" s="92"/>
      <c r="E3844" s="92" t="n">
        <v>1500.0</v>
      </c>
      <c r="F3844" s="92" t="n">
        <v>243098.63</v>
      </c>
      <c r="G3844" s="94" t="s">
        <v>63</v>
      </c>
      <c r="H3844" s="94" t="s">
        <v>369</v>
      </c>
      <c r="I3844" s="94" t="s">
        <v>3107</v>
      </c>
      <c r="J3844" s="94" t="s">
        <v>3107</v>
      </c>
      <c r="K3844" s="92" t="s">
        <v>3384</v>
      </c>
      <c r="L3844" s="92" t="s">
        <v>249</v>
      </c>
    </row>
    <row r="3845" outlineLevel="1">
      <c r="A3845" s="115" t="n">
        <v>1272.0</v>
      </c>
      <c r="B3845" s="93" t="n">
        <v>45855.0</v>
      </c>
      <c r="C3845" s="94" t="s">
        <v>3385</v>
      </c>
      <c r="D3845" s="92"/>
      <c r="E3845" s="92" t="n">
        <v>6000.0</v>
      </c>
      <c r="F3845" s="92" t="n">
        <v>249098.63</v>
      </c>
      <c r="G3845" s="94" t="s">
        <v>63</v>
      </c>
      <c r="H3845" s="94" t="s">
        <v>369</v>
      </c>
      <c r="I3845" s="94" t="s">
        <v>3386</v>
      </c>
      <c r="J3845" s="94" t="s">
        <v>3386</v>
      </c>
      <c r="K3845" s="92" t="s">
        <v>3387</v>
      </c>
      <c r="L3845" s="92" t="s">
        <v>249</v>
      </c>
    </row>
    <row r="3846" outlineLevel="1">
      <c r="A3846" s="115" t="n">
        <v>1273.0</v>
      </c>
      <c r="B3846" s="93" t="n">
        <v>45855.0</v>
      </c>
      <c r="C3846" s="94" t="s">
        <v>3388</v>
      </c>
      <c r="D3846" s="92"/>
      <c r="E3846" s="92" t="n">
        <v>4000.0</v>
      </c>
      <c r="F3846" s="92" t="n">
        <v>253098.63</v>
      </c>
      <c r="G3846" s="94" t="s">
        <v>63</v>
      </c>
      <c r="H3846" s="94" t="s">
        <v>369</v>
      </c>
      <c r="I3846" s="94" t="s">
        <v>249</v>
      </c>
      <c r="J3846" s="94" t="s">
        <v>249</v>
      </c>
      <c r="K3846" s="92" t="s">
        <v>3389</v>
      </c>
      <c r="L3846" s="92" t="s">
        <v>249</v>
      </c>
    </row>
    <row r="3847" outlineLevel="1">
      <c r="A3847" s="115" t="n">
        <v>1274.0</v>
      </c>
      <c r="B3847" s="93" t="n">
        <v>45855.0</v>
      </c>
      <c r="C3847" s="94" t="s">
        <v>3390</v>
      </c>
      <c r="D3847" s="92"/>
      <c r="E3847" s="92" t="n">
        <v>105390.0</v>
      </c>
      <c r="F3847" s="92" t="n">
        <v>358488.63</v>
      </c>
      <c r="G3847" s="94" t="s">
        <v>63</v>
      </c>
      <c r="H3847" s="94" t="s">
        <v>306</v>
      </c>
      <c r="I3847" s="94" t="s">
        <v>381</v>
      </c>
      <c r="J3847" s="94" t="s">
        <v>382</v>
      </c>
      <c r="K3847" s="92" t="s">
        <v>3391</v>
      </c>
      <c r="L3847" s="92" t="s">
        <v>249</v>
      </c>
    </row>
    <row r="3848" outlineLevel="1">
      <c r="A3848" s="115" t="n">
        <v>1275.0</v>
      </c>
      <c r="B3848" s="93" t="n">
        <v>45855.0</v>
      </c>
      <c r="C3848" s="94" t="s">
        <v>3392</v>
      </c>
      <c r="D3848" s="92"/>
      <c r="E3848" s="92" t="n">
        <v>177.0</v>
      </c>
      <c r="F3848" s="92" t="n">
        <v>358665.63</v>
      </c>
      <c r="G3848" s="94" t="s">
        <v>63</v>
      </c>
      <c r="H3848" s="94" t="s">
        <v>306</v>
      </c>
      <c r="I3848" s="94" t="s">
        <v>381</v>
      </c>
      <c r="J3848" s="94" t="s">
        <v>382</v>
      </c>
      <c r="K3848" s="92" t="s">
        <v>3393</v>
      </c>
      <c r="L3848" s="92" t="s">
        <v>249</v>
      </c>
    </row>
    <row r="3849" outlineLevel="1">
      <c r="A3849" s="115" t="n">
        <v>1276.0</v>
      </c>
      <c r="B3849" s="93" t="n">
        <v>45855.0</v>
      </c>
      <c r="C3849" s="94" t="s">
        <v>3394</v>
      </c>
      <c r="D3849" s="92" t="n">
        <v>1151.0</v>
      </c>
      <c r="E3849" s="92"/>
      <c r="F3849" s="92" t="n">
        <v>357514.63</v>
      </c>
      <c r="G3849" s="94" t="s">
        <v>63</v>
      </c>
      <c r="H3849" s="94" t="s">
        <v>306</v>
      </c>
      <c r="I3849" s="94" t="s">
        <v>3395</v>
      </c>
      <c r="J3849" s="94" t="s">
        <v>3396</v>
      </c>
      <c r="K3849" s="92" t="s">
        <v>3397</v>
      </c>
      <c r="L3849" s="92" t="s">
        <v>249</v>
      </c>
    </row>
    <row r="3850" outlineLevel="1">
      <c r="A3850" s="115" t="n">
        <v>1277.0</v>
      </c>
      <c r="B3850" s="93" t="n">
        <v>45856.0</v>
      </c>
      <c r="C3850" s="94" t="s">
        <v>3398</v>
      </c>
      <c r="D3850" s="92"/>
      <c r="E3850" s="92" t="n">
        <v>9676.0</v>
      </c>
      <c r="F3850" s="92" t="n">
        <v>367190.63</v>
      </c>
      <c r="G3850" s="94" t="s">
        <v>63</v>
      </c>
      <c r="H3850" s="94" t="s">
        <v>306</v>
      </c>
      <c r="I3850" s="94" t="s">
        <v>381</v>
      </c>
      <c r="J3850" s="94" t="s">
        <v>382</v>
      </c>
      <c r="K3850" s="92" t="s">
        <v>3399</v>
      </c>
      <c r="L3850" s="92" t="s">
        <v>249</v>
      </c>
    </row>
    <row r="3851" outlineLevel="1">
      <c r="A3851" s="115" t="n">
        <v>1278.0</v>
      </c>
      <c r="B3851" s="93" t="n">
        <v>45856.0</v>
      </c>
      <c r="C3851" s="94" t="s">
        <v>3400</v>
      </c>
      <c r="D3851" s="92"/>
      <c r="E3851" s="92" t="n">
        <v>13000.0</v>
      </c>
      <c r="F3851" s="92" t="n">
        <v>380190.63</v>
      </c>
      <c r="G3851" s="94" t="s">
        <v>63</v>
      </c>
      <c r="H3851" s="94" t="s">
        <v>369</v>
      </c>
      <c r="I3851" s="94" t="s">
        <v>1489</v>
      </c>
      <c r="J3851" s="94" t="s">
        <v>1489</v>
      </c>
      <c r="K3851" s="92" t="s">
        <v>3401</v>
      </c>
      <c r="L3851" s="92" t="s">
        <v>249</v>
      </c>
    </row>
    <row r="3852" outlineLevel="1">
      <c r="A3852" s="115" t="n">
        <v>1279.0</v>
      </c>
      <c r="B3852" s="93" t="n">
        <v>45856.0</v>
      </c>
      <c r="C3852" s="94" t="s">
        <v>3402</v>
      </c>
      <c r="D3852" s="92"/>
      <c r="E3852" s="92" t="n">
        <v>20000.0</v>
      </c>
      <c r="F3852" s="92" t="n">
        <v>400190.63</v>
      </c>
      <c r="G3852" s="94" t="s">
        <v>63</v>
      </c>
      <c r="H3852" s="94" t="s">
        <v>369</v>
      </c>
      <c r="I3852" s="94" t="s">
        <v>1062</v>
      </c>
      <c r="J3852" s="94" t="s">
        <v>1062</v>
      </c>
      <c r="K3852" s="92" t="s">
        <v>3403</v>
      </c>
      <c r="L3852" s="92" t="s">
        <v>249</v>
      </c>
    </row>
    <row r="3853" outlineLevel="1">
      <c r="A3853" s="115" t="n">
        <v>1280.0</v>
      </c>
      <c r="B3853" s="93" t="n">
        <v>45857.0</v>
      </c>
      <c r="C3853" s="94" t="s">
        <v>3404</v>
      </c>
      <c r="D3853" s="92"/>
      <c r="E3853" s="92" t="n">
        <v>23000.0</v>
      </c>
      <c r="F3853" s="92" t="n">
        <v>423190.63</v>
      </c>
      <c r="G3853" s="94" t="s">
        <v>63</v>
      </c>
      <c r="H3853" s="94" t="s">
        <v>369</v>
      </c>
      <c r="I3853" s="94" t="s">
        <v>3405</v>
      </c>
      <c r="J3853" s="94" t="s">
        <v>3405</v>
      </c>
      <c r="K3853" s="92" t="s">
        <v>3406</v>
      </c>
      <c r="L3853" s="92" t="s">
        <v>249</v>
      </c>
    </row>
    <row r="3854" outlineLevel="1">
      <c r="A3854" s="115" t="n">
        <v>1281.0</v>
      </c>
      <c r="B3854" s="93" t="n">
        <v>45857.0</v>
      </c>
      <c r="C3854" s="94" t="s">
        <v>3407</v>
      </c>
      <c r="D3854" s="92"/>
      <c r="E3854" s="92" t="n">
        <v>3625.0</v>
      </c>
      <c r="F3854" s="92" t="n">
        <v>426815.63</v>
      </c>
      <c r="G3854" s="94" t="s">
        <v>63</v>
      </c>
      <c r="H3854" s="94" t="s">
        <v>369</v>
      </c>
      <c r="I3854" s="94" t="s">
        <v>525</v>
      </c>
      <c r="J3854" s="94" t="s">
        <v>525</v>
      </c>
      <c r="K3854" s="92" t="s">
        <v>3408</v>
      </c>
      <c r="L3854" s="92" t="s">
        <v>249</v>
      </c>
    </row>
    <row r="3855" outlineLevel="1">
      <c r="A3855" s="115" t="n">
        <v>1282.0</v>
      </c>
      <c r="B3855" s="93" t="n">
        <v>45857.0</v>
      </c>
      <c r="C3855" s="94" t="s">
        <v>3409</v>
      </c>
      <c r="D3855" s="92"/>
      <c r="E3855" s="92" t="n">
        <v>5900.0</v>
      </c>
      <c r="F3855" s="92" t="n">
        <v>432715.63</v>
      </c>
      <c r="G3855" s="94" t="s">
        <v>63</v>
      </c>
      <c r="H3855" s="94" t="s">
        <v>64</v>
      </c>
      <c r="I3855" s="94" t="s">
        <v>873</v>
      </c>
      <c r="J3855" s="94" t="s">
        <v>873</v>
      </c>
      <c r="K3855" s="92" t="s">
        <v>3410</v>
      </c>
      <c r="L3855" s="92" t="s">
        <v>249</v>
      </c>
    </row>
    <row r="3856" outlineLevel="1">
      <c r="A3856" s="115" t="n">
        <v>1283.0</v>
      </c>
      <c r="B3856" s="93" t="n">
        <v>45857.0</v>
      </c>
      <c r="C3856" s="94" t="s">
        <v>3411</v>
      </c>
      <c r="D3856" s="92"/>
      <c r="E3856" s="92" t="n">
        <v>12862.0</v>
      </c>
      <c r="F3856" s="92" t="n">
        <v>445577.63</v>
      </c>
      <c r="G3856" s="94" t="s">
        <v>63</v>
      </c>
      <c r="H3856" s="94" t="s">
        <v>306</v>
      </c>
      <c r="I3856" s="94" t="s">
        <v>381</v>
      </c>
      <c r="J3856" s="94" t="s">
        <v>382</v>
      </c>
      <c r="K3856" s="92" t="s">
        <v>3412</v>
      </c>
      <c r="L3856" s="92" t="s">
        <v>249</v>
      </c>
    </row>
    <row r="3857" outlineLevel="1">
      <c r="A3857" s="115" t="n">
        <v>1284.0</v>
      </c>
      <c r="B3857" s="93" t="n">
        <v>45857.0</v>
      </c>
      <c r="C3857" s="94" t="s">
        <v>3413</v>
      </c>
      <c r="D3857" s="92"/>
      <c r="E3857" s="92" t="n">
        <v>3400.0</v>
      </c>
      <c r="F3857" s="92" t="n">
        <v>448977.63</v>
      </c>
      <c r="G3857" s="94" t="s">
        <v>63</v>
      </c>
      <c r="H3857" s="94" t="s">
        <v>369</v>
      </c>
      <c r="I3857" s="94" t="s">
        <v>752</v>
      </c>
      <c r="J3857" s="94" t="s">
        <v>752</v>
      </c>
      <c r="K3857" s="92" t="s">
        <v>3414</v>
      </c>
      <c r="L3857" s="92" t="s">
        <v>249</v>
      </c>
    </row>
    <row r="3858" outlineLevel="1">
      <c r="A3858" s="115" t="n">
        <v>1285.0</v>
      </c>
      <c r="B3858" s="93" t="n">
        <v>45858.0</v>
      </c>
      <c r="C3858" s="94" t="s">
        <v>3415</v>
      </c>
      <c r="D3858" s="92" t="n">
        <v>7556.0</v>
      </c>
      <c r="E3858" s="92"/>
      <c r="F3858" s="92" t="n">
        <v>441421.63</v>
      </c>
      <c r="G3858" s="94" t="s">
        <v>815</v>
      </c>
      <c r="H3858" s="94" t="s">
        <v>306</v>
      </c>
      <c r="I3858" s="94" t="s">
        <v>249</v>
      </c>
      <c r="J3858" s="94" t="s">
        <v>249</v>
      </c>
      <c r="K3858" s="92" t="s">
        <v>3416</v>
      </c>
      <c r="L3858" s="92" t="s">
        <v>249</v>
      </c>
    </row>
    <row r="3859" outlineLevel="1">
      <c r="A3859" s="115" t="n">
        <v>1286.0</v>
      </c>
      <c r="B3859" s="93" t="n">
        <v>45858.0</v>
      </c>
      <c r="C3859" s="94" t="s">
        <v>3417</v>
      </c>
      <c r="D3859" s="92" t="n">
        <v>550.0</v>
      </c>
      <c r="E3859" s="92"/>
      <c r="F3859" s="92" t="n">
        <v>440871.63</v>
      </c>
      <c r="G3859" s="94" t="s">
        <v>815</v>
      </c>
      <c r="H3859" s="94" t="s">
        <v>306</v>
      </c>
      <c r="I3859" s="94" t="s">
        <v>249</v>
      </c>
      <c r="J3859" s="94" t="s">
        <v>249</v>
      </c>
      <c r="K3859" s="92" t="s">
        <v>3418</v>
      </c>
      <c r="L3859" s="92" t="s">
        <v>249</v>
      </c>
    </row>
    <row r="3860" outlineLevel="1">
      <c r="A3860" s="115" t="n">
        <v>1287.0</v>
      </c>
      <c r="B3860" s="93" t="n">
        <v>45859.0</v>
      </c>
      <c r="C3860" s="94" t="s">
        <v>3419</v>
      </c>
      <c r="D3860" s="92"/>
      <c r="E3860" s="92" t="n">
        <v>700.0</v>
      </c>
      <c r="F3860" s="92" t="n">
        <v>441571.63</v>
      </c>
      <c r="G3860" s="94" t="s">
        <v>63</v>
      </c>
      <c r="H3860" s="94" t="s">
        <v>369</v>
      </c>
      <c r="I3860" s="94" t="s">
        <v>1969</v>
      </c>
      <c r="J3860" s="94" t="s">
        <v>1969</v>
      </c>
      <c r="K3860" s="92" t="s">
        <v>3420</v>
      </c>
      <c r="L3860" s="92" t="s">
        <v>249</v>
      </c>
    </row>
    <row r="3861" outlineLevel="1">
      <c r="A3861" s="115" t="n">
        <v>1288.0</v>
      </c>
      <c r="B3861" s="93" t="n">
        <v>45859.0</v>
      </c>
      <c r="C3861" s="94" t="s">
        <v>3421</v>
      </c>
      <c r="D3861" s="92"/>
      <c r="E3861" s="92" t="n">
        <v>2700.0</v>
      </c>
      <c r="F3861" s="92" t="n">
        <v>444271.63</v>
      </c>
      <c r="G3861" s="94" t="s">
        <v>63</v>
      </c>
      <c r="H3861" s="94" t="s">
        <v>369</v>
      </c>
      <c r="I3861" s="94" t="s">
        <v>249</v>
      </c>
      <c r="J3861" s="94" t="s">
        <v>249</v>
      </c>
      <c r="K3861" s="92" t="s">
        <v>3422</v>
      </c>
      <c r="L3861" s="92" t="s">
        <v>249</v>
      </c>
    </row>
    <row r="3862" outlineLevel="1">
      <c r="A3862" s="115" t="n">
        <v>1289.0</v>
      </c>
      <c r="B3862" s="93" t="n">
        <v>45860.0</v>
      </c>
      <c r="C3862" s="94" t="s">
        <v>3423</v>
      </c>
      <c r="D3862" s="92"/>
      <c r="E3862" s="92" t="n">
        <v>13747.0</v>
      </c>
      <c r="F3862" s="92" t="n">
        <v>458018.63</v>
      </c>
      <c r="G3862" s="94" t="s">
        <v>63</v>
      </c>
      <c r="H3862" s="94" t="s">
        <v>306</v>
      </c>
      <c r="I3862" s="94" t="s">
        <v>381</v>
      </c>
      <c r="J3862" s="94" t="s">
        <v>382</v>
      </c>
      <c r="K3862" s="92" t="s">
        <v>3424</v>
      </c>
      <c r="L3862" s="92" t="s">
        <v>249</v>
      </c>
    </row>
    <row r="3863" outlineLevel="1">
      <c r="A3863" s="115" t="n">
        <v>1290.0</v>
      </c>
      <c r="B3863" s="93" t="n">
        <v>45860.0</v>
      </c>
      <c r="C3863" s="94" t="s">
        <v>3425</v>
      </c>
      <c r="D3863" s="92"/>
      <c r="E3863" s="92" t="n">
        <v>2500000.0</v>
      </c>
      <c r="F3863" s="92" t="n">
        <v>2958018.63</v>
      </c>
      <c r="G3863" s="94" t="s">
        <v>63</v>
      </c>
      <c r="H3863" s="94" t="s">
        <v>74</v>
      </c>
      <c r="I3863" s="94" t="s">
        <v>807</v>
      </c>
      <c r="J3863" s="94" t="s">
        <v>807</v>
      </c>
      <c r="K3863" s="92" t="s">
        <v>3426</v>
      </c>
      <c r="L3863" s="92" t="s">
        <v>249</v>
      </c>
    </row>
    <row r="3864" outlineLevel="1">
      <c r="A3864" s="115" t="n">
        <v>1291.0</v>
      </c>
      <c r="B3864" s="93" t="n">
        <v>45860.0</v>
      </c>
      <c r="C3864" s="94" t="s">
        <v>3427</v>
      </c>
      <c r="D3864" s="92"/>
      <c r="E3864" s="92" t="n">
        <v>2800.0</v>
      </c>
      <c r="F3864" s="92" t="n">
        <v>2960818.63</v>
      </c>
      <c r="G3864" s="94" t="s">
        <v>63</v>
      </c>
      <c r="H3864" s="94" t="s">
        <v>369</v>
      </c>
      <c r="I3864" s="94" t="s">
        <v>3236</v>
      </c>
      <c r="J3864" s="94" t="s">
        <v>583</v>
      </c>
      <c r="K3864" s="92" t="s">
        <v>3428</v>
      </c>
      <c r="L3864" s="92" t="s">
        <v>249</v>
      </c>
    </row>
    <row r="3865" outlineLevel="1">
      <c r="A3865" s="115" t="n">
        <v>1292.0</v>
      </c>
      <c r="B3865" s="93" t="n">
        <v>45860.0</v>
      </c>
      <c r="C3865" s="94" t="s">
        <v>3429</v>
      </c>
      <c r="D3865" s="92"/>
      <c r="E3865" s="92" t="n">
        <v>3625.0</v>
      </c>
      <c r="F3865" s="92" t="n">
        <v>2964443.63</v>
      </c>
      <c r="G3865" s="94" t="s">
        <v>63</v>
      </c>
      <c r="H3865" s="94" t="s">
        <v>369</v>
      </c>
      <c r="I3865" s="94" t="s">
        <v>525</v>
      </c>
      <c r="J3865" s="94" t="s">
        <v>525</v>
      </c>
      <c r="K3865" s="92" t="s">
        <v>3430</v>
      </c>
      <c r="L3865" s="92" t="s">
        <v>249</v>
      </c>
    </row>
    <row r="3866" outlineLevel="1">
      <c r="A3866" s="115" t="n">
        <v>1293.0</v>
      </c>
      <c r="B3866" s="93" t="n">
        <v>45860.0</v>
      </c>
      <c r="C3866" s="94" t="s">
        <v>3431</v>
      </c>
      <c r="D3866" s="92"/>
      <c r="E3866" s="92" t="n">
        <v>2800.0</v>
      </c>
      <c r="F3866" s="92" t="n">
        <v>2967243.63</v>
      </c>
      <c r="G3866" s="94" t="s">
        <v>63</v>
      </c>
      <c r="H3866" s="94" t="s">
        <v>369</v>
      </c>
      <c r="I3866" s="94" t="s">
        <v>3301</v>
      </c>
      <c r="J3866" s="94" t="s">
        <v>3302</v>
      </c>
      <c r="K3866" s="92" t="s">
        <v>3432</v>
      </c>
      <c r="L3866" s="92" t="s">
        <v>249</v>
      </c>
    </row>
    <row r="3867" outlineLevel="1">
      <c r="A3867" s="115" t="n">
        <v>1294.0</v>
      </c>
      <c r="B3867" s="93" t="n">
        <v>45860.0</v>
      </c>
      <c r="C3867" s="94" t="s">
        <v>3433</v>
      </c>
      <c r="D3867" s="92"/>
      <c r="E3867" s="92" t="n">
        <v>2200.0</v>
      </c>
      <c r="F3867" s="92" t="n">
        <v>2969443.63</v>
      </c>
      <c r="G3867" s="94" t="s">
        <v>63</v>
      </c>
      <c r="H3867" s="94" t="s">
        <v>369</v>
      </c>
      <c r="I3867" s="94" t="s">
        <v>249</v>
      </c>
      <c r="J3867" s="94" t="s">
        <v>249</v>
      </c>
      <c r="K3867" s="92" t="s">
        <v>3434</v>
      </c>
      <c r="L3867" s="92" t="s">
        <v>249</v>
      </c>
    </row>
    <row r="3868" outlineLevel="1">
      <c r="A3868" s="115" t="n">
        <v>1295.0</v>
      </c>
      <c r="B3868" s="93" t="n">
        <v>45860.0</v>
      </c>
      <c r="C3868" s="94" t="s">
        <v>3435</v>
      </c>
      <c r="D3868" s="92"/>
      <c r="E3868" s="92" t="n">
        <v>100000.0</v>
      </c>
      <c r="F3868" s="92" t="n">
        <v>3069443.63</v>
      </c>
      <c r="G3868" s="94" t="s">
        <v>63</v>
      </c>
      <c r="H3868" s="94" t="s">
        <v>64</v>
      </c>
      <c r="I3868" s="94" t="s">
        <v>513</v>
      </c>
      <c r="J3868" s="94" t="s">
        <v>513</v>
      </c>
      <c r="K3868" s="92" t="s">
        <v>3436</v>
      </c>
      <c r="L3868" s="92" t="s">
        <v>249</v>
      </c>
    </row>
    <row r="3869" outlineLevel="1">
      <c r="A3869" s="115" t="n">
        <v>1296.0</v>
      </c>
      <c r="B3869" s="93" t="n">
        <v>45860.0</v>
      </c>
      <c r="C3869" s="94" t="s">
        <v>3437</v>
      </c>
      <c r="D3869" s="92"/>
      <c r="E3869" s="92" t="n">
        <v>19000.0</v>
      </c>
      <c r="F3869" s="92" t="n">
        <v>3088443.63</v>
      </c>
      <c r="G3869" s="94" t="s">
        <v>63</v>
      </c>
      <c r="H3869" s="94" t="s">
        <v>369</v>
      </c>
      <c r="I3869" s="94" t="s">
        <v>3438</v>
      </c>
      <c r="J3869" s="94" t="s">
        <v>3439</v>
      </c>
      <c r="K3869" s="92" t="s">
        <v>3440</v>
      </c>
      <c r="L3869" s="92" t="s">
        <v>249</v>
      </c>
    </row>
    <row r="3870" outlineLevel="1">
      <c r="A3870" s="115" t="n">
        <v>1297.0</v>
      </c>
      <c r="B3870" s="93" t="n">
        <v>45860.0</v>
      </c>
      <c r="C3870" s="94" t="s">
        <v>3441</v>
      </c>
      <c r="D3870" s="92" t="n">
        <v>200000.0</v>
      </c>
      <c r="E3870" s="92"/>
      <c r="F3870" s="92" t="n">
        <v>2888443.63</v>
      </c>
      <c r="G3870" s="94" t="s">
        <v>63</v>
      </c>
      <c r="H3870" s="94" t="s">
        <v>306</v>
      </c>
      <c r="I3870" s="94" t="s">
        <v>3442</v>
      </c>
      <c r="J3870" s="94" t="s">
        <v>3442</v>
      </c>
      <c r="K3870" s="92" t="s">
        <v>3443</v>
      </c>
      <c r="L3870" s="92" t="s">
        <v>249</v>
      </c>
    </row>
    <row r="3871" outlineLevel="1">
      <c r="A3871" s="115" t="n">
        <v>1298.0</v>
      </c>
      <c r="B3871" s="93" t="n">
        <v>45860.0</v>
      </c>
      <c r="C3871" s="94" t="s">
        <v>3444</v>
      </c>
      <c r="D3871" s="92" t="n">
        <v>5924.0</v>
      </c>
      <c r="E3871" s="92"/>
      <c r="F3871" s="92" t="n">
        <v>2882519.63</v>
      </c>
      <c r="G3871" s="94" t="s">
        <v>63</v>
      </c>
      <c r="H3871" s="94" t="s">
        <v>306</v>
      </c>
      <c r="I3871" s="94" t="s">
        <v>639</v>
      </c>
      <c r="J3871" s="94" t="s">
        <v>639</v>
      </c>
      <c r="K3871" s="92" t="s">
        <v>3445</v>
      </c>
      <c r="L3871" s="92" t="s">
        <v>249</v>
      </c>
    </row>
    <row r="3872" outlineLevel="1">
      <c r="A3872" s="115" t="n">
        <v>1299.0</v>
      </c>
      <c r="B3872" s="93" t="n">
        <v>45860.0</v>
      </c>
      <c r="C3872" s="94" t="s">
        <v>3446</v>
      </c>
      <c r="D3872" s="92" t="n">
        <v>13735.0</v>
      </c>
      <c r="E3872" s="92"/>
      <c r="F3872" s="92" t="n">
        <v>2868784.63</v>
      </c>
      <c r="G3872" s="94" t="s">
        <v>63</v>
      </c>
      <c r="H3872" s="94" t="s">
        <v>306</v>
      </c>
      <c r="I3872" s="94" t="s">
        <v>3447</v>
      </c>
      <c r="J3872" s="94" t="s">
        <v>3447</v>
      </c>
      <c r="K3872" s="92" t="s">
        <v>3448</v>
      </c>
      <c r="L3872" s="92" t="s">
        <v>249</v>
      </c>
    </row>
    <row r="3873" outlineLevel="1">
      <c r="A3873" s="115" t="n">
        <v>1300.0</v>
      </c>
      <c r="B3873" s="93" t="n">
        <v>45860.0</v>
      </c>
      <c r="C3873" s="94" t="s">
        <v>3449</v>
      </c>
      <c r="D3873" s="92" t="n">
        <v>29500.0</v>
      </c>
      <c r="E3873" s="92"/>
      <c r="F3873" s="92" t="n">
        <v>2839284.63</v>
      </c>
      <c r="G3873" s="94" t="s">
        <v>63</v>
      </c>
      <c r="H3873" s="94" t="s">
        <v>306</v>
      </c>
      <c r="I3873" s="94" t="s">
        <v>3450</v>
      </c>
      <c r="J3873" s="94" t="s">
        <v>3450</v>
      </c>
      <c r="K3873" s="92" t="s">
        <v>3451</v>
      </c>
      <c r="L3873" s="92" t="s">
        <v>249</v>
      </c>
    </row>
    <row r="3874" outlineLevel="1">
      <c r="A3874" s="115" t="n">
        <v>1301.0</v>
      </c>
      <c r="B3874" s="93" t="n">
        <v>45860.0</v>
      </c>
      <c r="C3874" s="94" t="s">
        <v>3452</v>
      </c>
      <c r="D3874" s="92" t="n">
        <v>20000.0</v>
      </c>
      <c r="E3874" s="92"/>
      <c r="F3874" s="92" t="n">
        <v>2819284.63</v>
      </c>
      <c r="G3874" s="94" t="s">
        <v>63</v>
      </c>
      <c r="H3874" s="94" t="s">
        <v>306</v>
      </c>
      <c r="I3874" s="94" t="s">
        <v>3453</v>
      </c>
      <c r="J3874" s="94" t="s">
        <v>3453</v>
      </c>
      <c r="K3874" s="92" t="s">
        <v>3454</v>
      </c>
      <c r="L3874" s="92" t="s">
        <v>249</v>
      </c>
    </row>
    <row r="3875" outlineLevel="1">
      <c r="A3875" s="115" t="n">
        <v>1302.0</v>
      </c>
      <c r="B3875" s="93" t="n">
        <v>45860.0</v>
      </c>
      <c r="C3875" s="94" t="s">
        <v>3455</v>
      </c>
      <c r="D3875" s="92"/>
      <c r="E3875" s="92" t="n">
        <v>1770.0</v>
      </c>
      <c r="F3875" s="92" t="n">
        <v>2821054.63</v>
      </c>
      <c r="G3875" s="94" t="s">
        <v>63</v>
      </c>
      <c r="H3875" s="94" t="s">
        <v>64</v>
      </c>
      <c r="I3875" s="94" t="s">
        <v>3244</v>
      </c>
      <c r="J3875" s="94" t="s">
        <v>3244</v>
      </c>
      <c r="K3875" s="92" t="s">
        <v>3456</v>
      </c>
      <c r="L3875" s="92" t="s">
        <v>249</v>
      </c>
    </row>
    <row r="3876" outlineLevel="1">
      <c r="A3876" s="115" t="n">
        <v>1303.0</v>
      </c>
      <c r="B3876" s="93" t="n">
        <v>45860.0</v>
      </c>
      <c r="C3876" s="94" t="s">
        <v>3457</v>
      </c>
      <c r="D3876" s="92" t="n">
        <v>66304.0</v>
      </c>
      <c r="E3876" s="92"/>
      <c r="F3876" s="92" t="n">
        <v>2754750.63</v>
      </c>
      <c r="G3876" s="94" t="s">
        <v>63</v>
      </c>
      <c r="H3876" s="94" t="s">
        <v>306</v>
      </c>
      <c r="I3876" s="94" t="s">
        <v>639</v>
      </c>
      <c r="J3876" s="94" t="s">
        <v>639</v>
      </c>
      <c r="K3876" s="92" t="s">
        <v>3458</v>
      </c>
      <c r="L3876" s="92" t="s">
        <v>249</v>
      </c>
    </row>
    <row r="3877" outlineLevel="1">
      <c r="A3877" s="115" t="n">
        <v>1304.0</v>
      </c>
      <c r="B3877" s="93" t="n">
        <v>45860.0</v>
      </c>
      <c r="C3877" s="94" t="s">
        <v>3459</v>
      </c>
      <c r="D3877" s="92"/>
      <c r="E3877" s="92" t="n">
        <v>65000.0</v>
      </c>
      <c r="F3877" s="92" t="n">
        <v>2819750.63</v>
      </c>
      <c r="G3877" s="94" t="s">
        <v>63</v>
      </c>
      <c r="H3877" s="94" t="s">
        <v>369</v>
      </c>
      <c r="I3877" s="94" t="s">
        <v>3327</v>
      </c>
      <c r="J3877" s="94" t="s">
        <v>3327</v>
      </c>
      <c r="K3877" s="92" t="s">
        <v>3460</v>
      </c>
      <c r="L3877" s="92" t="s">
        <v>249</v>
      </c>
    </row>
    <row r="3878" outlineLevel="1">
      <c r="A3878" s="115" t="n">
        <v>1305.0</v>
      </c>
      <c r="B3878" s="93" t="n">
        <v>45861.0</v>
      </c>
      <c r="C3878" s="94" t="s">
        <v>3461</v>
      </c>
      <c r="D3878" s="92"/>
      <c r="E3878" s="92" t="n">
        <v>2800.0</v>
      </c>
      <c r="F3878" s="92" t="n">
        <v>2822550.63</v>
      </c>
      <c r="G3878" s="94" t="s">
        <v>63</v>
      </c>
      <c r="H3878" s="94" t="s">
        <v>369</v>
      </c>
      <c r="I3878" s="94" t="s">
        <v>3462</v>
      </c>
      <c r="J3878" s="94" t="s">
        <v>3462</v>
      </c>
      <c r="K3878" s="92" t="s">
        <v>3463</v>
      </c>
      <c r="L3878" s="92" t="s">
        <v>249</v>
      </c>
    </row>
    <row r="3879" outlineLevel="1">
      <c r="A3879" s="115" t="n">
        <v>1306.0</v>
      </c>
      <c r="B3879" s="93" t="n">
        <v>45861.0</v>
      </c>
      <c r="C3879" s="94" t="s">
        <v>3464</v>
      </c>
      <c r="D3879" s="92"/>
      <c r="E3879" s="92" t="n">
        <v>51500.0</v>
      </c>
      <c r="F3879" s="92" t="n">
        <v>2874050.63</v>
      </c>
      <c r="G3879" s="94" t="s">
        <v>63</v>
      </c>
      <c r="H3879" s="94" t="s">
        <v>369</v>
      </c>
      <c r="I3879" s="94" t="s">
        <v>3465</v>
      </c>
      <c r="J3879" s="94" t="s">
        <v>3465</v>
      </c>
      <c r="K3879" s="92" t="s">
        <v>3466</v>
      </c>
      <c r="L3879" s="92" t="s">
        <v>249</v>
      </c>
    </row>
    <row r="3880" outlineLevel="1">
      <c r="A3880" s="115" t="n">
        <v>1307.0</v>
      </c>
      <c r="B3880" s="93" t="n">
        <v>45861.0</v>
      </c>
      <c r="C3880" s="94" t="s">
        <v>3467</v>
      </c>
      <c r="D3880" s="92"/>
      <c r="E3880" s="92" t="n">
        <v>10000.0</v>
      </c>
      <c r="F3880" s="92" t="n">
        <v>2884050.63</v>
      </c>
      <c r="G3880" s="94" t="s">
        <v>84</v>
      </c>
      <c r="H3880" s="94" t="s">
        <v>447</v>
      </c>
      <c r="I3880" s="94" t="s">
        <v>249</v>
      </c>
      <c r="J3880" s="94" t="s">
        <v>249</v>
      </c>
      <c r="K3880" s="92" t="s">
        <v>3468</v>
      </c>
      <c r="L3880" s="92" t="s">
        <v>249</v>
      </c>
    </row>
    <row r="3881" outlineLevel="1">
      <c r="A3881" s="115" t="n">
        <v>1308.0</v>
      </c>
      <c r="B3881" s="93" t="n">
        <v>45861.0</v>
      </c>
      <c r="C3881" s="94" t="s">
        <v>3469</v>
      </c>
      <c r="D3881" s="92"/>
      <c r="E3881" s="92" t="n">
        <v>5500.0</v>
      </c>
      <c r="F3881" s="92" t="n">
        <v>2889550.63</v>
      </c>
      <c r="G3881" s="94" t="s">
        <v>84</v>
      </c>
      <c r="H3881" s="94" t="s">
        <v>447</v>
      </c>
      <c r="I3881" s="94" t="s">
        <v>249</v>
      </c>
      <c r="J3881" s="94" t="s">
        <v>249</v>
      </c>
      <c r="K3881" s="92" t="s">
        <v>3470</v>
      </c>
      <c r="L3881" s="92" t="s">
        <v>249</v>
      </c>
    </row>
    <row r="3882" outlineLevel="1">
      <c r="A3882" s="115" t="n">
        <v>1309.0</v>
      </c>
      <c r="B3882" s="93" t="n">
        <v>45861.0</v>
      </c>
      <c r="C3882" s="94" t="s">
        <v>3471</v>
      </c>
      <c r="D3882" s="92"/>
      <c r="E3882" s="92" t="n">
        <v>2500.0</v>
      </c>
      <c r="F3882" s="92" t="n">
        <v>2892050.63</v>
      </c>
      <c r="G3882" s="94" t="s">
        <v>84</v>
      </c>
      <c r="H3882" s="94" t="s">
        <v>447</v>
      </c>
      <c r="I3882" s="94" t="s">
        <v>249</v>
      </c>
      <c r="J3882" s="94" t="s">
        <v>249</v>
      </c>
      <c r="K3882" s="92" t="s">
        <v>3472</v>
      </c>
      <c r="L3882" s="92" t="s">
        <v>249</v>
      </c>
    </row>
    <row r="3883" outlineLevel="1">
      <c r="A3883" s="115" t="n">
        <v>1310.0</v>
      </c>
      <c r="B3883" s="93" t="n">
        <v>45861.0</v>
      </c>
      <c r="C3883" s="94" t="s">
        <v>3473</v>
      </c>
      <c r="D3883" s="92"/>
      <c r="E3883" s="92" t="n">
        <v>2000.0</v>
      </c>
      <c r="F3883" s="92" t="n">
        <v>2894050.63</v>
      </c>
      <c r="G3883" s="94" t="s">
        <v>84</v>
      </c>
      <c r="H3883" s="94" t="s">
        <v>447</v>
      </c>
      <c r="I3883" s="94" t="s">
        <v>249</v>
      </c>
      <c r="J3883" s="94" t="s">
        <v>249</v>
      </c>
      <c r="K3883" s="92" t="s">
        <v>3474</v>
      </c>
      <c r="L3883" s="92" t="s">
        <v>249</v>
      </c>
    </row>
    <row r="3884" outlineLevel="1">
      <c r="A3884" s="115" t="n">
        <v>1311.0</v>
      </c>
      <c r="B3884" s="93" t="n">
        <v>45861.0</v>
      </c>
      <c r="C3884" s="94" t="s">
        <v>3475</v>
      </c>
      <c r="D3884" s="92" t="n">
        <v>26727.0</v>
      </c>
      <c r="E3884" s="92"/>
      <c r="F3884" s="92" t="n">
        <v>2867323.63</v>
      </c>
      <c r="G3884" s="94" t="s">
        <v>63</v>
      </c>
      <c r="H3884" s="94" t="s">
        <v>306</v>
      </c>
      <c r="I3884" s="94" t="s">
        <v>2730</v>
      </c>
      <c r="J3884" s="94" t="s">
        <v>2731</v>
      </c>
      <c r="K3884" s="92" t="s">
        <v>3476</v>
      </c>
      <c r="L3884" s="92" t="s">
        <v>249</v>
      </c>
    </row>
    <row r="3885" outlineLevel="1">
      <c r="A3885" s="115" t="n">
        <v>1312.0</v>
      </c>
      <c r="B3885" s="93" t="n">
        <v>45861.0</v>
      </c>
      <c r="C3885" s="94" t="s">
        <v>3477</v>
      </c>
      <c r="D3885" s="92"/>
      <c r="E3885" s="92" t="n">
        <v>13157.0</v>
      </c>
      <c r="F3885" s="92" t="n">
        <v>2880480.63</v>
      </c>
      <c r="G3885" s="94" t="s">
        <v>63</v>
      </c>
      <c r="H3885" s="94" t="s">
        <v>306</v>
      </c>
      <c r="I3885" s="94" t="s">
        <v>381</v>
      </c>
      <c r="J3885" s="94" t="s">
        <v>382</v>
      </c>
      <c r="K3885" s="92" t="s">
        <v>3478</v>
      </c>
      <c r="L3885" s="92" t="s">
        <v>249</v>
      </c>
    </row>
    <row r="3886" outlineLevel="1">
      <c r="A3886" s="115" t="n">
        <v>1313.0</v>
      </c>
      <c r="B3886" s="93" t="n">
        <v>45862.0</v>
      </c>
      <c r="C3886" s="94" t="s">
        <v>3479</v>
      </c>
      <c r="D3886" s="92"/>
      <c r="E3886" s="92" t="n">
        <v>100.0</v>
      </c>
      <c r="F3886" s="92" t="n">
        <v>2880580.63</v>
      </c>
      <c r="G3886" s="94" t="s">
        <v>63</v>
      </c>
      <c r="H3886" s="94" t="s">
        <v>369</v>
      </c>
      <c r="I3886" s="94" t="s">
        <v>3480</v>
      </c>
      <c r="J3886" s="94" t="s">
        <v>3480</v>
      </c>
      <c r="K3886" s="92" t="s">
        <v>3481</v>
      </c>
      <c r="L3886" s="92" t="s">
        <v>249</v>
      </c>
    </row>
    <row r="3887" outlineLevel="1">
      <c r="A3887" s="115" t="n">
        <v>1314.0</v>
      </c>
      <c r="B3887" s="93" t="n">
        <v>45862.0</v>
      </c>
      <c r="C3887" s="94" t="s">
        <v>3482</v>
      </c>
      <c r="D3887" s="92"/>
      <c r="E3887" s="92" t="n">
        <v>2200.0</v>
      </c>
      <c r="F3887" s="92" t="n">
        <v>2882780.63</v>
      </c>
      <c r="G3887" s="94" t="s">
        <v>63</v>
      </c>
      <c r="H3887" s="94" t="s">
        <v>369</v>
      </c>
      <c r="I3887" s="94" t="s">
        <v>3483</v>
      </c>
      <c r="J3887" s="94" t="s">
        <v>3483</v>
      </c>
      <c r="K3887" s="92" t="s">
        <v>3484</v>
      </c>
      <c r="L3887" s="92" t="s">
        <v>249</v>
      </c>
    </row>
    <row r="3888" outlineLevel="1">
      <c r="A3888" s="115" t="n">
        <v>1315.0</v>
      </c>
      <c r="B3888" s="93" t="n">
        <v>45862.0</v>
      </c>
      <c r="C3888" s="94" t="s">
        <v>3485</v>
      </c>
      <c r="D3888" s="92"/>
      <c r="E3888" s="92" t="n">
        <v>2000.0</v>
      </c>
      <c r="F3888" s="92" t="n">
        <v>2884780.63</v>
      </c>
      <c r="G3888" s="94" t="s">
        <v>63</v>
      </c>
      <c r="H3888" s="94" t="s">
        <v>369</v>
      </c>
      <c r="I3888" s="94" t="s">
        <v>249</v>
      </c>
      <c r="J3888" s="94" t="s">
        <v>249</v>
      </c>
      <c r="K3888" s="92" t="s">
        <v>3486</v>
      </c>
      <c r="L3888" s="92" t="s">
        <v>249</v>
      </c>
    </row>
    <row r="3889" outlineLevel="1">
      <c r="A3889" s="115" t="n">
        <v>1316.0</v>
      </c>
      <c r="B3889" s="93" t="n">
        <v>45862.0</v>
      </c>
      <c r="C3889" s="94" t="s">
        <v>3487</v>
      </c>
      <c r="D3889" s="92"/>
      <c r="E3889" s="92" t="n">
        <v>800.0</v>
      </c>
      <c r="F3889" s="92" t="n">
        <v>2885580.63</v>
      </c>
      <c r="G3889" s="94" t="s">
        <v>63</v>
      </c>
      <c r="H3889" s="94" t="s">
        <v>369</v>
      </c>
      <c r="I3889" s="94" t="s">
        <v>249</v>
      </c>
      <c r="J3889" s="94" t="s">
        <v>249</v>
      </c>
      <c r="K3889" s="92" t="s">
        <v>3488</v>
      </c>
      <c r="L3889" s="92" t="s">
        <v>249</v>
      </c>
    </row>
    <row r="3890" outlineLevel="1">
      <c r="A3890" s="115" t="n">
        <v>1317.0</v>
      </c>
      <c r="B3890" s="93" t="n">
        <v>45862.0</v>
      </c>
      <c r="C3890" s="94" t="s">
        <v>3489</v>
      </c>
      <c r="D3890" s="92"/>
      <c r="E3890" s="92" t="n">
        <v>3300.0</v>
      </c>
      <c r="F3890" s="92" t="n">
        <v>2888880.63</v>
      </c>
      <c r="G3890" s="94" t="s">
        <v>63</v>
      </c>
      <c r="H3890" s="94" t="s">
        <v>369</v>
      </c>
      <c r="I3890" s="94" t="s">
        <v>672</v>
      </c>
      <c r="J3890" s="94" t="s">
        <v>673</v>
      </c>
      <c r="K3890" s="92" t="s">
        <v>3490</v>
      </c>
      <c r="L3890" s="92" t="s">
        <v>249</v>
      </c>
    </row>
    <row r="3891" outlineLevel="1">
      <c r="A3891" s="115" t="n">
        <v>1318.0</v>
      </c>
      <c r="B3891" s="93" t="n">
        <v>45862.0</v>
      </c>
      <c r="C3891" s="94" t="s">
        <v>3491</v>
      </c>
      <c r="D3891" s="92" t="n">
        <v>177000.0</v>
      </c>
      <c r="E3891" s="92"/>
      <c r="F3891" s="92" t="n">
        <v>2711880.63</v>
      </c>
      <c r="G3891" s="94" t="s">
        <v>422</v>
      </c>
      <c r="H3891" s="94" t="s">
        <v>306</v>
      </c>
      <c r="I3891" s="94" t="s">
        <v>249</v>
      </c>
      <c r="J3891" s="94" t="s">
        <v>249</v>
      </c>
      <c r="K3891" s="92" t="s">
        <v>3492</v>
      </c>
      <c r="L3891" s="92" t="s">
        <v>249</v>
      </c>
    </row>
    <row r="3892" outlineLevel="1">
      <c r="A3892" s="115" t="n">
        <v>1319.0</v>
      </c>
      <c r="B3892" s="93" t="n">
        <v>45862.0</v>
      </c>
      <c r="C3892" s="94" t="s">
        <v>3493</v>
      </c>
      <c r="D3892" s="92"/>
      <c r="E3892" s="92" t="n">
        <v>2500.0</v>
      </c>
      <c r="F3892" s="92" t="n">
        <v>2714380.63</v>
      </c>
      <c r="G3892" s="94" t="s">
        <v>63</v>
      </c>
      <c r="H3892" s="94" t="s">
        <v>369</v>
      </c>
      <c r="I3892" s="94" t="s">
        <v>249</v>
      </c>
      <c r="J3892" s="94" t="s">
        <v>249</v>
      </c>
      <c r="K3892" s="92" t="s">
        <v>3494</v>
      </c>
      <c r="L3892" s="92" t="s">
        <v>249</v>
      </c>
    </row>
    <row r="3893" outlineLevel="1">
      <c r="A3893" s="115" t="n">
        <v>1320.0</v>
      </c>
      <c r="B3893" s="93" t="n">
        <v>45862.0</v>
      </c>
      <c r="C3893" s="94" t="s">
        <v>3495</v>
      </c>
      <c r="D3893" s="92"/>
      <c r="E3893" s="92" t="n">
        <v>384400.0</v>
      </c>
      <c r="F3893" s="92" t="n">
        <v>3098780.63</v>
      </c>
      <c r="G3893" s="94" t="s">
        <v>63</v>
      </c>
      <c r="H3893" s="94" t="s">
        <v>74</v>
      </c>
      <c r="I3893" s="94" t="s">
        <v>1044</v>
      </c>
      <c r="J3893" s="94" t="s">
        <v>1044</v>
      </c>
      <c r="K3893" s="92" t="s">
        <v>3496</v>
      </c>
      <c r="L3893" s="92" t="s">
        <v>249</v>
      </c>
    </row>
    <row r="3894" outlineLevel="1">
      <c r="A3894" s="115" t="n">
        <v>1321.0</v>
      </c>
      <c r="B3894" s="93" t="n">
        <v>45863.0</v>
      </c>
      <c r="C3894" s="94" t="s">
        <v>3497</v>
      </c>
      <c r="D3894" s="92"/>
      <c r="E3894" s="92" t="n">
        <v>10000.0</v>
      </c>
      <c r="F3894" s="92" t="n">
        <v>3108780.63</v>
      </c>
      <c r="G3894" s="94" t="s">
        <v>63</v>
      </c>
      <c r="H3894" s="94" t="s">
        <v>369</v>
      </c>
      <c r="I3894" s="94" t="s">
        <v>3462</v>
      </c>
      <c r="J3894" s="94" t="s">
        <v>3462</v>
      </c>
      <c r="K3894" s="92" t="s">
        <v>3498</v>
      </c>
      <c r="L3894" s="92" t="s">
        <v>249</v>
      </c>
    </row>
    <row r="3895" outlineLevel="1">
      <c r="A3895" s="115" t="n">
        <v>1322.0</v>
      </c>
      <c r="B3895" s="93" t="n">
        <v>45863.0</v>
      </c>
      <c r="C3895" s="94" t="s">
        <v>3499</v>
      </c>
      <c r="D3895" s="92"/>
      <c r="E3895" s="92" t="n">
        <v>2200.0</v>
      </c>
      <c r="F3895" s="92" t="n">
        <v>3110980.63</v>
      </c>
      <c r="G3895" s="94" t="s">
        <v>63</v>
      </c>
      <c r="H3895" s="94" t="s">
        <v>369</v>
      </c>
      <c r="I3895" s="94" t="s">
        <v>2611</v>
      </c>
      <c r="J3895" s="94" t="s">
        <v>2611</v>
      </c>
      <c r="K3895" s="92" t="s">
        <v>3500</v>
      </c>
      <c r="L3895" s="92" t="s">
        <v>249</v>
      </c>
    </row>
    <row r="3896" outlineLevel="1">
      <c r="A3896" s="115" t="n">
        <v>1323.0</v>
      </c>
      <c r="B3896" s="93" t="n">
        <v>45863.0</v>
      </c>
      <c r="C3896" s="94" t="s">
        <v>3501</v>
      </c>
      <c r="D3896" s="92" t="n">
        <v>5402.59</v>
      </c>
      <c r="E3896" s="92"/>
      <c r="F3896" s="92" t="n">
        <v>3105578.04</v>
      </c>
      <c r="G3896" s="94" t="s">
        <v>63</v>
      </c>
      <c r="H3896" s="94" t="s">
        <v>306</v>
      </c>
      <c r="I3896" s="94" t="s">
        <v>249</v>
      </c>
      <c r="J3896" s="94" t="s">
        <v>249</v>
      </c>
      <c r="K3896" s="92" t="s">
        <v>3502</v>
      </c>
      <c r="L3896" s="92" t="s">
        <v>249</v>
      </c>
    </row>
    <row r="3897" outlineLevel="1">
      <c r="A3897" s="115" t="n">
        <v>1324.0</v>
      </c>
      <c r="B3897" s="93" t="n">
        <v>45863.0</v>
      </c>
      <c r="C3897" s="94" t="s">
        <v>3503</v>
      </c>
      <c r="D3897" s="92"/>
      <c r="E3897" s="92" t="n">
        <v>3540.0</v>
      </c>
      <c r="F3897" s="92" t="n">
        <v>3109118.04</v>
      </c>
      <c r="G3897" s="94" t="s">
        <v>63</v>
      </c>
      <c r="H3897" s="94" t="s">
        <v>64</v>
      </c>
      <c r="I3897" s="94" t="s">
        <v>630</v>
      </c>
      <c r="J3897" s="94" t="s">
        <v>630</v>
      </c>
      <c r="K3897" s="92" t="s">
        <v>3504</v>
      </c>
      <c r="L3897" s="92" t="s">
        <v>249</v>
      </c>
    </row>
    <row r="3898" outlineLevel="1">
      <c r="A3898" s="115" t="n">
        <v>1325.0</v>
      </c>
      <c r="B3898" s="93" t="n">
        <v>45863.0</v>
      </c>
      <c r="C3898" s="94" t="s">
        <v>3505</v>
      </c>
      <c r="D3898" s="92" t="n">
        <v>2500000.0</v>
      </c>
      <c r="E3898" s="92"/>
      <c r="F3898" s="92" t="n">
        <v>609118.04</v>
      </c>
      <c r="G3898" s="94" t="s">
        <v>63</v>
      </c>
      <c r="H3898" s="94" t="s">
        <v>306</v>
      </c>
      <c r="I3898" s="94" t="s">
        <v>1640</v>
      </c>
      <c r="J3898" s="94" t="s">
        <v>553</v>
      </c>
      <c r="K3898" s="92" t="s">
        <v>3506</v>
      </c>
      <c r="L3898" s="92" t="s">
        <v>249</v>
      </c>
    </row>
    <row r="3899" outlineLevel="1">
      <c r="A3899" s="115" t="n">
        <v>1326.0</v>
      </c>
      <c r="B3899" s="93" t="n">
        <v>45863.0</v>
      </c>
      <c r="C3899" s="94" t="s">
        <v>3507</v>
      </c>
      <c r="D3899" s="92"/>
      <c r="E3899" s="92" t="n">
        <v>10325.0</v>
      </c>
      <c r="F3899" s="92" t="n">
        <v>619443.04</v>
      </c>
      <c r="G3899" s="94" t="s">
        <v>63</v>
      </c>
      <c r="H3899" s="94" t="s">
        <v>306</v>
      </c>
      <c r="I3899" s="94" t="s">
        <v>381</v>
      </c>
      <c r="J3899" s="94" t="s">
        <v>382</v>
      </c>
      <c r="K3899" s="92" t="s">
        <v>3508</v>
      </c>
      <c r="L3899" s="92" t="s">
        <v>249</v>
      </c>
    </row>
    <row r="3900" outlineLevel="1">
      <c r="A3900" s="115" t="n">
        <v>1327.0</v>
      </c>
      <c r="B3900" s="93" t="n">
        <v>45864.0</v>
      </c>
      <c r="C3900" s="94" t="s">
        <v>3509</v>
      </c>
      <c r="D3900" s="92"/>
      <c r="E3900" s="92" t="n">
        <v>2500.0</v>
      </c>
      <c r="F3900" s="92" t="n">
        <v>621943.04</v>
      </c>
      <c r="G3900" s="94" t="s">
        <v>63</v>
      </c>
      <c r="H3900" s="94" t="s">
        <v>315</v>
      </c>
      <c r="I3900" s="94" t="s">
        <v>3510</v>
      </c>
      <c r="J3900" s="94" t="s">
        <v>3510</v>
      </c>
      <c r="K3900" s="92" t="s">
        <v>3511</v>
      </c>
      <c r="L3900" s="92" t="s">
        <v>249</v>
      </c>
    </row>
    <row r="3901" outlineLevel="1">
      <c r="A3901" s="115" t="n">
        <v>1328.0</v>
      </c>
      <c r="B3901" s="93" t="n">
        <v>45864.0</v>
      </c>
      <c r="C3901" s="94" t="s">
        <v>3512</v>
      </c>
      <c r="D3901" s="92"/>
      <c r="E3901" s="92" t="n">
        <v>47790.0</v>
      </c>
      <c r="F3901" s="92" t="n">
        <v>669733.04</v>
      </c>
      <c r="G3901" s="94" t="s">
        <v>63</v>
      </c>
      <c r="H3901" s="94" t="s">
        <v>306</v>
      </c>
      <c r="I3901" s="94" t="s">
        <v>1469</v>
      </c>
      <c r="J3901" s="94" t="s">
        <v>1469</v>
      </c>
      <c r="K3901" s="92" t="s">
        <v>3513</v>
      </c>
      <c r="L3901" s="92" t="s">
        <v>249</v>
      </c>
    </row>
    <row r="3902" outlineLevel="1">
      <c r="A3902" s="115" t="n">
        <v>1329.0</v>
      </c>
      <c r="B3902" s="93" t="n">
        <v>45866.0</v>
      </c>
      <c r="C3902" s="94" t="s">
        <v>3514</v>
      </c>
      <c r="D3902" s="92"/>
      <c r="E3902" s="92" t="n">
        <v>14101.0</v>
      </c>
      <c r="F3902" s="92" t="n">
        <v>683834.04</v>
      </c>
      <c r="G3902" s="94" t="s">
        <v>63</v>
      </c>
      <c r="H3902" s="94" t="s">
        <v>306</v>
      </c>
      <c r="I3902" s="94" t="s">
        <v>381</v>
      </c>
      <c r="J3902" s="94" t="s">
        <v>382</v>
      </c>
      <c r="K3902" s="92" t="s">
        <v>3515</v>
      </c>
      <c r="L3902" s="92" t="s">
        <v>249</v>
      </c>
    </row>
    <row r="3903" outlineLevel="1">
      <c r="A3903" s="115" t="n">
        <v>1330.0</v>
      </c>
      <c r="B3903" s="93" t="n">
        <v>45866.0</v>
      </c>
      <c r="C3903" s="94" t="s">
        <v>3516</v>
      </c>
      <c r="D3903" s="92"/>
      <c r="E3903" s="92" t="n">
        <v>2800.0</v>
      </c>
      <c r="F3903" s="92" t="n">
        <v>686634.04</v>
      </c>
      <c r="G3903" s="94" t="s">
        <v>63</v>
      </c>
      <c r="H3903" s="94" t="s">
        <v>369</v>
      </c>
      <c r="I3903" s="94" t="s">
        <v>3236</v>
      </c>
      <c r="J3903" s="94" t="s">
        <v>583</v>
      </c>
      <c r="K3903" s="92" t="s">
        <v>3517</v>
      </c>
      <c r="L3903" s="92" t="s">
        <v>249</v>
      </c>
    </row>
    <row r="3904" outlineLevel="1">
      <c r="A3904" s="115" t="n">
        <v>1331.0</v>
      </c>
      <c r="B3904" s="93" t="n">
        <v>45866.0</v>
      </c>
      <c r="C3904" s="94" t="s">
        <v>3518</v>
      </c>
      <c r="D3904" s="92"/>
      <c r="E3904" s="92" t="n">
        <v>2800.0</v>
      </c>
      <c r="F3904" s="92" t="n">
        <v>689434.04</v>
      </c>
      <c r="G3904" s="94" t="s">
        <v>63</v>
      </c>
      <c r="H3904" s="94" t="s">
        <v>369</v>
      </c>
      <c r="I3904" s="94" t="s">
        <v>3462</v>
      </c>
      <c r="J3904" s="94" t="s">
        <v>3462</v>
      </c>
      <c r="K3904" s="92" t="s">
        <v>3519</v>
      </c>
      <c r="L3904" s="92" t="s">
        <v>249</v>
      </c>
    </row>
    <row r="3905" outlineLevel="1">
      <c r="A3905" s="115" t="n">
        <v>1332.0</v>
      </c>
      <c r="B3905" s="93" t="n">
        <v>45866.0</v>
      </c>
      <c r="C3905" s="94" t="s">
        <v>3520</v>
      </c>
      <c r="D3905" s="92"/>
      <c r="E3905" s="92" t="n">
        <v>8800.0</v>
      </c>
      <c r="F3905" s="92" t="n">
        <v>698234.04</v>
      </c>
      <c r="G3905" s="94" t="s">
        <v>63</v>
      </c>
      <c r="H3905" s="94" t="s">
        <v>369</v>
      </c>
      <c r="I3905" s="94" t="s">
        <v>1072</v>
      </c>
      <c r="J3905" s="94" t="s">
        <v>1072</v>
      </c>
      <c r="K3905" s="92" t="s">
        <v>3521</v>
      </c>
      <c r="L3905" s="92" t="s">
        <v>249</v>
      </c>
    </row>
    <row r="3906" outlineLevel="1">
      <c r="A3906" s="115" t="n">
        <v>1333.0</v>
      </c>
      <c r="B3906" s="93" t="n">
        <v>45866.0</v>
      </c>
      <c r="C3906" s="94" t="s">
        <v>3522</v>
      </c>
      <c r="D3906" s="92"/>
      <c r="E3906" s="92" t="n">
        <v>100.0</v>
      </c>
      <c r="F3906" s="92" t="n">
        <v>698334.04</v>
      </c>
      <c r="G3906" s="94" t="s">
        <v>63</v>
      </c>
      <c r="H3906" s="94" t="s">
        <v>369</v>
      </c>
      <c r="I3906" s="94" t="s">
        <v>1072</v>
      </c>
      <c r="J3906" s="94" t="s">
        <v>1072</v>
      </c>
      <c r="K3906" s="92" t="s">
        <v>3523</v>
      </c>
      <c r="L3906" s="92" t="s">
        <v>249</v>
      </c>
    </row>
    <row r="3907" outlineLevel="1">
      <c r="A3907" s="115" t="n">
        <v>1334.0</v>
      </c>
      <c r="B3907" s="93" t="n">
        <v>45866.0</v>
      </c>
      <c r="C3907" s="94" t="s">
        <v>3524</v>
      </c>
      <c r="D3907" s="92"/>
      <c r="E3907" s="92" t="n">
        <v>2200.0</v>
      </c>
      <c r="F3907" s="92" t="n">
        <v>700534.04</v>
      </c>
      <c r="G3907" s="94" t="s">
        <v>63</v>
      </c>
      <c r="H3907" s="94" t="s">
        <v>369</v>
      </c>
      <c r="I3907" s="94" t="s">
        <v>249</v>
      </c>
      <c r="J3907" s="94" t="s">
        <v>249</v>
      </c>
      <c r="K3907" s="92" t="s">
        <v>3525</v>
      </c>
      <c r="L3907" s="92" t="s">
        <v>249</v>
      </c>
    </row>
    <row r="3908" outlineLevel="1">
      <c r="A3908" s="115" t="n">
        <v>1335.0</v>
      </c>
      <c r="B3908" s="93" t="n">
        <v>45866.0</v>
      </c>
      <c r="C3908" s="94" t="s">
        <v>3526</v>
      </c>
      <c r="D3908" s="92"/>
      <c r="E3908" s="92" t="n">
        <v>6600.0</v>
      </c>
      <c r="F3908" s="92" t="n">
        <v>707134.04</v>
      </c>
      <c r="G3908" s="94" t="s">
        <v>63</v>
      </c>
      <c r="H3908" s="94" t="s">
        <v>369</v>
      </c>
      <c r="I3908" s="94" t="s">
        <v>3107</v>
      </c>
      <c r="J3908" s="94" t="s">
        <v>3107</v>
      </c>
      <c r="K3908" s="92" t="s">
        <v>3527</v>
      </c>
      <c r="L3908" s="92" t="s">
        <v>249</v>
      </c>
    </row>
    <row r="3909" outlineLevel="1">
      <c r="A3909" s="115" t="n">
        <v>1336.0</v>
      </c>
      <c r="B3909" s="93" t="n">
        <v>45866.0</v>
      </c>
      <c r="C3909" s="94" t="s">
        <v>3528</v>
      </c>
      <c r="D3909" s="92" t="n">
        <v>500000.0</v>
      </c>
      <c r="E3909" s="92"/>
      <c r="F3909" s="92" t="n">
        <v>207134.04</v>
      </c>
      <c r="G3909" s="94" t="s">
        <v>63</v>
      </c>
      <c r="H3909" s="94" t="s">
        <v>315</v>
      </c>
      <c r="I3909" s="94" t="s">
        <v>3289</v>
      </c>
      <c r="J3909" s="94" t="s">
        <v>3101</v>
      </c>
      <c r="K3909" s="92" t="s">
        <v>3529</v>
      </c>
      <c r="L3909" s="92" t="s">
        <v>249</v>
      </c>
    </row>
    <row r="3910" outlineLevel="1">
      <c r="A3910" s="115" t="n">
        <v>1337.0</v>
      </c>
      <c r="B3910" s="93" t="n">
        <v>45866.0</v>
      </c>
      <c r="C3910" s="94" t="s">
        <v>3530</v>
      </c>
      <c r="D3910" s="92" t="n">
        <v>100000.0</v>
      </c>
      <c r="E3910" s="92"/>
      <c r="F3910" s="92" t="n">
        <v>107134.04</v>
      </c>
      <c r="G3910" s="94" t="s">
        <v>63</v>
      </c>
      <c r="H3910" s="94" t="s">
        <v>315</v>
      </c>
      <c r="I3910" s="94" t="s">
        <v>3289</v>
      </c>
      <c r="J3910" s="94" t="s">
        <v>3101</v>
      </c>
      <c r="K3910" s="92" t="s">
        <v>3531</v>
      </c>
      <c r="L3910" s="92" t="s">
        <v>249</v>
      </c>
    </row>
    <row r="3911" outlineLevel="1">
      <c r="A3911" s="115" t="n">
        <v>1338.0</v>
      </c>
      <c r="B3911" s="93" t="n">
        <v>45866.0</v>
      </c>
      <c r="C3911" s="94" t="s">
        <v>3532</v>
      </c>
      <c r="D3911" s="92"/>
      <c r="E3911" s="92" t="n">
        <v>50000.0</v>
      </c>
      <c r="F3911" s="92" t="n">
        <v>157134.04</v>
      </c>
      <c r="G3911" s="94" t="s">
        <v>63</v>
      </c>
      <c r="H3911" s="94" t="s">
        <v>369</v>
      </c>
      <c r="I3911" s="94" t="s">
        <v>3533</v>
      </c>
      <c r="J3911" s="94" t="s">
        <v>3533</v>
      </c>
      <c r="K3911" s="92" t="s">
        <v>3534</v>
      </c>
      <c r="L3911" s="92" t="s">
        <v>249</v>
      </c>
    </row>
    <row r="3912" outlineLevel="1">
      <c r="A3912" s="115" t="n">
        <v>1339.0</v>
      </c>
      <c r="B3912" s="93" t="n">
        <v>45867.0</v>
      </c>
      <c r="C3912" s="94" t="s">
        <v>3535</v>
      </c>
      <c r="D3912" s="92"/>
      <c r="E3912" s="92" t="n">
        <v>2700.0</v>
      </c>
      <c r="F3912" s="92" t="n">
        <v>159834.04</v>
      </c>
      <c r="G3912" s="94" t="s">
        <v>63</v>
      </c>
      <c r="H3912" s="94" t="s">
        <v>369</v>
      </c>
      <c r="I3912" s="94" t="s">
        <v>249</v>
      </c>
      <c r="J3912" s="94" t="s">
        <v>249</v>
      </c>
      <c r="K3912" s="92" t="s">
        <v>3536</v>
      </c>
      <c r="L3912" s="92" t="s">
        <v>249</v>
      </c>
    </row>
    <row r="3913" outlineLevel="1">
      <c r="A3913" s="115" t="n">
        <v>1340.0</v>
      </c>
      <c r="B3913" s="93" t="n">
        <v>45867.0</v>
      </c>
      <c r="C3913" s="94" t="s">
        <v>3537</v>
      </c>
      <c r="D3913" s="92" t="n">
        <v>10000.0</v>
      </c>
      <c r="E3913" s="92"/>
      <c r="F3913" s="92" t="n">
        <v>149834.04</v>
      </c>
      <c r="G3913" s="94" t="s">
        <v>651</v>
      </c>
      <c r="H3913" s="94" t="s">
        <v>306</v>
      </c>
      <c r="I3913" s="94" t="s">
        <v>3538</v>
      </c>
      <c r="J3913" s="94" t="s">
        <v>1650</v>
      </c>
      <c r="K3913" s="92" t="s">
        <v>3539</v>
      </c>
      <c r="L3913" s="92" t="s">
        <v>249</v>
      </c>
    </row>
    <row r="3914" outlineLevel="1">
      <c r="A3914" s="115" t="n">
        <v>1341.0</v>
      </c>
      <c r="B3914" s="93" t="n">
        <v>45867.0</v>
      </c>
      <c r="C3914" s="94" t="s">
        <v>3540</v>
      </c>
      <c r="D3914" s="92" t="n">
        <v>28200.0</v>
      </c>
      <c r="E3914" s="92"/>
      <c r="F3914" s="92" t="n">
        <v>121634.04</v>
      </c>
      <c r="G3914" s="94" t="s">
        <v>63</v>
      </c>
      <c r="H3914" s="94" t="s">
        <v>315</v>
      </c>
      <c r="I3914" s="94" t="s">
        <v>3541</v>
      </c>
      <c r="J3914" s="94" t="s">
        <v>2608</v>
      </c>
      <c r="K3914" s="92" t="s">
        <v>3542</v>
      </c>
      <c r="L3914" s="92" t="s">
        <v>249</v>
      </c>
    </row>
    <row r="3915" outlineLevel="1">
      <c r="A3915" s="115" t="n">
        <v>1342.0</v>
      </c>
      <c r="B3915" s="93" t="n">
        <v>45867.0</v>
      </c>
      <c r="C3915" s="94" t="s">
        <v>3543</v>
      </c>
      <c r="D3915" s="92"/>
      <c r="E3915" s="92" t="n">
        <v>12390.0</v>
      </c>
      <c r="F3915" s="92" t="n">
        <v>134024.04</v>
      </c>
      <c r="G3915" s="94" t="s">
        <v>63</v>
      </c>
      <c r="H3915" s="94" t="s">
        <v>306</v>
      </c>
      <c r="I3915" s="94" t="s">
        <v>381</v>
      </c>
      <c r="J3915" s="94" t="s">
        <v>382</v>
      </c>
      <c r="K3915" s="92" t="s">
        <v>3544</v>
      </c>
      <c r="L3915" s="92" t="s">
        <v>249</v>
      </c>
    </row>
    <row r="3916" outlineLevel="1">
      <c r="A3916" s="115" t="n">
        <v>1343.0</v>
      </c>
      <c r="B3916" s="93" t="n">
        <v>45867.0</v>
      </c>
      <c r="C3916" s="94" t="s">
        <v>3545</v>
      </c>
      <c r="D3916" s="92" t="n">
        <v>1474.0</v>
      </c>
      <c r="E3916" s="92"/>
      <c r="F3916" s="92" t="n">
        <v>132550.04</v>
      </c>
      <c r="G3916" s="94" t="s">
        <v>63</v>
      </c>
      <c r="H3916" s="94" t="s">
        <v>306</v>
      </c>
      <c r="I3916" s="94" t="s">
        <v>3546</v>
      </c>
      <c r="J3916" s="94" t="s">
        <v>3546</v>
      </c>
      <c r="K3916" s="92" t="s">
        <v>3547</v>
      </c>
      <c r="L3916" s="92" t="s">
        <v>249</v>
      </c>
    </row>
    <row r="3917" outlineLevel="1">
      <c r="A3917" s="115" t="n">
        <v>1344.0</v>
      </c>
      <c r="B3917" s="93" t="n">
        <v>45867.0</v>
      </c>
      <c r="C3917" s="94" t="s">
        <v>3548</v>
      </c>
      <c r="D3917" s="92"/>
      <c r="E3917" s="92" t="n">
        <v>70378.0</v>
      </c>
      <c r="F3917" s="92" t="n">
        <v>202928.04</v>
      </c>
      <c r="G3917" s="94" t="s">
        <v>63</v>
      </c>
      <c r="H3917" s="94" t="s">
        <v>306</v>
      </c>
      <c r="I3917" s="94" t="s">
        <v>381</v>
      </c>
      <c r="J3917" s="94" t="s">
        <v>382</v>
      </c>
      <c r="K3917" s="92" t="s">
        <v>3549</v>
      </c>
      <c r="L3917" s="92" t="s">
        <v>249</v>
      </c>
    </row>
    <row r="3918" outlineLevel="1">
      <c r="A3918" s="115" t="n">
        <v>1345.0</v>
      </c>
      <c r="B3918" s="93" t="n">
        <v>45867.0</v>
      </c>
      <c r="C3918" s="94" t="s">
        <v>3550</v>
      </c>
      <c r="D3918" s="92"/>
      <c r="E3918" s="92" t="n">
        <v>4500.0</v>
      </c>
      <c r="F3918" s="92" t="n">
        <v>207428.04</v>
      </c>
      <c r="G3918" s="94" t="s">
        <v>63</v>
      </c>
      <c r="H3918" s="94" t="s">
        <v>369</v>
      </c>
      <c r="I3918" s="94" t="s">
        <v>3551</v>
      </c>
      <c r="J3918" s="94" t="s">
        <v>3551</v>
      </c>
      <c r="K3918" s="92" t="s">
        <v>3552</v>
      </c>
      <c r="L3918" s="92" t="s">
        <v>249</v>
      </c>
    </row>
    <row r="3919" outlineLevel="1">
      <c r="A3919" s="115" t="n">
        <v>1346.0</v>
      </c>
      <c r="B3919" s="93" t="n">
        <v>45867.0</v>
      </c>
      <c r="C3919" s="94" t="s">
        <v>3553</v>
      </c>
      <c r="D3919" s="92"/>
      <c r="E3919" s="92" t="n">
        <v>7800.0</v>
      </c>
      <c r="F3919" s="92" t="n">
        <v>215228.04</v>
      </c>
      <c r="G3919" s="94" t="s">
        <v>63</v>
      </c>
      <c r="H3919" s="94" t="s">
        <v>369</v>
      </c>
      <c r="I3919" s="94" t="s">
        <v>3236</v>
      </c>
      <c r="J3919" s="94" t="s">
        <v>583</v>
      </c>
      <c r="K3919" s="92" t="s">
        <v>3554</v>
      </c>
      <c r="L3919" s="92" t="s">
        <v>249</v>
      </c>
    </row>
    <row r="3920" outlineLevel="1">
      <c r="A3920" s="115" t="n">
        <v>1347.0</v>
      </c>
      <c r="B3920" s="93" t="n">
        <v>45867.0</v>
      </c>
      <c r="C3920" s="94" t="s">
        <v>3555</v>
      </c>
      <c r="D3920" s="92"/>
      <c r="E3920" s="92" t="n">
        <v>2700.0</v>
      </c>
      <c r="F3920" s="92" t="n">
        <v>217928.04</v>
      </c>
      <c r="G3920" s="94" t="s">
        <v>63</v>
      </c>
      <c r="H3920" s="94" t="s">
        <v>369</v>
      </c>
      <c r="I3920" s="94" t="s">
        <v>3462</v>
      </c>
      <c r="J3920" s="94" t="s">
        <v>3462</v>
      </c>
      <c r="K3920" s="92" t="s">
        <v>3556</v>
      </c>
      <c r="L3920" s="92" t="s">
        <v>249</v>
      </c>
    </row>
    <row r="3921" outlineLevel="1">
      <c r="A3921" s="115" t="n">
        <v>1348.0</v>
      </c>
      <c r="B3921" s="93" t="n">
        <v>45868.0</v>
      </c>
      <c r="C3921" s="94" t="s">
        <v>3557</v>
      </c>
      <c r="D3921" s="92"/>
      <c r="E3921" s="92" t="n">
        <v>6313.0</v>
      </c>
      <c r="F3921" s="92" t="n">
        <v>224241.04</v>
      </c>
      <c r="G3921" s="94" t="s">
        <v>63</v>
      </c>
      <c r="H3921" s="94" t="s">
        <v>306</v>
      </c>
      <c r="I3921" s="94" t="s">
        <v>381</v>
      </c>
      <c r="J3921" s="94" t="s">
        <v>382</v>
      </c>
      <c r="K3921" s="92" t="s">
        <v>3558</v>
      </c>
      <c r="L3921" s="92" t="s">
        <v>249</v>
      </c>
    </row>
    <row r="3922" outlineLevel="1">
      <c r="A3922" s="115" t="n">
        <v>1349.0</v>
      </c>
      <c r="B3922" s="93" t="n">
        <v>45868.0</v>
      </c>
      <c r="C3922" s="94" t="s">
        <v>3559</v>
      </c>
      <c r="D3922" s="92"/>
      <c r="E3922" s="92" t="n">
        <v>700.0</v>
      </c>
      <c r="F3922" s="92" t="n">
        <v>224941.04</v>
      </c>
      <c r="G3922" s="94" t="s">
        <v>63</v>
      </c>
      <c r="H3922" s="94" t="s">
        <v>369</v>
      </c>
      <c r="I3922" s="94" t="s">
        <v>1969</v>
      </c>
      <c r="J3922" s="94" t="s">
        <v>1969</v>
      </c>
      <c r="K3922" s="92" t="s">
        <v>3560</v>
      </c>
      <c r="L3922" s="92" t="s">
        <v>249</v>
      </c>
    </row>
    <row r="3923" outlineLevel="1">
      <c r="A3923" s="115" t="n">
        <v>1350.0</v>
      </c>
      <c r="B3923" s="93" t="n">
        <v>45868.0</v>
      </c>
      <c r="C3923" s="94" t="s">
        <v>3561</v>
      </c>
      <c r="D3923" s="92"/>
      <c r="E3923" s="92" t="n">
        <v>35400.0</v>
      </c>
      <c r="F3923" s="92" t="n">
        <v>260341.04</v>
      </c>
      <c r="G3923" s="94" t="s">
        <v>63</v>
      </c>
      <c r="H3923" s="94" t="s">
        <v>64</v>
      </c>
      <c r="I3923" s="94" t="s">
        <v>2176</v>
      </c>
      <c r="J3923" s="94" t="s">
        <v>2176</v>
      </c>
      <c r="K3923" s="92" t="s">
        <v>3562</v>
      </c>
      <c r="L3923" s="92" t="s">
        <v>249</v>
      </c>
    </row>
    <row r="3924" outlineLevel="1">
      <c r="A3924" s="115" t="n">
        <v>1351.0</v>
      </c>
      <c r="B3924" s="93" t="n">
        <v>45868.0</v>
      </c>
      <c r="C3924" s="94" t="s">
        <v>3563</v>
      </c>
      <c r="D3924" s="92" t="n">
        <v>100.0</v>
      </c>
      <c r="E3924" s="92"/>
      <c r="F3924" s="92" t="n">
        <v>260241.04</v>
      </c>
      <c r="G3924" s="94" t="s">
        <v>422</v>
      </c>
      <c r="H3924" s="94" t="s">
        <v>306</v>
      </c>
      <c r="I3924" s="94" t="s">
        <v>249</v>
      </c>
      <c r="J3924" s="94" t="s">
        <v>249</v>
      </c>
      <c r="K3924" s="92" t="s">
        <v>249</v>
      </c>
      <c r="L3924" s="92" t="s">
        <v>249</v>
      </c>
    </row>
    <row r="3925" outlineLevel="1">
      <c r="A3925" s="115" t="n">
        <v>1352.0</v>
      </c>
      <c r="B3925" s="93" t="n">
        <v>45868.0</v>
      </c>
      <c r="C3925" s="94" t="s">
        <v>3564</v>
      </c>
      <c r="D3925" s="92" t="n">
        <v>9.0</v>
      </c>
      <c r="E3925" s="92"/>
      <c r="F3925" s="92" t="n">
        <v>260232.04</v>
      </c>
      <c r="G3925" s="94" t="s">
        <v>815</v>
      </c>
      <c r="H3925" s="94" t="s">
        <v>306</v>
      </c>
      <c r="I3925" s="94" t="s">
        <v>249</v>
      </c>
      <c r="J3925" s="94" t="s">
        <v>249</v>
      </c>
      <c r="K3925" s="92" t="s">
        <v>3565</v>
      </c>
      <c r="L3925" s="92" t="s">
        <v>249</v>
      </c>
    </row>
    <row r="3926" outlineLevel="1">
      <c r="A3926" s="115" t="n">
        <v>1353.0</v>
      </c>
      <c r="B3926" s="93" t="n">
        <v>45868.0</v>
      </c>
      <c r="C3926" s="94" t="s">
        <v>3566</v>
      </c>
      <c r="D3926" s="92" t="n">
        <v>9.0</v>
      </c>
      <c r="E3926" s="92"/>
      <c r="F3926" s="92" t="n">
        <v>260223.04</v>
      </c>
      <c r="G3926" s="94" t="s">
        <v>815</v>
      </c>
      <c r="H3926" s="94" t="s">
        <v>306</v>
      </c>
      <c r="I3926" s="94" t="s">
        <v>249</v>
      </c>
      <c r="J3926" s="94" t="s">
        <v>249</v>
      </c>
      <c r="K3926" s="92" t="s">
        <v>3567</v>
      </c>
      <c r="L3926" s="92" t="s">
        <v>249</v>
      </c>
    </row>
    <row r="3927" outlineLevel="1">
      <c r="A3927" s="115" t="n">
        <v>1354.0</v>
      </c>
      <c r="B3927" s="93" t="n">
        <v>45868.0</v>
      </c>
      <c r="C3927" s="94" t="s">
        <v>3568</v>
      </c>
      <c r="D3927" s="92"/>
      <c r="E3927" s="92" t="n">
        <v>2300.0</v>
      </c>
      <c r="F3927" s="92" t="n">
        <v>262523.04</v>
      </c>
      <c r="G3927" s="94" t="s">
        <v>63</v>
      </c>
      <c r="H3927" s="94" t="s">
        <v>369</v>
      </c>
      <c r="I3927" s="94" t="s">
        <v>3462</v>
      </c>
      <c r="J3927" s="94" t="s">
        <v>3462</v>
      </c>
      <c r="K3927" s="92" t="s">
        <v>3569</v>
      </c>
      <c r="L3927" s="92" t="s">
        <v>249</v>
      </c>
    </row>
    <row r="3928" outlineLevel="1">
      <c r="A3928" s="115" t="n">
        <v>1355.0</v>
      </c>
      <c r="B3928" s="93" t="n">
        <v>45868.0</v>
      </c>
      <c r="C3928" s="94" t="s">
        <v>3570</v>
      </c>
      <c r="D3928" s="92" t="n">
        <v>11.8</v>
      </c>
      <c r="E3928" s="92"/>
      <c r="F3928" s="92" t="n">
        <v>262511.24</v>
      </c>
      <c r="G3928" s="94" t="s">
        <v>422</v>
      </c>
      <c r="H3928" s="94" t="s">
        <v>315</v>
      </c>
      <c r="I3928" s="94" t="s">
        <v>249</v>
      </c>
      <c r="J3928" s="94" t="s">
        <v>249</v>
      </c>
      <c r="K3928" s="92" t="s">
        <v>249</v>
      </c>
      <c r="L3928" s="92" t="s">
        <v>249</v>
      </c>
    </row>
    <row r="3929" outlineLevel="1">
      <c r="A3929" s="115" t="n">
        <v>1356.0</v>
      </c>
      <c r="B3929" s="93" t="n">
        <v>45868.0</v>
      </c>
      <c r="C3929" s="94" t="s">
        <v>3571</v>
      </c>
      <c r="D3929" s="92"/>
      <c r="E3929" s="92" t="n">
        <v>400.0</v>
      </c>
      <c r="F3929" s="92" t="n">
        <v>262911.24</v>
      </c>
      <c r="G3929" s="94" t="s">
        <v>63</v>
      </c>
      <c r="H3929" s="94" t="s">
        <v>369</v>
      </c>
      <c r="I3929" s="94" t="s">
        <v>3462</v>
      </c>
      <c r="J3929" s="94" t="s">
        <v>3462</v>
      </c>
      <c r="K3929" s="92" t="s">
        <v>3572</v>
      </c>
      <c r="L3929" s="92" t="s">
        <v>249</v>
      </c>
    </row>
    <row r="3930" outlineLevel="1">
      <c r="A3930" s="115" t="n">
        <v>1357.0</v>
      </c>
      <c r="B3930" s="93" t="n">
        <v>45868.0</v>
      </c>
      <c r="C3930" s="94" t="s">
        <v>3573</v>
      </c>
      <c r="D3930" s="92"/>
      <c r="E3930" s="92" t="n">
        <v>2200.0</v>
      </c>
      <c r="F3930" s="92" t="n">
        <v>265111.24</v>
      </c>
      <c r="G3930" s="94" t="s">
        <v>63</v>
      </c>
      <c r="H3930" s="94" t="s">
        <v>369</v>
      </c>
      <c r="I3930" s="94" t="s">
        <v>3107</v>
      </c>
      <c r="J3930" s="94" t="s">
        <v>3107</v>
      </c>
      <c r="K3930" s="92" t="s">
        <v>3574</v>
      </c>
      <c r="L3930" s="92" t="s">
        <v>249</v>
      </c>
    </row>
    <row r="3931" outlineLevel="1">
      <c r="A3931" s="115" t="n">
        <v>1358.0</v>
      </c>
      <c r="B3931" s="93" t="n">
        <v>45868.0</v>
      </c>
      <c r="C3931" s="94" t="s">
        <v>3575</v>
      </c>
      <c r="D3931" s="92"/>
      <c r="E3931" s="92" t="n">
        <v>20000.0</v>
      </c>
      <c r="F3931" s="92" t="n">
        <v>285111.24</v>
      </c>
      <c r="G3931" s="94" t="s">
        <v>63</v>
      </c>
      <c r="H3931" s="94" t="s">
        <v>369</v>
      </c>
      <c r="I3931" s="94" t="s">
        <v>3576</v>
      </c>
      <c r="J3931" s="94" t="s">
        <v>3577</v>
      </c>
      <c r="K3931" s="92" t="s">
        <v>3578</v>
      </c>
      <c r="L3931" s="92" t="s">
        <v>249</v>
      </c>
    </row>
    <row r="3932" outlineLevel="1">
      <c r="A3932" s="115" t="n">
        <v>1359.0</v>
      </c>
      <c r="B3932" s="93" t="n">
        <v>45869.0</v>
      </c>
      <c r="C3932" s="94" t="s">
        <v>3579</v>
      </c>
      <c r="D3932" s="92"/>
      <c r="E3932" s="92" t="n">
        <v>700.0</v>
      </c>
      <c r="F3932" s="92" t="n">
        <v>285811.24</v>
      </c>
      <c r="G3932" s="94" t="s">
        <v>63</v>
      </c>
      <c r="H3932" s="94" t="s">
        <v>369</v>
      </c>
      <c r="I3932" s="94" t="s">
        <v>1969</v>
      </c>
      <c r="J3932" s="94" t="s">
        <v>1969</v>
      </c>
      <c r="K3932" s="92" t="s">
        <v>3580</v>
      </c>
      <c r="L3932" s="92" t="s">
        <v>249</v>
      </c>
    </row>
    <row r="3933" outlineLevel="1">
      <c r="A3933" s="115" t="n">
        <v>1360.0</v>
      </c>
      <c r="B3933" s="93" t="n">
        <v>45869.0</v>
      </c>
      <c r="C3933" s="94" t="s">
        <v>3581</v>
      </c>
      <c r="D3933" s="92"/>
      <c r="E3933" s="92" t="n">
        <v>1200.0</v>
      </c>
      <c r="F3933" s="92" t="n">
        <v>287011.24</v>
      </c>
      <c r="G3933" s="94" t="s">
        <v>63</v>
      </c>
      <c r="H3933" s="94" t="s">
        <v>369</v>
      </c>
      <c r="I3933" s="94" t="s">
        <v>3462</v>
      </c>
      <c r="J3933" s="94" t="s">
        <v>3462</v>
      </c>
      <c r="K3933" s="92" t="s">
        <v>3582</v>
      </c>
      <c r="L3933" s="92" t="s">
        <v>249</v>
      </c>
    </row>
    <row r="3934" outlineLevel="1">
      <c r="A3934" s="115" t="n">
        <v>1361.0</v>
      </c>
      <c r="B3934" s="93" t="n">
        <v>45869.0</v>
      </c>
      <c r="C3934" s="94" t="s">
        <v>3583</v>
      </c>
      <c r="D3934" s="92"/>
      <c r="E3934" s="92" t="n">
        <v>12000.0</v>
      </c>
      <c r="F3934" s="92" t="n">
        <v>299011.24</v>
      </c>
      <c r="G3934" s="94" t="s">
        <v>63</v>
      </c>
      <c r="H3934" s="94" t="s">
        <v>369</v>
      </c>
      <c r="I3934" s="94" t="s">
        <v>249</v>
      </c>
      <c r="J3934" s="94" t="s">
        <v>249</v>
      </c>
      <c r="K3934" s="92" t="s">
        <v>3584</v>
      </c>
      <c r="L3934" s="92" t="s">
        <v>249</v>
      </c>
    </row>
    <row r="3935" outlineLevel="1">
      <c r="A3935" s="115" t="n">
        <v>1362.0</v>
      </c>
      <c r="B3935" s="93" t="n">
        <v>45869.0</v>
      </c>
      <c r="C3935" s="94" t="s">
        <v>3585</v>
      </c>
      <c r="D3935" s="92"/>
      <c r="E3935" s="92" t="n">
        <v>150000.0</v>
      </c>
      <c r="F3935" s="92" t="n">
        <v>449011.24</v>
      </c>
      <c r="G3935" s="94" t="s">
        <v>59</v>
      </c>
      <c r="H3935" s="94" t="s">
        <v>315</v>
      </c>
      <c r="I3935" s="94" t="s">
        <v>489</v>
      </c>
      <c r="J3935" s="94" t="s">
        <v>86</v>
      </c>
      <c r="K3935" s="92" t="s">
        <v>3586</v>
      </c>
      <c r="L3935" s="92" t="s">
        <v>249</v>
      </c>
    </row>
    <row r="3936" outlineLevel="1">
      <c r="A3936" s="115" t="n">
        <v>1363.0</v>
      </c>
      <c r="B3936" s="93" t="n">
        <v>45869.0</v>
      </c>
      <c r="C3936" s="94" t="s">
        <v>3587</v>
      </c>
      <c r="D3936" s="92"/>
      <c r="E3936" s="92" t="n">
        <v>8260.0</v>
      </c>
      <c r="F3936" s="92" t="n">
        <v>457271.24</v>
      </c>
      <c r="G3936" s="94" t="s">
        <v>63</v>
      </c>
      <c r="H3936" s="94" t="s">
        <v>315</v>
      </c>
      <c r="I3936" s="94" t="s">
        <v>2325</v>
      </c>
      <c r="J3936" s="94" t="s">
        <v>1717</v>
      </c>
      <c r="K3936" s="92" t="s">
        <v>3588</v>
      </c>
      <c r="L3936" s="92" t="s">
        <v>249</v>
      </c>
    </row>
    <row r="3937" outlineLevel="1">
      <c r="A3937" s="115" t="n">
        <v>1364.0</v>
      </c>
      <c r="B3937" s="93" t="n">
        <v>45869.0</v>
      </c>
      <c r="C3937" s="94" t="s">
        <v>3589</v>
      </c>
      <c r="D3937" s="92" t="n">
        <v>248520.0</v>
      </c>
      <c r="E3937" s="92"/>
      <c r="F3937" s="92" t="n">
        <v>208751.24</v>
      </c>
      <c r="G3937" s="94" t="s">
        <v>63</v>
      </c>
      <c r="H3937" s="94" t="s">
        <v>306</v>
      </c>
      <c r="I3937" s="94" t="s">
        <v>700</v>
      </c>
      <c r="J3937" s="94" t="s">
        <v>700</v>
      </c>
      <c r="K3937" s="92" t="s">
        <v>3590</v>
      </c>
      <c r="L3937" s="92" t="s">
        <v>249</v>
      </c>
    </row>
    <row r="3938" outlineLevel="1">
      <c r="A3938" s="115" t="n">
        <v>1365.0</v>
      </c>
      <c r="B3938" s="93" t="n">
        <v>45869.0</v>
      </c>
      <c r="C3938" s="94" t="s">
        <v>318</v>
      </c>
      <c r="D3938" s="92" t="n">
        <v>85000.0</v>
      </c>
      <c r="E3938" s="92"/>
      <c r="F3938" s="92" t="n">
        <v>123751.24</v>
      </c>
      <c r="G3938" s="94" t="s">
        <v>61</v>
      </c>
      <c r="H3938" s="94" t="s">
        <v>306</v>
      </c>
      <c r="I3938" s="94" t="s">
        <v>316</v>
      </c>
      <c r="J3938" s="94" t="s">
        <v>316</v>
      </c>
      <c r="K3938" s="92" t="s">
        <v>3591</v>
      </c>
      <c r="L3938" s="92" t="s">
        <v>249</v>
      </c>
    </row>
    <row r="3939" outlineLevel="1">
      <c r="A3939" s="115" t="n">
        <v>1366.0</v>
      </c>
      <c r="B3939" s="93" t="n">
        <v>45869.0</v>
      </c>
      <c r="C3939" s="94" t="s">
        <v>317</v>
      </c>
      <c r="D3939" s="92" t="n">
        <v>12000.0</v>
      </c>
      <c r="E3939" s="92"/>
      <c r="F3939" s="92" t="n">
        <v>111751.24</v>
      </c>
      <c r="G3939" s="94" t="s">
        <v>61</v>
      </c>
      <c r="H3939" s="94" t="s">
        <v>306</v>
      </c>
      <c r="I3939" s="94" t="s">
        <v>316</v>
      </c>
      <c r="J3939" s="94" t="s">
        <v>316</v>
      </c>
      <c r="K3939" s="92" t="s">
        <v>3592</v>
      </c>
      <c r="L3939" s="92" t="s">
        <v>249</v>
      </c>
    </row>
    <row r="3940" outlineLevel="1">
      <c r="A3940" s="115" t="n">
        <v>1367.0</v>
      </c>
      <c r="B3940" s="93" t="n">
        <v>45869.0</v>
      </c>
      <c r="C3940" s="94" t="s">
        <v>3593</v>
      </c>
      <c r="D3940" s="92"/>
      <c r="E3940" s="92" t="n">
        <v>125000.0</v>
      </c>
      <c r="F3940" s="92" t="n">
        <v>236751.24</v>
      </c>
      <c r="G3940" s="94" t="s">
        <v>59</v>
      </c>
      <c r="H3940" s="94" t="s">
        <v>315</v>
      </c>
      <c r="I3940" s="94" t="s">
        <v>489</v>
      </c>
      <c r="J3940" s="94" t="s">
        <v>86</v>
      </c>
      <c r="K3940" s="92" t="s">
        <v>3594</v>
      </c>
      <c r="L3940" s="92" t="s">
        <v>249</v>
      </c>
    </row>
    <row r="3941" outlineLevel="1">
      <c r="A3941" s="115" t="n">
        <v>1368.0</v>
      </c>
      <c r="B3941" s="93" t="n">
        <v>45869.0</v>
      </c>
      <c r="C3941" s="94" t="s">
        <v>3595</v>
      </c>
      <c r="D3941" s="92" t="n">
        <v>112100.0</v>
      </c>
      <c r="E3941" s="92"/>
      <c r="F3941" s="92" t="n">
        <v>124651.24</v>
      </c>
      <c r="G3941" s="94" t="s">
        <v>63</v>
      </c>
      <c r="H3941" s="94" t="s">
        <v>315</v>
      </c>
      <c r="I3941" s="94" t="s">
        <v>3596</v>
      </c>
      <c r="J3941" s="94" t="s">
        <v>3596</v>
      </c>
      <c r="K3941" s="92" t="s">
        <v>3597</v>
      </c>
      <c r="L3941" s="92" t="s">
        <v>249</v>
      </c>
    </row>
    <row r="3942" outlineLevel="1">
      <c r="A3942" s="115" t="n">
        <v>1369.0</v>
      </c>
      <c r="B3942" s="93" t="n">
        <v>45870.0</v>
      </c>
      <c r="C3942" s="94" t="s">
        <v>3598</v>
      </c>
      <c r="D3942" s="92" t="n">
        <v>26727.0</v>
      </c>
      <c r="E3942" s="92"/>
      <c r="F3942" s="92" t="n">
        <v>97924.24</v>
      </c>
      <c r="G3942" s="94" t="s">
        <v>63</v>
      </c>
      <c r="H3942" s="94" t="s">
        <v>306</v>
      </c>
      <c r="I3942" s="94" t="s">
        <v>2730</v>
      </c>
      <c r="J3942" s="94" t="s">
        <v>2731</v>
      </c>
      <c r="K3942" s="92" t="s">
        <v>3599</v>
      </c>
      <c r="L3942" s="92" t="s">
        <v>249</v>
      </c>
    </row>
    <row r="3943" outlineLevel="1">
      <c r="A3943" s="115" t="n">
        <v>1370.0</v>
      </c>
      <c r="B3943" s="93" t="n">
        <v>45870.0</v>
      </c>
      <c r="C3943" s="94" t="s">
        <v>3600</v>
      </c>
      <c r="D3943" s="92"/>
      <c r="E3943" s="92" t="n">
        <v>16343.0</v>
      </c>
      <c r="F3943" s="92" t="n">
        <v>114267.24</v>
      </c>
      <c r="G3943" s="94" t="s">
        <v>63</v>
      </c>
      <c r="H3943" s="94" t="s">
        <v>306</v>
      </c>
      <c r="I3943" s="94" t="s">
        <v>381</v>
      </c>
      <c r="J3943" s="94" t="s">
        <v>382</v>
      </c>
      <c r="K3943" s="92" t="s">
        <v>3601</v>
      </c>
      <c r="L3943" s="92" t="s">
        <v>249</v>
      </c>
    </row>
    <row r="3944" outlineLevel="1">
      <c r="A3944" s="115" t="n">
        <v>1371.0</v>
      </c>
      <c r="B3944" s="93" t="n">
        <v>45870.0</v>
      </c>
      <c r="C3944" s="94" t="s">
        <v>3602</v>
      </c>
      <c r="D3944" s="92"/>
      <c r="E3944" s="92" t="n">
        <v>8400.0</v>
      </c>
      <c r="F3944" s="92" t="n">
        <v>122667.24</v>
      </c>
      <c r="G3944" s="94" t="s">
        <v>63</v>
      </c>
      <c r="H3944" s="94" t="s">
        <v>64</v>
      </c>
      <c r="I3944" s="94" t="s">
        <v>1496</v>
      </c>
      <c r="J3944" s="94" t="s">
        <v>1496</v>
      </c>
      <c r="K3944" s="92" t="s">
        <v>3603</v>
      </c>
      <c r="L3944" s="92" t="s">
        <v>249</v>
      </c>
    </row>
    <row r="3945" outlineLevel="1">
      <c r="A3945" s="115" t="n">
        <v>1372.0</v>
      </c>
      <c r="B3945" s="93" t="n">
        <v>45870.0</v>
      </c>
      <c r="C3945" s="94" t="s">
        <v>3604</v>
      </c>
      <c r="D3945" s="92" t="n">
        <v>68300.0</v>
      </c>
      <c r="E3945" s="92"/>
      <c r="F3945" s="92" t="n">
        <v>54367.24</v>
      </c>
      <c r="G3945" s="94" t="s">
        <v>63</v>
      </c>
      <c r="H3945" s="94" t="s">
        <v>306</v>
      </c>
      <c r="I3945" s="94" t="s">
        <v>3605</v>
      </c>
      <c r="J3945" s="94" t="s">
        <v>3605</v>
      </c>
      <c r="K3945" s="92" t="s">
        <v>3606</v>
      </c>
      <c r="L3945" s="92" t="s">
        <v>249</v>
      </c>
    </row>
    <row r="3946" outlineLevel="1">
      <c r="A3946" s="115" t="n">
        <v>1373.0</v>
      </c>
      <c r="B3946" s="93" t="n">
        <v>45870.0</v>
      </c>
      <c r="C3946" s="94" t="s">
        <v>3607</v>
      </c>
      <c r="D3946" s="92"/>
      <c r="E3946" s="92" t="n">
        <v>500000.0</v>
      </c>
      <c r="F3946" s="92" t="n">
        <v>554367.24</v>
      </c>
      <c r="G3946" s="94" t="s">
        <v>63</v>
      </c>
      <c r="H3946" s="94" t="s">
        <v>306</v>
      </c>
      <c r="I3946" s="94" t="s">
        <v>249</v>
      </c>
      <c r="J3946" s="94" t="s">
        <v>249</v>
      </c>
      <c r="K3946" s="92" t="s">
        <v>3608</v>
      </c>
      <c r="L3946" s="92" t="s">
        <v>249</v>
      </c>
    </row>
    <row r="3947" outlineLevel="1">
      <c r="A3947" s="115" t="n">
        <v>1374.0</v>
      </c>
      <c r="B3947" s="93" t="n">
        <v>45871.0</v>
      </c>
      <c r="C3947" s="94" t="s">
        <v>3609</v>
      </c>
      <c r="D3947" s="92"/>
      <c r="E3947" s="92" t="n">
        <v>7250.0</v>
      </c>
      <c r="F3947" s="92" t="n">
        <v>561617.24</v>
      </c>
      <c r="G3947" s="94" t="s">
        <v>63</v>
      </c>
      <c r="H3947" s="94" t="s">
        <v>369</v>
      </c>
      <c r="I3947" s="94" t="s">
        <v>525</v>
      </c>
      <c r="J3947" s="94" t="s">
        <v>525</v>
      </c>
      <c r="K3947" s="92" t="s">
        <v>3610</v>
      </c>
      <c r="L3947" s="92" t="s">
        <v>249</v>
      </c>
    </row>
    <row r="3948" outlineLevel="1">
      <c r="A3948" s="115" t="n">
        <v>1375.0</v>
      </c>
      <c r="B3948" s="93" t="n">
        <v>45871.0</v>
      </c>
      <c r="C3948" s="94" t="s">
        <v>3611</v>
      </c>
      <c r="D3948" s="92"/>
      <c r="E3948" s="92" t="n">
        <v>150000.0</v>
      </c>
      <c r="F3948" s="92" t="n">
        <v>711617.24</v>
      </c>
      <c r="G3948" s="94" t="s">
        <v>84</v>
      </c>
      <c r="H3948" s="94" t="s">
        <v>447</v>
      </c>
      <c r="I3948" s="94" t="s">
        <v>3612</v>
      </c>
      <c r="J3948" s="94" t="s">
        <v>3612</v>
      </c>
      <c r="K3948" s="92" t="s">
        <v>249</v>
      </c>
      <c r="L3948" s="92" t="s">
        <v>249</v>
      </c>
    </row>
    <row r="3949" outlineLevel="1">
      <c r="A3949" s="115" t="n">
        <v>1376.0</v>
      </c>
      <c r="B3949" s="93" t="n">
        <v>45871.0</v>
      </c>
      <c r="C3949" s="94" t="s">
        <v>3613</v>
      </c>
      <c r="D3949" s="92"/>
      <c r="E3949" s="92" t="n">
        <v>2500.0</v>
      </c>
      <c r="F3949" s="92" t="n">
        <v>714117.24</v>
      </c>
      <c r="G3949" s="94" t="s">
        <v>63</v>
      </c>
      <c r="H3949" s="94" t="s">
        <v>369</v>
      </c>
      <c r="I3949" s="94" t="s">
        <v>987</v>
      </c>
      <c r="J3949" s="94" t="s">
        <v>987</v>
      </c>
      <c r="K3949" s="92" t="s">
        <v>3614</v>
      </c>
      <c r="L3949" s="92" t="s">
        <v>249</v>
      </c>
    </row>
    <row r="3950" outlineLevel="1">
      <c r="A3950" s="115" t="n">
        <v>1377.0</v>
      </c>
      <c r="B3950" s="93" t="n">
        <v>45871.0</v>
      </c>
      <c r="C3950" s="94" t="s">
        <v>3615</v>
      </c>
      <c r="D3950" s="92"/>
      <c r="E3950" s="92" t="n">
        <v>8500.0</v>
      </c>
      <c r="F3950" s="92" t="n">
        <v>722617.24</v>
      </c>
      <c r="G3950" s="94" t="s">
        <v>63</v>
      </c>
      <c r="H3950" s="94" t="s">
        <v>369</v>
      </c>
      <c r="I3950" s="94" t="s">
        <v>3616</v>
      </c>
      <c r="J3950" s="94" t="s">
        <v>3616</v>
      </c>
      <c r="K3950" s="92" t="s">
        <v>3617</v>
      </c>
      <c r="L3950" s="92" t="s">
        <v>249</v>
      </c>
    </row>
    <row r="3951" outlineLevel="1">
      <c r="A3951" s="115" t="n">
        <v>1378.0</v>
      </c>
      <c r="B3951" s="93" t="n">
        <v>45871.0</v>
      </c>
      <c r="C3951" s="94" t="s">
        <v>3618</v>
      </c>
      <c r="D3951" s="92"/>
      <c r="E3951" s="92" t="n">
        <v>250000.0</v>
      </c>
      <c r="F3951" s="92" t="n">
        <v>972617.24</v>
      </c>
      <c r="G3951" s="94" t="s">
        <v>63</v>
      </c>
      <c r="H3951" s="94" t="s">
        <v>64</v>
      </c>
      <c r="I3951" s="94" t="s">
        <v>513</v>
      </c>
      <c r="J3951" s="94" t="s">
        <v>513</v>
      </c>
      <c r="K3951" s="92" t="s">
        <v>3619</v>
      </c>
      <c r="L3951" s="92" t="s">
        <v>249</v>
      </c>
    </row>
    <row r="3952" outlineLevel="1">
      <c r="A3952" s="115" t="n">
        <v>1379.0</v>
      </c>
      <c r="B3952" s="93" t="n">
        <v>45872.0</v>
      </c>
      <c r="C3952" s="94" t="s">
        <v>3620</v>
      </c>
      <c r="D3952" s="92"/>
      <c r="E3952" s="92" t="n">
        <v>5000000.0</v>
      </c>
      <c r="F3952" s="92" t="n">
        <v>5972617.24</v>
      </c>
      <c r="G3952" s="94" t="s">
        <v>63</v>
      </c>
      <c r="H3952" s="94" t="s">
        <v>74</v>
      </c>
      <c r="I3952" s="94" t="s">
        <v>807</v>
      </c>
      <c r="J3952" s="94" t="s">
        <v>807</v>
      </c>
      <c r="K3952" s="92" t="s">
        <v>3621</v>
      </c>
      <c r="L3952" s="92" t="s">
        <v>249</v>
      </c>
    </row>
    <row r="3953" outlineLevel="1">
      <c r="A3953" s="115" t="n">
        <v>1380.0</v>
      </c>
      <c r="B3953" s="93" t="n">
        <v>45873.0</v>
      </c>
      <c r="C3953" s="94" t="s">
        <v>3622</v>
      </c>
      <c r="D3953" s="92" t="n">
        <v>2500000.0</v>
      </c>
      <c r="E3953" s="92"/>
      <c r="F3953" s="92" t="n">
        <v>3472617.24</v>
      </c>
      <c r="G3953" s="94" t="s">
        <v>63</v>
      </c>
      <c r="H3953" s="94" t="s">
        <v>306</v>
      </c>
      <c r="I3953" s="94" t="s">
        <v>1640</v>
      </c>
      <c r="J3953" s="94" t="s">
        <v>553</v>
      </c>
      <c r="K3953" s="92" t="s">
        <v>3623</v>
      </c>
      <c r="L3953" s="92" t="s">
        <v>249</v>
      </c>
    </row>
    <row r="3954" outlineLevel="1">
      <c r="A3954" s="115" t="n">
        <v>1381.0</v>
      </c>
      <c r="B3954" s="93" t="n">
        <v>45873.0</v>
      </c>
      <c r="C3954" s="94" t="s">
        <v>3624</v>
      </c>
      <c r="D3954" s="92" t="n">
        <v>2500000.0</v>
      </c>
      <c r="E3954" s="92"/>
      <c r="F3954" s="92" t="n">
        <v>972617.24</v>
      </c>
      <c r="G3954" s="94" t="s">
        <v>63</v>
      </c>
      <c r="H3954" s="94" t="s">
        <v>306</v>
      </c>
      <c r="I3954" s="94" t="s">
        <v>1640</v>
      </c>
      <c r="J3954" s="94" t="s">
        <v>553</v>
      </c>
      <c r="K3954" s="92" t="s">
        <v>3625</v>
      </c>
      <c r="L3954" s="92" t="s">
        <v>249</v>
      </c>
    </row>
    <row r="3955" outlineLevel="1">
      <c r="A3955" s="115" t="n">
        <v>1382.0</v>
      </c>
      <c r="B3955" s="93" t="n">
        <v>45873.0</v>
      </c>
      <c r="C3955" s="94" t="s">
        <v>3626</v>
      </c>
      <c r="D3955" s="92"/>
      <c r="E3955" s="92" t="n">
        <v>20945.0</v>
      </c>
      <c r="F3955" s="92" t="n">
        <v>993562.24</v>
      </c>
      <c r="G3955" s="94" t="s">
        <v>63</v>
      </c>
      <c r="H3955" s="94" t="s">
        <v>306</v>
      </c>
      <c r="I3955" s="94" t="s">
        <v>381</v>
      </c>
      <c r="J3955" s="94" t="s">
        <v>382</v>
      </c>
      <c r="K3955" s="92" t="s">
        <v>3627</v>
      </c>
      <c r="L3955" s="92" t="s">
        <v>249</v>
      </c>
    </row>
    <row r="3956" outlineLevel="1">
      <c r="A3956" s="115" t="n">
        <v>1383.0</v>
      </c>
      <c r="B3956" s="93" t="n">
        <v>45873.0</v>
      </c>
      <c r="C3956" s="94" t="s">
        <v>3628</v>
      </c>
      <c r="D3956" s="92"/>
      <c r="E3956" s="92" t="n">
        <v>76464.0</v>
      </c>
      <c r="F3956" s="92" t="n">
        <v>1070026.24</v>
      </c>
      <c r="G3956" s="94" t="s">
        <v>63</v>
      </c>
      <c r="H3956" s="94" t="s">
        <v>64</v>
      </c>
      <c r="I3956" s="94" t="s">
        <v>3629</v>
      </c>
      <c r="J3956" s="94" t="s">
        <v>3629</v>
      </c>
      <c r="K3956" s="92" t="s">
        <v>3630</v>
      </c>
      <c r="L3956" s="92" t="s">
        <v>249</v>
      </c>
    </row>
    <row r="3957" outlineLevel="1">
      <c r="A3957" s="115" t="n">
        <v>1384.0</v>
      </c>
      <c r="B3957" s="93" t="n">
        <v>45873.0</v>
      </c>
      <c r="C3957" s="94" t="s">
        <v>3631</v>
      </c>
      <c r="D3957" s="92"/>
      <c r="E3957" s="92" t="n">
        <v>250000.0</v>
      </c>
      <c r="F3957" s="92" t="n">
        <v>1320026.24</v>
      </c>
      <c r="G3957" s="94" t="s">
        <v>63</v>
      </c>
      <c r="H3957" s="94" t="s">
        <v>315</v>
      </c>
      <c r="I3957" s="94" t="s">
        <v>3632</v>
      </c>
      <c r="J3957" s="94" t="s">
        <v>3632</v>
      </c>
      <c r="K3957" s="92" t="s">
        <v>3633</v>
      </c>
      <c r="L3957" s="92" t="s">
        <v>249</v>
      </c>
    </row>
    <row r="3958" outlineLevel="1">
      <c r="A3958" s="115" t="n">
        <v>1385.0</v>
      </c>
      <c r="B3958" s="93" t="n">
        <v>45873.0</v>
      </c>
      <c r="C3958" s="94" t="s">
        <v>3634</v>
      </c>
      <c r="D3958" s="92" t="n">
        <v>81200.0</v>
      </c>
      <c r="E3958" s="92"/>
      <c r="F3958" s="92" t="n">
        <v>1238826.24</v>
      </c>
      <c r="G3958" s="94" t="s">
        <v>63</v>
      </c>
      <c r="H3958" s="94" t="s">
        <v>306</v>
      </c>
      <c r="I3958" s="94" t="s">
        <v>2989</v>
      </c>
      <c r="J3958" s="94" t="s">
        <v>2989</v>
      </c>
      <c r="K3958" s="92" t="s">
        <v>3635</v>
      </c>
      <c r="L3958" s="92" t="s">
        <v>249</v>
      </c>
    </row>
    <row r="3959" outlineLevel="1">
      <c r="A3959" s="115" t="n">
        <v>1386.0</v>
      </c>
      <c r="B3959" s="93" t="n">
        <v>45873.0</v>
      </c>
      <c r="C3959" s="94" t="s">
        <v>3636</v>
      </c>
      <c r="D3959" s="92" t="n">
        <v>15000.0</v>
      </c>
      <c r="E3959" s="92"/>
      <c r="F3959" s="92" t="n">
        <v>1223826.24</v>
      </c>
      <c r="G3959" s="94" t="s">
        <v>63</v>
      </c>
      <c r="H3959" s="94" t="s">
        <v>306</v>
      </c>
      <c r="I3959" s="94" t="s">
        <v>3637</v>
      </c>
      <c r="J3959" s="94" t="s">
        <v>3637</v>
      </c>
      <c r="K3959" s="92" t="s">
        <v>3638</v>
      </c>
      <c r="L3959" s="92" t="s">
        <v>249</v>
      </c>
    </row>
    <row r="3960" outlineLevel="1">
      <c r="A3960" s="115" t="n">
        <v>1387.0</v>
      </c>
      <c r="B3960" s="93" t="n">
        <v>45873.0</v>
      </c>
      <c r="C3960" s="94" t="s">
        <v>3639</v>
      </c>
      <c r="D3960" s="92" t="n">
        <v>18050.0</v>
      </c>
      <c r="E3960" s="92"/>
      <c r="F3960" s="92" t="n">
        <v>1205776.24</v>
      </c>
      <c r="G3960" s="94" t="s">
        <v>63</v>
      </c>
      <c r="H3960" s="94" t="s">
        <v>306</v>
      </c>
      <c r="I3960" s="94" t="s">
        <v>1202</v>
      </c>
      <c r="J3960" s="94" t="s">
        <v>1203</v>
      </c>
      <c r="K3960" s="92" t="s">
        <v>3640</v>
      </c>
      <c r="L3960" s="92" t="s">
        <v>249</v>
      </c>
    </row>
    <row r="3961" outlineLevel="1">
      <c r="A3961" s="115" t="n">
        <v>1388.0</v>
      </c>
      <c r="B3961" s="93" t="n">
        <v>45873.0</v>
      </c>
      <c r="C3961" s="94" t="s">
        <v>3641</v>
      </c>
      <c r="D3961" s="92" t="n">
        <v>18400.0</v>
      </c>
      <c r="E3961" s="92"/>
      <c r="F3961" s="92" t="n">
        <v>1187376.24</v>
      </c>
      <c r="G3961" s="94" t="s">
        <v>63</v>
      </c>
      <c r="H3961" s="94" t="s">
        <v>306</v>
      </c>
      <c r="I3961" s="94" t="s">
        <v>249</v>
      </c>
      <c r="J3961" s="94" t="s">
        <v>249</v>
      </c>
      <c r="K3961" s="92" t="s">
        <v>3642</v>
      </c>
      <c r="L3961" s="92" t="s">
        <v>249</v>
      </c>
    </row>
    <row r="3962" outlineLevel="1">
      <c r="A3962" s="115" t="n">
        <v>1389.0</v>
      </c>
      <c r="B3962" s="93" t="n">
        <v>45873.0</v>
      </c>
      <c r="C3962" s="94" t="s">
        <v>3643</v>
      </c>
      <c r="D3962" s="92" t="n">
        <v>22400.0</v>
      </c>
      <c r="E3962" s="92"/>
      <c r="F3962" s="92" t="n">
        <v>1164976.24</v>
      </c>
      <c r="G3962" s="94" t="s">
        <v>63</v>
      </c>
      <c r="H3962" s="94" t="s">
        <v>306</v>
      </c>
      <c r="I3962" s="94" t="s">
        <v>2994</v>
      </c>
      <c r="J3962" s="94" t="s">
        <v>2994</v>
      </c>
      <c r="K3962" s="92" t="s">
        <v>3644</v>
      </c>
      <c r="L3962" s="92" t="s">
        <v>249</v>
      </c>
    </row>
    <row r="3963" outlineLevel="1">
      <c r="A3963" s="115" t="n">
        <v>1390.0</v>
      </c>
      <c r="B3963" s="93" t="n">
        <v>45873.0</v>
      </c>
      <c r="C3963" s="94" t="s">
        <v>3645</v>
      </c>
      <c r="D3963" s="92" t="n">
        <v>26920.0</v>
      </c>
      <c r="E3963" s="92"/>
      <c r="F3963" s="92" t="n">
        <v>1138056.24</v>
      </c>
      <c r="G3963" s="94" t="s">
        <v>63</v>
      </c>
      <c r="H3963" s="94" t="s">
        <v>306</v>
      </c>
      <c r="I3963" s="94" t="s">
        <v>3646</v>
      </c>
      <c r="J3963" s="94" t="s">
        <v>3646</v>
      </c>
      <c r="K3963" s="92" t="s">
        <v>3647</v>
      </c>
      <c r="L3963" s="92" t="s">
        <v>249</v>
      </c>
    </row>
    <row r="3964" outlineLevel="1">
      <c r="A3964" s="115" t="n">
        <v>1391.0</v>
      </c>
      <c r="B3964" s="93" t="n">
        <v>45873.0</v>
      </c>
      <c r="C3964" s="94" t="s">
        <v>3648</v>
      </c>
      <c r="D3964" s="92" t="n">
        <v>6540.0</v>
      </c>
      <c r="E3964" s="92"/>
      <c r="F3964" s="92" t="n">
        <v>1131516.24</v>
      </c>
      <c r="G3964" s="94" t="s">
        <v>63</v>
      </c>
      <c r="H3964" s="94" t="s">
        <v>306</v>
      </c>
      <c r="I3964" s="94" t="s">
        <v>3649</v>
      </c>
      <c r="J3964" s="94" t="s">
        <v>3649</v>
      </c>
      <c r="K3964" s="92" t="s">
        <v>3650</v>
      </c>
      <c r="L3964" s="92" t="s">
        <v>249</v>
      </c>
    </row>
    <row r="3965" outlineLevel="1">
      <c r="A3965" s="115" t="n">
        <v>1392.0</v>
      </c>
      <c r="B3965" s="93" t="n">
        <v>45873.0</v>
      </c>
      <c r="C3965" s="94" t="s">
        <v>3651</v>
      </c>
      <c r="D3965" s="92" t="n">
        <v>17120.0</v>
      </c>
      <c r="E3965" s="92"/>
      <c r="F3965" s="92" t="n">
        <v>1114396.24</v>
      </c>
      <c r="G3965" s="94" t="s">
        <v>63</v>
      </c>
      <c r="H3965" s="94" t="s">
        <v>306</v>
      </c>
      <c r="I3965" s="94" t="s">
        <v>3008</v>
      </c>
      <c r="J3965" s="94" t="s">
        <v>3008</v>
      </c>
      <c r="K3965" s="92" t="s">
        <v>3652</v>
      </c>
      <c r="L3965" s="92" t="s">
        <v>249</v>
      </c>
    </row>
    <row r="3966" outlineLevel="1">
      <c r="A3966" s="115" t="n">
        <v>1393.0</v>
      </c>
      <c r="B3966" s="93" t="n">
        <v>45873.0</v>
      </c>
      <c r="C3966" s="94" t="s">
        <v>3653</v>
      </c>
      <c r="D3966" s="92" t="n">
        <v>5450.0</v>
      </c>
      <c r="E3966" s="92"/>
      <c r="F3966" s="92" t="n">
        <v>1108946.24</v>
      </c>
      <c r="G3966" s="94" t="s">
        <v>63</v>
      </c>
      <c r="H3966" s="94" t="s">
        <v>306</v>
      </c>
      <c r="I3966" s="94" t="s">
        <v>3654</v>
      </c>
      <c r="J3966" s="94" t="s">
        <v>3654</v>
      </c>
      <c r="K3966" s="92" t="s">
        <v>3655</v>
      </c>
      <c r="L3966" s="92" t="s">
        <v>249</v>
      </c>
    </row>
    <row r="3967" outlineLevel="1">
      <c r="A3967" s="115" t="n">
        <v>1394.0</v>
      </c>
      <c r="B3967" s="93" t="n">
        <v>45873.0</v>
      </c>
      <c r="C3967" s="94" t="s">
        <v>3656</v>
      </c>
      <c r="D3967" s="92" t="n">
        <v>28420.0</v>
      </c>
      <c r="E3967" s="92"/>
      <c r="F3967" s="92" t="n">
        <v>1080526.24</v>
      </c>
      <c r="G3967" s="94" t="s">
        <v>63</v>
      </c>
      <c r="H3967" s="94" t="s">
        <v>306</v>
      </c>
      <c r="I3967" s="94" t="s">
        <v>1207</v>
      </c>
      <c r="J3967" s="94" t="s">
        <v>1207</v>
      </c>
      <c r="K3967" s="92" t="s">
        <v>3657</v>
      </c>
      <c r="L3967" s="92" t="s">
        <v>249</v>
      </c>
    </row>
    <row r="3968" outlineLevel="1">
      <c r="A3968" s="115" t="n">
        <v>1395.0</v>
      </c>
      <c r="B3968" s="93" t="n">
        <v>45873.0</v>
      </c>
      <c r="C3968" s="94" t="s">
        <v>3658</v>
      </c>
      <c r="D3968" s="92" t="n">
        <v>20760.0</v>
      </c>
      <c r="E3968" s="92"/>
      <c r="F3968" s="92" t="n">
        <v>1059766.24</v>
      </c>
      <c r="G3968" s="94" t="s">
        <v>63</v>
      </c>
      <c r="H3968" s="94" t="s">
        <v>306</v>
      </c>
      <c r="I3968" s="94" t="s">
        <v>249</v>
      </c>
      <c r="J3968" s="94" t="s">
        <v>249</v>
      </c>
      <c r="K3968" s="92" t="s">
        <v>3659</v>
      </c>
      <c r="L3968" s="92" t="s">
        <v>249</v>
      </c>
    </row>
    <row r="3969" outlineLevel="1">
      <c r="A3969" s="115" t="n">
        <v>1396.0</v>
      </c>
      <c r="B3969" s="93" t="n">
        <v>45873.0</v>
      </c>
      <c r="C3969" s="94" t="s">
        <v>3660</v>
      </c>
      <c r="D3969" s="92" t="n">
        <v>50000.0</v>
      </c>
      <c r="E3969" s="92"/>
      <c r="F3969" s="92" t="n">
        <v>1009766.24</v>
      </c>
      <c r="G3969" s="94" t="s">
        <v>63</v>
      </c>
      <c r="H3969" s="94" t="s">
        <v>306</v>
      </c>
      <c r="I3969" s="94" t="s">
        <v>2085</v>
      </c>
      <c r="J3969" s="94" t="s">
        <v>2086</v>
      </c>
      <c r="K3969" s="92" t="s">
        <v>3661</v>
      </c>
      <c r="L3969" s="92" t="s">
        <v>249</v>
      </c>
    </row>
    <row r="3970" outlineLevel="1">
      <c r="A3970" s="115" t="n">
        <v>1397.0</v>
      </c>
      <c r="B3970" s="93" t="n">
        <v>45873.0</v>
      </c>
      <c r="C3970" s="94" t="s">
        <v>3662</v>
      </c>
      <c r="D3970" s="92" t="n">
        <v>36650.0</v>
      </c>
      <c r="E3970" s="92"/>
      <c r="F3970" s="92" t="n">
        <v>973116.24</v>
      </c>
      <c r="G3970" s="94" t="s">
        <v>63</v>
      </c>
      <c r="H3970" s="94" t="s">
        <v>306</v>
      </c>
      <c r="I3970" s="94" t="s">
        <v>3663</v>
      </c>
      <c r="J3970" s="94" t="s">
        <v>3663</v>
      </c>
      <c r="K3970" s="92" t="s">
        <v>3664</v>
      </c>
      <c r="L3970" s="92" t="s">
        <v>249</v>
      </c>
    </row>
    <row r="3971" outlineLevel="1">
      <c r="A3971" s="115" t="n">
        <v>1398.0</v>
      </c>
      <c r="B3971" s="93" t="n">
        <v>45873.0</v>
      </c>
      <c r="C3971" s="94" t="s">
        <v>3665</v>
      </c>
      <c r="D3971" s="92" t="n">
        <v>12020.0</v>
      </c>
      <c r="E3971" s="92"/>
      <c r="F3971" s="92" t="n">
        <v>961096.24</v>
      </c>
      <c r="G3971" s="94" t="s">
        <v>63</v>
      </c>
      <c r="H3971" s="94" t="s">
        <v>306</v>
      </c>
      <c r="I3971" s="94" t="s">
        <v>3003</v>
      </c>
      <c r="J3971" s="94" t="s">
        <v>3003</v>
      </c>
      <c r="K3971" s="92" t="s">
        <v>3666</v>
      </c>
      <c r="L3971" s="92" t="s">
        <v>249</v>
      </c>
    </row>
    <row r="3972" outlineLevel="1">
      <c r="A3972" s="115" t="n">
        <v>1399.0</v>
      </c>
      <c r="B3972" s="93" t="n">
        <v>45873.0</v>
      </c>
      <c r="C3972" s="94" t="s">
        <v>3667</v>
      </c>
      <c r="D3972" s="92" t="n">
        <v>29990.0</v>
      </c>
      <c r="E3972" s="92"/>
      <c r="F3972" s="92" t="n">
        <v>931106.24</v>
      </c>
      <c r="G3972" s="94" t="s">
        <v>63</v>
      </c>
      <c r="H3972" s="94" t="s">
        <v>306</v>
      </c>
      <c r="I3972" s="94" t="s">
        <v>249</v>
      </c>
      <c r="J3972" s="94" t="s">
        <v>249</v>
      </c>
      <c r="K3972" s="92" t="s">
        <v>3668</v>
      </c>
      <c r="L3972" s="92" t="s">
        <v>249</v>
      </c>
    </row>
    <row r="3973" outlineLevel="1">
      <c r="A3973" s="115" t="n">
        <v>1400.0</v>
      </c>
      <c r="B3973" s="93" t="n">
        <v>45873.0</v>
      </c>
      <c r="C3973" s="94" t="s">
        <v>3669</v>
      </c>
      <c r="D3973" s="92" t="n">
        <v>15000.0</v>
      </c>
      <c r="E3973" s="92"/>
      <c r="F3973" s="92" t="n">
        <v>916106.24</v>
      </c>
      <c r="G3973" s="94" t="s">
        <v>63</v>
      </c>
      <c r="H3973" s="94" t="s">
        <v>306</v>
      </c>
      <c r="I3973" s="94" t="s">
        <v>3670</v>
      </c>
      <c r="J3973" s="94" t="s">
        <v>3670</v>
      </c>
      <c r="K3973" s="92" t="s">
        <v>3671</v>
      </c>
      <c r="L3973" s="92" t="s">
        <v>249</v>
      </c>
    </row>
    <row r="3974" outlineLevel="1">
      <c r="A3974" s="115" t="n">
        <v>1401.0</v>
      </c>
      <c r="B3974" s="93" t="n">
        <v>45873.0</v>
      </c>
      <c r="C3974" s="94" t="s">
        <v>3672</v>
      </c>
      <c r="D3974" s="92" t="n">
        <v>33610.0</v>
      </c>
      <c r="E3974" s="92"/>
      <c r="F3974" s="92" t="n">
        <v>882496.24</v>
      </c>
      <c r="G3974" s="94" t="s">
        <v>63</v>
      </c>
      <c r="H3974" s="94" t="s">
        <v>306</v>
      </c>
      <c r="I3974" s="94" t="s">
        <v>2093</v>
      </c>
      <c r="J3974" s="94" t="s">
        <v>2093</v>
      </c>
      <c r="K3974" s="92" t="s">
        <v>3673</v>
      </c>
      <c r="L3974" s="92" t="s">
        <v>249</v>
      </c>
    </row>
    <row r="3975" outlineLevel="1">
      <c r="A3975" s="115" t="n">
        <v>1402.0</v>
      </c>
      <c r="B3975" s="93" t="n">
        <v>45873.0</v>
      </c>
      <c r="C3975" s="94" t="s">
        <v>3674</v>
      </c>
      <c r="D3975" s="92" t="n">
        <v>16400.0</v>
      </c>
      <c r="E3975" s="92"/>
      <c r="F3975" s="92" t="n">
        <v>866096.24</v>
      </c>
      <c r="G3975" s="94" t="s">
        <v>63</v>
      </c>
      <c r="H3975" s="94" t="s">
        <v>306</v>
      </c>
      <c r="I3975" s="94" t="s">
        <v>1174</v>
      </c>
      <c r="J3975" s="94" t="s">
        <v>1175</v>
      </c>
      <c r="K3975" s="92" t="s">
        <v>3675</v>
      </c>
      <c r="L3975" s="92" t="s">
        <v>249</v>
      </c>
    </row>
    <row r="3976" outlineLevel="1">
      <c r="A3976" s="115" t="n">
        <v>1403.0</v>
      </c>
      <c r="B3976" s="93" t="n">
        <v>45873.0</v>
      </c>
      <c r="C3976" s="94" t="s">
        <v>3676</v>
      </c>
      <c r="D3976" s="92" t="n">
        <v>31440.0</v>
      </c>
      <c r="E3976" s="92"/>
      <c r="F3976" s="92" t="n">
        <v>834656.24</v>
      </c>
      <c r="G3976" s="94" t="s">
        <v>63</v>
      </c>
      <c r="H3976" s="94" t="s">
        <v>306</v>
      </c>
      <c r="I3976" s="94" t="s">
        <v>3028</v>
      </c>
      <c r="J3976" s="94" t="s">
        <v>3028</v>
      </c>
      <c r="K3976" s="92" t="s">
        <v>3677</v>
      </c>
      <c r="L3976" s="92" t="s">
        <v>249</v>
      </c>
    </row>
    <row r="3977" outlineLevel="1">
      <c r="A3977" s="115" t="n">
        <v>1404.0</v>
      </c>
      <c r="B3977" s="93" t="n">
        <v>45873.0</v>
      </c>
      <c r="C3977" s="94" t="s">
        <v>3678</v>
      </c>
      <c r="D3977" s="92" t="n">
        <v>61200.0</v>
      </c>
      <c r="E3977" s="92"/>
      <c r="F3977" s="92" t="n">
        <v>773456.24</v>
      </c>
      <c r="G3977" s="94" t="s">
        <v>63</v>
      </c>
      <c r="H3977" s="94" t="s">
        <v>306</v>
      </c>
      <c r="I3977" s="94" t="s">
        <v>249</v>
      </c>
      <c r="J3977" s="94" t="s">
        <v>249</v>
      </c>
      <c r="K3977" s="92" t="s">
        <v>3679</v>
      </c>
      <c r="L3977" s="92" t="s">
        <v>249</v>
      </c>
    </row>
    <row r="3978" outlineLevel="1">
      <c r="A3978" s="115" t="n">
        <v>1405.0</v>
      </c>
      <c r="B3978" s="93" t="n">
        <v>45873.0</v>
      </c>
      <c r="C3978" s="94" t="s">
        <v>3680</v>
      </c>
      <c r="D3978" s="92" t="n">
        <v>9870.0</v>
      </c>
      <c r="E3978" s="92"/>
      <c r="F3978" s="92" t="n">
        <v>763586.24</v>
      </c>
      <c r="G3978" s="94" t="s">
        <v>63</v>
      </c>
      <c r="H3978" s="94" t="s">
        <v>306</v>
      </c>
      <c r="I3978" s="94" t="s">
        <v>3013</v>
      </c>
      <c r="J3978" s="94" t="s">
        <v>3013</v>
      </c>
      <c r="K3978" s="92" t="s">
        <v>3681</v>
      </c>
      <c r="L3978" s="92" t="s">
        <v>249</v>
      </c>
    </row>
    <row r="3979" outlineLevel="1">
      <c r="A3979" s="115" t="n">
        <v>1406.0</v>
      </c>
      <c r="B3979" s="93" t="n">
        <v>45873.0</v>
      </c>
      <c r="C3979" s="94" t="s">
        <v>3682</v>
      </c>
      <c r="D3979" s="92" t="n">
        <v>16090.0</v>
      </c>
      <c r="E3979" s="92"/>
      <c r="F3979" s="92" t="n">
        <v>747496.24</v>
      </c>
      <c r="G3979" s="94" t="s">
        <v>63</v>
      </c>
      <c r="H3979" s="94" t="s">
        <v>306</v>
      </c>
      <c r="I3979" s="94" t="s">
        <v>249</v>
      </c>
      <c r="J3979" s="94" t="s">
        <v>249</v>
      </c>
      <c r="K3979" s="92" t="s">
        <v>3679</v>
      </c>
      <c r="L3979" s="92" t="s">
        <v>249</v>
      </c>
    </row>
    <row r="3980" outlineLevel="1">
      <c r="A3980" s="115" t="n">
        <v>1407.0</v>
      </c>
      <c r="B3980" s="93" t="n">
        <v>45873.0</v>
      </c>
      <c r="C3980" s="94" t="s">
        <v>3683</v>
      </c>
      <c r="D3980" s="92" t="n">
        <v>12760.0</v>
      </c>
      <c r="E3980" s="92"/>
      <c r="F3980" s="92" t="n">
        <v>734736.24</v>
      </c>
      <c r="G3980" s="94" t="s">
        <v>63</v>
      </c>
      <c r="H3980" s="94" t="s">
        <v>306</v>
      </c>
      <c r="I3980" s="94" t="s">
        <v>249</v>
      </c>
      <c r="J3980" s="94" t="s">
        <v>249</v>
      </c>
      <c r="K3980" s="92" t="s">
        <v>3684</v>
      </c>
      <c r="L3980" s="92" t="s">
        <v>249</v>
      </c>
    </row>
    <row r="3981" outlineLevel="1">
      <c r="A3981" s="115" t="n">
        <v>1408.0</v>
      </c>
      <c r="B3981" s="93" t="n">
        <v>45873.0</v>
      </c>
      <c r="C3981" s="94" t="s">
        <v>3685</v>
      </c>
      <c r="D3981" s="92" t="n">
        <v>12760.0</v>
      </c>
      <c r="E3981" s="92"/>
      <c r="F3981" s="92" t="n">
        <v>721976.24</v>
      </c>
      <c r="G3981" s="94" t="s">
        <v>63</v>
      </c>
      <c r="H3981" s="94" t="s">
        <v>306</v>
      </c>
      <c r="I3981" s="94" t="s">
        <v>3034</v>
      </c>
      <c r="J3981" s="94" t="s">
        <v>2218</v>
      </c>
      <c r="K3981" s="92" t="s">
        <v>3686</v>
      </c>
      <c r="L3981" s="92" t="s">
        <v>249</v>
      </c>
    </row>
    <row r="3982" outlineLevel="1">
      <c r="A3982" s="115" t="n">
        <v>1409.0</v>
      </c>
      <c r="B3982" s="93" t="n">
        <v>45873.0</v>
      </c>
      <c r="C3982" s="94" t="s">
        <v>3687</v>
      </c>
      <c r="D3982" s="92" t="n">
        <v>31600.0</v>
      </c>
      <c r="E3982" s="92"/>
      <c r="F3982" s="92" t="n">
        <v>690376.24</v>
      </c>
      <c r="G3982" s="94" t="s">
        <v>63</v>
      </c>
      <c r="H3982" s="94" t="s">
        <v>306</v>
      </c>
      <c r="I3982" s="94" t="s">
        <v>249</v>
      </c>
      <c r="J3982" s="94" t="s">
        <v>249</v>
      </c>
      <c r="K3982" s="92" t="s">
        <v>3688</v>
      </c>
      <c r="L3982" s="92" t="s">
        <v>249</v>
      </c>
    </row>
    <row r="3983" outlineLevel="1">
      <c r="A3983" s="115" t="n">
        <v>1410.0</v>
      </c>
      <c r="B3983" s="93" t="n">
        <v>45873.0</v>
      </c>
      <c r="C3983" s="94" t="s">
        <v>3689</v>
      </c>
      <c r="D3983" s="92" t="n">
        <v>20100.0</v>
      </c>
      <c r="E3983" s="92"/>
      <c r="F3983" s="92" t="n">
        <v>670276.24</v>
      </c>
      <c r="G3983" s="94" t="s">
        <v>63</v>
      </c>
      <c r="H3983" s="94" t="s">
        <v>306</v>
      </c>
      <c r="I3983" s="94" t="s">
        <v>249</v>
      </c>
      <c r="J3983" s="94" t="s">
        <v>249</v>
      </c>
      <c r="K3983" s="92" t="s">
        <v>3690</v>
      </c>
      <c r="L3983" s="92" t="s">
        <v>249</v>
      </c>
    </row>
    <row r="3984" outlineLevel="1">
      <c r="A3984" s="115" t="n">
        <v>1411.0</v>
      </c>
      <c r="B3984" s="93" t="n">
        <v>45873.0</v>
      </c>
      <c r="C3984" s="94" t="s">
        <v>3691</v>
      </c>
      <c r="D3984" s="92" t="n">
        <v>18200.0</v>
      </c>
      <c r="E3984" s="92"/>
      <c r="F3984" s="92" t="n">
        <v>652076.24</v>
      </c>
      <c r="G3984" s="94" t="s">
        <v>63</v>
      </c>
      <c r="H3984" s="94" t="s">
        <v>306</v>
      </c>
      <c r="I3984" s="94" t="s">
        <v>249</v>
      </c>
      <c r="J3984" s="94" t="s">
        <v>249</v>
      </c>
      <c r="K3984" s="92" t="s">
        <v>3690</v>
      </c>
      <c r="L3984" s="92" t="s">
        <v>249</v>
      </c>
    </row>
    <row r="3985" outlineLevel="1">
      <c r="A3985" s="115" t="n">
        <v>1412.0</v>
      </c>
      <c r="B3985" s="93" t="n">
        <v>45873.0</v>
      </c>
      <c r="C3985" s="94" t="s">
        <v>3692</v>
      </c>
      <c r="D3985" s="92" t="n">
        <v>174330.0</v>
      </c>
      <c r="E3985" s="92"/>
      <c r="F3985" s="92" t="n">
        <v>477746.24</v>
      </c>
      <c r="G3985" s="94" t="s">
        <v>63</v>
      </c>
      <c r="H3985" s="94" t="s">
        <v>306</v>
      </c>
      <c r="I3985" s="94" t="s">
        <v>3043</v>
      </c>
      <c r="J3985" s="94" t="s">
        <v>3043</v>
      </c>
      <c r="K3985" s="92" t="s">
        <v>3693</v>
      </c>
      <c r="L3985" s="92" t="s">
        <v>249</v>
      </c>
    </row>
    <row r="3986" outlineLevel="1">
      <c r="A3986" s="115" t="n">
        <v>1413.0</v>
      </c>
      <c r="B3986" s="93" t="n">
        <v>45873.0</v>
      </c>
      <c r="C3986" s="94" t="s">
        <v>3694</v>
      </c>
      <c r="D3986" s="92" t="n">
        <v>8660.0</v>
      </c>
      <c r="E3986" s="92"/>
      <c r="F3986" s="92" t="n">
        <v>469086.24</v>
      </c>
      <c r="G3986" s="94" t="s">
        <v>63</v>
      </c>
      <c r="H3986" s="94" t="s">
        <v>306</v>
      </c>
      <c r="I3986" s="94" t="s">
        <v>3695</v>
      </c>
      <c r="J3986" s="94" t="s">
        <v>3695</v>
      </c>
      <c r="K3986" s="92" t="s">
        <v>3696</v>
      </c>
      <c r="L3986" s="92" t="s">
        <v>249</v>
      </c>
    </row>
    <row r="3987" outlineLevel="1">
      <c r="A3987" s="115" t="n">
        <v>1414.0</v>
      </c>
      <c r="B3987" s="93" t="n">
        <v>45873.0</v>
      </c>
      <c r="C3987" s="94" t="s">
        <v>3697</v>
      </c>
      <c r="D3987" s="92" t="n">
        <v>21670.0</v>
      </c>
      <c r="E3987" s="92"/>
      <c r="F3987" s="92" t="n">
        <v>447416.24</v>
      </c>
      <c r="G3987" s="94" t="s">
        <v>63</v>
      </c>
      <c r="H3987" s="94" t="s">
        <v>306</v>
      </c>
      <c r="I3987" s="94" t="s">
        <v>1211</v>
      </c>
      <c r="J3987" s="94" t="s">
        <v>1212</v>
      </c>
      <c r="K3987" s="92" t="s">
        <v>3698</v>
      </c>
      <c r="L3987" s="92" t="s">
        <v>249</v>
      </c>
    </row>
    <row r="3988" outlineLevel="1">
      <c r="A3988" s="115" t="n">
        <v>1415.0</v>
      </c>
      <c r="B3988" s="93" t="n">
        <v>45873.0</v>
      </c>
      <c r="C3988" s="94" t="s">
        <v>3699</v>
      </c>
      <c r="D3988" s="92" t="n">
        <v>42400.0</v>
      </c>
      <c r="E3988" s="92"/>
      <c r="F3988" s="92" t="n">
        <v>405016.24</v>
      </c>
      <c r="G3988" s="94" t="s">
        <v>63</v>
      </c>
      <c r="H3988" s="94" t="s">
        <v>306</v>
      </c>
      <c r="I3988" s="94" t="s">
        <v>1188</v>
      </c>
      <c r="J3988" s="94" t="s">
        <v>1188</v>
      </c>
      <c r="K3988" s="92" t="s">
        <v>3700</v>
      </c>
      <c r="L3988" s="92" t="s">
        <v>249</v>
      </c>
    </row>
    <row r="3989" outlineLevel="1">
      <c r="A3989" s="115" t="n">
        <v>1416.0</v>
      </c>
      <c r="B3989" s="93" t="n">
        <v>45873.0</v>
      </c>
      <c r="C3989" s="94" t="s">
        <v>3701</v>
      </c>
      <c r="D3989" s="92" t="n">
        <v>11290.0</v>
      </c>
      <c r="E3989" s="92"/>
      <c r="F3989" s="92" t="n">
        <v>393726.24</v>
      </c>
      <c r="G3989" s="94" t="s">
        <v>63</v>
      </c>
      <c r="H3989" s="94" t="s">
        <v>306</v>
      </c>
      <c r="I3989" s="94" t="s">
        <v>1215</v>
      </c>
      <c r="J3989" s="94" t="s">
        <v>1216</v>
      </c>
      <c r="K3989" s="92" t="s">
        <v>3702</v>
      </c>
      <c r="L3989" s="92" t="s">
        <v>249</v>
      </c>
    </row>
    <row r="3990" outlineLevel="1">
      <c r="A3990" s="115" t="n">
        <v>1417.0</v>
      </c>
      <c r="B3990" s="93" t="n">
        <v>45873.0</v>
      </c>
      <c r="C3990" s="94" t="s">
        <v>3703</v>
      </c>
      <c r="D3990" s="92" t="n">
        <v>15190.0</v>
      </c>
      <c r="E3990" s="92"/>
      <c r="F3990" s="92" t="n">
        <v>378536.24</v>
      </c>
      <c r="G3990" s="94" t="s">
        <v>63</v>
      </c>
      <c r="H3990" s="94" t="s">
        <v>306</v>
      </c>
      <c r="I3990" s="94" t="s">
        <v>3663</v>
      </c>
      <c r="J3990" s="94" t="s">
        <v>3663</v>
      </c>
      <c r="K3990" s="92" t="s">
        <v>3704</v>
      </c>
      <c r="L3990" s="92" t="s">
        <v>249</v>
      </c>
    </row>
    <row r="3991" outlineLevel="1">
      <c r="A3991" s="115" t="n">
        <v>1418.0</v>
      </c>
      <c r="B3991" s="93" t="n">
        <v>45873.0</v>
      </c>
      <c r="C3991" s="94" t="s">
        <v>3705</v>
      </c>
      <c r="D3991" s="92" t="n">
        <v>15770.0</v>
      </c>
      <c r="E3991" s="92"/>
      <c r="F3991" s="92" t="n">
        <v>362766.24</v>
      </c>
      <c r="G3991" s="94" t="s">
        <v>63</v>
      </c>
      <c r="H3991" s="94" t="s">
        <v>306</v>
      </c>
      <c r="I3991" s="94" t="s">
        <v>249</v>
      </c>
      <c r="J3991" s="94" t="s">
        <v>249</v>
      </c>
      <c r="K3991" s="92" t="s">
        <v>3704</v>
      </c>
      <c r="L3991" s="92" t="s">
        <v>249</v>
      </c>
    </row>
    <row r="3992" outlineLevel="1">
      <c r="A3992" s="115" t="n">
        <v>1419.0</v>
      </c>
      <c r="B3992" s="93" t="n">
        <v>45873.0</v>
      </c>
      <c r="C3992" s="94" t="s">
        <v>3706</v>
      </c>
      <c r="D3992" s="92" t="n">
        <v>31600.0</v>
      </c>
      <c r="E3992" s="92"/>
      <c r="F3992" s="92" t="n">
        <v>331166.24</v>
      </c>
      <c r="G3992" s="94" t="s">
        <v>63</v>
      </c>
      <c r="H3992" s="94" t="s">
        <v>306</v>
      </c>
      <c r="I3992" s="94" t="s">
        <v>1196</v>
      </c>
      <c r="J3992" s="94" t="s">
        <v>1197</v>
      </c>
      <c r="K3992" s="92" t="s">
        <v>3707</v>
      </c>
      <c r="L3992" s="92" t="s">
        <v>249</v>
      </c>
    </row>
    <row r="3993" outlineLevel="1">
      <c r="A3993" s="115" t="n">
        <v>1420.0</v>
      </c>
      <c r="B3993" s="93" t="n">
        <v>45873.0</v>
      </c>
      <c r="C3993" s="94" t="s">
        <v>3708</v>
      </c>
      <c r="D3993" s="92" t="n">
        <v>16610.0</v>
      </c>
      <c r="E3993" s="92"/>
      <c r="F3993" s="92" t="n">
        <v>314556.24</v>
      </c>
      <c r="G3993" s="94" t="s">
        <v>63</v>
      </c>
      <c r="H3993" s="94" t="s">
        <v>306</v>
      </c>
      <c r="I3993" s="94" t="s">
        <v>249</v>
      </c>
      <c r="J3993" s="94" t="s">
        <v>249</v>
      </c>
      <c r="K3993" s="92" t="s">
        <v>3709</v>
      </c>
      <c r="L3993" s="92" t="s">
        <v>249</v>
      </c>
    </row>
    <row r="3994" outlineLevel="1">
      <c r="A3994" s="115" t="n">
        <v>1421.0</v>
      </c>
      <c r="B3994" s="93" t="n">
        <v>45873.0</v>
      </c>
      <c r="C3994" s="94" t="s">
        <v>3710</v>
      </c>
      <c r="D3994" s="92" t="n">
        <v>11400.0</v>
      </c>
      <c r="E3994" s="92"/>
      <c r="F3994" s="92" t="n">
        <v>303156.24</v>
      </c>
      <c r="G3994" s="94" t="s">
        <v>63</v>
      </c>
      <c r="H3994" s="94" t="s">
        <v>306</v>
      </c>
      <c r="I3994" s="94" t="s">
        <v>1196</v>
      </c>
      <c r="J3994" s="94" t="s">
        <v>1197</v>
      </c>
      <c r="K3994" s="92" t="s">
        <v>3711</v>
      </c>
      <c r="L3994" s="92" t="s">
        <v>249</v>
      </c>
    </row>
    <row r="3995" outlineLevel="1">
      <c r="A3995" s="115" t="n">
        <v>1422.0</v>
      </c>
      <c r="B3995" s="93" t="n">
        <v>45873.0</v>
      </c>
      <c r="C3995" s="94" t="s">
        <v>3712</v>
      </c>
      <c r="D3995" s="92" t="n">
        <v>8900.0</v>
      </c>
      <c r="E3995" s="92"/>
      <c r="F3995" s="92" t="n">
        <v>294256.24</v>
      </c>
      <c r="G3995" s="94" t="s">
        <v>63</v>
      </c>
      <c r="H3995" s="94" t="s">
        <v>306</v>
      </c>
      <c r="I3995" s="94" t="s">
        <v>1196</v>
      </c>
      <c r="J3995" s="94" t="s">
        <v>1197</v>
      </c>
      <c r="K3995" s="92" t="s">
        <v>3713</v>
      </c>
      <c r="L3995" s="92" t="s">
        <v>249</v>
      </c>
    </row>
    <row r="3996" outlineLevel="1">
      <c r="A3996" s="115" t="n">
        <v>1423.0</v>
      </c>
      <c r="B3996" s="93" t="n">
        <v>45873.0</v>
      </c>
      <c r="C3996" s="94" t="s">
        <v>3714</v>
      </c>
      <c r="D3996" s="92" t="n">
        <v>26920.0</v>
      </c>
      <c r="E3996" s="92"/>
      <c r="F3996" s="92" t="n">
        <v>267336.24</v>
      </c>
      <c r="G3996" s="94" t="s">
        <v>63</v>
      </c>
      <c r="H3996" s="94" t="s">
        <v>306</v>
      </c>
      <c r="I3996" s="94" t="s">
        <v>1196</v>
      </c>
      <c r="J3996" s="94" t="s">
        <v>1197</v>
      </c>
      <c r="K3996" s="92" t="s">
        <v>3715</v>
      </c>
      <c r="L3996" s="92" t="s">
        <v>249</v>
      </c>
    </row>
    <row r="3997" outlineLevel="1">
      <c r="A3997" s="115" t="n">
        <v>1424.0</v>
      </c>
      <c r="B3997" s="93" t="n">
        <v>45873.0</v>
      </c>
      <c r="C3997" s="94" t="s">
        <v>3716</v>
      </c>
      <c r="D3997" s="92" t="n">
        <v>11910.0</v>
      </c>
      <c r="E3997" s="92"/>
      <c r="F3997" s="92" t="n">
        <v>255426.24</v>
      </c>
      <c r="G3997" s="94" t="s">
        <v>63</v>
      </c>
      <c r="H3997" s="94" t="s">
        <v>306</v>
      </c>
      <c r="I3997" s="94" t="s">
        <v>1196</v>
      </c>
      <c r="J3997" s="94" t="s">
        <v>1197</v>
      </c>
      <c r="K3997" s="92" t="s">
        <v>3717</v>
      </c>
      <c r="L3997" s="92" t="s">
        <v>249</v>
      </c>
    </row>
    <row r="3998" outlineLevel="1">
      <c r="A3998" s="115" t="n">
        <v>1425.0</v>
      </c>
      <c r="B3998" s="93" t="n">
        <v>45873.0</v>
      </c>
      <c r="C3998" s="94" t="s">
        <v>3718</v>
      </c>
      <c r="D3998" s="92"/>
      <c r="E3998" s="92" t="n">
        <v>33610.0</v>
      </c>
      <c r="F3998" s="92" t="n">
        <v>289036.24</v>
      </c>
      <c r="G3998" s="94" t="s">
        <v>1944</v>
      </c>
      <c r="H3998" s="94" t="s">
        <v>64</v>
      </c>
      <c r="I3998" s="94" t="s">
        <v>2132</v>
      </c>
      <c r="J3998" s="94" t="s">
        <v>2133</v>
      </c>
      <c r="K3998" s="92" t="s">
        <v>3719</v>
      </c>
      <c r="L3998" s="92" t="s">
        <v>249</v>
      </c>
    </row>
    <row r="3999" outlineLevel="1">
      <c r="A3999" s="115" t="n">
        <v>1426.0</v>
      </c>
      <c r="B3999" s="93" t="n">
        <v>45873.0</v>
      </c>
      <c r="C3999" s="94" t="s">
        <v>3720</v>
      </c>
      <c r="D3999" s="92"/>
      <c r="E3999" s="92" t="n">
        <v>78400.0</v>
      </c>
      <c r="F3999" s="92" t="n">
        <v>367436.24</v>
      </c>
      <c r="G3999" s="94" t="s">
        <v>63</v>
      </c>
      <c r="H3999" s="94" t="s">
        <v>64</v>
      </c>
      <c r="I3999" s="94" t="s">
        <v>3367</v>
      </c>
      <c r="J3999" s="94" t="s">
        <v>3367</v>
      </c>
      <c r="K3999" s="92" t="s">
        <v>3721</v>
      </c>
      <c r="L3999" s="92" t="s">
        <v>249</v>
      </c>
    </row>
    <row r="4000" outlineLevel="1">
      <c r="A4000" s="115" t="n">
        <v>1427.0</v>
      </c>
      <c r="B4000" s="93" t="n">
        <v>45873.0</v>
      </c>
      <c r="C4000" s="94" t="s">
        <v>3722</v>
      </c>
      <c r="D4000" s="92" t="n">
        <v>103500.0</v>
      </c>
      <c r="E4000" s="92"/>
      <c r="F4000" s="92" t="n">
        <v>263936.24</v>
      </c>
      <c r="G4000" s="94" t="s">
        <v>63</v>
      </c>
      <c r="H4000" s="94" t="s">
        <v>306</v>
      </c>
      <c r="I4000" s="94" t="s">
        <v>249</v>
      </c>
      <c r="J4000" s="94" t="s">
        <v>249</v>
      </c>
      <c r="K4000" s="92" t="s">
        <v>3723</v>
      </c>
      <c r="L4000" s="92" t="s">
        <v>249</v>
      </c>
    </row>
    <row r="4001" outlineLevel="1">
      <c r="A4001" s="115" t="n">
        <v>1428.0</v>
      </c>
      <c r="B4001" s="93" t="n">
        <v>45874.0</v>
      </c>
      <c r="C4001" s="94" t="s">
        <v>3724</v>
      </c>
      <c r="D4001" s="92"/>
      <c r="E4001" s="92" t="n">
        <v>9145.0</v>
      </c>
      <c r="F4001" s="92" t="n">
        <v>273081.24</v>
      </c>
      <c r="G4001" s="94" t="s">
        <v>63</v>
      </c>
      <c r="H4001" s="94" t="s">
        <v>306</v>
      </c>
      <c r="I4001" s="94" t="s">
        <v>381</v>
      </c>
      <c r="J4001" s="94" t="s">
        <v>382</v>
      </c>
      <c r="K4001" s="92" t="s">
        <v>3725</v>
      </c>
      <c r="L4001" s="92" t="s">
        <v>249</v>
      </c>
    </row>
    <row r="4002" outlineLevel="1">
      <c r="A4002" s="115" t="n">
        <v>1429.0</v>
      </c>
      <c r="B4002" s="93" t="n">
        <v>45874.0</v>
      </c>
      <c r="C4002" s="94" t="s">
        <v>3726</v>
      </c>
      <c r="D4002" s="92"/>
      <c r="E4002" s="92" t="n">
        <v>13000.0</v>
      </c>
      <c r="F4002" s="92" t="n">
        <v>286081.24</v>
      </c>
      <c r="G4002" s="94" t="s">
        <v>63</v>
      </c>
      <c r="H4002" s="94" t="s">
        <v>369</v>
      </c>
      <c r="I4002" s="94" t="s">
        <v>1489</v>
      </c>
      <c r="J4002" s="94" t="s">
        <v>1489</v>
      </c>
      <c r="K4002" s="92" t="s">
        <v>3727</v>
      </c>
      <c r="L4002" s="92" t="s">
        <v>249</v>
      </c>
    </row>
    <row r="4003" outlineLevel="1">
      <c r="A4003" s="115" t="n">
        <v>1430.0</v>
      </c>
      <c r="B4003" s="93" t="n">
        <v>45874.0</v>
      </c>
      <c r="C4003" s="94" t="s">
        <v>3728</v>
      </c>
      <c r="D4003" s="92"/>
      <c r="E4003" s="92" t="n">
        <v>6250.0</v>
      </c>
      <c r="F4003" s="92" t="n">
        <v>292331.24</v>
      </c>
      <c r="G4003" s="94" t="s">
        <v>63</v>
      </c>
      <c r="H4003" s="94" t="s">
        <v>369</v>
      </c>
      <c r="I4003" s="94" t="s">
        <v>249</v>
      </c>
      <c r="J4003" s="94" t="s">
        <v>249</v>
      </c>
      <c r="K4003" s="92" t="s">
        <v>3729</v>
      </c>
      <c r="L4003" s="92" t="s">
        <v>249</v>
      </c>
    </row>
    <row r="4004" outlineLevel="1">
      <c r="A4004" s="115" t="n">
        <v>1431.0</v>
      </c>
      <c r="B4004" s="93" t="n">
        <v>45874.0</v>
      </c>
      <c r="C4004" s="94" t="s">
        <v>3730</v>
      </c>
      <c r="D4004" s="92"/>
      <c r="E4004" s="92" t="n">
        <v>2300.0</v>
      </c>
      <c r="F4004" s="92" t="n">
        <v>294631.24</v>
      </c>
      <c r="G4004" s="94" t="s">
        <v>63</v>
      </c>
      <c r="H4004" s="94" t="s">
        <v>369</v>
      </c>
      <c r="I4004" s="94" t="s">
        <v>393</v>
      </c>
      <c r="J4004" s="94" t="s">
        <v>393</v>
      </c>
      <c r="K4004" s="92" t="s">
        <v>3731</v>
      </c>
      <c r="L4004" s="92" t="s">
        <v>249</v>
      </c>
    </row>
    <row r="4005" outlineLevel="1">
      <c r="A4005" s="115" t="n">
        <v>1432.0</v>
      </c>
      <c r="B4005" s="93" t="n">
        <v>45874.0</v>
      </c>
      <c r="C4005" s="94" t="s">
        <v>3732</v>
      </c>
      <c r="D4005" s="92"/>
      <c r="E4005" s="92" t="n">
        <v>70000.0</v>
      </c>
      <c r="F4005" s="92" t="n">
        <v>364631.24</v>
      </c>
      <c r="G4005" s="94" t="s">
        <v>63</v>
      </c>
      <c r="H4005" s="94" t="s">
        <v>64</v>
      </c>
      <c r="I4005" s="94" t="s">
        <v>3733</v>
      </c>
      <c r="J4005" s="94" t="s">
        <v>3733</v>
      </c>
      <c r="K4005" s="92" t="s">
        <v>3734</v>
      </c>
      <c r="L4005" s="92" t="s">
        <v>249</v>
      </c>
    </row>
    <row r="4006" outlineLevel="1">
      <c r="A4006" s="115" t="n">
        <v>1433.0</v>
      </c>
      <c r="B4006" s="93" t="n">
        <v>45874.0</v>
      </c>
      <c r="C4006" s="94" t="s">
        <v>3735</v>
      </c>
      <c r="D4006" s="92"/>
      <c r="E4006" s="92" t="n">
        <v>6600.0</v>
      </c>
      <c r="F4006" s="92" t="n">
        <v>371231.24</v>
      </c>
      <c r="G4006" s="94" t="s">
        <v>63</v>
      </c>
      <c r="H4006" s="94" t="s">
        <v>369</v>
      </c>
      <c r="I4006" s="94" t="s">
        <v>3736</v>
      </c>
      <c r="J4006" s="94" t="s">
        <v>3737</v>
      </c>
      <c r="K4006" s="92" t="s">
        <v>3738</v>
      </c>
      <c r="L4006" s="92" t="s">
        <v>249</v>
      </c>
    </row>
    <row r="4007" outlineLevel="1">
      <c r="A4007" s="115" t="n">
        <v>1434.0</v>
      </c>
      <c r="B4007" s="93" t="n">
        <v>45874.0</v>
      </c>
      <c r="C4007" s="94" t="s">
        <v>3739</v>
      </c>
      <c r="D4007" s="92" t="n">
        <v>1870.0</v>
      </c>
      <c r="E4007" s="92"/>
      <c r="F4007" s="92" t="n">
        <v>369361.24</v>
      </c>
      <c r="G4007" s="94" t="s">
        <v>63</v>
      </c>
      <c r="H4007" s="94" t="s">
        <v>315</v>
      </c>
      <c r="I4007" s="94" t="s">
        <v>3740</v>
      </c>
      <c r="J4007" s="94" t="s">
        <v>316</v>
      </c>
      <c r="K4007" s="92" t="s">
        <v>3741</v>
      </c>
      <c r="L4007" s="92" t="s">
        <v>249</v>
      </c>
    </row>
    <row r="4008" outlineLevel="1">
      <c r="A4008" s="115" t="n">
        <v>1435.0</v>
      </c>
      <c r="B4008" s="93" t="n">
        <v>45874.0</v>
      </c>
      <c r="C4008" s="94" t="s">
        <v>3742</v>
      </c>
      <c r="D4008" s="92"/>
      <c r="E4008" s="92" t="n">
        <v>2200.0</v>
      </c>
      <c r="F4008" s="92" t="n">
        <v>371561.24</v>
      </c>
      <c r="G4008" s="94" t="s">
        <v>63</v>
      </c>
      <c r="H4008" s="94" t="s">
        <v>369</v>
      </c>
      <c r="I4008" s="94" t="s">
        <v>655</v>
      </c>
      <c r="J4008" s="94" t="s">
        <v>655</v>
      </c>
      <c r="K4008" s="92" t="s">
        <v>3743</v>
      </c>
      <c r="L4008" s="92" t="s">
        <v>249</v>
      </c>
    </row>
    <row r="4009" outlineLevel="1">
      <c r="A4009" s="115" t="n">
        <v>1436.0</v>
      </c>
      <c r="B4009" s="93" t="n">
        <v>45874.0</v>
      </c>
      <c r="C4009" s="94" t="s">
        <v>3744</v>
      </c>
      <c r="D4009" s="92" t="n">
        <v>49.32</v>
      </c>
      <c r="E4009" s="92"/>
      <c r="F4009" s="92" t="n">
        <v>371511.92</v>
      </c>
      <c r="G4009" s="94" t="s">
        <v>422</v>
      </c>
      <c r="H4009" s="94" t="s">
        <v>369</v>
      </c>
      <c r="I4009" s="94" t="s">
        <v>249</v>
      </c>
      <c r="J4009" s="94" t="s">
        <v>249</v>
      </c>
      <c r="K4009" s="92" t="s">
        <v>3745</v>
      </c>
      <c r="L4009" s="92" t="s">
        <v>249</v>
      </c>
    </row>
    <row r="4010" outlineLevel="1">
      <c r="A4010" s="115" t="n">
        <v>1437.0</v>
      </c>
      <c r="B4010" s="93" t="n">
        <v>45875.0</v>
      </c>
      <c r="C4010" s="94" t="s">
        <v>3746</v>
      </c>
      <c r="D4010" s="92" t="n">
        <v>177000.0</v>
      </c>
      <c r="E4010" s="92"/>
      <c r="F4010" s="92" t="n">
        <v>194511.92</v>
      </c>
      <c r="G4010" s="94" t="s">
        <v>63</v>
      </c>
      <c r="H4010" s="94" t="s">
        <v>306</v>
      </c>
      <c r="I4010" s="94" t="s">
        <v>249</v>
      </c>
      <c r="J4010" s="94" t="s">
        <v>249</v>
      </c>
      <c r="K4010" s="92" t="s">
        <v>3747</v>
      </c>
      <c r="L4010" s="92" t="s">
        <v>249</v>
      </c>
    </row>
    <row r="4011" outlineLevel="1">
      <c r="A4011" s="115" t="n">
        <v>1438.0</v>
      </c>
      <c r="B4011" s="93" t="n">
        <v>45875.0</v>
      </c>
      <c r="C4011" s="94" t="s">
        <v>3748</v>
      </c>
      <c r="D4011" s="92" t="n">
        <v>177000.0</v>
      </c>
      <c r="E4011" s="92"/>
      <c r="F4011" s="92" t="n">
        <v>17511.92</v>
      </c>
      <c r="G4011" s="94" t="s">
        <v>63</v>
      </c>
      <c r="H4011" s="94" t="s">
        <v>306</v>
      </c>
      <c r="I4011" s="94" t="s">
        <v>249</v>
      </c>
      <c r="J4011" s="94" t="s">
        <v>249</v>
      </c>
      <c r="K4011" s="92" t="s">
        <v>3749</v>
      </c>
      <c r="L4011" s="92" t="s">
        <v>249</v>
      </c>
    </row>
    <row r="4012" outlineLevel="1">
      <c r="A4012" s="115" t="n">
        <v>1439.0</v>
      </c>
      <c r="B4012" s="93" t="n">
        <v>45875.0</v>
      </c>
      <c r="C4012" s="94" t="s">
        <v>3750</v>
      </c>
      <c r="D4012" s="92"/>
      <c r="E4012" s="92" t="n">
        <v>11977.0</v>
      </c>
      <c r="F4012" s="92" t="n">
        <v>29488.92</v>
      </c>
      <c r="G4012" s="94" t="s">
        <v>63</v>
      </c>
      <c r="H4012" s="94" t="s">
        <v>306</v>
      </c>
      <c r="I4012" s="94" t="s">
        <v>381</v>
      </c>
      <c r="J4012" s="94" t="s">
        <v>382</v>
      </c>
      <c r="K4012" s="92" t="s">
        <v>3751</v>
      </c>
      <c r="L4012" s="92" t="s">
        <v>249</v>
      </c>
    </row>
    <row r="4013" outlineLevel="1">
      <c r="A4013" s="115" t="n">
        <v>1440.0</v>
      </c>
      <c r="B4013" s="93" t="n">
        <v>45875.0</v>
      </c>
      <c r="C4013" s="94" t="s">
        <v>3752</v>
      </c>
      <c r="D4013" s="92"/>
      <c r="E4013" s="92" t="n">
        <v>2800.0</v>
      </c>
      <c r="F4013" s="92" t="n">
        <v>32288.92</v>
      </c>
      <c r="G4013" s="94" t="s">
        <v>63</v>
      </c>
      <c r="H4013" s="94" t="s">
        <v>369</v>
      </c>
      <c r="I4013" s="94" t="s">
        <v>249</v>
      </c>
      <c r="J4013" s="94" t="s">
        <v>249</v>
      </c>
      <c r="K4013" s="92" t="s">
        <v>3753</v>
      </c>
      <c r="L4013" s="92" t="s">
        <v>249</v>
      </c>
    </row>
    <row r="4014" outlineLevel="1">
      <c r="A4014" s="115" t="n">
        <v>1441.0</v>
      </c>
      <c r="B4014" s="93" t="n">
        <v>45875.0</v>
      </c>
      <c r="C4014" s="94" t="s">
        <v>3754</v>
      </c>
      <c r="D4014" s="92"/>
      <c r="E4014" s="92" t="n">
        <v>3625.0</v>
      </c>
      <c r="F4014" s="92" t="n">
        <v>35913.92</v>
      </c>
      <c r="G4014" s="94" t="s">
        <v>63</v>
      </c>
      <c r="H4014" s="94" t="s">
        <v>369</v>
      </c>
      <c r="I4014" s="94" t="s">
        <v>525</v>
      </c>
      <c r="J4014" s="94" t="s">
        <v>525</v>
      </c>
      <c r="K4014" s="92" t="s">
        <v>3755</v>
      </c>
      <c r="L4014" s="92" t="s">
        <v>249</v>
      </c>
    </row>
    <row r="4015" outlineLevel="1">
      <c r="A4015" s="115" t="n">
        <v>1442.0</v>
      </c>
      <c r="B4015" s="93" t="n">
        <v>45876.0</v>
      </c>
      <c r="C4015" s="94" t="s">
        <v>3756</v>
      </c>
      <c r="D4015" s="92"/>
      <c r="E4015" s="92" t="n">
        <v>49000.0</v>
      </c>
      <c r="F4015" s="92" t="n">
        <v>84913.92</v>
      </c>
      <c r="G4015" s="94" t="s">
        <v>84</v>
      </c>
      <c r="H4015" s="94" t="s">
        <v>447</v>
      </c>
      <c r="I4015" s="94" t="s">
        <v>249</v>
      </c>
      <c r="J4015" s="94" t="s">
        <v>249</v>
      </c>
      <c r="K4015" s="92" t="s">
        <v>3757</v>
      </c>
      <c r="L4015" s="92" t="s">
        <v>249</v>
      </c>
    </row>
    <row r="4016" outlineLevel="1">
      <c r="A4016" s="115" t="n">
        <v>1443.0</v>
      </c>
      <c r="B4016" s="93" t="n">
        <v>45876.0</v>
      </c>
      <c r="C4016" s="94" t="s">
        <v>3758</v>
      </c>
      <c r="D4016" s="92"/>
      <c r="E4016" s="92" t="n">
        <v>50000.0</v>
      </c>
      <c r="F4016" s="92" t="n">
        <v>134913.92</v>
      </c>
      <c r="G4016" s="94" t="s">
        <v>84</v>
      </c>
      <c r="H4016" s="94" t="s">
        <v>447</v>
      </c>
      <c r="I4016" s="94" t="s">
        <v>249</v>
      </c>
      <c r="J4016" s="94" t="s">
        <v>249</v>
      </c>
      <c r="K4016" s="92" t="s">
        <v>3759</v>
      </c>
      <c r="L4016" s="92" t="s">
        <v>249</v>
      </c>
    </row>
    <row r="4017" outlineLevel="1">
      <c r="A4017" s="115" t="n">
        <v>1444.0</v>
      </c>
      <c r="B4017" s="93" t="n">
        <v>45876.0</v>
      </c>
      <c r="C4017" s="94" t="s">
        <v>3760</v>
      </c>
      <c r="D4017" s="92"/>
      <c r="E4017" s="92" t="n">
        <v>1000.0</v>
      </c>
      <c r="F4017" s="92" t="n">
        <v>135913.92</v>
      </c>
      <c r="G4017" s="94" t="s">
        <v>84</v>
      </c>
      <c r="H4017" s="94" t="s">
        <v>447</v>
      </c>
      <c r="I4017" s="94" t="s">
        <v>249</v>
      </c>
      <c r="J4017" s="94" t="s">
        <v>249</v>
      </c>
      <c r="K4017" s="92" t="s">
        <v>3761</v>
      </c>
      <c r="L4017" s="92" t="s">
        <v>249</v>
      </c>
    </row>
    <row r="4018" outlineLevel="1">
      <c r="A4018" s="115" t="n">
        <v>1445.0</v>
      </c>
      <c r="B4018" s="93" t="n">
        <v>45876.0</v>
      </c>
      <c r="C4018" s="94" t="s">
        <v>3762</v>
      </c>
      <c r="D4018" s="92"/>
      <c r="E4018" s="92" t="n">
        <v>9328.0</v>
      </c>
      <c r="F4018" s="92" t="n">
        <v>145241.92</v>
      </c>
      <c r="G4018" s="94" t="s">
        <v>63</v>
      </c>
      <c r="H4018" s="94" t="s">
        <v>306</v>
      </c>
      <c r="I4018" s="94" t="s">
        <v>381</v>
      </c>
      <c r="J4018" s="94" t="s">
        <v>382</v>
      </c>
      <c r="K4018" s="92" t="s">
        <v>3763</v>
      </c>
      <c r="L4018" s="92" t="s">
        <v>249</v>
      </c>
    </row>
    <row r="4019" outlineLevel="1">
      <c r="A4019" s="115" t="n">
        <v>1446.0</v>
      </c>
      <c r="B4019" s="93" t="n">
        <v>45876.0</v>
      </c>
      <c r="C4019" s="94" t="s">
        <v>3764</v>
      </c>
      <c r="D4019" s="92" t="n">
        <v>21864.0</v>
      </c>
      <c r="E4019" s="92"/>
      <c r="F4019" s="92" t="n">
        <v>123377.92</v>
      </c>
      <c r="G4019" s="94" t="s">
        <v>416</v>
      </c>
      <c r="H4019" s="94" t="s">
        <v>306</v>
      </c>
      <c r="I4019" s="94" t="s">
        <v>249</v>
      </c>
      <c r="J4019" s="94" t="s">
        <v>249</v>
      </c>
      <c r="K4019" s="92" t="s">
        <v>3765</v>
      </c>
      <c r="L4019" s="92" t="s">
        <v>249</v>
      </c>
    </row>
    <row r="4020" outlineLevel="1">
      <c r="A4020" s="115" t="n">
        <v>1447.0</v>
      </c>
      <c r="B4020" s="93" t="n">
        <v>45876.0</v>
      </c>
      <c r="C4020" s="94" t="s">
        <v>3766</v>
      </c>
      <c r="D4020" s="92" t="n">
        <v>20000.0</v>
      </c>
      <c r="E4020" s="92"/>
      <c r="F4020" s="92" t="n">
        <v>103377.92</v>
      </c>
      <c r="G4020" s="94" t="s">
        <v>416</v>
      </c>
      <c r="H4020" s="94" t="s">
        <v>306</v>
      </c>
      <c r="I4020" s="94" t="s">
        <v>249</v>
      </c>
      <c r="J4020" s="94" t="s">
        <v>249</v>
      </c>
      <c r="K4020" s="92" t="s">
        <v>3767</v>
      </c>
      <c r="L4020" s="92" t="s">
        <v>249</v>
      </c>
    </row>
    <row r="4021" outlineLevel="1">
      <c r="A4021" s="115" t="n">
        <v>1448.0</v>
      </c>
      <c r="B4021" s="93" t="n">
        <v>45876.0</v>
      </c>
      <c r="C4021" s="94" t="s">
        <v>3768</v>
      </c>
      <c r="D4021" s="92" t="n">
        <v>11500.0</v>
      </c>
      <c r="E4021" s="92"/>
      <c r="F4021" s="92" t="n">
        <v>91877.92</v>
      </c>
      <c r="G4021" s="94" t="s">
        <v>416</v>
      </c>
      <c r="H4021" s="94" t="s">
        <v>306</v>
      </c>
      <c r="I4021" s="94" t="s">
        <v>249</v>
      </c>
      <c r="J4021" s="94" t="s">
        <v>249</v>
      </c>
      <c r="K4021" s="92" t="s">
        <v>3769</v>
      </c>
      <c r="L4021" s="92" t="s">
        <v>249</v>
      </c>
    </row>
    <row r="4022" outlineLevel="1">
      <c r="A4022" s="115" t="n">
        <v>1449.0</v>
      </c>
      <c r="B4022" s="93" t="n">
        <v>45876.0</v>
      </c>
      <c r="C4022" s="94" t="s">
        <v>3770</v>
      </c>
      <c r="D4022" s="92" t="n">
        <v>15000.0</v>
      </c>
      <c r="E4022" s="92"/>
      <c r="F4022" s="92" t="n">
        <v>76877.92</v>
      </c>
      <c r="G4022" s="94" t="s">
        <v>416</v>
      </c>
      <c r="H4022" s="94" t="s">
        <v>306</v>
      </c>
      <c r="I4022" s="94" t="s">
        <v>249</v>
      </c>
      <c r="J4022" s="94" t="s">
        <v>249</v>
      </c>
      <c r="K4022" s="92" t="s">
        <v>3771</v>
      </c>
      <c r="L4022" s="92" t="s">
        <v>249</v>
      </c>
    </row>
    <row r="4023" outlineLevel="1">
      <c r="A4023" s="115" t="n">
        <v>1450.0</v>
      </c>
      <c r="B4023" s="93" t="n">
        <v>45876.0</v>
      </c>
      <c r="C4023" s="94" t="s">
        <v>3772</v>
      </c>
      <c r="D4023" s="92" t="n">
        <v>5000.0</v>
      </c>
      <c r="E4023" s="92"/>
      <c r="F4023" s="92" t="n">
        <v>71877.92</v>
      </c>
      <c r="G4023" s="94" t="s">
        <v>416</v>
      </c>
      <c r="H4023" s="94" t="s">
        <v>306</v>
      </c>
      <c r="I4023" s="94" t="s">
        <v>249</v>
      </c>
      <c r="J4023" s="94" t="s">
        <v>249</v>
      </c>
      <c r="K4023" s="92" t="s">
        <v>3773</v>
      </c>
      <c r="L4023" s="92" t="s">
        <v>249</v>
      </c>
    </row>
    <row r="4024" outlineLevel="1">
      <c r="A4024" s="115" t="n">
        <v>1451.0</v>
      </c>
      <c r="B4024" s="93" t="n">
        <v>45876.0</v>
      </c>
      <c r="C4024" s="94" t="s">
        <v>3774</v>
      </c>
      <c r="D4024" s="92" t="n">
        <v>12955.0</v>
      </c>
      <c r="E4024" s="92"/>
      <c r="F4024" s="92" t="n">
        <v>58922.92</v>
      </c>
      <c r="G4024" s="94" t="s">
        <v>416</v>
      </c>
      <c r="H4024" s="94" t="s">
        <v>306</v>
      </c>
      <c r="I4024" s="94" t="s">
        <v>249</v>
      </c>
      <c r="J4024" s="94" t="s">
        <v>249</v>
      </c>
      <c r="K4024" s="92" t="s">
        <v>3775</v>
      </c>
      <c r="L4024" s="92" t="s">
        <v>249</v>
      </c>
    </row>
    <row r="4025" outlineLevel="1">
      <c r="A4025" s="115" t="n">
        <v>1452.0</v>
      </c>
      <c r="B4025" s="93" t="n">
        <v>45876.0</v>
      </c>
      <c r="C4025" s="94" t="s">
        <v>3776</v>
      </c>
      <c r="D4025" s="92" t="n">
        <v>3945.0</v>
      </c>
      <c r="E4025" s="92"/>
      <c r="F4025" s="92" t="n">
        <v>54977.92</v>
      </c>
      <c r="G4025" s="94" t="s">
        <v>416</v>
      </c>
      <c r="H4025" s="94" t="s">
        <v>306</v>
      </c>
      <c r="I4025" s="94" t="s">
        <v>249</v>
      </c>
      <c r="J4025" s="94" t="s">
        <v>249</v>
      </c>
      <c r="K4025" s="92" t="s">
        <v>3777</v>
      </c>
      <c r="L4025" s="92" t="s">
        <v>249</v>
      </c>
    </row>
    <row r="4026" outlineLevel="1">
      <c r="A4026" s="115" t="n">
        <v>1453.0</v>
      </c>
      <c r="B4026" s="93" t="n">
        <v>45876.0</v>
      </c>
      <c r="C4026" s="94" t="s">
        <v>3778</v>
      </c>
      <c r="D4026" s="92" t="n">
        <v>6827.0</v>
      </c>
      <c r="E4026" s="92"/>
      <c r="F4026" s="92" t="n">
        <v>48150.92</v>
      </c>
      <c r="G4026" s="94" t="s">
        <v>416</v>
      </c>
      <c r="H4026" s="94" t="s">
        <v>306</v>
      </c>
      <c r="I4026" s="94" t="s">
        <v>249</v>
      </c>
      <c r="J4026" s="94" t="s">
        <v>249</v>
      </c>
      <c r="K4026" s="92" t="s">
        <v>3779</v>
      </c>
      <c r="L4026" s="92" t="s">
        <v>249</v>
      </c>
    </row>
    <row r="4027" outlineLevel="1">
      <c r="A4027" s="115" t="n">
        <v>1454.0</v>
      </c>
      <c r="B4027" s="93" t="n">
        <v>45876.0</v>
      </c>
      <c r="C4027" s="94" t="s">
        <v>3780</v>
      </c>
      <c r="D4027" s="92"/>
      <c r="E4027" s="92" t="n">
        <v>8500.0</v>
      </c>
      <c r="F4027" s="92" t="n">
        <v>56650.92</v>
      </c>
      <c r="G4027" s="94" t="s">
        <v>63</v>
      </c>
      <c r="H4027" s="94" t="s">
        <v>369</v>
      </c>
      <c r="I4027" s="94" t="s">
        <v>249</v>
      </c>
      <c r="J4027" s="94" t="s">
        <v>249</v>
      </c>
      <c r="K4027" s="92" t="s">
        <v>3781</v>
      </c>
      <c r="L4027" s="92" t="s">
        <v>249</v>
      </c>
    </row>
    <row r="4028" outlineLevel="1">
      <c r="A4028" s="115" t="n">
        <v>1455.0</v>
      </c>
      <c r="B4028" s="93" t="n">
        <v>45876.0</v>
      </c>
      <c r="C4028" s="94" t="s">
        <v>3782</v>
      </c>
      <c r="D4028" s="92"/>
      <c r="E4028" s="92" t="n">
        <v>20000.0</v>
      </c>
      <c r="F4028" s="92" t="n">
        <v>76650.92</v>
      </c>
      <c r="G4028" s="94" t="s">
        <v>63</v>
      </c>
      <c r="H4028" s="94" t="s">
        <v>369</v>
      </c>
      <c r="I4028" s="94" t="s">
        <v>249</v>
      </c>
      <c r="J4028" s="94" t="s">
        <v>249</v>
      </c>
      <c r="K4028" s="92" t="s">
        <v>3783</v>
      </c>
      <c r="L4028" s="92" t="s">
        <v>249</v>
      </c>
    </row>
    <row r="4029" outlineLevel="1">
      <c r="A4029" s="115" t="n">
        <v>1456.0</v>
      </c>
      <c r="B4029" s="93" t="n">
        <v>45876.0</v>
      </c>
      <c r="C4029" s="94" t="s">
        <v>3784</v>
      </c>
      <c r="D4029" s="92"/>
      <c r="E4029" s="92" t="n">
        <v>50000.0</v>
      </c>
      <c r="F4029" s="92" t="n">
        <v>126650.92</v>
      </c>
      <c r="G4029" s="94" t="s">
        <v>63</v>
      </c>
      <c r="H4029" s="94" t="s">
        <v>64</v>
      </c>
      <c r="I4029" s="94" t="s">
        <v>249</v>
      </c>
      <c r="J4029" s="94" t="s">
        <v>249</v>
      </c>
      <c r="K4029" s="92" t="s">
        <v>3785</v>
      </c>
      <c r="L4029" s="92" t="s">
        <v>249</v>
      </c>
    </row>
    <row r="4030" outlineLevel="1">
      <c r="A4030" s="115" t="n">
        <v>1457.0</v>
      </c>
      <c r="B4030" s="93" t="n">
        <v>45877.0</v>
      </c>
      <c r="C4030" s="94" t="s">
        <v>3786</v>
      </c>
      <c r="D4030" s="92"/>
      <c r="E4030" s="92" t="n">
        <v>700.0</v>
      </c>
      <c r="F4030" s="92" t="n">
        <v>127350.92</v>
      </c>
      <c r="G4030" s="94" t="s">
        <v>63</v>
      </c>
      <c r="H4030" s="94" t="s">
        <v>369</v>
      </c>
      <c r="I4030" s="94" t="s">
        <v>1969</v>
      </c>
      <c r="J4030" s="94" t="s">
        <v>1969</v>
      </c>
      <c r="K4030" s="92" t="s">
        <v>3787</v>
      </c>
      <c r="L4030" s="92" t="s">
        <v>249</v>
      </c>
    </row>
    <row r="4031" outlineLevel="1">
      <c r="A4031" s="115" t="n">
        <v>1458.0</v>
      </c>
      <c r="B4031" s="93" t="n">
        <v>45877.0</v>
      </c>
      <c r="C4031" s="94" t="s">
        <v>3788</v>
      </c>
      <c r="D4031" s="92"/>
      <c r="E4031" s="92" t="n">
        <v>12980.0</v>
      </c>
      <c r="F4031" s="92" t="n">
        <v>140330.92</v>
      </c>
      <c r="G4031" s="94" t="s">
        <v>63</v>
      </c>
      <c r="H4031" s="94" t="s">
        <v>306</v>
      </c>
      <c r="I4031" s="94" t="s">
        <v>381</v>
      </c>
      <c r="J4031" s="94" t="s">
        <v>382</v>
      </c>
      <c r="K4031" s="92" t="s">
        <v>3789</v>
      </c>
      <c r="L4031" s="92" t="s">
        <v>249</v>
      </c>
    </row>
    <row r="4032" outlineLevel="1">
      <c r="A4032" s="115" t="n">
        <v>1459.0</v>
      </c>
      <c r="B4032" s="93" t="n">
        <v>45877.0</v>
      </c>
      <c r="C4032" s="94" t="s">
        <v>3790</v>
      </c>
      <c r="D4032" s="92" t="n">
        <v>9065.45</v>
      </c>
      <c r="E4032" s="92"/>
      <c r="F4032" s="92" t="n">
        <v>131265.47</v>
      </c>
      <c r="G4032" s="94" t="s">
        <v>63</v>
      </c>
      <c r="H4032" s="94" t="s">
        <v>306</v>
      </c>
      <c r="I4032" s="94" t="s">
        <v>2262</v>
      </c>
      <c r="J4032" s="94" t="s">
        <v>2262</v>
      </c>
      <c r="K4032" s="92" t="s">
        <v>3791</v>
      </c>
      <c r="L4032" s="92" t="s">
        <v>249</v>
      </c>
    </row>
    <row r="4033" outlineLevel="1">
      <c r="A4033" s="115" t="n">
        <v>1460.0</v>
      </c>
      <c r="B4033" s="93" t="n">
        <v>45877.0</v>
      </c>
      <c r="C4033" s="94" t="s">
        <v>3792</v>
      </c>
      <c r="D4033" s="92" t="n">
        <v>6729.81</v>
      </c>
      <c r="E4033" s="92"/>
      <c r="F4033" s="92" t="n">
        <v>124535.66</v>
      </c>
      <c r="G4033" s="94" t="s">
        <v>63</v>
      </c>
      <c r="H4033" s="94" t="s">
        <v>306</v>
      </c>
      <c r="I4033" s="94" t="s">
        <v>3793</v>
      </c>
      <c r="J4033" s="94" t="s">
        <v>3794</v>
      </c>
      <c r="K4033" s="92" t="s">
        <v>3795</v>
      </c>
      <c r="L4033" s="92" t="s">
        <v>249</v>
      </c>
    </row>
    <row r="4034" outlineLevel="1">
      <c r="A4034" s="115" t="n">
        <v>1461.0</v>
      </c>
      <c r="B4034" s="93" t="n">
        <v>45877.0</v>
      </c>
      <c r="C4034" s="94" t="s">
        <v>3796</v>
      </c>
      <c r="D4034" s="92" t="n">
        <v>100.0</v>
      </c>
      <c r="E4034" s="92"/>
      <c r="F4034" s="92" t="n">
        <v>124435.66</v>
      </c>
      <c r="G4034" s="94" t="s">
        <v>3797</v>
      </c>
      <c r="H4034" s="94" t="s">
        <v>306</v>
      </c>
      <c r="I4034" s="94" t="s">
        <v>249</v>
      </c>
      <c r="J4034" s="94" t="s">
        <v>249</v>
      </c>
      <c r="K4034" s="92" t="s">
        <v>249</v>
      </c>
      <c r="L4034" s="92" t="s">
        <v>249</v>
      </c>
    </row>
    <row r="4035" outlineLevel="1">
      <c r="A4035" s="115" t="n">
        <v>1462.0</v>
      </c>
      <c r="B4035" s="93" t="n">
        <v>45877.0</v>
      </c>
      <c r="C4035" s="94" t="s">
        <v>3798</v>
      </c>
      <c r="D4035" s="92" t="n">
        <v>9.0</v>
      </c>
      <c r="E4035" s="92"/>
      <c r="F4035" s="92" t="n">
        <v>124426.66</v>
      </c>
      <c r="G4035" s="94" t="s">
        <v>815</v>
      </c>
      <c r="H4035" s="94" t="s">
        <v>306</v>
      </c>
      <c r="I4035" s="94" t="s">
        <v>249</v>
      </c>
      <c r="J4035" s="94" t="s">
        <v>249</v>
      </c>
      <c r="K4035" s="92" t="s">
        <v>249</v>
      </c>
      <c r="L4035" s="92" t="s">
        <v>249</v>
      </c>
    </row>
    <row r="4036" outlineLevel="1">
      <c r="A4036" s="115" t="n">
        <v>1463.0</v>
      </c>
      <c r="B4036" s="93" t="n">
        <v>45877.0</v>
      </c>
      <c r="C4036" s="94" t="s">
        <v>3799</v>
      </c>
      <c r="D4036" s="92" t="n">
        <v>9.0</v>
      </c>
      <c r="E4036" s="92"/>
      <c r="F4036" s="92" t="n">
        <v>124417.66</v>
      </c>
      <c r="G4036" s="94" t="s">
        <v>815</v>
      </c>
      <c r="H4036" s="94" t="s">
        <v>306</v>
      </c>
      <c r="I4036" s="94" t="s">
        <v>249</v>
      </c>
      <c r="J4036" s="94" t="s">
        <v>249</v>
      </c>
      <c r="K4036" s="92" t="s">
        <v>249</v>
      </c>
      <c r="L4036" s="92" t="s">
        <v>249</v>
      </c>
    </row>
    <row r="4037" outlineLevel="1">
      <c r="A4037" s="115" t="n">
        <v>1464.0</v>
      </c>
      <c r="B4037" s="93" t="n">
        <v>45877.0</v>
      </c>
      <c r="C4037" s="94" t="s">
        <v>3800</v>
      </c>
      <c r="D4037" s="92"/>
      <c r="E4037" s="92" t="n">
        <v>10000.0</v>
      </c>
      <c r="F4037" s="92" t="n">
        <v>134417.66</v>
      </c>
      <c r="G4037" s="94" t="s">
        <v>82</v>
      </c>
      <c r="H4037" s="94" t="s">
        <v>306</v>
      </c>
      <c r="I4037" s="94" t="s">
        <v>249</v>
      </c>
      <c r="J4037" s="94" t="s">
        <v>249</v>
      </c>
      <c r="K4037" s="92" t="s">
        <v>3801</v>
      </c>
      <c r="L4037" s="92" t="s">
        <v>249</v>
      </c>
    </row>
    <row r="4038" outlineLevel="1">
      <c r="A4038" s="115" t="n">
        <v>1465.0</v>
      </c>
      <c r="B4038" s="93" t="n">
        <v>45877.0</v>
      </c>
      <c r="C4038" s="94" t="s">
        <v>3802</v>
      </c>
      <c r="D4038" s="92"/>
      <c r="E4038" s="92" t="n">
        <v>10000.0</v>
      </c>
      <c r="F4038" s="92" t="n">
        <v>144417.66</v>
      </c>
      <c r="G4038" s="94" t="s">
        <v>82</v>
      </c>
      <c r="H4038" s="94" t="s">
        <v>306</v>
      </c>
      <c r="I4038" s="94" t="s">
        <v>249</v>
      </c>
      <c r="J4038" s="94" t="s">
        <v>249</v>
      </c>
      <c r="K4038" s="92" t="s">
        <v>3803</v>
      </c>
      <c r="L4038" s="92" t="s">
        <v>249</v>
      </c>
    </row>
    <row r="4039" outlineLevel="1">
      <c r="A4039" s="115" t="n">
        <v>1466.0</v>
      </c>
      <c r="B4039" s="93" t="n">
        <v>45877.0</v>
      </c>
      <c r="C4039" s="94" t="s">
        <v>3796</v>
      </c>
      <c r="D4039" s="92" t="n">
        <v>100.0</v>
      </c>
      <c r="E4039" s="92"/>
      <c r="F4039" s="92" t="n">
        <v>144317.66</v>
      </c>
      <c r="G4039" s="94" t="s">
        <v>3797</v>
      </c>
      <c r="H4039" s="94" t="s">
        <v>306</v>
      </c>
      <c r="I4039" s="94" t="s">
        <v>249</v>
      </c>
      <c r="J4039" s="94" t="s">
        <v>249</v>
      </c>
      <c r="K4039" s="92" t="s">
        <v>249</v>
      </c>
      <c r="L4039" s="92" t="s">
        <v>249</v>
      </c>
    </row>
    <row r="4040" outlineLevel="1">
      <c r="A4040" s="115" t="n">
        <v>1467.0</v>
      </c>
      <c r="B4040" s="93" t="n">
        <v>45877.0</v>
      </c>
      <c r="C4040" s="94" t="s">
        <v>3798</v>
      </c>
      <c r="D4040" s="92" t="n">
        <v>9.0</v>
      </c>
      <c r="E4040" s="92"/>
      <c r="F4040" s="92" t="n">
        <v>144308.66</v>
      </c>
      <c r="G4040" s="94" t="s">
        <v>815</v>
      </c>
      <c r="H4040" s="94" t="s">
        <v>306</v>
      </c>
      <c r="I4040" s="94" t="s">
        <v>249</v>
      </c>
      <c r="J4040" s="94" t="s">
        <v>249</v>
      </c>
      <c r="K4040" s="92" t="s">
        <v>249</v>
      </c>
      <c r="L4040" s="92" t="s">
        <v>249</v>
      </c>
    </row>
    <row r="4041" outlineLevel="1">
      <c r="A4041" s="115" t="n">
        <v>1468.0</v>
      </c>
      <c r="B4041" s="93" t="n">
        <v>45877.0</v>
      </c>
      <c r="C4041" s="94" t="s">
        <v>3799</v>
      </c>
      <c r="D4041" s="92" t="n">
        <v>9.0</v>
      </c>
      <c r="E4041" s="92"/>
      <c r="F4041" s="92" t="n">
        <v>144299.66</v>
      </c>
      <c r="G4041" s="94" t="s">
        <v>815</v>
      </c>
      <c r="H4041" s="94" t="s">
        <v>306</v>
      </c>
      <c r="I4041" s="94" t="s">
        <v>249</v>
      </c>
      <c r="J4041" s="94" t="s">
        <v>249</v>
      </c>
      <c r="K4041" s="92" t="s">
        <v>249</v>
      </c>
      <c r="L4041" s="92" t="s">
        <v>249</v>
      </c>
    </row>
    <row r="4042" outlineLevel="1">
      <c r="A4042" s="115" t="n">
        <v>1469.0</v>
      </c>
      <c r="B4042" s="93" t="n">
        <v>45877.0</v>
      </c>
      <c r="C4042" s="94" t="s">
        <v>3804</v>
      </c>
      <c r="D4042" s="92"/>
      <c r="E4042" s="92" t="n">
        <v>10000.0</v>
      </c>
      <c r="F4042" s="92" t="n">
        <v>154299.66</v>
      </c>
      <c r="G4042" s="94" t="s">
        <v>82</v>
      </c>
      <c r="H4042" s="94" t="s">
        <v>306</v>
      </c>
      <c r="I4042" s="94" t="s">
        <v>249</v>
      </c>
      <c r="J4042" s="94" t="s">
        <v>249</v>
      </c>
      <c r="K4042" s="92" t="s">
        <v>3805</v>
      </c>
      <c r="L4042" s="92" t="s">
        <v>249</v>
      </c>
    </row>
    <row r="4043" outlineLevel="1">
      <c r="A4043" s="115" t="n">
        <v>1470.0</v>
      </c>
      <c r="B4043" s="93" t="n">
        <v>45877.0</v>
      </c>
      <c r="C4043" s="94" t="s">
        <v>3806</v>
      </c>
      <c r="D4043" s="92"/>
      <c r="E4043" s="92" t="n">
        <v>11800.0</v>
      </c>
      <c r="F4043" s="92" t="n">
        <v>166099.66</v>
      </c>
      <c r="G4043" s="94" t="s">
        <v>63</v>
      </c>
      <c r="H4043" s="94" t="s">
        <v>369</v>
      </c>
      <c r="I4043" s="94" t="s">
        <v>3807</v>
      </c>
      <c r="J4043" s="94" t="s">
        <v>3807</v>
      </c>
      <c r="K4043" s="92" t="s">
        <v>3808</v>
      </c>
      <c r="L4043" s="92" t="s">
        <v>249</v>
      </c>
    </row>
    <row r="4044" outlineLevel="1">
      <c r="A4044" s="115" t="n">
        <v>1471.0</v>
      </c>
      <c r="B4044" s="93" t="n">
        <v>45877.0</v>
      </c>
      <c r="C4044" s="94" t="s">
        <v>3809</v>
      </c>
      <c r="D4044" s="92"/>
      <c r="E4044" s="92" t="n">
        <v>6600.0</v>
      </c>
      <c r="F4044" s="92" t="n">
        <v>172699.66</v>
      </c>
      <c r="G4044" s="94" t="s">
        <v>63</v>
      </c>
      <c r="H4044" s="94" t="s">
        <v>369</v>
      </c>
      <c r="I4044" s="94" t="s">
        <v>3107</v>
      </c>
      <c r="J4044" s="94" t="s">
        <v>3107</v>
      </c>
      <c r="K4044" s="92" t="s">
        <v>3810</v>
      </c>
      <c r="L4044" s="92" t="s">
        <v>249</v>
      </c>
    </row>
    <row r="4045" outlineLevel="1">
      <c r="A4045" s="115" t="n">
        <v>1472.0</v>
      </c>
      <c r="B4045" s="93" t="n">
        <v>45877.0</v>
      </c>
      <c r="C4045" s="94" t="s">
        <v>3811</v>
      </c>
      <c r="D4045" s="92"/>
      <c r="E4045" s="92" t="n">
        <v>50000.0</v>
      </c>
      <c r="F4045" s="92" t="n">
        <v>222699.66</v>
      </c>
      <c r="G4045" s="94" t="s">
        <v>63</v>
      </c>
      <c r="H4045" s="94" t="s">
        <v>369</v>
      </c>
      <c r="I4045" s="94" t="s">
        <v>3533</v>
      </c>
      <c r="J4045" s="94" t="s">
        <v>3533</v>
      </c>
      <c r="K4045" s="92" t="s">
        <v>3812</v>
      </c>
      <c r="L4045" s="92" t="s">
        <v>249</v>
      </c>
    </row>
    <row r="4046" outlineLevel="1">
      <c r="A4046" s="115" t="n">
        <v>1473.0</v>
      </c>
      <c r="B4046" s="93" t="n">
        <v>45877.0</v>
      </c>
      <c r="C4046" s="94" t="s">
        <v>3813</v>
      </c>
      <c r="D4046" s="92"/>
      <c r="E4046" s="92" t="n">
        <v>3400.0</v>
      </c>
      <c r="F4046" s="92" t="n">
        <v>226099.66</v>
      </c>
      <c r="G4046" s="94" t="s">
        <v>63</v>
      </c>
      <c r="H4046" s="94" t="s">
        <v>369</v>
      </c>
      <c r="I4046" s="94" t="s">
        <v>752</v>
      </c>
      <c r="J4046" s="94" t="s">
        <v>752</v>
      </c>
      <c r="K4046" s="92" t="s">
        <v>3814</v>
      </c>
      <c r="L4046" s="92" t="s">
        <v>249</v>
      </c>
    </row>
    <row r="4047" outlineLevel="1">
      <c r="A4047" s="115" t="n">
        <v>1474.0</v>
      </c>
      <c r="B4047" s="93" t="n">
        <v>45878.0</v>
      </c>
      <c r="C4047" s="94" t="s">
        <v>3815</v>
      </c>
      <c r="D4047" s="92" t="n">
        <v>81200.0</v>
      </c>
      <c r="E4047" s="92"/>
      <c r="F4047" s="92" t="n">
        <v>144899.66</v>
      </c>
      <c r="G4047" s="94" t="s">
        <v>63</v>
      </c>
      <c r="H4047" s="94" t="s">
        <v>306</v>
      </c>
      <c r="I4047" s="94" t="s">
        <v>3816</v>
      </c>
      <c r="J4047" s="94" t="s">
        <v>3816</v>
      </c>
      <c r="K4047" s="92" t="s">
        <v>3817</v>
      </c>
      <c r="L4047" s="92" t="s">
        <v>249</v>
      </c>
    </row>
    <row r="4048" outlineLevel="1">
      <c r="A4048" s="115" t="n">
        <v>1475.0</v>
      </c>
      <c r="B4048" s="93" t="n">
        <v>45878.0</v>
      </c>
      <c r="C4048" s="94" t="s">
        <v>3818</v>
      </c>
      <c r="D4048" s="92" t="n">
        <v>19765.0</v>
      </c>
      <c r="E4048" s="92"/>
      <c r="F4048" s="92" t="n">
        <v>125134.66</v>
      </c>
      <c r="G4048" s="94" t="s">
        <v>63</v>
      </c>
      <c r="H4048" s="94" t="s">
        <v>306</v>
      </c>
      <c r="I4048" s="94" t="s">
        <v>1104</v>
      </c>
      <c r="J4048" s="94" t="s">
        <v>1105</v>
      </c>
      <c r="K4048" s="92" t="s">
        <v>3819</v>
      </c>
      <c r="L4048" s="92" t="s">
        <v>249</v>
      </c>
    </row>
    <row r="4049" outlineLevel="1">
      <c r="A4049" s="115" t="n">
        <v>1476.0</v>
      </c>
      <c r="B4049" s="93" t="n">
        <v>45878.0</v>
      </c>
      <c r="C4049" s="94" t="s">
        <v>3820</v>
      </c>
      <c r="D4049" s="92"/>
      <c r="E4049" s="92" t="n">
        <v>20000.0</v>
      </c>
      <c r="F4049" s="92" t="n">
        <v>145134.66</v>
      </c>
      <c r="G4049" s="94" t="s">
        <v>63</v>
      </c>
      <c r="H4049" s="94" t="s">
        <v>369</v>
      </c>
      <c r="I4049" s="94" t="s">
        <v>1062</v>
      </c>
      <c r="J4049" s="94" t="s">
        <v>1062</v>
      </c>
      <c r="K4049" s="92" t="s">
        <v>3821</v>
      </c>
      <c r="L4049" s="92" t="s">
        <v>249</v>
      </c>
    </row>
    <row r="4050" outlineLevel="1">
      <c r="A4050" s="115" t="n">
        <v>1477.0</v>
      </c>
      <c r="B4050" s="93" t="n">
        <v>45878.0</v>
      </c>
      <c r="C4050" s="94" t="s">
        <v>3822</v>
      </c>
      <c r="D4050" s="92"/>
      <c r="E4050" s="92" t="n">
        <v>42500.0</v>
      </c>
      <c r="F4050" s="92" t="n">
        <v>187634.66</v>
      </c>
      <c r="G4050" s="94" t="s">
        <v>63</v>
      </c>
      <c r="H4050" s="94" t="s">
        <v>64</v>
      </c>
      <c r="I4050" s="94" t="s">
        <v>249</v>
      </c>
      <c r="J4050" s="94" t="s">
        <v>249</v>
      </c>
      <c r="K4050" s="92" t="s">
        <v>3823</v>
      </c>
      <c r="L4050" s="92" t="s">
        <v>249</v>
      </c>
    </row>
    <row r="4051" outlineLevel="1">
      <c r="A4051" s="115" t="n">
        <v>1478.0</v>
      </c>
      <c r="B4051" s="93" t="n">
        <v>45878.0</v>
      </c>
      <c r="C4051" s="94" t="s">
        <v>3824</v>
      </c>
      <c r="D4051" s="92"/>
      <c r="E4051" s="92" t="n">
        <v>19765.0</v>
      </c>
      <c r="F4051" s="92" t="n">
        <v>207399.66</v>
      </c>
      <c r="G4051" s="94" t="s">
        <v>63</v>
      </c>
      <c r="H4051" s="94" t="s">
        <v>306</v>
      </c>
      <c r="I4051" s="94" t="s">
        <v>381</v>
      </c>
      <c r="J4051" s="94" t="s">
        <v>382</v>
      </c>
      <c r="K4051" s="92" t="s">
        <v>3825</v>
      </c>
      <c r="L4051" s="92" t="s">
        <v>249</v>
      </c>
    </row>
    <row r="4052" outlineLevel="1">
      <c r="A4052" s="115" t="n">
        <v>1479.0</v>
      </c>
      <c r="B4052" s="93" t="n">
        <v>45878.0</v>
      </c>
      <c r="C4052" s="94" t="s">
        <v>3826</v>
      </c>
      <c r="D4052" s="92"/>
      <c r="E4052" s="92" t="n">
        <v>5970.0</v>
      </c>
      <c r="F4052" s="92" t="n">
        <v>213369.66</v>
      </c>
      <c r="G4052" s="94" t="s">
        <v>63</v>
      </c>
      <c r="H4052" s="94" t="s">
        <v>315</v>
      </c>
      <c r="I4052" s="94" t="s">
        <v>1458</v>
      </c>
      <c r="J4052" s="94" t="s">
        <v>749</v>
      </c>
      <c r="K4052" s="92" t="s">
        <v>3827</v>
      </c>
      <c r="L4052" s="92" t="s">
        <v>249</v>
      </c>
    </row>
    <row r="4053" outlineLevel="1">
      <c r="A4053" s="115" t="n">
        <v>1480.0</v>
      </c>
      <c r="B4053" s="93" t="n">
        <v>45879.0</v>
      </c>
      <c r="C4053" s="94" t="s">
        <v>295</v>
      </c>
      <c r="D4053" s="92" t="n">
        <v>72653.0</v>
      </c>
      <c r="E4053" s="92"/>
      <c r="F4053" s="92" t="n">
        <v>140716.66</v>
      </c>
      <c r="G4053" s="94" t="s">
        <v>61</v>
      </c>
      <c r="H4053" s="94" t="s">
        <v>289</v>
      </c>
      <c r="I4053" s="94" t="s">
        <v>489</v>
      </c>
      <c r="J4053" s="94" t="s">
        <v>86</v>
      </c>
      <c r="K4053" s="92" t="s">
        <v>3828</v>
      </c>
      <c r="L4053" s="92" t="s">
        <v>249</v>
      </c>
    </row>
    <row r="4054" outlineLevel="1">
      <c r="A4054" s="115" t="n">
        <v>1481.0</v>
      </c>
      <c r="B4054" s="93" t="n">
        <v>45879.0</v>
      </c>
      <c r="C4054" s="94" t="s">
        <v>3829</v>
      </c>
      <c r="D4054" s="92"/>
      <c r="E4054" s="92" t="n">
        <v>50000.0</v>
      </c>
      <c r="F4054" s="92" t="n">
        <v>190716.66</v>
      </c>
      <c r="G4054" s="94" t="s">
        <v>63</v>
      </c>
      <c r="H4054" s="94" t="s">
        <v>369</v>
      </c>
      <c r="I4054" s="94" t="s">
        <v>3533</v>
      </c>
      <c r="J4054" s="94" t="s">
        <v>3533</v>
      </c>
      <c r="K4054" s="92" t="s">
        <v>3830</v>
      </c>
      <c r="L4054" s="92" t="s">
        <v>249</v>
      </c>
    </row>
    <row r="4055" outlineLevel="1">
      <c r="A4055" s="115" t="n">
        <v>1482.0</v>
      </c>
      <c r="B4055" s="93" t="n">
        <v>45880.0</v>
      </c>
      <c r="C4055" s="94" t="s">
        <v>3831</v>
      </c>
      <c r="D4055" s="92"/>
      <c r="E4055" s="92" t="n">
        <v>1500.0</v>
      </c>
      <c r="F4055" s="92" t="n">
        <v>192216.66</v>
      </c>
      <c r="G4055" s="94" t="s">
        <v>63</v>
      </c>
      <c r="H4055" s="94" t="s">
        <v>369</v>
      </c>
      <c r="I4055" s="94" t="s">
        <v>1969</v>
      </c>
      <c r="J4055" s="94" t="s">
        <v>1969</v>
      </c>
      <c r="K4055" s="92" t="s">
        <v>3832</v>
      </c>
      <c r="L4055" s="92" t="s">
        <v>249</v>
      </c>
    </row>
    <row r="4056" outlineLevel="1">
      <c r="A4056" s="115" t="n">
        <v>1483.0</v>
      </c>
      <c r="B4056" s="93" t="n">
        <v>45880.0</v>
      </c>
      <c r="C4056" s="94" t="s">
        <v>3833</v>
      </c>
      <c r="D4056" s="92" t="n">
        <v>55000.0</v>
      </c>
      <c r="E4056" s="92"/>
      <c r="F4056" s="92" t="n">
        <v>137216.66</v>
      </c>
      <c r="G4056" s="94" t="s">
        <v>63</v>
      </c>
      <c r="H4056" s="94" t="s">
        <v>306</v>
      </c>
      <c r="I4056" s="94" t="s">
        <v>3834</v>
      </c>
      <c r="J4056" s="94" t="s">
        <v>307</v>
      </c>
      <c r="K4056" s="92" t="s">
        <v>3835</v>
      </c>
      <c r="L4056" s="92" t="s">
        <v>249</v>
      </c>
    </row>
    <row r="4057" outlineLevel="1">
      <c r="A4057" s="115" t="n">
        <v>1484.0</v>
      </c>
      <c r="B4057" s="93" t="n">
        <v>45880.0</v>
      </c>
      <c r="C4057" s="94" t="s">
        <v>3836</v>
      </c>
      <c r="D4057" s="92"/>
      <c r="E4057" s="92" t="n">
        <v>25193.0</v>
      </c>
      <c r="F4057" s="92" t="n">
        <v>162409.66</v>
      </c>
      <c r="G4057" s="94" t="s">
        <v>63</v>
      </c>
      <c r="H4057" s="94" t="s">
        <v>306</v>
      </c>
      <c r="I4057" s="94" t="s">
        <v>381</v>
      </c>
      <c r="J4057" s="94" t="s">
        <v>382</v>
      </c>
      <c r="K4057" s="92" t="s">
        <v>3837</v>
      </c>
      <c r="L4057" s="92" t="s">
        <v>249</v>
      </c>
    </row>
    <row r="4058" outlineLevel="1">
      <c r="A4058" s="115" t="n">
        <v>1485.0</v>
      </c>
      <c r="B4058" s="93" t="n">
        <v>45880.0</v>
      </c>
      <c r="C4058" s="94" t="s">
        <v>3838</v>
      </c>
      <c r="D4058" s="92"/>
      <c r="E4058" s="92" t="n">
        <v>4500.0</v>
      </c>
      <c r="F4058" s="92" t="n">
        <v>166909.66</v>
      </c>
      <c r="G4058" s="94" t="s">
        <v>63</v>
      </c>
      <c r="H4058" s="94" t="s">
        <v>369</v>
      </c>
      <c r="I4058" s="94" t="s">
        <v>249</v>
      </c>
      <c r="J4058" s="94" t="s">
        <v>249</v>
      </c>
      <c r="K4058" s="92" t="s">
        <v>3839</v>
      </c>
      <c r="L4058" s="92" t="s">
        <v>249</v>
      </c>
    </row>
    <row r="4059" outlineLevel="1">
      <c r="A4059" s="115" t="n">
        <v>1486.0</v>
      </c>
      <c r="B4059" s="93" t="n">
        <v>45880.0</v>
      </c>
      <c r="C4059" s="94" t="s">
        <v>3840</v>
      </c>
      <c r="D4059" s="92"/>
      <c r="E4059" s="92" t="n">
        <v>25500.0</v>
      </c>
      <c r="F4059" s="92" t="n">
        <v>192409.66</v>
      </c>
      <c r="G4059" s="94" t="s">
        <v>63</v>
      </c>
      <c r="H4059" s="94" t="s">
        <v>369</v>
      </c>
      <c r="I4059" s="94" t="s">
        <v>3616</v>
      </c>
      <c r="J4059" s="94" t="s">
        <v>3616</v>
      </c>
      <c r="K4059" s="92" t="s">
        <v>3841</v>
      </c>
      <c r="L4059" s="92" t="s">
        <v>249</v>
      </c>
    </row>
    <row r="4060" outlineLevel="1">
      <c r="A4060" s="115" t="n">
        <v>1487.0</v>
      </c>
      <c r="B4060" s="93" t="n">
        <v>45880.0</v>
      </c>
      <c r="C4060" s="94" t="s">
        <v>3842</v>
      </c>
      <c r="D4060" s="92"/>
      <c r="E4060" s="92" t="n">
        <v>2000.0</v>
      </c>
      <c r="F4060" s="92" t="n">
        <v>194409.66</v>
      </c>
      <c r="G4060" s="94" t="s">
        <v>63</v>
      </c>
      <c r="H4060" s="94" t="s">
        <v>369</v>
      </c>
      <c r="I4060" s="94" t="s">
        <v>705</v>
      </c>
      <c r="J4060" s="94" t="s">
        <v>426</v>
      </c>
      <c r="K4060" s="92" t="s">
        <v>3843</v>
      </c>
      <c r="L4060" s="92" t="s">
        <v>249</v>
      </c>
    </row>
    <row r="4061" outlineLevel="1">
      <c r="A4061" s="115" t="n">
        <v>1488.0</v>
      </c>
      <c r="B4061" s="93" t="n">
        <v>45880.0</v>
      </c>
      <c r="C4061" s="94" t="s">
        <v>3844</v>
      </c>
      <c r="D4061" s="92"/>
      <c r="E4061" s="92" t="n">
        <v>40500.0</v>
      </c>
      <c r="F4061" s="92" t="n">
        <v>234909.66</v>
      </c>
      <c r="G4061" s="94" t="s">
        <v>63</v>
      </c>
      <c r="H4061" s="94" t="s">
        <v>369</v>
      </c>
      <c r="I4061" s="94" t="s">
        <v>705</v>
      </c>
      <c r="J4061" s="94" t="s">
        <v>426</v>
      </c>
      <c r="K4061" s="92" t="s">
        <v>3845</v>
      </c>
      <c r="L4061" s="92" t="s">
        <v>249</v>
      </c>
    </row>
    <row r="4062" outlineLevel="1">
      <c r="A4062" s="115" t="n">
        <v>1489.0</v>
      </c>
      <c r="B4062" s="93" t="n">
        <v>45880.0</v>
      </c>
      <c r="C4062" s="94" t="s">
        <v>3846</v>
      </c>
      <c r="D4062" s="92"/>
      <c r="E4062" s="92" t="n">
        <v>1500.0</v>
      </c>
      <c r="F4062" s="92" t="n">
        <v>236409.66</v>
      </c>
      <c r="G4062" s="94" t="s">
        <v>63</v>
      </c>
      <c r="H4062" s="94" t="s">
        <v>369</v>
      </c>
      <c r="I4062" s="94" t="s">
        <v>1969</v>
      </c>
      <c r="J4062" s="94" t="s">
        <v>1969</v>
      </c>
      <c r="K4062" s="92" t="s">
        <v>3847</v>
      </c>
      <c r="L4062" s="92" t="s">
        <v>249</v>
      </c>
    </row>
    <row r="4063" outlineLevel="1">
      <c r="A4063" s="115" t="n">
        <v>1490.0</v>
      </c>
      <c r="B4063" s="93" t="n">
        <v>45880.0</v>
      </c>
      <c r="C4063" s="94" t="s">
        <v>3848</v>
      </c>
      <c r="D4063" s="92"/>
      <c r="E4063" s="92" t="n">
        <v>105567.0</v>
      </c>
      <c r="F4063" s="92" t="n">
        <v>341976.66</v>
      </c>
      <c r="G4063" s="94" t="s">
        <v>63</v>
      </c>
      <c r="H4063" s="94" t="s">
        <v>306</v>
      </c>
      <c r="I4063" s="94" t="s">
        <v>381</v>
      </c>
      <c r="J4063" s="94" t="s">
        <v>382</v>
      </c>
      <c r="K4063" s="92" t="s">
        <v>3849</v>
      </c>
      <c r="L4063" s="92" t="s">
        <v>249</v>
      </c>
    </row>
    <row r="4064" outlineLevel="1">
      <c r="A4064" s="115" t="n">
        <v>1491.0</v>
      </c>
      <c r="B4064" s="93" t="n">
        <v>45880.0</v>
      </c>
      <c r="C4064" s="94" t="s">
        <v>3850</v>
      </c>
      <c r="D4064" s="92"/>
      <c r="E4064" s="92" t="n">
        <v>15000.0</v>
      </c>
      <c r="F4064" s="92" t="n">
        <v>356976.66</v>
      </c>
      <c r="G4064" s="94" t="s">
        <v>63</v>
      </c>
      <c r="H4064" s="94" t="s">
        <v>369</v>
      </c>
      <c r="I4064" s="94" t="s">
        <v>249</v>
      </c>
      <c r="J4064" s="94" t="s">
        <v>249</v>
      </c>
      <c r="K4064" s="92" t="s">
        <v>3851</v>
      </c>
      <c r="L4064" s="92" t="s">
        <v>249</v>
      </c>
    </row>
    <row r="4065" outlineLevel="1">
      <c r="A4065" s="115" t="n">
        <v>1492.0</v>
      </c>
      <c r="B4065" s="93" t="n">
        <v>45881.0</v>
      </c>
      <c r="C4065" s="94" t="s">
        <v>3855</v>
      </c>
      <c r="D4065" s="92"/>
      <c r="E4065" s="92" t="n">
        <v>13808.0</v>
      </c>
      <c r="F4065" s="92" t="n">
        <v>370784.66</v>
      </c>
      <c r="G4065" s="94" t="s">
        <v>63</v>
      </c>
      <c r="H4065" s="94" t="s">
        <v>306</v>
      </c>
      <c r="I4065" s="94" t="s">
        <v>381</v>
      </c>
      <c r="J4065" s="94" t="s">
        <v>382</v>
      </c>
      <c r="K4065" s="92" t="s">
        <v>3856</v>
      </c>
      <c r="L4065" s="92" t="s">
        <v>249</v>
      </c>
    </row>
    <row r="4066" outlineLevel="1">
      <c r="A4066" s="115" t="n">
        <v>1493.0</v>
      </c>
      <c r="B4066" s="93" t="n">
        <v>45881.0</v>
      </c>
      <c r="C4066" s="94" t="s">
        <v>3857</v>
      </c>
      <c r="D4066" s="92"/>
      <c r="E4066" s="92" t="n">
        <v>2700.0</v>
      </c>
      <c r="F4066" s="92" t="n">
        <v>373484.66</v>
      </c>
      <c r="G4066" s="94" t="s">
        <v>63</v>
      </c>
      <c r="H4066" s="94" t="s">
        <v>369</v>
      </c>
      <c r="I4066" s="94" t="s">
        <v>249</v>
      </c>
      <c r="J4066" s="94" t="s">
        <v>249</v>
      </c>
      <c r="K4066" s="92" t="s">
        <v>3858</v>
      </c>
      <c r="L4066" s="92" t="s">
        <v>249</v>
      </c>
    </row>
    <row r="4067" outlineLevel="1">
      <c r="A4067" s="115" t="n">
        <v>1494.0</v>
      </c>
      <c r="B4067" s="93" t="n">
        <v>45881.0</v>
      </c>
      <c r="C4067" s="94" t="s">
        <v>3859</v>
      </c>
      <c r="D4067" s="92"/>
      <c r="E4067" s="92" t="n">
        <v>1.0</v>
      </c>
      <c r="F4067" s="92" t="n">
        <v>373485.66</v>
      </c>
      <c r="G4067" s="94" t="s">
        <v>63</v>
      </c>
      <c r="H4067" s="94" t="s">
        <v>369</v>
      </c>
      <c r="I4067" s="94" t="s">
        <v>3860</v>
      </c>
      <c r="J4067" s="94" t="s">
        <v>3860</v>
      </c>
      <c r="K4067" s="92" t="s">
        <v>3861</v>
      </c>
      <c r="L4067" s="92" t="s">
        <v>249</v>
      </c>
    </row>
    <row r="4068" outlineLevel="1">
      <c r="A4068" s="115" t="n">
        <v>1495.0</v>
      </c>
      <c r="B4068" s="93" t="n">
        <v>45881.0</v>
      </c>
      <c r="C4068" s="94" t="s">
        <v>3862</v>
      </c>
      <c r="D4068" s="92"/>
      <c r="E4068" s="92" t="n">
        <v>2500.0</v>
      </c>
      <c r="F4068" s="92" t="n">
        <v>375985.66</v>
      </c>
      <c r="G4068" s="94" t="s">
        <v>63</v>
      </c>
      <c r="H4068" s="94" t="s">
        <v>369</v>
      </c>
      <c r="I4068" s="94" t="s">
        <v>3860</v>
      </c>
      <c r="J4068" s="94" t="s">
        <v>3860</v>
      </c>
      <c r="K4068" s="92" t="s">
        <v>3863</v>
      </c>
      <c r="L4068" s="92" t="s">
        <v>249</v>
      </c>
    </row>
    <row r="4069" outlineLevel="1">
      <c r="A4069" s="115" t="n">
        <v>1496.0</v>
      </c>
      <c r="B4069" s="93" t="n">
        <v>45881.0</v>
      </c>
      <c r="C4069" s="94" t="s">
        <v>3864</v>
      </c>
      <c r="D4069" s="92"/>
      <c r="E4069" s="92" t="n">
        <v>100.0</v>
      </c>
      <c r="F4069" s="92" t="n">
        <v>376085.66</v>
      </c>
      <c r="G4069" s="94" t="s">
        <v>63</v>
      </c>
      <c r="H4069" s="94" t="s">
        <v>369</v>
      </c>
      <c r="I4069" s="94" t="s">
        <v>249</v>
      </c>
      <c r="J4069" s="94" t="s">
        <v>249</v>
      </c>
      <c r="K4069" s="92" t="s">
        <v>3865</v>
      </c>
      <c r="L4069" s="92" t="s">
        <v>249</v>
      </c>
    </row>
    <row r="4070" outlineLevel="1">
      <c r="A4070" s="115" t="n">
        <v>1497.0</v>
      </c>
      <c r="B4070" s="93" t="n">
        <v>45881.0</v>
      </c>
      <c r="C4070" s="94" t="s">
        <v>3866</v>
      </c>
      <c r="D4070" s="92"/>
      <c r="E4070" s="92" t="n">
        <v>5000000.0</v>
      </c>
      <c r="F4070" s="92" t="n">
        <v>5376085.66</v>
      </c>
      <c r="G4070" s="94" t="s">
        <v>63</v>
      </c>
      <c r="H4070" s="94" t="s">
        <v>74</v>
      </c>
      <c r="I4070" s="94" t="s">
        <v>807</v>
      </c>
      <c r="J4070" s="94" t="s">
        <v>807</v>
      </c>
      <c r="K4070" s="92" t="s">
        <v>3867</v>
      </c>
      <c r="L4070" s="92" t="s">
        <v>249</v>
      </c>
    </row>
    <row r="4071" outlineLevel="1">
      <c r="A4071" s="115" t="n">
        <v>1498.0</v>
      </c>
      <c r="B4071" s="93" t="n">
        <v>45881.0</v>
      </c>
      <c r="C4071" s="94" t="s">
        <v>3868</v>
      </c>
      <c r="D4071" s="92" t="n">
        <v>502500.0</v>
      </c>
      <c r="E4071" s="92"/>
      <c r="F4071" s="92" t="n">
        <v>4873585.66</v>
      </c>
      <c r="G4071" s="94" t="s">
        <v>63</v>
      </c>
      <c r="H4071" s="94" t="s">
        <v>306</v>
      </c>
      <c r="I4071" s="94" t="s">
        <v>2529</v>
      </c>
      <c r="J4071" s="94" t="s">
        <v>2529</v>
      </c>
      <c r="K4071" s="92" t="s">
        <v>3869</v>
      </c>
      <c r="L4071" s="92" t="s">
        <v>249</v>
      </c>
    </row>
    <row r="4072" outlineLevel="1">
      <c r="A4072" s="115" t="n">
        <v>1499.0</v>
      </c>
      <c r="B4072" s="93" t="n">
        <v>45881.0</v>
      </c>
      <c r="C4072" s="94" t="s">
        <v>3870</v>
      </c>
      <c r="D4072" s="92" t="n">
        <v>502500.0</v>
      </c>
      <c r="E4072" s="92"/>
      <c r="F4072" s="92" t="n">
        <v>4371085.66</v>
      </c>
      <c r="G4072" s="94" t="s">
        <v>63</v>
      </c>
      <c r="H4072" s="94" t="s">
        <v>306</v>
      </c>
      <c r="I4072" s="94" t="s">
        <v>2529</v>
      </c>
      <c r="J4072" s="94" t="s">
        <v>2529</v>
      </c>
      <c r="K4072" s="92" t="s">
        <v>3871</v>
      </c>
      <c r="L4072" s="92" t="s">
        <v>249</v>
      </c>
    </row>
    <row r="4073" outlineLevel="1">
      <c r="A4073" s="115" t="n">
        <v>1500.0</v>
      </c>
      <c r="B4073" s="93" t="n">
        <v>45881.0</v>
      </c>
      <c r="C4073" s="94" t="s">
        <v>3872</v>
      </c>
      <c r="D4073" s="92" t="n">
        <v>502500.0</v>
      </c>
      <c r="E4073" s="92"/>
      <c r="F4073" s="92" t="n">
        <v>3868585.66</v>
      </c>
      <c r="G4073" s="94" t="s">
        <v>63</v>
      </c>
      <c r="H4073" s="94" t="s">
        <v>306</v>
      </c>
      <c r="I4073" s="94" t="s">
        <v>2529</v>
      </c>
      <c r="J4073" s="94" t="s">
        <v>2529</v>
      </c>
      <c r="K4073" s="92" t="s">
        <v>3873</v>
      </c>
      <c r="L4073" s="92" t="s">
        <v>249</v>
      </c>
    </row>
    <row r="4074" outlineLevel="1">
      <c r="A4074" s="115" t="n">
        <v>1501.0</v>
      </c>
      <c r="B4074" s="93" t="n">
        <v>45881.0</v>
      </c>
      <c r="C4074" s="94" t="s">
        <v>3874</v>
      </c>
      <c r="D4074" s="92" t="n">
        <v>502500.0</v>
      </c>
      <c r="E4074" s="92"/>
      <c r="F4074" s="92" t="n">
        <v>3366085.66</v>
      </c>
      <c r="G4074" s="94" t="s">
        <v>63</v>
      </c>
      <c r="H4074" s="94" t="s">
        <v>306</v>
      </c>
      <c r="I4074" s="94" t="s">
        <v>2529</v>
      </c>
      <c r="J4074" s="94" t="s">
        <v>2529</v>
      </c>
      <c r="K4074" s="92" t="s">
        <v>3875</v>
      </c>
      <c r="L4074" s="92" t="s">
        <v>249</v>
      </c>
    </row>
    <row r="4075" outlineLevel="1">
      <c r="A4075" s="115" t="n">
        <v>1502.0</v>
      </c>
      <c r="B4075" s="93" t="n">
        <v>45881.0</v>
      </c>
      <c r="C4075" s="94" t="s">
        <v>3876</v>
      </c>
      <c r="D4075" s="92"/>
      <c r="E4075" s="92" t="n">
        <v>2500.0</v>
      </c>
      <c r="F4075" s="92" t="n">
        <v>3368585.66</v>
      </c>
      <c r="G4075" s="94" t="s">
        <v>63</v>
      </c>
      <c r="H4075" s="94" t="s">
        <v>369</v>
      </c>
      <c r="I4075" s="94" t="s">
        <v>3860</v>
      </c>
      <c r="J4075" s="94" t="s">
        <v>3860</v>
      </c>
      <c r="K4075" s="92" t="s">
        <v>3877</v>
      </c>
      <c r="L4075" s="92" t="s">
        <v>249</v>
      </c>
    </row>
    <row r="4076" outlineLevel="1">
      <c r="A4076" s="115" t="n">
        <v>1503.0</v>
      </c>
      <c r="B4076" s="93" t="n">
        <v>45881.0</v>
      </c>
      <c r="C4076" s="94" t="s">
        <v>3878</v>
      </c>
      <c r="D4076" s="92"/>
      <c r="E4076" s="92" t="n">
        <v>52500.0</v>
      </c>
      <c r="F4076" s="92" t="n">
        <v>3421085.66</v>
      </c>
      <c r="G4076" s="94" t="s">
        <v>63</v>
      </c>
      <c r="H4076" s="94" t="s">
        <v>64</v>
      </c>
      <c r="I4076" s="94" t="s">
        <v>477</v>
      </c>
      <c r="J4076" s="94" t="s">
        <v>477</v>
      </c>
      <c r="K4076" s="92" t="s">
        <v>3879</v>
      </c>
      <c r="L4076" s="92" t="s">
        <v>249</v>
      </c>
    </row>
    <row r="4077" outlineLevel="1">
      <c r="A4077" s="115" t="n">
        <v>1504.0</v>
      </c>
      <c r="B4077" s="93" t="n">
        <v>45881.0</v>
      </c>
      <c r="C4077" s="94" t="s">
        <v>3880</v>
      </c>
      <c r="D4077" s="92"/>
      <c r="E4077" s="92" t="n">
        <v>8500.0</v>
      </c>
      <c r="F4077" s="92" t="n">
        <v>3429585.66</v>
      </c>
      <c r="G4077" s="94" t="s">
        <v>83</v>
      </c>
      <c r="H4077" s="94" t="s">
        <v>369</v>
      </c>
      <c r="I4077" s="94" t="s">
        <v>2452</v>
      </c>
      <c r="J4077" s="94" t="s">
        <v>2452</v>
      </c>
      <c r="K4077" s="92" t="s">
        <v>3881</v>
      </c>
      <c r="L4077" s="92" t="s">
        <v>249</v>
      </c>
    </row>
    <row r="4078" outlineLevel="1">
      <c r="A4078" s="115" t="n">
        <v>1505.0</v>
      </c>
      <c r="B4078" s="93" t="n">
        <v>45882.0</v>
      </c>
      <c r="C4078" s="94" t="s">
        <v>3882</v>
      </c>
      <c r="D4078" s="92" t="n">
        <v>3000000.0</v>
      </c>
      <c r="E4078" s="92"/>
      <c r="F4078" s="92" t="n">
        <v>429585.66</v>
      </c>
      <c r="G4078" s="94" t="s">
        <v>63</v>
      </c>
      <c r="H4078" s="94" t="s">
        <v>306</v>
      </c>
      <c r="I4078" s="94" t="s">
        <v>1640</v>
      </c>
      <c r="J4078" s="94" t="s">
        <v>553</v>
      </c>
      <c r="K4078" s="92" t="s">
        <v>3883</v>
      </c>
      <c r="L4078" s="92" t="s">
        <v>249</v>
      </c>
    </row>
    <row r="4079" outlineLevel="1">
      <c r="A4079" s="115" t="n">
        <v>1506.0</v>
      </c>
      <c r="B4079" s="93" t="n">
        <v>45882.0</v>
      </c>
      <c r="C4079" s="94" t="s">
        <v>3884</v>
      </c>
      <c r="D4079" s="92" t="n">
        <v>91.25</v>
      </c>
      <c r="E4079" s="92"/>
      <c r="F4079" s="92" t="n">
        <v>429494.41</v>
      </c>
      <c r="G4079" s="94" t="s">
        <v>63</v>
      </c>
      <c r="H4079" s="94" t="s">
        <v>306</v>
      </c>
      <c r="I4079" s="94" t="s">
        <v>3885</v>
      </c>
      <c r="J4079" s="94" t="s">
        <v>3885</v>
      </c>
      <c r="K4079" s="92" t="s">
        <v>3886</v>
      </c>
      <c r="L4079" s="92" t="s">
        <v>249</v>
      </c>
    </row>
    <row r="4080" outlineLevel="1">
      <c r="A4080" s="115" t="n">
        <v>1507.0</v>
      </c>
      <c r="B4080" s="93" t="n">
        <v>45882.0</v>
      </c>
      <c r="C4080" s="94" t="s">
        <v>3887</v>
      </c>
      <c r="D4080" s="92" t="n">
        <v>2281.43</v>
      </c>
      <c r="E4080" s="92"/>
      <c r="F4080" s="92" t="n">
        <v>427212.98</v>
      </c>
      <c r="G4080" s="94" t="s">
        <v>63</v>
      </c>
      <c r="H4080" s="94" t="s">
        <v>306</v>
      </c>
      <c r="I4080" s="94" t="s">
        <v>3888</v>
      </c>
      <c r="J4080" s="94" t="s">
        <v>3888</v>
      </c>
      <c r="K4080" s="92" t="s">
        <v>3889</v>
      </c>
      <c r="L4080" s="92" t="s">
        <v>249</v>
      </c>
    </row>
    <row r="4081" outlineLevel="1">
      <c r="A4081" s="115" t="n">
        <v>1508.0</v>
      </c>
      <c r="B4081" s="93" t="n">
        <v>45882.0</v>
      </c>
      <c r="C4081" s="94" t="s">
        <v>3890</v>
      </c>
      <c r="D4081" s="92"/>
      <c r="E4081" s="92" t="n">
        <v>91.25</v>
      </c>
      <c r="F4081" s="92" t="n">
        <v>427304.23</v>
      </c>
      <c r="G4081" s="94" t="s">
        <v>82</v>
      </c>
      <c r="H4081" s="94" t="s">
        <v>306</v>
      </c>
      <c r="I4081" s="94" t="s">
        <v>3885</v>
      </c>
      <c r="J4081" s="94" t="s">
        <v>3885</v>
      </c>
      <c r="K4081" s="92" t="s">
        <v>3886</v>
      </c>
      <c r="L4081" s="92" t="s">
        <v>249</v>
      </c>
    </row>
    <row r="4082" outlineLevel="1">
      <c r="A4082" s="115" t="n">
        <v>1509.0</v>
      </c>
      <c r="B4082" s="93" t="n">
        <v>45882.0</v>
      </c>
      <c r="C4082" s="94" t="s">
        <v>3891</v>
      </c>
      <c r="D4082" s="92"/>
      <c r="E4082" s="92" t="n">
        <v>4000.0</v>
      </c>
      <c r="F4082" s="92" t="n">
        <v>431304.23</v>
      </c>
      <c r="G4082" s="94" t="s">
        <v>63</v>
      </c>
      <c r="H4082" s="94" t="s">
        <v>369</v>
      </c>
      <c r="I4082" s="94" t="s">
        <v>3892</v>
      </c>
      <c r="J4082" s="94" t="s">
        <v>3892</v>
      </c>
      <c r="K4082" s="92" t="s">
        <v>3893</v>
      </c>
      <c r="L4082" s="92" t="s">
        <v>249</v>
      </c>
    </row>
    <row r="4083" outlineLevel="1">
      <c r="A4083" s="115" t="n">
        <v>1510.0</v>
      </c>
      <c r="B4083" s="93" t="n">
        <v>45882.0</v>
      </c>
      <c r="C4083" s="94" t="s">
        <v>3894</v>
      </c>
      <c r="D4083" s="92"/>
      <c r="E4083" s="92" t="n">
        <v>2800.0</v>
      </c>
      <c r="F4083" s="92" t="n">
        <v>434104.23</v>
      </c>
      <c r="G4083" s="94" t="s">
        <v>63</v>
      </c>
      <c r="H4083" s="94" t="s">
        <v>369</v>
      </c>
      <c r="I4083" s="94" t="s">
        <v>3462</v>
      </c>
      <c r="J4083" s="94" t="s">
        <v>3462</v>
      </c>
      <c r="K4083" s="92" t="s">
        <v>3895</v>
      </c>
      <c r="L4083" s="92" t="s">
        <v>249</v>
      </c>
    </row>
    <row r="4084" outlineLevel="1">
      <c r="A4084" s="115" t="n">
        <v>1511.0</v>
      </c>
      <c r="B4084" s="93" t="n">
        <v>45882.0</v>
      </c>
      <c r="C4084" s="94" t="s">
        <v>3896</v>
      </c>
      <c r="D4084" s="92"/>
      <c r="E4084" s="92" t="n">
        <v>1900.0</v>
      </c>
      <c r="F4084" s="92" t="n">
        <v>436004.23</v>
      </c>
      <c r="G4084" s="94" t="s">
        <v>63</v>
      </c>
      <c r="H4084" s="94" t="s">
        <v>369</v>
      </c>
      <c r="I4084" s="94" t="s">
        <v>249</v>
      </c>
      <c r="J4084" s="94" t="s">
        <v>249</v>
      </c>
      <c r="K4084" s="92" t="s">
        <v>3897</v>
      </c>
      <c r="L4084" s="92" t="s">
        <v>249</v>
      </c>
    </row>
    <row r="4085" outlineLevel="1">
      <c r="A4085" s="115" t="n">
        <v>1512.0</v>
      </c>
      <c r="B4085" s="93" t="n">
        <v>45882.0</v>
      </c>
      <c r="C4085" s="94" t="s">
        <v>3898</v>
      </c>
      <c r="D4085" s="92"/>
      <c r="E4085" s="92" t="n">
        <v>1.0</v>
      </c>
      <c r="F4085" s="92" t="n">
        <v>436005.23</v>
      </c>
      <c r="G4085" s="94" t="s">
        <v>63</v>
      </c>
      <c r="H4085" s="94" t="s">
        <v>369</v>
      </c>
      <c r="I4085" s="94" t="s">
        <v>3899</v>
      </c>
      <c r="J4085" s="94" t="s">
        <v>3899</v>
      </c>
      <c r="K4085" s="92" t="s">
        <v>3900</v>
      </c>
      <c r="L4085" s="92" t="s">
        <v>249</v>
      </c>
    </row>
    <row r="4086" outlineLevel="1">
      <c r="A4086" s="115" t="n">
        <v>1513.0</v>
      </c>
      <c r="B4086" s="93" t="n">
        <v>45882.0</v>
      </c>
      <c r="C4086" s="94" t="s">
        <v>3901</v>
      </c>
      <c r="D4086" s="92"/>
      <c r="E4086" s="92" t="n">
        <v>2500.0</v>
      </c>
      <c r="F4086" s="92" t="n">
        <v>438505.23</v>
      </c>
      <c r="G4086" s="94" t="s">
        <v>63</v>
      </c>
      <c r="H4086" s="94" t="s">
        <v>369</v>
      </c>
      <c r="I4086" s="94" t="s">
        <v>3899</v>
      </c>
      <c r="J4086" s="94" t="s">
        <v>3899</v>
      </c>
      <c r="K4086" s="92" t="s">
        <v>3902</v>
      </c>
      <c r="L4086" s="92" t="s">
        <v>249</v>
      </c>
    </row>
    <row r="4087" outlineLevel="1">
      <c r="A4087" s="115" t="n">
        <v>1514.0</v>
      </c>
      <c r="B4087" s="93" t="n">
        <v>45882.0</v>
      </c>
      <c r="C4087" s="94" t="s">
        <v>3903</v>
      </c>
      <c r="D4087" s="92" t="n">
        <v>105815.0</v>
      </c>
      <c r="E4087" s="92"/>
      <c r="F4087" s="92" t="n">
        <v>332690.23</v>
      </c>
      <c r="G4087" s="94" t="s">
        <v>469</v>
      </c>
      <c r="H4087" s="94" t="s">
        <v>306</v>
      </c>
      <c r="I4087" s="94" t="s">
        <v>249</v>
      </c>
      <c r="J4087" s="94" t="s">
        <v>249</v>
      </c>
      <c r="K4087" s="92" t="s">
        <v>3904</v>
      </c>
      <c r="L4087" s="92" t="s">
        <v>249</v>
      </c>
    </row>
    <row r="4088" outlineLevel="1">
      <c r="A4088" s="115" t="n">
        <v>1515.0</v>
      </c>
      <c r="B4088" s="93" t="n">
        <v>45882.0</v>
      </c>
      <c r="C4088" s="94" t="s">
        <v>3905</v>
      </c>
      <c r="D4088" s="92" t="n">
        <v>57525.0</v>
      </c>
      <c r="E4088" s="92"/>
      <c r="F4088" s="92" t="n">
        <v>275165.23</v>
      </c>
      <c r="G4088" s="94" t="s">
        <v>63</v>
      </c>
      <c r="H4088" s="94" t="s">
        <v>306</v>
      </c>
      <c r="I4088" s="94" t="s">
        <v>3906</v>
      </c>
      <c r="J4088" s="94" t="s">
        <v>3906</v>
      </c>
      <c r="K4088" s="92" t="s">
        <v>3907</v>
      </c>
      <c r="L4088" s="92" t="s">
        <v>249</v>
      </c>
    </row>
    <row r="4089" outlineLevel="1">
      <c r="A4089" s="115" t="n">
        <v>1516.0</v>
      </c>
      <c r="B4089" s="93" t="n">
        <v>45882.0</v>
      </c>
      <c r="C4089" s="94" t="s">
        <v>3908</v>
      </c>
      <c r="D4089" s="92" t="n">
        <v>7109.0</v>
      </c>
      <c r="E4089" s="92"/>
      <c r="F4089" s="92" t="n">
        <v>268056.23</v>
      </c>
      <c r="G4089" s="94" t="s">
        <v>460</v>
      </c>
      <c r="H4089" s="94" t="s">
        <v>306</v>
      </c>
      <c r="I4089" s="94" t="s">
        <v>249</v>
      </c>
      <c r="J4089" s="94" t="s">
        <v>249</v>
      </c>
      <c r="K4089" s="92" t="s">
        <v>3909</v>
      </c>
      <c r="L4089" s="92" t="s">
        <v>249</v>
      </c>
    </row>
    <row r="4090" outlineLevel="1">
      <c r="A4090" s="115" t="n">
        <v>1517.0</v>
      </c>
      <c r="B4090" s="93" t="n">
        <v>45882.0</v>
      </c>
      <c r="C4090" s="94" t="s">
        <v>3910</v>
      </c>
      <c r="D4090" s="92"/>
      <c r="E4090" s="92" t="n">
        <v>51250.0</v>
      </c>
      <c r="F4090" s="92" t="n">
        <v>319306.23</v>
      </c>
      <c r="G4090" s="94" t="s">
        <v>63</v>
      </c>
      <c r="H4090" s="94" t="s">
        <v>306</v>
      </c>
      <c r="I4090" s="94" t="s">
        <v>3911</v>
      </c>
      <c r="J4090" s="94" t="s">
        <v>884</v>
      </c>
      <c r="K4090" s="92" t="s">
        <v>3912</v>
      </c>
      <c r="L4090" s="92" t="s">
        <v>249</v>
      </c>
    </row>
    <row r="4091" outlineLevel="1">
      <c r="A4091" s="115" t="n">
        <v>1518.0</v>
      </c>
      <c r="B4091" s="93" t="n">
        <v>45882.0</v>
      </c>
      <c r="C4091" s="94" t="s">
        <v>3913</v>
      </c>
      <c r="D4091" s="92"/>
      <c r="E4091" s="92" t="n">
        <v>12000.0</v>
      </c>
      <c r="F4091" s="92" t="n">
        <v>331306.23</v>
      </c>
      <c r="G4091" s="94" t="s">
        <v>63</v>
      </c>
      <c r="H4091" s="94" t="s">
        <v>369</v>
      </c>
      <c r="I4091" s="94" t="s">
        <v>419</v>
      </c>
      <c r="J4091" s="94" t="s">
        <v>419</v>
      </c>
      <c r="K4091" s="92" t="s">
        <v>3914</v>
      </c>
      <c r="L4091" s="92" t="s">
        <v>249</v>
      </c>
    </row>
    <row r="4092" outlineLevel="1">
      <c r="A4092" s="115" t="n">
        <v>1519.0</v>
      </c>
      <c r="B4092" s="93" t="n">
        <v>45883.0</v>
      </c>
      <c r="C4092" s="94" t="s">
        <v>3915</v>
      </c>
      <c r="D4092" s="92"/>
      <c r="E4092" s="92" t="n">
        <v>700.0</v>
      </c>
      <c r="F4092" s="92" t="n">
        <v>332006.23</v>
      </c>
      <c r="G4092" s="94" t="s">
        <v>63</v>
      </c>
      <c r="H4092" s="94" t="s">
        <v>369</v>
      </c>
      <c r="I4092" s="94" t="s">
        <v>1969</v>
      </c>
      <c r="J4092" s="94" t="s">
        <v>1969</v>
      </c>
      <c r="K4092" s="92" t="s">
        <v>3916</v>
      </c>
      <c r="L4092" s="92" t="s">
        <v>249</v>
      </c>
    </row>
    <row r="4093" outlineLevel="1">
      <c r="A4093" s="115" t="n">
        <v>1520.0</v>
      </c>
      <c r="B4093" s="93" t="n">
        <v>45883.0</v>
      </c>
      <c r="C4093" s="94" t="s">
        <v>3917</v>
      </c>
      <c r="D4093" s="92"/>
      <c r="E4093" s="92" t="n">
        <v>7670.0</v>
      </c>
      <c r="F4093" s="92" t="n">
        <v>339676.23</v>
      </c>
      <c r="G4093" s="94" t="s">
        <v>63</v>
      </c>
      <c r="H4093" s="94" t="s">
        <v>306</v>
      </c>
      <c r="I4093" s="94" t="s">
        <v>381</v>
      </c>
      <c r="J4093" s="94" t="s">
        <v>382</v>
      </c>
      <c r="K4093" s="92" t="s">
        <v>3918</v>
      </c>
      <c r="L4093" s="92" t="s">
        <v>249</v>
      </c>
    </row>
    <row r="4094" outlineLevel="1">
      <c r="A4094" s="115" t="n">
        <v>1521.0</v>
      </c>
      <c r="B4094" s="93" t="n">
        <v>45883.0</v>
      </c>
      <c r="C4094" s="94" t="s">
        <v>3919</v>
      </c>
      <c r="D4094" s="92"/>
      <c r="E4094" s="92" t="n">
        <v>4400.0</v>
      </c>
      <c r="F4094" s="92" t="n">
        <v>344076.23</v>
      </c>
      <c r="G4094" s="94" t="s">
        <v>63</v>
      </c>
      <c r="H4094" s="94" t="s">
        <v>369</v>
      </c>
      <c r="I4094" s="94" t="s">
        <v>249</v>
      </c>
      <c r="J4094" s="94" t="s">
        <v>249</v>
      </c>
      <c r="K4094" s="92" t="s">
        <v>3920</v>
      </c>
      <c r="L4094" s="92" t="s">
        <v>249</v>
      </c>
    </row>
    <row r="4095" outlineLevel="1">
      <c r="A4095" s="115" t="n">
        <v>1522.0</v>
      </c>
      <c r="B4095" s="93" t="n">
        <v>45883.0</v>
      </c>
      <c r="C4095" s="94" t="s">
        <v>3921</v>
      </c>
      <c r="D4095" s="92"/>
      <c r="E4095" s="92" t="n">
        <v>8400.0</v>
      </c>
      <c r="F4095" s="92" t="n">
        <v>352476.23</v>
      </c>
      <c r="G4095" s="94" t="s">
        <v>63</v>
      </c>
      <c r="H4095" s="94" t="s">
        <v>369</v>
      </c>
      <c r="I4095" s="94" t="s">
        <v>249</v>
      </c>
      <c r="J4095" s="94" t="s">
        <v>249</v>
      </c>
      <c r="K4095" s="92" t="s">
        <v>3922</v>
      </c>
      <c r="L4095" s="92" t="s">
        <v>249</v>
      </c>
    </row>
    <row r="4096" outlineLevel="1">
      <c r="A4096" s="115" t="n">
        <v>1523.0</v>
      </c>
      <c r="B4096" s="93" t="n">
        <v>45885.0</v>
      </c>
      <c r="C4096" s="94" t="s">
        <v>3923</v>
      </c>
      <c r="D4096" s="92"/>
      <c r="E4096" s="92" t="n">
        <v>42500.0</v>
      </c>
      <c r="F4096" s="92" t="n">
        <v>394976.23</v>
      </c>
      <c r="G4096" s="94" t="s">
        <v>63</v>
      </c>
      <c r="H4096" s="94" t="s">
        <v>369</v>
      </c>
      <c r="I4096" s="94" t="s">
        <v>3924</v>
      </c>
      <c r="J4096" s="94" t="s">
        <v>3924</v>
      </c>
      <c r="K4096" s="92" t="s">
        <v>3925</v>
      </c>
      <c r="L4096" s="92" t="s">
        <v>249</v>
      </c>
    </row>
    <row r="4097" outlineLevel="1">
      <c r="A4097" s="115" t="n">
        <v>1524.0</v>
      </c>
      <c r="B4097" s="93" t="n">
        <v>45885.0</v>
      </c>
      <c r="C4097" s="94" t="s">
        <v>3926</v>
      </c>
      <c r="D4097" s="92"/>
      <c r="E4097" s="92" t="n">
        <v>17000.0</v>
      </c>
      <c r="F4097" s="92" t="n">
        <v>411976.23</v>
      </c>
      <c r="G4097" s="94" t="s">
        <v>63</v>
      </c>
      <c r="H4097" s="94" t="s">
        <v>369</v>
      </c>
      <c r="I4097" s="94" t="s">
        <v>249</v>
      </c>
      <c r="J4097" s="94" t="s">
        <v>249</v>
      </c>
      <c r="K4097" s="92" t="s">
        <v>3927</v>
      </c>
      <c r="L4097" s="92" t="s">
        <v>249</v>
      </c>
    </row>
    <row r="4098" outlineLevel="1">
      <c r="A4098" s="115" t="n">
        <v>1525.0</v>
      </c>
      <c r="B4098" s="93" t="n">
        <v>45885.0</v>
      </c>
      <c r="C4098" s="94" t="s">
        <v>3928</v>
      </c>
      <c r="D4098" s="92"/>
      <c r="E4098" s="92" t="n">
        <v>2800.0</v>
      </c>
      <c r="F4098" s="92" t="n">
        <v>414776.23</v>
      </c>
      <c r="G4098" s="94" t="s">
        <v>63</v>
      </c>
      <c r="H4098" s="94" t="s">
        <v>369</v>
      </c>
      <c r="I4098" s="94" t="s">
        <v>249</v>
      </c>
      <c r="J4098" s="94" t="s">
        <v>249</v>
      </c>
      <c r="K4098" s="92" t="s">
        <v>3929</v>
      </c>
      <c r="L4098" s="92" t="s">
        <v>249</v>
      </c>
    </row>
    <row r="4099" outlineLevel="1">
      <c r="A4099" s="115" t="n">
        <v>1526.0</v>
      </c>
      <c r="B4099" s="93" t="n">
        <v>45886.0</v>
      </c>
      <c r="C4099" s="94" t="s">
        <v>3930</v>
      </c>
      <c r="D4099" s="92"/>
      <c r="E4099" s="92" t="n">
        <v>10500.0</v>
      </c>
      <c r="F4099" s="92" t="n">
        <v>425276.23</v>
      </c>
      <c r="G4099" s="94" t="s">
        <v>63</v>
      </c>
      <c r="H4099" s="94" t="s">
        <v>369</v>
      </c>
      <c r="I4099" s="94" t="s">
        <v>249</v>
      </c>
      <c r="J4099" s="94" t="s">
        <v>249</v>
      </c>
      <c r="K4099" s="92" t="s">
        <v>3931</v>
      </c>
      <c r="L4099" s="92" t="s">
        <v>249</v>
      </c>
    </row>
    <row r="4100" outlineLevel="1">
      <c r="A4100" s="115" t="n">
        <v>1527.0</v>
      </c>
      <c r="B4100" s="93" t="n">
        <v>45887.0</v>
      </c>
      <c r="C4100" s="94" t="s">
        <v>3932</v>
      </c>
      <c r="D4100" s="92"/>
      <c r="E4100" s="92" t="n">
        <v>30090.0</v>
      </c>
      <c r="F4100" s="92" t="n">
        <v>455366.23</v>
      </c>
      <c r="G4100" s="94" t="s">
        <v>63</v>
      </c>
      <c r="H4100" s="94" t="s">
        <v>306</v>
      </c>
      <c r="I4100" s="94" t="s">
        <v>381</v>
      </c>
      <c r="J4100" s="94" t="s">
        <v>382</v>
      </c>
      <c r="K4100" s="92" t="s">
        <v>3933</v>
      </c>
      <c r="L4100" s="92" t="s">
        <v>249</v>
      </c>
    </row>
    <row r="4101" outlineLevel="1">
      <c r="A4101" s="115" t="n">
        <v>1528.0</v>
      </c>
      <c r="B4101" s="93" t="n">
        <v>45887.0</v>
      </c>
      <c r="C4101" s="94" t="s">
        <v>3934</v>
      </c>
      <c r="D4101" s="92" t="n">
        <v>98136.67</v>
      </c>
      <c r="E4101" s="92"/>
      <c r="F4101" s="92" t="n">
        <v>357229.56</v>
      </c>
      <c r="G4101" s="94" t="s">
        <v>63</v>
      </c>
      <c r="H4101" s="94" t="s">
        <v>306</v>
      </c>
      <c r="I4101" s="94" t="s">
        <v>3935</v>
      </c>
      <c r="J4101" s="94" t="s">
        <v>3935</v>
      </c>
      <c r="K4101" s="92" t="s">
        <v>3936</v>
      </c>
      <c r="L4101" s="92" t="s">
        <v>249</v>
      </c>
    </row>
    <row r="4102" outlineLevel="1">
      <c r="A4102" s="115" t="n">
        <v>1529.0</v>
      </c>
      <c r="B4102" s="93" t="n">
        <v>45887.0</v>
      </c>
      <c r="C4102" s="94" t="s">
        <v>3937</v>
      </c>
      <c r="D4102" s="92"/>
      <c r="E4102" s="92" t="n">
        <v>2700.0</v>
      </c>
      <c r="F4102" s="92" t="n">
        <v>359929.56</v>
      </c>
      <c r="G4102" s="94" t="s">
        <v>63</v>
      </c>
      <c r="H4102" s="94" t="s">
        <v>369</v>
      </c>
      <c r="I4102" s="94" t="s">
        <v>249</v>
      </c>
      <c r="J4102" s="94" t="s">
        <v>249</v>
      </c>
      <c r="K4102" s="92" t="s">
        <v>3938</v>
      </c>
      <c r="L4102" s="92" t="s">
        <v>249</v>
      </c>
    </row>
    <row r="4103" outlineLevel="1">
      <c r="A4103" s="115" t="n">
        <v>1530.0</v>
      </c>
      <c r="B4103" s="93" t="n">
        <v>45887.0</v>
      </c>
      <c r="C4103" s="94" t="s">
        <v>3939</v>
      </c>
      <c r="D4103" s="92"/>
      <c r="E4103" s="92" t="n">
        <v>1700.0</v>
      </c>
      <c r="F4103" s="92" t="n">
        <v>361629.56</v>
      </c>
      <c r="G4103" s="94" t="s">
        <v>63</v>
      </c>
      <c r="H4103" s="94" t="s">
        <v>369</v>
      </c>
      <c r="I4103" s="94" t="s">
        <v>1969</v>
      </c>
      <c r="J4103" s="94" t="s">
        <v>1969</v>
      </c>
      <c r="K4103" s="92" t="s">
        <v>3940</v>
      </c>
      <c r="L4103" s="92" t="s">
        <v>249</v>
      </c>
    </row>
    <row r="4104" outlineLevel="1">
      <c r="A4104" s="115" t="n">
        <v>1531.0</v>
      </c>
      <c r="B4104" s="93" t="n">
        <v>45887.0</v>
      </c>
      <c r="C4104" s="94" t="s">
        <v>3941</v>
      </c>
      <c r="D4104" s="92"/>
      <c r="E4104" s="92" t="n">
        <v>500000.0</v>
      </c>
      <c r="F4104" s="92" t="n">
        <v>861629.56</v>
      </c>
      <c r="G4104" s="94" t="s">
        <v>82</v>
      </c>
      <c r="H4104" s="94" t="s">
        <v>306</v>
      </c>
      <c r="I4104" s="94" t="s">
        <v>249</v>
      </c>
      <c r="J4104" s="94" t="s">
        <v>249</v>
      </c>
      <c r="K4104" s="92" t="s">
        <v>3942</v>
      </c>
      <c r="L4104" s="92" t="s">
        <v>249</v>
      </c>
    </row>
    <row r="4105" outlineLevel="1">
      <c r="A4105" s="115" t="n">
        <v>1532.0</v>
      </c>
      <c r="B4105" s="93" t="n">
        <v>45887.0</v>
      </c>
      <c r="C4105" s="94" t="s">
        <v>3943</v>
      </c>
      <c r="D4105" s="92"/>
      <c r="E4105" s="92" t="n">
        <v>500000.0</v>
      </c>
      <c r="F4105" s="92" t="n">
        <v>1361629.56</v>
      </c>
      <c r="G4105" s="94" t="s">
        <v>82</v>
      </c>
      <c r="H4105" s="94" t="s">
        <v>306</v>
      </c>
      <c r="I4105" s="94" t="s">
        <v>249</v>
      </c>
      <c r="J4105" s="94" t="s">
        <v>249</v>
      </c>
      <c r="K4105" s="92" t="s">
        <v>3944</v>
      </c>
      <c r="L4105" s="92" t="s">
        <v>249</v>
      </c>
    </row>
    <row r="4106" outlineLevel="1">
      <c r="A4106" s="115" t="n">
        <v>1533.0</v>
      </c>
      <c r="B4106" s="93" t="n">
        <v>45887.0</v>
      </c>
      <c r="C4106" s="94" t="s">
        <v>3945</v>
      </c>
      <c r="D4106" s="92"/>
      <c r="E4106" s="92" t="n">
        <v>500000.0</v>
      </c>
      <c r="F4106" s="92" t="n">
        <v>1861629.56</v>
      </c>
      <c r="G4106" s="94" t="s">
        <v>82</v>
      </c>
      <c r="H4106" s="94" t="s">
        <v>306</v>
      </c>
      <c r="I4106" s="94" t="s">
        <v>249</v>
      </c>
      <c r="J4106" s="94" t="s">
        <v>249</v>
      </c>
      <c r="K4106" s="92" t="s">
        <v>3946</v>
      </c>
      <c r="L4106" s="92" t="s">
        <v>249</v>
      </c>
    </row>
    <row r="4107" outlineLevel="1">
      <c r="A4107" s="115" t="n">
        <v>1534.0</v>
      </c>
      <c r="B4107" s="93" t="n">
        <v>45887.0</v>
      </c>
      <c r="C4107" s="94" t="s">
        <v>3947</v>
      </c>
      <c r="D4107" s="92"/>
      <c r="E4107" s="92" t="n">
        <v>500000.0</v>
      </c>
      <c r="F4107" s="92" t="n">
        <v>2361629.56</v>
      </c>
      <c r="G4107" s="94" t="s">
        <v>82</v>
      </c>
      <c r="H4107" s="94" t="s">
        <v>306</v>
      </c>
      <c r="I4107" s="94" t="s">
        <v>249</v>
      </c>
      <c r="J4107" s="94" t="s">
        <v>249</v>
      </c>
      <c r="K4107" s="92" t="s">
        <v>3948</v>
      </c>
      <c r="L4107" s="92" t="s">
        <v>249</v>
      </c>
    </row>
    <row r="4108" outlineLevel="1">
      <c r="A4108" s="115" t="n">
        <v>1535.0</v>
      </c>
      <c r="B4108" s="93" t="n">
        <v>45887.0</v>
      </c>
      <c r="C4108" s="94" t="s">
        <v>3949</v>
      </c>
      <c r="D4108" s="92"/>
      <c r="E4108" s="92" t="n">
        <v>500000.0</v>
      </c>
      <c r="F4108" s="92" t="n">
        <v>2861629.56</v>
      </c>
      <c r="G4108" s="94" t="s">
        <v>82</v>
      </c>
      <c r="H4108" s="94" t="s">
        <v>306</v>
      </c>
      <c r="I4108" s="94" t="s">
        <v>249</v>
      </c>
      <c r="J4108" s="94" t="s">
        <v>249</v>
      </c>
      <c r="K4108" s="92" t="s">
        <v>3950</v>
      </c>
      <c r="L4108" s="92" t="s">
        <v>249</v>
      </c>
    </row>
    <row r="4109" outlineLevel="1">
      <c r="A4109" s="115" t="n">
        <v>1536.0</v>
      </c>
      <c r="B4109" s="93" t="n">
        <v>45887.0</v>
      </c>
      <c r="C4109" s="94" t="s">
        <v>3951</v>
      </c>
      <c r="D4109" s="92"/>
      <c r="E4109" s="92" t="n">
        <v>500000.0</v>
      </c>
      <c r="F4109" s="92" t="n">
        <v>3361629.56</v>
      </c>
      <c r="G4109" s="94" t="s">
        <v>82</v>
      </c>
      <c r="H4109" s="94" t="s">
        <v>306</v>
      </c>
      <c r="I4109" s="94" t="s">
        <v>249</v>
      </c>
      <c r="J4109" s="94" t="s">
        <v>249</v>
      </c>
      <c r="K4109" s="92" t="s">
        <v>3952</v>
      </c>
      <c r="L4109" s="92" t="s">
        <v>249</v>
      </c>
    </row>
    <row r="4110" outlineLevel="1">
      <c r="A4110" s="115" t="n">
        <v>1537.0</v>
      </c>
      <c r="B4110" s="93" t="n">
        <v>45887.0</v>
      </c>
      <c r="C4110" s="94" t="s">
        <v>3953</v>
      </c>
      <c r="D4110" s="92"/>
      <c r="E4110" s="92" t="n">
        <v>500000.0</v>
      </c>
      <c r="F4110" s="92" t="n">
        <v>3861629.56</v>
      </c>
      <c r="G4110" s="94" t="s">
        <v>82</v>
      </c>
      <c r="H4110" s="94" t="s">
        <v>306</v>
      </c>
      <c r="I4110" s="94" t="s">
        <v>249</v>
      </c>
      <c r="J4110" s="94" t="s">
        <v>249</v>
      </c>
      <c r="K4110" s="92" t="s">
        <v>3954</v>
      </c>
      <c r="L4110" s="92" t="s">
        <v>249</v>
      </c>
    </row>
    <row r="4111" outlineLevel="1">
      <c r="A4111" s="115" t="n">
        <v>1538.0</v>
      </c>
      <c r="B4111" s="93" t="n">
        <v>45887.0</v>
      </c>
      <c r="C4111" s="94" t="s">
        <v>3955</v>
      </c>
      <c r="D4111" s="92"/>
      <c r="E4111" s="92" t="n">
        <v>500000.0</v>
      </c>
      <c r="F4111" s="92" t="n">
        <v>4361629.56</v>
      </c>
      <c r="G4111" s="94" t="s">
        <v>82</v>
      </c>
      <c r="H4111" s="94" t="s">
        <v>306</v>
      </c>
      <c r="I4111" s="94" t="s">
        <v>249</v>
      </c>
      <c r="J4111" s="94" t="s">
        <v>249</v>
      </c>
      <c r="K4111" s="92" t="s">
        <v>3956</v>
      </c>
      <c r="L4111" s="92" t="s">
        <v>249</v>
      </c>
    </row>
    <row r="4112" outlineLevel="1">
      <c r="A4112" s="115" t="n">
        <v>1539.0</v>
      </c>
      <c r="B4112" s="93" t="n">
        <v>45887.0</v>
      </c>
      <c r="C4112" s="94" t="s">
        <v>3957</v>
      </c>
      <c r="D4112" s="92"/>
      <c r="E4112" s="92" t="n">
        <v>500000.0</v>
      </c>
      <c r="F4112" s="92" t="n">
        <v>4861629.56</v>
      </c>
      <c r="G4112" s="94" t="s">
        <v>82</v>
      </c>
      <c r="H4112" s="94" t="s">
        <v>306</v>
      </c>
      <c r="I4112" s="94" t="s">
        <v>249</v>
      </c>
      <c r="J4112" s="94" t="s">
        <v>249</v>
      </c>
      <c r="K4112" s="92" t="s">
        <v>3958</v>
      </c>
      <c r="L4112" s="92" t="s">
        <v>249</v>
      </c>
    </row>
    <row r="4113" outlineLevel="1">
      <c r="A4113" s="115" t="n">
        <v>1540.0</v>
      </c>
      <c r="B4113" s="93" t="n">
        <v>45887.0</v>
      </c>
      <c r="C4113" s="94" t="s">
        <v>3959</v>
      </c>
      <c r="D4113" s="92"/>
      <c r="E4113" s="92" t="n">
        <v>500000.0</v>
      </c>
      <c r="F4113" s="92" t="n">
        <v>5361629.56</v>
      </c>
      <c r="G4113" s="94" t="s">
        <v>82</v>
      </c>
      <c r="H4113" s="94" t="s">
        <v>306</v>
      </c>
      <c r="I4113" s="94" t="s">
        <v>249</v>
      </c>
      <c r="J4113" s="94" t="s">
        <v>249</v>
      </c>
      <c r="K4113" s="92" t="s">
        <v>3960</v>
      </c>
      <c r="L4113" s="92" t="s">
        <v>249</v>
      </c>
    </row>
    <row r="4114" outlineLevel="1">
      <c r="A4114" s="115" t="n">
        <v>1541.0</v>
      </c>
      <c r="B4114" s="93" t="n">
        <v>45887.0</v>
      </c>
      <c r="C4114" s="94" t="s">
        <v>3961</v>
      </c>
      <c r="D4114" s="92"/>
      <c r="E4114" s="92" t="n">
        <v>500000.0</v>
      </c>
      <c r="F4114" s="92" t="n">
        <v>5861629.56</v>
      </c>
      <c r="G4114" s="94" t="s">
        <v>82</v>
      </c>
      <c r="H4114" s="94" t="s">
        <v>306</v>
      </c>
      <c r="I4114" s="94" t="s">
        <v>249</v>
      </c>
      <c r="J4114" s="94" t="s">
        <v>249</v>
      </c>
      <c r="K4114" s="92" t="s">
        <v>3962</v>
      </c>
      <c r="L4114" s="92" t="s">
        <v>249</v>
      </c>
    </row>
    <row r="4115" outlineLevel="1">
      <c r="A4115" s="115" t="n">
        <v>1542.0</v>
      </c>
      <c r="B4115" s="93" t="n">
        <v>45887.0</v>
      </c>
      <c r="C4115" s="94" t="s">
        <v>3963</v>
      </c>
      <c r="D4115" s="92"/>
      <c r="E4115" s="92" t="n">
        <v>500000.0</v>
      </c>
      <c r="F4115" s="92" t="n">
        <v>6361629.56</v>
      </c>
      <c r="G4115" s="94" t="s">
        <v>82</v>
      </c>
      <c r="H4115" s="94" t="s">
        <v>306</v>
      </c>
      <c r="I4115" s="94" t="s">
        <v>249</v>
      </c>
      <c r="J4115" s="94" t="s">
        <v>249</v>
      </c>
      <c r="K4115" s="92" t="s">
        <v>3964</v>
      </c>
      <c r="L4115" s="92" t="s">
        <v>249</v>
      </c>
    </row>
    <row r="4116" outlineLevel="1">
      <c r="A4116" s="115" t="n">
        <v>1543.0</v>
      </c>
      <c r="B4116" s="93" t="n">
        <v>45887.0</v>
      </c>
      <c r="C4116" s="94" t="s">
        <v>3965</v>
      </c>
      <c r="D4116" s="92"/>
      <c r="E4116" s="92" t="n">
        <v>500000.0</v>
      </c>
      <c r="F4116" s="92" t="n">
        <v>6861629.56</v>
      </c>
      <c r="G4116" s="94" t="s">
        <v>82</v>
      </c>
      <c r="H4116" s="94" t="s">
        <v>306</v>
      </c>
      <c r="I4116" s="94" t="s">
        <v>249</v>
      </c>
      <c r="J4116" s="94" t="s">
        <v>249</v>
      </c>
      <c r="K4116" s="92" t="s">
        <v>3966</v>
      </c>
      <c r="L4116" s="92" t="s">
        <v>249</v>
      </c>
    </row>
    <row r="4117" outlineLevel="1">
      <c r="A4117" s="115" t="n">
        <v>1544.0</v>
      </c>
      <c r="B4117" s="93" t="n">
        <v>45887.0</v>
      </c>
      <c r="C4117" s="94" t="s">
        <v>3967</v>
      </c>
      <c r="D4117" s="92"/>
      <c r="E4117" s="92" t="n">
        <v>500000.0</v>
      </c>
      <c r="F4117" s="92" t="n">
        <v>7361629.56</v>
      </c>
      <c r="G4117" s="94" t="s">
        <v>82</v>
      </c>
      <c r="H4117" s="94" t="s">
        <v>306</v>
      </c>
      <c r="I4117" s="94" t="s">
        <v>249</v>
      </c>
      <c r="J4117" s="94" t="s">
        <v>249</v>
      </c>
      <c r="K4117" s="92" t="s">
        <v>3968</v>
      </c>
      <c r="L4117" s="92" t="s">
        <v>249</v>
      </c>
    </row>
    <row r="4118" outlineLevel="1">
      <c r="A4118" s="115" t="n">
        <v>1545.0</v>
      </c>
      <c r="B4118" s="93" t="n">
        <v>45887.0</v>
      </c>
      <c r="C4118" s="94" t="s">
        <v>3969</v>
      </c>
      <c r="D4118" s="92"/>
      <c r="E4118" s="92" t="n">
        <v>500000.0</v>
      </c>
      <c r="F4118" s="92" t="n">
        <v>7861629.56</v>
      </c>
      <c r="G4118" s="94" t="s">
        <v>82</v>
      </c>
      <c r="H4118" s="94" t="s">
        <v>306</v>
      </c>
      <c r="I4118" s="94" t="s">
        <v>249</v>
      </c>
      <c r="J4118" s="94" t="s">
        <v>249</v>
      </c>
      <c r="K4118" s="92" t="s">
        <v>3970</v>
      </c>
      <c r="L4118" s="92" t="s">
        <v>249</v>
      </c>
    </row>
    <row r="4119" outlineLevel="1">
      <c r="A4119" s="115" t="n">
        <v>1546.0</v>
      </c>
      <c r="B4119" s="93" t="n">
        <v>45887.0</v>
      </c>
      <c r="C4119" s="94" t="s">
        <v>3971</v>
      </c>
      <c r="D4119" s="92"/>
      <c r="E4119" s="92" t="n">
        <v>500000.0</v>
      </c>
      <c r="F4119" s="92" t="n">
        <v>8361629.56</v>
      </c>
      <c r="G4119" s="94" t="s">
        <v>82</v>
      </c>
      <c r="H4119" s="94" t="s">
        <v>306</v>
      </c>
      <c r="I4119" s="94" t="s">
        <v>249</v>
      </c>
      <c r="J4119" s="94" t="s">
        <v>249</v>
      </c>
      <c r="K4119" s="92" t="s">
        <v>3972</v>
      </c>
      <c r="L4119" s="92" t="s">
        <v>249</v>
      </c>
    </row>
    <row r="4120" outlineLevel="1">
      <c r="A4120" s="115" t="n">
        <v>1547.0</v>
      </c>
      <c r="B4120" s="93" t="n">
        <v>45887.0</v>
      </c>
      <c r="C4120" s="94" t="s">
        <v>3973</v>
      </c>
      <c r="D4120" s="92"/>
      <c r="E4120" s="92" t="n">
        <v>500000.0</v>
      </c>
      <c r="F4120" s="92" t="n">
        <v>8861629.56</v>
      </c>
      <c r="G4120" s="94" t="s">
        <v>82</v>
      </c>
      <c r="H4120" s="94" t="s">
        <v>306</v>
      </c>
      <c r="I4120" s="94" t="s">
        <v>249</v>
      </c>
      <c r="J4120" s="94" t="s">
        <v>249</v>
      </c>
      <c r="K4120" s="92" t="s">
        <v>3974</v>
      </c>
      <c r="L4120" s="92" t="s">
        <v>249</v>
      </c>
    </row>
    <row r="4121" outlineLevel="1">
      <c r="A4121" s="115" t="n">
        <v>1548.0</v>
      </c>
      <c r="B4121" s="93" t="n">
        <v>45887.0</v>
      </c>
      <c r="C4121" s="94" t="s">
        <v>3975</v>
      </c>
      <c r="D4121" s="92"/>
      <c r="E4121" s="92" t="n">
        <v>500000.0</v>
      </c>
      <c r="F4121" s="92" t="n">
        <v>9361629.56</v>
      </c>
      <c r="G4121" s="94" t="s">
        <v>82</v>
      </c>
      <c r="H4121" s="94" t="s">
        <v>306</v>
      </c>
      <c r="I4121" s="94" t="s">
        <v>249</v>
      </c>
      <c r="J4121" s="94" t="s">
        <v>249</v>
      </c>
      <c r="K4121" s="92" t="s">
        <v>3976</v>
      </c>
      <c r="L4121" s="92" t="s">
        <v>249</v>
      </c>
    </row>
    <row r="4122" outlineLevel="1">
      <c r="A4122" s="115" t="n">
        <v>1549.0</v>
      </c>
      <c r="B4122" s="93" t="n">
        <v>45887.0</v>
      </c>
      <c r="C4122" s="94" t="s">
        <v>3977</v>
      </c>
      <c r="D4122" s="92"/>
      <c r="E4122" s="92" t="n">
        <v>500000.0</v>
      </c>
      <c r="F4122" s="92" t="n">
        <v>9861629.56</v>
      </c>
      <c r="G4122" s="94" t="s">
        <v>82</v>
      </c>
      <c r="H4122" s="94" t="s">
        <v>306</v>
      </c>
      <c r="I4122" s="94" t="s">
        <v>249</v>
      </c>
      <c r="J4122" s="94" t="s">
        <v>249</v>
      </c>
      <c r="K4122" s="92" t="s">
        <v>3978</v>
      </c>
      <c r="L4122" s="92" t="s">
        <v>249</v>
      </c>
    </row>
    <row r="4123" outlineLevel="1">
      <c r="A4123" s="115" t="n">
        <v>1550.0</v>
      </c>
      <c r="B4123" s="93" t="n">
        <v>45888.0</v>
      </c>
      <c r="C4123" s="94" t="s">
        <v>3796</v>
      </c>
      <c r="D4123" s="92" t="n">
        <v>100.0</v>
      </c>
      <c r="E4123" s="92"/>
      <c r="F4123" s="92" t="n">
        <v>9861529.56</v>
      </c>
      <c r="G4123" s="94" t="s">
        <v>3797</v>
      </c>
      <c r="H4123" s="94" t="s">
        <v>306</v>
      </c>
      <c r="I4123" s="94" t="s">
        <v>249</v>
      </c>
      <c r="J4123" s="94" t="s">
        <v>249</v>
      </c>
      <c r="K4123" s="92" t="s">
        <v>249</v>
      </c>
      <c r="L4123" s="92" t="s">
        <v>249</v>
      </c>
    </row>
    <row r="4124" outlineLevel="1">
      <c r="A4124" s="115" t="n">
        <v>1551.0</v>
      </c>
      <c r="B4124" s="93" t="n">
        <v>45888.0</v>
      </c>
      <c r="C4124" s="94" t="s">
        <v>3798</v>
      </c>
      <c r="D4124" s="92" t="n">
        <v>9.0</v>
      </c>
      <c r="E4124" s="92"/>
      <c r="F4124" s="92" t="n">
        <v>9861520.56</v>
      </c>
      <c r="G4124" s="94" t="s">
        <v>815</v>
      </c>
      <c r="H4124" s="94" t="s">
        <v>306</v>
      </c>
      <c r="I4124" s="94" t="s">
        <v>249</v>
      </c>
      <c r="J4124" s="94" t="s">
        <v>249</v>
      </c>
      <c r="K4124" s="92" t="s">
        <v>249</v>
      </c>
      <c r="L4124" s="92" t="s">
        <v>249</v>
      </c>
    </row>
    <row r="4125" outlineLevel="1">
      <c r="A4125" s="115" t="n">
        <v>1552.0</v>
      </c>
      <c r="B4125" s="93" t="n">
        <v>45888.0</v>
      </c>
      <c r="C4125" s="94" t="s">
        <v>3799</v>
      </c>
      <c r="D4125" s="92" t="n">
        <v>9.0</v>
      </c>
      <c r="E4125" s="92"/>
      <c r="F4125" s="92" t="n">
        <v>9861511.56</v>
      </c>
      <c r="G4125" s="94" t="s">
        <v>815</v>
      </c>
      <c r="H4125" s="94" t="s">
        <v>306</v>
      </c>
      <c r="I4125" s="94" t="s">
        <v>249</v>
      </c>
      <c r="J4125" s="94" t="s">
        <v>249</v>
      </c>
      <c r="K4125" s="92" t="s">
        <v>249</v>
      </c>
      <c r="L4125" s="92" t="s">
        <v>249</v>
      </c>
    </row>
    <row r="4126" outlineLevel="1">
      <c r="A4126" s="115" t="n">
        <v>1553.0</v>
      </c>
      <c r="B4126" s="93" t="n">
        <v>45888.0</v>
      </c>
      <c r="C4126" s="94" t="s">
        <v>3979</v>
      </c>
      <c r="D4126" s="92"/>
      <c r="E4126" s="92" t="n">
        <v>11800.0</v>
      </c>
      <c r="F4126" s="92" t="n">
        <v>9873311.56</v>
      </c>
      <c r="G4126" s="94" t="s">
        <v>82</v>
      </c>
      <c r="H4126" s="94" t="s">
        <v>306</v>
      </c>
      <c r="I4126" s="94" t="s">
        <v>249</v>
      </c>
      <c r="J4126" s="94" t="s">
        <v>249</v>
      </c>
      <c r="K4126" s="92" t="s">
        <v>3980</v>
      </c>
      <c r="L4126" s="92" t="s">
        <v>249</v>
      </c>
    </row>
    <row r="4127" outlineLevel="1">
      <c r="A4127" s="115" t="n">
        <v>1554.0</v>
      </c>
      <c r="B4127" s="93" t="n">
        <v>45888.0</v>
      </c>
      <c r="C4127" s="94" t="s">
        <v>3981</v>
      </c>
      <c r="D4127" s="92"/>
      <c r="E4127" s="92" t="n">
        <v>100000.0</v>
      </c>
      <c r="F4127" s="92" t="n">
        <v>9973311.56</v>
      </c>
      <c r="G4127" s="94" t="s">
        <v>82</v>
      </c>
      <c r="H4127" s="94" t="s">
        <v>306</v>
      </c>
      <c r="I4127" s="94" t="s">
        <v>249</v>
      </c>
      <c r="J4127" s="94" t="s">
        <v>249</v>
      </c>
      <c r="K4127" s="92" t="s">
        <v>3982</v>
      </c>
      <c r="L4127" s="92" t="s">
        <v>249</v>
      </c>
    </row>
    <row r="4128" outlineLevel="1">
      <c r="A4128" s="115" t="n">
        <v>1555.0</v>
      </c>
      <c r="B4128" s="93" t="n">
        <v>45888.0</v>
      </c>
      <c r="C4128" s="94" t="s">
        <v>3796</v>
      </c>
      <c r="D4128" s="92" t="n">
        <v>100.0</v>
      </c>
      <c r="E4128" s="92"/>
      <c r="F4128" s="92" t="n">
        <v>9973211.56</v>
      </c>
      <c r="G4128" s="94" t="s">
        <v>3797</v>
      </c>
      <c r="H4128" s="94" t="s">
        <v>306</v>
      </c>
      <c r="I4128" s="94" t="s">
        <v>249</v>
      </c>
      <c r="J4128" s="94" t="s">
        <v>249</v>
      </c>
      <c r="K4128" s="92" t="s">
        <v>249</v>
      </c>
      <c r="L4128" s="92" t="s">
        <v>249</v>
      </c>
    </row>
    <row r="4129" outlineLevel="1">
      <c r="A4129" s="115" t="n">
        <v>1556.0</v>
      </c>
      <c r="B4129" s="93" t="n">
        <v>45888.0</v>
      </c>
      <c r="C4129" s="94" t="s">
        <v>3798</v>
      </c>
      <c r="D4129" s="92" t="n">
        <v>9.0</v>
      </c>
      <c r="E4129" s="92"/>
      <c r="F4129" s="92" t="n">
        <v>9973202.56</v>
      </c>
      <c r="G4129" s="94" t="s">
        <v>815</v>
      </c>
      <c r="H4129" s="94" t="s">
        <v>306</v>
      </c>
      <c r="I4129" s="94" t="s">
        <v>249</v>
      </c>
      <c r="J4129" s="94" t="s">
        <v>249</v>
      </c>
      <c r="K4129" s="92" t="s">
        <v>249</v>
      </c>
      <c r="L4129" s="92" t="s">
        <v>249</v>
      </c>
    </row>
    <row r="4130" outlineLevel="1">
      <c r="A4130" s="115" t="n">
        <v>1557.0</v>
      </c>
      <c r="B4130" s="93" t="n">
        <v>45888.0</v>
      </c>
      <c r="C4130" s="94" t="s">
        <v>3799</v>
      </c>
      <c r="D4130" s="92" t="n">
        <v>9.0</v>
      </c>
      <c r="E4130" s="92"/>
      <c r="F4130" s="92" t="n">
        <v>9973193.56</v>
      </c>
      <c r="G4130" s="94" t="s">
        <v>815</v>
      </c>
      <c r="H4130" s="94" t="s">
        <v>306</v>
      </c>
      <c r="I4130" s="94" t="s">
        <v>249</v>
      </c>
      <c r="J4130" s="94" t="s">
        <v>249</v>
      </c>
      <c r="K4130" s="92" t="s">
        <v>249</v>
      </c>
      <c r="L4130" s="92" t="s">
        <v>249</v>
      </c>
    </row>
    <row r="4131" outlineLevel="1">
      <c r="A4131" s="115" t="n">
        <v>1558.0</v>
      </c>
      <c r="B4131" s="93" t="n">
        <v>45888.0</v>
      </c>
      <c r="C4131" s="94" t="s">
        <v>1649</v>
      </c>
      <c r="D4131" s="92" t="n">
        <v>11800.0</v>
      </c>
      <c r="E4131" s="92"/>
      <c r="F4131" s="92" t="n">
        <v>9961393.56</v>
      </c>
      <c r="G4131" s="94" t="s">
        <v>651</v>
      </c>
      <c r="H4131" s="94" t="s">
        <v>306</v>
      </c>
      <c r="I4131" s="94" t="s">
        <v>1650</v>
      </c>
      <c r="J4131" s="94" t="s">
        <v>1650</v>
      </c>
      <c r="K4131" s="92" t="s">
        <v>3983</v>
      </c>
      <c r="L4131" s="92" t="s">
        <v>249</v>
      </c>
    </row>
    <row r="4132" outlineLevel="1">
      <c r="A4132" s="115" t="n">
        <v>1559.0</v>
      </c>
      <c r="B4132" s="93" t="n">
        <v>45888.0</v>
      </c>
      <c r="C4132" s="94" t="s">
        <v>1649</v>
      </c>
      <c r="D4132" s="92" t="n">
        <v>100000.0</v>
      </c>
      <c r="E4132" s="92"/>
      <c r="F4132" s="92" t="n">
        <v>9861393.56</v>
      </c>
      <c r="G4132" s="94" t="s">
        <v>651</v>
      </c>
      <c r="H4132" s="94" t="s">
        <v>306</v>
      </c>
      <c r="I4132" s="94" t="s">
        <v>1650</v>
      </c>
      <c r="J4132" s="94" t="s">
        <v>1650</v>
      </c>
      <c r="K4132" s="92" t="s">
        <v>3984</v>
      </c>
      <c r="L4132" s="92" t="s">
        <v>249</v>
      </c>
    </row>
    <row r="4133" outlineLevel="1">
      <c r="A4133" s="115" t="n">
        <v>1560.0</v>
      </c>
      <c r="B4133" s="93" t="n">
        <v>45888.0</v>
      </c>
      <c r="C4133" s="94" t="s">
        <v>3985</v>
      </c>
      <c r="D4133" s="92"/>
      <c r="E4133" s="92" t="n">
        <v>210000.0</v>
      </c>
      <c r="F4133" s="92" t="n">
        <v>1.007139356E7</v>
      </c>
      <c r="G4133" s="94" t="s">
        <v>63</v>
      </c>
      <c r="H4133" s="94" t="s">
        <v>74</v>
      </c>
      <c r="I4133" s="94" t="s">
        <v>3986</v>
      </c>
      <c r="J4133" s="94" t="s">
        <v>3986</v>
      </c>
      <c r="K4133" s="92" t="s">
        <v>3987</v>
      </c>
      <c r="L4133" s="92" t="s">
        <v>249</v>
      </c>
    </row>
    <row r="4134" outlineLevel="1">
      <c r="A4134" s="115" t="n">
        <v>1561.0</v>
      </c>
      <c r="B4134" s="93" t="n">
        <v>45888.0</v>
      </c>
      <c r="C4134" s="94" t="s">
        <v>3988</v>
      </c>
      <c r="D4134" s="92"/>
      <c r="E4134" s="92" t="n">
        <v>4400.0</v>
      </c>
      <c r="F4134" s="92" t="n">
        <v>1.007579356E7</v>
      </c>
      <c r="G4134" s="94" t="s">
        <v>63</v>
      </c>
      <c r="H4134" s="94" t="s">
        <v>369</v>
      </c>
      <c r="I4134" s="94" t="s">
        <v>1101</v>
      </c>
      <c r="J4134" s="94" t="s">
        <v>1101</v>
      </c>
      <c r="K4134" s="92" t="s">
        <v>3989</v>
      </c>
      <c r="L4134" s="92" t="s">
        <v>249</v>
      </c>
    </row>
    <row r="4135" outlineLevel="1">
      <c r="A4135" s="115" t="n">
        <v>1562.0</v>
      </c>
      <c r="B4135" s="93" t="n">
        <v>45888.0</v>
      </c>
      <c r="C4135" s="94" t="s">
        <v>3990</v>
      </c>
      <c r="D4135" s="92"/>
      <c r="E4135" s="92" t="n">
        <v>19000.0</v>
      </c>
      <c r="F4135" s="92" t="n">
        <v>1.009479356E7</v>
      </c>
      <c r="G4135" s="94" t="s">
        <v>63</v>
      </c>
      <c r="H4135" s="94" t="s">
        <v>64</v>
      </c>
      <c r="I4135" s="94" t="s">
        <v>1081</v>
      </c>
      <c r="J4135" s="94" t="s">
        <v>426</v>
      </c>
      <c r="K4135" s="92" t="s">
        <v>3991</v>
      </c>
      <c r="L4135" s="92" t="s">
        <v>249</v>
      </c>
    </row>
    <row r="4136" outlineLevel="1">
      <c r="A4136" s="115" t="n">
        <v>1563.0</v>
      </c>
      <c r="B4136" s="93" t="n">
        <v>45888.0</v>
      </c>
      <c r="C4136" s="94" t="s">
        <v>3992</v>
      </c>
      <c r="D4136" s="92"/>
      <c r="E4136" s="92" t="n">
        <v>42500.0</v>
      </c>
      <c r="F4136" s="92" t="n">
        <v>1.013729356E7</v>
      </c>
      <c r="G4136" s="94" t="s">
        <v>63</v>
      </c>
      <c r="H4136" s="94" t="s">
        <v>369</v>
      </c>
      <c r="I4136" s="94" t="s">
        <v>3993</v>
      </c>
      <c r="J4136" s="94" t="s">
        <v>3993</v>
      </c>
      <c r="K4136" s="92" t="s">
        <v>3994</v>
      </c>
      <c r="L4136" s="92" t="s">
        <v>249</v>
      </c>
    </row>
    <row r="4137" outlineLevel="1">
      <c r="A4137" s="115" t="n">
        <v>1564.0</v>
      </c>
      <c r="B4137" s="93" t="n">
        <v>45888.0</v>
      </c>
      <c r="C4137" s="94" t="s">
        <v>3995</v>
      </c>
      <c r="D4137" s="92" t="n">
        <v>490000.0</v>
      </c>
      <c r="E4137" s="92"/>
      <c r="F4137" s="92" t="n">
        <v>9647293.56</v>
      </c>
      <c r="G4137" s="94" t="s">
        <v>63</v>
      </c>
      <c r="H4137" s="94" t="s">
        <v>306</v>
      </c>
      <c r="I4137" s="94" t="s">
        <v>3996</v>
      </c>
      <c r="J4137" s="94" t="s">
        <v>3071</v>
      </c>
      <c r="K4137" s="92" t="s">
        <v>3997</v>
      </c>
      <c r="L4137" s="92" t="s">
        <v>249</v>
      </c>
    </row>
    <row r="4138" outlineLevel="1">
      <c r="A4138" s="115" t="n">
        <v>1565.0</v>
      </c>
      <c r="B4138" s="93" t="n">
        <v>45888.0</v>
      </c>
      <c r="C4138" s="94" t="s">
        <v>3998</v>
      </c>
      <c r="D4138" s="92" t="n">
        <v>490000.0</v>
      </c>
      <c r="E4138" s="92"/>
      <c r="F4138" s="92" t="n">
        <v>9157293.56</v>
      </c>
      <c r="G4138" s="94" t="s">
        <v>63</v>
      </c>
      <c r="H4138" s="94" t="s">
        <v>306</v>
      </c>
      <c r="I4138" s="94" t="s">
        <v>3075</v>
      </c>
      <c r="J4138" s="94" t="s">
        <v>3075</v>
      </c>
      <c r="K4138" s="92" t="s">
        <v>3999</v>
      </c>
      <c r="L4138" s="92" t="s">
        <v>249</v>
      </c>
    </row>
    <row r="4139" outlineLevel="1">
      <c r="A4139" s="115" t="n">
        <v>1566.0</v>
      </c>
      <c r="B4139" s="93" t="n">
        <v>45888.0</v>
      </c>
      <c r="C4139" s="94" t="s">
        <v>4000</v>
      </c>
      <c r="D4139" s="92" t="n">
        <v>56840.0</v>
      </c>
      <c r="E4139" s="92"/>
      <c r="F4139" s="92" t="n">
        <v>9100453.56</v>
      </c>
      <c r="G4139" s="94" t="s">
        <v>63</v>
      </c>
      <c r="H4139" s="94" t="s">
        <v>306</v>
      </c>
      <c r="I4139" s="94" t="s">
        <v>4001</v>
      </c>
      <c r="J4139" s="94" t="s">
        <v>572</v>
      </c>
      <c r="K4139" s="92" t="s">
        <v>4002</v>
      </c>
      <c r="L4139" s="92" t="s">
        <v>249</v>
      </c>
    </row>
    <row r="4140" outlineLevel="1">
      <c r="A4140" s="115" t="n">
        <v>1567.0</v>
      </c>
      <c r="B4140" s="93" t="n">
        <v>45888.0</v>
      </c>
      <c r="C4140" s="94" t="s">
        <v>4003</v>
      </c>
      <c r="D4140" s="92"/>
      <c r="E4140" s="92" t="n">
        <v>130000.0</v>
      </c>
      <c r="F4140" s="92" t="n">
        <v>9230453.56</v>
      </c>
      <c r="G4140" s="94" t="s">
        <v>63</v>
      </c>
      <c r="H4140" s="94" t="s">
        <v>64</v>
      </c>
      <c r="I4140" s="94" t="s">
        <v>513</v>
      </c>
      <c r="J4140" s="94" t="s">
        <v>513</v>
      </c>
      <c r="K4140" s="92" t="s">
        <v>4004</v>
      </c>
      <c r="L4140" s="92" t="s">
        <v>249</v>
      </c>
    </row>
    <row r="4141" outlineLevel="1">
      <c r="A4141" s="115" t="n">
        <v>1568.0</v>
      </c>
      <c r="B4141" s="93" t="n">
        <v>45888.0</v>
      </c>
      <c r="C4141" s="94" t="s">
        <v>4005</v>
      </c>
      <c r="D4141" s="92"/>
      <c r="E4141" s="92" t="n">
        <v>2500.0</v>
      </c>
      <c r="F4141" s="92" t="n">
        <v>9232953.56</v>
      </c>
      <c r="G4141" s="94" t="s">
        <v>63</v>
      </c>
      <c r="H4141" s="94" t="s">
        <v>369</v>
      </c>
      <c r="I4141" s="94" t="s">
        <v>249</v>
      </c>
      <c r="J4141" s="94" t="s">
        <v>249</v>
      </c>
      <c r="K4141" s="92" t="s">
        <v>4006</v>
      </c>
      <c r="L4141" s="92" t="s">
        <v>249</v>
      </c>
    </row>
    <row r="4142" outlineLevel="1">
      <c r="A4142" s="115" t="n">
        <v>1569.0</v>
      </c>
      <c r="B4142" s="93" t="n">
        <v>45889.0</v>
      </c>
      <c r="C4142" s="94" t="s">
        <v>4007</v>
      </c>
      <c r="D4142" s="92"/>
      <c r="E4142" s="92" t="n">
        <v>9027.0</v>
      </c>
      <c r="F4142" s="92" t="n">
        <v>9241980.56</v>
      </c>
      <c r="G4142" s="94" t="s">
        <v>63</v>
      </c>
      <c r="H4142" s="94" t="s">
        <v>306</v>
      </c>
      <c r="I4142" s="94" t="s">
        <v>381</v>
      </c>
      <c r="J4142" s="94" t="s">
        <v>382</v>
      </c>
      <c r="K4142" s="92" t="s">
        <v>4008</v>
      </c>
      <c r="L4142" s="92" t="s">
        <v>249</v>
      </c>
    </row>
    <row r="4143" outlineLevel="1">
      <c r="A4143" s="115" t="n">
        <v>1570.0</v>
      </c>
      <c r="B4143" s="93" t="n">
        <v>45889.0</v>
      </c>
      <c r="C4143" s="94" t="s">
        <v>4009</v>
      </c>
      <c r="D4143" s="92" t="n">
        <v>1650000.0</v>
      </c>
      <c r="E4143" s="92"/>
      <c r="F4143" s="92" t="n">
        <v>7591980.56</v>
      </c>
      <c r="G4143" s="94" t="s">
        <v>68</v>
      </c>
      <c r="H4143" s="94" t="s">
        <v>306</v>
      </c>
      <c r="I4143" s="94" t="s">
        <v>622</v>
      </c>
      <c r="J4143" s="94" t="s">
        <v>622</v>
      </c>
      <c r="K4143" s="92" t="s">
        <v>4010</v>
      </c>
      <c r="L4143" s="92" t="s">
        <v>249</v>
      </c>
    </row>
    <row r="4144" outlineLevel="1">
      <c r="A4144" s="115" t="n">
        <v>1571.0</v>
      </c>
      <c r="B4144" s="93" t="n">
        <v>45889.0</v>
      </c>
      <c r="C4144" s="94" t="s">
        <v>4011</v>
      </c>
      <c r="D4144" s="92"/>
      <c r="E4144" s="92" t="n">
        <v>2200.0</v>
      </c>
      <c r="F4144" s="92" t="n">
        <v>7594180.56</v>
      </c>
      <c r="G4144" s="94" t="s">
        <v>63</v>
      </c>
      <c r="H4144" s="94" t="s">
        <v>369</v>
      </c>
      <c r="I4144" s="94" t="s">
        <v>249</v>
      </c>
      <c r="J4144" s="94" t="s">
        <v>249</v>
      </c>
      <c r="K4144" s="92" t="s">
        <v>4012</v>
      </c>
      <c r="L4144" s="92" t="s">
        <v>249</v>
      </c>
    </row>
    <row r="4145" outlineLevel="1">
      <c r="A4145" s="115" t="n">
        <v>1572.0</v>
      </c>
      <c r="B4145" s="93" t="n">
        <v>45889.0</v>
      </c>
      <c r="C4145" s="94" t="s">
        <v>4013</v>
      </c>
      <c r="D4145" s="92"/>
      <c r="E4145" s="92" t="n">
        <v>700.0</v>
      </c>
      <c r="F4145" s="92" t="n">
        <v>7594880.56</v>
      </c>
      <c r="G4145" s="94" t="s">
        <v>63</v>
      </c>
      <c r="H4145" s="94" t="s">
        <v>369</v>
      </c>
      <c r="I4145" s="94" t="s">
        <v>1969</v>
      </c>
      <c r="J4145" s="94" t="s">
        <v>1969</v>
      </c>
      <c r="K4145" s="92" t="s">
        <v>4014</v>
      </c>
      <c r="L4145" s="92" t="s">
        <v>249</v>
      </c>
    </row>
    <row r="4146" outlineLevel="1">
      <c r="A4146" s="115" t="n">
        <v>1573.0</v>
      </c>
      <c r="B4146" s="93" t="n">
        <v>45889.0</v>
      </c>
      <c r="C4146" s="94" t="s">
        <v>4015</v>
      </c>
      <c r="D4146" s="92"/>
      <c r="E4146" s="92" t="n">
        <v>250160.0</v>
      </c>
      <c r="F4146" s="92" t="n">
        <v>7845040.56</v>
      </c>
      <c r="G4146" s="94" t="s">
        <v>63</v>
      </c>
      <c r="H4146" s="94" t="s">
        <v>64</v>
      </c>
      <c r="I4146" s="94" t="s">
        <v>627</v>
      </c>
      <c r="J4146" s="94" t="s">
        <v>627</v>
      </c>
      <c r="K4146" s="92" t="s">
        <v>4016</v>
      </c>
      <c r="L4146" s="92" t="s">
        <v>249</v>
      </c>
    </row>
    <row r="4147" outlineLevel="1">
      <c r="A4147" s="115" t="n">
        <v>1574.0</v>
      </c>
      <c r="B4147" s="93" t="n">
        <v>45889.0</v>
      </c>
      <c r="C4147" s="94" t="s">
        <v>4017</v>
      </c>
      <c r="D4147" s="92"/>
      <c r="E4147" s="92" t="n">
        <v>13000.0</v>
      </c>
      <c r="F4147" s="92" t="n">
        <v>7858040.56</v>
      </c>
      <c r="G4147" s="94" t="s">
        <v>63</v>
      </c>
      <c r="H4147" s="94" t="s">
        <v>369</v>
      </c>
      <c r="I4147" s="94" t="s">
        <v>1489</v>
      </c>
      <c r="J4147" s="94" t="s">
        <v>1489</v>
      </c>
      <c r="K4147" s="92" t="s">
        <v>4018</v>
      </c>
      <c r="L4147" s="92" t="s">
        <v>249</v>
      </c>
    </row>
    <row r="4148" outlineLevel="1">
      <c r="A4148" s="115" t="n">
        <v>1575.0</v>
      </c>
      <c r="B4148" s="93" t="n">
        <v>45890.0</v>
      </c>
      <c r="C4148" s="94" t="s">
        <v>4019</v>
      </c>
      <c r="D4148" s="92" t="n">
        <v>179830.0</v>
      </c>
      <c r="E4148" s="92"/>
      <c r="F4148" s="92" t="n">
        <v>7678210.56</v>
      </c>
      <c r="G4148" s="94" t="s">
        <v>416</v>
      </c>
      <c r="H4148" s="94" t="s">
        <v>306</v>
      </c>
      <c r="I4148" s="94" t="s">
        <v>249</v>
      </c>
      <c r="J4148" s="94" t="s">
        <v>249</v>
      </c>
      <c r="K4148" s="92" t="s">
        <v>4020</v>
      </c>
      <c r="L4148" s="92" t="s">
        <v>249</v>
      </c>
    </row>
    <row r="4149" outlineLevel="1">
      <c r="A4149" s="115" t="n">
        <v>1576.0</v>
      </c>
      <c r="B4149" s="93" t="n">
        <v>45890.0</v>
      </c>
      <c r="C4149" s="94" t="s">
        <v>4021</v>
      </c>
      <c r="D4149" s="92" t="n">
        <v>600000.0</v>
      </c>
      <c r="E4149" s="92"/>
      <c r="F4149" s="92" t="n">
        <v>7078210.56</v>
      </c>
      <c r="G4149" s="94" t="s">
        <v>63</v>
      </c>
      <c r="H4149" s="94" t="s">
        <v>306</v>
      </c>
      <c r="I4149" s="94" t="s">
        <v>1360</v>
      </c>
      <c r="J4149" s="94" t="s">
        <v>768</v>
      </c>
      <c r="K4149" s="92" t="s">
        <v>4022</v>
      </c>
      <c r="L4149" s="92" t="s">
        <v>249</v>
      </c>
    </row>
    <row r="4150" outlineLevel="1">
      <c r="A4150" s="115" t="n">
        <v>1577.0</v>
      </c>
      <c r="B4150" s="93" t="n">
        <v>45890.0</v>
      </c>
      <c r="C4150" s="94" t="s">
        <v>4023</v>
      </c>
      <c r="D4150" s="92"/>
      <c r="E4150" s="92" t="n">
        <v>5600.0</v>
      </c>
      <c r="F4150" s="92" t="n">
        <v>7083810.56</v>
      </c>
      <c r="G4150" s="94" t="s">
        <v>63</v>
      </c>
      <c r="H4150" s="94" t="s">
        <v>369</v>
      </c>
      <c r="I4150" s="94" t="s">
        <v>249</v>
      </c>
      <c r="J4150" s="94" t="s">
        <v>249</v>
      </c>
      <c r="K4150" s="92" t="s">
        <v>4024</v>
      </c>
      <c r="L4150" s="92" t="s">
        <v>249</v>
      </c>
    </row>
    <row r="4151" outlineLevel="1">
      <c r="A4151" s="115" t="n">
        <v>1578.0</v>
      </c>
      <c r="B4151" s="93" t="n">
        <v>45890.0</v>
      </c>
      <c r="C4151" s="94" t="s">
        <v>4025</v>
      </c>
      <c r="D4151" s="92"/>
      <c r="E4151" s="92" t="n">
        <v>2700.0</v>
      </c>
      <c r="F4151" s="92" t="n">
        <v>7086510.56</v>
      </c>
      <c r="G4151" s="94" t="s">
        <v>63</v>
      </c>
      <c r="H4151" s="94" t="s">
        <v>369</v>
      </c>
      <c r="I4151" s="94" t="s">
        <v>4026</v>
      </c>
      <c r="J4151" s="94" t="s">
        <v>4026</v>
      </c>
      <c r="K4151" s="92" t="s">
        <v>4027</v>
      </c>
      <c r="L4151" s="92" t="s">
        <v>249</v>
      </c>
    </row>
    <row r="4152" outlineLevel="1">
      <c r="A4152" s="115" t="n">
        <v>1579.0</v>
      </c>
      <c r="B4152" s="93" t="n">
        <v>45890.0</v>
      </c>
      <c r="C4152" s="94" t="s">
        <v>4028</v>
      </c>
      <c r="D4152" s="92" t="n">
        <v>2500000.0</v>
      </c>
      <c r="E4152" s="92"/>
      <c r="F4152" s="92" t="n">
        <v>4586510.56</v>
      </c>
      <c r="G4152" s="94" t="s">
        <v>63</v>
      </c>
      <c r="H4152" s="94" t="s">
        <v>306</v>
      </c>
      <c r="I4152" s="94" t="s">
        <v>4029</v>
      </c>
      <c r="J4152" s="94" t="s">
        <v>4029</v>
      </c>
      <c r="K4152" s="92" t="s">
        <v>4030</v>
      </c>
      <c r="L4152" s="92" t="s">
        <v>249</v>
      </c>
    </row>
    <row r="4153" outlineLevel="1">
      <c r="A4153" s="115" t="n">
        <v>1580.0</v>
      </c>
      <c r="B4153" s="93" t="n">
        <v>45890.0</v>
      </c>
      <c r="C4153" s="94" t="s">
        <v>4031</v>
      </c>
      <c r="D4153" s="92" t="n">
        <v>2500000.0</v>
      </c>
      <c r="E4153" s="92"/>
      <c r="F4153" s="92" t="n">
        <v>2086510.56</v>
      </c>
      <c r="G4153" s="94" t="s">
        <v>63</v>
      </c>
      <c r="H4153" s="94" t="s">
        <v>306</v>
      </c>
      <c r="I4153" s="94" t="s">
        <v>4032</v>
      </c>
      <c r="J4153" s="94" t="s">
        <v>553</v>
      </c>
      <c r="K4153" s="92" t="s">
        <v>4033</v>
      </c>
      <c r="L4153" s="92" t="s">
        <v>249</v>
      </c>
    </row>
    <row r="4154" outlineLevel="1">
      <c r="A4154" s="115" t="n">
        <v>1581.0</v>
      </c>
      <c r="B4154" s="93" t="n">
        <v>45890.0</v>
      </c>
      <c r="C4154" s="94" t="s">
        <v>4034</v>
      </c>
      <c r="D4154" s="92"/>
      <c r="E4154" s="92" t="n">
        <v>17169.0</v>
      </c>
      <c r="F4154" s="92" t="n">
        <v>2103679.56</v>
      </c>
      <c r="G4154" s="94" t="s">
        <v>63</v>
      </c>
      <c r="H4154" s="94" t="s">
        <v>306</v>
      </c>
      <c r="I4154" s="94" t="s">
        <v>381</v>
      </c>
      <c r="J4154" s="94" t="s">
        <v>382</v>
      </c>
      <c r="K4154" s="92" t="s">
        <v>4035</v>
      </c>
      <c r="L4154" s="92" t="s">
        <v>249</v>
      </c>
    </row>
    <row r="4155" outlineLevel="1">
      <c r="A4155" s="115" t="n">
        <v>1582.0</v>
      </c>
      <c r="B4155" s="93" t="n">
        <v>45891.0</v>
      </c>
      <c r="C4155" s="94" t="s">
        <v>4036</v>
      </c>
      <c r="D4155" s="92"/>
      <c r="E4155" s="92" t="n">
        <v>800.0</v>
      </c>
      <c r="F4155" s="92" t="n">
        <v>2104479.56</v>
      </c>
      <c r="G4155" s="94" t="s">
        <v>63</v>
      </c>
      <c r="H4155" s="94" t="s">
        <v>369</v>
      </c>
      <c r="I4155" s="94" t="s">
        <v>1101</v>
      </c>
      <c r="J4155" s="94" t="s">
        <v>1101</v>
      </c>
      <c r="K4155" s="92" t="s">
        <v>4037</v>
      </c>
      <c r="L4155" s="92" t="s">
        <v>249</v>
      </c>
    </row>
    <row r="4156" outlineLevel="1">
      <c r="A4156" s="115" t="n">
        <v>1583.0</v>
      </c>
      <c r="B4156" s="93" t="n">
        <v>45892.0</v>
      </c>
      <c r="C4156" s="94" t="s">
        <v>4061</v>
      </c>
      <c r="D4156" s="92"/>
      <c r="E4156" s="92" t="n">
        <v>2200.0</v>
      </c>
      <c r="F4156" s="92" t="n">
        <v>2106679.56</v>
      </c>
      <c r="G4156" s="94" t="s">
        <v>63</v>
      </c>
      <c r="H4156" s="94" t="s">
        <v>369</v>
      </c>
      <c r="I4156" s="94" t="s">
        <v>249</v>
      </c>
      <c r="J4156" s="94" t="s">
        <v>249</v>
      </c>
      <c r="K4156" s="92" t="s">
        <v>4062</v>
      </c>
      <c r="L4156" s="92" t="s">
        <v>249</v>
      </c>
    </row>
    <row r="4157" outlineLevel="1">
      <c r="A4157" s="115" t="n">
        <v>1584.0</v>
      </c>
      <c r="B4157" s="93" t="n">
        <v>45892.0</v>
      </c>
      <c r="C4157" s="94" t="s">
        <v>4063</v>
      </c>
      <c r="D4157" s="92"/>
      <c r="E4157" s="92" t="n">
        <v>160000.0</v>
      </c>
      <c r="F4157" s="92" t="n">
        <v>2266679.56</v>
      </c>
      <c r="G4157" s="94" t="s">
        <v>63</v>
      </c>
      <c r="H4157" s="94" t="s">
        <v>315</v>
      </c>
      <c r="I4157" s="94" t="s">
        <v>3632</v>
      </c>
      <c r="J4157" s="94" t="s">
        <v>3632</v>
      </c>
      <c r="K4157" s="92" t="s">
        <v>4064</v>
      </c>
      <c r="L4157" s="92" t="s">
        <v>249</v>
      </c>
    </row>
    <row r="4158" outlineLevel="1">
      <c r="A4158" s="115" t="n">
        <v>1585.0</v>
      </c>
      <c r="B4158" s="93" t="n">
        <v>45892.0</v>
      </c>
      <c r="C4158" s="94" t="s">
        <v>4065</v>
      </c>
      <c r="D4158" s="92"/>
      <c r="E4158" s="92" t="n">
        <v>15000.0</v>
      </c>
      <c r="F4158" s="92" t="n">
        <v>2281679.56</v>
      </c>
      <c r="G4158" s="94" t="s">
        <v>63</v>
      </c>
      <c r="H4158" s="94" t="s">
        <v>369</v>
      </c>
      <c r="I4158" s="94" t="s">
        <v>2495</v>
      </c>
      <c r="J4158" s="94" t="s">
        <v>2495</v>
      </c>
      <c r="K4158" s="92" t="s">
        <v>4066</v>
      </c>
      <c r="L4158" s="92" t="s">
        <v>249</v>
      </c>
    </row>
    <row r="4159" outlineLevel="1">
      <c r="A4159" s="115" t="n">
        <v>1586.0</v>
      </c>
      <c r="B4159" s="93" t="n">
        <v>45892.0</v>
      </c>
      <c r="C4159" s="94" t="s">
        <v>4067</v>
      </c>
      <c r="D4159" s="92"/>
      <c r="E4159" s="92" t="n">
        <v>1500.0</v>
      </c>
      <c r="F4159" s="92" t="n">
        <v>2283179.56</v>
      </c>
      <c r="G4159" s="94" t="s">
        <v>63</v>
      </c>
      <c r="H4159" s="94" t="s">
        <v>369</v>
      </c>
      <c r="I4159" s="94" t="s">
        <v>3924</v>
      </c>
      <c r="J4159" s="94" t="s">
        <v>3924</v>
      </c>
      <c r="K4159" s="92" t="s">
        <v>4068</v>
      </c>
      <c r="L4159" s="92" t="s">
        <v>249</v>
      </c>
    </row>
    <row r="4160" outlineLevel="1">
      <c r="A4160" s="115" t="n">
        <v>1587.0</v>
      </c>
      <c r="B4160" s="93" t="n">
        <v>45892.0</v>
      </c>
      <c r="C4160" s="94" t="s">
        <v>4069</v>
      </c>
      <c r="D4160" s="92"/>
      <c r="E4160" s="92" t="n">
        <v>3200.0</v>
      </c>
      <c r="F4160" s="92" t="n">
        <v>2286379.56</v>
      </c>
      <c r="G4160" s="94" t="s">
        <v>63</v>
      </c>
      <c r="H4160" s="94" t="s">
        <v>369</v>
      </c>
      <c r="I4160" s="94" t="s">
        <v>4070</v>
      </c>
      <c r="J4160" s="94" t="s">
        <v>4070</v>
      </c>
      <c r="K4160" s="92" t="s">
        <v>4071</v>
      </c>
      <c r="L4160" s="92" t="s">
        <v>249</v>
      </c>
    </row>
    <row r="4161" outlineLevel="1">
      <c r="A4161" s="115" t="n">
        <v>1588.0</v>
      </c>
      <c r="B4161" s="93" t="n">
        <v>45894.0</v>
      </c>
      <c r="C4161" s="94" t="s">
        <v>4084</v>
      </c>
      <c r="D4161" s="92"/>
      <c r="E4161" s="92" t="n">
        <v>1000000.0</v>
      </c>
      <c r="F4161" s="92" t="n">
        <v>3286379.56</v>
      </c>
      <c r="G4161" s="94" t="s">
        <v>63</v>
      </c>
      <c r="H4161" s="94" t="s">
        <v>306</v>
      </c>
      <c r="I4161" s="94" t="s">
        <v>3092</v>
      </c>
      <c r="J4161" s="94" t="s">
        <v>3092</v>
      </c>
      <c r="K4161" s="92" t="s">
        <v>4085</v>
      </c>
      <c r="L4161" s="92" t="s">
        <v>249</v>
      </c>
    </row>
    <row r="4162" outlineLevel="1">
      <c r="A4162" s="115" t="n">
        <v>1589.0</v>
      </c>
      <c r="B4162" s="93" t="n">
        <v>45894.0</v>
      </c>
      <c r="C4162" s="94" t="s">
        <v>4086</v>
      </c>
      <c r="D4162" s="92"/>
      <c r="E4162" s="92" t="n">
        <v>23777.0</v>
      </c>
      <c r="F4162" s="92" t="n">
        <v>3310156.56</v>
      </c>
      <c r="G4162" s="94" t="s">
        <v>63</v>
      </c>
      <c r="H4162" s="94" t="s">
        <v>306</v>
      </c>
      <c r="I4162" s="94" t="s">
        <v>381</v>
      </c>
      <c r="J4162" s="94" t="s">
        <v>382</v>
      </c>
      <c r="K4162" s="92" t="s">
        <v>4087</v>
      </c>
      <c r="L4162" s="92" t="s">
        <v>249</v>
      </c>
    </row>
    <row r="4163" outlineLevel="1">
      <c r="A4163" s="115" t="n">
        <v>1590.0</v>
      </c>
      <c r="B4163" s="93" t="n">
        <v>45894.0</v>
      </c>
      <c r="C4163" s="94" t="s">
        <v>4088</v>
      </c>
      <c r="D4163" s="92"/>
      <c r="E4163" s="92" t="n">
        <v>3625.0</v>
      </c>
      <c r="F4163" s="92" t="n">
        <v>3313781.56</v>
      </c>
      <c r="G4163" s="94" t="s">
        <v>63</v>
      </c>
      <c r="H4163" s="94" t="s">
        <v>369</v>
      </c>
      <c r="I4163" s="94" t="s">
        <v>525</v>
      </c>
      <c r="J4163" s="94" t="s">
        <v>525</v>
      </c>
      <c r="K4163" s="92" t="s">
        <v>4089</v>
      </c>
      <c r="L4163" s="92" t="s">
        <v>249</v>
      </c>
    </row>
    <row r="4164" outlineLevel="1">
      <c r="A4164" s="115" t="n">
        <v>1591.0</v>
      </c>
      <c r="B4164" s="93" t="n">
        <v>45894.0</v>
      </c>
      <c r="C4164" s="94" t="s">
        <v>4090</v>
      </c>
      <c r="D4164" s="92"/>
      <c r="E4164" s="92" t="n">
        <v>800.0</v>
      </c>
      <c r="F4164" s="92" t="n">
        <v>3314581.56</v>
      </c>
      <c r="G4164" s="94" t="s">
        <v>63</v>
      </c>
      <c r="H4164" s="94" t="s">
        <v>369</v>
      </c>
      <c r="I4164" s="94" t="s">
        <v>4091</v>
      </c>
      <c r="J4164" s="94" t="s">
        <v>4091</v>
      </c>
      <c r="K4164" s="92" t="s">
        <v>4092</v>
      </c>
      <c r="L4164" s="92" t="s">
        <v>249</v>
      </c>
    </row>
    <row r="4165" outlineLevel="1">
      <c r="A4165" s="115" t="n">
        <v>1592.0</v>
      </c>
      <c r="B4165" s="93" t="n">
        <v>45894.0</v>
      </c>
      <c r="C4165" s="94" t="s">
        <v>4093</v>
      </c>
      <c r="D4165" s="92"/>
      <c r="E4165" s="92" t="n">
        <v>1888.0</v>
      </c>
      <c r="F4165" s="92" t="n">
        <v>3316469.56</v>
      </c>
      <c r="G4165" s="94" t="s">
        <v>63</v>
      </c>
      <c r="H4165" s="94" t="s">
        <v>64</v>
      </c>
      <c r="I4165" s="94" t="s">
        <v>4094</v>
      </c>
      <c r="J4165" s="94" t="s">
        <v>4094</v>
      </c>
      <c r="K4165" s="92" t="s">
        <v>4095</v>
      </c>
      <c r="L4165" s="92" t="s">
        <v>249</v>
      </c>
    </row>
    <row r="4166" outlineLevel="1">
      <c r="A4166" s="115" t="n">
        <v>1593.0</v>
      </c>
      <c r="B4166" s="93" t="n">
        <v>45894.0</v>
      </c>
      <c r="C4166" s="94" t="s">
        <v>4096</v>
      </c>
      <c r="D4166" s="92"/>
      <c r="E4166" s="92" t="n">
        <v>40000.0</v>
      </c>
      <c r="F4166" s="92" t="n">
        <v>3356469.56</v>
      </c>
      <c r="G4166" s="94" t="s">
        <v>83</v>
      </c>
      <c r="H4166" s="94" t="s">
        <v>780</v>
      </c>
      <c r="I4166" s="94" t="s">
        <v>4097</v>
      </c>
      <c r="J4166" s="94" t="s">
        <v>4097</v>
      </c>
      <c r="K4166" s="92" t="s">
        <v>4098</v>
      </c>
      <c r="L4166" s="92" t="s">
        <v>249</v>
      </c>
    </row>
    <row r="4167" outlineLevel="1">
      <c r="A4167" s="115" t="n">
        <v>1594.0</v>
      </c>
      <c r="B4167" s="93" t="n">
        <v>45894.0</v>
      </c>
      <c r="C4167" s="94" t="s">
        <v>4099</v>
      </c>
      <c r="D4167" s="92" t="n">
        <v>5457.07</v>
      </c>
      <c r="E4167" s="92"/>
      <c r="F4167" s="92" t="n">
        <v>3351012.49</v>
      </c>
      <c r="G4167" s="94" t="s">
        <v>63</v>
      </c>
      <c r="H4167" s="94" t="s">
        <v>306</v>
      </c>
      <c r="I4167" s="94" t="s">
        <v>249</v>
      </c>
      <c r="J4167" s="94" t="s">
        <v>249</v>
      </c>
      <c r="K4167" s="92" t="s">
        <v>4100</v>
      </c>
      <c r="L4167" s="92" t="s">
        <v>249</v>
      </c>
    </row>
    <row r="4168" outlineLevel="1">
      <c r="A4168" s="115" t="n">
        <v>1595.0</v>
      </c>
      <c r="B4168" s="93" t="n">
        <v>45894.0</v>
      </c>
      <c r="C4168" s="94" t="s">
        <v>4101</v>
      </c>
      <c r="D4168" s="92"/>
      <c r="E4168" s="92" t="n">
        <v>9200.0</v>
      </c>
      <c r="F4168" s="92" t="n">
        <v>3360212.49</v>
      </c>
      <c r="G4168" s="94" t="s">
        <v>63</v>
      </c>
      <c r="H4168" s="94" t="s">
        <v>369</v>
      </c>
      <c r="I4168" s="94" t="s">
        <v>3405</v>
      </c>
      <c r="J4168" s="94" t="s">
        <v>3405</v>
      </c>
      <c r="K4168" s="92" t="s">
        <v>4102</v>
      </c>
      <c r="L4168" s="92" t="s">
        <v>249</v>
      </c>
    </row>
    <row r="4169" outlineLevel="1">
      <c r="A4169" s="115" t="n">
        <v>1596.0</v>
      </c>
      <c r="B4169" s="93" t="n">
        <v>45895.0</v>
      </c>
      <c r="C4169" s="94" t="s">
        <v>4118</v>
      </c>
      <c r="D4169" s="92"/>
      <c r="E4169" s="92" t="n">
        <v>10856.0</v>
      </c>
      <c r="F4169" s="92" t="n">
        <v>3371068.49</v>
      </c>
      <c r="G4169" s="94" t="s">
        <v>63</v>
      </c>
      <c r="H4169" s="94" t="s">
        <v>306</v>
      </c>
      <c r="I4169" s="94" t="s">
        <v>381</v>
      </c>
      <c r="J4169" s="94" t="s">
        <v>382</v>
      </c>
      <c r="K4169" s="92" t="s">
        <v>4119</v>
      </c>
      <c r="L4169" s="92" t="s">
        <v>249</v>
      </c>
    </row>
    <row r="4170" outlineLevel="1">
      <c r="A4170" s="115" t="n">
        <v>1597.0</v>
      </c>
      <c r="B4170" s="93" t="n">
        <v>45895.0</v>
      </c>
      <c r="C4170" s="94" t="s">
        <v>4120</v>
      </c>
      <c r="D4170" s="92"/>
      <c r="E4170" s="92" t="n">
        <v>700.0</v>
      </c>
      <c r="F4170" s="92" t="n">
        <v>3371768.49</v>
      </c>
      <c r="G4170" s="94" t="s">
        <v>63</v>
      </c>
      <c r="H4170" s="94" t="s">
        <v>369</v>
      </c>
      <c r="I4170" s="94" t="s">
        <v>1969</v>
      </c>
      <c r="J4170" s="94" t="s">
        <v>1969</v>
      </c>
      <c r="K4170" s="92" t="s">
        <v>4121</v>
      </c>
      <c r="L4170" s="92" t="s">
        <v>249</v>
      </c>
    </row>
    <row r="4171" outlineLevel="1">
      <c r="A4171" s="115" t="n">
        <v>1598.0</v>
      </c>
      <c r="B4171" s="93" t="n">
        <v>45895.0</v>
      </c>
      <c r="C4171" s="94" t="s">
        <v>4122</v>
      </c>
      <c r="D4171" s="92"/>
      <c r="E4171" s="92" t="n">
        <v>7000.0</v>
      </c>
      <c r="F4171" s="92" t="n">
        <v>3378768.49</v>
      </c>
      <c r="G4171" s="94" t="s">
        <v>63</v>
      </c>
      <c r="H4171" s="94" t="s">
        <v>369</v>
      </c>
      <c r="I4171" s="94" t="s">
        <v>249</v>
      </c>
      <c r="J4171" s="94" t="s">
        <v>249</v>
      </c>
      <c r="K4171" s="92" t="s">
        <v>4123</v>
      </c>
      <c r="L4171" s="92" t="s">
        <v>249</v>
      </c>
    </row>
    <row r="4172" outlineLevel="1">
      <c r="A4172" s="115" t="n">
        <v>1599.0</v>
      </c>
      <c r="B4172" s="93" t="n">
        <v>45895.0</v>
      </c>
      <c r="C4172" s="94" t="s">
        <v>4124</v>
      </c>
      <c r="D4172" s="92"/>
      <c r="E4172" s="92" t="n">
        <v>6750.0</v>
      </c>
      <c r="F4172" s="92" t="n">
        <v>3385518.49</v>
      </c>
      <c r="G4172" s="94" t="s">
        <v>63</v>
      </c>
      <c r="H4172" s="94" t="s">
        <v>369</v>
      </c>
      <c r="I4172" s="94" t="s">
        <v>4125</v>
      </c>
      <c r="J4172" s="94" t="s">
        <v>4125</v>
      </c>
      <c r="K4172" s="92" t="s">
        <v>4126</v>
      </c>
      <c r="L4172" s="92" t="s">
        <v>249</v>
      </c>
    </row>
    <row r="4173" outlineLevel="1">
      <c r="A4173" s="115" t="n">
        <v>1600.0</v>
      </c>
      <c r="B4173" s="93" t="n">
        <v>45895.0</v>
      </c>
      <c r="C4173" s="94" t="s">
        <v>4127</v>
      </c>
      <c r="D4173" s="92" t="n">
        <v>20945.0</v>
      </c>
      <c r="E4173" s="92"/>
      <c r="F4173" s="92" t="n">
        <v>3364573.49</v>
      </c>
      <c r="G4173" s="94" t="s">
        <v>63</v>
      </c>
      <c r="H4173" s="94" t="s">
        <v>306</v>
      </c>
      <c r="I4173" s="94" t="s">
        <v>4128</v>
      </c>
      <c r="J4173" s="94" t="s">
        <v>4128</v>
      </c>
      <c r="K4173" s="92" t="s">
        <v>4129</v>
      </c>
      <c r="L4173" s="92" t="s">
        <v>249</v>
      </c>
    </row>
    <row r="4174" outlineLevel="1">
      <c r="A4174" s="115" t="n">
        <v>1601.0</v>
      </c>
      <c r="B4174" s="93" t="n">
        <v>45895.0</v>
      </c>
      <c r="C4174" s="94" t="s">
        <v>4130</v>
      </c>
      <c r="D4174" s="92" t="n">
        <v>3000000.0</v>
      </c>
      <c r="E4174" s="92"/>
      <c r="F4174" s="92" t="n">
        <v>364573.49</v>
      </c>
      <c r="G4174" s="94" t="s">
        <v>63</v>
      </c>
      <c r="H4174" s="94" t="s">
        <v>74</v>
      </c>
      <c r="I4174" s="94" t="s">
        <v>3101</v>
      </c>
      <c r="J4174" s="94" t="s">
        <v>3101</v>
      </c>
      <c r="K4174" s="92" t="s">
        <v>4131</v>
      </c>
      <c r="L4174" s="92" t="s">
        <v>249</v>
      </c>
    </row>
    <row r="4175" outlineLevel="1">
      <c r="A4175" s="115" t="n">
        <v>1602.0</v>
      </c>
      <c r="B4175" s="93" t="n">
        <v>45895.0</v>
      </c>
      <c r="C4175" s="94" t="s">
        <v>4132</v>
      </c>
      <c r="D4175" s="92"/>
      <c r="E4175" s="92" t="n">
        <v>2500.0</v>
      </c>
      <c r="F4175" s="92" t="n">
        <v>367073.49</v>
      </c>
      <c r="G4175" s="94" t="s">
        <v>63</v>
      </c>
      <c r="H4175" s="94" t="s">
        <v>369</v>
      </c>
      <c r="I4175" s="94" t="s">
        <v>4133</v>
      </c>
      <c r="J4175" s="94" t="s">
        <v>4134</v>
      </c>
      <c r="K4175" s="92" t="s">
        <v>4135</v>
      </c>
      <c r="L4175" s="92" t="s">
        <v>249</v>
      </c>
    </row>
    <row r="4176" outlineLevel="1">
      <c r="A4176" s="115" t="n">
        <v>1603.0</v>
      </c>
      <c r="B4176" s="93" t="n">
        <v>45896.0</v>
      </c>
      <c r="C4176" s="94" t="s">
        <v>4139</v>
      </c>
      <c r="D4176" s="92"/>
      <c r="E4176" s="92" t="n">
        <v>131000.0</v>
      </c>
      <c r="F4176" s="92" t="n">
        <v>498073.49</v>
      </c>
      <c r="G4176" s="94" t="s">
        <v>63</v>
      </c>
      <c r="H4176" s="94" t="s">
        <v>64</v>
      </c>
      <c r="I4176" s="94" t="s">
        <v>4140</v>
      </c>
      <c r="J4176" s="94" t="s">
        <v>3986</v>
      </c>
      <c r="K4176" s="92" t="s">
        <v>4141</v>
      </c>
      <c r="L4176" s="92" t="s">
        <v>249</v>
      </c>
    </row>
    <row r="4177" outlineLevel="1">
      <c r="A4177" s="115" t="n">
        <v>1604.0</v>
      </c>
      <c r="B4177" s="93" t="n">
        <v>45897.0</v>
      </c>
      <c r="C4177" s="94" t="s">
        <v>4142</v>
      </c>
      <c r="D4177" s="92"/>
      <c r="E4177" s="92" t="n">
        <v>10679.0</v>
      </c>
      <c r="F4177" s="92" t="n">
        <v>508752.49</v>
      </c>
      <c r="G4177" s="94" t="s">
        <v>63</v>
      </c>
      <c r="H4177" s="94" t="s">
        <v>306</v>
      </c>
      <c r="I4177" s="94" t="s">
        <v>381</v>
      </c>
      <c r="J4177" s="94" t="s">
        <v>382</v>
      </c>
      <c r="K4177" s="92" t="s">
        <v>4143</v>
      </c>
      <c r="L4177" s="92" t="s">
        <v>249</v>
      </c>
    </row>
    <row r="4178" outlineLevel="1">
      <c r="A4178" s="115" t="n">
        <v>1605.0</v>
      </c>
      <c r="B4178" s="93" t="n">
        <v>45897.0</v>
      </c>
      <c r="C4178" s="94" t="s">
        <v>4144</v>
      </c>
      <c r="D4178" s="92"/>
      <c r="E4178" s="92" t="n">
        <v>3625.0</v>
      </c>
      <c r="F4178" s="92" t="n">
        <v>512377.49</v>
      </c>
      <c r="G4178" s="94" t="s">
        <v>63</v>
      </c>
      <c r="H4178" s="94" t="s">
        <v>369</v>
      </c>
      <c r="I4178" s="94" t="s">
        <v>525</v>
      </c>
      <c r="J4178" s="94" t="s">
        <v>525</v>
      </c>
      <c r="K4178" s="92" t="s">
        <v>4145</v>
      </c>
      <c r="L4178" s="92" t="s">
        <v>249</v>
      </c>
    </row>
    <row r="4179" outlineLevel="1">
      <c r="A4179" s="115" t="n">
        <v>1606.0</v>
      </c>
      <c r="B4179" s="93" t="n">
        <v>45898.0</v>
      </c>
      <c r="C4179" s="94" t="s">
        <v>4159</v>
      </c>
      <c r="D4179" s="92"/>
      <c r="E4179" s="92" t="n">
        <v>2200.0</v>
      </c>
      <c r="F4179" s="92" t="n">
        <v>514577.49</v>
      </c>
      <c r="G4179" s="94" t="s">
        <v>63</v>
      </c>
      <c r="H4179" s="94" t="s">
        <v>369</v>
      </c>
      <c r="I4179" s="94" t="s">
        <v>249</v>
      </c>
      <c r="J4179" s="94" t="s">
        <v>249</v>
      </c>
      <c r="K4179" s="92" t="s">
        <v>4160</v>
      </c>
      <c r="L4179" s="92" t="s">
        <v>249</v>
      </c>
    </row>
    <row r="4180" outlineLevel="1">
      <c r="A4180" s="115" t="n">
        <v>1607.0</v>
      </c>
      <c r="B4180" s="93" t="n">
        <v>45898.0</v>
      </c>
      <c r="C4180" s="94" t="s">
        <v>4161</v>
      </c>
      <c r="D4180" s="92"/>
      <c r="E4180" s="92" t="n">
        <v>24000.0</v>
      </c>
      <c r="F4180" s="92" t="n">
        <v>538577.49</v>
      </c>
      <c r="G4180" s="94" t="s">
        <v>63</v>
      </c>
      <c r="H4180" s="94" t="s">
        <v>369</v>
      </c>
      <c r="I4180" s="94" t="s">
        <v>3993</v>
      </c>
      <c r="J4180" s="94" t="s">
        <v>3993</v>
      </c>
      <c r="K4180" s="92" t="s">
        <v>4162</v>
      </c>
      <c r="L4180" s="92" t="s">
        <v>249</v>
      </c>
    </row>
    <row r="4181" outlineLevel="1">
      <c r="A4181" s="115" t="n">
        <v>1608.0</v>
      </c>
      <c r="B4181" s="93" t="n">
        <v>45899.0</v>
      </c>
      <c r="C4181" s="94" t="s">
        <v>4170</v>
      </c>
      <c r="D4181" s="92"/>
      <c r="E4181" s="92" t="n">
        <v>9853.0</v>
      </c>
      <c r="F4181" s="92" t="n">
        <v>548430.49</v>
      </c>
      <c r="G4181" s="94" t="s">
        <v>63</v>
      </c>
      <c r="H4181" s="94" t="s">
        <v>306</v>
      </c>
      <c r="I4181" s="94" t="s">
        <v>381</v>
      </c>
      <c r="J4181" s="94" t="s">
        <v>382</v>
      </c>
      <c r="K4181" s="92" t="s">
        <v>4171</v>
      </c>
      <c r="L4181" s="92" t="s">
        <v>249</v>
      </c>
    </row>
    <row r="4182" outlineLevel="1">
      <c r="A4182" s="115" t="n">
        <v>1609.0</v>
      </c>
      <c r="B4182" s="93" t="n">
        <v>45899.0</v>
      </c>
      <c r="C4182" s="94" t="s">
        <v>4172</v>
      </c>
      <c r="D4182" s="92"/>
      <c r="E4182" s="92" t="n">
        <v>16500.0</v>
      </c>
      <c r="F4182" s="92" t="n">
        <v>564930.49</v>
      </c>
      <c r="G4182" s="94" t="s">
        <v>63</v>
      </c>
      <c r="H4182" s="94" t="s">
        <v>369</v>
      </c>
      <c r="I4182" s="94" t="s">
        <v>3465</v>
      </c>
      <c r="J4182" s="94" t="s">
        <v>3465</v>
      </c>
      <c r="K4182" s="92" t="s">
        <v>4173</v>
      </c>
      <c r="L4182" s="92" t="s">
        <v>249</v>
      </c>
    </row>
    <row r="4183" outlineLevel="1">
      <c r="A4183" s="115" t="n">
        <v>1610.0</v>
      </c>
      <c r="B4183" s="93" t="n">
        <v>45901.0</v>
      </c>
      <c r="C4183" s="94" t="s">
        <v>4182</v>
      </c>
      <c r="D4183" s="92"/>
      <c r="E4183" s="92" t="n">
        <v>15762.0</v>
      </c>
      <c r="F4183" s="92" t="n">
        <v>580692.49</v>
      </c>
      <c r="G4183" s="94" t="s">
        <v>63</v>
      </c>
      <c r="H4183" s="94" t="s">
        <v>306</v>
      </c>
      <c r="I4183" s="94" t="s">
        <v>381</v>
      </c>
      <c r="J4183" s="94" t="s">
        <v>382</v>
      </c>
      <c r="K4183" s="92" t="s">
        <v>4183</v>
      </c>
      <c r="L4183" s="92" t="s">
        <v>249</v>
      </c>
    </row>
    <row r="4184" outlineLevel="1">
      <c r="A4184" s="115" t="n">
        <v>1611.0</v>
      </c>
      <c r="B4184" s="93" t="n">
        <v>45901.0</v>
      </c>
      <c r="C4184" s="94" t="s">
        <v>4184</v>
      </c>
      <c r="D4184" s="92"/>
      <c r="E4184" s="92" t="n">
        <v>12800.0</v>
      </c>
      <c r="F4184" s="92" t="n">
        <v>593492.49</v>
      </c>
      <c r="G4184" s="94" t="s">
        <v>63</v>
      </c>
      <c r="H4184" s="94" t="s">
        <v>369</v>
      </c>
      <c r="I4184" s="94" t="s">
        <v>3807</v>
      </c>
      <c r="J4184" s="94" t="s">
        <v>3807</v>
      </c>
      <c r="K4184" s="92" t="s">
        <v>4185</v>
      </c>
      <c r="L4184" s="92" t="s">
        <v>249</v>
      </c>
    </row>
    <row r="4185" outlineLevel="1">
      <c r="A4185" s="115" t="n">
        <v>1612.0</v>
      </c>
      <c r="B4185" s="93" t="n">
        <v>45901.0</v>
      </c>
      <c r="C4185" s="94" t="s">
        <v>4186</v>
      </c>
      <c r="D4185" s="92"/>
      <c r="E4185" s="92" t="n">
        <v>130230.0</v>
      </c>
      <c r="F4185" s="92" t="n">
        <v>723722.49</v>
      </c>
      <c r="G4185" s="94" t="s">
        <v>63</v>
      </c>
      <c r="H4185" s="94" t="s">
        <v>64</v>
      </c>
      <c r="I4185" s="94" t="s">
        <v>1786</v>
      </c>
      <c r="J4185" s="94" t="s">
        <v>1786</v>
      </c>
      <c r="K4185" s="92" t="s">
        <v>4187</v>
      </c>
      <c r="L4185" s="92" t="s">
        <v>249</v>
      </c>
    </row>
    <row r="4186" outlineLevel="1">
      <c r="A4186" s="115" t="n">
        <v>1613.0</v>
      </c>
      <c r="B4186" s="93" t="n">
        <v>45901.0</v>
      </c>
      <c r="C4186" s="94" t="s">
        <v>4188</v>
      </c>
      <c r="D4186" s="92"/>
      <c r="E4186" s="92" t="n">
        <v>17000.0</v>
      </c>
      <c r="F4186" s="92" t="n">
        <v>740722.49</v>
      </c>
      <c r="G4186" s="94" t="s">
        <v>63</v>
      </c>
      <c r="H4186" s="94" t="s">
        <v>369</v>
      </c>
      <c r="I4186" s="94" t="s">
        <v>4189</v>
      </c>
      <c r="J4186" s="94" t="s">
        <v>4189</v>
      </c>
      <c r="K4186" s="92" t="s">
        <v>4190</v>
      </c>
      <c r="L4186" s="92" t="s">
        <v>249</v>
      </c>
    </row>
    <row r="4187" outlineLevel="1">
      <c r="A4187" s="115" t="n">
        <v>1614.0</v>
      </c>
      <c r="B4187" s="93" t="n">
        <v>45901.0</v>
      </c>
      <c r="C4187" s="94" t="s">
        <v>4191</v>
      </c>
      <c r="D4187" s="92"/>
      <c r="E4187" s="92" t="n">
        <v>181000.0</v>
      </c>
      <c r="F4187" s="92" t="n">
        <v>921722.49</v>
      </c>
      <c r="G4187" s="94" t="s">
        <v>63</v>
      </c>
      <c r="H4187" s="94" t="s">
        <v>64</v>
      </c>
      <c r="I4187" s="94" t="s">
        <v>4140</v>
      </c>
      <c r="J4187" s="94" t="s">
        <v>3986</v>
      </c>
      <c r="K4187" s="92" t="s">
        <v>4192</v>
      </c>
      <c r="L4187" s="92" t="s">
        <v>249</v>
      </c>
    </row>
    <row r="4188" outlineLevel="1">
      <c r="A4188" s="115" t="n">
        <v>1615.0</v>
      </c>
      <c r="B4188" s="93" t="n">
        <v>45901.0</v>
      </c>
      <c r="C4188" s="94" t="s">
        <v>4193</v>
      </c>
      <c r="D4188" s="92"/>
      <c r="E4188" s="92" t="n">
        <v>74000.0</v>
      </c>
      <c r="F4188" s="92" t="n">
        <v>995722.49</v>
      </c>
      <c r="G4188" s="94" t="s">
        <v>63</v>
      </c>
      <c r="H4188" s="94" t="s">
        <v>64</v>
      </c>
      <c r="I4188" s="94" t="s">
        <v>4194</v>
      </c>
      <c r="J4188" s="94" t="s">
        <v>3986</v>
      </c>
      <c r="K4188" s="92" t="s">
        <v>4195</v>
      </c>
      <c r="L4188" s="92" t="s">
        <v>249</v>
      </c>
    </row>
    <row r="4189" outlineLevel="1">
      <c r="A4189" s="115" t="n">
        <v>1616.0</v>
      </c>
      <c r="B4189" s="93" t="n">
        <v>45902.0</v>
      </c>
      <c r="C4189" s="94" t="s">
        <v>4196</v>
      </c>
      <c r="D4189" s="92"/>
      <c r="E4189" s="92" t="n">
        <v>6254.0</v>
      </c>
      <c r="F4189" s="92" t="n">
        <v>1001976.49</v>
      </c>
      <c r="G4189" s="94" t="s">
        <v>63</v>
      </c>
      <c r="H4189" s="94" t="s">
        <v>306</v>
      </c>
      <c r="I4189" s="94" t="s">
        <v>381</v>
      </c>
      <c r="J4189" s="94" t="s">
        <v>382</v>
      </c>
      <c r="K4189" s="92" t="s">
        <v>4197</v>
      </c>
      <c r="L4189" s="92" t="s">
        <v>249</v>
      </c>
    </row>
    <row r="4190" outlineLevel="1">
      <c r="A4190" s="115" t="n">
        <v>1617.0</v>
      </c>
      <c r="B4190" s="93" t="n">
        <v>45902.0</v>
      </c>
      <c r="C4190" s="94" t="s">
        <v>4198</v>
      </c>
      <c r="D4190" s="92"/>
      <c r="E4190" s="92" t="n">
        <v>500000.0</v>
      </c>
      <c r="F4190" s="92" t="n">
        <v>1501976.49</v>
      </c>
      <c r="G4190" s="94" t="s">
        <v>59</v>
      </c>
      <c r="H4190" s="94" t="s">
        <v>315</v>
      </c>
      <c r="I4190" s="94" t="s">
        <v>489</v>
      </c>
      <c r="J4190" s="94" t="s">
        <v>86</v>
      </c>
      <c r="K4190" s="92" t="s">
        <v>4199</v>
      </c>
      <c r="L4190" s="92" t="s">
        <v>249</v>
      </c>
    </row>
    <row r="4191" outlineLevel="1">
      <c r="A4191" s="115" t="n">
        <v>1618.0</v>
      </c>
      <c r="B4191" s="93" t="n">
        <v>45902.0</v>
      </c>
      <c r="C4191" s="94" t="s">
        <v>4200</v>
      </c>
      <c r="D4191" s="92"/>
      <c r="E4191" s="92" t="n">
        <v>110000.0</v>
      </c>
      <c r="F4191" s="92" t="n">
        <v>1611976.49</v>
      </c>
      <c r="G4191" s="94" t="s">
        <v>63</v>
      </c>
      <c r="H4191" s="94" t="s">
        <v>64</v>
      </c>
      <c r="I4191" s="94" t="s">
        <v>3733</v>
      </c>
      <c r="J4191" s="94" t="s">
        <v>3733</v>
      </c>
      <c r="K4191" s="92" t="s">
        <v>4201</v>
      </c>
      <c r="L4191" s="92" t="s">
        <v>249</v>
      </c>
    </row>
    <row r="4192" outlineLevel="1">
      <c r="A4192" s="115" t="n">
        <v>1619.0</v>
      </c>
      <c r="B4192" s="93" t="n">
        <v>45902.0</v>
      </c>
      <c r="C4192" s="94" t="s">
        <v>4202</v>
      </c>
      <c r="D4192" s="92"/>
      <c r="E4192" s="92" t="n">
        <v>78000.0</v>
      </c>
      <c r="F4192" s="92" t="n">
        <v>1689976.49</v>
      </c>
      <c r="G4192" s="94" t="s">
        <v>63</v>
      </c>
      <c r="H4192" s="94" t="s">
        <v>64</v>
      </c>
      <c r="I4192" s="94" t="s">
        <v>3986</v>
      </c>
      <c r="J4192" s="94" t="s">
        <v>3986</v>
      </c>
      <c r="K4192" s="92" t="s">
        <v>4203</v>
      </c>
      <c r="L4192" s="92" t="s">
        <v>249</v>
      </c>
    </row>
    <row r="4193" outlineLevel="1">
      <c r="A4193" s="115" t="n">
        <v>1620.0</v>
      </c>
      <c r="B4193" s="93" t="n">
        <v>45902.0</v>
      </c>
      <c r="C4193" s="94" t="s">
        <v>4204</v>
      </c>
      <c r="D4193" s="92" t="n">
        <v>32710.0</v>
      </c>
      <c r="E4193" s="92"/>
      <c r="F4193" s="92" t="n">
        <v>1657266.49</v>
      </c>
      <c r="G4193" s="94" t="s">
        <v>63</v>
      </c>
      <c r="H4193" s="94" t="s">
        <v>306</v>
      </c>
      <c r="I4193" s="94" t="s">
        <v>4205</v>
      </c>
      <c r="J4193" s="94" t="s">
        <v>4205</v>
      </c>
      <c r="K4193" s="92" t="s">
        <v>4206</v>
      </c>
      <c r="L4193" s="92" t="s">
        <v>249</v>
      </c>
    </row>
    <row r="4194" outlineLevel="1">
      <c r="A4194" s="115" t="n">
        <v>1621.0</v>
      </c>
      <c r="B4194" s="93" t="n">
        <v>45902.0</v>
      </c>
      <c r="C4194" s="94" t="s">
        <v>4207</v>
      </c>
      <c r="D4194" s="92" t="n">
        <v>9700.0</v>
      </c>
      <c r="E4194" s="92"/>
      <c r="F4194" s="92" t="n">
        <v>1647566.49</v>
      </c>
      <c r="G4194" s="94" t="s">
        <v>63</v>
      </c>
      <c r="H4194" s="94" t="s">
        <v>306</v>
      </c>
      <c r="I4194" s="94" t="s">
        <v>3654</v>
      </c>
      <c r="J4194" s="94" t="s">
        <v>3654</v>
      </c>
      <c r="K4194" s="92" t="s">
        <v>4208</v>
      </c>
      <c r="L4194" s="92" t="s">
        <v>249</v>
      </c>
    </row>
    <row r="4195" outlineLevel="1">
      <c r="A4195" s="115" t="n">
        <v>1622.0</v>
      </c>
      <c r="B4195" s="93" t="n">
        <v>45902.0</v>
      </c>
      <c r="C4195" s="94" t="s">
        <v>4209</v>
      </c>
      <c r="D4195" s="92" t="n">
        <v>12020.0</v>
      </c>
      <c r="E4195" s="92"/>
      <c r="F4195" s="92" t="n">
        <v>1635546.49</v>
      </c>
      <c r="G4195" s="94" t="s">
        <v>63</v>
      </c>
      <c r="H4195" s="94" t="s">
        <v>306</v>
      </c>
      <c r="I4195" s="94" t="s">
        <v>3003</v>
      </c>
      <c r="J4195" s="94" t="s">
        <v>3003</v>
      </c>
      <c r="K4195" s="92" t="s">
        <v>4210</v>
      </c>
      <c r="L4195" s="92" t="s">
        <v>249</v>
      </c>
    </row>
    <row r="4196" outlineLevel="1">
      <c r="A4196" s="115" t="n">
        <v>1623.0</v>
      </c>
      <c r="B4196" s="93" t="n">
        <v>45902.0</v>
      </c>
      <c r="C4196" s="94" t="s">
        <v>4211</v>
      </c>
      <c r="D4196" s="92" t="n">
        <v>29990.0</v>
      </c>
      <c r="E4196" s="92"/>
      <c r="F4196" s="92" t="n">
        <v>1605556.49</v>
      </c>
      <c r="G4196" s="94" t="s">
        <v>63</v>
      </c>
      <c r="H4196" s="94" t="s">
        <v>306</v>
      </c>
      <c r="I4196" s="94" t="s">
        <v>249</v>
      </c>
      <c r="J4196" s="94" t="s">
        <v>249</v>
      </c>
      <c r="K4196" s="92" t="s">
        <v>4206</v>
      </c>
      <c r="L4196" s="92" t="s">
        <v>249</v>
      </c>
    </row>
    <row r="4197" outlineLevel="1">
      <c r="A4197" s="115" t="n">
        <v>1624.0</v>
      </c>
      <c r="B4197" s="93" t="n">
        <v>45902.0</v>
      </c>
      <c r="C4197" s="94" t="s">
        <v>4212</v>
      </c>
      <c r="D4197" s="92" t="n">
        <v>28420.0</v>
      </c>
      <c r="E4197" s="92"/>
      <c r="F4197" s="92" t="n">
        <v>1577136.49</v>
      </c>
      <c r="G4197" s="94" t="s">
        <v>63</v>
      </c>
      <c r="H4197" s="94" t="s">
        <v>306</v>
      </c>
      <c r="I4197" s="94" t="s">
        <v>1207</v>
      </c>
      <c r="J4197" s="94" t="s">
        <v>1207</v>
      </c>
      <c r="K4197" s="92" t="s">
        <v>4213</v>
      </c>
      <c r="L4197" s="92" t="s">
        <v>249</v>
      </c>
    </row>
    <row r="4198" outlineLevel="1">
      <c r="A4198" s="115" t="n">
        <v>1625.0</v>
      </c>
      <c r="B4198" s="93" t="n">
        <v>45902.0</v>
      </c>
      <c r="C4198" s="94" t="s">
        <v>4214</v>
      </c>
      <c r="D4198" s="92" t="n">
        <v>16760.0</v>
      </c>
      <c r="E4198" s="92"/>
      <c r="F4198" s="92" t="n">
        <v>1560376.49</v>
      </c>
      <c r="G4198" s="94" t="s">
        <v>63</v>
      </c>
      <c r="H4198" s="94" t="s">
        <v>306</v>
      </c>
      <c r="I4198" s="94" t="s">
        <v>249</v>
      </c>
      <c r="J4198" s="94" t="s">
        <v>249</v>
      </c>
      <c r="K4198" s="92" t="s">
        <v>4215</v>
      </c>
      <c r="L4198" s="92" t="s">
        <v>249</v>
      </c>
    </row>
    <row r="4199" outlineLevel="1">
      <c r="A4199" s="115" t="n">
        <v>1626.0</v>
      </c>
      <c r="B4199" s="93" t="n">
        <v>45902.0</v>
      </c>
      <c r="C4199" s="94" t="s">
        <v>4216</v>
      </c>
      <c r="D4199" s="92" t="n">
        <v>15000.0</v>
      </c>
      <c r="E4199" s="92"/>
      <c r="F4199" s="92" t="n">
        <v>1545376.49</v>
      </c>
      <c r="G4199" s="94" t="s">
        <v>63</v>
      </c>
      <c r="H4199" s="94" t="s">
        <v>306</v>
      </c>
      <c r="I4199" s="94" t="s">
        <v>3670</v>
      </c>
      <c r="J4199" s="94" t="s">
        <v>3670</v>
      </c>
      <c r="K4199" s="92" t="s">
        <v>4217</v>
      </c>
      <c r="L4199" s="92" t="s">
        <v>249</v>
      </c>
    </row>
    <row r="4200" outlineLevel="1">
      <c r="A4200" s="115" t="n">
        <v>1627.0</v>
      </c>
      <c r="B4200" s="93" t="n">
        <v>45902.0</v>
      </c>
      <c r="C4200" s="94" t="s">
        <v>4218</v>
      </c>
      <c r="D4200" s="92" t="n">
        <v>33610.0</v>
      </c>
      <c r="E4200" s="92"/>
      <c r="F4200" s="92" t="n">
        <v>1511766.49</v>
      </c>
      <c r="G4200" s="94" t="s">
        <v>63</v>
      </c>
      <c r="H4200" s="94" t="s">
        <v>306</v>
      </c>
      <c r="I4200" s="94" t="s">
        <v>2093</v>
      </c>
      <c r="J4200" s="94" t="s">
        <v>2093</v>
      </c>
      <c r="K4200" s="92" t="s">
        <v>4219</v>
      </c>
      <c r="L4200" s="92" t="s">
        <v>249</v>
      </c>
    </row>
    <row r="4201" outlineLevel="1">
      <c r="A4201" s="115" t="n">
        <v>1628.0</v>
      </c>
      <c r="B4201" s="93" t="n">
        <v>45902.0</v>
      </c>
      <c r="C4201" s="94" t="s">
        <v>4220</v>
      </c>
      <c r="D4201" s="92" t="n">
        <v>16400.0</v>
      </c>
      <c r="E4201" s="92"/>
      <c r="F4201" s="92" t="n">
        <v>1495366.49</v>
      </c>
      <c r="G4201" s="94" t="s">
        <v>63</v>
      </c>
      <c r="H4201" s="94" t="s">
        <v>306</v>
      </c>
      <c r="I4201" s="94" t="s">
        <v>1174</v>
      </c>
      <c r="J4201" s="94" t="s">
        <v>1175</v>
      </c>
      <c r="K4201" s="92" t="s">
        <v>4221</v>
      </c>
      <c r="L4201" s="92" t="s">
        <v>249</v>
      </c>
    </row>
    <row r="4202" outlineLevel="1">
      <c r="A4202" s="115" t="n">
        <v>1629.0</v>
      </c>
      <c r="B4202" s="93" t="n">
        <v>45902.0</v>
      </c>
      <c r="C4202" s="94" t="s">
        <v>4222</v>
      </c>
      <c r="D4202" s="92" t="n">
        <v>30420.0</v>
      </c>
      <c r="E4202" s="92"/>
      <c r="F4202" s="92" t="n">
        <v>1464946.49</v>
      </c>
      <c r="G4202" s="94" t="s">
        <v>63</v>
      </c>
      <c r="H4202" s="94" t="s">
        <v>306</v>
      </c>
      <c r="I4202" s="94" t="s">
        <v>3028</v>
      </c>
      <c r="J4202" s="94" t="s">
        <v>3028</v>
      </c>
      <c r="K4202" s="92" t="s">
        <v>4223</v>
      </c>
      <c r="L4202" s="92" t="s">
        <v>249</v>
      </c>
    </row>
    <row r="4203" outlineLevel="1">
      <c r="A4203" s="115" t="n">
        <v>1630.0</v>
      </c>
      <c r="B4203" s="93" t="n">
        <v>45902.0</v>
      </c>
      <c r="C4203" s="94" t="s">
        <v>4224</v>
      </c>
      <c r="D4203" s="92" t="n">
        <v>51200.0</v>
      </c>
      <c r="E4203" s="92"/>
      <c r="F4203" s="92" t="n">
        <v>1413746.49</v>
      </c>
      <c r="G4203" s="94" t="s">
        <v>63</v>
      </c>
      <c r="H4203" s="94" t="s">
        <v>306</v>
      </c>
      <c r="I4203" s="94" t="s">
        <v>249</v>
      </c>
      <c r="J4203" s="94" t="s">
        <v>249</v>
      </c>
      <c r="K4203" s="92" t="s">
        <v>4225</v>
      </c>
      <c r="L4203" s="92" t="s">
        <v>249</v>
      </c>
    </row>
    <row r="4204" outlineLevel="1">
      <c r="A4204" s="115" t="n">
        <v>1631.0</v>
      </c>
      <c r="B4204" s="93" t="n">
        <v>45902.0</v>
      </c>
      <c r="C4204" s="94" t="s">
        <v>4226</v>
      </c>
      <c r="D4204" s="92" t="n">
        <v>10030.0</v>
      </c>
      <c r="E4204" s="92"/>
      <c r="F4204" s="92" t="n">
        <v>1403716.49</v>
      </c>
      <c r="G4204" s="94" t="s">
        <v>63</v>
      </c>
      <c r="H4204" s="94" t="s">
        <v>306</v>
      </c>
      <c r="I4204" s="94" t="s">
        <v>3013</v>
      </c>
      <c r="J4204" s="94" t="s">
        <v>3013</v>
      </c>
      <c r="K4204" s="92" t="s">
        <v>4227</v>
      </c>
      <c r="L4204" s="92" t="s">
        <v>249</v>
      </c>
    </row>
    <row r="4205" outlineLevel="1">
      <c r="A4205" s="115" t="n">
        <v>1632.0</v>
      </c>
      <c r="B4205" s="93" t="n">
        <v>45902.0</v>
      </c>
      <c r="C4205" s="94" t="s">
        <v>4228</v>
      </c>
      <c r="D4205" s="92" t="n">
        <v>16090.0</v>
      </c>
      <c r="E4205" s="92"/>
      <c r="F4205" s="92" t="n">
        <v>1387626.49</v>
      </c>
      <c r="G4205" s="94" t="s">
        <v>63</v>
      </c>
      <c r="H4205" s="94" t="s">
        <v>306</v>
      </c>
      <c r="I4205" s="94" t="s">
        <v>249</v>
      </c>
      <c r="J4205" s="94" t="s">
        <v>249</v>
      </c>
      <c r="K4205" s="92" t="s">
        <v>4225</v>
      </c>
      <c r="L4205" s="92" t="s">
        <v>249</v>
      </c>
    </row>
    <row r="4206" outlineLevel="1">
      <c r="A4206" s="115" t="n">
        <v>1633.0</v>
      </c>
      <c r="B4206" s="93" t="n">
        <v>45902.0</v>
      </c>
      <c r="C4206" s="94" t="s">
        <v>4229</v>
      </c>
      <c r="D4206" s="92" t="n">
        <v>3110.0</v>
      </c>
      <c r="E4206" s="92"/>
      <c r="F4206" s="92" t="n">
        <v>1384516.49</v>
      </c>
      <c r="G4206" s="94" t="s">
        <v>63</v>
      </c>
      <c r="H4206" s="94" t="s">
        <v>306</v>
      </c>
      <c r="I4206" s="94" t="s">
        <v>249</v>
      </c>
      <c r="J4206" s="94" t="s">
        <v>249</v>
      </c>
      <c r="K4206" s="92" t="s">
        <v>4225</v>
      </c>
      <c r="L4206" s="92" t="s">
        <v>249</v>
      </c>
    </row>
    <row r="4207" outlineLevel="1">
      <c r="A4207" s="115" t="n">
        <v>1634.0</v>
      </c>
      <c r="B4207" s="93" t="n">
        <v>45902.0</v>
      </c>
      <c r="C4207" s="94" t="s">
        <v>4230</v>
      </c>
      <c r="D4207" s="92" t="n">
        <v>12760.0</v>
      </c>
      <c r="E4207" s="92"/>
      <c r="F4207" s="92" t="n">
        <v>1371756.49</v>
      </c>
      <c r="G4207" s="94" t="s">
        <v>63</v>
      </c>
      <c r="H4207" s="94" t="s">
        <v>306</v>
      </c>
      <c r="I4207" s="94" t="s">
        <v>3034</v>
      </c>
      <c r="J4207" s="94" t="s">
        <v>2218</v>
      </c>
      <c r="K4207" s="92" t="s">
        <v>4231</v>
      </c>
      <c r="L4207" s="92" t="s">
        <v>249</v>
      </c>
    </row>
    <row r="4208" outlineLevel="1">
      <c r="A4208" s="115" t="n">
        <v>1635.0</v>
      </c>
      <c r="B4208" s="93" t="n">
        <v>45902.0</v>
      </c>
      <c r="C4208" s="94" t="s">
        <v>4232</v>
      </c>
      <c r="D4208" s="92" t="n">
        <v>81200.0</v>
      </c>
      <c r="E4208" s="92"/>
      <c r="F4208" s="92" t="n">
        <v>1290556.49</v>
      </c>
      <c r="G4208" s="94" t="s">
        <v>63</v>
      </c>
      <c r="H4208" s="94" t="s">
        <v>306</v>
      </c>
      <c r="I4208" s="94" t="s">
        <v>1182</v>
      </c>
      <c r="J4208" s="94" t="s">
        <v>1183</v>
      </c>
      <c r="K4208" s="92" t="s">
        <v>4233</v>
      </c>
      <c r="L4208" s="92" t="s">
        <v>249</v>
      </c>
    </row>
    <row r="4209" outlineLevel="1">
      <c r="A4209" s="115" t="n">
        <v>1636.0</v>
      </c>
      <c r="B4209" s="93" t="n">
        <v>45902.0</v>
      </c>
      <c r="C4209" s="94" t="s">
        <v>4234</v>
      </c>
      <c r="D4209" s="92" t="n">
        <v>31600.0</v>
      </c>
      <c r="E4209" s="92"/>
      <c r="F4209" s="92" t="n">
        <v>1258956.49</v>
      </c>
      <c r="G4209" s="94" t="s">
        <v>63</v>
      </c>
      <c r="H4209" s="94" t="s">
        <v>306</v>
      </c>
      <c r="I4209" s="94" t="s">
        <v>249</v>
      </c>
      <c r="J4209" s="94" t="s">
        <v>249</v>
      </c>
      <c r="K4209" s="92" t="s">
        <v>4235</v>
      </c>
      <c r="L4209" s="92" t="s">
        <v>249</v>
      </c>
    </row>
    <row r="4210" outlineLevel="1">
      <c r="A4210" s="115" t="n">
        <v>1637.0</v>
      </c>
      <c r="B4210" s="93" t="n">
        <v>45902.0</v>
      </c>
      <c r="C4210" s="94" t="s">
        <v>4236</v>
      </c>
      <c r="D4210" s="92" t="n">
        <v>46520.0</v>
      </c>
      <c r="E4210" s="92"/>
      <c r="F4210" s="92" t="n">
        <v>1212436.49</v>
      </c>
      <c r="G4210" s="94" t="s">
        <v>63</v>
      </c>
      <c r="H4210" s="94" t="s">
        <v>306</v>
      </c>
      <c r="I4210" s="94" t="s">
        <v>4237</v>
      </c>
      <c r="J4210" s="94" t="s">
        <v>4237</v>
      </c>
      <c r="K4210" s="92" t="s">
        <v>4238</v>
      </c>
      <c r="L4210" s="92" t="s">
        <v>249</v>
      </c>
    </row>
    <row r="4211" outlineLevel="1">
      <c r="A4211" s="115" t="n">
        <v>1638.0</v>
      </c>
      <c r="B4211" s="93" t="n">
        <v>45902.0</v>
      </c>
      <c r="C4211" s="94" t="s">
        <v>4239</v>
      </c>
      <c r="D4211" s="92" t="n">
        <v>38200.0</v>
      </c>
      <c r="E4211" s="92"/>
      <c r="F4211" s="92" t="n">
        <v>1174236.49</v>
      </c>
      <c r="G4211" s="94" t="s">
        <v>63</v>
      </c>
      <c r="H4211" s="94" t="s">
        <v>306</v>
      </c>
      <c r="I4211" s="94" t="s">
        <v>249</v>
      </c>
      <c r="J4211" s="94" t="s">
        <v>249</v>
      </c>
      <c r="K4211" s="92" t="s">
        <v>4240</v>
      </c>
      <c r="L4211" s="92" t="s">
        <v>249</v>
      </c>
    </row>
    <row r="4212" outlineLevel="1">
      <c r="A4212" s="115" t="n">
        <v>1639.0</v>
      </c>
      <c r="B4212" s="93" t="n">
        <v>45902.0</v>
      </c>
      <c r="C4212" s="94" t="s">
        <v>4241</v>
      </c>
      <c r="D4212" s="92" t="n">
        <v>19670.0</v>
      </c>
      <c r="E4212" s="92"/>
      <c r="F4212" s="92" t="n">
        <v>1154566.49</v>
      </c>
      <c r="G4212" s="94" t="s">
        <v>63</v>
      </c>
      <c r="H4212" s="94" t="s">
        <v>306</v>
      </c>
      <c r="I4212" s="94" t="s">
        <v>249</v>
      </c>
      <c r="J4212" s="94" t="s">
        <v>249</v>
      </c>
      <c r="K4212" s="92" t="s">
        <v>4242</v>
      </c>
      <c r="L4212" s="92" t="s">
        <v>249</v>
      </c>
    </row>
    <row r="4213" outlineLevel="1">
      <c r="A4213" s="115" t="n">
        <v>1640.0</v>
      </c>
      <c r="B4213" s="93" t="n">
        <v>45902.0</v>
      </c>
      <c r="C4213" s="94" t="s">
        <v>4243</v>
      </c>
      <c r="D4213" s="92" t="n">
        <v>174330.0</v>
      </c>
      <c r="E4213" s="92"/>
      <c r="F4213" s="92" t="n">
        <v>980236.49</v>
      </c>
      <c r="G4213" s="94" t="s">
        <v>63</v>
      </c>
      <c r="H4213" s="94" t="s">
        <v>306</v>
      </c>
      <c r="I4213" s="94" t="s">
        <v>3043</v>
      </c>
      <c r="J4213" s="94" t="s">
        <v>3043</v>
      </c>
      <c r="K4213" s="92" t="s">
        <v>4244</v>
      </c>
      <c r="L4213" s="92" t="s">
        <v>249</v>
      </c>
    </row>
    <row r="4214" outlineLevel="1">
      <c r="A4214" s="115" t="n">
        <v>1641.0</v>
      </c>
      <c r="B4214" s="93" t="n">
        <v>45902.0</v>
      </c>
      <c r="C4214" s="94" t="s">
        <v>4245</v>
      </c>
      <c r="D4214" s="92" t="n">
        <v>11080.0</v>
      </c>
      <c r="E4214" s="92"/>
      <c r="F4214" s="92" t="n">
        <v>969156.49</v>
      </c>
      <c r="G4214" s="94" t="s">
        <v>63</v>
      </c>
      <c r="H4214" s="94" t="s">
        <v>306</v>
      </c>
      <c r="I4214" s="94" t="s">
        <v>3695</v>
      </c>
      <c r="J4214" s="94" t="s">
        <v>3695</v>
      </c>
      <c r="K4214" s="92" t="s">
        <v>4246</v>
      </c>
      <c r="L4214" s="92" t="s">
        <v>249</v>
      </c>
    </row>
    <row r="4215" outlineLevel="1">
      <c r="A4215" s="115" t="n">
        <v>1642.0</v>
      </c>
      <c r="B4215" s="93" t="n">
        <v>45902.0</v>
      </c>
      <c r="C4215" s="94" t="s">
        <v>4247</v>
      </c>
      <c r="D4215" s="92" t="n">
        <v>1670.0</v>
      </c>
      <c r="E4215" s="92"/>
      <c r="F4215" s="92" t="n">
        <v>967486.49</v>
      </c>
      <c r="G4215" s="94" t="s">
        <v>63</v>
      </c>
      <c r="H4215" s="94" t="s">
        <v>306</v>
      </c>
      <c r="I4215" s="94" t="s">
        <v>1211</v>
      </c>
      <c r="J4215" s="94" t="s">
        <v>1212</v>
      </c>
      <c r="K4215" s="92" t="s">
        <v>4248</v>
      </c>
      <c r="L4215" s="92" t="s">
        <v>249</v>
      </c>
    </row>
    <row r="4216" outlineLevel="1">
      <c r="A4216" s="115" t="n">
        <v>1643.0</v>
      </c>
      <c r="B4216" s="93" t="n">
        <v>45902.0</v>
      </c>
      <c r="C4216" s="94" t="s">
        <v>4249</v>
      </c>
      <c r="D4216" s="92" t="n">
        <v>42400.0</v>
      </c>
      <c r="E4216" s="92"/>
      <c r="F4216" s="92" t="n">
        <v>925086.49</v>
      </c>
      <c r="G4216" s="94" t="s">
        <v>63</v>
      </c>
      <c r="H4216" s="94" t="s">
        <v>306</v>
      </c>
      <c r="I4216" s="94" t="s">
        <v>1188</v>
      </c>
      <c r="J4216" s="94" t="s">
        <v>1188</v>
      </c>
      <c r="K4216" s="92" t="s">
        <v>4250</v>
      </c>
      <c r="L4216" s="92" t="s">
        <v>249</v>
      </c>
    </row>
    <row r="4217" outlineLevel="1">
      <c r="A4217" s="115" t="n">
        <v>1644.0</v>
      </c>
      <c r="B4217" s="93" t="n">
        <v>45902.0</v>
      </c>
      <c r="C4217" s="94" t="s">
        <v>4251</v>
      </c>
      <c r="D4217" s="92" t="n">
        <v>10670.0</v>
      </c>
      <c r="E4217" s="92"/>
      <c r="F4217" s="92" t="n">
        <v>914416.49</v>
      </c>
      <c r="G4217" s="94" t="s">
        <v>63</v>
      </c>
      <c r="H4217" s="94" t="s">
        <v>306</v>
      </c>
      <c r="I4217" s="94" t="s">
        <v>1215</v>
      </c>
      <c r="J4217" s="94" t="s">
        <v>1216</v>
      </c>
      <c r="K4217" s="92" t="s">
        <v>4252</v>
      </c>
      <c r="L4217" s="92" t="s">
        <v>249</v>
      </c>
    </row>
    <row r="4218" outlineLevel="1">
      <c r="A4218" s="115" t="n">
        <v>1645.0</v>
      </c>
      <c r="B4218" s="93" t="n">
        <v>45902.0</v>
      </c>
      <c r="C4218" s="94" t="s">
        <v>4253</v>
      </c>
      <c r="D4218" s="92" t="n">
        <v>15770.0</v>
      </c>
      <c r="E4218" s="92"/>
      <c r="F4218" s="92" t="n">
        <v>898646.49</v>
      </c>
      <c r="G4218" s="94" t="s">
        <v>63</v>
      </c>
      <c r="H4218" s="94" t="s">
        <v>306</v>
      </c>
      <c r="I4218" s="94" t="s">
        <v>249</v>
      </c>
      <c r="J4218" s="94" t="s">
        <v>249</v>
      </c>
      <c r="K4218" s="92" t="s">
        <v>4254</v>
      </c>
      <c r="L4218" s="92" t="s">
        <v>249</v>
      </c>
    </row>
    <row r="4219" outlineLevel="1">
      <c r="A4219" s="115" t="n">
        <v>1646.0</v>
      </c>
      <c r="B4219" s="93" t="n">
        <v>45902.0</v>
      </c>
      <c r="C4219" s="94" t="s">
        <v>4255</v>
      </c>
      <c r="D4219" s="92" t="n">
        <v>21720.0</v>
      </c>
      <c r="E4219" s="92"/>
      <c r="F4219" s="92" t="n">
        <v>876926.49</v>
      </c>
      <c r="G4219" s="94" t="s">
        <v>63</v>
      </c>
      <c r="H4219" s="94" t="s">
        <v>306</v>
      </c>
      <c r="I4219" s="94" t="s">
        <v>4205</v>
      </c>
      <c r="J4219" s="94" t="s">
        <v>4205</v>
      </c>
      <c r="K4219" s="92" t="s">
        <v>4240</v>
      </c>
      <c r="L4219" s="92" t="s">
        <v>249</v>
      </c>
    </row>
    <row r="4220" outlineLevel="1">
      <c r="A4220" s="115" t="n">
        <v>1647.0</v>
      </c>
      <c r="B4220" s="93" t="n">
        <v>45902.0</v>
      </c>
      <c r="C4220" s="94" t="s">
        <v>4256</v>
      </c>
      <c r="D4220" s="92" t="n">
        <v>15100.0</v>
      </c>
      <c r="E4220" s="92"/>
      <c r="F4220" s="92" t="n">
        <v>861826.49</v>
      </c>
      <c r="G4220" s="94" t="s">
        <v>63</v>
      </c>
      <c r="H4220" s="94" t="s">
        <v>306</v>
      </c>
      <c r="I4220" s="94" t="s">
        <v>1196</v>
      </c>
      <c r="J4220" s="94" t="s">
        <v>1197</v>
      </c>
      <c r="K4220" s="92" t="s">
        <v>4257</v>
      </c>
      <c r="L4220" s="92" t="s">
        <v>249</v>
      </c>
    </row>
    <row r="4221" outlineLevel="1">
      <c r="A4221" s="115" t="n">
        <v>1648.0</v>
      </c>
      <c r="B4221" s="93" t="n">
        <v>45902.0</v>
      </c>
      <c r="C4221" s="94" t="s">
        <v>4258</v>
      </c>
      <c r="D4221" s="92" t="n">
        <v>15110.0</v>
      </c>
      <c r="E4221" s="92"/>
      <c r="F4221" s="92" t="n">
        <v>846716.49</v>
      </c>
      <c r="G4221" s="94" t="s">
        <v>63</v>
      </c>
      <c r="H4221" s="94" t="s">
        <v>306</v>
      </c>
      <c r="I4221" s="94" t="s">
        <v>4259</v>
      </c>
      <c r="J4221" s="94" t="s">
        <v>4259</v>
      </c>
      <c r="K4221" s="92" t="s">
        <v>4260</v>
      </c>
      <c r="L4221" s="92" t="s">
        <v>249</v>
      </c>
    </row>
    <row r="4222" outlineLevel="1">
      <c r="A4222" s="115" t="n">
        <v>1649.0</v>
      </c>
      <c r="B4222" s="93" t="n">
        <v>45902.0</v>
      </c>
      <c r="C4222" s="94" t="s">
        <v>4261</v>
      </c>
      <c r="D4222" s="92" t="n">
        <v>12020.0</v>
      </c>
      <c r="E4222" s="92"/>
      <c r="F4222" s="92" t="n">
        <v>834696.49</v>
      </c>
      <c r="G4222" s="94" t="s">
        <v>63</v>
      </c>
      <c r="H4222" s="94" t="s">
        <v>306</v>
      </c>
      <c r="I4222" s="94" t="s">
        <v>1196</v>
      </c>
      <c r="J4222" s="94" t="s">
        <v>1197</v>
      </c>
      <c r="K4222" s="92" t="s">
        <v>4262</v>
      </c>
      <c r="L4222" s="92" t="s">
        <v>249</v>
      </c>
    </row>
    <row r="4223" outlineLevel="1">
      <c r="A4223" s="115" t="n">
        <v>1650.0</v>
      </c>
      <c r="B4223" s="93" t="n">
        <v>45902.0</v>
      </c>
      <c r="C4223" s="94" t="s">
        <v>4263</v>
      </c>
      <c r="D4223" s="92" t="n">
        <v>11400.0</v>
      </c>
      <c r="E4223" s="92"/>
      <c r="F4223" s="92" t="n">
        <v>823296.49</v>
      </c>
      <c r="G4223" s="94" t="s">
        <v>63</v>
      </c>
      <c r="H4223" s="94" t="s">
        <v>306</v>
      </c>
      <c r="I4223" s="94" t="s">
        <v>1196</v>
      </c>
      <c r="J4223" s="94" t="s">
        <v>1197</v>
      </c>
      <c r="K4223" s="92" t="s">
        <v>4264</v>
      </c>
      <c r="L4223" s="92" t="s">
        <v>249</v>
      </c>
    </row>
    <row r="4224" outlineLevel="1">
      <c r="A4224" s="115" t="n">
        <v>1651.0</v>
      </c>
      <c r="B4224" s="93" t="n">
        <v>45902.0</v>
      </c>
      <c r="C4224" s="94" t="s">
        <v>4265</v>
      </c>
      <c r="D4224" s="92" t="n">
        <v>16020.0</v>
      </c>
      <c r="E4224" s="92"/>
      <c r="F4224" s="92" t="n">
        <v>807276.49</v>
      </c>
      <c r="G4224" s="94" t="s">
        <v>63</v>
      </c>
      <c r="H4224" s="94" t="s">
        <v>306</v>
      </c>
      <c r="I4224" s="94" t="s">
        <v>1196</v>
      </c>
      <c r="J4224" s="94" t="s">
        <v>1197</v>
      </c>
      <c r="K4224" s="92" t="s">
        <v>4266</v>
      </c>
      <c r="L4224" s="92" t="s">
        <v>249</v>
      </c>
    </row>
    <row r="4225" outlineLevel="1">
      <c r="A4225" s="115" t="n">
        <v>1652.0</v>
      </c>
      <c r="B4225" s="93" t="n">
        <v>45902.0</v>
      </c>
      <c r="C4225" s="94" t="s">
        <v>4267</v>
      </c>
      <c r="D4225" s="92" t="n">
        <v>26920.0</v>
      </c>
      <c r="E4225" s="92"/>
      <c r="F4225" s="92" t="n">
        <v>780356.49</v>
      </c>
      <c r="G4225" s="94" t="s">
        <v>63</v>
      </c>
      <c r="H4225" s="94" t="s">
        <v>306</v>
      </c>
      <c r="I4225" s="94" t="s">
        <v>1196</v>
      </c>
      <c r="J4225" s="94" t="s">
        <v>1197</v>
      </c>
      <c r="K4225" s="92" t="s">
        <v>4268</v>
      </c>
      <c r="L4225" s="92" t="s">
        <v>249</v>
      </c>
    </row>
    <row r="4226" outlineLevel="1">
      <c r="A4226" s="115" t="n">
        <v>1653.0</v>
      </c>
      <c r="B4226" s="93" t="n">
        <v>45902.0</v>
      </c>
      <c r="C4226" s="94" t="s">
        <v>4269</v>
      </c>
      <c r="D4226" s="92" t="n">
        <v>15000.0</v>
      </c>
      <c r="E4226" s="92"/>
      <c r="F4226" s="92" t="n">
        <v>765356.49</v>
      </c>
      <c r="G4226" s="94" t="s">
        <v>63</v>
      </c>
      <c r="H4226" s="94" t="s">
        <v>306</v>
      </c>
      <c r="I4226" s="94" t="s">
        <v>3637</v>
      </c>
      <c r="J4226" s="94" t="s">
        <v>3637</v>
      </c>
      <c r="K4226" s="92" t="s">
        <v>4270</v>
      </c>
      <c r="L4226" s="92" t="s">
        <v>249</v>
      </c>
    </row>
    <row r="4227" outlineLevel="1">
      <c r="A4227" s="115" t="n">
        <v>1654.0</v>
      </c>
      <c r="B4227" s="93" t="n">
        <v>45902.0</v>
      </c>
      <c r="C4227" s="94" t="s">
        <v>4271</v>
      </c>
      <c r="D4227" s="92" t="n">
        <v>81200.0</v>
      </c>
      <c r="E4227" s="92"/>
      <c r="F4227" s="92" t="n">
        <v>684156.49</v>
      </c>
      <c r="G4227" s="94" t="s">
        <v>63</v>
      </c>
      <c r="H4227" s="94" t="s">
        <v>306</v>
      </c>
      <c r="I4227" s="94" t="s">
        <v>2989</v>
      </c>
      <c r="J4227" s="94" t="s">
        <v>2989</v>
      </c>
      <c r="K4227" s="92" t="s">
        <v>4272</v>
      </c>
      <c r="L4227" s="92" t="s">
        <v>249</v>
      </c>
    </row>
    <row r="4228" outlineLevel="1">
      <c r="A4228" s="115" t="n">
        <v>1655.0</v>
      </c>
      <c r="B4228" s="93" t="n">
        <v>45902.0</v>
      </c>
      <c r="C4228" s="94" t="s">
        <v>4273</v>
      </c>
      <c r="D4228" s="92" t="n">
        <v>10050.0</v>
      </c>
      <c r="E4228" s="92"/>
      <c r="F4228" s="92" t="n">
        <v>674106.49</v>
      </c>
      <c r="G4228" s="94" t="s">
        <v>63</v>
      </c>
      <c r="H4228" s="94" t="s">
        <v>306</v>
      </c>
      <c r="I4228" s="94" t="s">
        <v>1202</v>
      </c>
      <c r="J4228" s="94" t="s">
        <v>1203</v>
      </c>
      <c r="K4228" s="92" t="s">
        <v>4274</v>
      </c>
      <c r="L4228" s="92" t="s">
        <v>249</v>
      </c>
    </row>
    <row r="4229" outlineLevel="1">
      <c r="A4229" s="115" t="n">
        <v>1656.0</v>
      </c>
      <c r="B4229" s="93" t="n">
        <v>45902.0</v>
      </c>
      <c r="C4229" s="94" t="s">
        <v>4275</v>
      </c>
      <c r="D4229" s="92" t="n">
        <v>20800.0</v>
      </c>
      <c r="E4229" s="92"/>
      <c r="F4229" s="92" t="n">
        <v>653306.49</v>
      </c>
      <c r="G4229" s="94" t="s">
        <v>63</v>
      </c>
      <c r="H4229" s="94" t="s">
        <v>306</v>
      </c>
      <c r="I4229" s="94" t="s">
        <v>249</v>
      </c>
      <c r="J4229" s="94" t="s">
        <v>249</v>
      </c>
      <c r="K4229" s="92" t="s">
        <v>4276</v>
      </c>
      <c r="L4229" s="92" t="s">
        <v>249</v>
      </c>
    </row>
    <row r="4230" outlineLevel="1">
      <c r="A4230" s="115" t="n">
        <v>1657.0</v>
      </c>
      <c r="B4230" s="93" t="n">
        <v>45902.0</v>
      </c>
      <c r="C4230" s="94" t="s">
        <v>4277</v>
      </c>
      <c r="D4230" s="92" t="n">
        <v>22400.0</v>
      </c>
      <c r="E4230" s="92"/>
      <c r="F4230" s="92" t="n">
        <v>630906.49</v>
      </c>
      <c r="G4230" s="94" t="s">
        <v>63</v>
      </c>
      <c r="H4230" s="94" t="s">
        <v>306</v>
      </c>
      <c r="I4230" s="94" t="s">
        <v>2994</v>
      </c>
      <c r="J4230" s="94" t="s">
        <v>2994</v>
      </c>
      <c r="K4230" s="92" t="s">
        <v>4278</v>
      </c>
      <c r="L4230" s="92" t="s">
        <v>249</v>
      </c>
    </row>
    <row r="4231" outlineLevel="1">
      <c r="A4231" s="115" t="n">
        <v>1658.0</v>
      </c>
      <c r="B4231" s="93" t="n">
        <v>45902.0</v>
      </c>
      <c r="C4231" s="94" t="s">
        <v>4279</v>
      </c>
      <c r="D4231" s="92" t="n">
        <v>23520.0</v>
      </c>
      <c r="E4231" s="92"/>
      <c r="F4231" s="92" t="n">
        <v>607386.49</v>
      </c>
      <c r="G4231" s="94" t="s">
        <v>63</v>
      </c>
      <c r="H4231" s="94" t="s">
        <v>306</v>
      </c>
      <c r="I4231" s="94" t="s">
        <v>249</v>
      </c>
      <c r="J4231" s="94" t="s">
        <v>249</v>
      </c>
      <c r="K4231" s="92" t="s">
        <v>4276</v>
      </c>
      <c r="L4231" s="92" t="s">
        <v>249</v>
      </c>
    </row>
    <row r="4232" outlineLevel="1">
      <c r="A4232" s="115" t="n">
        <v>1659.0</v>
      </c>
      <c r="B4232" s="93" t="n">
        <v>45902.0</v>
      </c>
      <c r="C4232" s="94" t="s">
        <v>4280</v>
      </c>
      <c r="D4232" s="92" t="n">
        <v>26920.0</v>
      </c>
      <c r="E4232" s="92"/>
      <c r="F4232" s="92" t="n">
        <v>580466.49</v>
      </c>
      <c r="G4232" s="94" t="s">
        <v>63</v>
      </c>
      <c r="H4232" s="94" t="s">
        <v>306</v>
      </c>
      <c r="I4232" s="94" t="s">
        <v>3646</v>
      </c>
      <c r="J4232" s="94" t="s">
        <v>3646</v>
      </c>
      <c r="K4232" s="92" t="s">
        <v>4281</v>
      </c>
      <c r="L4232" s="92" t="s">
        <v>249</v>
      </c>
    </row>
    <row r="4233" outlineLevel="1">
      <c r="A4233" s="115" t="n">
        <v>1660.0</v>
      </c>
      <c r="B4233" s="93" t="n">
        <v>45902.0</v>
      </c>
      <c r="C4233" s="94" t="s">
        <v>4282</v>
      </c>
      <c r="D4233" s="92" t="n">
        <v>19040.0</v>
      </c>
      <c r="E4233" s="92"/>
      <c r="F4233" s="92" t="n">
        <v>561426.49</v>
      </c>
      <c r="G4233" s="94" t="s">
        <v>63</v>
      </c>
      <c r="H4233" s="94" t="s">
        <v>306</v>
      </c>
      <c r="I4233" s="94" t="s">
        <v>3008</v>
      </c>
      <c r="J4233" s="94" t="s">
        <v>3008</v>
      </c>
      <c r="K4233" s="92" t="s">
        <v>4283</v>
      </c>
      <c r="L4233" s="92" t="s">
        <v>249</v>
      </c>
    </row>
    <row r="4234" outlineLevel="1">
      <c r="A4234" s="115" t="n">
        <v>1661.0</v>
      </c>
      <c r="B4234" s="93" t="n">
        <v>45902.0</v>
      </c>
      <c r="C4234" s="94" t="s">
        <v>4284</v>
      </c>
      <c r="D4234" s="92" t="n">
        <v>9870.0</v>
      </c>
      <c r="E4234" s="92"/>
      <c r="F4234" s="92" t="n">
        <v>551556.49</v>
      </c>
      <c r="G4234" s="94" t="s">
        <v>63</v>
      </c>
      <c r="H4234" s="94" t="s">
        <v>306</v>
      </c>
      <c r="I4234" s="94" t="s">
        <v>3649</v>
      </c>
      <c r="J4234" s="94" t="s">
        <v>3649</v>
      </c>
      <c r="K4234" s="92" t="s">
        <v>4285</v>
      </c>
      <c r="L4234" s="92" t="s">
        <v>249</v>
      </c>
    </row>
    <row r="4235" outlineLevel="1">
      <c r="A4235" s="115" t="n">
        <v>1662.0</v>
      </c>
      <c r="B4235" s="93" t="n">
        <v>45902.0</v>
      </c>
      <c r="C4235" s="94" t="s">
        <v>4286</v>
      </c>
      <c r="D4235" s="92" t="n">
        <v>12790.0</v>
      </c>
      <c r="E4235" s="92"/>
      <c r="F4235" s="92" t="n">
        <v>538766.49</v>
      </c>
      <c r="G4235" s="94" t="s">
        <v>63</v>
      </c>
      <c r="H4235" s="94" t="s">
        <v>306</v>
      </c>
      <c r="I4235" s="94" t="s">
        <v>4287</v>
      </c>
      <c r="J4235" s="94" t="s">
        <v>4287</v>
      </c>
      <c r="K4235" s="92" t="s">
        <v>4288</v>
      </c>
      <c r="L4235" s="92" t="s">
        <v>249</v>
      </c>
    </row>
    <row r="4236" outlineLevel="1">
      <c r="A4236" s="115" t="n">
        <v>1663.0</v>
      </c>
      <c r="B4236" s="93" t="n">
        <v>45902.0</v>
      </c>
      <c r="C4236" s="94" t="s">
        <v>4289</v>
      </c>
      <c r="D4236" s="92" t="n">
        <v>50000.0</v>
      </c>
      <c r="E4236" s="92"/>
      <c r="F4236" s="92" t="n">
        <v>488766.49</v>
      </c>
      <c r="G4236" s="94" t="s">
        <v>63</v>
      </c>
      <c r="H4236" s="94" t="s">
        <v>306</v>
      </c>
      <c r="I4236" s="94" t="s">
        <v>2085</v>
      </c>
      <c r="J4236" s="94" t="s">
        <v>2086</v>
      </c>
      <c r="K4236" s="92" t="s">
        <v>4290</v>
      </c>
      <c r="L4236" s="92" t="s">
        <v>249</v>
      </c>
    </row>
    <row r="4237" outlineLevel="1">
      <c r="A4237" s="115" t="n">
        <v>1664.0</v>
      </c>
      <c r="B4237" s="93" t="n">
        <v>45902.0</v>
      </c>
      <c r="C4237" s="94" t="s">
        <v>4291</v>
      </c>
      <c r="D4237" s="92"/>
      <c r="E4237" s="92" t="n">
        <v>33610.0</v>
      </c>
      <c r="F4237" s="92" t="n">
        <v>522376.49</v>
      </c>
      <c r="G4237" s="94" t="s">
        <v>1944</v>
      </c>
      <c r="H4237" s="94" t="s">
        <v>64</v>
      </c>
      <c r="I4237" s="94" t="s">
        <v>2132</v>
      </c>
      <c r="J4237" s="94" t="s">
        <v>2133</v>
      </c>
      <c r="K4237" s="92" t="s">
        <v>4292</v>
      </c>
      <c r="L4237" s="92" t="s">
        <v>249</v>
      </c>
    </row>
    <row r="4238" outlineLevel="1">
      <c r="A4238" s="115" t="n">
        <v>1665.0</v>
      </c>
      <c r="B4238" s="93" t="n">
        <v>45902.0</v>
      </c>
      <c r="C4238" s="94" t="s">
        <v>4293</v>
      </c>
      <c r="D4238" s="92" t="n">
        <v>50000.0</v>
      </c>
      <c r="E4238" s="92"/>
      <c r="F4238" s="92" t="n">
        <v>472376.49</v>
      </c>
      <c r="G4238" s="94" t="s">
        <v>63</v>
      </c>
      <c r="H4238" s="94" t="s">
        <v>306</v>
      </c>
      <c r="I4238" s="94" t="s">
        <v>249</v>
      </c>
      <c r="J4238" s="94" t="s">
        <v>249</v>
      </c>
      <c r="K4238" s="92" t="s">
        <v>4294</v>
      </c>
      <c r="L4238" s="92" t="s">
        <v>249</v>
      </c>
    </row>
    <row r="4239" outlineLevel="1">
      <c r="A4239" s="115" t="n">
        <v>1666.0</v>
      </c>
      <c r="B4239" s="93" t="n">
        <v>45902.0</v>
      </c>
      <c r="C4239" s="94" t="s">
        <v>4295</v>
      </c>
      <c r="D4239" s="92" t="n">
        <v>33610.0</v>
      </c>
      <c r="E4239" s="92"/>
      <c r="F4239" s="92" t="n">
        <v>438766.49</v>
      </c>
      <c r="G4239" s="94" t="s">
        <v>1167</v>
      </c>
      <c r="H4239" s="94" t="s">
        <v>306</v>
      </c>
      <c r="I4239" s="94" t="s">
        <v>2133</v>
      </c>
      <c r="J4239" s="94" t="s">
        <v>2133</v>
      </c>
      <c r="K4239" s="92" t="s">
        <v>4296</v>
      </c>
      <c r="L4239" s="92" t="s">
        <v>249</v>
      </c>
    </row>
    <row r="4240" outlineLevel="1">
      <c r="A4240" s="115" t="n">
        <v>1667.0</v>
      </c>
      <c r="B4240" s="93" t="n">
        <v>45902.0</v>
      </c>
      <c r="C4240" s="94" t="s">
        <v>4297</v>
      </c>
      <c r="D4240" s="92" t="n">
        <v>20140.0</v>
      </c>
      <c r="E4240" s="92"/>
      <c r="F4240" s="92" t="n">
        <v>418626.49</v>
      </c>
      <c r="G4240" s="94" t="s">
        <v>63</v>
      </c>
      <c r="H4240" s="94" t="s">
        <v>306</v>
      </c>
      <c r="I4240" s="94" t="s">
        <v>4298</v>
      </c>
      <c r="J4240" s="94" t="s">
        <v>4298</v>
      </c>
      <c r="K4240" s="92" t="s">
        <v>4299</v>
      </c>
      <c r="L4240" s="92" t="s">
        <v>249</v>
      </c>
    </row>
    <row r="4241" outlineLevel="1">
      <c r="A4241" s="115" t="n">
        <v>1668.0</v>
      </c>
      <c r="B4241" s="93" t="n">
        <v>45903.0</v>
      </c>
      <c r="C4241" s="94" t="s">
        <v>4303</v>
      </c>
      <c r="D4241" s="92"/>
      <c r="E4241" s="92" t="n">
        <v>8614.0</v>
      </c>
      <c r="F4241" s="92" t="n">
        <v>427240.49</v>
      </c>
      <c r="G4241" s="94" t="s">
        <v>63</v>
      </c>
      <c r="H4241" s="94" t="s">
        <v>306</v>
      </c>
      <c r="I4241" s="94" t="s">
        <v>381</v>
      </c>
      <c r="J4241" s="94" t="s">
        <v>382</v>
      </c>
      <c r="K4241" s="92" t="s">
        <v>4304</v>
      </c>
      <c r="L4241" s="92" t="s">
        <v>249</v>
      </c>
    </row>
    <row r="4242" outlineLevel="1">
      <c r="A4242" s="115" t="n">
        <v>1669.0</v>
      </c>
      <c r="B4242" s="93" t="n">
        <v>45903.0</v>
      </c>
      <c r="C4242" s="94" t="s">
        <v>4305</v>
      </c>
      <c r="D4242" s="92"/>
      <c r="E4242" s="92" t="n">
        <v>13000.0</v>
      </c>
      <c r="F4242" s="92" t="n">
        <v>440240.49</v>
      </c>
      <c r="G4242" s="94" t="s">
        <v>63</v>
      </c>
      <c r="H4242" s="94" t="s">
        <v>369</v>
      </c>
      <c r="I4242" s="94" t="s">
        <v>2850</v>
      </c>
      <c r="J4242" s="94" t="s">
        <v>2850</v>
      </c>
      <c r="K4242" s="92" t="s">
        <v>4306</v>
      </c>
      <c r="L4242" s="92" t="s">
        <v>249</v>
      </c>
    </row>
    <row r="4243" outlineLevel="1">
      <c r="A4243" s="115" t="n">
        <v>1670.0</v>
      </c>
      <c r="B4243" s="93" t="n">
        <v>45903.0</v>
      </c>
      <c r="C4243" s="94" t="s">
        <v>4307</v>
      </c>
      <c r="D4243" s="92" t="n">
        <v>291.46</v>
      </c>
      <c r="E4243" s="92"/>
      <c r="F4243" s="92" t="n">
        <v>439949.03</v>
      </c>
      <c r="G4243" s="94" t="s">
        <v>422</v>
      </c>
      <c r="H4243" s="94" t="s">
        <v>369</v>
      </c>
      <c r="I4243" s="94" t="s">
        <v>249</v>
      </c>
      <c r="J4243" s="94" t="s">
        <v>249</v>
      </c>
      <c r="K4243" s="92" t="s">
        <v>4308</v>
      </c>
      <c r="L4243" s="92" t="s">
        <v>249</v>
      </c>
    </row>
    <row r="4244" outlineLevel="1">
      <c r="A4244" s="115" t="n">
        <v>1671.0</v>
      </c>
      <c r="B4244" s="93" t="n">
        <v>45903.0</v>
      </c>
      <c r="C4244" s="94" t="s">
        <v>4309</v>
      </c>
      <c r="D4244" s="92" t="n">
        <v>12760.0</v>
      </c>
      <c r="E4244" s="92"/>
      <c r="F4244" s="92" t="n">
        <v>427189.03</v>
      </c>
      <c r="G4244" s="94" t="s">
        <v>1167</v>
      </c>
      <c r="H4244" s="94" t="s">
        <v>306</v>
      </c>
      <c r="I4244" s="94" t="s">
        <v>4310</v>
      </c>
      <c r="J4244" s="94" t="s">
        <v>4310</v>
      </c>
      <c r="K4244" s="92" t="s">
        <v>4311</v>
      </c>
      <c r="L4244" s="92" t="s">
        <v>249</v>
      </c>
    </row>
    <row r="4245" outlineLevel="1">
      <c r="A4245" s="115" t="n">
        <v>1672.0</v>
      </c>
      <c r="B4245" s="93" t="n">
        <v>45903.0</v>
      </c>
      <c r="C4245" s="94" t="s">
        <v>4312</v>
      </c>
      <c r="D4245" s="92"/>
      <c r="E4245" s="92" t="n">
        <v>13000.0</v>
      </c>
      <c r="F4245" s="92" t="n">
        <v>440189.03</v>
      </c>
      <c r="G4245" s="94" t="s">
        <v>63</v>
      </c>
      <c r="H4245" s="94" t="s">
        <v>369</v>
      </c>
      <c r="I4245" s="94" t="s">
        <v>1489</v>
      </c>
      <c r="J4245" s="94" t="s">
        <v>1489</v>
      </c>
      <c r="K4245" s="92" t="s">
        <v>4313</v>
      </c>
      <c r="L4245" s="92" t="s">
        <v>249</v>
      </c>
    </row>
    <row r="4246" outlineLevel="1">
      <c r="A4246" s="115" t="n">
        <v>1673.0</v>
      </c>
      <c r="B4246" s="93" t="n">
        <v>45903.0</v>
      </c>
      <c r="C4246" s="94" t="s">
        <v>4314</v>
      </c>
      <c r="D4246" s="92"/>
      <c r="E4246" s="92" t="n">
        <v>6250.0</v>
      </c>
      <c r="F4246" s="92" t="n">
        <v>446439.03</v>
      </c>
      <c r="G4246" s="94" t="s">
        <v>63</v>
      </c>
      <c r="H4246" s="94" t="s">
        <v>369</v>
      </c>
      <c r="I4246" s="94" t="s">
        <v>249</v>
      </c>
      <c r="J4246" s="94" t="s">
        <v>249</v>
      </c>
      <c r="K4246" s="92" t="s">
        <v>4315</v>
      </c>
      <c r="L4246" s="92" t="s">
        <v>249</v>
      </c>
    </row>
    <row r="4247" outlineLevel="1">
      <c r="A4247" s="115" t="n">
        <v>1674.0</v>
      </c>
      <c r="B4247" s="93" t="n">
        <v>45903.0</v>
      </c>
      <c r="C4247" s="94" t="s">
        <v>4316</v>
      </c>
      <c r="D4247" s="92"/>
      <c r="E4247" s="92" t="n">
        <v>40000.0</v>
      </c>
      <c r="F4247" s="92" t="n">
        <v>486439.03</v>
      </c>
      <c r="G4247" s="94" t="s">
        <v>63</v>
      </c>
      <c r="H4247" s="94" t="s">
        <v>369</v>
      </c>
      <c r="I4247" s="94" t="s">
        <v>3993</v>
      </c>
      <c r="J4247" s="94" t="s">
        <v>3993</v>
      </c>
      <c r="K4247" s="92" t="s">
        <v>4317</v>
      </c>
      <c r="L4247" s="92" t="s">
        <v>249</v>
      </c>
    </row>
    <row r="4248" outlineLevel="1">
      <c r="A4248" s="115" t="n">
        <v>1675.0</v>
      </c>
      <c r="B4248" s="93" t="n">
        <v>45903.0</v>
      </c>
      <c r="C4248" s="94" t="s">
        <v>4318</v>
      </c>
      <c r="D4248" s="92"/>
      <c r="E4248" s="92" t="n">
        <v>10620.0</v>
      </c>
      <c r="F4248" s="92" t="n">
        <v>497059.03</v>
      </c>
      <c r="G4248" s="94" t="s">
        <v>63</v>
      </c>
      <c r="H4248" s="94" t="s">
        <v>64</v>
      </c>
      <c r="I4248" s="94" t="s">
        <v>590</v>
      </c>
      <c r="J4248" s="94" t="s">
        <v>590</v>
      </c>
      <c r="K4248" s="92" t="s">
        <v>4319</v>
      </c>
      <c r="L4248" s="92" t="s">
        <v>249</v>
      </c>
    </row>
    <row r="4249" outlineLevel="1">
      <c r="A4249" s="115" t="n">
        <v>1676.0</v>
      </c>
      <c r="B4249" s="93" t="n">
        <v>45904.0</v>
      </c>
      <c r="C4249" s="94" t="s">
        <v>4320</v>
      </c>
      <c r="D4249" s="92"/>
      <c r="E4249" s="92" t="n">
        <v>200000.0</v>
      </c>
      <c r="F4249" s="92" t="n">
        <v>697059.03</v>
      </c>
      <c r="G4249" s="94" t="s">
        <v>63</v>
      </c>
      <c r="H4249" s="94" t="s">
        <v>64</v>
      </c>
      <c r="I4249" s="94" t="s">
        <v>513</v>
      </c>
      <c r="J4249" s="94" t="s">
        <v>513</v>
      </c>
      <c r="K4249" s="92" t="s">
        <v>4321</v>
      </c>
      <c r="L4249" s="92" t="s">
        <v>249</v>
      </c>
    </row>
    <row r="4250" outlineLevel="1">
      <c r="A4250" s="115" t="n">
        <v>1677.0</v>
      </c>
      <c r="B4250" s="93" t="n">
        <v>45904.0</v>
      </c>
      <c r="C4250" s="94" t="s">
        <v>4322</v>
      </c>
      <c r="D4250" s="92"/>
      <c r="E4250" s="92" t="n">
        <v>10000.0</v>
      </c>
      <c r="F4250" s="92" t="n">
        <v>707059.03</v>
      </c>
      <c r="G4250" s="94" t="s">
        <v>63</v>
      </c>
      <c r="H4250" s="94" t="s">
        <v>306</v>
      </c>
      <c r="I4250" s="94" t="s">
        <v>381</v>
      </c>
      <c r="J4250" s="94" t="s">
        <v>382</v>
      </c>
      <c r="K4250" s="92" t="s">
        <v>4323</v>
      </c>
      <c r="L4250" s="92" t="s">
        <v>249</v>
      </c>
    </row>
    <row r="4251" outlineLevel="1">
      <c r="A4251" s="115" t="n">
        <v>1678.0</v>
      </c>
      <c r="B4251" s="93" t="n">
        <v>45904.0</v>
      </c>
      <c r="C4251" s="94" t="s">
        <v>4324</v>
      </c>
      <c r="D4251" s="92" t="n">
        <v>11597.04</v>
      </c>
      <c r="E4251" s="92"/>
      <c r="F4251" s="92" t="n">
        <v>695461.99</v>
      </c>
      <c r="G4251" s="94" t="s">
        <v>63</v>
      </c>
      <c r="H4251" s="94" t="s">
        <v>306</v>
      </c>
      <c r="I4251" s="94" t="s">
        <v>4325</v>
      </c>
      <c r="J4251" s="94" t="s">
        <v>382</v>
      </c>
      <c r="K4251" s="92" t="s">
        <v>4326</v>
      </c>
      <c r="L4251" s="92" t="s">
        <v>249</v>
      </c>
    </row>
    <row r="4252" outlineLevel="1">
      <c r="A4252" s="115" t="n">
        <v>1679.0</v>
      </c>
      <c r="B4252" s="93" t="n">
        <v>45904.0</v>
      </c>
      <c r="C4252" s="94" t="s">
        <v>4327</v>
      </c>
      <c r="D4252" s="92" t="n">
        <v>97400.0</v>
      </c>
      <c r="E4252" s="92"/>
      <c r="F4252" s="92" t="n">
        <v>598061.99</v>
      </c>
      <c r="G4252" s="94" t="s">
        <v>63</v>
      </c>
      <c r="H4252" s="94" t="s">
        <v>306</v>
      </c>
      <c r="I4252" s="94" t="s">
        <v>2501</v>
      </c>
      <c r="J4252" s="94" t="s">
        <v>2501</v>
      </c>
      <c r="K4252" s="92" t="s">
        <v>4328</v>
      </c>
      <c r="L4252" s="92" t="s">
        <v>249</v>
      </c>
    </row>
    <row r="4253" outlineLevel="1">
      <c r="A4253" s="115" t="n">
        <v>1680.0</v>
      </c>
      <c r="B4253" s="93" t="n">
        <v>45904.0</v>
      </c>
      <c r="C4253" s="94" t="s">
        <v>4329</v>
      </c>
      <c r="D4253" s="92"/>
      <c r="E4253" s="92" t="n">
        <v>500000.0</v>
      </c>
      <c r="F4253" s="92" t="n">
        <v>1098061.99</v>
      </c>
      <c r="G4253" s="94" t="s">
        <v>82</v>
      </c>
      <c r="H4253" s="94" t="s">
        <v>306</v>
      </c>
      <c r="I4253" s="94" t="s">
        <v>249</v>
      </c>
      <c r="J4253" s="94" t="s">
        <v>249</v>
      </c>
      <c r="K4253" s="92" t="s">
        <v>4330</v>
      </c>
      <c r="L4253" s="92" t="s">
        <v>249</v>
      </c>
    </row>
    <row r="4254" outlineLevel="1">
      <c r="A4254" s="115" t="n">
        <v>1681.0</v>
      </c>
      <c r="B4254" s="93" t="n">
        <v>45904.0</v>
      </c>
      <c r="C4254" s="94" t="s">
        <v>4331</v>
      </c>
      <c r="D4254" s="92"/>
      <c r="E4254" s="92" t="n">
        <v>500000.0</v>
      </c>
      <c r="F4254" s="92" t="n">
        <v>1598061.99</v>
      </c>
      <c r="G4254" s="94" t="s">
        <v>82</v>
      </c>
      <c r="H4254" s="94" t="s">
        <v>306</v>
      </c>
      <c r="I4254" s="94" t="s">
        <v>249</v>
      </c>
      <c r="J4254" s="94" t="s">
        <v>249</v>
      </c>
      <c r="K4254" s="92" t="s">
        <v>4332</v>
      </c>
      <c r="L4254" s="92" t="s">
        <v>249</v>
      </c>
    </row>
    <row r="4255" outlineLevel="1">
      <c r="A4255" s="115" t="n">
        <v>1682.0</v>
      </c>
      <c r="B4255" s="93" t="n">
        <v>45904.0</v>
      </c>
      <c r="C4255" s="94" t="s">
        <v>4333</v>
      </c>
      <c r="D4255" s="92"/>
      <c r="E4255" s="92" t="n">
        <v>500000.0</v>
      </c>
      <c r="F4255" s="92" t="n">
        <v>2098061.99</v>
      </c>
      <c r="G4255" s="94" t="s">
        <v>82</v>
      </c>
      <c r="H4255" s="94" t="s">
        <v>306</v>
      </c>
      <c r="I4255" s="94" t="s">
        <v>249</v>
      </c>
      <c r="J4255" s="94" t="s">
        <v>249</v>
      </c>
      <c r="K4255" s="92" t="s">
        <v>4334</v>
      </c>
      <c r="L4255" s="92" t="s">
        <v>249</v>
      </c>
    </row>
    <row r="4256" outlineLevel="1">
      <c r="A4256" s="115" t="n">
        <v>1683.0</v>
      </c>
      <c r="B4256" s="93" t="n">
        <v>45904.0</v>
      </c>
      <c r="C4256" s="94" t="s">
        <v>4335</v>
      </c>
      <c r="D4256" s="92"/>
      <c r="E4256" s="92" t="n">
        <v>42500.0</v>
      </c>
      <c r="F4256" s="92" t="n">
        <v>2140561.99</v>
      </c>
      <c r="G4256" s="94" t="s">
        <v>63</v>
      </c>
      <c r="H4256" s="94" t="s">
        <v>369</v>
      </c>
      <c r="I4256" s="94" t="s">
        <v>3465</v>
      </c>
      <c r="J4256" s="94" t="s">
        <v>3465</v>
      </c>
      <c r="K4256" s="92" t="s">
        <v>4336</v>
      </c>
      <c r="L4256" s="92" t="s">
        <v>249</v>
      </c>
    </row>
    <row r="4257" outlineLevel="1">
      <c r="A4257" s="115" t="n">
        <v>1684.0</v>
      </c>
      <c r="B4257" s="93" t="n">
        <v>45905.0</v>
      </c>
      <c r="C4257" s="94" t="s">
        <v>4337</v>
      </c>
      <c r="D4257" s="92" t="n">
        <v>2000000.0</v>
      </c>
      <c r="E4257" s="92"/>
      <c r="F4257" s="92" t="n">
        <v>140561.99</v>
      </c>
      <c r="G4257" s="94" t="s">
        <v>63</v>
      </c>
      <c r="H4257" s="94" t="s">
        <v>74</v>
      </c>
      <c r="I4257" s="94" t="s">
        <v>3101</v>
      </c>
      <c r="J4257" s="94" t="s">
        <v>3101</v>
      </c>
      <c r="K4257" s="92" t="s">
        <v>4338</v>
      </c>
      <c r="L4257" s="92" t="s">
        <v>249</v>
      </c>
    </row>
    <row r="4258" outlineLevel="1">
      <c r="A4258" s="115" t="n">
        <v>1685.0</v>
      </c>
      <c r="B4258" s="93" t="n">
        <v>45906.0</v>
      </c>
      <c r="C4258" s="94" t="s">
        <v>4339</v>
      </c>
      <c r="D4258" s="92"/>
      <c r="E4258" s="92" t="n">
        <v>3625.0</v>
      </c>
      <c r="F4258" s="92" t="n">
        <v>144186.99</v>
      </c>
      <c r="G4258" s="94" t="s">
        <v>63</v>
      </c>
      <c r="H4258" s="94" t="s">
        <v>369</v>
      </c>
      <c r="I4258" s="94" t="s">
        <v>525</v>
      </c>
      <c r="J4258" s="94" t="s">
        <v>525</v>
      </c>
      <c r="K4258" s="92" t="s">
        <v>4340</v>
      </c>
      <c r="L4258" s="92" t="s">
        <v>249</v>
      </c>
    </row>
    <row r="4259" outlineLevel="1">
      <c r="A4259" s="115" t="n">
        <v>1686.0</v>
      </c>
      <c r="B4259" s="93" t="n">
        <v>45908.0</v>
      </c>
      <c r="C4259" s="94" t="s">
        <v>4343</v>
      </c>
      <c r="D4259" s="92"/>
      <c r="E4259" s="92" t="n">
        <v>9647.0</v>
      </c>
      <c r="F4259" s="92" t="n">
        <v>153833.99</v>
      </c>
      <c r="G4259" s="94" t="s">
        <v>63</v>
      </c>
      <c r="H4259" s="94" t="s">
        <v>306</v>
      </c>
      <c r="I4259" s="94" t="s">
        <v>381</v>
      </c>
      <c r="J4259" s="94" t="s">
        <v>382</v>
      </c>
      <c r="K4259" s="92" t="s">
        <v>4344</v>
      </c>
      <c r="L4259" s="92" t="s">
        <v>249</v>
      </c>
    </row>
    <row r="4260" outlineLevel="1">
      <c r="A4260" s="115" t="n">
        <v>1687.0</v>
      </c>
      <c r="B4260" s="93" t="n">
        <v>45908.0</v>
      </c>
      <c r="C4260" s="94" t="s">
        <v>4345</v>
      </c>
      <c r="D4260" s="92"/>
      <c r="E4260" s="92" t="n">
        <v>8000.0</v>
      </c>
      <c r="F4260" s="92" t="n">
        <v>161833.99</v>
      </c>
      <c r="G4260" s="94" t="s">
        <v>63</v>
      </c>
      <c r="H4260" s="94" t="s">
        <v>369</v>
      </c>
      <c r="I4260" s="94" t="s">
        <v>3993</v>
      </c>
      <c r="J4260" s="94" t="s">
        <v>3993</v>
      </c>
      <c r="K4260" s="92" t="s">
        <v>4346</v>
      </c>
      <c r="L4260" s="92" t="s">
        <v>249</v>
      </c>
    </row>
    <row r="4261" outlineLevel="1">
      <c r="A4261" s="115" t="n">
        <v>1688.0</v>
      </c>
      <c r="B4261" s="93" t="n">
        <v>45908.0</v>
      </c>
      <c r="C4261" s="94" t="s">
        <v>4347</v>
      </c>
      <c r="D4261" s="92" t="n">
        <v>4370.0</v>
      </c>
      <c r="E4261" s="92"/>
      <c r="F4261" s="92" t="n">
        <v>157463.99</v>
      </c>
      <c r="G4261" s="94" t="s">
        <v>63</v>
      </c>
      <c r="H4261" s="94" t="s">
        <v>315</v>
      </c>
      <c r="I4261" s="94" t="s">
        <v>4348</v>
      </c>
      <c r="J4261" s="94" t="s">
        <v>572</v>
      </c>
      <c r="K4261" s="92" t="s">
        <v>4349</v>
      </c>
      <c r="L4261" s="92" t="s">
        <v>249</v>
      </c>
    </row>
    <row r="4262" outlineLevel="1">
      <c r="A4262" s="115" t="n">
        <v>1689.0</v>
      </c>
      <c r="B4262" s="93" t="n">
        <v>45908.0</v>
      </c>
      <c r="C4262" s="94" t="s">
        <v>4350</v>
      </c>
      <c r="D4262" s="92"/>
      <c r="E4262" s="92" t="n">
        <v>17000.0</v>
      </c>
      <c r="F4262" s="92" t="n">
        <v>174463.99</v>
      </c>
      <c r="G4262" s="94" t="s">
        <v>63</v>
      </c>
      <c r="H4262" s="94" t="s">
        <v>369</v>
      </c>
      <c r="I4262" s="94" t="s">
        <v>249</v>
      </c>
      <c r="J4262" s="94" t="s">
        <v>249</v>
      </c>
      <c r="K4262" s="92" t="s">
        <v>4351</v>
      </c>
      <c r="L4262" s="92" t="s">
        <v>249</v>
      </c>
    </row>
    <row r="4263" outlineLevel="1">
      <c r="A4263" s="115" t="n">
        <v>1690.0</v>
      </c>
      <c r="B4263" s="93" t="n">
        <v>45908.0</v>
      </c>
      <c r="C4263" s="94" t="s">
        <v>4352</v>
      </c>
      <c r="D4263" s="92" t="n">
        <v>50000.0</v>
      </c>
      <c r="E4263" s="92"/>
      <c r="F4263" s="92" t="n">
        <v>124463.99</v>
      </c>
      <c r="G4263" s="94" t="s">
        <v>63</v>
      </c>
      <c r="H4263" s="94" t="s">
        <v>306</v>
      </c>
      <c r="I4263" s="94" t="s">
        <v>307</v>
      </c>
      <c r="J4263" s="94" t="s">
        <v>307</v>
      </c>
      <c r="K4263" s="92" t="s">
        <v>4353</v>
      </c>
      <c r="L4263" s="92" t="s">
        <v>249</v>
      </c>
    </row>
    <row r="4264" outlineLevel="1">
      <c r="A4264" s="115" t="n">
        <v>1691.0</v>
      </c>
      <c r="B4264" s="93" t="n">
        <v>45909.0</v>
      </c>
      <c r="C4264" s="94" t="s">
        <v>4354</v>
      </c>
      <c r="D4264" s="92"/>
      <c r="E4264" s="92" t="n">
        <v>11033.0</v>
      </c>
      <c r="F4264" s="92" t="n">
        <v>135496.99</v>
      </c>
      <c r="G4264" s="94" t="s">
        <v>63</v>
      </c>
      <c r="H4264" s="94" t="s">
        <v>306</v>
      </c>
      <c r="I4264" s="94" t="s">
        <v>381</v>
      </c>
      <c r="J4264" s="94" t="s">
        <v>382</v>
      </c>
      <c r="K4264" s="92" t="s">
        <v>4355</v>
      </c>
      <c r="L4264" s="92" t="s">
        <v>249</v>
      </c>
    </row>
    <row r="4265" outlineLevel="1">
      <c r="A4265" s="115" t="n">
        <v>1692.0</v>
      </c>
      <c r="B4265" s="93" t="n">
        <v>45909.0</v>
      </c>
      <c r="C4265" s="94" t="s">
        <v>4356</v>
      </c>
      <c r="D4265" s="92"/>
      <c r="E4265" s="92" t="n">
        <v>700.0</v>
      </c>
      <c r="F4265" s="92" t="n">
        <v>136196.99</v>
      </c>
      <c r="G4265" s="94" t="s">
        <v>63</v>
      </c>
      <c r="H4265" s="94" t="s">
        <v>369</v>
      </c>
      <c r="I4265" s="94" t="s">
        <v>1969</v>
      </c>
      <c r="J4265" s="94" t="s">
        <v>1969</v>
      </c>
      <c r="K4265" s="92" t="s">
        <v>4357</v>
      </c>
      <c r="L4265" s="92" t="s">
        <v>249</v>
      </c>
    </row>
    <row r="4266" outlineLevel="1">
      <c r="A4266" s="115" t="n">
        <v>1693.0</v>
      </c>
      <c r="B4266" s="93" t="n">
        <v>45909.0</v>
      </c>
      <c r="C4266" s="94" t="s">
        <v>4358</v>
      </c>
      <c r="D4266" s="92"/>
      <c r="E4266" s="92" t="n">
        <v>700.0</v>
      </c>
      <c r="F4266" s="92" t="n">
        <v>136896.99</v>
      </c>
      <c r="G4266" s="94" t="s">
        <v>63</v>
      </c>
      <c r="H4266" s="94" t="s">
        <v>369</v>
      </c>
      <c r="I4266" s="94" t="s">
        <v>1969</v>
      </c>
      <c r="J4266" s="94" t="s">
        <v>1969</v>
      </c>
      <c r="K4266" s="92" t="s">
        <v>4359</v>
      </c>
      <c r="L4266" s="92" t="s">
        <v>249</v>
      </c>
    </row>
    <row r="4267" outlineLevel="1">
      <c r="A4267" s="115" t="n">
        <v>1694.0</v>
      </c>
      <c r="B4267" s="93" t="n">
        <v>45909.0</v>
      </c>
      <c r="C4267" s="94" t="s">
        <v>4360</v>
      </c>
      <c r="D4267" s="92"/>
      <c r="E4267" s="92" t="n">
        <v>400.0</v>
      </c>
      <c r="F4267" s="92" t="n">
        <v>137296.99</v>
      </c>
      <c r="G4267" s="94" t="s">
        <v>63</v>
      </c>
      <c r="H4267" s="94" t="s">
        <v>369</v>
      </c>
      <c r="I4267" s="94" t="s">
        <v>3327</v>
      </c>
      <c r="J4267" s="94" t="s">
        <v>3327</v>
      </c>
      <c r="K4267" s="92" t="s">
        <v>4361</v>
      </c>
      <c r="L4267" s="92" t="s">
        <v>249</v>
      </c>
    </row>
    <row r="4268" outlineLevel="1">
      <c r="A4268" s="115" t="n">
        <v>1695.0</v>
      </c>
      <c r="B4268" s="93" t="n">
        <v>45909.0</v>
      </c>
      <c r="C4268" s="94" t="s">
        <v>4362</v>
      </c>
      <c r="D4268" s="92"/>
      <c r="E4268" s="92" t="n">
        <v>47600.0</v>
      </c>
      <c r="F4268" s="92" t="n">
        <v>184896.99</v>
      </c>
      <c r="G4268" s="94" t="s">
        <v>63</v>
      </c>
      <c r="H4268" s="94" t="s">
        <v>64</v>
      </c>
      <c r="I4268" s="94" t="s">
        <v>4363</v>
      </c>
      <c r="J4268" s="94" t="s">
        <v>4363</v>
      </c>
      <c r="K4268" s="92" t="s">
        <v>4364</v>
      </c>
      <c r="L4268" s="92" t="s">
        <v>249</v>
      </c>
    </row>
    <row r="4269" outlineLevel="1">
      <c r="A4269" s="115" t="n">
        <v>1696.0</v>
      </c>
      <c r="B4269" s="93" t="n">
        <v>45910.0</v>
      </c>
      <c r="C4269" s="94" t="s">
        <v>296</v>
      </c>
      <c r="D4269" s="92" t="n">
        <v>72653.0</v>
      </c>
      <c r="E4269" s="92"/>
      <c r="F4269" s="92" t="n">
        <v>112243.99</v>
      </c>
      <c r="G4269" s="94" t="s">
        <v>61</v>
      </c>
      <c r="H4269" s="94" t="s">
        <v>289</v>
      </c>
      <c r="I4269" s="94" t="s">
        <v>489</v>
      </c>
      <c r="J4269" s="94" t="s">
        <v>86</v>
      </c>
      <c r="K4269" s="92" t="s">
        <v>4365</v>
      </c>
      <c r="L4269" s="92" t="s">
        <v>249</v>
      </c>
    </row>
    <row r="4270" outlineLevel="1">
      <c r="A4270" s="115" t="n">
        <v>1697.0</v>
      </c>
      <c r="B4270" s="93" t="n">
        <v>45910.0</v>
      </c>
      <c r="C4270" s="94" t="s">
        <v>4366</v>
      </c>
      <c r="D4270" s="92"/>
      <c r="E4270" s="92" t="n">
        <v>16815.0</v>
      </c>
      <c r="F4270" s="92" t="n">
        <v>129058.99</v>
      </c>
      <c r="G4270" s="94" t="s">
        <v>63</v>
      </c>
      <c r="H4270" s="94" t="s">
        <v>306</v>
      </c>
      <c r="I4270" s="94" t="s">
        <v>381</v>
      </c>
      <c r="J4270" s="94" t="s">
        <v>382</v>
      </c>
      <c r="K4270" s="92" t="s">
        <v>4367</v>
      </c>
      <c r="L4270" s="92" t="s">
        <v>249</v>
      </c>
    </row>
    <row r="4271" outlineLevel="1">
      <c r="A4271" s="115" t="n">
        <v>1698.0</v>
      </c>
      <c r="B4271" s="93" t="n">
        <v>45910.0</v>
      </c>
      <c r="C4271" s="94" t="s">
        <v>4368</v>
      </c>
      <c r="D4271" s="92"/>
      <c r="E4271" s="92" t="n">
        <v>700.0</v>
      </c>
      <c r="F4271" s="92" t="n">
        <v>129758.99</v>
      </c>
      <c r="G4271" s="94" t="s">
        <v>63</v>
      </c>
      <c r="H4271" s="94" t="s">
        <v>369</v>
      </c>
      <c r="I4271" s="94" t="s">
        <v>1969</v>
      </c>
      <c r="J4271" s="94" t="s">
        <v>1969</v>
      </c>
      <c r="K4271" s="92" t="s">
        <v>4369</v>
      </c>
      <c r="L4271" s="92" t="s">
        <v>249</v>
      </c>
    </row>
    <row r="4272" outlineLevel="1">
      <c r="A4272" s="115" t="n">
        <v>1699.0</v>
      </c>
      <c r="B4272" s="93" t="n">
        <v>45910.0</v>
      </c>
      <c r="C4272" s="94" t="s">
        <v>4370</v>
      </c>
      <c r="D4272" s="92"/>
      <c r="E4272" s="92" t="n">
        <v>10000.0</v>
      </c>
      <c r="F4272" s="92" t="n">
        <v>139758.99</v>
      </c>
      <c r="G4272" s="94" t="s">
        <v>82</v>
      </c>
      <c r="H4272" s="94" t="s">
        <v>306</v>
      </c>
      <c r="I4272" s="94" t="s">
        <v>249</v>
      </c>
      <c r="J4272" s="94" t="s">
        <v>249</v>
      </c>
      <c r="K4272" s="92" t="s">
        <v>4371</v>
      </c>
      <c r="L4272" s="92" t="s">
        <v>249</v>
      </c>
    </row>
    <row r="4273" outlineLevel="1">
      <c r="A4273" s="115" t="n">
        <v>1700.0</v>
      </c>
      <c r="B4273" s="93" t="n">
        <v>45910.0</v>
      </c>
      <c r="C4273" s="94" t="s">
        <v>3796</v>
      </c>
      <c r="D4273" s="92" t="n">
        <v>100.0</v>
      </c>
      <c r="E4273" s="92"/>
      <c r="F4273" s="92" t="n">
        <v>139658.99</v>
      </c>
      <c r="G4273" s="94" t="s">
        <v>3797</v>
      </c>
      <c r="H4273" s="94" t="s">
        <v>306</v>
      </c>
      <c r="I4273" s="94" t="s">
        <v>249</v>
      </c>
      <c r="J4273" s="94" t="s">
        <v>249</v>
      </c>
      <c r="K4273" s="92" t="s">
        <v>249</v>
      </c>
      <c r="L4273" s="92" t="s">
        <v>249</v>
      </c>
    </row>
    <row r="4274" outlineLevel="1">
      <c r="A4274" s="115" t="n">
        <v>1701.0</v>
      </c>
      <c r="B4274" s="93" t="n">
        <v>45910.0</v>
      </c>
      <c r="C4274" s="94" t="s">
        <v>3798</v>
      </c>
      <c r="D4274" s="92" t="n">
        <v>9.0</v>
      </c>
      <c r="E4274" s="92"/>
      <c r="F4274" s="92" t="n">
        <v>139649.99</v>
      </c>
      <c r="G4274" s="94" t="s">
        <v>815</v>
      </c>
      <c r="H4274" s="94" t="s">
        <v>306</v>
      </c>
      <c r="I4274" s="94" t="s">
        <v>249</v>
      </c>
      <c r="J4274" s="94" t="s">
        <v>249</v>
      </c>
      <c r="K4274" s="92" t="s">
        <v>249</v>
      </c>
      <c r="L4274" s="92" t="s">
        <v>249</v>
      </c>
    </row>
    <row r="4275" outlineLevel="1">
      <c r="A4275" s="115" t="n">
        <v>1702.0</v>
      </c>
      <c r="B4275" s="93" t="n">
        <v>45910.0</v>
      </c>
      <c r="C4275" s="94" t="s">
        <v>3799</v>
      </c>
      <c r="D4275" s="92" t="n">
        <v>9.0</v>
      </c>
      <c r="E4275" s="92"/>
      <c r="F4275" s="92" t="n">
        <v>139640.99</v>
      </c>
      <c r="G4275" s="94" t="s">
        <v>815</v>
      </c>
      <c r="H4275" s="94" t="s">
        <v>306</v>
      </c>
      <c r="I4275" s="94" t="s">
        <v>249</v>
      </c>
      <c r="J4275" s="94" t="s">
        <v>249</v>
      </c>
      <c r="K4275" s="92" t="s">
        <v>249</v>
      </c>
      <c r="L4275" s="92" t="s">
        <v>249</v>
      </c>
    </row>
    <row r="4276" outlineLevel="1">
      <c r="A4276" s="115" t="n">
        <v>1703.0</v>
      </c>
      <c r="B4276" s="93" t="n">
        <v>45910.0</v>
      </c>
      <c r="C4276" s="94" t="s">
        <v>4372</v>
      </c>
      <c r="D4276" s="92"/>
      <c r="E4276" s="92" t="n">
        <v>50000.0</v>
      </c>
      <c r="F4276" s="92" t="n">
        <v>189640.99</v>
      </c>
      <c r="G4276" s="94" t="s">
        <v>63</v>
      </c>
      <c r="H4276" s="94" t="s">
        <v>369</v>
      </c>
      <c r="I4276" s="94" t="s">
        <v>4373</v>
      </c>
      <c r="J4276" s="94" t="s">
        <v>4373</v>
      </c>
      <c r="K4276" s="92" t="s">
        <v>4374</v>
      </c>
      <c r="L4276" s="92" t="s">
        <v>249</v>
      </c>
    </row>
    <row r="4277" outlineLevel="1">
      <c r="A4277" s="115" t="n">
        <v>1704.0</v>
      </c>
      <c r="B4277" s="93" t="n">
        <v>45910.0</v>
      </c>
      <c r="C4277" s="94" t="s">
        <v>4375</v>
      </c>
      <c r="D4277" s="92"/>
      <c r="E4277" s="92" t="n">
        <v>80000.0</v>
      </c>
      <c r="F4277" s="92" t="n">
        <v>269640.99</v>
      </c>
      <c r="G4277" s="94" t="s">
        <v>63</v>
      </c>
      <c r="H4277" s="94" t="s">
        <v>315</v>
      </c>
      <c r="I4277" s="94" t="s">
        <v>1268</v>
      </c>
      <c r="J4277" s="94" t="s">
        <v>1269</v>
      </c>
      <c r="K4277" s="92" t="s">
        <v>4376</v>
      </c>
      <c r="L4277" s="92" t="s">
        <v>249</v>
      </c>
    </row>
    <row r="4278" outlineLevel="1">
      <c r="A4278" s="115" t="n">
        <v>1705.0</v>
      </c>
      <c r="B4278" s="93" t="n">
        <v>45911.0</v>
      </c>
      <c r="C4278" s="94" t="s">
        <v>4377</v>
      </c>
      <c r="D4278" s="92"/>
      <c r="E4278" s="92" t="n">
        <v>5000.0</v>
      </c>
      <c r="F4278" s="92" t="n">
        <v>274640.99</v>
      </c>
      <c r="G4278" s="94" t="s">
        <v>63</v>
      </c>
      <c r="H4278" s="94" t="s">
        <v>315</v>
      </c>
      <c r="I4278" s="94" t="s">
        <v>1268</v>
      </c>
      <c r="J4278" s="94" t="s">
        <v>1269</v>
      </c>
      <c r="K4278" s="92" t="s">
        <v>4378</v>
      </c>
      <c r="L4278" s="92" t="s">
        <v>249</v>
      </c>
    </row>
    <row r="4279" outlineLevel="1">
      <c r="A4279" s="115" t="n">
        <v>1706.0</v>
      </c>
      <c r="B4279" s="93" t="n">
        <v>45911.0</v>
      </c>
      <c r="C4279" s="94" t="s">
        <v>4379</v>
      </c>
      <c r="D4279" s="92"/>
      <c r="E4279" s="92" t="n">
        <v>6962.0</v>
      </c>
      <c r="F4279" s="92" t="n">
        <v>281602.99</v>
      </c>
      <c r="G4279" s="94" t="s">
        <v>63</v>
      </c>
      <c r="H4279" s="94" t="s">
        <v>306</v>
      </c>
      <c r="I4279" s="94" t="s">
        <v>381</v>
      </c>
      <c r="J4279" s="94" t="s">
        <v>382</v>
      </c>
      <c r="K4279" s="92" t="s">
        <v>4380</v>
      </c>
      <c r="L4279" s="92" t="s">
        <v>249</v>
      </c>
    </row>
    <row r="4280" outlineLevel="1">
      <c r="A4280" s="115" t="n">
        <v>1707.0</v>
      </c>
      <c r="B4280" s="93" t="n">
        <v>45911.0</v>
      </c>
      <c r="C4280" s="94" t="s">
        <v>4381</v>
      </c>
      <c r="D4280" s="92"/>
      <c r="E4280" s="92" t="n">
        <v>700.0</v>
      </c>
      <c r="F4280" s="92" t="n">
        <v>282302.99</v>
      </c>
      <c r="G4280" s="94" t="s">
        <v>63</v>
      </c>
      <c r="H4280" s="94" t="s">
        <v>369</v>
      </c>
      <c r="I4280" s="94" t="s">
        <v>1969</v>
      </c>
      <c r="J4280" s="94" t="s">
        <v>1969</v>
      </c>
      <c r="K4280" s="92" t="s">
        <v>4382</v>
      </c>
      <c r="L4280" s="92" t="s">
        <v>249</v>
      </c>
    </row>
    <row r="4281" outlineLevel="1">
      <c r="A4281" s="115" t="n">
        <v>1708.0</v>
      </c>
      <c r="B4281" s="93" t="n">
        <v>45911.0</v>
      </c>
      <c r="C4281" s="94" t="s">
        <v>4383</v>
      </c>
      <c r="D4281" s="92"/>
      <c r="E4281" s="92" t="n">
        <v>30000.0</v>
      </c>
      <c r="F4281" s="92" t="n">
        <v>312302.99</v>
      </c>
      <c r="G4281" s="94" t="s">
        <v>63</v>
      </c>
      <c r="H4281" s="94" t="s">
        <v>369</v>
      </c>
      <c r="I4281" s="94" t="s">
        <v>3993</v>
      </c>
      <c r="J4281" s="94" t="s">
        <v>3993</v>
      </c>
      <c r="K4281" s="92" t="s">
        <v>4384</v>
      </c>
      <c r="L4281" s="92" t="s">
        <v>249</v>
      </c>
    </row>
    <row r="4282" outlineLevel="1">
      <c r="A4282" s="115" t="n">
        <v>1709.0</v>
      </c>
      <c r="B4282" s="93" t="n">
        <v>45912.0</v>
      </c>
      <c r="C4282" s="94" t="s">
        <v>4385</v>
      </c>
      <c r="D4282" s="92"/>
      <c r="E4282" s="92" t="n">
        <v>6800.0</v>
      </c>
      <c r="F4282" s="92" t="n">
        <v>319102.99</v>
      </c>
      <c r="G4282" s="94" t="s">
        <v>63</v>
      </c>
      <c r="H4282" s="94" t="s">
        <v>369</v>
      </c>
      <c r="I4282" s="94" t="s">
        <v>419</v>
      </c>
      <c r="J4282" s="94" t="s">
        <v>419</v>
      </c>
      <c r="K4282" s="92" t="s">
        <v>4386</v>
      </c>
      <c r="L4282" s="92" t="s">
        <v>249</v>
      </c>
    </row>
    <row r="4283" outlineLevel="1">
      <c r="A4283" s="115" t="n">
        <v>1710.0</v>
      </c>
      <c r="B4283" s="93" t="n">
        <v>45912.0</v>
      </c>
      <c r="C4283" s="94" t="s">
        <v>4387</v>
      </c>
      <c r="D4283" s="92"/>
      <c r="E4283" s="92" t="n">
        <v>26137.0</v>
      </c>
      <c r="F4283" s="92" t="n">
        <v>345239.99</v>
      </c>
      <c r="G4283" s="94" t="s">
        <v>63</v>
      </c>
      <c r="H4283" s="94" t="s">
        <v>306</v>
      </c>
      <c r="I4283" s="94" t="s">
        <v>381</v>
      </c>
      <c r="J4283" s="94" t="s">
        <v>382</v>
      </c>
      <c r="K4283" s="92" t="s">
        <v>4388</v>
      </c>
      <c r="L4283" s="92" t="s">
        <v>249</v>
      </c>
    </row>
    <row r="4284" outlineLevel="1">
      <c r="A4284" s="115" t="n">
        <v>1711.0</v>
      </c>
      <c r="B4284" s="93" t="n">
        <v>45912.0</v>
      </c>
      <c r="C4284" s="94" t="s">
        <v>4389</v>
      </c>
      <c r="D4284" s="92"/>
      <c r="E4284" s="92" t="n">
        <v>2200.0</v>
      </c>
      <c r="F4284" s="92" t="n">
        <v>347439.99</v>
      </c>
      <c r="G4284" s="94" t="s">
        <v>63</v>
      </c>
      <c r="H4284" s="94" t="s">
        <v>369</v>
      </c>
      <c r="I4284" s="94" t="s">
        <v>249</v>
      </c>
      <c r="J4284" s="94" t="s">
        <v>249</v>
      </c>
      <c r="K4284" s="92" t="s">
        <v>4390</v>
      </c>
      <c r="L4284" s="92" t="s">
        <v>249</v>
      </c>
    </row>
    <row r="4285" outlineLevel="1">
      <c r="A4285" s="115" t="n">
        <v>1712.0</v>
      </c>
      <c r="B4285" s="93" t="n">
        <v>45912.0</v>
      </c>
      <c r="C4285" s="94" t="s">
        <v>4391</v>
      </c>
      <c r="D4285" s="92"/>
      <c r="E4285" s="92" t="n">
        <v>7250.0</v>
      </c>
      <c r="F4285" s="92" t="n">
        <v>354689.99</v>
      </c>
      <c r="G4285" s="94" t="s">
        <v>63</v>
      </c>
      <c r="H4285" s="94" t="s">
        <v>369</v>
      </c>
      <c r="I4285" s="94" t="s">
        <v>525</v>
      </c>
      <c r="J4285" s="94" t="s">
        <v>525</v>
      </c>
      <c r="K4285" s="92" t="s">
        <v>4392</v>
      </c>
      <c r="L4285" s="92" t="s">
        <v>249</v>
      </c>
    </row>
    <row r="4286" outlineLevel="1">
      <c r="A4286" s="115" t="n">
        <v>1713.0</v>
      </c>
      <c r="B4286" s="93" t="n">
        <v>45913.0</v>
      </c>
      <c r="C4286" s="94" t="s">
        <v>4393</v>
      </c>
      <c r="D4286" s="92" t="n">
        <v>250000.0</v>
      </c>
      <c r="E4286" s="92"/>
      <c r="F4286" s="92" t="n">
        <v>104689.99</v>
      </c>
      <c r="G4286" s="94" t="s">
        <v>63</v>
      </c>
      <c r="H4286" s="94" t="s">
        <v>315</v>
      </c>
      <c r="I4286" s="94" t="s">
        <v>3289</v>
      </c>
      <c r="J4286" s="94" t="s">
        <v>3101</v>
      </c>
      <c r="K4286" s="92" t="s">
        <v>4394</v>
      </c>
      <c r="L4286" s="92" t="s">
        <v>249</v>
      </c>
    </row>
    <row r="4287" outlineLevel="1">
      <c r="A4287" s="115" t="n">
        <v>1714.0</v>
      </c>
      <c r="B4287" s="93" t="n">
        <v>45913.0</v>
      </c>
      <c r="C4287" s="94" t="s">
        <v>4395</v>
      </c>
      <c r="D4287" s="92"/>
      <c r="E4287" s="92" t="n">
        <v>8550.0</v>
      </c>
      <c r="F4287" s="92" t="n">
        <v>113239.99</v>
      </c>
      <c r="G4287" s="94" t="s">
        <v>63</v>
      </c>
      <c r="H4287" s="94" t="s">
        <v>64</v>
      </c>
      <c r="I4287" s="94" t="s">
        <v>749</v>
      </c>
      <c r="J4287" s="94" t="s">
        <v>749</v>
      </c>
      <c r="K4287" s="92" t="s">
        <v>4396</v>
      </c>
      <c r="L4287" s="92" t="s">
        <v>249</v>
      </c>
    </row>
    <row r="4288" outlineLevel="1">
      <c r="A4288" s="115" t="n">
        <v>1715.0</v>
      </c>
      <c r="B4288" s="93" t="n">
        <v>45913.0</v>
      </c>
      <c r="C4288" s="94" t="s">
        <v>4397</v>
      </c>
      <c r="D4288" s="92"/>
      <c r="E4288" s="92" t="n">
        <v>11150.0</v>
      </c>
      <c r="F4288" s="92" t="n">
        <v>124389.99</v>
      </c>
      <c r="G4288" s="94" t="s">
        <v>63</v>
      </c>
      <c r="H4288" s="94" t="s">
        <v>369</v>
      </c>
      <c r="I4288" s="94" t="s">
        <v>249</v>
      </c>
      <c r="J4288" s="94" t="s">
        <v>249</v>
      </c>
      <c r="K4288" s="92" t="s">
        <v>4398</v>
      </c>
      <c r="L4288" s="92" t="s">
        <v>249</v>
      </c>
    </row>
    <row r="4289" outlineLevel="1">
      <c r="A4289" s="115" t="n">
        <v>1716.0</v>
      </c>
      <c r="B4289" s="93" t="n">
        <v>45913.0</v>
      </c>
      <c r="C4289" s="94" t="s">
        <v>4399</v>
      </c>
      <c r="D4289" s="92"/>
      <c r="E4289" s="92" t="n">
        <v>42500.0</v>
      </c>
      <c r="F4289" s="92" t="n">
        <v>166889.99</v>
      </c>
      <c r="G4289" s="94" t="s">
        <v>63</v>
      </c>
      <c r="H4289" s="94" t="s">
        <v>369</v>
      </c>
      <c r="I4289" s="94" t="s">
        <v>3465</v>
      </c>
      <c r="J4289" s="94" t="s">
        <v>3465</v>
      </c>
      <c r="K4289" s="92" t="s">
        <v>4400</v>
      </c>
      <c r="L4289" s="92" t="s">
        <v>249</v>
      </c>
    </row>
    <row r="4290" outlineLevel="1">
      <c r="A4290" s="115" t="n">
        <v>1717.0</v>
      </c>
      <c r="B4290" s="93" t="n">
        <v>45913.0</v>
      </c>
      <c r="C4290" s="94" t="s">
        <v>4401</v>
      </c>
      <c r="D4290" s="92"/>
      <c r="E4290" s="92" t="n">
        <v>25000.0</v>
      </c>
      <c r="F4290" s="92" t="n">
        <v>191889.99</v>
      </c>
      <c r="G4290" s="94" t="s">
        <v>63</v>
      </c>
      <c r="H4290" s="94" t="s">
        <v>306</v>
      </c>
      <c r="I4290" s="94" t="s">
        <v>381</v>
      </c>
      <c r="J4290" s="94" t="s">
        <v>382</v>
      </c>
      <c r="K4290" s="92" t="s">
        <v>4402</v>
      </c>
      <c r="L4290" s="92" t="s">
        <v>249</v>
      </c>
    </row>
    <row r="4291" outlineLevel="1">
      <c r="A4291" s="115" t="n">
        <v>1718.0</v>
      </c>
      <c r="B4291" s="93" t="n">
        <v>45915.0</v>
      </c>
      <c r="C4291" s="94" t="s">
        <v>4406</v>
      </c>
      <c r="D4291" s="92"/>
      <c r="E4291" s="92" t="n">
        <v>200000.0</v>
      </c>
      <c r="F4291" s="92" t="n">
        <v>391889.99</v>
      </c>
      <c r="G4291" s="94" t="s">
        <v>59</v>
      </c>
      <c r="H4291" s="94" t="s">
        <v>315</v>
      </c>
      <c r="I4291" s="94" t="s">
        <v>489</v>
      </c>
      <c r="J4291" s="94" t="s">
        <v>86</v>
      </c>
      <c r="K4291" s="92" t="s">
        <v>4407</v>
      </c>
      <c r="L4291" s="92" t="s">
        <v>249</v>
      </c>
    </row>
    <row r="4292" outlineLevel="1">
      <c r="A4292" s="115" t="n">
        <v>1719.0</v>
      </c>
      <c r="B4292" s="93" t="n">
        <v>45915.0</v>
      </c>
      <c r="C4292" s="94" t="s">
        <v>4408</v>
      </c>
      <c r="D4292" s="92" t="n">
        <v>200000.0</v>
      </c>
      <c r="E4292" s="92"/>
      <c r="F4292" s="92" t="n">
        <v>191889.99</v>
      </c>
      <c r="G4292" s="94" t="s">
        <v>63</v>
      </c>
      <c r="H4292" s="94" t="s">
        <v>315</v>
      </c>
      <c r="I4292" s="94" t="s">
        <v>4409</v>
      </c>
      <c r="J4292" s="94" t="s">
        <v>4409</v>
      </c>
      <c r="K4292" s="92" t="s">
        <v>4410</v>
      </c>
      <c r="L4292" s="92" t="s">
        <v>249</v>
      </c>
    </row>
    <row r="4293" outlineLevel="1">
      <c r="A4293" s="115" t="n">
        <v>1720.0</v>
      </c>
      <c r="B4293" s="93" t="n">
        <v>45915.0</v>
      </c>
      <c r="C4293" s="94" t="s">
        <v>4411</v>
      </c>
      <c r="D4293" s="92"/>
      <c r="E4293" s="92" t="n">
        <v>15000.0</v>
      </c>
      <c r="F4293" s="92" t="n">
        <v>206889.99</v>
      </c>
      <c r="G4293" s="94" t="s">
        <v>63</v>
      </c>
      <c r="H4293" s="94" t="s">
        <v>306</v>
      </c>
      <c r="I4293" s="94" t="s">
        <v>381</v>
      </c>
      <c r="J4293" s="94" t="s">
        <v>382</v>
      </c>
      <c r="K4293" s="92" t="s">
        <v>4412</v>
      </c>
      <c r="L4293" s="92" t="s">
        <v>249</v>
      </c>
    </row>
    <row r="4294" outlineLevel="1">
      <c r="A4294" s="115" t="n">
        <v>1721.0</v>
      </c>
      <c r="B4294" s="93" t="n">
        <v>45915.0</v>
      </c>
      <c r="C4294" s="94" t="s">
        <v>4413</v>
      </c>
      <c r="D4294" s="92"/>
      <c r="E4294" s="92" t="n">
        <v>7500.0</v>
      </c>
      <c r="F4294" s="92" t="n">
        <v>214389.99</v>
      </c>
      <c r="G4294" s="94" t="s">
        <v>84</v>
      </c>
      <c r="H4294" s="94" t="s">
        <v>447</v>
      </c>
      <c r="I4294" s="94" t="s">
        <v>249</v>
      </c>
      <c r="J4294" s="94" t="s">
        <v>249</v>
      </c>
      <c r="K4294" s="92" t="s">
        <v>4414</v>
      </c>
      <c r="L4294" s="92" t="s">
        <v>249</v>
      </c>
    </row>
    <row r="4295" outlineLevel="1">
      <c r="A4295" s="115" t="n">
        <v>1722.0</v>
      </c>
      <c r="B4295" s="93" t="n">
        <v>45916.0</v>
      </c>
      <c r="C4295" s="94" t="s">
        <v>4424</v>
      </c>
      <c r="D4295" s="92"/>
      <c r="E4295" s="92" t="n">
        <v>85000.0</v>
      </c>
      <c r="F4295" s="92" t="n">
        <v>299389.99</v>
      </c>
      <c r="G4295" s="94" t="s">
        <v>63</v>
      </c>
      <c r="H4295" s="94" t="s">
        <v>64</v>
      </c>
      <c r="I4295" s="94" t="s">
        <v>249</v>
      </c>
      <c r="J4295" s="94" t="s">
        <v>249</v>
      </c>
      <c r="K4295" s="92" t="s">
        <v>4425</v>
      </c>
      <c r="L4295" s="92" t="s">
        <v>249</v>
      </c>
    </row>
    <row r="4296" outlineLevel="1">
      <c r="A4296" s="115" t="n">
        <v>1723.0</v>
      </c>
      <c r="B4296" s="93" t="n">
        <v>45916.0</v>
      </c>
      <c r="C4296" s="94" t="s">
        <v>4426</v>
      </c>
      <c r="D4296" s="92"/>
      <c r="E4296" s="92" t="n">
        <v>10000.0</v>
      </c>
      <c r="F4296" s="92" t="n">
        <v>309389.99</v>
      </c>
      <c r="G4296" s="94" t="s">
        <v>63</v>
      </c>
      <c r="H4296" s="94" t="s">
        <v>369</v>
      </c>
      <c r="I4296" s="94" t="s">
        <v>3577</v>
      </c>
      <c r="J4296" s="94" t="s">
        <v>3577</v>
      </c>
      <c r="K4296" s="92" t="s">
        <v>4427</v>
      </c>
      <c r="L4296" s="92" t="s">
        <v>249</v>
      </c>
    </row>
    <row r="4297" outlineLevel="1">
      <c r="A4297" s="115" t="n">
        <v>1724.0</v>
      </c>
      <c r="B4297" s="93" t="n">
        <v>45916.0</v>
      </c>
      <c r="C4297" s="94" t="s">
        <v>4428</v>
      </c>
      <c r="D4297" s="92"/>
      <c r="E4297" s="92" t="n">
        <v>7000.0</v>
      </c>
      <c r="F4297" s="92" t="n">
        <v>316389.99</v>
      </c>
      <c r="G4297" s="94" t="s">
        <v>63</v>
      </c>
      <c r="H4297" s="94" t="s">
        <v>369</v>
      </c>
      <c r="I4297" s="94" t="s">
        <v>4429</v>
      </c>
      <c r="J4297" s="94" t="s">
        <v>4429</v>
      </c>
      <c r="K4297" s="92" t="s">
        <v>4430</v>
      </c>
      <c r="L4297" s="92" t="s">
        <v>249</v>
      </c>
    </row>
    <row r="4298" outlineLevel="1">
      <c r="A4298" s="115" t="n">
        <v>1725.0</v>
      </c>
      <c r="B4298" s="93" t="n">
        <v>45916.0</v>
      </c>
      <c r="C4298" s="94" t="s">
        <v>4431</v>
      </c>
      <c r="D4298" s="92"/>
      <c r="E4298" s="92" t="n">
        <v>3625.0</v>
      </c>
      <c r="F4298" s="92" t="n">
        <v>320014.99</v>
      </c>
      <c r="G4298" s="94" t="s">
        <v>63</v>
      </c>
      <c r="H4298" s="94" t="s">
        <v>369</v>
      </c>
      <c r="I4298" s="94" t="s">
        <v>525</v>
      </c>
      <c r="J4298" s="94" t="s">
        <v>525</v>
      </c>
      <c r="K4298" s="92" t="s">
        <v>4432</v>
      </c>
      <c r="L4298" s="92" t="s">
        <v>249</v>
      </c>
    </row>
    <row r="4299" outlineLevel="1">
      <c r="A4299" s="115" t="n">
        <v>1726.0</v>
      </c>
      <c r="B4299" s="93" t="n">
        <v>45916.0</v>
      </c>
      <c r="C4299" s="94" t="s">
        <v>4433</v>
      </c>
      <c r="D4299" s="92"/>
      <c r="E4299" s="92" t="n">
        <v>16000.0</v>
      </c>
      <c r="F4299" s="92" t="n">
        <v>336014.99</v>
      </c>
      <c r="G4299" s="94" t="s">
        <v>63</v>
      </c>
      <c r="H4299" s="94" t="s">
        <v>306</v>
      </c>
      <c r="I4299" s="94" t="s">
        <v>381</v>
      </c>
      <c r="J4299" s="94" t="s">
        <v>382</v>
      </c>
      <c r="K4299" s="92" t="s">
        <v>4434</v>
      </c>
      <c r="L4299" s="92" t="s">
        <v>249</v>
      </c>
    </row>
    <row r="4300" outlineLevel="1">
      <c r="A4300" s="115" t="n">
        <v>1727.0</v>
      </c>
      <c r="B4300" s="93" t="n">
        <v>45916.0</v>
      </c>
      <c r="C4300" s="94" t="s">
        <v>4435</v>
      </c>
      <c r="D4300" s="92"/>
      <c r="E4300" s="92" t="n">
        <v>25000.0</v>
      </c>
      <c r="F4300" s="92" t="n">
        <v>361014.99</v>
      </c>
      <c r="G4300" s="94" t="s">
        <v>63</v>
      </c>
      <c r="H4300" s="94" t="s">
        <v>369</v>
      </c>
      <c r="I4300" s="94" t="s">
        <v>3533</v>
      </c>
      <c r="J4300" s="94" t="s">
        <v>3533</v>
      </c>
      <c r="K4300" s="92" t="s">
        <v>4436</v>
      </c>
      <c r="L4300" s="92" t="s">
        <v>249</v>
      </c>
    </row>
    <row r="4301" outlineLevel="1">
      <c r="A4301" s="115" t="n">
        <v>1728.0</v>
      </c>
      <c r="B4301" s="93" t="n">
        <v>45916.0</v>
      </c>
      <c r="C4301" s="94" t="s">
        <v>4437</v>
      </c>
      <c r="D4301" s="92"/>
      <c r="E4301" s="92" t="n">
        <v>104000.0</v>
      </c>
      <c r="F4301" s="92" t="n">
        <v>465014.99</v>
      </c>
      <c r="G4301" s="94" t="s">
        <v>63</v>
      </c>
      <c r="H4301" s="94" t="s">
        <v>64</v>
      </c>
      <c r="I4301" s="94" t="s">
        <v>477</v>
      </c>
      <c r="J4301" s="94" t="s">
        <v>477</v>
      </c>
      <c r="K4301" s="92" t="s">
        <v>4438</v>
      </c>
      <c r="L4301" s="92" t="s">
        <v>249</v>
      </c>
    </row>
    <row r="4302" outlineLevel="1">
      <c r="A4302" s="115" t="n">
        <v>1729.0</v>
      </c>
      <c r="B4302" s="93" t="n">
        <v>45916.0</v>
      </c>
      <c r="C4302" s="94" t="s">
        <v>4439</v>
      </c>
      <c r="D4302" s="92" t="n">
        <v>100.0</v>
      </c>
      <c r="E4302" s="92"/>
      <c r="F4302" s="92" t="n">
        <v>464914.99</v>
      </c>
      <c r="G4302" s="94" t="s">
        <v>422</v>
      </c>
      <c r="H4302" s="94" t="s">
        <v>306</v>
      </c>
      <c r="I4302" s="94" t="s">
        <v>249</v>
      </c>
      <c r="J4302" s="94" t="s">
        <v>249</v>
      </c>
      <c r="K4302" s="92" t="s">
        <v>249</v>
      </c>
      <c r="L4302" s="92" t="s">
        <v>249</v>
      </c>
    </row>
    <row r="4303" outlineLevel="1">
      <c r="A4303" s="115" t="n">
        <v>1730.0</v>
      </c>
      <c r="B4303" s="93" t="n">
        <v>45916.0</v>
      </c>
      <c r="C4303" s="94" t="s">
        <v>4440</v>
      </c>
      <c r="D4303" s="92" t="n">
        <v>9.0</v>
      </c>
      <c r="E4303" s="92"/>
      <c r="F4303" s="92" t="n">
        <v>464905.99</v>
      </c>
      <c r="G4303" s="94" t="s">
        <v>815</v>
      </c>
      <c r="H4303" s="94" t="s">
        <v>306</v>
      </c>
      <c r="I4303" s="94" t="s">
        <v>249</v>
      </c>
      <c r="J4303" s="94" t="s">
        <v>249</v>
      </c>
      <c r="K4303" s="92" t="s">
        <v>4441</v>
      </c>
      <c r="L4303" s="92" t="s">
        <v>249</v>
      </c>
    </row>
    <row r="4304" outlineLevel="1">
      <c r="A4304" s="115" t="n">
        <v>1731.0</v>
      </c>
      <c r="B4304" s="93" t="n">
        <v>45916.0</v>
      </c>
      <c r="C4304" s="94" t="s">
        <v>4442</v>
      </c>
      <c r="D4304" s="92" t="n">
        <v>9.0</v>
      </c>
      <c r="E4304" s="92"/>
      <c r="F4304" s="92" t="n">
        <v>464896.99</v>
      </c>
      <c r="G4304" s="94" t="s">
        <v>815</v>
      </c>
      <c r="H4304" s="94" t="s">
        <v>306</v>
      </c>
      <c r="I4304" s="94" t="s">
        <v>249</v>
      </c>
      <c r="J4304" s="94" t="s">
        <v>249</v>
      </c>
      <c r="K4304" s="92" t="s">
        <v>4443</v>
      </c>
      <c r="L4304" s="92" t="s">
        <v>249</v>
      </c>
    </row>
    <row r="4305" outlineLevel="1">
      <c r="A4305" s="115" t="n">
        <v>1732.0</v>
      </c>
      <c r="B4305" s="93" t="n">
        <v>45916.0</v>
      </c>
      <c r="C4305" s="94" t="s">
        <v>4444</v>
      </c>
      <c r="D4305" s="92"/>
      <c r="E4305" s="92" t="n">
        <v>5000.0</v>
      </c>
      <c r="F4305" s="92" t="n">
        <v>469896.99</v>
      </c>
      <c r="G4305" s="94" t="s">
        <v>84</v>
      </c>
      <c r="H4305" s="94" t="s">
        <v>447</v>
      </c>
      <c r="I4305" s="94" t="s">
        <v>249</v>
      </c>
      <c r="J4305" s="94" t="s">
        <v>249</v>
      </c>
      <c r="K4305" s="92" t="s">
        <v>4445</v>
      </c>
      <c r="L4305" s="92" t="s">
        <v>249</v>
      </c>
    </row>
    <row r="4306" outlineLevel="1">
      <c r="A4306" s="115" t="n">
        <v>1733.0</v>
      </c>
      <c r="B4306" s="93" t="n">
        <v>45916.0</v>
      </c>
      <c r="C4306" s="94" t="s">
        <v>4446</v>
      </c>
      <c r="D4306" s="92" t="n">
        <v>360000.0</v>
      </c>
      <c r="E4306" s="92"/>
      <c r="F4306" s="92" t="n">
        <v>109896.99</v>
      </c>
      <c r="G4306" s="94" t="s">
        <v>63</v>
      </c>
      <c r="H4306" s="94" t="s">
        <v>315</v>
      </c>
      <c r="I4306" s="94" t="s">
        <v>4447</v>
      </c>
      <c r="J4306" s="94" t="s">
        <v>3101</v>
      </c>
      <c r="K4306" s="92" t="s">
        <v>4448</v>
      </c>
      <c r="L4306" s="92" t="s">
        <v>249</v>
      </c>
    </row>
    <row r="4307" outlineLevel="1">
      <c r="A4307" s="115" t="n">
        <v>1734.0</v>
      </c>
      <c r="B4307" s="93" t="n">
        <v>45917.0</v>
      </c>
      <c r="C4307" s="94" t="s">
        <v>4449</v>
      </c>
      <c r="D4307" s="92"/>
      <c r="E4307" s="92" t="n">
        <v>1000.0</v>
      </c>
      <c r="F4307" s="92" t="n">
        <v>110896.99</v>
      </c>
      <c r="G4307" s="94" t="s">
        <v>63</v>
      </c>
      <c r="H4307" s="94" t="s">
        <v>369</v>
      </c>
      <c r="I4307" s="94" t="s">
        <v>3807</v>
      </c>
      <c r="J4307" s="94" t="s">
        <v>3807</v>
      </c>
      <c r="K4307" s="92" t="s">
        <v>4450</v>
      </c>
      <c r="L4307" s="92" t="s">
        <v>249</v>
      </c>
    </row>
    <row r="4308" outlineLevel="1">
      <c r="A4308" s="115" t="n">
        <v>1735.0</v>
      </c>
      <c r="B4308" s="93" t="n">
        <v>45917.0</v>
      </c>
      <c r="C4308" s="94" t="s">
        <v>4451</v>
      </c>
      <c r="D4308" s="92"/>
      <c r="E4308" s="92" t="n">
        <v>20818.0</v>
      </c>
      <c r="F4308" s="92" t="n">
        <v>131714.99</v>
      </c>
      <c r="G4308" s="94" t="s">
        <v>63</v>
      </c>
      <c r="H4308" s="94" t="s">
        <v>306</v>
      </c>
      <c r="I4308" s="94" t="s">
        <v>381</v>
      </c>
      <c r="J4308" s="94" t="s">
        <v>382</v>
      </c>
      <c r="K4308" s="92" t="s">
        <v>4452</v>
      </c>
      <c r="L4308" s="92" t="s">
        <v>249</v>
      </c>
    </row>
    <row r="4309" outlineLevel="1">
      <c r="A4309" s="115" t="n">
        <v>1736.0</v>
      </c>
      <c r="B4309" s="93" t="n">
        <v>45917.0</v>
      </c>
      <c r="C4309" s="94" t="s">
        <v>4453</v>
      </c>
      <c r="D4309" s="92" t="n">
        <v>94.4</v>
      </c>
      <c r="E4309" s="92"/>
      <c r="F4309" s="92" t="n">
        <v>131620.59</v>
      </c>
      <c r="G4309" s="94" t="s">
        <v>422</v>
      </c>
      <c r="H4309" s="94" t="s">
        <v>315</v>
      </c>
      <c r="I4309" s="94" t="s">
        <v>249</v>
      </c>
      <c r="J4309" s="94" t="s">
        <v>249</v>
      </c>
      <c r="K4309" s="92" t="s">
        <v>249</v>
      </c>
      <c r="L4309" s="92" t="s">
        <v>249</v>
      </c>
    </row>
    <row r="4310" outlineLevel="1">
      <c r="A4310" s="115" t="n">
        <v>1737.0</v>
      </c>
      <c r="B4310" s="93" t="n">
        <v>45917.0</v>
      </c>
      <c r="C4310" s="94" t="s">
        <v>4454</v>
      </c>
      <c r="D4310" s="92"/>
      <c r="E4310" s="92" t="n">
        <v>73455.0</v>
      </c>
      <c r="F4310" s="92" t="n">
        <v>205075.59</v>
      </c>
      <c r="G4310" s="94" t="s">
        <v>63</v>
      </c>
      <c r="H4310" s="94" t="s">
        <v>306</v>
      </c>
      <c r="I4310" s="94" t="s">
        <v>1469</v>
      </c>
      <c r="J4310" s="94" t="s">
        <v>1469</v>
      </c>
      <c r="K4310" s="92" t="s">
        <v>4455</v>
      </c>
      <c r="L4310" s="92" t="s">
        <v>249</v>
      </c>
    </row>
    <row r="4311" outlineLevel="1">
      <c r="A4311" s="115" t="n">
        <v>1738.0</v>
      </c>
      <c r="B4311" s="93" t="n">
        <v>45917.0</v>
      </c>
      <c r="C4311" s="94" t="s">
        <v>4456</v>
      </c>
      <c r="D4311" s="92"/>
      <c r="E4311" s="92" t="n">
        <v>700.0</v>
      </c>
      <c r="F4311" s="92" t="n">
        <v>205775.59</v>
      </c>
      <c r="G4311" s="94" t="s">
        <v>63</v>
      </c>
      <c r="H4311" s="94" t="s">
        <v>369</v>
      </c>
      <c r="I4311" s="94" t="s">
        <v>1969</v>
      </c>
      <c r="J4311" s="94" t="s">
        <v>1969</v>
      </c>
      <c r="K4311" s="92" t="s">
        <v>4457</v>
      </c>
      <c r="L4311" s="92" t="s">
        <v>249</v>
      </c>
    </row>
    <row r="4312" outlineLevel="1">
      <c r="A4312" s="115" t="n">
        <v>1739.0</v>
      </c>
      <c r="B4312" s="93" t="n">
        <v>45917.0</v>
      </c>
      <c r="C4312" s="94" t="s">
        <v>4458</v>
      </c>
      <c r="D4312" s="92" t="n">
        <v>59520.0</v>
      </c>
      <c r="E4312" s="92"/>
      <c r="F4312" s="92" t="n">
        <v>146255.59</v>
      </c>
      <c r="G4312" s="94" t="s">
        <v>63</v>
      </c>
      <c r="H4312" s="94" t="s">
        <v>306</v>
      </c>
      <c r="I4312" s="94" t="s">
        <v>4459</v>
      </c>
      <c r="J4312" s="94" t="s">
        <v>3367</v>
      </c>
      <c r="K4312" s="92" t="s">
        <v>4460</v>
      </c>
      <c r="L4312" s="92" t="s">
        <v>249</v>
      </c>
    </row>
    <row r="4313" outlineLevel="1">
      <c r="A4313" s="115" t="n">
        <v>1740.0</v>
      </c>
      <c r="B4313" s="93" t="n">
        <v>45918.0</v>
      </c>
      <c r="C4313" s="94" t="s">
        <v>4461</v>
      </c>
      <c r="D4313" s="92"/>
      <c r="E4313" s="92" t="n">
        <v>20237.0</v>
      </c>
      <c r="F4313" s="92" t="n">
        <v>166492.59</v>
      </c>
      <c r="G4313" s="94" t="s">
        <v>63</v>
      </c>
      <c r="H4313" s="94" t="s">
        <v>306</v>
      </c>
      <c r="I4313" s="94" t="s">
        <v>381</v>
      </c>
      <c r="J4313" s="94" t="s">
        <v>382</v>
      </c>
      <c r="K4313" s="92" t="s">
        <v>4462</v>
      </c>
      <c r="L4313" s="92" t="s">
        <v>249</v>
      </c>
    </row>
    <row r="4314" outlineLevel="1">
      <c r="A4314" s="115" t="n">
        <v>1741.0</v>
      </c>
      <c r="B4314" s="93" t="n">
        <v>45918.0</v>
      </c>
      <c r="C4314" s="94" t="s">
        <v>4463</v>
      </c>
      <c r="D4314" s="92"/>
      <c r="E4314" s="92" t="n">
        <v>14300.0</v>
      </c>
      <c r="F4314" s="92" t="n">
        <v>180792.59</v>
      </c>
      <c r="G4314" s="94" t="s">
        <v>63</v>
      </c>
      <c r="H4314" s="94" t="s">
        <v>369</v>
      </c>
      <c r="I4314" s="94" t="s">
        <v>249</v>
      </c>
      <c r="J4314" s="94" t="s">
        <v>249</v>
      </c>
      <c r="K4314" s="92" t="s">
        <v>4464</v>
      </c>
      <c r="L4314" s="92" t="s">
        <v>249</v>
      </c>
    </row>
    <row r="4315" outlineLevel="1">
      <c r="A4315" s="115" t="n">
        <v>1742.0</v>
      </c>
      <c r="B4315" s="93" t="n">
        <v>45918.0</v>
      </c>
      <c r="C4315" s="94" t="s">
        <v>4465</v>
      </c>
      <c r="D4315" s="92"/>
      <c r="E4315" s="92" t="n">
        <v>41950.0</v>
      </c>
      <c r="F4315" s="92" t="n">
        <v>222742.59</v>
      </c>
      <c r="G4315" s="94" t="s">
        <v>63</v>
      </c>
      <c r="H4315" s="94" t="s">
        <v>369</v>
      </c>
      <c r="I4315" s="94" t="s">
        <v>3465</v>
      </c>
      <c r="J4315" s="94" t="s">
        <v>3465</v>
      </c>
      <c r="K4315" s="92" t="s">
        <v>4466</v>
      </c>
      <c r="L4315" s="92" t="s">
        <v>249</v>
      </c>
    </row>
    <row r="4316" outlineLevel="1">
      <c r="A4316" s="115" t="n">
        <v>1743.0</v>
      </c>
      <c r="B4316" s="93" t="n">
        <v>45919.0</v>
      </c>
      <c r="C4316" s="94" t="s">
        <v>4467</v>
      </c>
      <c r="D4316" s="92"/>
      <c r="E4316" s="92" t="n">
        <v>13000.0</v>
      </c>
      <c r="F4316" s="92" t="n">
        <v>235742.59</v>
      </c>
      <c r="G4316" s="94" t="s">
        <v>63</v>
      </c>
      <c r="H4316" s="94" t="s">
        <v>369</v>
      </c>
      <c r="I4316" s="94" t="s">
        <v>1489</v>
      </c>
      <c r="J4316" s="94" t="s">
        <v>1489</v>
      </c>
      <c r="K4316" s="92" t="s">
        <v>4468</v>
      </c>
      <c r="L4316" s="92" t="s">
        <v>249</v>
      </c>
    </row>
    <row r="4317" outlineLevel="1">
      <c r="A4317" s="115" t="n">
        <v>1744.0</v>
      </c>
      <c r="B4317" s="93" t="n">
        <v>45919.0</v>
      </c>
      <c r="C4317" s="94" t="s">
        <v>4469</v>
      </c>
      <c r="D4317" s="92"/>
      <c r="E4317" s="92" t="n">
        <v>14101.0</v>
      </c>
      <c r="F4317" s="92" t="n">
        <v>249843.59</v>
      </c>
      <c r="G4317" s="94" t="s">
        <v>63</v>
      </c>
      <c r="H4317" s="94" t="s">
        <v>306</v>
      </c>
      <c r="I4317" s="94" t="s">
        <v>381</v>
      </c>
      <c r="J4317" s="94" t="s">
        <v>382</v>
      </c>
      <c r="K4317" s="92" t="s">
        <v>4470</v>
      </c>
      <c r="L4317" s="92" t="s">
        <v>249</v>
      </c>
    </row>
    <row r="4318" outlineLevel="1">
      <c r="A4318" s="115" t="n">
        <v>1745.0</v>
      </c>
      <c r="B4318" s="93" t="n">
        <v>45919.0</v>
      </c>
      <c r="C4318" s="94" t="s">
        <v>4471</v>
      </c>
      <c r="D4318" s="92"/>
      <c r="E4318" s="92" t="n">
        <v>2200.0</v>
      </c>
      <c r="F4318" s="92" t="n">
        <v>252043.59</v>
      </c>
      <c r="G4318" s="94" t="s">
        <v>63</v>
      </c>
      <c r="H4318" s="94" t="s">
        <v>369</v>
      </c>
      <c r="I4318" s="94" t="s">
        <v>249</v>
      </c>
      <c r="J4318" s="94" t="s">
        <v>249</v>
      </c>
      <c r="K4318" s="92" t="s">
        <v>4472</v>
      </c>
      <c r="L4318" s="92" t="s">
        <v>249</v>
      </c>
    </row>
    <row r="4319" outlineLevel="1">
      <c r="A4319" s="115" t="n">
        <v>1746.0</v>
      </c>
      <c r="B4319" s="93" t="n">
        <v>45920.0</v>
      </c>
      <c r="C4319" s="94" t="s">
        <v>4476</v>
      </c>
      <c r="D4319" s="92"/>
      <c r="E4319" s="92" t="n">
        <v>10367.0</v>
      </c>
      <c r="F4319" s="92" t="n">
        <v>262410.59</v>
      </c>
      <c r="G4319" s="94" t="s">
        <v>63</v>
      </c>
      <c r="H4319" s="94" t="s">
        <v>306</v>
      </c>
      <c r="I4319" s="94" t="s">
        <v>381</v>
      </c>
      <c r="J4319" s="94" t="s">
        <v>382</v>
      </c>
      <c r="K4319" s="92" t="s">
        <v>4477</v>
      </c>
      <c r="L4319" s="92" t="s">
        <v>249</v>
      </c>
    </row>
    <row r="4320" outlineLevel="1">
      <c r="A4320" s="115" t="n">
        <v>1747.0</v>
      </c>
      <c r="B4320" s="93" t="n">
        <v>45920.0</v>
      </c>
      <c r="C4320" s="94" t="s">
        <v>4478</v>
      </c>
      <c r="D4320" s="92"/>
      <c r="E4320" s="92" t="n">
        <v>2000.0</v>
      </c>
      <c r="F4320" s="92" t="n">
        <v>264410.59</v>
      </c>
      <c r="G4320" s="94" t="s">
        <v>63</v>
      </c>
      <c r="H4320" s="94" t="s">
        <v>369</v>
      </c>
      <c r="I4320" s="94" t="s">
        <v>705</v>
      </c>
      <c r="J4320" s="94" t="s">
        <v>426</v>
      </c>
      <c r="K4320" s="92" t="s">
        <v>4479</v>
      </c>
      <c r="L4320" s="92" t="s">
        <v>249</v>
      </c>
    </row>
    <row r="4321" outlineLevel="1">
      <c r="A4321" s="115" t="n">
        <v>1748.0</v>
      </c>
      <c r="B4321" s="93" t="n">
        <v>45920.0</v>
      </c>
      <c r="C4321" s="94" t="s">
        <v>4480</v>
      </c>
      <c r="D4321" s="92"/>
      <c r="E4321" s="92" t="n">
        <v>20500.0</v>
      </c>
      <c r="F4321" s="92" t="n">
        <v>284910.59</v>
      </c>
      <c r="G4321" s="94" t="s">
        <v>63</v>
      </c>
      <c r="H4321" s="94" t="s">
        <v>369</v>
      </c>
      <c r="I4321" s="94" t="s">
        <v>705</v>
      </c>
      <c r="J4321" s="94" t="s">
        <v>426</v>
      </c>
      <c r="K4321" s="92" t="s">
        <v>4481</v>
      </c>
      <c r="L4321" s="92" t="s">
        <v>249</v>
      </c>
    </row>
    <row r="4322" outlineLevel="1">
      <c r="A4322" s="115" t="n">
        <v>1749.0</v>
      </c>
      <c r="B4322" s="93" t="n">
        <v>45922.0</v>
      </c>
      <c r="C4322" s="94" t="s">
        <v>4482</v>
      </c>
      <c r="D4322" s="92"/>
      <c r="E4322" s="92" t="n">
        <v>15104.0</v>
      </c>
      <c r="F4322" s="92" t="n">
        <v>300014.59</v>
      </c>
      <c r="G4322" s="94" t="s">
        <v>63</v>
      </c>
      <c r="H4322" s="94" t="s">
        <v>306</v>
      </c>
      <c r="I4322" s="94" t="s">
        <v>381</v>
      </c>
      <c r="J4322" s="94" t="s">
        <v>382</v>
      </c>
      <c r="K4322" s="92" t="s">
        <v>4483</v>
      </c>
      <c r="L4322" s="92" t="s">
        <v>249</v>
      </c>
    </row>
    <row r="4323" outlineLevel="1">
      <c r="A4323" s="115" t="n">
        <v>1750.0</v>
      </c>
      <c r="B4323" s="93" t="n">
        <v>45922.0</v>
      </c>
      <c r="C4323" s="94" t="s">
        <v>4484</v>
      </c>
      <c r="D4323" s="92"/>
      <c r="E4323" s="92" t="n">
        <v>2200.0</v>
      </c>
      <c r="F4323" s="92" t="n">
        <v>302214.59</v>
      </c>
      <c r="G4323" s="94" t="s">
        <v>63</v>
      </c>
      <c r="H4323" s="94" t="s">
        <v>369</v>
      </c>
      <c r="I4323" s="94" t="s">
        <v>4189</v>
      </c>
      <c r="J4323" s="94" t="s">
        <v>4189</v>
      </c>
      <c r="K4323" s="92" t="s">
        <v>4485</v>
      </c>
      <c r="L4323" s="92" t="s">
        <v>249</v>
      </c>
    </row>
    <row r="4324" outlineLevel="1">
      <c r="A4324" s="115" t="n">
        <v>1751.0</v>
      </c>
      <c r="B4324" s="93" t="n">
        <v>45922.0</v>
      </c>
      <c r="C4324" s="94" t="s">
        <v>4486</v>
      </c>
      <c r="D4324" s="92"/>
      <c r="E4324" s="92" t="n">
        <v>2500.0</v>
      </c>
      <c r="F4324" s="92" t="n">
        <v>304714.59</v>
      </c>
      <c r="G4324" s="94" t="s">
        <v>63</v>
      </c>
      <c r="H4324" s="94" t="s">
        <v>369</v>
      </c>
      <c r="I4324" s="94" t="s">
        <v>3236</v>
      </c>
      <c r="J4324" s="94" t="s">
        <v>583</v>
      </c>
      <c r="K4324" s="92" t="s">
        <v>4487</v>
      </c>
      <c r="L4324" s="92" t="s">
        <v>249</v>
      </c>
    </row>
    <row r="4325" outlineLevel="1">
      <c r="A4325" s="115" t="n">
        <v>1752.0</v>
      </c>
      <c r="B4325" s="93" t="n">
        <v>45922.0</v>
      </c>
      <c r="C4325" s="94" t="s">
        <v>4488</v>
      </c>
      <c r="D4325" s="92"/>
      <c r="E4325" s="92" t="n">
        <v>300.0</v>
      </c>
      <c r="F4325" s="92" t="n">
        <v>305014.59</v>
      </c>
      <c r="G4325" s="94" t="s">
        <v>63</v>
      </c>
      <c r="H4325" s="94" t="s">
        <v>369</v>
      </c>
      <c r="I4325" s="94" t="s">
        <v>3236</v>
      </c>
      <c r="J4325" s="94" t="s">
        <v>583</v>
      </c>
      <c r="K4325" s="92" t="s">
        <v>4489</v>
      </c>
      <c r="L4325" s="92" t="s">
        <v>249</v>
      </c>
    </row>
    <row r="4326" outlineLevel="1">
      <c r="A4326" s="115" t="n">
        <v>1753.0</v>
      </c>
      <c r="B4326" s="93" t="n">
        <v>45922.0</v>
      </c>
      <c r="C4326" s="94" t="s">
        <v>4490</v>
      </c>
      <c r="D4326" s="92"/>
      <c r="E4326" s="92" t="n">
        <v>2500.0</v>
      </c>
      <c r="F4326" s="92" t="n">
        <v>307514.59</v>
      </c>
      <c r="G4326" s="94" t="s">
        <v>63</v>
      </c>
      <c r="H4326" s="94" t="s">
        <v>369</v>
      </c>
      <c r="I4326" s="94" t="s">
        <v>3462</v>
      </c>
      <c r="J4326" s="94" t="s">
        <v>3462</v>
      </c>
      <c r="K4326" s="92" t="s">
        <v>4491</v>
      </c>
      <c r="L4326" s="92" t="s">
        <v>249</v>
      </c>
    </row>
    <row r="4327" outlineLevel="1">
      <c r="A4327" s="115" t="n">
        <v>1754.0</v>
      </c>
      <c r="B4327" s="93" t="n">
        <v>45922.0</v>
      </c>
      <c r="C4327" s="94" t="s">
        <v>4492</v>
      </c>
      <c r="D4327" s="92"/>
      <c r="E4327" s="92" t="n">
        <v>700.0</v>
      </c>
      <c r="F4327" s="92" t="n">
        <v>308214.59</v>
      </c>
      <c r="G4327" s="94" t="s">
        <v>63</v>
      </c>
      <c r="H4327" s="94" t="s">
        <v>369</v>
      </c>
      <c r="I4327" s="94" t="s">
        <v>1969</v>
      </c>
      <c r="J4327" s="94" t="s">
        <v>1969</v>
      </c>
      <c r="K4327" s="92" t="s">
        <v>4493</v>
      </c>
      <c r="L4327" s="92" t="s">
        <v>249</v>
      </c>
    </row>
    <row r="4328" outlineLevel="1">
      <c r="A4328" s="115" t="n">
        <v>1755.0</v>
      </c>
      <c r="B4328" s="93" t="n">
        <v>45922.0</v>
      </c>
      <c r="C4328" s="94" t="s">
        <v>4494</v>
      </c>
      <c r="D4328" s="92"/>
      <c r="E4328" s="92" t="n">
        <v>10620.0</v>
      </c>
      <c r="F4328" s="92" t="n">
        <v>318834.59</v>
      </c>
      <c r="G4328" s="94" t="s">
        <v>63</v>
      </c>
      <c r="H4328" s="94" t="s">
        <v>64</v>
      </c>
      <c r="I4328" s="94" t="s">
        <v>590</v>
      </c>
      <c r="J4328" s="94" t="s">
        <v>590</v>
      </c>
      <c r="K4328" s="92" t="s">
        <v>4495</v>
      </c>
      <c r="L4328" s="92" t="s">
        <v>249</v>
      </c>
    </row>
    <row r="4329" outlineLevel="1">
      <c r="A4329" s="115" t="n">
        <v>1756.0</v>
      </c>
      <c r="B4329" s="93" t="n">
        <v>45922.0</v>
      </c>
      <c r="C4329" s="94" t="s">
        <v>4496</v>
      </c>
      <c r="D4329" s="92"/>
      <c r="E4329" s="92" t="n">
        <v>2200.0</v>
      </c>
      <c r="F4329" s="92" t="n">
        <v>321034.59</v>
      </c>
      <c r="G4329" s="94" t="s">
        <v>63</v>
      </c>
      <c r="H4329" s="94" t="s">
        <v>369</v>
      </c>
      <c r="I4329" s="94" t="s">
        <v>3107</v>
      </c>
      <c r="J4329" s="94" t="s">
        <v>3107</v>
      </c>
      <c r="K4329" s="92" t="s">
        <v>4497</v>
      </c>
      <c r="L4329" s="92" t="s">
        <v>249</v>
      </c>
    </row>
    <row r="4330" outlineLevel="1">
      <c r="A4330" s="115" t="n">
        <v>1757.0</v>
      </c>
      <c r="B4330" s="93" t="n">
        <v>45923.0</v>
      </c>
      <c r="C4330" s="94" t="s">
        <v>4505</v>
      </c>
      <c r="D4330" s="92"/>
      <c r="E4330" s="92" t="n">
        <v>3625.0</v>
      </c>
      <c r="F4330" s="92" t="n">
        <v>324659.59</v>
      </c>
      <c r="G4330" s="94" t="s">
        <v>63</v>
      </c>
      <c r="H4330" s="94" t="s">
        <v>369</v>
      </c>
      <c r="I4330" s="94" t="s">
        <v>525</v>
      </c>
      <c r="J4330" s="94" t="s">
        <v>525</v>
      </c>
      <c r="K4330" s="92" t="s">
        <v>4506</v>
      </c>
      <c r="L4330" s="92" t="s">
        <v>249</v>
      </c>
    </row>
    <row r="4331" outlineLevel="1">
      <c r="A4331" s="115" t="n">
        <v>1758.0</v>
      </c>
      <c r="B4331" s="93" t="n">
        <v>45923.0</v>
      </c>
      <c r="C4331" s="94" t="s">
        <v>4507</v>
      </c>
      <c r="D4331" s="92" t="n">
        <v>30000.0</v>
      </c>
      <c r="E4331" s="92"/>
      <c r="F4331" s="92" t="n">
        <v>294659.59</v>
      </c>
      <c r="G4331" s="94" t="s">
        <v>63</v>
      </c>
      <c r="H4331" s="94" t="s">
        <v>306</v>
      </c>
      <c r="I4331" s="94" t="s">
        <v>4508</v>
      </c>
      <c r="J4331" s="94" t="s">
        <v>4508</v>
      </c>
      <c r="K4331" s="92" t="s">
        <v>4509</v>
      </c>
      <c r="L4331" s="92" t="s">
        <v>249</v>
      </c>
    </row>
    <row r="4332" outlineLevel="1">
      <c r="A4332" s="115" t="n">
        <v>1759.0</v>
      </c>
      <c r="B4332" s="93" t="n">
        <v>45923.0</v>
      </c>
      <c r="C4332" s="94" t="s">
        <v>4510</v>
      </c>
      <c r="D4332" s="92" t="n">
        <v>26078.0</v>
      </c>
      <c r="E4332" s="92"/>
      <c r="F4332" s="92" t="n">
        <v>268581.59</v>
      </c>
      <c r="G4332" s="94" t="s">
        <v>63</v>
      </c>
      <c r="H4332" s="94" t="s">
        <v>306</v>
      </c>
      <c r="I4332" s="94" t="s">
        <v>249</v>
      </c>
      <c r="J4332" s="94" t="s">
        <v>249</v>
      </c>
      <c r="K4332" s="92" t="s">
        <v>4511</v>
      </c>
      <c r="L4332" s="92" t="s">
        <v>249</v>
      </c>
    </row>
    <row r="4333" outlineLevel="1">
      <c r="A4333" s="115" t="n">
        <v>1760.0</v>
      </c>
      <c r="B4333" s="93" t="n">
        <v>45923.0</v>
      </c>
      <c r="C4333" s="94" t="s">
        <v>4512</v>
      </c>
      <c r="D4333" s="92"/>
      <c r="E4333" s="92" t="n">
        <v>700.0</v>
      </c>
      <c r="F4333" s="92" t="n">
        <v>269281.59</v>
      </c>
      <c r="G4333" s="94" t="s">
        <v>63</v>
      </c>
      <c r="H4333" s="94" t="s">
        <v>369</v>
      </c>
      <c r="I4333" s="94" t="s">
        <v>1969</v>
      </c>
      <c r="J4333" s="94" t="s">
        <v>1969</v>
      </c>
      <c r="K4333" s="92" t="s">
        <v>4513</v>
      </c>
      <c r="L4333" s="92" t="s">
        <v>249</v>
      </c>
    </row>
    <row r="4334" outlineLevel="1">
      <c r="A4334" s="115" t="n">
        <v>1761.0</v>
      </c>
      <c r="B4334" s="93" t="n">
        <v>45923.0</v>
      </c>
      <c r="C4334" s="94" t="s">
        <v>4514</v>
      </c>
      <c r="D4334" s="92"/>
      <c r="E4334" s="92" t="n">
        <v>8555.0</v>
      </c>
      <c r="F4334" s="92" t="n">
        <v>277836.59</v>
      </c>
      <c r="G4334" s="94" t="s">
        <v>63</v>
      </c>
      <c r="H4334" s="94" t="s">
        <v>306</v>
      </c>
      <c r="I4334" s="94" t="s">
        <v>381</v>
      </c>
      <c r="J4334" s="94" t="s">
        <v>382</v>
      </c>
      <c r="K4334" s="92" t="s">
        <v>4515</v>
      </c>
      <c r="L4334" s="92" t="s">
        <v>249</v>
      </c>
    </row>
    <row r="4335" outlineLevel="1">
      <c r="A4335" s="115" t="n">
        <v>1762.0</v>
      </c>
      <c r="B4335" s="93" t="n">
        <v>45923.0</v>
      </c>
      <c r="C4335" s="94" t="s">
        <v>4516</v>
      </c>
      <c r="D4335" s="92"/>
      <c r="E4335" s="92" t="n">
        <v>42500.0</v>
      </c>
      <c r="F4335" s="92" t="n">
        <v>320336.59</v>
      </c>
      <c r="G4335" s="94" t="s">
        <v>63</v>
      </c>
      <c r="H4335" s="94" t="s">
        <v>369</v>
      </c>
      <c r="I4335" s="94" t="s">
        <v>3465</v>
      </c>
      <c r="J4335" s="94" t="s">
        <v>3465</v>
      </c>
      <c r="K4335" s="92" t="s">
        <v>4517</v>
      </c>
      <c r="L4335" s="92" t="s">
        <v>249</v>
      </c>
    </row>
    <row r="4336" outlineLevel="1">
      <c r="A4336" s="115" t="n">
        <v>1763.0</v>
      </c>
      <c r="B4336" s="93" t="n">
        <v>45923.0</v>
      </c>
      <c r="C4336" s="94" t="s">
        <v>4518</v>
      </c>
      <c r="D4336" s="92"/>
      <c r="E4336" s="92" t="n">
        <v>700.0</v>
      </c>
      <c r="F4336" s="92" t="n">
        <v>321036.59</v>
      </c>
      <c r="G4336" s="94" t="s">
        <v>63</v>
      </c>
      <c r="H4336" s="94" t="s">
        <v>369</v>
      </c>
      <c r="I4336" s="94" t="s">
        <v>1969</v>
      </c>
      <c r="J4336" s="94" t="s">
        <v>1969</v>
      </c>
      <c r="K4336" s="92" t="s">
        <v>4519</v>
      </c>
      <c r="L4336" s="92" t="s">
        <v>249</v>
      </c>
    </row>
    <row r="4337" outlineLevel="1">
      <c r="A4337" s="115" t="n">
        <v>1764.0</v>
      </c>
      <c r="B4337" s="93" t="n">
        <v>45924.0</v>
      </c>
      <c r="C4337" s="94" t="s">
        <v>4520</v>
      </c>
      <c r="D4337" s="92"/>
      <c r="E4337" s="92" t="n">
        <v>9263.0</v>
      </c>
      <c r="F4337" s="92" t="n">
        <v>330299.59</v>
      </c>
      <c r="G4337" s="94" t="s">
        <v>63</v>
      </c>
      <c r="H4337" s="94" t="s">
        <v>306</v>
      </c>
      <c r="I4337" s="94" t="s">
        <v>381</v>
      </c>
      <c r="J4337" s="94" t="s">
        <v>382</v>
      </c>
      <c r="K4337" s="92" t="s">
        <v>4521</v>
      </c>
      <c r="L4337" s="92" t="s">
        <v>249</v>
      </c>
    </row>
    <row r="4338" outlineLevel="1">
      <c r="A4338" s="115" t="n">
        <v>1765.0</v>
      </c>
      <c r="B4338" s="93" t="n">
        <v>45924.0</v>
      </c>
      <c r="C4338" s="94" t="s">
        <v>4522</v>
      </c>
      <c r="D4338" s="92" t="n">
        <v>200000.0</v>
      </c>
      <c r="E4338" s="92"/>
      <c r="F4338" s="92" t="n">
        <v>130299.59</v>
      </c>
      <c r="G4338" s="94" t="s">
        <v>63</v>
      </c>
      <c r="H4338" s="94" t="s">
        <v>315</v>
      </c>
      <c r="I4338" s="94" t="s">
        <v>3289</v>
      </c>
      <c r="J4338" s="94" t="s">
        <v>3101</v>
      </c>
      <c r="K4338" s="92" t="s">
        <v>4523</v>
      </c>
      <c r="L4338" s="92" t="s">
        <v>249</v>
      </c>
    </row>
    <row r="4339" outlineLevel="1">
      <c r="A4339" s="115" t="n">
        <v>1766.0</v>
      </c>
      <c r="B4339" s="93" t="n">
        <v>45924.0</v>
      </c>
      <c r="C4339" s="94" t="s">
        <v>4524</v>
      </c>
      <c r="D4339" s="92"/>
      <c r="E4339" s="92" t="n">
        <v>40000.0</v>
      </c>
      <c r="F4339" s="92" t="n">
        <v>170299.59</v>
      </c>
      <c r="G4339" s="94" t="s">
        <v>63</v>
      </c>
      <c r="H4339" s="94" t="s">
        <v>369</v>
      </c>
      <c r="I4339" s="94" t="s">
        <v>3993</v>
      </c>
      <c r="J4339" s="94" t="s">
        <v>3993</v>
      </c>
      <c r="K4339" s="92" t="s">
        <v>4525</v>
      </c>
      <c r="L4339" s="92" t="s">
        <v>249</v>
      </c>
    </row>
    <row r="4340" outlineLevel="1">
      <c r="A4340" s="115" t="n">
        <v>1767.0</v>
      </c>
      <c r="B4340" s="93" t="n">
        <v>45924.0</v>
      </c>
      <c r="C4340" s="94" t="s">
        <v>4526</v>
      </c>
      <c r="D4340" s="92"/>
      <c r="E4340" s="92" t="n">
        <v>8400.0</v>
      </c>
      <c r="F4340" s="92" t="n">
        <v>178699.59</v>
      </c>
      <c r="G4340" s="94" t="s">
        <v>63</v>
      </c>
      <c r="H4340" s="94" t="s">
        <v>369</v>
      </c>
      <c r="I4340" s="94" t="s">
        <v>249</v>
      </c>
      <c r="J4340" s="94" t="s">
        <v>249</v>
      </c>
      <c r="K4340" s="92" t="s">
        <v>4527</v>
      </c>
      <c r="L4340" s="92" t="s">
        <v>249</v>
      </c>
    </row>
    <row r="4341" outlineLevel="1">
      <c r="A4341" s="115" t="n">
        <v>1768.0</v>
      </c>
      <c r="B4341" s="93" t="n">
        <v>45925.0</v>
      </c>
      <c r="C4341" s="94" t="s">
        <v>4528</v>
      </c>
      <c r="D4341" s="92" t="n">
        <v>40000.0</v>
      </c>
      <c r="E4341" s="92"/>
      <c r="F4341" s="92" t="n">
        <v>138699.59</v>
      </c>
      <c r="G4341" s="94" t="s">
        <v>63</v>
      </c>
      <c r="H4341" s="94" t="s">
        <v>315</v>
      </c>
      <c r="I4341" s="94" t="s">
        <v>4529</v>
      </c>
      <c r="J4341" s="94" t="s">
        <v>4409</v>
      </c>
      <c r="K4341" s="92" t="s">
        <v>4530</v>
      </c>
      <c r="L4341" s="92" t="s">
        <v>249</v>
      </c>
    </row>
    <row r="4342" outlineLevel="1">
      <c r="A4342" s="115" t="n">
        <v>1769.0</v>
      </c>
      <c r="B4342" s="93" t="n">
        <v>45925.0</v>
      </c>
      <c r="C4342" s="94" t="s">
        <v>4531</v>
      </c>
      <c r="D4342" s="92"/>
      <c r="E4342" s="92" t="n">
        <v>9381.0</v>
      </c>
      <c r="F4342" s="92" t="n">
        <v>148080.59</v>
      </c>
      <c r="G4342" s="94" t="s">
        <v>63</v>
      </c>
      <c r="H4342" s="94" t="s">
        <v>306</v>
      </c>
      <c r="I4342" s="94" t="s">
        <v>381</v>
      </c>
      <c r="J4342" s="94" t="s">
        <v>382</v>
      </c>
      <c r="K4342" s="92" t="s">
        <v>4532</v>
      </c>
      <c r="L4342" s="92" t="s">
        <v>249</v>
      </c>
    </row>
    <row r="4343" outlineLevel="1">
      <c r="A4343" s="115" t="n">
        <v>1770.0</v>
      </c>
      <c r="B4343" s="93" t="n">
        <v>45925.0</v>
      </c>
      <c r="C4343" s="94" t="s">
        <v>4533</v>
      </c>
      <c r="D4343" s="92" t="n">
        <v>5549.66</v>
      </c>
      <c r="E4343" s="92"/>
      <c r="F4343" s="92" t="n">
        <v>142530.93</v>
      </c>
      <c r="G4343" s="94" t="s">
        <v>63</v>
      </c>
      <c r="H4343" s="94" t="s">
        <v>306</v>
      </c>
      <c r="I4343" s="94" t="s">
        <v>249</v>
      </c>
      <c r="J4343" s="94" t="s">
        <v>249</v>
      </c>
      <c r="K4343" s="92" t="s">
        <v>4534</v>
      </c>
      <c r="L4343" s="92" t="s">
        <v>249</v>
      </c>
    </row>
    <row r="4344" outlineLevel="1">
      <c r="A4344" s="115" t="n">
        <v>1771.0</v>
      </c>
      <c r="B4344" s="93" t="n">
        <v>45925.0</v>
      </c>
      <c r="C4344" s="94" t="s">
        <v>4535</v>
      </c>
      <c r="D4344" s="92"/>
      <c r="E4344" s="92" t="n">
        <v>650000.0</v>
      </c>
      <c r="F4344" s="92" t="n">
        <v>792530.93</v>
      </c>
      <c r="G4344" s="94" t="s">
        <v>59</v>
      </c>
      <c r="H4344" s="94" t="s">
        <v>74</v>
      </c>
      <c r="I4344" s="94" t="s">
        <v>86</v>
      </c>
      <c r="J4344" s="94" t="s">
        <v>86</v>
      </c>
      <c r="K4344" s="92" t="s">
        <v>4536</v>
      </c>
      <c r="L4344" s="92" t="s">
        <v>249</v>
      </c>
    </row>
    <row r="4345" outlineLevel="1">
      <c r="A4345" s="115" t="n">
        <v>1772.0</v>
      </c>
      <c r="B4345" s="93" t="n">
        <v>45925.0</v>
      </c>
      <c r="C4345" s="94" t="s">
        <v>4537</v>
      </c>
      <c r="D4345" s="92"/>
      <c r="E4345" s="92" t="n">
        <v>34755.0</v>
      </c>
      <c r="F4345" s="92" t="n">
        <v>827285.93</v>
      </c>
      <c r="G4345" s="94" t="s">
        <v>63</v>
      </c>
      <c r="H4345" s="94" t="s">
        <v>64</v>
      </c>
      <c r="I4345" s="94" t="s">
        <v>3629</v>
      </c>
      <c r="J4345" s="94" t="s">
        <v>3629</v>
      </c>
      <c r="K4345" s="92" t="s">
        <v>4538</v>
      </c>
      <c r="L4345" s="92" t="s">
        <v>249</v>
      </c>
    </row>
    <row r="4346" outlineLevel="1">
      <c r="A4346" s="115" t="n">
        <v>1773.0</v>
      </c>
      <c r="B4346" s="93" t="n">
        <v>45925.0</v>
      </c>
      <c r="C4346" s="94" t="s">
        <v>4539</v>
      </c>
      <c r="D4346" s="92" t="n">
        <v>500000.0</v>
      </c>
      <c r="E4346" s="92"/>
      <c r="F4346" s="92" t="n">
        <v>327285.93</v>
      </c>
      <c r="G4346" s="94" t="s">
        <v>63</v>
      </c>
      <c r="H4346" s="94" t="s">
        <v>306</v>
      </c>
      <c r="I4346" s="94" t="s">
        <v>1833</v>
      </c>
      <c r="J4346" s="94" t="s">
        <v>1833</v>
      </c>
      <c r="K4346" s="92" t="s">
        <v>4540</v>
      </c>
      <c r="L4346" s="92" t="s">
        <v>249</v>
      </c>
    </row>
    <row r="4347" outlineLevel="1">
      <c r="A4347" s="115" t="n">
        <v>1774.0</v>
      </c>
      <c r="B4347" s="93" t="n">
        <v>45925.0</v>
      </c>
      <c r="C4347" s="94" t="s">
        <v>4541</v>
      </c>
      <c r="D4347" s="92"/>
      <c r="E4347" s="92" t="n">
        <v>500000.0</v>
      </c>
      <c r="F4347" s="92" t="n">
        <v>827285.93</v>
      </c>
      <c r="G4347" s="94" t="s">
        <v>1944</v>
      </c>
      <c r="H4347" s="94" t="s">
        <v>64</v>
      </c>
      <c r="I4347" s="94" t="s">
        <v>249</v>
      </c>
      <c r="J4347" s="94" t="s">
        <v>249</v>
      </c>
      <c r="K4347" s="92" t="s">
        <v>4542</v>
      </c>
      <c r="L4347" s="92" t="s">
        <v>249</v>
      </c>
    </row>
    <row r="4348" outlineLevel="1">
      <c r="A4348" s="115" t="n">
        <v>1775.0</v>
      </c>
      <c r="B4348" s="93" t="n">
        <v>45925.0</v>
      </c>
      <c r="C4348" s="94" t="s">
        <v>4543</v>
      </c>
      <c r="D4348" s="92" t="n">
        <v>500000.0</v>
      </c>
      <c r="E4348" s="92"/>
      <c r="F4348" s="92" t="n">
        <v>327285.93</v>
      </c>
      <c r="G4348" s="94" t="s">
        <v>63</v>
      </c>
      <c r="H4348" s="94" t="s">
        <v>315</v>
      </c>
      <c r="I4348" s="94" t="s">
        <v>4544</v>
      </c>
      <c r="J4348" s="94" t="s">
        <v>1833</v>
      </c>
      <c r="K4348" s="92" t="s">
        <v>4545</v>
      </c>
      <c r="L4348" s="92" t="s">
        <v>249</v>
      </c>
    </row>
    <row r="4349" outlineLevel="1">
      <c r="A4349" s="115" t="n">
        <v>1776.0</v>
      </c>
      <c r="B4349" s="93" t="n">
        <v>45925.0</v>
      </c>
      <c r="C4349" s="94" t="s">
        <v>4546</v>
      </c>
      <c r="D4349" s="92" t="n">
        <v>149000.0</v>
      </c>
      <c r="E4349" s="92"/>
      <c r="F4349" s="92" t="n">
        <v>178285.93</v>
      </c>
      <c r="G4349" s="94" t="s">
        <v>63</v>
      </c>
      <c r="H4349" s="94" t="s">
        <v>315</v>
      </c>
      <c r="I4349" s="94" t="s">
        <v>4544</v>
      </c>
      <c r="J4349" s="94" t="s">
        <v>1833</v>
      </c>
      <c r="K4349" s="92" t="s">
        <v>4547</v>
      </c>
      <c r="L4349" s="92" t="s">
        <v>249</v>
      </c>
    </row>
    <row r="4350" outlineLevel="1">
      <c r="A4350" s="115" t="n">
        <v>1777.0</v>
      </c>
      <c r="B4350" s="93" t="n">
        <v>45926.0</v>
      </c>
      <c r="C4350" s="94" t="s">
        <v>4550</v>
      </c>
      <c r="D4350" s="92"/>
      <c r="E4350" s="92" t="n">
        <v>20000.0</v>
      </c>
      <c r="F4350" s="92" t="n">
        <v>198285.93</v>
      </c>
      <c r="G4350" s="94" t="s">
        <v>63</v>
      </c>
      <c r="H4350" s="94" t="s">
        <v>369</v>
      </c>
      <c r="I4350" s="94" t="s">
        <v>3327</v>
      </c>
      <c r="J4350" s="94" t="s">
        <v>3327</v>
      </c>
      <c r="K4350" s="92" t="s">
        <v>4551</v>
      </c>
      <c r="L4350" s="92" t="s">
        <v>249</v>
      </c>
    </row>
    <row r="4351" outlineLevel="1">
      <c r="A4351" s="115" t="n">
        <v>1778.0</v>
      </c>
      <c r="B4351" s="93" t="n">
        <v>45926.0</v>
      </c>
      <c r="C4351" s="94" t="s">
        <v>4552</v>
      </c>
      <c r="D4351" s="92" t="n">
        <v>100000.0</v>
      </c>
      <c r="E4351" s="92"/>
      <c r="F4351" s="92" t="n">
        <v>98285.93</v>
      </c>
      <c r="G4351" s="94" t="s">
        <v>63</v>
      </c>
      <c r="H4351" s="94" t="s">
        <v>306</v>
      </c>
      <c r="I4351" s="94" t="s">
        <v>4553</v>
      </c>
      <c r="J4351" s="94" t="s">
        <v>4553</v>
      </c>
      <c r="K4351" s="92" t="s">
        <v>4554</v>
      </c>
      <c r="L4351" s="92" t="s">
        <v>249</v>
      </c>
    </row>
    <row r="4352" outlineLevel="1">
      <c r="A4352" s="115" t="n">
        <v>1779.0</v>
      </c>
      <c r="B4352" s="93" t="n">
        <v>45929.0</v>
      </c>
      <c r="C4352" s="94" t="s">
        <v>4555</v>
      </c>
      <c r="D4352" s="92"/>
      <c r="E4352" s="92" t="n">
        <v>700.0</v>
      </c>
      <c r="F4352" s="92" t="n">
        <v>98985.93</v>
      </c>
      <c r="G4352" s="94" t="s">
        <v>63</v>
      </c>
      <c r="H4352" s="94" t="s">
        <v>369</v>
      </c>
      <c r="I4352" s="94" t="s">
        <v>1969</v>
      </c>
      <c r="J4352" s="94" t="s">
        <v>1969</v>
      </c>
      <c r="K4352" s="92" t="s">
        <v>4556</v>
      </c>
      <c r="L4352" s="92" t="s">
        <v>249</v>
      </c>
    </row>
    <row r="4353" outlineLevel="1">
      <c r="A4353" s="115" t="n">
        <v>1780.0</v>
      </c>
      <c r="B4353" s="93" t="n">
        <v>45929.0</v>
      </c>
      <c r="C4353" s="94" t="s">
        <v>4557</v>
      </c>
      <c r="D4353" s="92"/>
      <c r="E4353" s="92" t="n">
        <v>42500.0</v>
      </c>
      <c r="F4353" s="92" t="n">
        <v>141485.93</v>
      </c>
      <c r="G4353" s="94" t="s">
        <v>63</v>
      </c>
      <c r="H4353" s="94" t="s">
        <v>369</v>
      </c>
      <c r="I4353" s="94" t="s">
        <v>3465</v>
      </c>
      <c r="J4353" s="94" t="s">
        <v>3465</v>
      </c>
      <c r="K4353" s="92" t="s">
        <v>4558</v>
      </c>
      <c r="L4353" s="92" t="s">
        <v>249</v>
      </c>
    </row>
    <row r="4354" outlineLevel="1">
      <c r="A4354" s="115" t="n">
        <v>1781.0</v>
      </c>
      <c r="B4354" s="93" t="n">
        <v>45929.0</v>
      </c>
      <c r="C4354" s="94" t="s">
        <v>4559</v>
      </c>
      <c r="D4354" s="92"/>
      <c r="E4354" s="92" t="n">
        <v>300000.0</v>
      </c>
      <c r="F4354" s="92" t="n">
        <v>441485.93</v>
      </c>
      <c r="G4354" s="94" t="s">
        <v>63</v>
      </c>
      <c r="H4354" s="94" t="s">
        <v>74</v>
      </c>
      <c r="I4354" s="94" t="s">
        <v>1044</v>
      </c>
      <c r="J4354" s="94" t="s">
        <v>1044</v>
      </c>
      <c r="K4354" s="92" t="s">
        <v>4560</v>
      </c>
      <c r="L4354" s="92" t="s">
        <v>249</v>
      </c>
    </row>
    <row r="4355" outlineLevel="1">
      <c r="A4355" s="115" t="n">
        <v>1782.0</v>
      </c>
      <c r="B4355" s="93" t="n">
        <v>45930.0</v>
      </c>
      <c r="C4355" s="94" t="s">
        <v>4569</v>
      </c>
      <c r="D4355" s="92" t="n">
        <v>325000.0</v>
      </c>
      <c r="E4355" s="92"/>
      <c r="F4355" s="92" t="n">
        <v>116485.93</v>
      </c>
      <c r="G4355" s="94" t="s">
        <v>63</v>
      </c>
      <c r="H4355" s="94" t="s">
        <v>315</v>
      </c>
      <c r="I4355" s="94" t="s">
        <v>3289</v>
      </c>
      <c r="J4355" s="94" t="s">
        <v>3101</v>
      </c>
      <c r="K4355" s="92" t="s">
        <v>4570</v>
      </c>
      <c r="L4355" s="92" t="s">
        <v>249</v>
      </c>
    </row>
    <row r="4356" outlineLevel="1">
      <c r="A4356" s="115" t="n">
        <v>1783.0</v>
      </c>
      <c r="B4356" s="93" t="n">
        <v>45930.0</v>
      </c>
      <c r="C4356" s="94" t="s">
        <v>4571</v>
      </c>
      <c r="D4356" s="92"/>
      <c r="E4356" s="92" t="n">
        <v>2500.0</v>
      </c>
      <c r="F4356" s="92" t="n">
        <v>118985.93</v>
      </c>
      <c r="G4356" s="94" t="s">
        <v>63</v>
      </c>
      <c r="H4356" s="94" t="s">
        <v>369</v>
      </c>
      <c r="I4356" s="94" t="s">
        <v>541</v>
      </c>
      <c r="J4356" s="94" t="s">
        <v>541</v>
      </c>
      <c r="K4356" s="92" t="s">
        <v>4572</v>
      </c>
      <c r="L4356" s="92" t="s">
        <v>249</v>
      </c>
    </row>
    <row r="4357" outlineLevel="1">
      <c r="A4357" s="115" t="n">
        <v>1784.0</v>
      </c>
      <c r="B4357" s="93" t="n">
        <v>45930.0</v>
      </c>
      <c r="C4357" s="94" t="s">
        <v>4573</v>
      </c>
      <c r="D4357" s="92" t="n">
        <v>44438.81</v>
      </c>
      <c r="E4357" s="92"/>
      <c r="F4357" s="92" t="n">
        <v>74547.12</v>
      </c>
      <c r="G4357" s="94" t="s">
        <v>63</v>
      </c>
      <c r="H4357" s="94" t="s">
        <v>306</v>
      </c>
      <c r="I4357" s="94" t="s">
        <v>4574</v>
      </c>
      <c r="J4357" s="94" t="s">
        <v>4574</v>
      </c>
      <c r="K4357" s="92" t="s">
        <v>4575</v>
      </c>
      <c r="L4357" s="92" t="s">
        <v>249</v>
      </c>
    </row>
    <row r="4358" outlineLevel="1">
      <c r="A4358" s="115" t="n">
        <v>1785.0</v>
      </c>
      <c r="B4358" s="93" t="n">
        <v>45930.0</v>
      </c>
      <c r="C4358" s="94" t="s">
        <v>4576</v>
      </c>
      <c r="D4358" s="92"/>
      <c r="E4358" s="92" t="n">
        <v>141032.0</v>
      </c>
      <c r="F4358" s="92" t="n">
        <v>215579.12</v>
      </c>
      <c r="G4358" s="94" t="s">
        <v>63</v>
      </c>
      <c r="H4358" s="94" t="s">
        <v>306</v>
      </c>
      <c r="I4358" s="94" t="s">
        <v>1022</v>
      </c>
      <c r="J4358" s="94" t="s">
        <v>1022</v>
      </c>
      <c r="K4358" s="92" t="s">
        <v>4577</v>
      </c>
      <c r="L4358" s="92" t="s">
        <v>249</v>
      </c>
    </row>
    <row r="4359" outlineLevel="1">
      <c r="A4359" s="115" t="n">
        <v>1786.0</v>
      </c>
      <c r="B4359" s="93" t="n">
        <v>45933.0</v>
      </c>
      <c r="C4359" s="94" t="s">
        <v>4578</v>
      </c>
      <c r="D4359" s="92"/>
      <c r="E4359" s="92" t="n">
        <v>12000.0</v>
      </c>
      <c r="F4359" s="92" t="n">
        <v>227579.12</v>
      </c>
      <c r="G4359" s="94" t="s">
        <v>63</v>
      </c>
      <c r="H4359" s="94" t="s">
        <v>369</v>
      </c>
      <c r="I4359" s="94" t="s">
        <v>541</v>
      </c>
      <c r="J4359" s="94" t="s">
        <v>541</v>
      </c>
      <c r="K4359" s="92" t="s">
        <v>4579</v>
      </c>
      <c r="L4359" s="92" t="s">
        <v>249</v>
      </c>
    </row>
    <row r="4360" outlineLevel="1">
      <c r="A4360" s="115" t="n">
        <v>1787.0</v>
      </c>
      <c r="B4360" s="93" t="n">
        <v>45933.0</v>
      </c>
      <c r="C4360" s="94" t="s">
        <v>4580</v>
      </c>
      <c r="D4360" s="92"/>
      <c r="E4360" s="92" t="n">
        <v>3000.0</v>
      </c>
      <c r="F4360" s="92" t="n">
        <v>230579.12</v>
      </c>
      <c r="G4360" s="94" t="s">
        <v>63</v>
      </c>
      <c r="H4360" s="94" t="s">
        <v>369</v>
      </c>
      <c r="I4360" s="94" t="s">
        <v>249</v>
      </c>
      <c r="J4360" s="94" t="s">
        <v>249</v>
      </c>
      <c r="K4360" s="92" t="s">
        <v>4581</v>
      </c>
      <c r="L4360" s="92" t="s">
        <v>249</v>
      </c>
    </row>
    <row r="4361" outlineLevel="1">
      <c r="A4361" s="115" t="n">
        <v>1788.0</v>
      </c>
      <c r="B4361" s="93" t="n">
        <v>45934.0</v>
      </c>
      <c r="C4361" s="94" t="s">
        <v>1237</v>
      </c>
      <c r="D4361" s="92" t="n">
        <v>22520.9</v>
      </c>
      <c r="E4361" s="92"/>
      <c r="F4361" s="92" t="n">
        <v>208058.22</v>
      </c>
      <c r="G4361" s="94" t="s">
        <v>1238</v>
      </c>
      <c r="H4361" s="94" t="s">
        <v>447</v>
      </c>
      <c r="I4361" s="94" t="s">
        <v>249</v>
      </c>
      <c r="J4361" s="94" t="s">
        <v>249</v>
      </c>
      <c r="K4361" s="92" t="s">
        <v>1239</v>
      </c>
      <c r="L4361" s="92" t="s">
        <v>249</v>
      </c>
    </row>
    <row r="4362" outlineLevel="1">
      <c r="A4362" s="115" t="n">
        <v>1789.0</v>
      </c>
      <c r="B4362" s="93" t="n">
        <v>45934.0</v>
      </c>
      <c r="C4362" s="94" t="s">
        <v>4582</v>
      </c>
      <c r="D4362" s="92"/>
      <c r="E4362" s="92" t="n">
        <v>1200000.0</v>
      </c>
      <c r="F4362" s="92" t="n">
        <v>1408058.22</v>
      </c>
      <c r="G4362" s="94" t="s">
        <v>59</v>
      </c>
      <c r="H4362" s="94" t="s">
        <v>74</v>
      </c>
      <c r="I4362" s="94" t="s">
        <v>86</v>
      </c>
      <c r="J4362" s="94" t="s">
        <v>86</v>
      </c>
      <c r="K4362" s="92" t="s">
        <v>4583</v>
      </c>
      <c r="L4362" s="92" t="s">
        <v>249</v>
      </c>
    </row>
    <row r="4363" outlineLevel="1">
      <c r="A4363" s="115" t="n">
        <v>1790.0</v>
      </c>
      <c r="B4363" s="93" t="n">
        <v>45934.0</v>
      </c>
      <c r="C4363" s="94" t="s">
        <v>4584</v>
      </c>
      <c r="D4363" s="92"/>
      <c r="E4363" s="92" t="n">
        <v>16250.0</v>
      </c>
      <c r="F4363" s="92" t="n">
        <v>1424308.22</v>
      </c>
      <c r="G4363" s="94" t="s">
        <v>63</v>
      </c>
      <c r="H4363" s="94" t="s">
        <v>369</v>
      </c>
      <c r="I4363" s="94" t="s">
        <v>1489</v>
      </c>
      <c r="J4363" s="94" t="s">
        <v>1489</v>
      </c>
      <c r="K4363" s="92" t="s">
        <v>4585</v>
      </c>
      <c r="L4363" s="92" t="s">
        <v>249</v>
      </c>
    </row>
    <row r="4364" outlineLevel="1">
      <c r="A4364" s="115" t="n">
        <v>1791.0</v>
      </c>
      <c r="B4364" s="93" t="n">
        <v>45935.0</v>
      </c>
      <c r="C4364" s="94" t="s">
        <v>4586</v>
      </c>
      <c r="D4364" s="92" t="n">
        <v>33610.0</v>
      </c>
      <c r="E4364" s="92"/>
      <c r="F4364" s="92" t="n">
        <v>1390698.22</v>
      </c>
      <c r="G4364" s="94" t="s">
        <v>1167</v>
      </c>
      <c r="H4364" s="94" t="s">
        <v>306</v>
      </c>
      <c r="I4364" s="94" t="s">
        <v>2093</v>
      </c>
      <c r="J4364" s="94" t="s">
        <v>2093</v>
      </c>
      <c r="K4364" s="92" t="s">
        <v>4587</v>
      </c>
      <c r="L4364" s="92" t="s">
        <v>249</v>
      </c>
    </row>
    <row r="4365" outlineLevel="1">
      <c r="A4365" s="115" t="n">
        <v>1792.0</v>
      </c>
      <c r="B4365" s="93" t="n">
        <v>45935.0</v>
      </c>
      <c r="C4365" s="94" t="s">
        <v>4588</v>
      </c>
      <c r="D4365" s="92" t="n">
        <v>31440.0</v>
      </c>
      <c r="E4365" s="92"/>
      <c r="F4365" s="92" t="n">
        <v>1359258.22</v>
      </c>
      <c r="G4365" s="94" t="s">
        <v>1167</v>
      </c>
      <c r="H4365" s="94" t="s">
        <v>306</v>
      </c>
      <c r="I4365" s="94" t="s">
        <v>3028</v>
      </c>
      <c r="J4365" s="94" t="s">
        <v>3028</v>
      </c>
      <c r="K4365" s="92" t="s">
        <v>4589</v>
      </c>
      <c r="L4365" s="92" t="s">
        <v>249</v>
      </c>
    </row>
    <row r="4366" outlineLevel="1">
      <c r="A4366" s="115" t="n">
        <v>1793.0</v>
      </c>
      <c r="B4366" s="93" t="n">
        <v>45935.0</v>
      </c>
      <c r="C4366" s="94" t="s">
        <v>4590</v>
      </c>
      <c r="D4366" s="92" t="n">
        <v>16400.0</v>
      </c>
      <c r="E4366" s="92"/>
      <c r="F4366" s="92" t="n">
        <v>1342858.22</v>
      </c>
      <c r="G4366" s="94" t="s">
        <v>1167</v>
      </c>
      <c r="H4366" s="94" t="s">
        <v>306</v>
      </c>
      <c r="I4366" s="94" t="s">
        <v>1174</v>
      </c>
      <c r="J4366" s="94" t="s">
        <v>1175</v>
      </c>
      <c r="K4366" s="92" t="s">
        <v>4591</v>
      </c>
      <c r="L4366" s="92" t="s">
        <v>249</v>
      </c>
    </row>
    <row r="4367" outlineLevel="1">
      <c r="A4367" s="115" t="n">
        <v>1794.0</v>
      </c>
      <c r="B4367" s="93" t="n">
        <v>45935.0</v>
      </c>
      <c r="C4367" s="94" t="s">
        <v>4592</v>
      </c>
      <c r="D4367" s="92" t="n">
        <v>66200.0</v>
      </c>
      <c r="E4367" s="92"/>
      <c r="F4367" s="92" t="n">
        <v>1276658.22</v>
      </c>
      <c r="G4367" s="94" t="s">
        <v>1167</v>
      </c>
      <c r="H4367" s="94" t="s">
        <v>306</v>
      </c>
      <c r="I4367" s="94" t="s">
        <v>4593</v>
      </c>
      <c r="J4367" s="94" t="s">
        <v>4594</v>
      </c>
      <c r="K4367" s="92" t="s">
        <v>4595</v>
      </c>
      <c r="L4367" s="92" t="s">
        <v>249</v>
      </c>
    </row>
    <row r="4368" outlineLevel="1">
      <c r="A4368" s="115" t="n">
        <v>1795.0</v>
      </c>
      <c r="B4368" s="93" t="n">
        <v>45935.0</v>
      </c>
      <c r="C4368" s="94" t="s">
        <v>4596</v>
      </c>
      <c r="D4368" s="92" t="n">
        <v>14050.0</v>
      </c>
      <c r="E4368" s="92"/>
      <c r="F4368" s="92" t="n">
        <v>1262608.22</v>
      </c>
      <c r="G4368" s="94" t="s">
        <v>1167</v>
      </c>
      <c r="H4368" s="94" t="s">
        <v>306</v>
      </c>
      <c r="I4368" s="94" t="s">
        <v>3013</v>
      </c>
      <c r="J4368" s="94" t="s">
        <v>3013</v>
      </c>
      <c r="K4368" s="92" t="s">
        <v>4597</v>
      </c>
      <c r="L4368" s="92" t="s">
        <v>249</v>
      </c>
    </row>
    <row r="4369" outlineLevel="1">
      <c r="A4369" s="115" t="n">
        <v>1796.0</v>
      </c>
      <c r="B4369" s="93" t="n">
        <v>45935.0</v>
      </c>
      <c r="C4369" s="94" t="s">
        <v>4598</v>
      </c>
      <c r="D4369" s="92" t="n">
        <v>6810.0</v>
      </c>
      <c r="E4369" s="92"/>
      <c r="F4369" s="92" t="n">
        <v>1255798.22</v>
      </c>
      <c r="G4369" s="94" t="s">
        <v>1167</v>
      </c>
      <c r="H4369" s="94" t="s">
        <v>306</v>
      </c>
      <c r="I4369" s="94" t="s">
        <v>4593</v>
      </c>
      <c r="J4369" s="94" t="s">
        <v>4594</v>
      </c>
      <c r="K4369" s="92" t="s">
        <v>4599</v>
      </c>
      <c r="L4369" s="92" t="s">
        <v>249</v>
      </c>
    </row>
    <row r="4370" outlineLevel="1">
      <c r="A4370" s="115" t="n">
        <v>1797.0</v>
      </c>
      <c r="B4370" s="93" t="n">
        <v>45935.0</v>
      </c>
      <c r="C4370" s="94" t="s">
        <v>4600</v>
      </c>
      <c r="D4370" s="92" t="n">
        <v>81200.0</v>
      </c>
      <c r="E4370" s="92"/>
      <c r="F4370" s="92" t="n">
        <v>1174598.22</v>
      </c>
      <c r="G4370" s="94" t="s">
        <v>1167</v>
      </c>
      <c r="H4370" s="94" t="s">
        <v>306</v>
      </c>
      <c r="I4370" s="94" t="s">
        <v>1182</v>
      </c>
      <c r="J4370" s="94" t="s">
        <v>1183</v>
      </c>
      <c r="K4370" s="92" t="s">
        <v>4601</v>
      </c>
      <c r="L4370" s="92" t="s">
        <v>249</v>
      </c>
    </row>
    <row r="4371" outlineLevel="1">
      <c r="A4371" s="115" t="n">
        <v>1798.0</v>
      </c>
      <c r="B4371" s="93" t="n">
        <v>45935.0</v>
      </c>
      <c r="C4371" s="94" t="s">
        <v>4602</v>
      </c>
      <c r="D4371" s="92" t="n">
        <v>12760.0</v>
      </c>
      <c r="E4371" s="92"/>
      <c r="F4371" s="92" t="n">
        <v>1161838.22</v>
      </c>
      <c r="G4371" s="94" t="s">
        <v>1167</v>
      </c>
      <c r="H4371" s="94" t="s">
        <v>306</v>
      </c>
      <c r="I4371" s="94" t="s">
        <v>3034</v>
      </c>
      <c r="J4371" s="94" t="s">
        <v>2218</v>
      </c>
      <c r="K4371" s="92" t="s">
        <v>4603</v>
      </c>
      <c r="L4371" s="92" t="s">
        <v>249</v>
      </c>
    </row>
    <row r="4372" outlineLevel="1">
      <c r="A4372" s="115" t="n">
        <v>1799.0</v>
      </c>
      <c r="B4372" s="93" t="n">
        <v>45935.0</v>
      </c>
      <c r="C4372" s="94" t="s">
        <v>4604</v>
      </c>
      <c r="D4372" s="92" t="n">
        <v>10540.0</v>
      </c>
      <c r="E4372" s="92"/>
      <c r="F4372" s="92" t="n">
        <v>1151298.22</v>
      </c>
      <c r="G4372" s="94" t="s">
        <v>1167</v>
      </c>
      <c r="H4372" s="94" t="s">
        <v>306</v>
      </c>
      <c r="I4372" s="94" t="s">
        <v>4593</v>
      </c>
      <c r="J4372" s="94" t="s">
        <v>4594</v>
      </c>
      <c r="K4372" s="92" t="s">
        <v>4595</v>
      </c>
      <c r="L4372" s="92" t="s">
        <v>249</v>
      </c>
    </row>
    <row r="4373" outlineLevel="1">
      <c r="A4373" s="115" t="n">
        <v>1800.0</v>
      </c>
      <c r="B4373" s="93" t="n">
        <v>45935.0</v>
      </c>
      <c r="C4373" s="94" t="s">
        <v>4605</v>
      </c>
      <c r="D4373" s="92" t="n">
        <v>31600.0</v>
      </c>
      <c r="E4373" s="92"/>
      <c r="F4373" s="92" t="n">
        <v>1119698.22</v>
      </c>
      <c r="G4373" s="94" t="s">
        <v>1167</v>
      </c>
      <c r="H4373" s="94" t="s">
        <v>306</v>
      </c>
      <c r="I4373" s="94" t="s">
        <v>4593</v>
      </c>
      <c r="J4373" s="94" t="s">
        <v>4594</v>
      </c>
      <c r="K4373" s="92" t="s">
        <v>4595</v>
      </c>
      <c r="L4373" s="92" t="s">
        <v>249</v>
      </c>
    </row>
    <row r="4374" outlineLevel="1">
      <c r="A4374" s="115" t="n">
        <v>1801.0</v>
      </c>
      <c r="B4374" s="93" t="n">
        <v>45935.0</v>
      </c>
      <c r="C4374" s="94" t="s">
        <v>4606</v>
      </c>
      <c r="D4374" s="92" t="n">
        <v>174330.0</v>
      </c>
      <c r="E4374" s="92"/>
      <c r="F4374" s="92" t="n">
        <v>945368.22</v>
      </c>
      <c r="G4374" s="94" t="s">
        <v>1167</v>
      </c>
      <c r="H4374" s="94" t="s">
        <v>306</v>
      </c>
      <c r="I4374" s="94" t="s">
        <v>3043</v>
      </c>
      <c r="J4374" s="94" t="s">
        <v>3043</v>
      </c>
      <c r="K4374" s="92" t="s">
        <v>4607</v>
      </c>
      <c r="L4374" s="92" t="s">
        <v>249</v>
      </c>
    </row>
    <row r="4375" outlineLevel="1">
      <c r="A4375" s="115" t="n">
        <v>1802.0</v>
      </c>
      <c r="B4375" s="93" t="n">
        <v>45935.0</v>
      </c>
      <c r="C4375" s="94" t="s">
        <v>4608</v>
      </c>
      <c r="D4375" s="92" t="n">
        <v>38200.0</v>
      </c>
      <c r="E4375" s="92"/>
      <c r="F4375" s="92" t="n">
        <v>907168.22</v>
      </c>
      <c r="G4375" s="94" t="s">
        <v>1167</v>
      </c>
      <c r="H4375" s="94" t="s">
        <v>306</v>
      </c>
      <c r="I4375" s="94" t="s">
        <v>4593</v>
      </c>
      <c r="J4375" s="94" t="s">
        <v>4594</v>
      </c>
      <c r="K4375" s="92" t="s">
        <v>4609</v>
      </c>
      <c r="L4375" s="92" t="s">
        <v>249</v>
      </c>
    </row>
    <row r="4376" outlineLevel="1">
      <c r="A4376" s="115" t="n">
        <v>1803.0</v>
      </c>
      <c r="B4376" s="93" t="n">
        <v>45935.0</v>
      </c>
      <c r="C4376" s="94" t="s">
        <v>4610</v>
      </c>
      <c r="D4376" s="92" t="n">
        <v>14510.0</v>
      </c>
      <c r="E4376" s="92"/>
      <c r="F4376" s="92" t="n">
        <v>892658.22</v>
      </c>
      <c r="G4376" s="94" t="s">
        <v>1167</v>
      </c>
      <c r="H4376" s="94" t="s">
        <v>306</v>
      </c>
      <c r="I4376" s="94" t="s">
        <v>3695</v>
      </c>
      <c r="J4376" s="94" t="s">
        <v>3695</v>
      </c>
      <c r="K4376" s="92" t="s">
        <v>4611</v>
      </c>
      <c r="L4376" s="92" t="s">
        <v>249</v>
      </c>
    </row>
    <row r="4377" outlineLevel="1">
      <c r="A4377" s="115" t="n">
        <v>1804.0</v>
      </c>
      <c r="B4377" s="93" t="n">
        <v>45935.0</v>
      </c>
      <c r="C4377" s="94" t="s">
        <v>4612</v>
      </c>
      <c r="D4377" s="92" t="n">
        <v>13750.0</v>
      </c>
      <c r="E4377" s="92"/>
      <c r="F4377" s="92" t="n">
        <v>878908.22</v>
      </c>
      <c r="G4377" s="94" t="s">
        <v>1167</v>
      </c>
      <c r="H4377" s="94" t="s">
        <v>306</v>
      </c>
      <c r="I4377" s="94" t="s">
        <v>1211</v>
      </c>
      <c r="J4377" s="94" t="s">
        <v>1212</v>
      </c>
      <c r="K4377" s="92" t="s">
        <v>4613</v>
      </c>
      <c r="L4377" s="92" t="s">
        <v>249</v>
      </c>
    </row>
    <row r="4378" outlineLevel="1">
      <c r="A4378" s="115" t="n">
        <v>1805.0</v>
      </c>
      <c r="B4378" s="93" t="n">
        <v>45935.0</v>
      </c>
      <c r="C4378" s="94" t="s">
        <v>4614</v>
      </c>
      <c r="D4378" s="92" t="n">
        <v>42400.0</v>
      </c>
      <c r="E4378" s="92"/>
      <c r="F4378" s="92" t="n">
        <v>836508.22</v>
      </c>
      <c r="G4378" s="94" t="s">
        <v>1167</v>
      </c>
      <c r="H4378" s="94" t="s">
        <v>306</v>
      </c>
      <c r="I4378" s="94" t="s">
        <v>1188</v>
      </c>
      <c r="J4378" s="94" t="s">
        <v>1188</v>
      </c>
      <c r="K4378" s="92" t="s">
        <v>4615</v>
      </c>
      <c r="L4378" s="92" t="s">
        <v>249</v>
      </c>
    </row>
    <row r="4379" outlineLevel="1">
      <c r="A4379" s="115" t="n">
        <v>1806.0</v>
      </c>
      <c r="B4379" s="93" t="n">
        <v>45935.0</v>
      </c>
      <c r="C4379" s="94" t="s">
        <v>4616</v>
      </c>
      <c r="D4379" s="92" t="n">
        <v>12760.0</v>
      </c>
      <c r="E4379" s="92"/>
      <c r="F4379" s="92" t="n">
        <v>823748.22</v>
      </c>
      <c r="G4379" s="94" t="s">
        <v>1167</v>
      </c>
      <c r="H4379" s="94" t="s">
        <v>306</v>
      </c>
      <c r="I4379" s="94" t="s">
        <v>1215</v>
      </c>
      <c r="J4379" s="94" t="s">
        <v>1216</v>
      </c>
      <c r="K4379" s="92" t="s">
        <v>4617</v>
      </c>
      <c r="L4379" s="92" t="s">
        <v>249</v>
      </c>
    </row>
    <row r="4380" outlineLevel="1">
      <c r="A4380" s="115" t="n">
        <v>1807.0</v>
      </c>
      <c r="B4380" s="93" t="n">
        <v>45935.0</v>
      </c>
      <c r="C4380" s="94" t="s">
        <v>4618</v>
      </c>
      <c r="D4380" s="92" t="n">
        <v>17610.0</v>
      </c>
      <c r="E4380" s="92"/>
      <c r="F4380" s="92" t="n">
        <v>806138.22</v>
      </c>
      <c r="G4380" s="94" t="s">
        <v>1167</v>
      </c>
      <c r="H4380" s="94" t="s">
        <v>306</v>
      </c>
      <c r="I4380" s="94" t="s">
        <v>4593</v>
      </c>
      <c r="J4380" s="94" t="s">
        <v>4594</v>
      </c>
      <c r="K4380" s="92" t="s">
        <v>4609</v>
      </c>
      <c r="L4380" s="92" t="s">
        <v>249</v>
      </c>
    </row>
    <row r="4381" outlineLevel="1">
      <c r="A4381" s="115" t="n">
        <v>1808.0</v>
      </c>
      <c r="B4381" s="93" t="n">
        <v>45935.0</v>
      </c>
      <c r="C4381" s="94" t="s">
        <v>4619</v>
      </c>
      <c r="D4381" s="92" t="n">
        <v>19390.0</v>
      </c>
      <c r="E4381" s="92"/>
      <c r="F4381" s="92" t="n">
        <v>786748.22</v>
      </c>
      <c r="G4381" s="94" t="s">
        <v>1167</v>
      </c>
      <c r="H4381" s="94" t="s">
        <v>306</v>
      </c>
      <c r="I4381" s="94" t="s">
        <v>4594</v>
      </c>
      <c r="J4381" s="94" t="s">
        <v>4594</v>
      </c>
      <c r="K4381" s="92" t="s">
        <v>4609</v>
      </c>
      <c r="L4381" s="92" t="s">
        <v>249</v>
      </c>
    </row>
    <row r="4382" outlineLevel="1">
      <c r="A4382" s="115" t="n">
        <v>1809.0</v>
      </c>
      <c r="B4382" s="93" t="n">
        <v>45935.0</v>
      </c>
      <c r="C4382" s="94" t="s">
        <v>4620</v>
      </c>
      <c r="D4382" s="92" t="n">
        <v>31600.0</v>
      </c>
      <c r="E4382" s="92"/>
      <c r="F4382" s="92" t="n">
        <v>755148.22</v>
      </c>
      <c r="G4382" s="94" t="s">
        <v>1167</v>
      </c>
      <c r="H4382" s="94" t="s">
        <v>306</v>
      </c>
      <c r="I4382" s="94" t="s">
        <v>1196</v>
      </c>
      <c r="J4382" s="94" t="s">
        <v>1197</v>
      </c>
      <c r="K4382" s="92" t="s">
        <v>4621</v>
      </c>
      <c r="L4382" s="92" t="s">
        <v>249</v>
      </c>
    </row>
    <row r="4383" outlineLevel="1">
      <c r="A4383" s="115" t="n">
        <v>1810.0</v>
      </c>
      <c r="B4383" s="93" t="n">
        <v>45935.0</v>
      </c>
      <c r="C4383" s="94" t="s">
        <v>4622</v>
      </c>
      <c r="D4383" s="92" t="n">
        <v>6610.0</v>
      </c>
      <c r="E4383" s="92"/>
      <c r="F4383" s="92" t="n">
        <v>748538.22</v>
      </c>
      <c r="G4383" s="94" t="s">
        <v>1167</v>
      </c>
      <c r="H4383" s="94" t="s">
        <v>306</v>
      </c>
      <c r="I4383" s="94" t="s">
        <v>4623</v>
      </c>
      <c r="J4383" s="94" t="s">
        <v>4594</v>
      </c>
      <c r="K4383" s="92" t="s">
        <v>4609</v>
      </c>
      <c r="L4383" s="92" t="s">
        <v>249</v>
      </c>
    </row>
    <row r="4384" outlineLevel="1">
      <c r="A4384" s="115" t="n">
        <v>1811.0</v>
      </c>
      <c r="B4384" s="93" t="n">
        <v>45935.0</v>
      </c>
      <c r="C4384" s="94" t="s">
        <v>4624</v>
      </c>
      <c r="D4384" s="92" t="n">
        <v>12020.0</v>
      </c>
      <c r="E4384" s="92"/>
      <c r="F4384" s="92" t="n">
        <v>736518.22</v>
      </c>
      <c r="G4384" s="94" t="s">
        <v>1167</v>
      </c>
      <c r="H4384" s="94" t="s">
        <v>306</v>
      </c>
      <c r="I4384" s="94" t="s">
        <v>1196</v>
      </c>
      <c r="J4384" s="94" t="s">
        <v>1197</v>
      </c>
      <c r="K4384" s="92" t="s">
        <v>4625</v>
      </c>
      <c r="L4384" s="92" t="s">
        <v>249</v>
      </c>
    </row>
    <row r="4385" outlineLevel="1">
      <c r="A4385" s="115" t="n">
        <v>1812.0</v>
      </c>
      <c r="B4385" s="93" t="n">
        <v>45935.0</v>
      </c>
      <c r="C4385" s="94" t="s">
        <v>4626</v>
      </c>
      <c r="D4385" s="92" t="n">
        <v>11400.0</v>
      </c>
      <c r="E4385" s="92"/>
      <c r="F4385" s="92" t="n">
        <v>725118.22</v>
      </c>
      <c r="G4385" s="94" t="s">
        <v>1167</v>
      </c>
      <c r="H4385" s="94" t="s">
        <v>306</v>
      </c>
      <c r="I4385" s="94" t="s">
        <v>1196</v>
      </c>
      <c r="J4385" s="94" t="s">
        <v>1197</v>
      </c>
      <c r="K4385" s="92" t="s">
        <v>4627</v>
      </c>
      <c r="L4385" s="92" t="s">
        <v>249</v>
      </c>
    </row>
    <row r="4386" outlineLevel="1">
      <c r="A4386" s="115" t="n">
        <v>1813.0</v>
      </c>
      <c r="B4386" s="93" t="n">
        <v>45935.0</v>
      </c>
      <c r="C4386" s="94" t="s">
        <v>4628</v>
      </c>
      <c r="D4386" s="92" t="n">
        <v>6850.0</v>
      </c>
      <c r="E4386" s="92"/>
      <c r="F4386" s="92" t="n">
        <v>718268.22</v>
      </c>
      <c r="G4386" s="94" t="s">
        <v>1167</v>
      </c>
      <c r="H4386" s="94" t="s">
        <v>306</v>
      </c>
      <c r="I4386" s="94" t="s">
        <v>1196</v>
      </c>
      <c r="J4386" s="94" t="s">
        <v>1197</v>
      </c>
      <c r="K4386" s="92" t="s">
        <v>4629</v>
      </c>
      <c r="L4386" s="92" t="s">
        <v>249</v>
      </c>
    </row>
    <row r="4387" outlineLevel="1">
      <c r="A4387" s="115" t="n">
        <v>1814.0</v>
      </c>
      <c r="B4387" s="93" t="n">
        <v>45935.0</v>
      </c>
      <c r="C4387" s="94" t="s">
        <v>4630</v>
      </c>
      <c r="D4387" s="92" t="n">
        <v>16020.0</v>
      </c>
      <c r="E4387" s="92"/>
      <c r="F4387" s="92" t="n">
        <v>702248.22</v>
      </c>
      <c r="G4387" s="94" t="s">
        <v>1167</v>
      </c>
      <c r="H4387" s="94" t="s">
        <v>306</v>
      </c>
      <c r="I4387" s="94" t="s">
        <v>1196</v>
      </c>
      <c r="J4387" s="94" t="s">
        <v>1197</v>
      </c>
      <c r="K4387" s="92" t="s">
        <v>4631</v>
      </c>
      <c r="L4387" s="92" t="s">
        <v>249</v>
      </c>
    </row>
    <row r="4388" outlineLevel="1">
      <c r="A4388" s="115" t="n">
        <v>1815.0</v>
      </c>
      <c r="B4388" s="93" t="n">
        <v>45935.0</v>
      </c>
      <c r="C4388" s="94" t="s">
        <v>4632</v>
      </c>
      <c r="D4388" s="92" t="n">
        <v>81200.0</v>
      </c>
      <c r="E4388" s="92"/>
      <c r="F4388" s="92" t="n">
        <v>621048.22</v>
      </c>
      <c r="G4388" s="94" t="s">
        <v>1167</v>
      </c>
      <c r="H4388" s="94" t="s">
        <v>306</v>
      </c>
      <c r="I4388" s="94" t="s">
        <v>2989</v>
      </c>
      <c r="J4388" s="94" t="s">
        <v>2989</v>
      </c>
      <c r="K4388" s="92" t="s">
        <v>4633</v>
      </c>
      <c r="L4388" s="92" t="s">
        <v>249</v>
      </c>
    </row>
    <row r="4389" outlineLevel="1">
      <c r="A4389" s="115" t="n">
        <v>1816.0</v>
      </c>
      <c r="B4389" s="93" t="n">
        <v>45935.0</v>
      </c>
      <c r="C4389" s="94" t="s">
        <v>4634</v>
      </c>
      <c r="D4389" s="92" t="n">
        <v>15000.0</v>
      </c>
      <c r="E4389" s="92"/>
      <c r="F4389" s="92" t="n">
        <v>606048.22</v>
      </c>
      <c r="G4389" s="94" t="s">
        <v>1167</v>
      </c>
      <c r="H4389" s="94" t="s">
        <v>306</v>
      </c>
      <c r="I4389" s="94" t="s">
        <v>3637</v>
      </c>
      <c r="J4389" s="94" t="s">
        <v>3637</v>
      </c>
      <c r="K4389" s="92" t="s">
        <v>4635</v>
      </c>
      <c r="L4389" s="92" t="s">
        <v>249</v>
      </c>
    </row>
    <row r="4390" outlineLevel="1">
      <c r="A4390" s="115" t="n">
        <v>1817.0</v>
      </c>
      <c r="B4390" s="93" t="n">
        <v>45935.0</v>
      </c>
      <c r="C4390" s="94" t="s">
        <v>4636</v>
      </c>
      <c r="D4390" s="92" t="n">
        <v>17760.0</v>
      </c>
      <c r="E4390" s="92"/>
      <c r="F4390" s="92" t="n">
        <v>588288.22</v>
      </c>
      <c r="G4390" s="94" t="s">
        <v>1167</v>
      </c>
      <c r="H4390" s="94" t="s">
        <v>306</v>
      </c>
      <c r="I4390" s="94" t="s">
        <v>1202</v>
      </c>
      <c r="J4390" s="94" t="s">
        <v>1203</v>
      </c>
      <c r="K4390" s="92" t="s">
        <v>4637</v>
      </c>
      <c r="L4390" s="92" t="s">
        <v>249</v>
      </c>
    </row>
    <row r="4391" outlineLevel="1">
      <c r="A4391" s="115" t="n">
        <v>1818.0</v>
      </c>
      <c r="B4391" s="93" t="n">
        <v>45935.0</v>
      </c>
      <c r="C4391" s="94" t="s">
        <v>4638</v>
      </c>
      <c r="D4391" s="92" t="n">
        <v>21200.0</v>
      </c>
      <c r="E4391" s="92"/>
      <c r="F4391" s="92" t="n">
        <v>567088.22</v>
      </c>
      <c r="G4391" s="94" t="s">
        <v>1167</v>
      </c>
      <c r="H4391" s="94" t="s">
        <v>306</v>
      </c>
      <c r="I4391" s="94" t="s">
        <v>4593</v>
      </c>
      <c r="J4391" s="94" t="s">
        <v>4594</v>
      </c>
      <c r="K4391" s="92" t="s">
        <v>4639</v>
      </c>
      <c r="L4391" s="92" t="s">
        <v>249</v>
      </c>
    </row>
    <row r="4392" outlineLevel="1">
      <c r="A4392" s="115" t="n">
        <v>1819.0</v>
      </c>
      <c r="B4392" s="93" t="n">
        <v>45935.0</v>
      </c>
      <c r="C4392" s="94" t="s">
        <v>4640</v>
      </c>
      <c r="D4392" s="92" t="n">
        <v>22400.0</v>
      </c>
      <c r="E4392" s="92"/>
      <c r="F4392" s="92" t="n">
        <v>544688.22</v>
      </c>
      <c r="G4392" s="94" t="s">
        <v>1167</v>
      </c>
      <c r="H4392" s="94" t="s">
        <v>306</v>
      </c>
      <c r="I4392" s="94" t="s">
        <v>2994</v>
      </c>
      <c r="J4392" s="94" t="s">
        <v>2994</v>
      </c>
      <c r="K4392" s="92" t="s">
        <v>4641</v>
      </c>
      <c r="L4392" s="92" t="s">
        <v>249</v>
      </c>
    </row>
    <row r="4393" outlineLevel="1">
      <c r="A4393" s="115" t="n">
        <v>1820.0</v>
      </c>
      <c r="B4393" s="93" t="n">
        <v>45935.0</v>
      </c>
      <c r="C4393" s="94" t="s">
        <v>4642</v>
      </c>
      <c r="D4393" s="92" t="n">
        <v>26920.0</v>
      </c>
      <c r="E4393" s="92"/>
      <c r="F4393" s="92" t="n">
        <v>517768.22</v>
      </c>
      <c r="G4393" s="94" t="s">
        <v>1167</v>
      </c>
      <c r="H4393" s="94" t="s">
        <v>306</v>
      </c>
      <c r="I4393" s="94" t="s">
        <v>3646</v>
      </c>
      <c r="J4393" s="94" t="s">
        <v>3646</v>
      </c>
      <c r="K4393" s="92" t="s">
        <v>4643</v>
      </c>
      <c r="L4393" s="92" t="s">
        <v>249</v>
      </c>
    </row>
    <row r="4394" outlineLevel="1">
      <c r="A4394" s="115" t="n">
        <v>1821.0</v>
      </c>
      <c r="B4394" s="93" t="n">
        <v>45935.0</v>
      </c>
      <c r="C4394" s="94" t="s">
        <v>4644</v>
      </c>
      <c r="D4394" s="92" t="n">
        <v>20840.0</v>
      </c>
      <c r="E4394" s="92"/>
      <c r="F4394" s="92" t="n">
        <v>496928.22</v>
      </c>
      <c r="G4394" s="94" t="s">
        <v>1167</v>
      </c>
      <c r="H4394" s="94" t="s">
        <v>306</v>
      </c>
      <c r="I4394" s="94" t="s">
        <v>4593</v>
      </c>
      <c r="J4394" s="94" t="s">
        <v>4594</v>
      </c>
      <c r="K4394" s="92" t="s">
        <v>4645</v>
      </c>
      <c r="L4394" s="92" t="s">
        <v>249</v>
      </c>
    </row>
    <row r="4395" outlineLevel="1">
      <c r="A4395" s="115" t="n">
        <v>1822.0</v>
      </c>
      <c r="B4395" s="93" t="n">
        <v>45935.0</v>
      </c>
      <c r="C4395" s="94" t="s">
        <v>4646</v>
      </c>
      <c r="D4395" s="92" t="n">
        <v>11920.0</v>
      </c>
      <c r="E4395" s="92"/>
      <c r="F4395" s="92" t="n">
        <v>485008.22</v>
      </c>
      <c r="G4395" s="94" t="s">
        <v>1167</v>
      </c>
      <c r="H4395" s="94" t="s">
        <v>306</v>
      </c>
      <c r="I4395" s="94" t="s">
        <v>3649</v>
      </c>
      <c r="J4395" s="94" t="s">
        <v>3649</v>
      </c>
      <c r="K4395" s="92" t="s">
        <v>4647</v>
      </c>
      <c r="L4395" s="92" t="s">
        <v>249</v>
      </c>
    </row>
    <row r="4396" outlineLevel="1">
      <c r="A4396" s="115" t="n">
        <v>1823.0</v>
      </c>
      <c r="B4396" s="93" t="n">
        <v>45935.0</v>
      </c>
      <c r="C4396" s="94" t="s">
        <v>4648</v>
      </c>
      <c r="D4396" s="92" t="n">
        <v>18400.0</v>
      </c>
      <c r="E4396" s="92"/>
      <c r="F4396" s="92" t="n">
        <v>466608.22</v>
      </c>
      <c r="G4396" s="94" t="s">
        <v>1167</v>
      </c>
      <c r="H4396" s="94" t="s">
        <v>306</v>
      </c>
      <c r="I4396" s="94" t="s">
        <v>3008</v>
      </c>
      <c r="J4396" s="94" t="s">
        <v>3008</v>
      </c>
      <c r="K4396" s="92" t="s">
        <v>4649</v>
      </c>
      <c r="L4396" s="92" t="s">
        <v>249</v>
      </c>
    </row>
    <row r="4397" outlineLevel="1">
      <c r="A4397" s="115" t="n">
        <v>1824.0</v>
      </c>
      <c r="B4397" s="93" t="n">
        <v>45935.0</v>
      </c>
      <c r="C4397" s="94" t="s">
        <v>4650</v>
      </c>
      <c r="D4397" s="92" t="n">
        <v>1570.0</v>
      </c>
      <c r="E4397" s="92"/>
      <c r="F4397" s="92" t="n">
        <v>465038.22</v>
      </c>
      <c r="G4397" s="94" t="s">
        <v>1167</v>
      </c>
      <c r="H4397" s="94" t="s">
        <v>306</v>
      </c>
      <c r="I4397" s="94" t="s">
        <v>4287</v>
      </c>
      <c r="J4397" s="94" t="s">
        <v>4287</v>
      </c>
      <c r="K4397" s="92" t="s">
        <v>4651</v>
      </c>
      <c r="L4397" s="92" t="s">
        <v>249</v>
      </c>
    </row>
    <row r="4398" outlineLevel="1">
      <c r="A4398" s="115" t="n">
        <v>1825.0</v>
      </c>
      <c r="B4398" s="93" t="n">
        <v>45935.0</v>
      </c>
      <c r="C4398" s="94" t="s">
        <v>4652</v>
      </c>
      <c r="D4398" s="92" t="n">
        <v>21500.0</v>
      </c>
      <c r="E4398" s="92"/>
      <c r="F4398" s="92" t="n">
        <v>443538.22</v>
      </c>
      <c r="G4398" s="94" t="s">
        <v>1167</v>
      </c>
      <c r="H4398" s="94" t="s">
        <v>306</v>
      </c>
      <c r="I4398" s="94" t="s">
        <v>1207</v>
      </c>
      <c r="J4398" s="94" t="s">
        <v>1207</v>
      </c>
      <c r="K4398" s="92" t="s">
        <v>4653</v>
      </c>
      <c r="L4398" s="92" t="s">
        <v>249</v>
      </c>
    </row>
    <row r="4399" outlineLevel="1">
      <c r="A4399" s="115" t="n">
        <v>1826.0</v>
      </c>
      <c r="B4399" s="93" t="n">
        <v>45935.0</v>
      </c>
      <c r="C4399" s="94" t="s">
        <v>4654</v>
      </c>
      <c r="D4399" s="92" t="n">
        <v>50710.0</v>
      </c>
      <c r="E4399" s="92"/>
      <c r="F4399" s="92" t="n">
        <v>392828.22</v>
      </c>
      <c r="G4399" s="94" t="s">
        <v>1167</v>
      </c>
      <c r="H4399" s="94" t="s">
        <v>306</v>
      </c>
      <c r="I4399" s="94" t="s">
        <v>4655</v>
      </c>
      <c r="J4399" s="94" t="s">
        <v>4655</v>
      </c>
      <c r="K4399" s="92" t="s">
        <v>4656</v>
      </c>
      <c r="L4399" s="92" t="s">
        <v>249</v>
      </c>
    </row>
    <row r="4400" outlineLevel="1">
      <c r="A4400" s="115" t="n">
        <v>1827.0</v>
      </c>
      <c r="B4400" s="93" t="n">
        <v>45935.0</v>
      </c>
      <c r="C4400" s="94" t="s">
        <v>4657</v>
      </c>
      <c r="D4400" s="92" t="n">
        <v>16200.0</v>
      </c>
      <c r="E4400" s="92"/>
      <c r="F4400" s="92" t="n">
        <v>376628.22</v>
      </c>
      <c r="G4400" s="94" t="s">
        <v>1167</v>
      </c>
      <c r="H4400" s="94" t="s">
        <v>306</v>
      </c>
      <c r="I4400" s="94" t="s">
        <v>4658</v>
      </c>
      <c r="J4400" s="94" t="s">
        <v>4658</v>
      </c>
      <c r="K4400" s="92" t="s">
        <v>4659</v>
      </c>
      <c r="L4400" s="92" t="s">
        <v>249</v>
      </c>
    </row>
    <row r="4401" outlineLevel="1">
      <c r="A4401" s="115" t="n">
        <v>1828.0</v>
      </c>
      <c r="B4401" s="93" t="n">
        <v>45935.0</v>
      </c>
      <c r="C4401" s="94" t="s">
        <v>4660</v>
      </c>
      <c r="D4401" s="92" t="n">
        <v>17120.0</v>
      </c>
      <c r="E4401" s="92"/>
      <c r="F4401" s="92" t="n">
        <v>359508.22</v>
      </c>
      <c r="G4401" s="94" t="s">
        <v>1167</v>
      </c>
      <c r="H4401" s="94" t="s">
        <v>306</v>
      </c>
      <c r="I4401" s="94" t="s">
        <v>4593</v>
      </c>
      <c r="J4401" s="94" t="s">
        <v>4594</v>
      </c>
      <c r="K4401" s="92" t="s">
        <v>4639</v>
      </c>
      <c r="L4401" s="92" t="s">
        <v>249</v>
      </c>
    </row>
    <row r="4402" outlineLevel="1">
      <c r="A4402" s="115" t="n">
        <v>1829.0</v>
      </c>
      <c r="B4402" s="93" t="n">
        <v>45935.0</v>
      </c>
      <c r="C4402" s="94" t="s">
        <v>4661</v>
      </c>
      <c r="D4402" s="92" t="n">
        <v>66200.0</v>
      </c>
      <c r="E4402" s="92"/>
      <c r="F4402" s="92" t="n">
        <v>293308.22</v>
      </c>
      <c r="G4402" s="94" t="s">
        <v>1167</v>
      </c>
      <c r="H4402" s="94" t="s">
        <v>306</v>
      </c>
      <c r="I4402" s="94" t="s">
        <v>2085</v>
      </c>
      <c r="J4402" s="94" t="s">
        <v>2086</v>
      </c>
      <c r="K4402" s="92" t="s">
        <v>4662</v>
      </c>
      <c r="L4402" s="92" t="s">
        <v>249</v>
      </c>
    </row>
    <row r="4403" outlineLevel="1">
      <c r="A4403" s="115" t="n">
        <v>1830.0</v>
      </c>
      <c r="B4403" s="93" t="n">
        <v>45935.0</v>
      </c>
      <c r="C4403" s="94" t="s">
        <v>4663</v>
      </c>
      <c r="D4403" s="92" t="n">
        <v>12020.0</v>
      </c>
      <c r="E4403" s="92"/>
      <c r="F4403" s="92" t="n">
        <v>281288.22</v>
      </c>
      <c r="G4403" s="94" t="s">
        <v>1167</v>
      </c>
      <c r="H4403" s="94" t="s">
        <v>306</v>
      </c>
      <c r="I4403" s="94" t="s">
        <v>3003</v>
      </c>
      <c r="J4403" s="94" t="s">
        <v>3003</v>
      </c>
      <c r="K4403" s="92" t="s">
        <v>4664</v>
      </c>
      <c r="L4403" s="92" t="s">
        <v>249</v>
      </c>
    </row>
    <row r="4404" outlineLevel="1">
      <c r="A4404" s="115" t="n">
        <v>1831.0</v>
      </c>
      <c r="B4404" s="93" t="n">
        <v>45935.0</v>
      </c>
      <c r="C4404" s="94" t="s">
        <v>4665</v>
      </c>
      <c r="D4404" s="92" t="n">
        <v>36650.0</v>
      </c>
      <c r="E4404" s="92"/>
      <c r="F4404" s="92" t="n">
        <v>244638.22</v>
      </c>
      <c r="G4404" s="94" t="s">
        <v>1167</v>
      </c>
      <c r="H4404" s="94" t="s">
        <v>306</v>
      </c>
      <c r="I4404" s="94" t="s">
        <v>4594</v>
      </c>
      <c r="J4404" s="94" t="s">
        <v>4594</v>
      </c>
      <c r="K4404" s="92" t="s">
        <v>4666</v>
      </c>
      <c r="L4404" s="92" t="s">
        <v>249</v>
      </c>
    </row>
    <row r="4405" outlineLevel="1">
      <c r="A4405" s="115" t="n">
        <v>1832.0</v>
      </c>
      <c r="B4405" s="93" t="n">
        <v>45935.0</v>
      </c>
      <c r="C4405" s="94" t="s">
        <v>4667</v>
      </c>
      <c r="D4405" s="92" t="n">
        <v>29990.0</v>
      </c>
      <c r="E4405" s="92"/>
      <c r="F4405" s="92" t="n">
        <v>214648.22</v>
      </c>
      <c r="G4405" s="94" t="s">
        <v>1167</v>
      </c>
      <c r="H4405" s="94" t="s">
        <v>306</v>
      </c>
      <c r="I4405" s="94" t="s">
        <v>4593</v>
      </c>
      <c r="J4405" s="94" t="s">
        <v>4594</v>
      </c>
      <c r="K4405" s="92" t="s">
        <v>4668</v>
      </c>
      <c r="L4405" s="92" t="s">
        <v>249</v>
      </c>
    </row>
    <row r="4406" outlineLevel="1">
      <c r="A4406" s="115" t="n">
        <v>1833.0</v>
      </c>
      <c r="B4406" s="93" t="n">
        <v>45935.0</v>
      </c>
      <c r="C4406" s="94" t="s">
        <v>4669</v>
      </c>
      <c r="D4406" s="92" t="n">
        <v>15000.0</v>
      </c>
      <c r="E4406" s="92"/>
      <c r="F4406" s="92" t="n">
        <v>199648.22</v>
      </c>
      <c r="G4406" s="94" t="s">
        <v>1167</v>
      </c>
      <c r="H4406" s="94" t="s">
        <v>306</v>
      </c>
      <c r="I4406" s="94" t="s">
        <v>3670</v>
      </c>
      <c r="J4406" s="94" t="s">
        <v>3670</v>
      </c>
      <c r="K4406" s="92" t="s">
        <v>4670</v>
      </c>
      <c r="L4406" s="92" t="s">
        <v>249</v>
      </c>
    </row>
    <row r="4407" outlineLevel="1">
      <c r="A4407" s="115" t="n">
        <v>1834.0</v>
      </c>
      <c r="B4407" s="93" t="n">
        <v>45935.0</v>
      </c>
      <c r="C4407" s="94" t="s">
        <v>4671</v>
      </c>
      <c r="D4407" s="92" t="n">
        <v>12760.0</v>
      </c>
      <c r="E4407" s="92"/>
      <c r="F4407" s="92" t="n">
        <v>186888.22</v>
      </c>
      <c r="G4407" s="94" t="s">
        <v>1167</v>
      </c>
      <c r="H4407" s="94" t="s">
        <v>306</v>
      </c>
      <c r="I4407" s="94" t="s">
        <v>4310</v>
      </c>
      <c r="J4407" s="94" t="s">
        <v>4310</v>
      </c>
      <c r="K4407" s="92" t="s">
        <v>4672</v>
      </c>
      <c r="L4407" s="92" t="s">
        <v>249</v>
      </c>
    </row>
    <row r="4408" outlineLevel="1">
      <c r="A4408" s="115" t="n">
        <v>1835.0</v>
      </c>
      <c r="B4408" s="93" t="n">
        <v>45935.0</v>
      </c>
      <c r="C4408" s="94" t="s">
        <v>4673</v>
      </c>
      <c r="D4408" s="92"/>
      <c r="E4408" s="92" t="n">
        <v>6250.0</v>
      </c>
      <c r="F4408" s="92" t="n">
        <v>193138.22</v>
      </c>
      <c r="G4408" s="94" t="s">
        <v>63</v>
      </c>
      <c r="H4408" s="94" t="s">
        <v>369</v>
      </c>
      <c r="I4408" s="94" t="s">
        <v>249</v>
      </c>
      <c r="J4408" s="94" t="s">
        <v>249</v>
      </c>
      <c r="K4408" s="92" t="s">
        <v>4674</v>
      </c>
      <c r="L4408" s="92" t="s">
        <v>249</v>
      </c>
    </row>
    <row r="4409" outlineLevel="1">
      <c r="A4409" s="115" t="n">
        <v>1836.0</v>
      </c>
      <c r="B4409" s="93" t="n">
        <v>45936.0</v>
      </c>
      <c r="C4409" s="94" t="s">
        <v>4675</v>
      </c>
      <c r="D4409" s="92"/>
      <c r="E4409" s="92" t="n">
        <v>2400.0</v>
      </c>
      <c r="F4409" s="92" t="n">
        <v>195538.22</v>
      </c>
      <c r="G4409" s="94" t="s">
        <v>63</v>
      </c>
      <c r="H4409" s="94" t="s">
        <v>369</v>
      </c>
      <c r="I4409" s="94" t="s">
        <v>249</v>
      </c>
      <c r="J4409" s="94" t="s">
        <v>249</v>
      </c>
      <c r="K4409" s="92" t="s">
        <v>4676</v>
      </c>
      <c r="L4409" s="92" t="s">
        <v>249</v>
      </c>
    </row>
    <row r="4410" outlineLevel="1">
      <c r="A4410" s="115" t="n">
        <v>1837.0</v>
      </c>
      <c r="B4410" s="93" t="n">
        <v>45936.0</v>
      </c>
      <c r="C4410" s="94" t="s">
        <v>4677</v>
      </c>
      <c r="D4410" s="92"/>
      <c r="E4410" s="92" t="n">
        <v>2000.0</v>
      </c>
      <c r="F4410" s="92" t="n">
        <v>197538.22</v>
      </c>
      <c r="G4410" s="94" t="s">
        <v>63</v>
      </c>
      <c r="H4410" s="94" t="s">
        <v>369</v>
      </c>
      <c r="I4410" s="94" t="s">
        <v>249</v>
      </c>
      <c r="J4410" s="94" t="s">
        <v>249</v>
      </c>
      <c r="K4410" s="92" t="s">
        <v>4678</v>
      </c>
      <c r="L4410" s="92" t="s">
        <v>249</v>
      </c>
    </row>
    <row r="4411" outlineLevel="1">
      <c r="A4411" s="115" t="n">
        <v>1838.0</v>
      </c>
      <c r="B4411" s="93" t="n">
        <v>45936.0</v>
      </c>
      <c r="C4411" s="94" t="s">
        <v>4679</v>
      </c>
      <c r="D4411" s="92"/>
      <c r="E4411" s="92" t="n">
        <v>2000.0</v>
      </c>
      <c r="F4411" s="92" t="n">
        <v>199538.22</v>
      </c>
      <c r="G4411" s="94" t="s">
        <v>63</v>
      </c>
      <c r="H4411" s="94" t="s">
        <v>369</v>
      </c>
      <c r="I4411" s="94" t="s">
        <v>249</v>
      </c>
      <c r="J4411" s="94" t="s">
        <v>249</v>
      </c>
      <c r="K4411" s="92" t="s">
        <v>4680</v>
      </c>
      <c r="L4411" s="92" t="s">
        <v>249</v>
      </c>
    </row>
    <row r="4412" outlineLevel="1">
      <c r="A4412" s="115" t="n">
        <v>1839.0</v>
      </c>
      <c r="B4412" s="93" t="n">
        <v>45936.0</v>
      </c>
      <c r="C4412" s="94" t="s">
        <v>4681</v>
      </c>
      <c r="D4412" s="92"/>
      <c r="E4412" s="92" t="n">
        <v>500.0</v>
      </c>
      <c r="F4412" s="92" t="n">
        <v>200038.22</v>
      </c>
      <c r="G4412" s="94" t="s">
        <v>63</v>
      </c>
      <c r="H4412" s="94" t="s">
        <v>369</v>
      </c>
      <c r="I4412" s="94" t="s">
        <v>249</v>
      </c>
      <c r="J4412" s="94" t="s">
        <v>249</v>
      </c>
      <c r="K4412" s="92" t="s">
        <v>4682</v>
      </c>
      <c r="L4412" s="92" t="s">
        <v>249</v>
      </c>
    </row>
    <row r="4413" outlineLevel="1">
      <c r="A4413" s="115" t="n">
        <v>1840.0</v>
      </c>
      <c r="B4413" s="93" t="n">
        <v>45936.0</v>
      </c>
      <c r="C4413" s="94" t="s">
        <v>4683</v>
      </c>
      <c r="D4413" s="92"/>
      <c r="E4413" s="92" t="n">
        <v>500000.0</v>
      </c>
      <c r="F4413" s="92" t="n">
        <v>700038.22</v>
      </c>
      <c r="G4413" s="94" t="s">
        <v>82</v>
      </c>
      <c r="H4413" s="94" t="s">
        <v>306</v>
      </c>
      <c r="I4413" s="94" t="s">
        <v>249</v>
      </c>
      <c r="J4413" s="94" t="s">
        <v>249</v>
      </c>
      <c r="K4413" s="92" t="s">
        <v>4684</v>
      </c>
      <c r="L4413" s="92" t="s">
        <v>249</v>
      </c>
    </row>
    <row r="4414" outlineLevel="1">
      <c r="A4414" s="115" t="n">
        <v>1841.0</v>
      </c>
      <c r="B4414" s="93" t="n">
        <v>45937.0</v>
      </c>
      <c r="C4414" s="94" t="s">
        <v>4685</v>
      </c>
      <c r="D4414" s="92"/>
      <c r="E4414" s="92" t="n">
        <v>6000.0</v>
      </c>
      <c r="F4414" s="92" t="n">
        <v>706038.22</v>
      </c>
      <c r="G4414" s="94" t="s">
        <v>63</v>
      </c>
      <c r="H4414" s="94" t="s">
        <v>369</v>
      </c>
      <c r="I4414" s="94" t="s">
        <v>3236</v>
      </c>
      <c r="J4414" s="94" t="s">
        <v>583</v>
      </c>
      <c r="K4414" s="92" t="s">
        <v>4686</v>
      </c>
      <c r="L4414" s="92" t="s">
        <v>249</v>
      </c>
    </row>
    <row r="4415" outlineLevel="1">
      <c r="A4415" s="115" t="n">
        <v>1842.0</v>
      </c>
      <c r="B4415" s="93" t="n">
        <v>45937.0</v>
      </c>
      <c r="C4415" s="94" t="s">
        <v>4687</v>
      </c>
      <c r="D4415" s="92"/>
      <c r="E4415" s="92" t="n">
        <v>700.0</v>
      </c>
      <c r="F4415" s="92" t="n">
        <v>706738.22</v>
      </c>
      <c r="G4415" s="94" t="s">
        <v>63</v>
      </c>
      <c r="H4415" s="94" t="s">
        <v>369</v>
      </c>
      <c r="I4415" s="94" t="s">
        <v>506</v>
      </c>
      <c r="J4415" s="94" t="s">
        <v>506</v>
      </c>
      <c r="K4415" s="92" t="s">
        <v>4688</v>
      </c>
      <c r="L4415" s="92" t="s">
        <v>249</v>
      </c>
    </row>
    <row r="4416" outlineLevel="1">
      <c r="A4416" s="115" t="n">
        <v>1843.0</v>
      </c>
      <c r="B4416" s="93" t="n">
        <v>45937.0</v>
      </c>
      <c r="C4416" s="94" t="s">
        <v>4689</v>
      </c>
      <c r="D4416" s="92" t="n">
        <v>37380.16</v>
      </c>
      <c r="E4416" s="92"/>
      <c r="F4416" s="92" t="n">
        <v>669358.06</v>
      </c>
      <c r="G4416" s="94" t="s">
        <v>398</v>
      </c>
      <c r="H4416" s="94" t="s">
        <v>306</v>
      </c>
      <c r="I4416" s="94" t="s">
        <v>249</v>
      </c>
      <c r="J4416" s="94" t="s">
        <v>249</v>
      </c>
      <c r="K4416" s="92" t="s">
        <v>4690</v>
      </c>
      <c r="L4416" s="92" t="s">
        <v>249</v>
      </c>
    </row>
    <row r="4417" outlineLevel="1">
      <c r="A4417" s="115" t="n">
        <v>1844.0</v>
      </c>
      <c r="B4417" s="93" t="n">
        <v>45937.0</v>
      </c>
      <c r="C4417" s="94" t="s">
        <v>4691</v>
      </c>
      <c r="D4417" s="92" t="n">
        <v>68426.16</v>
      </c>
      <c r="E4417" s="92"/>
      <c r="F4417" s="92" t="n">
        <v>600931.9</v>
      </c>
      <c r="G4417" s="94" t="s">
        <v>398</v>
      </c>
      <c r="H4417" s="94" t="s">
        <v>306</v>
      </c>
      <c r="I4417" s="94" t="s">
        <v>249</v>
      </c>
      <c r="J4417" s="94" t="s">
        <v>249</v>
      </c>
      <c r="K4417" s="92" t="s">
        <v>4692</v>
      </c>
      <c r="L4417" s="92" t="s">
        <v>249</v>
      </c>
    </row>
    <row r="4418" outlineLevel="1">
      <c r="A4418" s="115" t="n">
        <v>1845.0</v>
      </c>
      <c r="B4418" s="93" t="n">
        <v>45937.0</v>
      </c>
      <c r="C4418" s="94" t="s">
        <v>4693</v>
      </c>
      <c r="D4418" s="92" t="n">
        <v>7688.16</v>
      </c>
      <c r="E4418" s="92"/>
      <c r="F4418" s="92" t="n">
        <v>593243.74</v>
      </c>
      <c r="G4418" s="94" t="s">
        <v>398</v>
      </c>
      <c r="H4418" s="94" t="s">
        <v>306</v>
      </c>
      <c r="I4418" s="94" t="s">
        <v>249</v>
      </c>
      <c r="J4418" s="94" t="s">
        <v>249</v>
      </c>
      <c r="K4418" s="92" t="s">
        <v>4694</v>
      </c>
      <c r="L4418" s="92" t="s">
        <v>249</v>
      </c>
    </row>
    <row r="4419" outlineLevel="1">
      <c r="A4419" s="115" t="n">
        <v>1846.0</v>
      </c>
      <c r="B4419" s="93" t="n">
        <v>45938.0</v>
      </c>
      <c r="C4419" s="94" t="s">
        <v>4695</v>
      </c>
      <c r="D4419" s="92" t="n">
        <v>250000.0</v>
      </c>
      <c r="E4419" s="92"/>
      <c r="F4419" s="92" t="n">
        <v>343243.74</v>
      </c>
      <c r="G4419" s="94" t="s">
        <v>63</v>
      </c>
      <c r="H4419" s="94" t="s">
        <v>306</v>
      </c>
      <c r="I4419" s="94" t="s">
        <v>4696</v>
      </c>
      <c r="J4419" s="94" t="s">
        <v>4696</v>
      </c>
      <c r="K4419" s="92" t="s">
        <v>4697</v>
      </c>
      <c r="L4419" s="92" t="s">
        <v>249</v>
      </c>
    </row>
    <row r="4420" outlineLevel="1">
      <c r="A4420" s="115" t="n">
        <v>1847.0</v>
      </c>
      <c r="B4420" s="93" t="n">
        <v>45938.0</v>
      </c>
      <c r="C4420" s="94" t="s">
        <v>4698</v>
      </c>
      <c r="D4420" s="92"/>
      <c r="E4420" s="92" t="n">
        <v>12000.0</v>
      </c>
      <c r="F4420" s="92" t="n">
        <v>355243.74</v>
      </c>
      <c r="G4420" s="94" t="s">
        <v>63</v>
      </c>
      <c r="H4420" s="94" t="s">
        <v>369</v>
      </c>
      <c r="I4420" s="94" t="s">
        <v>249</v>
      </c>
      <c r="J4420" s="94" t="s">
        <v>249</v>
      </c>
      <c r="K4420" s="92" t="s">
        <v>4699</v>
      </c>
      <c r="L4420" s="92" t="s">
        <v>249</v>
      </c>
    </row>
    <row r="4421" outlineLevel="1">
      <c r="A4421" s="115" t="n">
        <v>1848.0</v>
      </c>
      <c r="B4421" s="93" t="n">
        <v>45939.0</v>
      </c>
      <c r="C4421" s="94" t="s">
        <v>4700</v>
      </c>
      <c r="D4421" s="92"/>
      <c r="E4421" s="92" t="n">
        <v>27500.0</v>
      </c>
      <c r="F4421" s="92" t="n">
        <v>382743.74</v>
      </c>
      <c r="G4421" s="94" t="s">
        <v>63</v>
      </c>
      <c r="H4421" s="94" t="s">
        <v>369</v>
      </c>
      <c r="I4421" s="94" t="s">
        <v>249</v>
      </c>
      <c r="J4421" s="94" t="s">
        <v>249</v>
      </c>
      <c r="K4421" s="92" t="s">
        <v>4701</v>
      </c>
      <c r="L4421" s="92" t="s">
        <v>249</v>
      </c>
    </row>
    <row r="4422" outlineLevel="1">
      <c r="A4422" s="115" t="n">
        <v>1849.0</v>
      </c>
      <c r="B4422" s="93" t="n">
        <v>45939.0</v>
      </c>
      <c r="C4422" s="94" t="s">
        <v>4702</v>
      </c>
      <c r="D4422" s="92"/>
      <c r="E4422" s="92" t="n">
        <v>2500.0</v>
      </c>
      <c r="F4422" s="92" t="n">
        <v>385243.74</v>
      </c>
      <c r="G4422" s="94" t="s">
        <v>63</v>
      </c>
      <c r="H4422" s="94" t="s">
        <v>369</v>
      </c>
      <c r="I4422" s="94" t="s">
        <v>4133</v>
      </c>
      <c r="J4422" s="94" t="s">
        <v>4134</v>
      </c>
      <c r="K4422" s="92" t="s">
        <v>4703</v>
      </c>
      <c r="L4422" s="92" t="s">
        <v>249</v>
      </c>
    </row>
    <row r="4423" outlineLevel="1">
      <c r="A4423" s="115" t="n">
        <v>1850.0</v>
      </c>
      <c r="B4423" s="93" t="n">
        <v>45939.0</v>
      </c>
      <c r="C4423" s="94" t="s">
        <v>308</v>
      </c>
      <c r="D4423" s="92" t="n">
        <v>50000.0</v>
      </c>
      <c r="E4423" s="92"/>
      <c r="F4423" s="92" t="n">
        <v>335243.74</v>
      </c>
      <c r="G4423" s="94" t="s">
        <v>61</v>
      </c>
      <c r="H4423" s="94" t="s">
        <v>306</v>
      </c>
      <c r="I4423" s="94" t="s">
        <v>3834</v>
      </c>
      <c r="J4423" s="94" t="s">
        <v>307</v>
      </c>
      <c r="K4423" s="92" t="s">
        <v>4704</v>
      </c>
      <c r="L4423" s="92" t="s">
        <v>249</v>
      </c>
    </row>
    <row r="4424" outlineLevel="1">
      <c r="A4424" s="115" t="n">
        <v>1851.0</v>
      </c>
      <c r="B4424" s="93" t="n">
        <v>45939.0</v>
      </c>
      <c r="C4424" s="94" t="s">
        <v>4705</v>
      </c>
      <c r="D4424" s="92"/>
      <c r="E4424" s="92" t="n">
        <v>10620.0</v>
      </c>
      <c r="F4424" s="92" t="n">
        <v>345863.74</v>
      </c>
      <c r="G4424" s="94" t="s">
        <v>63</v>
      </c>
      <c r="H4424" s="94" t="s">
        <v>64</v>
      </c>
      <c r="I4424" s="94" t="s">
        <v>590</v>
      </c>
      <c r="J4424" s="94" t="s">
        <v>590</v>
      </c>
      <c r="K4424" s="92" t="s">
        <v>4706</v>
      </c>
      <c r="L4424" s="92" t="s">
        <v>249</v>
      </c>
    </row>
    <row r="4425" outlineLevel="1">
      <c r="A4425" s="115" t="n">
        <v>1852.0</v>
      </c>
      <c r="B4425" s="93" t="n">
        <v>45939.0</v>
      </c>
      <c r="C4425" s="94" t="s">
        <v>4707</v>
      </c>
      <c r="D4425" s="92"/>
      <c r="E4425" s="92" t="n">
        <v>700.0</v>
      </c>
      <c r="F4425" s="92" t="n">
        <v>346563.74</v>
      </c>
      <c r="G4425" s="94" t="s">
        <v>63</v>
      </c>
      <c r="H4425" s="94" t="s">
        <v>369</v>
      </c>
      <c r="I4425" s="94" t="s">
        <v>506</v>
      </c>
      <c r="J4425" s="94" t="s">
        <v>506</v>
      </c>
      <c r="K4425" s="92" t="s">
        <v>4708</v>
      </c>
      <c r="L4425" s="92" t="s">
        <v>249</v>
      </c>
    </row>
    <row r="4426" outlineLevel="1">
      <c r="A4426" s="115" t="n">
        <v>1853.0</v>
      </c>
      <c r="B4426" s="93" t="n">
        <v>45939.0</v>
      </c>
      <c r="C4426" s="94" t="s">
        <v>4709</v>
      </c>
      <c r="D4426" s="92"/>
      <c r="E4426" s="92" t="n">
        <v>500000.0</v>
      </c>
      <c r="F4426" s="92" t="n">
        <v>846563.74</v>
      </c>
      <c r="G4426" s="94" t="s">
        <v>63</v>
      </c>
      <c r="H4426" s="94" t="s">
        <v>315</v>
      </c>
      <c r="I4426" s="94" t="s">
        <v>3632</v>
      </c>
      <c r="J4426" s="94" t="s">
        <v>3632</v>
      </c>
      <c r="K4426" s="92" t="s">
        <v>4710</v>
      </c>
      <c r="L4426" s="92" t="s">
        <v>249</v>
      </c>
    </row>
    <row r="4427" outlineLevel="1">
      <c r="A4427" s="115" t="n">
        <v>1854.0</v>
      </c>
      <c r="B4427" s="93" t="n">
        <v>45939.0</v>
      </c>
      <c r="C4427" s="94" t="s">
        <v>4711</v>
      </c>
      <c r="D4427" s="92"/>
      <c r="E4427" s="92" t="n">
        <v>2300.0</v>
      </c>
      <c r="F4427" s="92" t="n">
        <v>848863.74</v>
      </c>
      <c r="G4427" s="94" t="s">
        <v>84</v>
      </c>
      <c r="H4427" s="94" t="s">
        <v>447</v>
      </c>
      <c r="I4427" s="94" t="s">
        <v>249</v>
      </c>
      <c r="J4427" s="94" t="s">
        <v>249</v>
      </c>
      <c r="K4427" s="92" t="s">
        <v>4712</v>
      </c>
      <c r="L4427" s="92" t="s">
        <v>249</v>
      </c>
    </row>
    <row r="4428" outlineLevel="1">
      <c r="A4428" s="115" t="n">
        <v>1855.0</v>
      </c>
      <c r="B4428" s="93" t="n">
        <v>45939.0</v>
      </c>
      <c r="C4428" s="94" t="s">
        <v>4713</v>
      </c>
      <c r="D4428" s="92" t="n">
        <v>201984.0</v>
      </c>
      <c r="E4428" s="92"/>
      <c r="F4428" s="92" t="n">
        <v>646879.74</v>
      </c>
      <c r="G4428" s="94" t="s">
        <v>63</v>
      </c>
      <c r="H4428" s="94" t="s">
        <v>306</v>
      </c>
      <c r="I4428" s="94" t="s">
        <v>249</v>
      </c>
      <c r="J4428" s="94" t="s">
        <v>249</v>
      </c>
      <c r="K4428" s="92" t="s">
        <v>4714</v>
      </c>
      <c r="L4428" s="92" t="s">
        <v>249</v>
      </c>
    </row>
    <row r="4429" outlineLevel="1">
      <c r="A4429" s="115" t="n">
        <v>1856.0</v>
      </c>
      <c r="B4429" s="93" t="n">
        <v>45939.0</v>
      </c>
      <c r="C4429" s="94" t="s">
        <v>4715</v>
      </c>
      <c r="D4429" s="92"/>
      <c r="E4429" s="92" t="n">
        <v>9000.0</v>
      </c>
      <c r="F4429" s="92" t="n">
        <v>655879.74</v>
      </c>
      <c r="G4429" s="94" t="s">
        <v>63</v>
      </c>
      <c r="H4429" s="94" t="s">
        <v>369</v>
      </c>
      <c r="I4429" s="94" t="s">
        <v>249</v>
      </c>
      <c r="J4429" s="94" t="s">
        <v>249</v>
      </c>
      <c r="K4429" s="92" t="s">
        <v>4716</v>
      </c>
      <c r="L4429" s="92" t="s">
        <v>249</v>
      </c>
    </row>
    <row r="4430" outlineLevel="1">
      <c r="A4430" s="115" t="n">
        <v>1857.0</v>
      </c>
      <c r="B4430" s="93" t="n">
        <v>45940.0</v>
      </c>
      <c r="C4430" s="94" t="s">
        <v>297</v>
      </c>
      <c r="D4430" s="92" t="n">
        <v>72653.0</v>
      </c>
      <c r="E4430" s="92"/>
      <c r="F4430" s="92" t="n">
        <v>583226.74</v>
      </c>
      <c r="G4430" s="94" t="s">
        <v>61</v>
      </c>
      <c r="H4430" s="94" t="s">
        <v>289</v>
      </c>
      <c r="I4430" s="94" t="s">
        <v>489</v>
      </c>
      <c r="J4430" s="94" t="s">
        <v>86</v>
      </c>
      <c r="K4430" s="92" t="s">
        <v>4717</v>
      </c>
      <c r="L4430" s="92" t="s">
        <v>249</v>
      </c>
    </row>
    <row r="4431" outlineLevel="1">
      <c r="A4431" s="115" t="n">
        <v>1858.0</v>
      </c>
      <c r="B4431" s="93" t="n">
        <v>45940.0</v>
      </c>
      <c r="C4431" s="94" t="s">
        <v>4718</v>
      </c>
      <c r="D4431" s="92"/>
      <c r="E4431" s="92" t="n">
        <v>200.0</v>
      </c>
      <c r="F4431" s="92" t="n">
        <v>583426.74</v>
      </c>
      <c r="G4431" s="94" t="s">
        <v>63</v>
      </c>
      <c r="H4431" s="94" t="s">
        <v>369</v>
      </c>
      <c r="I4431" s="94" t="s">
        <v>1408</v>
      </c>
      <c r="J4431" s="94" t="s">
        <v>1408</v>
      </c>
      <c r="K4431" s="92" t="s">
        <v>4719</v>
      </c>
      <c r="L4431" s="92" t="s">
        <v>249</v>
      </c>
    </row>
    <row r="4432" outlineLevel="1">
      <c r="A4432" s="115" t="n">
        <v>1859.0</v>
      </c>
      <c r="B4432" s="93" t="n">
        <v>45940.0</v>
      </c>
      <c r="C4432" s="94" t="s">
        <v>4720</v>
      </c>
      <c r="D4432" s="92" t="n">
        <v>78744.0</v>
      </c>
      <c r="E4432" s="92"/>
      <c r="F4432" s="92" t="n">
        <v>504682.74</v>
      </c>
      <c r="G4432" s="94" t="s">
        <v>63</v>
      </c>
      <c r="H4432" s="94" t="s">
        <v>306</v>
      </c>
      <c r="I4432" s="94" t="s">
        <v>249</v>
      </c>
      <c r="J4432" s="94" t="s">
        <v>249</v>
      </c>
      <c r="K4432" s="92" t="s">
        <v>4721</v>
      </c>
      <c r="L4432" s="92" t="s">
        <v>249</v>
      </c>
    </row>
    <row r="4433" outlineLevel="1">
      <c r="A4433" s="115" t="n">
        <v>1860.0</v>
      </c>
      <c r="B4433" s="93" t="n">
        <v>45940.0</v>
      </c>
      <c r="C4433" s="94" t="s">
        <v>4722</v>
      </c>
      <c r="D4433" s="92" t="n">
        <v>7787.0</v>
      </c>
      <c r="E4433" s="92"/>
      <c r="F4433" s="92" t="n">
        <v>496895.74</v>
      </c>
      <c r="G4433" s="94" t="s">
        <v>460</v>
      </c>
      <c r="H4433" s="94" t="s">
        <v>306</v>
      </c>
      <c r="I4433" s="94" t="s">
        <v>249</v>
      </c>
      <c r="J4433" s="94" t="s">
        <v>249</v>
      </c>
      <c r="K4433" s="92" t="s">
        <v>4723</v>
      </c>
      <c r="L4433" s="92" t="s">
        <v>249</v>
      </c>
    </row>
    <row r="4434" outlineLevel="1">
      <c r="A4434" s="115" t="n">
        <v>1861.0</v>
      </c>
      <c r="B4434" s="93" t="n">
        <v>45940.0</v>
      </c>
      <c r="C4434" s="94" t="s">
        <v>4724</v>
      </c>
      <c r="D4434" s="92"/>
      <c r="E4434" s="92" t="n">
        <v>896000.0</v>
      </c>
      <c r="F4434" s="92" t="n">
        <v>1392895.74</v>
      </c>
      <c r="G4434" s="94" t="s">
        <v>63</v>
      </c>
      <c r="H4434" s="94" t="s">
        <v>74</v>
      </c>
      <c r="I4434" s="94" t="s">
        <v>1044</v>
      </c>
      <c r="J4434" s="94" t="s">
        <v>1044</v>
      </c>
      <c r="K4434" s="92" t="s">
        <v>4725</v>
      </c>
      <c r="L4434" s="92" t="s">
        <v>249</v>
      </c>
    </row>
    <row r="4435" outlineLevel="1">
      <c r="A4435" s="115" t="n">
        <v>1862.0</v>
      </c>
      <c r="B4435" s="93" t="n">
        <v>45941.0</v>
      </c>
      <c r="C4435" s="94" t="s">
        <v>4726</v>
      </c>
      <c r="D4435" s="92" t="n">
        <v>891615.0</v>
      </c>
      <c r="E4435" s="92"/>
      <c r="F4435" s="92" t="n">
        <v>501280.74</v>
      </c>
      <c r="G4435" s="94" t="s">
        <v>63</v>
      </c>
      <c r="H4435" s="94" t="s">
        <v>306</v>
      </c>
      <c r="I4435" s="94" t="s">
        <v>4727</v>
      </c>
      <c r="J4435" s="94" t="s">
        <v>553</v>
      </c>
      <c r="K4435" s="92" t="s">
        <v>4728</v>
      </c>
      <c r="L4435" s="92" t="s">
        <v>249</v>
      </c>
    </row>
    <row r="4436" outlineLevel="1">
      <c r="A4436" s="115" t="n">
        <v>1863.0</v>
      </c>
      <c r="B4436" s="93" t="n">
        <v>45941.0</v>
      </c>
      <c r="C4436" s="94" t="s">
        <v>4729</v>
      </c>
      <c r="D4436" s="92"/>
      <c r="E4436" s="92" t="n">
        <v>3620.0</v>
      </c>
      <c r="F4436" s="92" t="n">
        <v>504900.74</v>
      </c>
      <c r="G4436" s="94" t="s">
        <v>63</v>
      </c>
      <c r="H4436" s="94" t="s">
        <v>369</v>
      </c>
      <c r="I4436" s="94" t="s">
        <v>249</v>
      </c>
      <c r="J4436" s="94" t="s">
        <v>249</v>
      </c>
      <c r="K4436" s="92" t="s">
        <v>4730</v>
      </c>
      <c r="L4436" s="92" t="s">
        <v>249</v>
      </c>
    </row>
    <row r="4437" outlineLevel="1">
      <c r="A4437" s="115" t="n">
        <v>1864.0</v>
      </c>
      <c r="B4437" s="93" t="n">
        <v>45941.0</v>
      </c>
      <c r="C4437" s="94" t="s">
        <v>4731</v>
      </c>
      <c r="D4437" s="92"/>
      <c r="E4437" s="92" t="n">
        <v>450.0</v>
      </c>
      <c r="F4437" s="92" t="n">
        <v>505350.74</v>
      </c>
      <c r="G4437" s="94" t="s">
        <v>63</v>
      </c>
      <c r="H4437" s="94" t="s">
        <v>369</v>
      </c>
      <c r="I4437" s="94" t="s">
        <v>249</v>
      </c>
      <c r="J4437" s="94" t="s">
        <v>249</v>
      </c>
      <c r="K4437" s="92" t="s">
        <v>4732</v>
      </c>
      <c r="L4437" s="92" t="s">
        <v>249</v>
      </c>
    </row>
    <row r="4438" outlineLevel="1">
      <c r="A4438" s="115" t="n">
        <v>1865.0</v>
      </c>
      <c r="B4438" s="93" t="n">
        <v>45942.0</v>
      </c>
      <c r="C4438" s="94" t="s">
        <v>4733</v>
      </c>
      <c r="D4438" s="92"/>
      <c r="E4438" s="92" t="n">
        <v>4500.0</v>
      </c>
      <c r="F4438" s="92" t="n">
        <v>509850.74</v>
      </c>
      <c r="G4438" s="94" t="s">
        <v>63</v>
      </c>
      <c r="H4438" s="94" t="s">
        <v>369</v>
      </c>
      <c r="I4438" s="94" t="s">
        <v>249</v>
      </c>
      <c r="J4438" s="94" t="s">
        <v>249</v>
      </c>
      <c r="K4438" s="92" t="s">
        <v>4734</v>
      </c>
      <c r="L4438" s="92" t="s">
        <v>249</v>
      </c>
    </row>
    <row r="4439" outlineLevel="1">
      <c r="A4439" s="115" t="n">
        <v>1866.0</v>
      </c>
      <c r="B4439" s="93" t="n">
        <v>45943.0</v>
      </c>
      <c r="C4439" s="94" t="s">
        <v>4735</v>
      </c>
      <c r="D4439" s="92"/>
      <c r="E4439" s="92" t="n">
        <v>100.0</v>
      </c>
      <c r="F4439" s="92" t="n">
        <v>509950.74</v>
      </c>
      <c r="G4439" s="94" t="s">
        <v>63</v>
      </c>
      <c r="H4439" s="94" t="s">
        <v>369</v>
      </c>
      <c r="I4439" s="94" t="s">
        <v>4736</v>
      </c>
      <c r="J4439" s="94" t="s">
        <v>4736</v>
      </c>
      <c r="K4439" s="92" t="s">
        <v>4737</v>
      </c>
      <c r="L4439" s="92" t="s">
        <v>249</v>
      </c>
    </row>
    <row r="4440" outlineLevel="1">
      <c r="A4440" s="115" t="n">
        <v>1867.0</v>
      </c>
      <c r="B4440" s="93" t="n">
        <v>45943.0</v>
      </c>
      <c r="C4440" s="94" t="s">
        <v>4738</v>
      </c>
      <c r="D4440" s="92"/>
      <c r="E4440" s="92" t="n">
        <v>3540.0</v>
      </c>
      <c r="F4440" s="92" t="n">
        <v>513490.74</v>
      </c>
      <c r="G4440" s="94" t="s">
        <v>63</v>
      </c>
      <c r="H4440" s="94" t="s">
        <v>306</v>
      </c>
      <c r="I4440" s="94" t="s">
        <v>1469</v>
      </c>
      <c r="J4440" s="94" t="s">
        <v>1469</v>
      </c>
      <c r="K4440" s="92" t="s">
        <v>4739</v>
      </c>
      <c r="L4440" s="92" t="s">
        <v>249</v>
      </c>
    </row>
    <row r="4441" outlineLevel="1">
      <c r="A4441" s="115" t="n">
        <v>1868.0</v>
      </c>
      <c r="B4441" s="93" t="n">
        <v>45944.0</v>
      </c>
      <c r="C4441" s="94" t="s">
        <v>4740</v>
      </c>
      <c r="D4441" s="92"/>
      <c r="E4441" s="92" t="n">
        <v>2900.0</v>
      </c>
      <c r="F4441" s="92" t="n">
        <v>516390.74</v>
      </c>
      <c r="G4441" s="94" t="s">
        <v>63</v>
      </c>
      <c r="H4441" s="94" t="s">
        <v>369</v>
      </c>
      <c r="I4441" s="94" t="s">
        <v>249</v>
      </c>
      <c r="J4441" s="94" t="s">
        <v>249</v>
      </c>
      <c r="K4441" s="92" t="s">
        <v>4741</v>
      </c>
      <c r="L4441" s="92" t="s">
        <v>249</v>
      </c>
    </row>
    <row r="4442" outlineLevel="1">
      <c r="A4442" s="115" t="n">
        <v>1869.0</v>
      </c>
      <c r="B4442" s="93" t="n">
        <v>45944.0</v>
      </c>
      <c r="C4442" s="94" t="s">
        <v>4742</v>
      </c>
      <c r="D4442" s="92" t="n">
        <v>400000.0</v>
      </c>
      <c r="E4442" s="92"/>
      <c r="F4442" s="92" t="n">
        <v>116390.74</v>
      </c>
      <c r="G4442" s="94" t="s">
        <v>63</v>
      </c>
      <c r="H4442" s="94" t="s">
        <v>315</v>
      </c>
      <c r="I4442" s="94" t="s">
        <v>3289</v>
      </c>
      <c r="J4442" s="94" t="s">
        <v>3101</v>
      </c>
      <c r="K4442" s="92" t="s">
        <v>4743</v>
      </c>
      <c r="L4442" s="92" t="s">
        <v>249</v>
      </c>
    </row>
    <row r="4443" outlineLevel="1">
      <c r="A4443" s="115" t="n">
        <v>1870.0</v>
      </c>
      <c r="B4443" s="93" t="n">
        <v>45944.0</v>
      </c>
      <c r="C4443" s="94" t="s">
        <v>4744</v>
      </c>
      <c r="D4443" s="92"/>
      <c r="E4443" s="92" t="n">
        <v>10000.0</v>
      </c>
      <c r="F4443" s="92" t="n">
        <v>126390.74</v>
      </c>
      <c r="G4443" s="94" t="s">
        <v>63</v>
      </c>
      <c r="H4443" s="94" t="s">
        <v>369</v>
      </c>
      <c r="I4443" s="94" t="s">
        <v>4745</v>
      </c>
      <c r="J4443" s="94" t="s">
        <v>4745</v>
      </c>
      <c r="K4443" s="92" t="s">
        <v>4746</v>
      </c>
      <c r="L4443" s="92" t="s">
        <v>249</v>
      </c>
    </row>
    <row r="4444" outlineLevel="1">
      <c r="A4444" s="115" t="n">
        <v>1871.0</v>
      </c>
      <c r="B4444" s="93" t="n">
        <v>45944.0</v>
      </c>
      <c r="C4444" s="94" t="s">
        <v>4747</v>
      </c>
      <c r="D4444" s="92"/>
      <c r="E4444" s="92" t="n">
        <v>4500.0</v>
      </c>
      <c r="F4444" s="92" t="n">
        <v>130890.74</v>
      </c>
      <c r="G4444" s="94" t="s">
        <v>63</v>
      </c>
      <c r="H4444" s="94" t="s">
        <v>369</v>
      </c>
      <c r="I4444" s="94" t="s">
        <v>249</v>
      </c>
      <c r="J4444" s="94" t="s">
        <v>249</v>
      </c>
      <c r="K4444" s="92" t="s">
        <v>4748</v>
      </c>
      <c r="L4444" s="92" t="s">
        <v>249</v>
      </c>
    </row>
    <row r="4445" outlineLevel="1">
      <c r="A4445" s="115" t="n">
        <v>1872.0</v>
      </c>
      <c r="B4445" s="93" t="n">
        <v>45945.0</v>
      </c>
      <c r="C4445" s="94" t="s">
        <v>4749</v>
      </c>
      <c r="D4445" s="92" t="n">
        <v>54319.81</v>
      </c>
      <c r="E4445" s="92"/>
      <c r="F4445" s="92" t="n">
        <v>76570.93</v>
      </c>
      <c r="G4445" s="94" t="s">
        <v>63</v>
      </c>
      <c r="H4445" s="94" t="s">
        <v>306</v>
      </c>
      <c r="I4445" s="94" t="s">
        <v>4750</v>
      </c>
      <c r="J4445" s="94" t="s">
        <v>4751</v>
      </c>
      <c r="K4445" s="92" t="s">
        <v>4752</v>
      </c>
      <c r="L4445" s="92" t="s">
        <v>249</v>
      </c>
    </row>
    <row r="4446" outlineLevel="1">
      <c r="A4446" s="115" t="n">
        <v>1873.0</v>
      </c>
      <c r="B4446" s="93" t="n">
        <v>45945.0</v>
      </c>
      <c r="C4446" s="94" t="s">
        <v>4753</v>
      </c>
      <c r="D4446" s="92"/>
      <c r="E4446" s="92" t="n">
        <v>30000.0</v>
      </c>
      <c r="F4446" s="92" t="n">
        <v>106570.93</v>
      </c>
      <c r="G4446" s="94" t="s">
        <v>59</v>
      </c>
      <c r="H4446" s="94" t="s">
        <v>315</v>
      </c>
      <c r="I4446" s="94" t="s">
        <v>489</v>
      </c>
      <c r="J4446" s="94" t="s">
        <v>86</v>
      </c>
      <c r="K4446" s="92" t="s">
        <v>4754</v>
      </c>
      <c r="L4446" s="92" t="s">
        <v>249</v>
      </c>
    </row>
    <row r="4447" outlineLevel="1">
      <c r="A4447" s="115" t="n">
        <v>1874.0</v>
      </c>
      <c r="B4447" s="93" t="n">
        <v>45945.0</v>
      </c>
      <c r="C4447" s="94" t="s">
        <v>4755</v>
      </c>
      <c r="D4447" s="92"/>
      <c r="E4447" s="92" t="n">
        <v>10000.0</v>
      </c>
      <c r="F4447" s="92" t="n">
        <v>116570.93</v>
      </c>
      <c r="G4447" s="94" t="s">
        <v>63</v>
      </c>
      <c r="H4447" s="94" t="s">
        <v>369</v>
      </c>
      <c r="I4447" s="94" t="s">
        <v>4756</v>
      </c>
      <c r="J4447" s="94" t="s">
        <v>4756</v>
      </c>
      <c r="K4447" s="92" t="s">
        <v>4757</v>
      </c>
      <c r="L4447" s="92" t="s">
        <v>249</v>
      </c>
    </row>
    <row r="4448" outlineLevel="1">
      <c r="A4448" s="115" t="n">
        <v>1875.0</v>
      </c>
      <c r="B4448" s="93" t="n">
        <v>45945.0</v>
      </c>
      <c r="C4448" s="94" t="s">
        <v>4758</v>
      </c>
      <c r="D4448" s="92"/>
      <c r="E4448" s="92" t="n">
        <v>2800.0</v>
      </c>
      <c r="F4448" s="92" t="n">
        <v>119370.93</v>
      </c>
      <c r="G4448" s="94" t="s">
        <v>63</v>
      </c>
      <c r="H4448" s="94" t="s">
        <v>369</v>
      </c>
      <c r="I4448" s="94" t="s">
        <v>3462</v>
      </c>
      <c r="J4448" s="94" t="s">
        <v>3462</v>
      </c>
      <c r="K4448" s="92" t="s">
        <v>4759</v>
      </c>
      <c r="L4448" s="92" t="s">
        <v>249</v>
      </c>
    </row>
    <row r="4449" outlineLevel="1">
      <c r="A4449" s="115" t="n">
        <v>1876.0</v>
      </c>
      <c r="B4449" s="93" t="n">
        <v>45945.0</v>
      </c>
      <c r="C4449" s="94" t="s">
        <v>4760</v>
      </c>
      <c r="D4449" s="92"/>
      <c r="E4449" s="92" t="n">
        <v>2000.0</v>
      </c>
      <c r="F4449" s="92" t="n">
        <v>121370.93</v>
      </c>
      <c r="G4449" s="94" t="s">
        <v>84</v>
      </c>
      <c r="H4449" s="94" t="s">
        <v>447</v>
      </c>
      <c r="I4449" s="94" t="s">
        <v>249</v>
      </c>
      <c r="J4449" s="94" t="s">
        <v>249</v>
      </c>
      <c r="K4449" s="92" t="s">
        <v>4761</v>
      </c>
      <c r="L4449" s="92" t="s">
        <v>249</v>
      </c>
    </row>
    <row r="4450" outlineLevel="1">
      <c r="A4450" s="115" t="n">
        <v>1877.0</v>
      </c>
      <c r="B4450" s="93" t="n">
        <v>45945.0</v>
      </c>
      <c r="C4450" s="94" t="s">
        <v>4762</v>
      </c>
      <c r="D4450" s="92"/>
      <c r="E4450" s="92" t="n">
        <v>2200.0</v>
      </c>
      <c r="F4450" s="92" t="n">
        <v>123570.93</v>
      </c>
      <c r="G4450" s="94" t="s">
        <v>63</v>
      </c>
      <c r="H4450" s="94" t="s">
        <v>369</v>
      </c>
      <c r="I4450" s="94" t="s">
        <v>249</v>
      </c>
      <c r="J4450" s="94" t="s">
        <v>249</v>
      </c>
      <c r="K4450" s="92" t="s">
        <v>4763</v>
      </c>
      <c r="L4450" s="92" t="s">
        <v>249</v>
      </c>
    </row>
    <row r="4451" outlineLevel="1">
      <c r="A4451" s="115" t="n">
        <v>1878.0</v>
      </c>
      <c r="B4451" s="93" t="n">
        <v>45946.0</v>
      </c>
      <c r="C4451" s="94" t="s">
        <v>4764</v>
      </c>
      <c r="D4451" s="92" t="n">
        <v>5.9</v>
      </c>
      <c r="E4451" s="92"/>
      <c r="F4451" s="92" t="n">
        <v>123565.03</v>
      </c>
      <c r="G4451" s="94" t="s">
        <v>422</v>
      </c>
      <c r="H4451" s="94" t="s">
        <v>315</v>
      </c>
      <c r="I4451" s="94" t="s">
        <v>249</v>
      </c>
      <c r="J4451" s="94" t="s">
        <v>249</v>
      </c>
      <c r="K4451" s="92" t="s">
        <v>249</v>
      </c>
      <c r="L4451" s="92" t="s">
        <v>249</v>
      </c>
    </row>
    <row r="4452" outlineLevel="1">
      <c r="A4452" s="115" t="n">
        <v>1879.0</v>
      </c>
      <c r="B4452" s="93" t="n">
        <v>45946.0</v>
      </c>
      <c r="C4452" s="94" t="s">
        <v>4765</v>
      </c>
      <c r="D4452" s="92"/>
      <c r="E4452" s="92" t="n">
        <v>5900.0</v>
      </c>
      <c r="F4452" s="92" t="n">
        <v>129465.03</v>
      </c>
      <c r="G4452" s="94" t="s">
        <v>63</v>
      </c>
      <c r="H4452" s="94" t="s">
        <v>306</v>
      </c>
      <c r="I4452" s="94" t="s">
        <v>1469</v>
      </c>
      <c r="J4452" s="94" t="s">
        <v>1469</v>
      </c>
      <c r="K4452" s="92" t="s">
        <v>4766</v>
      </c>
      <c r="L4452" s="92" t="s">
        <v>249</v>
      </c>
    </row>
    <row r="4453" outlineLevel="1">
      <c r="A4453" s="115" t="n">
        <v>1880.0</v>
      </c>
      <c r="B4453" s="93" t="n">
        <v>45946.0</v>
      </c>
      <c r="C4453" s="94" t="s">
        <v>4767</v>
      </c>
      <c r="D4453" s="92"/>
      <c r="E4453" s="92" t="n">
        <v>8444.0</v>
      </c>
      <c r="F4453" s="92" t="n">
        <v>137909.03</v>
      </c>
      <c r="G4453" s="94" t="s">
        <v>63</v>
      </c>
      <c r="H4453" s="94" t="s">
        <v>369</v>
      </c>
      <c r="I4453" s="94" t="s">
        <v>4768</v>
      </c>
      <c r="J4453" s="94" t="s">
        <v>4768</v>
      </c>
      <c r="K4453" s="92" t="s">
        <v>4769</v>
      </c>
      <c r="L4453" s="92" t="s">
        <v>249</v>
      </c>
    </row>
    <row r="4454" outlineLevel="1">
      <c r="A4454" s="115" t="n">
        <v>1881.0</v>
      </c>
      <c r="B4454" s="93" t="n">
        <v>45946.0</v>
      </c>
      <c r="C4454" s="94" t="s">
        <v>4770</v>
      </c>
      <c r="D4454" s="92"/>
      <c r="E4454" s="92" t="n">
        <v>6000.0</v>
      </c>
      <c r="F4454" s="92" t="n">
        <v>143909.03</v>
      </c>
      <c r="G4454" s="94" t="s">
        <v>63</v>
      </c>
      <c r="H4454" s="94" t="s">
        <v>369</v>
      </c>
      <c r="I4454" s="94" t="s">
        <v>249</v>
      </c>
      <c r="J4454" s="94" t="s">
        <v>249</v>
      </c>
      <c r="K4454" s="92" t="s">
        <v>4771</v>
      </c>
      <c r="L4454" s="92" t="s">
        <v>249</v>
      </c>
    </row>
    <row r="4455" outlineLevel="1">
      <c r="A4455" s="115" t="n">
        <v>1882.0</v>
      </c>
      <c r="B4455" s="93" t="n">
        <v>45947.0</v>
      </c>
      <c r="C4455" s="94" t="s">
        <v>4772</v>
      </c>
      <c r="D4455" s="92"/>
      <c r="E4455" s="92" t="n">
        <v>1.0</v>
      </c>
      <c r="F4455" s="92" t="n">
        <v>143910.03</v>
      </c>
      <c r="G4455" s="94" t="s">
        <v>63</v>
      </c>
      <c r="H4455" s="94" t="s">
        <v>369</v>
      </c>
      <c r="I4455" s="94" t="s">
        <v>3860</v>
      </c>
      <c r="J4455" s="94" t="s">
        <v>3860</v>
      </c>
      <c r="K4455" s="92" t="s">
        <v>4773</v>
      </c>
      <c r="L4455" s="92" t="s">
        <v>249</v>
      </c>
    </row>
    <row r="4456" outlineLevel="1">
      <c r="A4456" s="115" t="n">
        <v>1883.0</v>
      </c>
      <c r="B4456" s="93" t="n">
        <v>45947.0</v>
      </c>
      <c r="C4456" s="94" t="s">
        <v>4774</v>
      </c>
      <c r="D4456" s="92"/>
      <c r="E4456" s="92" t="n">
        <v>5000.0</v>
      </c>
      <c r="F4456" s="92" t="n">
        <v>148910.03</v>
      </c>
      <c r="G4456" s="94" t="s">
        <v>63</v>
      </c>
      <c r="H4456" s="94" t="s">
        <v>369</v>
      </c>
      <c r="I4456" s="94" t="s">
        <v>3860</v>
      </c>
      <c r="J4456" s="94" t="s">
        <v>3860</v>
      </c>
      <c r="K4456" s="92" t="s">
        <v>4775</v>
      </c>
      <c r="L4456" s="92" t="s">
        <v>249</v>
      </c>
    </row>
    <row r="4457" outlineLevel="1">
      <c r="A4457" s="115" t="n">
        <v>1884.0</v>
      </c>
      <c r="B4457" s="93" t="n">
        <v>45947.0</v>
      </c>
      <c r="C4457" s="94" t="s">
        <v>4776</v>
      </c>
      <c r="D4457" s="92"/>
      <c r="E4457" s="92" t="n">
        <v>2300.0</v>
      </c>
      <c r="F4457" s="92" t="n">
        <v>151210.03</v>
      </c>
      <c r="G4457" s="94" t="s">
        <v>63</v>
      </c>
      <c r="H4457" s="94" t="s">
        <v>369</v>
      </c>
      <c r="I4457" s="94" t="s">
        <v>249</v>
      </c>
      <c r="J4457" s="94" t="s">
        <v>249</v>
      </c>
      <c r="K4457" s="92" t="s">
        <v>4777</v>
      </c>
      <c r="L4457" s="92" t="s">
        <v>249</v>
      </c>
    </row>
    <row r="4458" outlineLevel="1">
      <c r="A4458" s="115" t="n">
        <v>1885.0</v>
      </c>
      <c r="B4458" s="93" t="n">
        <v>45948.0</v>
      </c>
      <c r="C4458" s="94" t="s">
        <v>4778</v>
      </c>
      <c r="D4458" s="92" t="n">
        <v>41064.0</v>
      </c>
      <c r="E4458" s="92"/>
      <c r="F4458" s="92" t="n">
        <v>110146.03</v>
      </c>
      <c r="G4458" s="94" t="s">
        <v>63</v>
      </c>
      <c r="H4458" s="94" t="s">
        <v>306</v>
      </c>
      <c r="I4458" s="94" t="s">
        <v>4779</v>
      </c>
      <c r="J4458" s="94" t="s">
        <v>4779</v>
      </c>
      <c r="K4458" s="92" t="s">
        <v>4780</v>
      </c>
      <c r="L4458" s="92" t="s">
        <v>249</v>
      </c>
    </row>
    <row r="4459" outlineLevel="1">
      <c r="A4459" s="115" t="n">
        <v>1886.0</v>
      </c>
      <c r="B4459" s="93" t="n">
        <v>45949.0</v>
      </c>
      <c r="C4459" s="94" t="s">
        <v>4781</v>
      </c>
      <c r="D4459" s="92"/>
      <c r="E4459" s="92" t="n">
        <v>26000.0</v>
      </c>
      <c r="F4459" s="92" t="n">
        <v>136146.03</v>
      </c>
      <c r="G4459" s="94" t="s">
        <v>63</v>
      </c>
      <c r="H4459" s="94" t="s">
        <v>369</v>
      </c>
      <c r="I4459" s="94" t="s">
        <v>3327</v>
      </c>
      <c r="J4459" s="94" t="s">
        <v>3327</v>
      </c>
      <c r="K4459" s="92" t="s">
        <v>4782</v>
      </c>
      <c r="L4459" s="92" t="s">
        <v>249</v>
      </c>
    </row>
    <row r="4460" outlineLevel="1">
      <c r="A4460" s="115" t="n">
        <v>1887.0</v>
      </c>
      <c r="B4460" s="93" t="n">
        <v>45951.0</v>
      </c>
      <c r="C4460" s="94" t="s">
        <v>4783</v>
      </c>
      <c r="D4460" s="92"/>
      <c r="E4460" s="92" t="n">
        <v>700.0</v>
      </c>
      <c r="F4460" s="92" t="n">
        <v>136846.03</v>
      </c>
      <c r="G4460" s="94" t="s">
        <v>63</v>
      </c>
      <c r="H4460" s="94" t="s">
        <v>369</v>
      </c>
      <c r="I4460" s="94" t="s">
        <v>249</v>
      </c>
      <c r="J4460" s="94" t="s">
        <v>249</v>
      </c>
      <c r="K4460" s="92" t="s">
        <v>4784</v>
      </c>
      <c r="L4460" s="92" t="s">
        <v>249</v>
      </c>
    </row>
    <row r="4461" outlineLevel="1">
      <c r="A4461" s="115" t="n">
        <v>1888.0</v>
      </c>
      <c r="B4461" s="93" t="n">
        <v>45951.0</v>
      </c>
      <c r="C4461" s="94" t="s">
        <v>4785</v>
      </c>
      <c r="D4461" s="92"/>
      <c r="E4461" s="92" t="n">
        <v>350000.0</v>
      </c>
      <c r="F4461" s="92" t="n">
        <v>486846.03</v>
      </c>
      <c r="G4461" s="94" t="s">
        <v>63</v>
      </c>
      <c r="H4461" s="94" t="s">
        <v>315</v>
      </c>
      <c r="I4461" s="94" t="s">
        <v>4786</v>
      </c>
      <c r="J4461" s="94" t="s">
        <v>4786</v>
      </c>
      <c r="K4461" s="92" t="s">
        <v>4787</v>
      </c>
      <c r="L4461" s="92" t="s">
        <v>249</v>
      </c>
    </row>
    <row r="4462" outlineLevel="1">
      <c r="A4462" s="115" t="n">
        <v>1889.0</v>
      </c>
      <c r="B4462" s="93" t="n">
        <v>45952.0</v>
      </c>
      <c r="C4462" s="94" t="s">
        <v>4788</v>
      </c>
      <c r="D4462" s="92"/>
      <c r="E4462" s="92" t="n">
        <v>700.0</v>
      </c>
      <c r="F4462" s="92" t="n">
        <v>487546.03</v>
      </c>
      <c r="G4462" s="94" t="s">
        <v>63</v>
      </c>
      <c r="H4462" s="94" t="s">
        <v>369</v>
      </c>
      <c r="I4462" s="94" t="s">
        <v>249</v>
      </c>
      <c r="J4462" s="94" t="s">
        <v>249</v>
      </c>
      <c r="K4462" s="92" t="s">
        <v>4789</v>
      </c>
      <c r="L4462" s="92" t="s">
        <v>249</v>
      </c>
    </row>
    <row r="4463" outlineLevel="1">
      <c r="A4463" s="115" t="n">
        <v>1890.0</v>
      </c>
      <c r="B4463" s="93" t="n">
        <v>45952.0</v>
      </c>
      <c r="C4463" s="94" t="s">
        <v>4790</v>
      </c>
      <c r="D4463" s="92"/>
      <c r="E4463" s="92" t="n">
        <v>9000.0</v>
      </c>
      <c r="F4463" s="92" t="n">
        <v>496546.03</v>
      </c>
      <c r="G4463" s="94" t="s">
        <v>63</v>
      </c>
      <c r="H4463" s="94" t="s">
        <v>369</v>
      </c>
      <c r="I4463" s="94" t="s">
        <v>3327</v>
      </c>
      <c r="J4463" s="94" t="s">
        <v>3327</v>
      </c>
      <c r="K4463" s="92" t="s">
        <v>4791</v>
      </c>
      <c r="L4463" s="92" t="s">
        <v>249</v>
      </c>
    </row>
    <row r="4464" outlineLevel="1">
      <c r="A4464" s="115" t="n">
        <v>1891.0</v>
      </c>
      <c r="B4464" s="93" t="n">
        <v>45953.0</v>
      </c>
      <c r="C4464" s="94" t="s">
        <v>4792</v>
      </c>
      <c r="D4464" s="92"/>
      <c r="E4464" s="92" t="n">
        <v>700.0</v>
      </c>
      <c r="F4464" s="92" t="n">
        <v>497246.03</v>
      </c>
      <c r="G4464" s="94" t="s">
        <v>63</v>
      </c>
      <c r="H4464" s="94" t="s">
        <v>369</v>
      </c>
      <c r="I4464" s="94" t="s">
        <v>249</v>
      </c>
      <c r="J4464" s="94" t="s">
        <v>249</v>
      </c>
      <c r="K4464" s="92" t="s">
        <v>4793</v>
      </c>
      <c r="L4464" s="92" t="s">
        <v>249</v>
      </c>
    </row>
    <row r="4465" outlineLevel="1">
      <c r="A4465" s="115" t="n">
        <v>1892.0</v>
      </c>
      <c r="B4465" s="93" t="n">
        <v>45953.0</v>
      </c>
      <c r="C4465" s="94" t="s">
        <v>4794</v>
      </c>
      <c r="D4465" s="92"/>
      <c r="E4465" s="92" t="n">
        <v>5600.0</v>
      </c>
      <c r="F4465" s="92" t="n">
        <v>502846.03</v>
      </c>
      <c r="G4465" s="94" t="s">
        <v>63</v>
      </c>
      <c r="H4465" s="94" t="s">
        <v>369</v>
      </c>
      <c r="I4465" s="94" t="s">
        <v>3301</v>
      </c>
      <c r="J4465" s="94" t="s">
        <v>3302</v>
      </c>
      <c r="K4465" s="92" t="s">
        <v>4795</v>
      </c>
      <c r="L4465" s="92" t="s">
        <v>249</v>
      </c>
    </row>
    <row r="4466" outlineLevel="1">
      <c r="A4466" s="115" t="n">
        <v>1893.0</v>
      </c>
      <c r="B4466" s="93" t="n">
        <v>45954.0</v>
      </c>
      <c r="C4466" s="94" t="s">
        <v>4796</v>
      </c>
      <c r="D4466" s="92"/>
      <c r="E4466" s="92" t="n">
        <v>2500.0</v>
      </c>
      <c r="F4466" s="92" t="n">
        <v>505346.03</v>
      </c>
      <c r="G4466" s="94" t="s">
        <v>63</v>
      </c>
      <c r="H4466" s="94" t="s">
        <v>369</v>
      </c>
      <c r="I4466" s="94" t="s">
        <v>249</v>
      </c>
      <c r="J4466" s="94" t="s">
        <v>249</v>
      </c>
      <c r="K4466" s="92" t="s">
        <v>4797</v>
      </c>
      <c r="L4466" s="92" t="s">
        <v>249</v>
      </c>
    </row>
    <row r="4467" outlineLevel="1">
      <c r="A4467" s="115" t="n">
        <v>1894.0</v>
      </c>
      <c r="B4467" s="93" t="n">
        <v>45954.0</v>
      </c>
      <c r="C4467" s="94" t="s">
        <v>4798</v>
      </c>
      <c r="D4467" s="92" t="n">
        <v>26727.0</v>
      </c>
      <c r="E4467" s="92"/>
      <c r="F4467" s="92" t="n">
        <v>478619.03</v>
      </c>
      <c r="G4467" s="94" t="s">
        <v>63</v>
      </c>
      <c r="H4467" s="94" t="s">
        <v>306</v>
      </c>
      <c r="I4467" s="94" t="s">
        <v>2730</v>
      </c>
      <c r="J4467" s="94" t="s">
        <v>2731</v>
      </c>
      <c r="K4467" s="92" t="s">
        <v>4799</v>
      </c>
      <c r="L4467" s="92" t="s">
        <v>249</v>
      </c>
    </row>
    <row r="4468" outlineLevel="1">
      <c r="A4468" s="115" t="n">
        <v>1895.0</v>
      </c>
      <c r="B4468" s="93" t="n">
        <v>45954.0</v>
      </c>
      <c r="C4468" s="94" t="s">
        <v>4800</v>
      </c>
      <c r="D4468" s="92" t="n">
        <v>350000.0</v>
      </c>
      <c r="E4468" s="92"/>
      <c r="F4468" s="92" t="n">
        <v>128619.03</v>
      </c>
      <c r="G4468" s="94" t="s">
        <v>63</v>
      </c>
      <c r="H4468" s="94" t="s">
        <v>315</v>
      </c>
      <c r="I4468" s="94" t="s">
        <v>4447</v>
      </c>
      <c r="J4468" s="94" t="s">
        <v>3101</v>
      </c>
      <c r="K4468" s="92" t="s">
        <v>4801</v>
      </c>
      <c r="L4468" s="92" t="s">
        <v>249</v>
      </c>
    </row>
    <row r="4469" outlineLevel="1">
      <c r="A4469" s="115" t="n">
        <v>1896.0</v>
      </c>
      <c r="B4469" s="93" t="n">
        <v>45954.0</v>
      </c>
      <c r="C4469" s="94" t="s">
        <v>4802</v>
      </c>
      <c r="D4469" s="92"/>
      <c r="E4469" s="92" t="n">
        <v>2400.0</v>
      </c>
      <c r="F4469" s="92" t="n">
        <v>131019.03</v>
      </c>
      <c r="G4469" s="94" t="s">
        <v>63</v>
      </c>
      <c r="H4469" s="94" t="s">
        <v>369</v>
      </c>
      <c r="I4469" s="94" t="s">
        <v>586</v>
      </c>
      <c r="J4469" s="94" t="s">
        <v>587</v>
      </c>
      <c r="K4469" s="92" t="s">
        <v>4803</v>
      </c>
      <c r="L4469" s="92" t="s">
        <v>249</v>
      </c>
    </row>
    <row r="4470" outlineLevel="1">
      <c r="A4470" s="115" t="n">
        <v>1897.0</v>
      </c>
      <c r="B4470" s="93" t="n">
        <v>45957.0</v>
      </c>
      <c r="C4470" s="94" t="s">
        <v>4804</v>
      </c>
      <c r="D4470" s="92"/>
      <c r="E4470" s="92" t="n">
        <v>7500.0</v>
      </c>
      <c r="F4470" s="92" t="n">
        <v>138519.03</v>
      </c>
      <c r="G4470" s="94" t="s">
        <v>63</v>
      </c>
      <c r="H4470" s="94" t="s">
        <v>369</v>
      </c>
      <c r="I4470" s="94" t="s">
        <v>249</v>
      </c>
      <c r="J4470" s="94" t="s">
        <v>249</v>
      </c>
      <c r="K4470" s="92" t="s">
        <v>4805</v>
      </c>
      <c r="L4470" s="92" t="s">
        <v>249</v>
      </c>
    </row>
    <row r="4471" outlineLevel="1">
      <c r="A4471" s="115" t="n">
        <v>1898.0</v>
      </c>
      <c r="B4471" s="93" t="n">
        <v>45957.0</v>
      </c>
      <c r="C4471" s="94" t="s">
        <v>4806</v>
      </c>
      <c r="D4471" s="92"/>
      <c r="E4471" s="92" t="n">
        <v>700.0</v>
      </c>
      <c r="F4471" s="92" t="n">
        <v>139219.03</v>
      </c>
      <c r="G4471" s="94" t="s">
        <v>63</v>
      </c>
      <c r="H4471" s="94" t="s">
        <v>369</v>
      </c>
      <c r="I4471" s="94" t="s">
        <v>249</v>
      </c>
      <c r="J4471" s="94" t="s">
        <v>249</v>
      </c>
      <c r="K4471" s="92" t="s">
        <v>4807</v>
      </c>
      <c r="L4471" s="92" t="s">
        <v>249</v>
      </c>
    </row>
    <row r="4472" outlineLevel="1">
      <c r="A4472" s="115" t="n">
        <v>1899.0</v>
      </c>
      <c r="B4472" s="93" t="n">
        <v>45957.0</v>
      </c>
      <c r="C4472" s="94" t="s">
        <v>4808</v>
      </c>
      <c r="D4472" s="92"/>
      <c r="E4472" s="92" t="n">
        <v>3000.0</v>
      </c>
      <c r="F4472" s="92" t="n">
        <v>142219.03</v>
      </c>
      <c r="G4472" s="94" t="s">
        <v>63</v>
      </c>
      <c r="H4472" s="94" t="s">
        <v>369</v>
      </c>
      <c r="I4472" s="94" t="s">
        <v>4809</v>
      </c>
      <c r="J4472" s="94" t="s">
        <v>4809</v>
      </c>
      <c r="K4472" s="92" t="s">
        <v>4810</v>
      </c>
      <c r="L4472" s="92" t="s">
        <v>249</v>
      </c>
    </row>
    <row r="4473" outlineLevel="1">
      <c r="A4473" s="115" t="n">
        <v>1900.0</v>
      </c>
      <c r="B4473" s="93" t="n">
        <v>45957.0</v>
      </c>
      <c r="C4473" s="94" t="s">
        <v>4811</v>
      </c>
      <c r="D4473" s="92" t="n">
        <v>40000.0</v>
      </c>
      <c r="E4473" s="92"/>
      <c r="F4473" s="92" t="n">
        <v>102219.03</v>
      </c>
      <c r="G4473" s="94" t="s">
        <v>63</v>
      </c>
      <c r="H4473" s="94" t="s">
        <v>315</v>
      </c>
      <c r="I4473" s="94" t="s">
        <v>4447</v>
      </c>
      <c r="J4473" s="94" t="s">
        <v>3101</v>
      </c>
      <c r="K4473" s="92" t="s">
        <v>4812</v>
      </c>
      <c r="L4473" s="92" t="s">
        <v>249</v>
      </c>
    </row>
    <row r="4474" outlineLevel="1">
      <c r="A4474" s="115" t="n">
        <v>1901.0</v>
      </c>
      <c r="B4474" s="93" t="n">
        <v>45958.0</v>
      </c>
      <c r="C4474" s="94" t="s">
        <v>4813</v>
      </c>
      <c r="D4474" s="92"/>
      <c r="E4474" s="92" t="n">
        <v>2000.0</v>
      </c>
      <c r="F4474" s="92" t="n">
        <v>104219.03</v>
      </c>
      <c r="G4474" s="94" t="s">
        <v>63</v>
      </c>
      <c r="H4474" s="94" t="s">
        <v>369</v>
      </c>
      <c r="I4474" s="94" t="s">
        <v>3327</v>
      </c>
      <c r="J4474" s="94" t="s">
        <v>3327</v>
      </c>
      <c r="K4474" s="92" t="s">
        <v>4814</v>
      </c>
      <c r="L4474" s="92" t="s">
        <v>249</v>
      </c>
    </row>
    <row r="4475" outlineLevel="1">
      <c r="A4475" s="115" t="n">
        <v>1902.0</v>
      </c>
      <c r="B4475" s="93" t="n">
        <v>45958.0</v>
      </c>
      <c r="C4475" s="94" t="s">
        <v>4815</v>
      </c>
      <c r="D4475" s="92"/>
      <c r="E4475" s="92" t="n">
        <v>2000.0</v>
      </c>
      <c r="F4475" s="92" t="n">
        <v>106219.03</v>
      </c>
      <c r="G4475" s="94" t="s">
        <v>63</v>
      </c>
      <c r="H4475" s="94" t="s">
        <v>369</v>
      </c>
      <c r="I4475" s="94" t="s">
        <v>3327</v>
      </c>
      <c r="J4475" s="94" t="s">
        <v>3327</v>
      </c>
      <c r="K4475" s="92" t="s">
        <v>4816</v>
      </c>
      <c r="L4475" s="92" t="s">
        <v>249</v>
      </c>
    </row>
    <row r="4476" outlineLevel="1">
      <c r="A4476" s="115" t="n">
        <v>1903.0</v>
      </c>
      <c r="B4476" s="93" t="n">
        <v>45958.0</v>
      </c>
      <c r="C4476" s="94" t="s">
        <v>4817</v>
      </c>
      <c r="D4476" s="92"/>
      <c r="E4476" s="92" t="n">
        <v>2000.0</v>
      </c>
      <c r="F4476" s="92" t="n">
        <v>108219.03</v>
      </c>
      <c r="G4476" s="94" t="s">
        <v>63</v>
      </c>
      <c r="H4476" s="94" t="s">
        <v>369</v>
      </c>
      <c r="I4476" s="94" t="s">
        <v>3327</v>
      </c>
      <c r="J4476" s="94" t="s">
        <v>3327</v>
      </c>
      <c r="K4476" s="92" t="s">
        <v>4818</v>
      </c>
      <c r="L4476" s="92" t="s">
        <v>249</v>
      </c>
    </row>
    <row r="4477" outlineLevel="1">
      <c r="A4477" s="115" t="n">
        <v>1904.0</v>
      </c>
      <c r="B4477" s="93" t="n">
        <v>45958.0</v>
      </c>
      <c r="C4477" s="94" t="s">
        <v>4819</v>
      </c>
      <c r="D4477" s="92"/>
      <c r="E4477" s="92" t="n">
        <v>4000.0</v>
      </c>
      <c r="F4477" s="92" t="n">
        <v>112219.03</v>
      </c>
      <c r="G4477" s="94" t="s">
        <v>63</v>
      </c>
      <c r="H4477" s="94" t="s">
        <v>369</v>
      </c>
      <c r="I4477" s="94" t="s">
        <v>3327</v>
      </c>
      <c r="J4477" s="94" t="s">
        <v>3327</v>
      </c>
      <c r="K4477" s="92" t="s">
        <v>4820</v>
      </c>
      <c r="L4477" s="92" t="s">
        <v>249</v>
      </c>
    </row>
    <row r="4478" outlineLevel="1">
      <c r="A4478" s="115" t="n">
        <v>1905.0</v>
      </c>
      <c r="B4478" s="93" t="n">
        <v>45958.0</v>
      </c>
      <c r="C4478" s="94" t="s">
        <v>4821</v>
      </c>
      <c r="D4478" s="92"/>
      <c r="E4478" s="92" t="n">
        <v>1200.0</v>
      </c>
      <c r="F4478" s="92" t="n">
        <v>113419.03</v>
      </c>
      <c r="G4478" s="94" t="s">
        <v>63</v>
      </c>
      <c r="H4478" s="94" t="s">
        <v>369</v>
      </c>
      <c r="I4478" s="94" t="s">
        <v>3462</v>
      </c>
      <c r="J4478" s="94" t="s">
        <v>3462</v>
      </c>
      <c r="K4478" s="92" t="s">
        <v>4822</v>
      </c>
      <c r="L4478" s="92" t="s">
        <v>249</v>
      </c>
    </row>
    <row r="4479" outlineLevel="1">
      <c r="A4479" s="115" t="n">
        <v>1906.0</v>
      </c>
      <c r="B4479" s="93" t="n">
        <v>45958.0</v>
      </c>
      <c r="C4479" s="94" t="s">
        <v>4823</v>
      </c>
      <c r="D4479" s="92"/>
      <c r="E4479" s="92" t="n">
        <v>1.0</v>
      </c>
      <c r="F4479" s="92" t="n">
        <v>113420.03</v>
      </c>
      <c r="G4479" s="94" t="s">
        <v>63</v>
      </c>
      <c r="H4479" s="94" t="s">
        <v>315</v>
      </c>
      <c r="I4479" s="94" t="s">
        <v>4824</v>
      </c>
      <c r="J4479" s="94" t="s">
        <v>4825</v>
      </c>
      <c r="K4479" s="92" t="s">
        <v>4826</v>
      </c>
      <c r="L4479" s="92" t="s">
        <v>249</v>
      </c>
    </row>
    <row r="4480" outlineLevel="1">
      <c r="A4480" s="115" t="n">
        <v>1907.0</v>
      </c>
      <c r="B4480" s="93" t="n">
        <v>45959.0</v>
      </c>
      <c r="C4480" s="94" t="s">
        <v>4827</v>
      </c>
      <c r="D4480" s="92"/>
      <c r="E4480" s="92" t="n">
        <v>2400.0</v>
      </c>
      <c r="F4480" s="92" t="n">
        <v>115820.03</v>
      </c>
      <c r="G4480" s="94" t="s">
        <v>63</v>
      </c>
      <c r="H4480" s="94" t="s">
        <v>369</v>
      </c>
      <c r="I4480" s="94" t="s">
        <v>249</v>
      </c>
      <c r="J4480" s="94" t="s">
        <v>249</v>
      </c>
      <c r="K4480" s="92" t="s">
        <v>4828</v>
      </c>
      <c r="L4480" s="92" t="s">
        <v>249</v>
      </c>
    </row>
    <row r="4481" outlineLevel="1">
      <c r="A4481" s="115" t="n">
        <v>1908.0</v>
      </c>
      <c r="B4481" s="93" t="n">
        <v>45959.0</v>
      </c>
      <c r="C4481" s="94" t="s">
        <v>4829</v>
      </c>
      <c r="D4481" s="92" t="n">
        <v>50067.0</v>
      </c>
      <c r="E4481" s="92"/>
      <c r="F4481" s="92" t="n">
        <v>65753.03</v>
      </c>
      <c r="G4481" s="94" t="s">
        <v>63</v>
      </c>
      <c r="H4481" s="94" t="s">
        <v>306</v>
      </c>
      <c r="I4481" s="94" t="s">
        <v>4830</v>
      </c>
      <c r="J4481" s="94" t="s">
        <v>4830</v>
      </c>
      <c r="K4481" s="92" t="s">
        <v>4831</v>
      </c>
      <c r="L4481" s="92" t="s">
        <v>249</v>
      </c>
    </row>
    <row r="4482" outlineLevel="1">
      <c r="A4482" s="115" t="n">
        <v>1909.0</v>
      </c>
      <c r="B4482" s="93" t="n">
        <v>45959.0</v>
      </c>
      <c r="C4482" s="94" t="s">
        <v>4832</v>
      </c>
      <c r="D4482" s="92"/>
      <c r="E4482" s="92" t="n">
        <v>50000.0</v>
      </c>
      <c r="F4482" s="92" t="n">
        <v>115753.03</v>
      </c>
      <c r="G4482" s="94" t="s">
        <v>59</v>
      </c>
      <c r="H4482" s="94" t="s">
        <v>315</v>
      </c>
      <c r="I4482" s="94" t="s">
        <v>489</v>
      </c>
      <c r="J4482" s="94" t="s">
        <v>86</v>
      </c>
      <c r="K4482" s="92" t="s">
        <v>4833</v>
      </c>
      <c r="L4482" s="92" t="s">
        <v>249</v>
      </c>
    </row>
    <row r="4483" outlineLevel="1">
      <c r="A4483" s="115" t="n">
        <v>1910.0</v>
      </c>
      <c r="B4483" s="93" t="n">
        <v>45960.0</v>
      </c>
      <c r="C4483" s="94" t="s">
        <v>4834</v>
      </c>
      <c r="D4483" s="92"/>
      <c r="E4483" s="92" t="n">
        <v>16250.0</v>
      </c>
      <c r="F4483" s="92" t="n">
        <v>132003.03</v>
      </c>
      <c r="G4483" s="94" t="s">
        <v>63</v>
      </c>
      <c r="H4483" s="94" t="s">
        <v>369</v>
      </c>
      <c r="I4483" s="94" t="s">
        <v>1489</v>
      </c>
      <c r="J4483" s="94" t="s">
        <v>1489</v>
      </c>
      <c r="K4483" s="92" t="s">
        <v>4835</v>
      </c>
      <c r="L4483" s="92" t="s">
        <v>249</v>
      </c>
    </row>
    <row r="4484" outlineLevel="1">
      <c r="A4484" s="115" t="n">
        <v>1911.0</v>
      </c>
      <c r="B4484" s="93" t="n">
        <v>45960.0</v>
      </c>
      <c r="C4484" s="94" t="s">
        <v>4836</v>
      </c>
      <c r="D4484" s="92"/>
      <c r="E4484" s="92" t="n">
        <v>175000.0</v>
      </c>
      <c r="F4484" s="92" t="n">
        <v>307003.03</v>
      </c>
      <c r="G4484" s="94" t="s">
        <v>63</v>
      </c>
      <c r="H4484" s="94" t="s">
        <v>306</v>
      </c>
      <c r="I4484" s="94" t="s">
        <v>382</v>
      </c>
      <c r="J4484" s="94" t="s">
        <v>382</v>
      </c>
      <c r="K4484" s="92" t="s">
        <v>4837</v>
      </c>
      <c r="L4484" s="92" t="s">
        <v>249</v>
      </c>
    </row>
    <row r="4485" outlineLevel="1">
      <c r="A4485" s="115" t="n">
        <v>1912.0</v>
      </c>
      <c r="B4485" s="93" t="n">
        <v>45961.0</v>
      </c>
      <c r="C4485" s="94" t="s">
        <v>4838</v>
      </c>
      <c r="D4485" s="92"/>
      <c r="E4485" s="92" t="n">
        <v>10350.0</v>
      </c>
      <c r="F4485" s="92" t="n">
        <v>317353.03</v>
      </c>
      <c r="G4485" s="94" t="s">
        <v>63</v>
      </c>
      <c r="H4485" s="94" t="s">
        <v>64</v>
      </c>
      <c r="I4485" s="94" t="s">
        <v>4839</v>
      </c>
      <c r="J4485" s="94" t="s">
        <v>4839</v>
      </c>
      <c r="K4485" s="92" t="s">
        <v>4840</v>
      </c>
      <c r="L4485" s="92" t="s">
        <v>249</v>
      </c>
    </row>
    <row r="4486" outlineLevel="1">
      <c r="A4486" s="115" t="n">
        <v>1913.0</v>
      </c>
      <c r="B4486" s="93" t="n">
        <v>45961.0</v>
      </c>
      <c r="C4486" s="94" t="s">
        <v>4841</v>
      </c>
      <c r="D4486" s="92"/>
      <c r="E4486" s="92" t="n">
        <v>40000.0</v>
      </c>
      <c r="F4486" s="92" t="n">
        <v>357353.03</v>
      </c>
      <c r="G4486" s="94" t="s">
        <v>63</v>
      </c>
      <c r="H4486" s="94" t="s">
        <v>369</v>
      </c>
      <c r="I4486" s="94" t="s">
        <v>249</v>
      </c>
      <c r="J4486" s="94" t="s">
        <v>249</v>
      </c>
      <c r="K4486" s="92" t="s">
        <v>4842</v>
      </c>
      <c r="L4486" s="92" t="s">
        <v>249</v>
      </c>
    </row>
    <row r="4487" outlineLevel="1">
      <c r="A4487" s="115" t="n">
        <v>1914.0</v>
      </c>
      <c r="B4487" s="93" t="n">
        <v>45961.0</v>
      </c>
      <c r="C4487" s="94" t="s">
        <v>4843</v>
      </c>
      <c r="D4487" s="92"/>
      <c r="E4487" s="92" t="n">
        <v>2000.0</v>
      </c>
      <c r="F4487" s="92" t="n">
        <v>359353.03</v>
      </c>
      <c r="G4487" s="94" t="s">
        <v>63</v>
      </c>
      <c r="H4487" s="94" t="s">
        <v>369</v>
      </c>
      <c r="I4487" s="94" t="s">
        <v>3327</v>
      </c>
      <c r="J4487" s="94" t="s">
        <v>3327</v>
      </c>
      <c r="K4487" s="92" t="s">
        <v>4844</v>
      </c>
      <c r="L4487" s="92" t="s">
        <v>249</v>
      </c>
    </row>
    <row r="4488" outlineLevel="1">
      <c r="A4488" s="115" t="n">
        <v>1915.0</v>
      </c>
      <c r="B4488" s="93" t="n">
        <v>45961.0</v>
      </c>
      <c r="C4488" s="94" t="s">
        <v>4845</v>
      </c>
      <c r="D4488" s="92"/>
      <c r="E4488" s="92" t="n">
        <v>2000.0</v>
      </c>
      <c r="F4488" s="92" t="n">
        <v>361353.03</v>
      </c>
      <c r="G4488" s="94" t="s">
        <v>63</v>
      </c>
      <c r="H4488" s="94" t="s">
        <v>369</v>
      </c>
      <c r="I4488" s="94" t="s">
        <v>3327</v>
      </c>
      <c r="J4488" s="94" t="s">
        <v>3327</v>
      </c>
      <c r="K4488" s="92" t="s">
        <v>4846</v>
      </c>
      <c r="L4488" s="92" t="s">
        <v>249</v>
      </c>
    </row>
    <row r="4489" outlineLevel="1">
      <c r="A4489" s="115" t="n">
        <v>1916.0</v>
      </c>
      <c r="B4489" s="93" t="n">
        <v>45961.0</v>
      </c>
      <c r="C4489" s="94" t="s">
        <v>4847</v>
      </c>
      <c r="D4489" s="92"/>
      <c r="E4489" s="92" t="n">
        <v>500.0</v>
      </c>
      <c r="F4489" s="92" t="n">
        <v>361853.03</v>
      </c>
      <c r="G4489" s="94" t="s">
        <v>63</v>
      </c>
      <c r="H4489" s="94" t="s">
        <v>369</v>
      </c>
      <c r="I4489" s="94" t="s">
        <v>3327</v>
      </c>
      <c r="J4489" s="94" t="s">
        <v>3327</v>
      </c>
      <c r="K4489" s="92" t="s">
        <v>4848</v>
      </c>
      <c r="L4489" s="92" t="s">
        <v>249</v>
      </c>
    </row>
    <row r="4490" outlineLevel="1">
      <c r="A4490" s="115" t="n">
        <v>1917.0</v>
      </c>
      <c r="B4490" s="93" t="n">
        <v>45961.0</v>
      </c>
      <c r="C4490" s="94" t="s">
        <v>4849</v>
      </c>
      <c r="D4490" s="92"/>
      <c r="E4490" s="92" t="n">
        <v>15000.0</v>
      </c>
      <c r="F4490" s="92" t="n">
        <v>376853.03</v>
      </c>
      <c r="G4490" s="94" t="s">
        <v>63</v>
      </c>
      <c r="H4490" s="94" t="s">
        <v>369</v>
      </c>
      <c r="I4490" s="94" t="s">
        <v>249</v>
      </c>
      <c r="J4490" s="94" t="s">
        <v>249</v>
      </c>
      <c r="K4490" s="92" t="s">
        <v>4850</v>
      </c>
      <c r="L4490" s="92" t="s">
        <v>249</v>
      </c>
    </row>
    <row r="4491" outlineLevel="1">
      <c r="A4491" s="115" t="n">
        <v>1918.0</v>
      </c>
      <c r="B4491" s="93" t="n">
        <v>45961.0</v>
      </c>
      <c r="C4491" s="94" t="s">
        <v>4851</v>
      </c>
      <c r="D4491" s="92" t="n">
        <v>110000.0</v>
      </c>
      <c r="E4491" s="92"/>
      <c r="F4491" s="92" t="n">
        <v>266853.03</v>
      </c>
      <c r="G4491" s="94" t="s">
        <v>416</v>
      </c>
      <c r="H4491" s="94" t="s">
        <v>315</v>
      </c>
      <c r="I4491" s="94" t="s">
        <v>4852</v>
      </c>
      <c r="J4491" s="94" t="s">
        <v>4108</v>
      </c>
      <c r="K4491" s="92" t="s">
        <v>4853</v>
      </c>
      <c r="L4491" s="92" t="s">
        <v>249</v>
      </c>
    </row>
    <row r="4492" outlineLevel="1">
      <c r="A4492" s="115" t="n">
        <v>1919.0</v>
      </c>
      <c r="B4492" s="93" t="n">
        <v>45962.0</v>
      </c>
      <c r="C4492" s="94" t="s">
        <v>4854</v>
      </c>
      <c r="D4492" s="92"/>
      <c r="E4492" s="92" t="n">
        <v>1300000.0</v>
      </c>
      <c r="F4492" s="92" t="n">
        <v>1566853.03</v>
      </c>
      <c r="G4492" s="94" t="s">
        <v>59</v>
      </c>
      <c r="H4492" s="94" t="s">
        <v>74</v>
      </c>
      <c r="I4492" s="94" t="s">
        <v>86</v>
      </c>
      <c r="J4492" s="94" t="s">
        <v>86</v>
      </c>
      <c r="K4492" s="92" t="s">
        <v>4855</v>
      </c>
      <c r="L4492" s="92" t="s">
        <v>249</v>
      </c>
    </row>
    <row r="4493" outlineLevel="1">
      <c r="A4493" s="115" t="n">
        <v>1920.0</v>
      </c>
      <c r="B4493" s="93" t="n">
        <v>45962.0</v>
      </c>
      <c r="C4493" s="94" t="s">
        <v>4856</v>
      </c>
      <c r="D4493" s="92"/>
      <c r="E4493" s="92" t="n">
        <v>2400.0</v>
      </c>
      <c r="F4493" s="92" t="n">
        <v>1569253.03</v>
      </c>
      <c r="G4493" s="94" t="s">
        <v>63</v>
      </c>
      <c r="H4493" s="94" t="s">
        <v>369</v>
      </c>
      <c r="I4493" s="94" t="s">
        <v>249</v>
      </c>
      <c r="J4493" s="94" t="s">
        <v>249</v>
      </c>
      <c r="K4493" s="92" t="s">
        <v>4857</v>
      </c>
      <c r="L4493" s="92" t="s">
        <v>249</v>
      </c>
    </row>
    <row r="4494" outlineLevel="1">
      <c r="A4494" s="115" t="n">
        <v>1921.0</v>
      </c>
      <c r="B4494" s="93" t="n">
        <v>45964.0</v>
      </c>
      <c r="C4494" s="94" t="s">
        <v>4858</v>
      </c>
      <c r="D4494" s="92"/>
      <c r="E4494" s="92" t="n">
        <v>3500.0</v>
      </c>
      <c r="F4494" s="92" t="n">
        <v>1572753.03</v>
      </c>
      <c r="G4494" s="94" t="s">
        <v>63</v>
      </c>
      <c r="H4494" s="94" t="s">
        <v>369</v>
      </c>
      <c r="I4494" s="94" t="s">
        <v>249</v>
      </c>
      <c r="J4494" s="94" t="s">
        <v>249</v>
      </c>
      <c r="K4494" s="92" t="s">
        <v>4859</v>
      </c>
      <c r="L4494" s="92" t="s">
        <v>249</v>
      </c>
    </row>
    <row r="4495" outlineLevel="1">
      <c r="A4495" s="115" t="n">
        <v>1922.0</v>
      </c>
      <c r="B4495" s="93" t="n">
        <v>45964.0</v>
      </c>
      <c r="C4495" s="94" t="s">
        <v>4860</v>
      </c>
      <c r="D4495" s="92" t="n">
        <v>10480.0</v>
      </c>
      <c r="E4495" s="92"/>
      <c r="F4495" s="92" t="n">
        <v>1562273.03</v>
      </c>
      <c r="G4495" s="94" t="s">
        <v>1167</v>
      </c>
      <c r="H4495" s="94" t="s">
        <v>306</v>
      </c>
      <c r="I4495" s="94" t="s">
        <v>1196</v>
      </c>
      <c r="J4495" s="94" t="s">
        <v>1197</v>
      </c>
      <c r="K4495" s="92" t="s">
        <v>4861</v>
      </c>
      <c r="L4495" s="92" t="s">
        <v>249</v>
      </c>
    </row>
    <row r="4496" outlineLevel="1">
      <c r="A4496" s="115" t="n">
        <v>1923.0</v>
      </c>
      <c r="B4496" s="93" t="n">
        <v>45964.0</v>
      </c>
      <c r="C4496" s="94" t="s">
        <v>4862</v>
      </c>
      <c r="D4496" s="92" t="n">
        <v>16400.0</v>
      </c>
      <c r="E4496" s="92"/>
      <c r="F4496" s="92" t="n">
        <v>1545873.03</v>
      </c>
      <c r="G4496" s="94" t="s">
        <v>1167</v>
      </c>
      <c r="H4496" s="94" t="s">
        <v>306</v>
      </c>
      <c r="I4496" s="94" t="s">
        <v>1196</v>
      </c>
      <c r="J4496" s="94" t="s">
        <v>1197</v>
      </c>
      <c r="K4496" s="92" t="s">
        <v>4863</v>
      </c>
      <c r="L4496" s="92" t="s">
        <v>249</v>
      </c>
    </row>
    <row r="4497" outlineLevel="1">
      <c r="A4497" s="115" t="n">
        <v>1924.0</v>
      </c>
      <c r="B4497" s="93" t="n">
        <v>45964.0</v>
      </c>
      <c r="C4497" s="94" t="s">
        <v>4864</v>
      </c>
      <c r="D4497" s="92" t="n">
        <v>1980.0</v>
      </c>
      <c r="E4497" s="92"/>
      <c r="F4497" s="92" t="n">
        <v>1543893.03</v>
      </c>
      <c r="G4497" s="94" t="s">
        <v>1167</v>
      </c>
      <c r="H4497" s="94" t="s">
        <v>306</v>
      </c>
      <c r="I4497" s="94" t="s">
        <v>1196</v>
      </c>
      <c r="J4497" s="94" t="s">
        <v>1197</v>
      </c>
      <c r="K4497" s="92" t="s">
        <v>4865</v>
      </c>
      <c r="L4497" s="92" t="s">
        <v>249</v>
      </c>
    </row>
    <row r="4498" outlineLevel="1">
      <c r="A4498" s="115" t="n">
        <v>1925.0</v>
      </c>
      <c r="B4498" s="93" t="n">
        <v>45964.0</v>
      </c>
      <c r="C4498" s="94" t="s">
        <v>4866</v>
      </c>
      <c r="D4498" s="92" t="n">
        <v>11230.0</v>
      </c>
      <c r="E4498" s="92"/>
      <c r="F4498" s="92" t="n">
        <v>1532663.03</v>
      </c>
      <c r="G4498" s="94" t="s">
        <v>1167</v>
      </c>
      <c r="H4498" s="94" t="s">
        <v>306</v>
      </c>
      <c r="I4498" s="94" t="s">
        <v>1196</v>
      </c>
      <c r="J4498" s="94" t="s">
        <v>1197</v>
      </c>
      <c r="K4498" s="92" t="s">
        <v>4867</v>
      </c>
      <c r="L4498" s="92" t="s">
        <v>249</v>
      </c>
    </row>
    <row r="4499" outlineLevel="1">
      <c r="A4499" s="115" t="n">
        <v>1926.0</v>
      </c>
      <c r="B4499" s="93" t="n">
        <v>45964.0</v>
      </c>
      <c r="C4499" s="94" t="s">
        <v>4868</v>
      </c>
      <c r="D4499" s="92" t="n">
        <v>81200.0</v>
      </c>
      <c r="E4499" s="92"/>
      <c r="F4499" s="92" t="n">
        <v>1451463.03</v>
      </c>
      <c r="G4499" s="94" t="s">
        <v>1167</v>
      </c>
      <c r="H4499" s="94" t="s">
        <v>306</v>
      </c>
      <c r="I4499" s="94" t="s">
        <v>2989</v>
      </c>
      <c r="J4499" s="94" t="s">
        <v>2989</v>
      </c>
      <c r="K4499" s="92" t="s">
        <v>4869</v>
      </c>
      <c r="L4499" s="92" t="s">
        <v>249</v>
      </c>
    </row>
    <row r="4500" outlineLevel="1">
      <c r="A4500" s="115" t="n">
        <v>1927.0</v>
      </c>
      <c r="B4500" s="93" t="n">
        <v>45964.0</v>
      </c>
      <c r="C4500" s="94" t="s">
        <v>4870</v>
      </c>
      <c r="D4500" s="92" t="n">
        <v>15000.0</v>
      </c>
      <c r="E4500" s="92"/>
      <c r="F4500" s="92" t="n">
        <v>1436463.03</v>
      </c>
      <c r="G4500" s="94" t="s">
        <v>1167</v>
      </c>
      <c r="H4500" s="94" t="s">
        <v>306</v>
      </c>
      <c r="I4500" s="94" t="s">
        <v>3637</v>
      </c>
      <c r="J4500" s="94" t="s">
        <v>3637</v>
      </c>
      <c r="K4500" s="92" t="s">
        <v>4871</v>
      </c>
      <c r="L4500" s="92" t="s">
        <v>249</v>
      </c>
    </row>
    <row r="4501" outlineLevel="1">
      <c r="A4501" s="115" t="n">
        <v>1928.0</v>
      </c>
      <c r="B4501" s="93" t="n">
        <v>45964.0</v>
      </c>
      <c r="C4501" s="94" t="s">
        <v>4872</v>
      </c>
      <c r="D4501" s="92" t="n">
        <v>20050.0</v>
      </c>
      <c r="E4501" s="92"/>
      <c r="F4501" s="92" t="n">
        <v>1416413.03</v>
      </c>
      <c r="G4501" s="94" t="s">
        <v>1167</v>
      </c>
      <c r="H4501" s="94" t="s">
        <v>306</v>
      </c>
      <c r="I4501" s="94" t="s">
        <v>1202</v>
      </c>
      <c r="J4501" s="94" t="s">
        <v>1203</v>
      </c>
      <c r="K4501" s="92" t="s">
        <v>4873</v>
      </c>
      <c r="L4501" s="92" t="s">
        <v>249</v>
      </c>
    </row>
    <row r="4502" outlineLevel="1">
      <c r="A4502" s="115" t="n">
        <v>1929.0</v>
      </c>
      <c r="B4502" s="93" t="n">
        <v>45964.0</v>
      </c>
      <c r="C4502" s="94" t="s">
        <v>4874</v>
      </c>
      <c r="D4502" s="92" t="n">
        <v>17130.0</v>
      </c>
      <c r="E4502" s="92"/>
      <c r="F4502" s="92" t="n">
        <v>1399283.03</v>
      </c>
      <c r="G4502" s="94" t="s">
        <v>1167</v>
      </c>
      <c r="H4502" s="94" t="s">
        <v>306</v>
      </c>
      <c r="I4502" s="94" t="s">
        <v>4875</v>
      </c>
      <c r="J4502" s="94" t="s">
        <v>4876</v>
      </c>
      <c r="K4502" s="92" t="s">
        <v>4877</v>
      </c>
      <c r="L4502" s="92" t="s">
        <v>249</v>
      </c>
    </row>
    <row r="4503" outlineLevel="1">
      <c r="A4503" s="115" t="n">
        <v>1930.0</v>
      </c>
      <c r="B4503" s="93" t="n">
        <v>45964.0</v>
      </c>
      <c r="C4503" s="94" t="s">
        <v>4878</v>
      </c>
      <c r="D4503" s="92" t="n">
        <v>7400.0</v>
      </c>
      <c r="E4503" s="92"/>
      <c r="F4503" s="92" t="n">
        <v>1391883.03</v>
      </c>
      <c r="G4503" s="94" t="s">
        <v>1167</v>
      </c>
      <c r="H4503" s="94" t="s">
        <v>306</v>
      </c>
      <c r="I4503" s="94" t="s">
        <v>2994</v>
      </c>
      <c r="J4503" s="94" t="s">
        <v>2994</v>
      </c>
      <c r="K4503" s="92" t="s">
        <v>4879</v>
      </c>
      <c r="L4503" s="92" t="s">
        <v>249</v>
      </c>
    </row>
    <row r="4504" outlineLevel="1">
      <c r="A4504" s="115" t="n">
        <v>1931.0</v>
      </c>
      <c r="B4504" s="93" t="n">
        <v>45964.0</v>
      </c>
      <c r="C4504" s="94" t="s">
        <v>4880</v>
      </c>
      <c r="D4504" s="92" t="n">
        <v>26920.0</v>
      </c>
      <c r="E4504" s="92"/>
      <c r="F4504" s="92" t="n">
        <v>1364963.03</v>
      </c>
      <c r="G4504" s="94" t="s">
        <v>1167</v>
      </c>
      <c r="H4504" s="94" t="s">
        <v>306</v>
      </c>
      <c r="I4504" s="94" t="s">
        <v>3646</v>
      </c>
      <c r="J4504" s="94" t="s">
        <v>3646</v>
      </c>
      <c r="K4504" s="92" t="s">
        <v>4881</v>
      </c>
      <c r="L4504" s="92" t="s">
        <v>249</v>
      </c>
    </row>
    <row r="4505" outlineLevel="1">
      <c r="A4505" s="115" t="n">
        <v>1932.0</v>
      </c>
      <c r="B4505" s="93" t="n">
        <v>45964.0</v>
      </c>
      <c r="C4505" s="94" t="s">
        <v>4882</v>
      </c>
      <c r="D4505" s="92" t="n">
        <v>3020.0</v>
      </c>
      <c r="E4505" s="92"/>
      <c r="F4505" s="92" t="n">
        <v>1361943.03</v>
      </c>
      <c r="G4505" s="94" t="s">
        <v>1167</v>
      </c>
      <c r="H4505" s="94" t="s">
        <v>306</v>
      </c>
      <c r="I4505" s="94" t="s">
        <v>2997</v>
      </c>
      <c r="J4505" s="94" t="s">
        <v>2998</v>
      </c>
      <c r="K4505" s="92" t="s">
        <v>4883</v>
      </c>
      <c r="L4505" s="92" t="s">
        <v>249</v>
      </c>
    </row>
    <row r="4506" outlineLevel="1">
      <c r="A4506" s="115" t="n">
        <v>1933.0</v>
      </c>
      <c r="B4506" s="93" t="n">
        <v>45964.0</v>
      </c>
      <c r="C4506" s="94" t="s">
        <v>4884</v>
      </c>
      <c r="D4506" s="92" t="n">
        <v>23520.0</v>
      </c>
      <c r="E4506" s="92"/>
      <c r="F4506" s="92" t="n">
        <v>1338423.03</v>
      </c>
      <c r="G4506" s="94" t="s">
        <v>1167</v>
      </c>
      <c r="H4506" s="94" t="s">
        <v>306</v>
      </c>
      <c r="I4506" s="94" t="s">
        <v>4875</v>
      </c>
      <c r="J4506" s="94" t="s">
        <v>4876</v>
      </c>
      <c r="K4506" s="92" t="s">
        <v>4885</v>
      </c>
      <c r="L4506" s="92" t="s">
        <v>249</v>
      </c>
    </row>
    <row r="4507" outlineLevel="1">
      <c r="A4507" s="115" t="n">
        <v>1934.0</v>
      </c>
      <c r="B4507" s="93" t="n">
        <v>45964.0</v>
      </c>
      <c r="C4507" s="94" t="s">
        <v>4886</v>
      </c>
      <c r="D4507" s="92" t="n">
        <v>66200.0</v>
      </c>
      <c r="E4507" s="92"/>
      <c r="F4507" s="92" t="n">
        <v>1272223.03</v>
      </c>
      <c r="G4507" s="94" t="s">
        <v>1167</v>
      </c>
      <c r="H4507" s="94" t="s">
        <v>306</v>
      </c>
      <c r="I4507" s="94" t="s">
        <v>2085</v>
      </c>
      <c r="J4507" s="94" t="s">
        <v>2086</v>
      </c>
      <c r="K4507" s="92" t="s">
        <v>4887</v>
      </c>
      <c r="L4507" s="92" t="s">
        <v>249</v>
      </c>
    </row>
    <row r="4508" outlineLevel="1">
      <c r="A4508" s="115" t="n">
        <v>1935.0</v>
      </c>
      <c r="B4508" s="93" t="n">
        <v>45964.0</v>
      </c>
      <c r="C4508" s="94" t="s">
        <v>4888</v>
      </c>
      <c r="D4508" s="92" t="n">
        <v>6290.0</v>
      </c>
      <c r="E4508" s="92"/>
      <c r="F4508" s="92" t="n">
        <v>1265933.03</v>
      </c>
      <c r="G4508" s="94" t="s">
        <v>1167</v>
      </c>
      <c r="H4508" s="94" t="s">
        <v>306</v>
      </c>
      <c r="I4508" s="94" t="s">
        <v>4889</v>
      </c>
      <c r="J4508" s="94" t="s">
        <v>4889</v>
      </c>
      <c r="K4508" s="92" t="s">
        <v>4890</v>
      </c>
      <c r="L4508" s="92" t="s">
        <v>249</v>
      </c>
    </row>
    <row r="4509" outlineLevel="1">
      <c r="A4509" s="115" t="n">
        <v>1936.0</v>
      </c>
      <c r="B4509" s="93" t="n">
        <v>45964.0</v>
      </c>
      <c r="C4509" s="94" t="s">
        <v>4891</v>
      </c>
      <c r="D4509" s="92" t="n">
        <v>3920.0</v>
      </c>
      <c r="E4509" s="92"/>
      <c r="F4509" s="92" t="n">
        <v>1262013.03</v>
      </c>
      <c r="G4509" s="94" t="s">
        <v>1167</v>
      </c>
      <c r="H4509" s="94" t="s">
        <v>306</v>
      </c>
      <c r="I4509" s="94" t="s">
        <v>4892</v>
      </c>
      <c r="J4509" s="94" t="s">
        <v>4892</v>
      </c>
      <c r="K4509" s="92" t="s">
        <v>4893</v>
      </c>
      <c r="L4509" s="92" t="s">
        <v>249</v>
      </c>
    </row>
    <row r="4510" outlineLevel="1">
      <c r="A4510" s="115" t="n">
        <v>1937.0</v>
      </c>
      <c r="B4510" s="93" t="n">
        <v>45964.0</v>
      </c>
      <c r="C4510" s="94" t="s">
        <v>4894</v>
      </c>
      <c r="D4510" s="92" t="n">
        <v>15000.0</v>
      </c>
      <c r="E4510" s="92"/>
      <c r="F4510" s="92" t="n">
        <v>1247013.03</v>
      </c>
      <c r="G4510" s="94" t="s">
        <v>1167</v>
      </c>
      <c r="H4510" s="94" t="s">
        <v>306</v>
      </c>
      <c r="I4510" s="94" t="s">
        <v>3649</v>
      </c>
      <c r="J4510" s="94" t="s">
        <v>3649</v>
      </c>
      <c r="K4510" s="92" t="s">
        <v>4895</v>
      </c>
      <c r="L4510" s="92" t="s">
        <v>249</v>
      </c>
    </row>
    <row r="4511" outlineLevel="1">
      <c r="A4511" s="115" t="n">
        <v>1938.0</v>
      </c>
      <c r="B4511" s="93" t="n">
        <v>45964.0</v>
      </c>
      <c r="C4511" s="94" t="s">
        <v>4896</v>
      </c>
      <c r="D4511" s="92" t="n">
        <v>12020.0</v>
      </c>
      <c r="E4511" s="92"/>
      <c r="F4511" s="92" t="n">
        <v>1234993.03</v>
      </c>
      <c r="G4511" s="94" t="s">
        <v>1167</v>
      </c>
      <c r="H4511" s="94" t="s">
        <v>306</v>
      </c>
      <c r="I4511" s="94" t="s">
        <v>3003</v>
      </c>
      <c r="J4511" s="94" t="s">
        <v>3003</v>
      </c>
      <c r="K4511" s="92" t="s">
        <v>4897</v>
      </c>
      <c r="L4511" s="92" t="s">
        <v>249</v>
      </c>
    </row>
    <row r="4512" outlineLevel="1">
      <c r="A4512" s="115" t="n">
        <v>1939.0</v>
      </c>
      <c r="B4512" s="93" t="n">
        <v>45964.0</v>
      </c>
      <c r="C4512" s="94" t="s">
        <v>4898</v>
      </c>
      <c r="D4512" s="92" t="n">
        <v>36650.0</v>
      </c>
      <c r="E4512" s="92"/>
      <c r="F4512" s="92" t="n">
        <v>1198343.03</v>
      </c>
      <c r="G4512" s="94" t="s">
        <v>1167</v>
      </c>
      <c r="H4512" s="94" t="s">
        <v>306</v>
      </c>
      <c r="I4512" s="94" t="s">
        <v>4876</v>
      </c>
      <c r="J4512" s="94" t="s">
        <v>4876</v>
      </c>
      <c r="K4512" s="92" t="s">
        <v>4899</v>
      </c>
      <c r="L4512" s="92" t="s">
        <v>249</v>
      </c>
    </row>
    <row r="4513" outlineLevel="1">
      <c r="A4513" s="115" t="n">
        <v>1940.0</v>
      </c>
      <c r="B4513" s="93" t="n">
        <v>45964.0</v>
      </c>
      <c r="C4513" s="94" t="s">
        <v>4900</v>
      </c>
      <c r="D4513" s="92" t="n">
        <v>18400.0</v>
      </c>
      <c r="E4513" s="92"/>
      <c r="F4513" s="92" t="n">
        <v>1179943.03</v>
      </c>
      <c r="G4513" s="94" t="s">
        <v>1167</v>
      </c>
      <c r="H4513" s="94" t="s">
        <v>306</v>
      </c>
      <c r="I4513" s="94" t="s">
        <v>3008</v>
      </c>
      <c r="J4513" s="94" t="s">
        <v>3008</v>
      </c>
      <c r="K4513" s="92" t="s">
        <v>4901</v>
      </c>
      <c r="L4513" s="92" t="s">
        <v>249</v>
      </c>
    </row>
    <row r="4514" outlineLevel="1">
      <c r="A4514" s="115" t="n">
        <v>1941.0</v>
      </c>
      <c r="B4514" s="93" t="n">
        <v>45964.0</v>
      </c>
      <c r="C4514" s="94" t="s">
        <v>4902</v>
      </c>
      <c r="D4514" s="92" t="n">
        <v>7790.0</v>
      </c>
      <c r="E4514" s="92"/>
      <c r="F4514" s="92" t="n">
        <v>1172153.03</v>
      </c>
      <c r="G4514" s="94" t="s">
        <v>1167</v>
      </c>
      <c r="H4514" s="94" t="s">
        <v>306</v>
      </c>
      <c r="I4514" s="94" t="s">
        <v>4287</v>
      </c>
      <c r="J4514" s="94" t="s">
        <v>4287</v>
      </c>
      <c r="K4514" s="92" t="s">
        <v>4903</v>
      </c>
      <c r="L4514" s="92" t="s">
        <v>249</v>
      </c>
    </row>
    <row r="4515" outlineLevel="1">
      <c r="A4515" s="115" t="n">
        <v>1942.0</v>
      </c>
      <c r="B4515" s="93" t="n">
        <v>45964.0</v>
      </c>
      <c r="C4515" s="94" t="s">
        <v>4904</v>
      </c>
      <c r="D4515" s="92" t="n">
        <v>15000.0</v>
      </c>
      <c r="E4515" s="92"/>
      <c r="F4515" s="92" t="n">
        <v>1157153.03</v>
      </c>
      <c r="G4515" s="94" t="s">
        <v>1167</v>
      </c>
      <c r="H4515" s="94" t="s">
        <v>306</v>
      </c>
      <c r="I4515" s="94" t="s">
        <v>4905</v>
      </c>
      <c r="J4515" s="94" t="s">
        <v>4905</v>
      </c>
      <c r="K4515" s="92" t="s">
        <v>4906</v>
      </c>
      <c r="L4515" s="92" t="s">
        <v>249</v>
      </c>
    </row>
    <row r="4516" outlineLevel="1">
      <c r="A4516" s="115" t="n">
        <v>1943.0</v>
      </c>
      <c r="B4516" s="93" t="n">
        <v>45964.0</v>
      </c>
      <c r="C4516" s="94" t="s">
        <v>4907</v>
      </c>
      <c r="D4516" s="92" t="n">
        <v>28040.0</v>
      </c>
      <c r="E4516" s="92"/>
      <c r="F4516" s="92" t="n">
        <v>1129113.03</v>
      </c>
      <c r="G4516" s="94" t="s">
        <v>1167</v>
      </c>
      <c r="H4516" s="94" t="s">
        <v>306</v>
      </c>
      <c r="I4516" s="94" t="s">
        <v>4875</v>
      </c>
      <c r="J4516" s="94" t="s">
        <v>4876</v>
      </c>
      <c r="K4516" s="92" t="s">
        <v>4899</v>
      </c>
      <c r="L4516" s="92" t="s">
        <v>249</v>
      </c>
    </row>
    <row r="4517" outlineLevel="1">
      <c r="A4517" s="115" t="n">
        <v>1944.0</v>
      </c>
      <c r="B4517" s="93" t="n">
        <v>45964.0</v>
      </c>
      <c r="C4517" s="94" t="s">
        <v>4908</v>
      </c>
      <c r="D4517" s="92" t="n">
        <v>15480.0</v>
      </c>
      <c r="E4517" s="92"/>
      <c r="F4517" s="92" t="n">
        <v>1113633.03</v>
      </c>
      <c r="G4517" s="94" t="s">
        <v>1167</v>
      </c>
      <c r="H4517" s="94" t="s">
        <v>306</v>
      </c>
      <c r="I4517" s="94" t="s">
        <v>4909</v>
      </c>
      <c r="J4517" s="94" t="s">
        <v>4909</v>
      </c>
      <c r="K4517" s="92" t="s">
        <v>4910</v>
      </c>
      <c r="L4517" s="92" t="s">
        <v>249</v>
      </c>
    </row>
    <row r="4518" outlineLevel="1">
      <c r="A4518" s="115" t="n">
        <v>1945.0</v>
      </c>
      <c r="B4518" s="93" t="n">
        <v>45964.0</v>
      </c>
      <c r="C4518" s="94" t="s">
        <v>4911</v>
      </c>
      <c r="D4518" s="92" t="n">
        <v>61200.0</v>
      </c>
      <c r="E4518" s="92"/>
      <c r="F4518" s="92" t="n">
        <v>1052433.03</v>
      </c>
      <c r="G4518" s="94" t="s">
        <v>1167</v>
      </c>
      <c r="H4518" s="94" t="s">
        <v>306</v>
      </c>
      <c r="I4518" s="94" t="s">
        <v>4655</v>
      </c>
      <c r="J4518" s="94" t="s">
        <v>4655</v>
      </c>
      <c r="K4518" s="92" t="s">
        <v>4912</v>
      </c>
      <c r="L4518" s="92" t="s">
        <v>249</v>
      </c>
    </row>
    <row r="4519" outlineLevel="1">
      <c r="A4519" s="115" t="n">
        <v>1946.0</v>
      </c>
      <c r="B4519" s="93" t="n">
        <v>45964.0</v>
      </c>
      <c r="C4519" s="94" t="s">
        <v>4913</v>
      </c>
      <c r="D4519" s="92" t="n">
        <v>15000.0</v>
      </c>
      <c r="E4519" s="92"/>
      <c r="F4519" s="92" t="n">
        <v>1037433.03</v>
      </c>
      <c r="G4519" s="94" t="s">
        <v>1167</v>
      </c>
      <c r="H4519" s="94" t="s">
        <v>306</v>
      </c>
      <c r="I4519" s="94" t="s">
        <v>3670</v>
      </c>
      <c r="J4519" s="94" t="s">
        <v>3670</v>
      </c>
      <c r="K4519" s="92" t="s">
        <v>4914</v>
      </c>
      <c r="L4519" s="92" t="s">
        <v>249</v>
      </c>
    </row>
    <row r="4520" outlineLevel="1">
      <c r="A4520" s="115" t="n">
        <v>1947.0</v>
      </c>
      <c r="B4520" s="93" t="n">
        <v>45964.0</v>
      </c>
      <c r="C4520" s="94" t="s">
        <v>4915</v>
      </c>
      <c r="D4520" s="92" t="n">
        <v>24730.0</v>
      </c>
      <c r="E4520" s="92"/>
      <c r="F4520" s="92" t="n">
        <v>1012703.03</v>
      </c>
      <c r="G4520" s="94" t="s">
        <v>1167</v>
      </c>
      <c r="H4520" s="94" t="s">
        <v>306</v>
      </c>
      <c r="I4520" s="94" t="s">
        <v>1207</v>
      </c>
      <c r="J4520" s="94" t="s">
        <v>1207</v>
      </c>
      <c r="K4520" s="92" t="s">
        <v>4916</v>
      </c>
      <c r="L4520" s="92" t="s">
        <v>249</v>
      </c>
    </row>
    <row r="4521" outlineLevel="1">
      <c r="A4521" s="115" t="n">
        <v>1948.0</v>
      </c>
      <c r="B4521" s="93" t="n">
        <v>45964.0</v>
      </c>
      <c r="C4521" s="94" t="s">
        <v>4917</v>
      </c>
      <c r="D4521" s="92" t="n">
        <v>20140.0</v>
      </c>
      <c r="E4521" s="92"/>
      <c r="F4521" s="92" t="n">
        <v>992563.03</v>
      </c>
      <c r="G4521" s="94" t="s">
        <v>1167</v>
      </c>
      <c r="H4521" s="94" t="s">
        <v>306</v>
      </c>
      <c r="I4521" s="94" t="s">
        <v>4658</v>
      </c>
      <c r="J4521" s="94" t="s">
        <v>4658</v>
      </c>
      <c r="K4521" s="92" t="s">
        <v>4918</v>
      </c>
      <c r="L4521" s="92" t="s">
        <v>249</v>
      </c>
    </row>
    <row r="4522" outlineLevel="1">
      <c r="A4522" s="115" t="n">
        <v>1949.0</v>
      </c>
      <c r="B4522" s="93" t="n">
        <v>45964.0</v>
      </c>
      <c r="C4522" s="94" t="s">
        <v>4919</v>
      </c>
      <c r="D4522" s="92" t="n">
        <v>33610.0</v>
      </c>
      <c r="E4522" s="92"/>
      <c r="F4522" s="92" t="n">
        <v>958953.03</v>
      </c>
      <c r="G4522" s="94" t="s">
        <v>1167</v>
      </c>
      <c r="H4522" s="94" t="s">
        <v>306</v>
      </c>
      <c r="I4522" s="94" t="s">
        <v>2093</v>
      </c>
      <c r="J4522" s="94" t="s">
        <v>2093</v>
      </c>
      <c r="K4522" s="92" t="s">
        <v>4920</v>
      </c>
      <c r="L4522" s="92" t="s">
        <v>249</v>
      </c>
    </row>
    <row r="4523" outlineLevel="1">
      <c r="A4523" s="115" t="n">
        <v>1950.0</v>
      </c>
      <c r="B4523" s="93" t="n">
        <v>45964.0</v>
      </c>
      <c r="C4523" s="94" t="s">
        <v>4921</v>
      </c>
      <c r="D4523" s="92" t="n">
        <v>16400.0</v>
      </c>
      <c r="E4523" s="92"/>
      <c r="F4523" s="92" t="n">
        <v>942553.03</v>
      </c>
      <c r="G4523" s="94" t="s">
        <v>1167</v>
      </c>
      <c r="H4523" s="94" t="s">
        <v>306</v>
      </c>
      <c r="I4523" s="94" t="s">
        <v>1174</v>
      </c>
      <c r="J4523" s="94" t="s">
        <v>1175</v>
      </c>
      <c r="K4523" s="92" t="s">
        <v>4922</v>
      </c>
      <c r="L4523" s="92" t="s">
        <v>249</v>
      </c>
    </row>
    <row r="4524" outlineLevel="1">
      <c r="A4524" s="115" t="n">
        <v>1951.0</v>
      </c>
      <c r="B4524" s="93" t="n">
        <v>45964.0</v>
      </c>
      <c r="C4524" s="94" t="s">
        <v>4923</v>
      </c>
      <c r="D4524" s="92" t="n">
        <v>22120.0</v>
      </c>
      <c r="E4524" s="92"/>
      <c r="F4524" s="92" t="n">
        <v>920433.03</v>
      </c>
      <c r="G4524" s="94" t="s">
        <v>1167</v>
      </c>
      <c r="H4524" s="94" t="s">
        <v>306</v>
      </c>
      <c r="I4524" s="94" t="s">
        <v>4875</v>
      </c>
      <c r="J4524" s="94" t="s">
        <v>4876</v>
      </c>
      <c r="K4524" s="92" t="s">
        <v>4924</v>
      </c>
      <c r="L4524" s="92" t="s">
        <v>249</v>
      </c>
    </row>
    <row r="4525" outlineLevel="1">
      <c r="A4525" s="115" t="n">
        <v>1952.0</v>
      </c>
      <c r="B4525" s="93" t="n">
        <v>45964.0</v>
      </c>
      <c r="C4525" s="94" t="s">
        <v>4925</v>
      </c>
      <c r="D4525" s="92" t="n">
        <v>31440.0</v>
      </c>
      <c r="E4525" s="92"/>
      <c r="F4525" s="92" t="n">
        <v>888993.03</v>
      </c>
      <c r="G4525" s="94" t="s">
        <v>1167</v>
      </c>
      <c r="H4525" s="94" t="s">
        <v>306</v>
      </c>
      <c r="I4525" s="94" t="s">
        <v>3028</v>
      </c>
      <c r="J4525" s="94" t="s">
        <v>3028</v>
      </c>
      <c r="K4525" s="92" t="s">
        <v>4926</v>
      </c>
      <c r="L4525" s="92" t="s">
        <v>249</v>
      </c>
    </row>
    <row r="4526" outlineLevel="1">
      <c r="A4526" s="115" t="n">
        <v>1953.0</v>
      </c>
      <c r="B4526" s="93" t="n">
        <v>45964.0</v>
      </c>
      <c r="C4526" s="94" t="s">
        <v>4927</v>
      </c>
      <c r="D4526" s="92" t="n">
        <v>17080.0</v>
      </c>
      <c r="E4526" s="92"/>
      <c r="F4526" s="92" t="n">
        <v>871913.03</v>
      </c>
      <c r="G4526" s="94" t="s">
        <v>1167</v>
      </c>
      <c r="H4526" s="94" t="s">
        <v>306</v>
      </c>
      <c r="I4526" s="94" t="s">
        <v>4928</v>
      </c>
      <c r="J4526" s="94" t="s">
        <v>4928</v>
      </c>
      <c r="K4526" s="92" t="s">
        <v>4929</v>
      </c>
      <c r="L4526" s="92" t="s">
        <v>249</v>
      </c>
    </row>
    <row r="4527" outlineLevel="1">
      <c r="A4527" s="115" t="n">
        <v>1954.0</v>
      </c>
      <c r="B4527" s="93" t="n">
        <v>45964.0</v>
      </c>
      <c r="C4527" s="94" t="s">
        <v>4930</v>
      </c>
      <c r="D4527" s="92" t="n">
        <v>71200.0</v>
      </c>
      <c r="E4527" s="92"/>
      <c r="F4527" s="92" t="n">
        <v>800713.03</v>
      </c>
      <c r="G4527" s="94" t="s">
        <v>1167</v>
      </c>
      <c r="H4527" s="94" t="s">
        <v>306</v>
      </c>
      <c r="I4527" s="94" t="s">
        <v>4875</v>
      </c>
      <c r="J4527" s="94" t="s">
        <v>4876</v>
      </c>
      <c r="K4527" s="92" t="s">
        <v>4924</v>
      </c>
      <c r="L4527" s="92" t="s">
        <v>249</v>
      </c>
    </row>
    <row r="4528" outlineLevel="1">
      <c r="A4528" s="115" t="n">
        <v>1955.0</v>
      </c>
      <c r="B4528" s="93" t="n">
        <v>45964.0</v>
      </c>
      <c r="C4528" s="94" t="s">
        <v>4931</v>
      </c>
      <c r="D4528" s="92" t="n">
        <v>14050.0</v>
      </c>
      <c r="E4528" s="92"/>
      <c r="F4528" s="92" t="n">
        <v>786663.03</v>
      </c>
      <c r="G4528" s="94" t="s">
        <v>1167</v>
      </c>
      <c r="H4528" s="94" t="s">
        <v>306</v>
      </c>
      <c r="I4528" s="94" t="s">
        <v>3013</v>
      </c>
      <c r="J4528" s="94" t="s">
        <v>3013</v>
      </c>
      <c r="K4528" s="92" t="s">
        <v>4932</v>
      </c>
      <c r="L4528" s="92" t="s">
        <v>249</v>
      </c>
    </row>
    <row r="4529" outlineLevel="1">
      <c r="A4529" s="115" t="n">
        <v>1956.0</v>
      </c>
      <c r="B4529" s="93" t="n">
        <v>45964.0</v>
      </c>
      <c r="C4529" s="94" t="s">
        <v>4933</v>
      </c>
      <c r="D4529" s="92" t="n">
        <v>15000.0</v>
      </c>
      <c r="E4529" s="92"/>
      <c r="F4529" s="92" t="n">
        <v>771663.03</v>
      </c>
      <c r="G4529" s="94" t="s">
        <v>1167</v>
      </c>
      <c r="H4529" s="94" t="s">
        <v>306</v>
      </c>
      <c r="I4529" s="94" t="s">
        <v>4934</v>
      </c>
      <c r="J4529" s="94" t="s">
        <v>4934</v>
      </c>
      <c r="K4529" s="92" t="s">
        <v>4935</v>
      </c>
      <c r="L4529" s="92" t="s">
        <v>249</v>
      </c>
    </row>
    <row r="4530" outlineLevel="1">
      <c r="A4530" s="115" t="n">
        <v>1957.0</v>
      </c>
      <c r="B4530" s="93" t="n">
        <v>45964.0</v>
      </c>
      <c r="C4530" s="94" t="s">
        <v>4936</v>
      </c>
      <c r="D4530" s="92" t="n">
        <v>6810.0</v>
      </c>
      <c r="E4530" s="92"/>
      <c r="F4530" s="92" t="n">
        <v>764853.03</v>
      </c>
      <c r="G4530" s="94" t="s">
        <v>1167</v>
      </c>
      <c r="H4530" s="94" t="s">
        <v>306</v>
      </c>
      <c r="I4530" s="94" t="s">
        <v>4875</v>
      </c>
      <c r="J4530" s="94" t="s">
        <v>4876</v>
      </c>
      <c r="K4530" s="92" t="s">
        <v>4937</v>
      </c>
      <c r="L4530" s="92" t="s">
        <v>249</v>
      </c>
    </row>
    <row r="4531" outlineLevel="1">
      <c r="A4531" s="115" t="n">
        <v>1958.0</v>
      </c>
      <c r="B4531" s="93" t="n">
        <v>45964.0</v>
      </c>
      <c r="C4531" s="94" t="s">
        <v>4938</v>
      </c>
      <c r="D4531" s="92" t="n">
        <v>12760.0</v>
      </c>
      <c r="E4531" s="92"/>
      <c r="F4531" s="92" t="n">
        <v>752093.03</v>
      </c>
      <c r="G4531" s="94" t="s">
        <v>1167</v>
      </c>
      <c r="H4531" s="94" t="s">
        <v>306</v>
      </c>
      <c r="I4531" s="94" t="s">
        <v>3034</v>
      </c>
      <c r="J4531" s="94" t="s">
        <v>2218</v>
      </c>
      <c r="K4531" s="92" t="s">
        <v>4939</v>
      </c>
      <c r="L4531" s="92" t="s">
        <v>249</v>
      </c>
    </row>
    <row r="4532" outlineLevel="1">
      <c r="A4532" s="115" t="n">
        <v>1959.0</v>
      </c>
      <c r="B4532" s="93" t="n">
        <v>45964.0</v>
      </c>
      <c r="C4532" s="94" t="s">
        <v>4940</v>
      </c>
      <c r="D4532" s="92" t="n">
        <v>81200.0</v>
      </c>
      <c r="E4532" s="92"/>
      <c r="F4532" s="92" t="n">
        <v>670893.03</v>
      </c>
      <c r="G4532" s="94" t="s">
        <v>1167</v>
      </c>
      <c r="H4532" s="94" t="s">
        <v>306</v>
      </c>
      <c r="I4532" s="94" t="s">
        <v>1182</v>
      </c>
      <c r="J4532" s="94" t="s">
        <v>1183</v>
      </c>
      <c r="K4532" s="92" t="s">
        <v>4941</v>
      </c>
      <c r="L4532" s="92" t="s">
        <v>249</v>
      </c>
    </row>
    <row r="4533" outlineLevel="1">
      <c r="A4533" s="115" t="n">
        <v>1960.0</v>
      </c>
      <c r="B4533" s="93" t="n">
        <v>45964.0</v>
      </c>
      <c r="C4533" s="94" t="s">
        <v>4942</v>
      </c>
      <c r="D4533" s="92" t="n">
        <v>31600.0</v>
      </c>
      <c r="E4533" s="92"/>
      <c r="F4533" s="92" t="n">
        <v>639293.03</v>
      </c>
      <c r="G4533" s="94" t="s">
        <v>1167</v>
      </c>
      <c r="H4533" s="94" t="s">
        <v>306</v>
      </c>
      <c r="I4533" s="94" t="s">
        <v>4875</v>
      </c>
      <c r="J4533" s="94" t="s">
        <v>4876</v>
      </c>
      <c r="K4533" s="92" t="s">
        <v>4943</v>
      </c>
      <c r="L4533" s="92" t="s">
        <v>249</v>
      </c>
    </row>
    <row r="4534" outlineLevel="1">
      <c r="A4534" s="115" t="n">
        <v>1961.0</v>
      </c>
      <c r="B4534" s="93" t="n">
        <v>45964.0</v>
      </c>
      <c r="C4534" s="94" t="s">
        <v>4944</v>
      </c>
      <c r="D4534" s="92" t="n">
        <v>33200.0</v>
      </c>
      <c r="E4534" s="92"/>
      <c r="F4534" s="92" t="n">
        <v>606093.03</v>
      </c>
      <c r="G4534" s="94" t="s">
        <v>1167</v>
      </c>
      <c r="H4534" s="94" t="s">
        <v>306</v>
      </c>
      <c r="I4534" s="94" t="s">
        <v>4875</v>
      </c>
      <c r="J4534" s="94" t="s">
        <v>4876</v>
      </c>
      <c r="K4534" s="92" t="s">
        <v>4943</v>
      </c>
      <c r="L4534" s="92" t="s">
        <v>249</v>
      </c>
    </row>
    <row r="4535" outlineLevel="1">
      <c r="A4535" s="115" t="n">
        <v>1962.0</v>
      </c>
      <c r="B4535" s="93" t="n">
        <v>45964.0</v>
      </c>
      <c r="C4535" s="94" t="s">
        <v>4945</v>
      </c>
      <c r="D4535" s="92" t="n">
        <v>20540.0</v>
      </c>
      <c r="E4535" s="92"/>
      <c r="F4535" s="92" t="n">
        <v>585553.03</v>
      </c>
      <c r="G4535" s="94" t="s">
        <v>1167</v>
      </c>
      <c r="H4535" s="94" t="s">
        <v>306</v>
      </c>
      <c r="I4535" s="94" t="s">
        <v>4875</v>
      </c>
      <c r="J4535" s="94" t="s">
        <v>4876</v>
      </c>
      <c r="K4535" s="92" t="s">
        <v>4943</v>
      </c>
      <c r="L4535" s="92" t="s">
        <v>249</v>
      </c>
    </row>
    <row r="4536" outlineLevel="1">
      <c r="A4536" s="115" t="n">
        <v>1963.0</v>
      </c>
      <c r="B4536" s="93" t="n">
        <v>45964.0</v>
      </c>
      <c r="C4536" s="94" t="s">
        <v>4946</v>
      </c>
      <c r="D4536" s="92" t="n">
        <v>174330.0</v>
      </c>
      <c r="E4536" s="92"/>
      <c r="F4536" s="92" t="n">
        <v>411223.03</v>
      </c>
      <c r="G4536" s="94" t="s">
        <v>1167</v>
      </c>
      <c r="H4536" s="94" t="s">
        <v>306</v>
      </c>
      <c r="I4536" s="94" t="s">
        <v>3043</v>
      </c>
      <c r="J4536" s="94" t="s">
        <v>3043</v>
      </c>
      <c r="K4536" s="92" t="s">
        <v>4947</v>
      </c>
      <c r="L4536" s="92" t="s">
        <v>249</v>
      </c>
    </row>
    <row r="4537" outlineLevel="1">
      <c r="A4537" s="115" t="n">
        <v>1964.0</v>
      </c>
      <c r="B4537" s="93" t="n">
        <v>45964.0</v>
      </c>
      <c r="C4537" s="94" t="s">
        <v>4948</v>
      </c>
      <c r="D4537" s="92" t="n">
        <v>15000.0</v>
      </c>
      <c r="E4537" s="92"/>
      <c r="F4537" s="92" t="n">
        <v>396223.03</v>
      </c>
      <c r="G4537" s="94" t="s">
        <v>1167</v>
      </c>
      <c r="H4537" s="94" t="s">
        <v>306</v>
      </c>
      <c r="I4537" s="94" t="s">
        <v>3695</v>
      </c>
      <c r="J4537" s="94" t="s">
        <v>3695</v>
      </c>
      <c r="K4537" s="92" t="s">
        <v>4949</v>
      </c>
      <c r="L4537" s="92" t="s">
        <v>249</v>
      </c>
    </row>
    <row r="4538" outlineLevel="1">
      <c r="A4538" s="115" t="n">
        <v>1965.0</v>
      </c>
      <c r="B4538" s="93" t="n">
        <v>45964.0</v>
      </c>
      <c r="C4538" s="94" t="s">
        <v>4950</v>
      </c>
      <c r="D4538" s="92" t="n">
        <v>15400.0</v>
      </c>
      <c r="E4538" s="92"/>
      <c r="F4538" s="92" t="n">
        <v>380823.03</v>
      </c>
      <c r="G4538" s="94" t="s">
        <v>1167</v>
      </c>
      <c r="H4538" s="94" t="s">
        <v>306</v>
      </c>
      <c r="I4538" s="94" t="s">
        <v>1211</v>
      </c>
      <c r="J4538" s="94" t="s">
        <v>1212</v>
      </c>
      <c r="K4538" s="92" t="s">
        <v>4951</v>
      </c>
      <c r="L4538" s="92" t="s">
        <v>249</v>
      </c>
    </row>
    <row r="4539" outlineLevel="1">
      <c r="A4539" s="115" t="n">
        <v>1966.0</v>
      </c>
      <c r="B4539" s="93" t="n">
        <v>45964.0</v>
      </c>
      <c r="C4539" s="94" t="s">
        <v>4952</v>
      </c>
      <c r="D4539" s="92" t="n">
        <v>42400.0</v>
      </c>
      <c r="E4539" s="92"/>
      <c r="F4539" s="92" t="n">
        <v>338423.03</v>
      </c>
      <c r="G4539" s="94" t="s">
        <v>1167</v>
      </c>
      <c r="H4539" s="94" t="s">
        <v>306</v>
      </c>
      <c r="I4539" s="94" t="s">
        <v>1188</v>
      </c>
      <c r="J4539" s="94" t="s">
        <v>1188</v>
      </c>
      <c r="K4539" s="92" t="s">
        <v>4953</v>
      </c>
      <c r="L4539" s="92" t="s">
        <v>249</v>
      </c>
    </row>
    <row r="4540" outlineLevel="1">
      <c r="A4540" s="115" t="n">
        <v>1967.0</v>
      </c>
      <c r="B4540" s="93" t="n">
        <v>45964.0</v>
      </c>
      <c r="C4540" s="94" t="s">
        <v>4954</v>
      </c>
      <c r="D4540" s="92" t="n">
        <v>17080.0</v>
      </c>
      <c r="E4540" s="92"/>
      <c r="F4540" s="92" t="n">
        <v>321343.03</v>
      </c>
      <c r="G4540" s="94" t="s">
        <v>1167</v>
      </c>
      <c r="H4540" s="94" t="s">
        <v>306</v>
      </c>
      <c r="I4540" s="94" t="s">
        <v>1215</v>
      </c>
      <c r="J4540" s="94" t="s">
        <v>1216</v>
      </c>
      <c r="K4540" s="92" t="s">
        <v>4955</v>
      </c>
      <c r="L4540" s="92" t="s">
        <v>249</v>
      </c>
    </row>
    <row r="4541" outlineLevel="1">
      <c r="A4541" s="115" t="n">
        <v>1968.0</v>
      </c>
      <c r="B4541" s="93" t="n">
        <v>45964.0</v>
      </c>
      <c r="C4541" s="94" t="s">
        <v>4956</v>
      </c>
      <c r="D4541" s="92" t="n">
        <v>17920.0</v>
      </c>
      <c r="E4541" s="92"/>
      <c r="F4541" s="92" t="n">
        <v>303423.03</v>
      </c>
      <c r="G4541" s="94" t="s">
        <v>1167</v>
      </c>
      <c r="H4541" s="94" t="s">
        <v>306</v>
      </c>
      <c r="I4541" s="94" t="s">
        <v>4875</v>
      </c>
      <c r="J4541" s="94" t="s">
        <v>4876</v>
      </c>
      <c r="K4541" s="92" t="s">
        <v>4957</v>
      </c>
      <c r="L4541" s="92" t="s">
        <v>249</v>
      </c>
    </row>
    <row r="4542" outlineLevel="1">
      <c r="A4542" s="115" t="n">
        <v>1969.0</v>
      </c>
      <c r="B4542" s="93" t="n">
        <v>45964.0</v>
      </c>
      <c r="C4542" s="94" t="s">
        <v>4958</v>
      </c>
      <c r="D4542" s="92" t="n">
        <v>21720.0</v>
      </c>
      <c r="E4542" s="92"/>
      <c r="F4542" s="92" t="n">
        <v>281703.03</v>
      </c>
      <c r="G4542" s="94" t="s">
        <v>1167</v>
      </c>
      <c r="H4542" s="94" t="s">
        <v>306</v>
      </c>
      <c r="I4542" s="94" t="s">
        <v>4876</v>
      </c>
      <c r="J4542" s="94" t="s">
        <v>4876</v>
      </c>
      <c r="K4542" s="92" t="s">
        <v>4957</v>
      </c>
      <c r="L4542" s="92" t="s">
        <v>249</v>
      </c>
    </row>
    <row r="4543" outlineLevel="1">
      <c r="A4543" s="115" t="n">
        <v>1970.0</v>
      </c>
      <c r="B4543" s="93" t="n">
        <v>45964.0</v>
      </c>
      <c r="C4543" s="94" t="s">
        <v>4959</v>
      </c>
      <c r="D4543" s="92" t="n">
        <v>31600.0</v>
      </c>
      <c r="E4543" s="92"/>
      <c r="F4543" s="92" t="n">
        <v>250103.03</v>
      </c>
      <c r="G4543" s="94" t="s">
        <v>1167</v>
      </c>
      <c r="H4543" s="94" t="s">
        <v>306</v>
      </c>
      <c r="I4543" s="94" t="s">
        <v>1196</v>
      </c>
      <c r="J4543" s="94" t="s">
        <v>1197</v>
      </c>
      <c r="K4543" s="92" t="s">
        <v>4960</v>
      </c>
      <c r="L4543" s="92" t="s">
        <v>249</v>
      </c>
    </row>
    <row r="4544" outlineLevel="1">
      <c r="A4544" s="115" t="n">
        <v>1971.0</v>
      </c>
      <c r="B4544" s="93" t="n">
        <v>45964.0</v>
      </c>
      <c r="C4544" s="94" t="s">
        <v>4961</v>
      </c>
      <c r="D4544" s="92" t="n">
        <v>6610.0</v>
      </c>
      <c r="E4544" s="92"/>
      <c r="F4544" s="92" t="n">
        <v>243493.03</v>
      </c>
      <c r="G4544" s="94" t="s">
        <v>1167</v>
      </c>
      <c r="H4544" s="94" t="s">
        <v>306</v>
      </c>
      <c r="I4544" s="94" t="s">
        <v>4962</v>
      </c>
      <c r="J4544" s="94" t="s">
        <v>4876</v>
      </c>
      <c r="K4544" s="92" t="s">
        <v>4963</v>
      </c>
      <c r="L4544" s="92" t="s">
        <v>249</v>
      </c>
    </row>
    <row r="4545" outlineLevel="1">
      <c r="A4545" s="115" t="n">
        <v>1972.0</v>
      </c>
      <c r="B4545" s="93" t="n">
        <v>45965.0</v>
      </c>
      <c r="C4545" s="94" t="s">
        <v>4964</v>
      </c>
      <c r="D4545" s="92"/>
      <c r="E4545" s="92" t="n">
        <v>4600.0</v>
      </c>
      <c r="F4545" s="92" t="n">
        <v>248093.03</v>
      </c>
      <c r="G4545" s="94" t="s">
        <v>63</v>
      </c>
      <c r="H4545" s="94" t="s">
        <v>369</v>
      </c>
      <c r="I4545" s="94" t="s">
        <v>249</v>
      </c>
      <c r="J4545" s="94" t="s">
        <v>249</v>
      </c>
      <c r="K4545" s="92" t="s">
        <v>4965</v>
      </c>
      <c r="L4545" s="92" t="s">
        <v>249</v>
      </c>
    </row>
    <row r="4546" outlineLevel="1">
      <c r="A4546" s="115" t="n">
        <v>1973.0</v>
      </c>
      <c r="B4546" s="93" t="n">
        <v>45965.0</v>
      </c>
      <c r="C4546" s="94" t="s">
        <v>4966</v>
      </c>
      <c r="D4546" s="92"/>
      <c r="E4546" s="92" t="n">
        <v>6250.0</v>
      </c>
      <c r="F4546" s="92" t="n">
        <v>254343.03</v>
      </c>
      <c r="G4546" s="94" t="s">
        <v>63</v>
      </c>
      <c r="H4546" s="94" t="s">
        <v>369</v>
      </c>
      <c r="I4546" s="94" t="s">
        <v>249</v>
      </c>
      <c r="J4546" s="94" t="s">
        <v>249</v>
      </c>
      <c r="K4546" s="92" t="s">
        <v>4967</v>
      </c>
      <c r="L4546" s="92" t="s">
        <v>249</v>
      </c>
    </row>
    <row r="4547" outlineLevel="1">
      <c r="A4547" s="115" t="n">
        <v>1974.0</v>
      </c>
      <c r="B4547" s="93" t="n">
        <v>45965.0</v>
      </c>
      <c r="C4547" s="94" t="s">
        <v>3537</v>
      </c>
      <c r="D4547" s="92" t="n">
        <v>10000.0</v>
      </c>
      <c r="E4547" s="92"/>
      <c r="F4547" s="92" t="n">
        <v>244343.03</v>
      </c>
      <c r="G4547" s="94" t="s">
        <v>651</v>
      </c>
      <c r="H4547" s="94" t="s">
        <v>306</v>
      </c>
      <c r="I4547" s="94" t="s">
        <v>3538</v>
      </c>
      <c r="J4547" s="94" t="s">
        <v>1650</v>
      </c>
      <c r="K4547" s="92" t="s">
        <v>4968</v>
      </c>
      <c r="L4547" s="92" t="s">
        <v>249</v>
      </c>
    </row>
    <row r="4548" outlineLevel="1">
      <c r="A4548" s="115" t="n">
        <v>1975.0</v>
      </c>
      <c r="B4548" s="93" t="n">
        <v>45965.0</v>
      </c>
      <c r="C4548" s="94" t="s">
        <v>4969</v>
      </c>
      <c r="D4548" s="92" t="n">
        <v>103500.0</v>
      </c>
      <c r="E4548" s="92"/>
      <c r="F4548" s="92" t="n">
        <v>140843.03</v>
      </c>
      <c r="G4548" s="94" t="s">
        <v>63</v>
      </c>
      <c r="H4548" s="94" t="s">
        <v>306</v>
      </c>
      <c r="I4548" s="94" t="s">
        <v>1257</v>
      </c>
      <c r="J4548" s="94" t="s">
        <v>1258</v>
      </c>
      <c r="K4548" s="92" t="s">
        <v>4970</v>
      </c>
      <c r="L4548" s="92" t="s">
        <v>249</v>
      </c>
    </row>
    <row r="4549" outlineLevel="1">
      <c r="A4549" s="115" t="n">
        <v>1976.0</v>
      </c>
      <c r="B4549" s="93" t="n">
        <v>45965.0</v>
      </c>
      <c r="C4549" s="94" t="s">
        <v>4971</v>
      </c>
      <c r="D4549" s="92" t="n">
        <v>12760.0</v>
      </c>
      <c r="E4549" s="92"/>
      <c r="F4549" s="92" t="n">
        <v>128083.03</v>
      </c>
      <c r="G4549" s="94" t="s">
        <v>1167</v>
      </c>
      <c r="H4549" s="94" t="s">
        <v>306</v>
      </c>
      <c r="I4549" s="94" t="s">
        <v>4310</v>
      </c>
      <c r="J4549" s="94" t="s">
        <v>4310</v>
      </c>
      <c r="K4549" s="92" t="s">
        <v>4972</v>
      </c>
      <c r="L4549" s="92" t="s">
        <v>249</v>
      </c>
    </row>
    <row r="4550" outlineLevel="1">
      <c r="A4550" s="115" t="n">
        <v>1977.0</v>
      </c>
      <c r="B4550" s="93" t="n">
        <v>45965.0</v>
      </c>
      <c r="C4550" s="94" t="s">
        <v>4973</v>
      </c>
      <c r="D4550" s="92"/>
      <c r="E4550" s="92" t="n">
        <v>16200.0</v>
      </c>
      <c r="F4550" s="92" t="n">
        <v>144283.03</v>
      </c>
      <c r="G4550" s="94" t="s">
        <v>63</v>
      </c>
      <c r="H4550" s="94" t="s">
        <v>369</v>
      </c>
      <c r="I4550" s="94" t="s">
        <v>3616</v>
      </c>
      <c r="J4550" s="94" t="s">
        <v>3616</v>
      </c>
      <c r="K4550" s="92" t="s">
        <v>4974</v>
      </c>
      <c r="L4550" s="92" t="s">
        <v>249</v>
      </c>
    </row>
    <row r="4551" outlineLevel="1">
      <c r="A4551" s="115" t="n">
        <v>1978.0</v>
      </c>
      <c r="B4551" s="93" t="n">
        <v>45965.0</v>
      </c>
      <c r="C4551" s="94" t="s">
        <v>4975</v>
      </c>
      <c r="D4551" s="92"/>
      <c r="E4551" s="92" t="n">
        <v>6500.0</v>
      </c>
      <c r="F4551" s="92" t="n">
        <v>150783.03</v>
      </c>
      <c r="G4551" s="94" t="s">
        <v>63</v>
      </c>
      <c r="H4551" s="94" t="s">
        <v>369</v>
      </c>
      <c r="I4551" s="94" t="s">
        <v>249</v>
      </c>
      <c r="J4551" s="94" t="s">
        <v>249</v>
      </c>
      <c r="K4551" s="92" t="s">
        <v>4976</v>
      </c>
      <c r="L4551" s="92" t="s">
        <v>249</v>
      </c>
    </row>
    <row r="4552" outlineLevel="1">
      <c r="A4552" s="115" t="n">
        <v>1979.0</v>
      </c>
      <c r="B4552" s="93" t="n">
        <v>45966.0</v>
      </c>
      <c r="C4552" s="94" t="s">
        <v>4977</v>
      </c>
      <c r="D4552" s="92"/>
      <c r="E4552" s="92" t="n">
        <v>1500.0</v>
      </c>
      <c r="F4552" s="92" t="n">
        <v>152283.03</v>
      </c>
      <c r="G4552" s="94" t="s">
        <v>63</v>
      </c>
      <c r="H4552" s="94" t="s">
        <v>369</v>
      </c>
      <c r="I4552" s="94" t="s">
        <v>249</v>
      </c>
      <c r="J4552" s="94" t="s">
        <v>249</v>
      </c>
      <c r="K4552" s="92" t="s">
        <v>4978</v>
      </c>
      <c r="L4552" s="92" t="s">
        <v>249</v>
      </c>
    </row>
    <row r="4553" outlineLevel="1">
      <c r="A4553" s="115" t="n">
        <v>1980.0</v>
      </c>
      <c r="B4553" s="93" t="n">
        <v>45966.0</v>
      </c>
      <c r="C4553" s="94" t="s">
        <v>4979</v>
      </c>
      <c r="D4553" s="92"/>
      <c r="E4553" s="92" t="n">
        <v>35000.0</v>
      </c>
      <c r="F4553" s="92" t="n">
        <v>187283.03</v>
      </c>
      <c r="G4553" s="94" t="s">
        <v>63</v>
      </c>
      <c r="H4553" s="94" t="s">
        <v>64</v>
      </c>
      <c r="I4553" s="94" t="s">
        <v>513</v>
      </c>
      <c r="J4553" s="94" t="s">
        <v>513</v>
      </c>
      <c r="K4553" s="92" t="s">
        <v>4980</v>
      </c>
      <c r="L4553" s="92" t="s">
        <v>249</v>
      </c>
    </row>
    <row r="4554" outlineLevel="1">
      <c r="A4554" s="115" t="n">
        <v>1981.0</v>
      </c>
      <c r="B4554" s="93" t="n">
        <v>45966.0</v>
      </c>
      <c r="C4554" s="94" t="s">
        <v>4981</v>
      </c>
      <c r="D4554" s="92"/>
      <c r="E4554" s="92" t="n">
        <v>12500.0</v>
      </c>
      <c r="F4554" s="92" t="n">
        <v>199783.03</v>
      </c>
      <c r="G4554" s="94" t="s">
        <v>63</v>
      </c>
      <c r="H4554" s="94" t="s">
        <v>369</v>
      </c>
      <c r="I4554" s="94" t="s">
        <v>249</v>
      </c>
      <c r="J4554" s="94" t="s">
        <v>249</v>
      </c>
      <c r="K4554" s="92" t="s">
        <v>4982</v>
      </c>
      <c r="L4554" s="92" t="s">
        <v>249</v>
      </c>
    </row>
    <row r="4555" outlineLevel="1">
      <c r="A4555" s="115" t="n">
        <v>1982.0</v>
      </c>
      <c r="B4555" s="93" t="n">
        <v>45966.0</v>
      </c>
      <c r="C4555" s="94" t="s">
        <v>4983</v>
      </c>
      <c r="D4555" s="92" t="n">
        <v>10000.0</v>
      </c>
      <c r="E4555" s="92"/>
      <c r="F4555" s="92" t="n">
        <v>189783.03</v>
      </c>
      <c r="G4555" s="94" t="s">
        <v>651</v>
      </c>
      <c r="H4555" s="94" t="s">
        <v>306</v>
      </c>
      <c r="I4555" s="94" t="s">
        <v>3538</v>
      </c>
      <c r="J4555" s="94" t="s">
        <v>1650</v>
      </c>
      <c r="K4555" s="92" t="s">
        <v>4984</v>
      </c>
      <c r="L4555" s="92" t="s">
        <v>249</v>
      </c>
    </row>
    <row r="4556" outlineLevel="1">
      <c r="A4556" s="115" t="n">
        <v>1983.0</v>
      </c>
      <c r="B4556" s="93" t="n">
        <v>45967.0</v>
      </c>
      <c r="C4556" s="94" t="s">
        <v>4985</v>
      </c>
      <c r="D4556" s="92"/>
      <c r="E4556" s="92" t="n">
        <v>10000.0</v>
      </c>
      <c r="F4556" s="92" t="n">
        <v>199783.03</v>
      </c>
      <c r="G4556" s="94" t="s">
        <v>63</v>
      </c>
      <c r="H4556" s="94" t="s">
        <v>369</v>
      </c>
      <c r="I4556" s="94" t="s">
        <v>3327</v>
      </c>
      <c r="J4556" s="94" t="s">
        <v>3327</v>
      </c>
      <c r="K4556" s="92" t="s">
        <v>4986</v>
      </c>
      <c r="L4556" s="92" t="s">
        <v>249</v>
      </c>
    </row>
    <row r="4557" outlineLevel="1">
      <c r="A4557" s="115" t="n">
        <v>1984.0</v>
      </c>
      <c r="B4557" s="93" t="n">
        <v>45967.0</v>
      </c>
      <c r="C4557" s="94" t="s">
        <v>4987</v>
      </c>
      <c r="D4557" s="92"/>
      <c r="E4557" s="92" t="n">
        <v>7500.0</v>
      </c>
      <c r="F4557" s="92" t="n">
        <v>207283.03</v>
      </c>
      <c r="G4557" s="94" t="s">
        <v>63</v>
      </c>
      <c r="H4557" s="94" t="s">
        <v>369</v>
      </c>
      <c r="I4557" s="94" t="s">
        <v>249</v>
      </c>
      <c r="J4557" s="94" t="s">
        <v>249</v>
      </c>
      <c r="K4557" s="92" t="s">
        <v>4988</v>
      </c>
      <c r="L4557" s="92" t="s">
        <v>249</v>
      </c>
    </row>
    <row r="4558" outlineLevel="1">
      <c r="A4558" s="115" t="n">
        <v>1985.0</v>
      </c>
      <c r="B4558" s="93" t="n">
        <v>45967.0</v>
      </c>
      <c r="C4558" s="94" t="s">
        <v>4989</v>
      </c>
      <c r="D4558" s="92"/>
      <c r="E4558" s="92" t="n">
        <v>7500.0</v>
      </c>
      <c r="F4558" s="92" t="n">
        <v>214783.03</v>
      </c>
      <c r="G4558" s="94" t="s">
        <v>63</v>
      </c>
      <c r="H4558" s="94" t="s">
        <v>369</v>
      </c>
      <c r="I4558" s="94" t="s">
        <v>249</v>
      </c>
      <c r="J4558" s="94" t="s">
        <v>249</v>
      </c>
      <c r="K4558" s="92" t="s">
        <v>4990</v>
      </c>
      <c r="L4558" s="92" t="s">
        <v>249</v>
      </c>
    </row>
    <row r="4559" outlineLevel="1">
      <c r="A4559" s="115" t="n">
        <v>1986.0</v>
      </c>
      <c r="B4559" s="93" t="n">
        <v>45967.0</v>
      </c>
      <c r="C4559" s="94" t="s">
        <v>4991</v>
      </c>
      <c r="D4559" s="92"/>
      <c r="E4559" s="92" t="n">
        <v>700.0</v>
      </c>
      <c r="F4559" s="92" t="n">
        <v>215483.03</v>
      </c>
      <c r="G4559" s="94" t="s">
        <v>63</v>
      </c>
      <c r="H4559" s="94" t="s">
        <v>369</v>
      </c>
      <c r="I4559" s="94" t="s">
        <v>1969</v>
      </c>
      <c r="J4559" s="94" t="s">
        <v>1969</v>
      </c>
      <c r="K4559" s="92" t="s">
        <v>4992</v>
      </c>
      <c r="L4559" s="92" t="s">
        <v>249</v>
      </c>
    </row>
    <row r="4560" outlineLevel="1">
      <c r="A4560" s="115" t="n">
        <v>1987.0</v>
      </c>
      <c r="B4560" s="93" t="n">
        <v>45967.0</v>
      </c>
      <c r="C4560" s="94" t="s">
        <v>4993</v>
      </c>
      <c r="D4560" s="92"/>
      <c r="E4560" s="92" t="n">
        <v>9500.0</v>
      </c>
      <c r="F4560" s="92" t="n">
        <v>224983.03</v>
      </c>
      <c r="G4560" s="94" t="s">
        <v>84</v>
      </c>
      <c r="H4560" s="94" t="s">
        <v>447</v>
      </c>
      <c r="I4560" s="94" t="s">
        <v>249</v>
      </c>
      <c r="J4560" s="94" t="s">
        <v>249</v>
      </c>
      <c r="K4560" s="92" t="s">
        <v>4994</v>
      </c>
      <c r="L4560" s="92" t="s">
        <v>249</v>
      </c>
    </row>
    <row r="4561" outlineLevel="1">
      <c r="A4561" s="115" t="n">
        <v>1988.0</v>
      </c>
      <c r="B4561" s="93" t="n">
        <v>45969.0</v>
      </c>
      <c r="C4561" s="94" t="s">
        <v>4995</v>
      </c>
      <c r="D4561" s="92" t="n">
        <v>18150.0</v>
      </c>
      <c r="E4561" s="92"/>
      <c r="F4561" s="92" t="n">
        <v>206833.03</v>
      </c>
      <c r="G4561" s="94" t="s">
        <v>63</v>
      </c>
      <c r="H4561" s="94" t="s">
        <v>315</v>
      </c>
      <c r="I4561" s="94" t="s">
        <v>4996</v>
      </c>
      <c r="J4561" s="94" t="s">
        <v>4996</v>
      </c>
      <c r="K4561" s="92" t="s">
        <v>4997</v>
      </c>
      <c r="L4561" s="92" t="s">
        <v>249</v>
      </c>
    </row>
    <row r="4562" outlineLevel="1">
      <c r="A4562" s="115" t="n">
        <v>1989.0</v>
      </c>
      <c r="B4562" s="93" t="n">
        <v>45971.0</v>
      </c>
      <c r="C4562" s="94" t="s">
        <v>298</v>
      </c>
      <c r="D4562" s="92" t="n">
        <v>72653.0</v>
      </c>
      <c r="E4562" s="92"/>
      <c r="F4562" s="92" t="n">
        <v>134180.03</v>
      </c>
      <c r="G4562" s="94" t="s">
        <v>61</v>
      </c>
      <c r="H4562" s="94" t="s">
        <v>289</v>
      </c>
      <c r="I4562" s="94" t="s">
        <v>489</v>
      </c>
      <c r="J4562" s="94" t="s">
        <v>86</v>
      </c>
      <c r="K4562" s="92" t="s">
        <v>4998</v>
      </c>
      <c r="L4562" s="92" t="s">
        <v>249</v>
      </c>
    </row>
    <row r="4563" outlineLevel="1">
      <c r="A4563" s="115" t="n">
        <v>1990.0</v>
      </c>
      <c r="B4563" s="93" t="n">
        <v>45971.0</v>
      </c>
      <c r="C4563" s="94" t="s">
        <v>4999</v>
      </c>
      <c r="D4563" s="92"/>
      <c r="E4563" s="92" t="n">
        <v>5500.0</v>
      </c>
      <c r="F4563" s="92" t="n">
        <v>139680.03</v>
      </c>
      <c r="G4563" s="94" t="s">
        <v>63</v>
      </c>
      <c r="H4563" s="94" t="s">
        <v>369</v>
      </c>
      <c r="I4563" s="94" t="s">
        <v>3327</v>
      </c>
      <c r="J4563" s="94" t="s">
        <v>3327</v>
      </c>
      <c r="K4563" s="92" t="s">
        <v>5000</v>
      </c>
      <c r="L4563" s="92" t="s">
        <v>249</v>
      </c>
    </row>
    <row r="4564" outlineLevel="1">
      <c r="A4564" s="115" t="n">
        <v>1991.0</v>
      </c>
      <c r="B4564" s="93" t="n">
        <v>45971.0</v>
      </c>
      <c r="C4564" s="94" t="s">
        <v>5001</v>
      </c>
      <c r="D4564" s="92"/>
      <c r="E4564" s="92" t="n">
        <v>4000.0</v>
      </c>
      <c r="F4564" s="92" t="n">
        <v>143680.03</v>
      </c>
      <c r="G4564" s="94" t="s">
        <v>63</v>
      </c>
      <c r="H4564" s="94" t="s">
        <v>369</v>
      </c>
      <c r="I4564" s="94" t="s">
        <v>3327</v>
      </c>
      <c r="J4564" s="94" t="s">
        <v>3327</v>
      </c>
      <c r="K4564" s="92" t="s">
        <v>5002</v>
      </c>
      <c r="L4564" s="92" t="s">
        <v>249</v>
      </c>
    </row>
    <row r="4565" outlineLevel="1">
      <c r="A4565" s="115" t="n">
        <v>1992.0</v>
      </c>
      <c r="B4565" s="93" t="n">
        <v>45971.0</v>
      </c>
      <c r="C4565" s="94" t="s">
        <v>5003</v>
      </c>
      <c r="D4565" s="92"/>
      <c r="E4565" s="92" t="n">
        <v>500.0</v>
      </c>
      <c r="F4565" s="92" t="n">
        <v>144180.03</v>
      </c>
      <c r="G4565" s="94" t="s">
        <v>63</v>
      </c>
      <c r="H4565" s="94" t="s">
        <v>369</v>
      </c>
      <c r="I4565" s="94" t="s">
        <v>4745</v>
      </c>
      <c r="J4565" s="94" t="s">
        <v>4745</v>
      </c>
      <c r="K4565" s="92" t="s">
        <v>5004</v>
      </c>
      <c r="L4565" s="92" t="s">
        <v>249</v>
      </c>
    </row>
    <row r="4566" outlineLevel="1">
      <c r="A4566" s="115" t="n">
        <v>1993.0</v>
      </c>
      <c r="B4566" s="93" t="n">
        <v>45971.0</v>
      </c>
      <c r="C4566" s="94" t="s">
        <v>5005</v>
      </c>
      <c r="D4566" s="92"/>
      <c r="E4566" s="92" t="n">
        <v>700.0</v>
      </c>
      <c r="F4566" s="92" t="n">
        <v>144880.03</v>
      </c>
      <c r="G4566" s="94" t="s">
        <v>63</v>
      </c>
      <c r="H4566" s="94" t="s">
        <v>369</v>
      </c>
      <c r="I4566" s="94" t="s">
        <v>5006</v>
      </c>
      <c r="J4566" s="94" t="s">
        <v>5006</v>
      </c>
      <c r="K4566" s="92" t="s">
        <v>5007</v>
      </c>
      <c r="L4566" s="92" t="s">
        <v>249</v>
      </c>
    </row>
    <row r="4567" outlineLevel="1">
      <c r="A4567" s="115" t="n">
        <v>1994.0</v>
      </c>
      <c r="B4567" s="93" t="n">
        <v>45972.0</v>
      </c>
      <c r="C4567" s="94" t="s">
        <v>5008</v>
      </c>
      <c r="D4567" s="92"/>
      <c r="E4567" s="92" t="n">
        <v>130917.0</v>
      </c>
      <c r="F4567" s="92" t="n">
        <v>275797.03</v>
      </c>
      <c r="G4567" s="94" t="s">
        <v>63</v>
      </c>
      <c r="H4567" s="94" t="s">
        <v>64</v>
      </c>
      <c r="I4567" s="94" t="s">
        <v>3629</v>
      </c>
      <c r="J4567" s="94" t="s">
        <v>3629</v>
      </c>
      <c r="K4567" s="92" t="s">
        <v>5009</v>
      </c>
      <c r="L4567" s="92" t="s">
        <v>249</v>
      </c>
    </row>
    <row r="4568" outlineLevel="1">
      <c r="A4568" s="115" t="n">
        <v>1995.0</v>
      </c>
      <c r="B4568" s="93" t="n">
        <v>45972.0</v>
      </c>
      <c r="C4568" s="94" t="s">
        <v>5010</v>
      </c>
      <c r="D4568" s="92"/>
      <c r="E4568" s="92" t="n">
        <v>1200.0</v>
      </c>
      <c r="F4568" s="92" t="n">
        <v>276997.03</v>
      </c>
      <c r="G4568" s="94" t="s">
        <v>63</v>
      </c>
      <c r="H4568" s="94" t="s">
        <v>369</v>
      </c>
      <c r="I4568" s="94" t="s">
        <v>3462</v>
      </c>
      <c r="J4568" s="94" t="s">
        <v>3462</v>
      </c>
      <c r="K4568" s="92" t="s">
        <v>5011</v>
      </c>
      <c r="L4568" s="92" t="s">
        <v>249</v>
      </c>
    </row>
    <row r="4569" outlineLevel="1">
      <c r="A4569" s="115" t="n">
        <v>1996.0</v>
      </c>
      <c r="B4569" s="93" t="n">
        <v>45972.0</v>
      </c>
      <c r="C4569" s="94" t="s">
        <v>5012</v>
      </c>
      <c r="D4569" s="92"/>
      <c r="E4569" s="92" t="n">
        <v>2000.0</v>
      </c>
      <c r="F4569" s="92" t="n">
        <v>278997.03</v>
      </c>
      <c r="G4569" s="94" t="s">
        <v>63</v>
      </c>
      <c r="H4569" s="94" t="s">
        <v>369</v>
      </c>
      <c r="I4569" s="94" t="s">
        <v>3327</v>
      </c>
      <c r="J4569" s="94" t="s">
        <v>3327</v>
      </c>
      <c r="K4569" s="92" t="s">
        <v>5013</v>
      </c>
      <c r="L4569" s="92" t="s">
        <v>249</v>
      </c>
    </row>
    <row r="4570" outlineLevel="1">
      <c r="A4570" s="115" t="n">
        <v>1997.0</v>
      </c>
      <c r="B4570" s="93" t="n">
        <v>45972.0</v>
      </c>
      <c r="C4570" s="94" t="s">
        <v>5014</v>
      </c>
      <c r="D4570" s="92"/>
      <c r="E4570" s="92" t="n">
        <v>8000.0</v>
      </c>
      <c r="F4570" s="92" t="n">
        <v>286997.03</v>
      </c>
      <c r="G4570" s="94" t="s">
        <v>63</v>
      </c>
      <c r="H4570" s="94" t="s">
        <v>369</v>
      </c>
      <c r="I4570" s="94" t="s">
        <v>3327</v>
      </c>
      <c r="J4570" s="94" t="s">
        <v>3327</v>
      </c>
      <c r="K4570" s="92" t="s">
        <v>5015</v>
      </c>
      <c r="L4570" s="92" t="s">
        <v>249</v>
      </c>
    </row>
    <row r="4571" outlineLevel="1">
      <c r="A4571" s="115" t="n">
        <v>1998.0</v>
      </c>
      <c r="B4571" s="93" t="n">
        <v>45972.0</v>
      </c>
      <c r="C4571" s="94" t="s">
        <v>5016</v>
      </c>
      <c r="D4571" s="92"/>
      <c r="E4571" s="92" t="n">
        <v>2000.0</v>
      </c>
      <c r="F4571" s="92" t="n">
        <v>288997.03</v>
      </c>
      <c r="G4571" s="94" t="s">
        <v>63</v>
      </c>
      <c r="H4571" s="94" t="s">
        <v>369</v>
      </c>
      <c r="I4571" s="94" t="s">
        <v>3860</v>
      </c>
      <c r="J4571" s="94" t="s">
        <v>3860</v>
      </c>
      <c r="K4571" s="92" t="s">
        <v>5017</v>
      </c>
      <c r="L4571" s="92" t="s">
        <v>249</v>
      </c>
    </row>
    <row r="4572" outlineLevel="1">
      <c r="A4572" s="115" t="n">
        <v>1999.0</v>
      </c>
      <c r="B4572" s="93" t="n">
        <v>45972.0</v>
      </c>
      <c r="C4572" s="94" t="s">
        <v>5018</v>
      </c>
      <c r="D4572" s="92"/>
      <c r="E4572" s="92" t="n">
        <v>3000.0</v>
      </c>
      <c r="F4572" s="92" t="n">
        <v>291997.03</v>
      </c>
      <c r="G4572" s="94" t="s">
        <v>63</v>
      </c>
      <c r="H4572" s="94" t="s">
        <v>369</v>
      </c>
      <c r="I4572" s="94" t="s">
        <v>3860</v>
      </c>
      <c r="J4572" s="94" t="s">
        <v>3860</v>
      </c>
      <c r="K4572" s="92" t="s">
        <v>5019</v>
      </c>
      <c r="L4572" s="92" t="s">
        <v>249</v>
      </c>
    </row>
    <row r="4573" outlineLevel="1">
      <c r="A4573" s="115" t="n">
        <v>2000.0</v>
      </c>
      <c r="B4573" s="93" t="n">
        <v>45972.0</v>
      </c>
      <c r="C4573" s="94" t="s">
        <v>5020</v>
      </c>
      <c r="D4573" s="92"/>
      <c r="E4573" s="92" t="n">
        <v>2800.0</v>
      </c>
      <c r="F4573" s="92" t="n">
        <v>294797.03</v>
      </c>
      <c r="G4573" s="94" t="s">
        <v>63</v>
      </c>
      <c r="H4573" s="94" t="s">
        <v>369</v>
      </c>
      <c r="I4573" s="94" t="s">
        <v>5021</v>
      </c>
      <c r="J4573" s="94" t="s">
        <v>5021</v>
      </c>
      <c r="K4573" s="92" t="s">
        <v>5022</v>
      </c>
      <c r="L4573" s="92" t="s">
        <v>249</v>
      </c>
    </row>
    <row r="4574" outlineLevel="1">
      <c r="A4574" s="115" t="n">
        <v>2001.0</v>
      </c>
      <c r="B4574" s="93" t="n">
        <v>45973.0</v>
      </c>
      <c r="C4574" s="94" t="s">
        <v>5023</v>
      </c>
      <c r="D4574" s="92"/>
      <c r="E4574" s="92" t="n">
        <v>207287.36</v>
      </c>
      <c r="F4574" s="92" t="n">
        <v>502084.39</v>
      </c>
      <c r="G4574" s="94" t="s">
        <v>63</v>
      </c>
      <c r="H4574" s="94" t="s">
        <v>64</v>
      </c>
      <c r="I4574" s="94" t="s">
        <v>627</v>
      </c>
      <c r="J4574" s="94" t="s">
        <v>627</v>
      </c>
      <c r="K4574" s="92" t="s">
        <v>5024</v>
      </c>
      <c r="L4574" s="92" t="s">
        <v>249</v>
      </c>
    </row>
    <row r="4575" outlineLevel="1">
      <c r="A4575" s="115" t="n">
        <v>2002.0</v>
      </c>
      <c r="B4575" s="93" t="n">
        <v>45973.0</v>
      </c>
      <c r="C4575" s="94" t="s">
        <v>5025</v>
      </c>
      <c r="D4575" s="92"/>
      <c r="E4575" s="92" t="n">
        <v>58410.0</v>
      </c>
      <c r="F4575" s="92" t="n">
        <v>560494.39</v>
      </c>
      <c r="G4575" s="94" t="s">
        <v>63</v>
      </c>
      <c r="H4575" s="94" t="s">
        <v>64</v>
      </c>
      <c r="I4575" s="94" t="s">
        <v>627</v>
      </c>
      <c r="J4575" s="94" t="s">
        <v>627</v>
      </c>
      <c r="K4575" s="92" t="s">
        <v>5026</v>
      </c>
      <c r="L4575" s="92" t="s">
        <v>249</v>
      </c>
    </row>
    <row r="4576" outlineLevel="1">
      <c r="A4576" s="115" t="n">
        <v>2003.0</v>
      </c>
      <c r="B4576" s="93" t="n">
        <v>45973.0</v>
      </c>
      <c r="C4576" s="94" t="s">
        <v>5027</v>
      </c>
      <c r="D4576" s="92" t="n">
        <v>450000.0</v>
      </c>
      <c r="E4576" s="92"/>
      <c r="F4576" s="92" t="n">
        <v>110494.39</v>
      </c>
      <c r="G4576" s="94" t="s">
        <v>63</v>
      </c>
      <c r="H4576" s="94" t="s">
        <v>315</v>
      </c>
      <c r="I4576" s="94" t="s">
        <v>5028</v>
      </c>
      <c r="J4576" s="94" t="s">
        <v>3101</v>
      </c>
      <c r="K4576" s="92" t="s">
        <v>5029</v>
      </c>
      <c r="L4576" s="92" t="s">
        <v>249</v>
      </c>
    </row>
    <row r="4577" outlineLevel="1">
      <c r="A4577" s="115" t="n">
        <v>2004.0</v>
      </c>
      <c r="B4577" s="93" t="n">
        <v>45973.0</v>
      </c>
      <c r="C4577" s="94" t="s">
        <v>5030</v>
      </c>
      <c r="D4577" s="92"/>
      <c r="E4577" s="92" t="n">
        <v>5000.0</v>
      </c>
      <c r="F4577" s="92" t="n">
        <v>115494.39</v>
      </c>
      <c r="G4577" s="94" t="s">
        <v>63</v>
      </c>
      <c r="H4577" s="94" t="s">
        <v>369</v>
      </c>
      <c r="I4577" s="94" t="s">
        <v>249</v>
      </c>
      <c r="J4577" s="94" t="s">
        <v>249</v>
      </c>
      <c r="K4577" s="92" t="s">
        <v>5031</v>
      </c>
      <c r="L4577" s="92" t="s">
        <v>249</v>
      </c>
    </row>
    <row r="4578" outlineLevel="1">
      <c r="A4578" s="115" t="n">
        <v>2005.0</v>
      </c>
      <c r="B4578" s="93" t="n">
        <v>45973.0</v>
      </c>
      <c r="C4578" s="94" t="s">
        <v>5032</v>
      </c>
      <c r="D4578" s="92"/>
      <c r="E4578" s="92" t="n">
        <v>16250.0</v>
      </c>
      <c r="F4578" s="92" t="n">
        <v>131744.39</v>
      </c>
      <c r="G4578" s="94" t="s">
        <v>63</v>
      </c>
      <c r="H4578" s="94" t="s">
        <v>369</v>
      </c>
      <c r="I4578" s="94" t="s">
        <v>1489</v>
      </c>
      <c r="J4578" s="94" t="s">
        <v>1489</v>
      </c>
      <c r="K4578" s="92" t="s">
        <v>5033</v>
      </c>
      <c r="L4578" s="92" t="s">
        <v>249</v>
      </c>
    </row>
    <row r="4579" outlineLevel="1">
      <c r="A4579" s="115" t="n">
        <v>2006.0</v>
      </c>
      <c r="B4579" s="93" t="n">
        <v>45974.0</v>
      </c>
      <c r="C4579" s="94" t="s">
        <v>5034</v>
      </c>
      <c r="D4579" s="92"/>
      <c r="E4579" s="92" t="n">
        <v>2000.0</v>
      </c>
      <c r="F4579" s="92" t="n">
        <v>133744.39</v>
      </c>
      <c r="G4579" s="94" t="s">
        <v>63</v>
      </c>
      <c r="H4579" s="94" t="s">
        <v>369</v>
      </c>
      <c r="I4579" s="94" t="s">
        <v>3327</v>
      </c>
      <c r="J4579" s="94" t="s">
        <v>3327</v>
      </c>
      <c r="K4579" s="92" t="s">
        <v>5035</v>
      </c>
      <c r="L4579" s="92" t="s">
        <v>249</v>
      </c>
    </row>
    <row r="4580" outlineLevel="1">
      <c r="A4580" s="115" t="n">
        <v>2007.0</v>
      </c>
      <c r="B4580" s="93" t="n">
        <v>45974.0</v>
      </c>
      <c r="C4580" s="94" t="s">
        <v>5036</v>
      </c>
      <c r="D4580" s="92"/>
      <c r="E4580" s="92" t="n">
        <v>8000.0</v>
      </c>
      <c r="F4580" s="92" t="n">
        <v>141744.39</v>
      </c>
      <c r="G4580" s="94" t="s">
        <v>63</v>
      </c>
      <c r="H4580" s="94" t="s">
        <v>369</v>
      </c>
      <c r="I4580" s="94" t="s">
        <v>3327</v>
      </c>
      <c r="J4580" s="94" t="s">
        <v>3327</v>
      </c>
      <c r="K4580" s="92" t="s">
        <v>5037</v>
      </c>
      <c r="L4580" s="92" t="s">
        <v>249</v>
      </c>
    </row>
    <row r="4581" outlineLevel="1">
      <c r="A4581" s="115" t="n">
        <v>2008.0</v>
      </c>
      <c r="B4581" s="93" t="n">
        <v>45974.0</v>
      </c>
      <c r="C4581" s="94" t="s">
        <v>5038</v>
      </c>
      <c r="D4581" s="92"/>
      <c r="E4581" s="92" t="n">
        <v>2000.0</v>
      </c>
      <c r="F4581" s="92" t="n">
        <v>143744.39</v>
      </c>
      <c r="G4581" s="94" t="s">
        <v>63</v>
      </c>
      <c r="H4581" s="94" t="s">
        <v>369</v>
      </c>
      <c r="I4581" s="94" t="s">
        <v>3327</v>
      </c>
      <c r="J4581" s="94" t="s">
        <v>3327</v>
      </c>
      <c r="K4581" s="92" t="s">
        <v>5039</v>
      </c>
      <c r="L4581" s="92" t="s">
        <v>249</v>
      </c>
    </row>
    <row r="4582" outlineLevel="1">
      <c r="A4582" s="115" t="n">
        <v>2009.0</v>
      </c>
      <c r="B4582" s="93" t="n">
        <v>45974.0</v>
      </c>
      <c r="C4582" s="94" t="s">
        <v>5040</v>
      </c>
      <c r="D4582" s="92"/>
      <c r="E4582" s="92" t="n">
        <v>2000.0</v>
      </c>
      <c r="F4582" s="92" t="n">
        <v>145744.39</v>
      </c>
      <c r="G4582" s="94" t="s">
        <v>63</v>
      </c>
      <c r="H4582" s="94" t="s">
        <v>369</v>
      </c>
      <c r="I4582" s="94" t="s">
        <v>3327</v>
      </c>
      <c r="J4582" s="94" t="s">
        <v>3327</v>
      </c>
      <c r="K4582" s="92" t="s">
        <v>5041</v>
      </c>
      <c r="L4582" s="92" t="s">
        <v>249</v>
      </c>
    </row>
    <row r="4583" outlineLevel="1">
      <c r="A4583" s="115" t="n">
        <v>2010.0</v>
      </c>
      <c r="B4583" s="93" t="n">
        <v>45975.0</v>
      </c>
      <c r="C4583" s="94" t="s">
        <v>5042</v>
      </c>
      <c r="D4583" s="92"/>
      <c r="E4583" s="92" t="n">
        <v>6000.0</v>
      </c>
      <c r="F4583" s="92" t="n">
        <v>151744.39</v>
      </c>
      <c r="G4583" s="94" t="s">
        <v>63</v>
      </c>
      <c r="H4583" s="94" t="s">
        <v>369</v>
      </c>
      <c r="I4583" s="94" t="s">
        <v>541</v>
      </c>
      <c r="J4583" s="94" t="s">
        <v>541</v>
      </c>
      <c r="K4583" s="92" t="s">
        <v>5043</v>
      </c>
      <c r="L4583" s="92" t="s">
        <v>249</v>
      </c>
    </row>
    <row r="4584" outlineLevel="1">
      <c r="A4584" s="115" t="n">
        <v>2011.0</v>
      </c>
      <c r="B4584" s="93" t="n">
        <v>45976.0</v>
      </c>
      <c r="C4584" s="94" t="s">
        <v>5044</v>
      </c>
      <c r="D4584" s="92"/>
      <c r="E4584" s="92" t="n">
        <v>7500.0</v>
      </c>
      <c r="F4584" s="92" t="n">
        <v>159244.39</v>
      </c>
      <c r="G4584" s="94" t="s">
        <v>63</v>
      </c>
      <c r="H4584" s="94" t="s">
        <v>369</v>
      </c>
      <c r="I4584" s="94" t="s">
        <v>3327</v>
      </c>
      <c r="J4584" s="94" t="s">
        <v>3327</v>
      </c>
      <c r="K4584" s="92" t="s">
        <v>5045</v>
      </c>
      <c r="L4584" s="92" t="s">
        <v>249</v>
      </c>
    </row>
    <row r="4585" outlineLevel="1">
      <c r="A4585" s="115" t="n">
        <v>2012.0</v>
      </c>
      <c r="B4585" s="93" t="n">
        <v>45976.0</v>
      </c>
      <c r="C4585" s="94" t="s">
        <v>5046</v>
      </c>
      <c r="D4585" s="92"/>
      <c r="E4585" s="92" t="n">
        <v>2400.0</v>
      </c>
      <c r="F4585" s="92" t="n">
        <v>161644.39</v>
      </c>
      <c r="G4585" s="94" t="s">
        <v>63</v>
      </c>
      <c r="H4585" s="94" t="s">
        <v>369</v>
      </c>
      <c r="I4585" s="94" t="s">
        <v>249</v>
      </c>
      <c r="J4585" s="94" t="s">
        <v>249</v>
      </c>
      <c r="K4585" s="92" t="s">
        <v>5047</v>
      </c>
      <c r="L4585" s="92" t="s">
        <v>249</v>
      </c>
    </row>
    <row r="4586" outlineLevel="1">
      <c r="A4586" s="115" t="n">
        <v>2013.0</v>
      </c>
      <c r="B4586" s="93" t="n">
        <v>45976.0</v>
      </c>
      <c r="C4586" s="94" t="s">
        <v>5048</v>
      </c>
      <c r="D4586" s="92"/>
      <c r="E4586" s="92" t="n">
        <v>2100.0</v>
      </c>
      <c r="F4586" s="92" t="n">
        <v>163744.39</v>
      </c>
      <c r="G4586" s="94" t="s">
        <v>63</v>
      </c>
      <c r="H4586" s="94" t="s">
        <v>369</v>
      </c>
      <c r="I4586" s="94" t="s">
        <v>249</v>
      </c>
      <c r="J4586" s="94" t="s">
        <v>249</v>
      </c>
      <c r="K4586" s="92" t="s">
        <v>5049</v>
      </c>
      <c r="L4586" s="92" t="s">
        <v>249</v>
      </c>
    </row>
    <row r="4587" outlineLevel="1">
      <c r="A4587" s="115" t="n">
        <v>2014.0</v>
      </c>
      <c r="B4587" s="93" t="n">
        <v>45978.0</v>
      </c>
      <c r="C4587" s="94" t="s">
        <v>5050</v>
      </c>
      <c r="D4587" s="92" t="n">
        <v>60000.0</v>
      </c>
      <c r="E4587" s="92"/>
      <c r="F4587" s="92" t="n">
        <v>103744.39</v>
      </c>
      <c r="G4587" s="94" t="s">
        <v>63</v>
      </c>
      <c r="H4587" s="94" t="s">
        <v>315</v>
      </c>
      <c r="I4587" s="94" t="s">
        <v>5051</v>
      </c>
      <c r="J4587" s="94" t="s">
        <v>3101</v>
      </c>
      <c r="K4587" s="92" t="s">
        <v>5052</v>
      </c>
      <c r="L4587" s="92" t="s">
        <v>249</v>
      </c>
    </row>
    <row r="4588" outlineLevel="1">
      <c r="A4588" s="115" t="n">
        <v>2015.0</v>
      </c>
      <c r="B4588" s="93" t="n">
        <v>45978.0</v>
      </c>
      <c r="C4588" s="94" t="s">
        <v>5053</v>
      </c>
      <c r="D4588" s="92"/>
      <c r="E4588" s="92" t="n">
        <v>700.0</v>
      </c>
      <c r="F4588" s="92" t="n">
        <v>104444.39</v>
      </c>
      <c r="G4588" s="94" t="s">
        <v>63</v>
      </c>
      <c r="H4588" s="94" t="s">
        <v>369</v>
      </c>
      <c r="I4588" s="94" t="s">
        <v>1969</v>
      </c>
      <c r="J4588" s="94" t="s">
        <v>1969</v>
      </c>
      <c r="K4588" s="92" t="s">
        <v>5054</v>
      </c>
      <c r="L4588" s="92" t="s">
        <v>249</v>
      </c>
    </row>
    <row r="4589" outlineLevel="1">
      <c r="A4589" s="115" t="n">
        <v>2016.0</v>
      </c>
      <c r="B4589" s="93" t="n">
        <v>45978.0</v>
      </c>
      <c r="C4589" s="94" t="s">
        <v>5055</v>
      </c>
      <c r="D4589" s="92"/>
      <c r="E4589" s="92" t="n">
        <v>700.0</v>
      </c>
      <c r="F4589" s="92" t="n">
        <v>105144.39</v>
      </c>
      <c r="G4589" s="94" t="s">
        <v>63</v>
      </c>
      <c r="H4589" s="94" t="s">
        <v>369</v>
      </c>
      <c r="I4589" s="94" t="s">
        <v>1969</v>
      </c>
      <c r="J4589" s="94" t="s">
        <v>1969</v>
      </c>
      <c r="K4589" s="92" t="s">
        <v>5056</v>
      </c>
      <c r="L4589" s="92" t="s">
        <v>249</v>
      </c>
    </row>
    <row r="4590" outlineLevel="1">
      <c r="A4590" s="115" t="n">
        <v>2017.0</v>
      </c>
      <c r="B4590" s="93" t="n">
        <v>45978.0</v>
      </c>
      <c r="C4590" s="94" t="s">
        <v>5057</v>
      </c>
      <c r="D4590" s="92"/>
      <c r="E4590" s="92" t="n">
        <v>700.0</v>
      </c>
      <c r="F4590" s="92" t="n">
        <v>105844.39</v>
      </c>
      <c r="G4590" s="94" t="s">
        <v>63</v>
      </c>
      <c r="H4590" s="94" t="s">
        <v>369</v>
      </c>
      <c r="I4590" s="94" t="s">
        <v>1969</v>
      </c>
      <c r="J4590" s="94" t="s">
        <v>1969</v>
      </c>
      <c r="K4590" s="92" t="s">
        <v>5058</v>
      </c>
      <c r="L4590" s="92" t="s">
        <v>249</v>
      </c>
    </row>
    <row r="4591" outlineLevel="1">
      <c r="A4591" s="115" t="n">
        <v>2018.0</v>
      </c>
      <c r="B4591" s="93" t="n">
        <v>45979.0</v>
      </c>
      <c r="C4591" s="94" t="s">
        <v>5059</v>
      </c>
      <c r="D4591" s="92"/>
      <c r="E4591" s="92" t="n">
        <v>2300.0</v>
      </c>
      <c r="F4591" s="92" t="n">
        <v>108144.39</v>
      </c>
      <c r="G4591" s="94" t="s">
        <v>63</v>
      </c>
      <c r="H4591" s="94" t="s">
        <v>369</v>
      </c>
      <c r="I4591" s="94" t="s">
        <v>541</v>
      </c>
      <c r="J4591" s="94" t="s">
        <v>541</v>
      </c>
      <c r="K4591" s="92" t="s">
        <v>5060</v>
      </c>
      <c r="L4591" s="92" t="s">
        <v>249</v>
      </c>
    </row>
    <row r="4592" outlineLevel="1">
      <c r="A4592" s="115" t="n">
        <v>2019.0</v>
      </c>
      <c r="B4592" s="93" t="n">
        <v>45979.0</v>
      </c>
      <c r="C4592" s="94" t="s">
        <v>5061</v>
      </c>
      <c r="D4592" s="92"/>
      <c r="E4592" s="92" t="n">
        <v>700.0</v>
      </c>
      <c r="F4592" s="92" t="n">
        <v>108844.39</v>
      </c>
      <c r="G4592" s="94" t="s">
        <v>63</v>
      </c>
      <c r="H4592" s="94" t="s">
        <v>369</v>
      </c>
      <c r="I4592" s="94" t="s">
        <v>1969</v>
      </c>
      <c r="J4592" s="94" t="s">
        <v>1969</v>
      </c>
      <c r="K4592" s="92" t="s">
        <v>5062</v>
      </c>
      <c r="L4592" s="92" t="s">
        <v>249</v>
      </c>
    </row>
    <row r="4593" outlineLevel="1">
      <c r="A4593" s="115" t="n">
        <v>2020.0</v>
      </c>
      <c r="B4593" s="93" t="n">
        <v>45979.0</v>
      </c>
      <c r="C4593" s="94" t="s">
        <v>5063</v>
      </c>
      <c r="D4593" s="92" t="n">
        <v>135.7</v>
      </c>
      <c r="E4593" s="92"/>
      <c r="F4593" s="92" t="n">
        <v>108708.69</v>
      </c>
      <c r="G4593" s="94" t="s">
        <v>422</v>
      </c>
      <c r="H4593" s="94" t="s">
        <v>315</v>
      </c>
      <c r="I4593" s="94" t="s">
        <v>249</v>
      </c>
      <c r="J4593" s="94" t="s">
        <v>249</v>
      </c>
      <c r="K4593" s="92" t="s">
        <v>249</v>
      </c>
      <c r="L4593" s="92" t="s">
        <v>249</v>
      </c>
    </row>
    <row r="4594" outlineLevel="1">
      <c r="A4594" s="115" t="n">
        <v>2021.0</v>
      </c>
      <c r="B4594" s="93" t="n">
        <v>45979.0</v>
      </c>
      <c r="C4594" s="94" t="s">
        <v>5064</v>
      </c>
      <c r="D4594" s="92"/>
      <c r="E4594" s="92" t="n">
        <v>700.0</v>
      </c>
      <c r="F4594" s="92" t="n">
        <v>109408.69</v>
      </c>
      <c r="G4594" s="94" t="s">
        <v>63</v>
      </c>
      <c r="H4594" s="94" t="s">
        <v>369</v>
      </c>
      <c r="I4594" s="94" t="s">
        <v>1969</v>
      </c>
      <c r="J4594" s="94" t="s">
        <v>1969</v>
      </c>
      <c r="K4594" s="92" t="s">
        <v>5065</v>
      </c>
      <c r="L4594" s="92" t="s">
        <v>249</v>
      </c>
    </row>
    <row r="4595" outlineLevel="1">
      <c r="A4595" s="115" t="n">
        <v>2022.0</v>
      </c>
      <c r="B4595" s="93" t="n">
        <v>45979.0</v>
      </c>
      <c r="C4595" s="94" t="s">
        <v>5066</v>
      </c>
      <c r="D4595" s="92"/>
      <c r="E4595" s="92" t="n">
        <v>700.0</v>
      </c>
      <c r="F4595" s="92" t="n">
        <v>110108.69</v>
      </c>
      <c r="G4595" s="94" t="s">
        <v>63</v>
      </c>
      <c r="H4595" s="94" t="s">
        <v>369</v>
      </c>
      <c r="I4595" s="94" t="s">
        <v>1969</v>
      </c>
      <c r="J4595" s="94" t="s">
        <v>1969</v>
      </c>
      <c r="K4595" s="92" t="s">
        <v>5067</v>
      </c>
      <c r="L4595" s="92" t="s">
        <v>249</v>
      </c>
    </row>
    <row r="4596" outlineLevel="1">
      <c r="A4596" s="115" t="n">
        <v>2023.0</v>
      </c>
      <c r="B4596" s="93" t="n">
        <v>45980.0</v>
      </c>
      <c r="C4596" s="94" t="s">
        <v>5068</v>
      </c>
      <c r="D4596" s="92"/>
      <c r="E4596" s="92" t="n">
        <v>700.0</v>
      </c>
      <c r="F4596" s="92" t="n">
        <v>110808.69</v>
      </c>
      <c r="G4596" s="94" t="s">
        <v>63</v>
      </c>
      <c r="H4596" s="94" t="s">
        <v>369</v>
      </c>
      <c r="I4596" s="94" t="s">
        <v>1969</v>
      </c>
      <c r="J4596" s="94" t="s">
        <v>1969</v>
      </c>
      <c r="K4596" s="92" t="s">
        <v>5069</v>
      </c>
      <c r="L4596" s="92" t="s">
        <v>249</v>
      </c>
    </row>
    <row r="4597" outlineLevel="1">
      <c r="A4597" s="115" t="n">
        <v>2024.0</v>
      </c>
      <c r="B4597" s="93" t="n">
        <v>45980.0</v>
      </c>
      <c r="C4597" s="94" t="s">
        <v>5070</v>
      </c>
      <c r="D4597" s="92"/>
      <c r="E4597" s="92" t="n">
        <v>350000.0</v>
      </c>
      <c r="F4597" s="92" t="n">
        <v>460808.69</v>
      </c>
      <c r="G4597" s="94" t="s">
        <v>63</v>
      </c>
      <c r="H4597" s="94" t="s">
        <v>315</v>
      </c>
      <c r="I4597" s="94" t="s">
        <v>3632</v>
      </c>
      <c r="J4597" s="94" t="s">
        <v>3632</v>
      </c>
      <c r="K4597" s="92" t="s">
        <v>5071</v>
      </c>
      <c r="L4597" s="92" t="s">
        <v>249</v>
      </c>
    </row>
    <row r="4598" outlineLevel="1">
      <c r="A4598" s="115" t="n">
        <v>2025.0</v>
      </c>
      <c r="B4598" s="93" t="n">
        <v>45980.0</v>
      </c>
      <c r="C4598" s="94" t="s">
        <v>5072</v>
      </c>
      <c r="D4598" s="92" t="n">
        <v>350000.0</v>
      </c>
      <c r="E4598" s="92"/>
      <c r="F4598" s="92" t="n">
        <v>110808.69</v>
      </c>
      <c r="G4598" s="94" t="s">
        <v>63</v>
      </c>
      <c r="H4598" s="94" t="s">
        <v>315</v>
      </c>
      <c r="I4598" s="94" t="s">
        <v>4447</v>
      </c>
      <c r="J4598" s="94" t="s">
        <v>3101</v>
      </c>
      <c r="K4598" s="92" t="s">
        <v>5073</v>
      </c>
      <c r="L4598" s="92" t="s">
        <v>249</v>
      </c>
    </row>
    <row r="4599" outlineLevel="1">
      <c r="A4599" s="115" t="n">
        <v>2026.0</v>
      </c>
      <c r="B4599" s="93" t="n">
        <v>45981.0</v>
      </c>
      <c r="C4599" s="94" t="s">
        <v>314</v>
      </c>
      <c r="D4599" s="92" t="n">
        <v>10000.0</v>
      </c>
      <c r="E4599" s="92"/>
      <c r="F4599" s="92" t="n">
        <v>100808.69</v>
      </c>
      <c r="G4599" s="94" t="s">
        <v>61</v>
      </c>
      <c r="H4599" s="94" t="s">
        <v>315</v>
      </c>
      <c r="I4599" s="94" t="s">
        <v>313</v>
      </c>
      <c r="J4599" s="94" t="s">
        <v>313</v>
      </c>
      <c r="K4599" s="92" t="s">
        <v>5074</v>
      </c>
      <c r="L4599" s="92" t="s">
        <v>249</v>
      </c>
    </row>
    <row r="4600" outlineLevel="1">
      <c r="A4600" s="115" t="n">
        <v>2027.0</v>
      </c>
      <c r="B4600" s="93" t="n">
        <v>45981.0</v>
      </c>
      <c r="C4600" s="94" t="s">
        <v>5075</v>
      </c>
      <c r="D4600" s="92"/>
      <c r="E4600" s="92" t="n">
        <v>4400.0</v>
      </c>
      <c r="F4600" s="92" t="n">
        <v>105208.69</v>
      </c>
      <c r="G4600" s="94" t="s">
        <v>63</v>
      </c>
      <c r="H4600" s="94" t="s">
        <v>369</v>
      </c>
      <c r="I4600" s="94" t="s">
        <v>249</v>
      </c>
      <c r="J4600" s="94" t="s">
        <v>249</v>
      </c>
      <c r="K4600" s="92" t="s">
        <v>5076</v>
      </c>
      <c r="L4600" s="92" t="s">
        <v>249</v>
      </c>
    </row>
    <row r="4601" outlineLevel="1">
      <c r="A4601" s="115" t="n">
        <v>2028.0</v>
      </c>
      <c r="B4601" s="93" t="n">
        <v>45981.0</v>
      </c>
      <c r="C4601" s="94" t="s">
        <v>5077</v>
      </c>
      <c r="D4601" s="92"/>
      <c r="E4601" s="92" t="n">
        <v>1500.0</v>
      </c>
      <c r="F4601" s="92" t="n">
        <v>106708.69</v>
      </c>
      <c r="G4601" s="94" t="s">
        <v>63</v>
      </c>
      <c r="H4601" s="94" t="s">
        <v>369</v>
      </c>
      <c r="I4601" s="94" t="s">
        <v>3107</v>
      </c>
      <c r="J4601" s="94" t="s">
        <v>3107</v>
      </c>
      <c r="K4601" s="92" t="s">
        <v>5078</v>
      </c>
      <c r="L4601" s="92" t="s">
        <v>249</v>
      </c>
    </row>
    <row r="4602" outlineLevel="1">
      <c r="A4602" s="115" t="n">
        <v>2029.0</v>
      </c>
      <c r="B4602" s="93" t="n">
        <v>45981.0</v>
      </c>
      <c r="C4602" s="94" t="s">
        <v>5079</v>
      </c>
      <c r="D4602" s="92"/>
      <c r="E4602" s="92" t="n">
        <v>146556.0</v>
      </c>
      <c r="F4602" s="92" t="n">
        <v>253264.69</v>
      </c>
      <c r="G4602" s="94" t="s">
        <v>63</v>
      </c>
      <c r="H4602" s="94" t="s">
        <v>64</v>
      </c>
      <c r="I4602" s="94" t="s">
        <v>3629</v>
      </c>
      <c r="J4602" s="94" t="s">
        <v>3629</v>
      </c>
      <c r="K4602" s="92" t="s">
        <v>5080</v>
      </c>
      <c r="L4602" s="92" t="s">
        <v>249</v>
      </c>
    </row>
    <row r="4603" outlineLevel="1">
      <c r="A4603" s="115" t="n">
        <v>2030.0</v>
      </c>
      <c r="B4603" s="93" t="n">
        <v>45981.0</v>
      </c>
      <c r="C4603" s="94" t="s">
        <v>5081</v>
      </c>
      <c r="D4603" s="92"/>
      <c r="E4603" s="92" t="n">
        <v>1000000.0</v>
      </c>
      <c r="F4603" s="92" t="n">
        <v>1253264.69</v>
      </c>
      <c r="G4603" s="94" t="s">
        <v>63</v>
      </c>
      <c r="H4603" s="94" t="s">
        <v>306</v>
      </c>
      <c r="I4603" s="94" t="s">
        <v>249</v>
      </c>
      <c r="J4603" s="94" t="s">
        <v>249</v>
      </c>
      <c r="K4603" s="92" t="s">
        <v>5082</v>
      </c>
      <c r="L4603" s="92" t="s">
        <v>249</v>
      </c>
    </row>
    <row r="4604" outlineLevel="1">
      <c r="A4604" s="115" t="n">
        <v>2031.0</v>
      </c>
      <c r="B4604" s="93" t="n">
        <v>45981.0</v>
      </c>
      <c r="C4604" s="94" t="s">
        <v>5083</v>
      </c>
      <c r="D4604" s="92"/>
      <c r="E4604" s="92" t="n">
        <v>700.0</v>
      </c>
      <c r="F4604" s="92" t="n">
        <v>1253964.69</v>
      </c>
      <c r="G4604" s="94" t="s">
        <v>63</v>
      </c>
      <c r="H4604" s="94" t="s">
        <v>369</v>
      </c>
      <c r="I4604" s="94" t="s">
        <v>1969</v>
      </c>
      <c r="J4604" s="94" t="s">
        <v>1969</v>
      </c>
      <c r="K4604" s="92" t="s">
        <v>5084</v>
      </c>
      <c r="L4604" s="92" t="s">
        <v>249</v>
      </c>
    </row>
    <row r="4605" outlineLevel="1">
      <c r="A4605" s="115" t="n">
        <v>2032.0</v>
      </c>
      <c r="B4605" s="93" t="n">
        <v>45981.0</v>
      </c>
      <c r="C4605" s="94" t="s">
        <v>5085</v>
      </c>
      <c r="D4605" s="92"/>
      <c r="E4605" s="92" t="n">
        <v>700.0</v>
      </c>
      <c r="F4605" s="92" t="n">
        <v>1254664.69</v>
      </c>
      <c r="G4605" s="94" t="s">
        <v>63</v>
      </c>
      <c r="H4605" s="94" t="s">
        <v>369</v>
      </c>
      <c r="I4605" s="94" t="s">
        <v>249</v>
      </c>
      <c r="J4605" s="94" t="s">
        <v>249</v>
      </c>
      <c r="K4605" s="92" t="s">
        <v>5086</v>
      </c>
      <c r="L4605" s="92" t="s">
        <v>249</v>
      </c>
    </row>
    <row r="4606" outlineLevel="1">
      <c r="A4606" s="115" t="n">
        <v>2033.0</v>
      </c>
      <c r="B4606" s="93" t="n">
        <v>45981.0</v>
      </c>
      <c r="C4606" s="94" t="s">
        <v>5087</v>
      </c>
      <c r="D4606" s="92" t="n">
        <v>200000.0</v>
      </c>
      <c r="E4606" s="92"/>
      <c r="F4606" s="92" t="n">
        <v>1054664.69</v>
      </c>
      <c r="G4606" s="94" t="s">
        <v>63</v>
      </c>
      <c r="H4606" s="94" t="s">
        <v>306</v>
      </c>
      <c r="I4606" s="94" t="s">
        <v>5088</v>
      </c>
      <c r="J4606" s="94" t="s">
        <v>5088</v>
      </c>
      <c r="K4606" s="92" t="s">
        <v>5089</v>
      </c>
      <c r="L4606" s="92" t="s">
        <v>249</v>
      </c>
    </row>
    <row r="4607" outlineLevel="1">
      <c r="A4607" s="115" t="n">
        <v>2034.0</v>
      </c>
      <c r="B4607" s="93" t="n">
        <v>45981.0</v>
      </c>
      <c r="C4607" s="94" t="s">
        <v>5090</v>
      </c>
      <c r="D4607" s="92" t="n">
        <v>250000.0</v>
      </c>
      <c r="E4607" s="92"/>
      <c r="F4607" s="92" t="n">
        <v>804664.69</v>
      </c>
      <c r="G4607" s="94" t="s">
        <v>63</v>
      </c>
      <c r="H4607" s="94" t="s">
        <v>306</v>
      </c>
      <c r="I4607" s="94" t="s">
        <v>1619</v>
      </c>
      <c r="J4607" s="94" t="s">
        <v>690</v>
      </c>
      <c r="K4607" s="92" t="s">
        <v>5091</v>
      </c>
      <c r="L4607" s="92" t="s">
        <v>249</v>
      </c>
    </row>
    <row r="4608" outlineLevel="1">
      <c r="A4608" s="115" t="n">
        <v>2035.0</v>
      </c>
      <c r="B4608" s="93" t="n">
        <v>45981.0</v>
      </c>
      <c r="C4608" s="94" t="s">
        <v>5092</v>
      </c>
      <c r="D4608" s="92" t="n">
        <v>274217.0</v>
      </c>
      <c r="E4608" s="92"/>
      <c r="F4608" s="92" t="n">
        <v>530447.69</v>
      </c>
      <c r="G4608" s="94" t="s">
        <v>63</v>
      </c>
      <c r="H4608" s="94" t="s">
        <v>306</v>
      </c>
      <c r="I4608" s="94" t="s">
        <v>249</v>
      </c>
      <c r="J4608" s="94" t="s">
        <v>249</v>
      </c>
      <c r="K4608" s="92" t="s">
        <v>5093</v>
      </c>
      <c r="L4608" s="92" t="s">
        <v>249</v>
      </c>
    </row>
    <row r="4609" outlineLevel="1">
      <c r="A4609" s="115" t="n">
        <v>2036.0</v>
      </c>
      <c r="B4609" s="93" t="n">
        <v>45981.0</v>
      </c>
      <c r="C4609" s="94" t="s">
        <v>5094</v>
      </c>
      <c r="D4609" s="92" t="n">
        <v>400000.0</v>
      </c>
      <c r="E4609" s="92"/>
      <c r="F4609" s="92" t="n">
        <v>130447.69</v>
      </c>
      <c r="G4609" s="94" t="s">
        <v>63</v>
      </c>
      <c r="H4609" s="94" t="s">
        <v>315</v>
      </c>
      <c r="I4609" s="94" t="s">
        <v>3289</v>
      </c>
      <c r="J4609" s="94" t="s">
        <v>3101</v>
      </c>
      <c r="K4609" s="92" t="s">
        <v>5095</v>
      </c>
      <c r="L4609" s="92" t="s">
        <v>249</v>
      </c>
    </row>
    <row r="4610" outlineLevel="1">
      <c r="A4610" s="115" t="n">
        <v>2037.0</v>
      </c>
      <c r="B4610" s="93" t="n">
        <v>45982.0</v>
      </c>
      <c r="C4610" s="94" t="s">
        <v>5096</v>
      </c>
      <c r="D4610" s="92"/>
      <c r="E4610" s="92" t="n">
        <v>2900.0</v>
      </c>
      <c r="F4610" s="92" t="n">
        <v>133347.69</v>
      </c>
      <c r="G4610" s="94" t="s">
        <v>63</v>
      </c>
      <c r="H4610" s="94" t="s">
        <v>369</v>
      </c>
      <c r="I4610" s="94" t="s">
        <v>3107</v>
      </c>
      <c r="J4610" s="94" t="s">
        <v>3107</v>
      </c>
      <c r="K4610" s="92" t="s">
        <v>5097</v>
      </c>
      <c r="L4610" s="92" t="s">
        <v>249</v>
      </c>
    </row>
    <row r="4611" outlineLevel="1">
      <c r="A4611" s="115" t="n">
        <v>2038.0</v>
      </c>
      <c r="B4611" s="93" t="n">
        <v>45982.0</v>
      </c>
      <c r="C4611" s="94" t="s">
        <v>5098</v>
      </c>
      <c r="D4611" s="92"/>
      <c r="E4611" s="92" t="n">
        <v>700.0</v>
      </c>
      <c r="F4611" s="92" t="n">
        <v>134047.69</v>
      </c>
      <c r="G4611" s="94" t="s">
        <v>63</v>
      </c>
      <c r="H4611" s="94" t="s">
        <v>369</v>
      </c>
      <c r="I4611" s="94" t="s">
        <v>1969</v>
      </c>
      <c r="J4611" s="94" t="s">
        <v>1969</v>
      </c>
      <c r="K4611" s="92" t="s">
        <v>5099</v>
      </c>
      <c r="L4611" s="92" t="s">
        <v>249</v>
      </c>
    </row>
    <row r="4612" outlineLevel="1">
      <c r="A4612" s="115" t="n">
        <v>2039.0</v>
      </c>
      <c r="B4612" s="93" t="n">
        <v>45982.0</v>
      </c>
      <c r="C4612" s="94" t="s">
        <v>5100</v>
      </c>
      <c r="D4612" s="92"/>
      <c r="E4612" s="92" t="n">
        <v>10000.0</v>
      </c>
      <c r="F4612" s="92" t="n">
        <v>144047.69</v>
      </c>
      <c r="G4612" s="94" t="s">
        <v>63</v>
      </c>
      <c r="H4612" s="94" t="s">
        <v>369</v>
      </c>
      <c r="I4612" s="94" t="s">
        <v>5101</v>
      </c>
      <c r="J4612" s="94" t="s">
        <v>5101</v>
      </c>
      <c r="K4612" s="92" t="s">
        <v>5102</v>
      </c>
      <c r="L4612" s="92" t="s">
        <v>249</v>
      </c>
    </row>
    <row r="4613" outlineLevel="1">
      <c r="A4613" s="115" t="n">
        <v>2040.0</v>
      </c>
      <c r="B4613" s="93" t="n">
        <v>45983.0</v>
      </c>
      <c r="C4613" s="94" t="s">
        <v>5103</v>
      </c>
      <c r="D4613" s="92"/>
      <c r="E4613" s="92" t="n">
        <v>700.0</v>
      </c>
      <c r="F4613" s="92" t="n">
        <v>144747.69</v>
      </c>
      <c r="G4613" s="94" t="s">
        <v>63</v>
      </c>
      <c r="H4613" s="94" t="s">
        <v>369</v>
      </c>
      <c r="I4613" s="94" t="s">
        <v>1969</v>
      </c>
      <c r="J4613" s="94" t="s">
        <v>1969</v>
      </c>
      <c r="K4613" s="92" t="s">
        <v>5104</v>
      </c>
      <c r="L4613" s="92" t="s">
        <v>249</v>
      </c>
    </row>
    <row r="4614" outlineLevel="1">
      <c r="A4614" s="115" t="n">
        <v>2041.0</v>
      </c>
      <c r="B4614" s="93" t="n">
        <v>45983.0</v>
      </c>
      <c r="C4614" s="94" t="s">
        <v>5105</v>
      </c>
      <c r="D4614" s="92"/>
      <c r="E4614" s="92" t="n">
        <v>700.0</v>
      </c>
      <c r="F4614" s="92" t="n">
        <v>145447.69</v>
      </c>
      <c r="G4614" s="94" t="s">
        <v>63</v>
      </c>
      <c r="H4614" s="94" t="s">
        <v>369</v>
      </c>
      <c r="I4614" s="94" t="s">
        <v>1969</v>
      </c>
      <c r="J4614" s="94" t="s">
        <v>1969</v>
      </c>
      <c r="K4614" s="92" t="s">
        <v>5106</v>
      </c>
      <c r="L4614" s="92" t="s">
        <v>249</v>
      </c>
    </row>
    <row r="4615" outlineLevel="1">
      <c r="A4615" s="115" t="n">
        <v>2042.0</v>
      </c>
      <c r="B4615" s="93" t="n">
        <v>45984.0</v>
      </c>
      <c r="C4615" s="94" t="s">
        <v>5107</v>
      </c>
      <c r="D4615" s="92"/>
      <c r="E4615" s="92" t="n">
        <v>4500.0</v>
      </c>
      <c r="F4615" s="92" t="n">
        <v>149947.69</v>
      </c>
      <c r="G4615" s="94" t="s">
        <v>63</v>
      </c>
      <c r="H4615" s="94" t="s">
        <v>369</v>
      </c>
      <c r="I4615" s="94" t="s">
        <v>249</v>
      </c>
      <c r="J4615" s="94" t="s">
        <v>249</v>
      </c>
      <c r="K4615" s="92" t="s">
        <v>5108</v>
      </c>
      <c r="L4615" s="92" t="s">
        <v>249</v>
      </c>
    </row>
    <row r="4616" outlineLevel="1">
      <c r="A4616" s="115" t="n">
        <v>2043.0</v>
      </c>
      <c r="B4616" s="93" t="n">
        <v>45985.0</v>
      </c>
      <c r="C4616" s="94" t="s">
        <v>5109</v>
      </c>
      <c r="D4616" s="92"/>
      <c r="E4616" s="92" t="n">
        <v>384000.0</v>
      </c>
      <c r="F4616" s="92" t="n">
        <v>533947.69</v>
      </c>
      <c r="G4616" s="94" t="s">
        <v>63</v>
      </c>
      <c r="H4616" s="94" t="s">
        <v>74</v>
      </c>
      <c r="I4616" s="94" t="s">
        <v>1044</v>
      </c>
      <c r="J4616" s="94" t="s">
        <v>1044</v>
      </c>
      <c r="K4616" s="92" t="s">
        <v>5110</v>
      </c>
      <c r="L4616" s="92" t="s">
        <v>249</v>
      </c>
    </row>
    <row r="4617" outlineLevel="1">
      <c r="A4617" s="115" t="n">
        <v>2044.0</v>
      </c>
      <c r="B4617" s="93" t="n">
        <v>45985.0</v>
      </c>
      <c r="C4617" s="94" t="s">
        <v>5111</v>
      </c>
      <c r="D4617" s="92" t="n">
        <v>400000.0</v>
      </c>
      <c r="E4617" s="92"/>
      <c r="F4617" s="92" t="n">
        <v>133947.69</v>
      </c>
      <c r="G4617" s="94" t="s">
        <v>63</v>
      </c>
      <c r="H4617" s="94" t="s">
        <v>315</v>
      </c>
      <c r="I4617" s="94" t="s">
        <v>3289</v>
      </c>
      <c r="J4617" s="94" t="s">
        <v>3101</v>
      </c>
      <c r="K4617" s="92" t="s">
        <v>5112</v>
      </c>
      <c r="L4617" s="92" t="s">
        <v>249</v>
      </c>
    </row>
    <row r="4618" outlineLevel="1">
      <c r="A4618" s="115" t="n">
        <v>2045.0</v>
      </c>
      <c r="B4618" s="93" t="n">
        <v>45987.0</v>
      </c>
      <c r="C4618" s="94" t="s">
        <v>5113</v>
      </c>
      <c r="D4618" s="92"/>
      <c r="E4618" s="92" t="n">
        <v>9000.0</v>
      </c>
      <c r="F4618" s="92" t="n">
        <v>142947.69</v>
      </c>
      <c r="G4618" s="94" t="s">
        <v>63</v>
      </c>
      <c r="H4618" s="94" t="s">
        <v>369</v>
      </c>
      <c r="I4618" s="94" t="s">
        <v>249</v>
      </c>
      <c r="J4618" s="94" t="s">
        <v>249</v>
      </c>
      <c r="K4618" s="92" t="s">
        <v>5114</v>
      </c>
      <c r="L4618" s="92" t="s">
        <v>249</v>
      </c>
    </row>
    <row r="4619" outlineLevel="1">
      <c r="A4619" s="115" t="n">
        <v>2046.0</v>
      </c>
      <c r="B4619" s="93" t="n">
        <v>45987.0</v>
      </c>
      <c r="C4619" s="94" t="s">
        <v>5115</v>
      </c>
      <c r="D4619" s="92"/>
      <c r="E4619" s="92" t="n">
        <v>8100.0</v>
      </c>
      <c r="F4619" s="92" t="n">
        <v>151047.69</v>
      </c>
      <c r="G4619" s="94" t="s">
        <v>63</v>
      </c>
      <c r="H4619" s="94" t="s">
        <v>369</v>
      </c>
      <c r="I4619" s="94" t="s">
        <v>3616</v>
      </c>
      <c r="J4619" s="94" t="s">
        <v>3616</v>
      </c>
      <c r="K4619" s="92" t="s">
        <v>5116</v>
      </c>
      <c r="L4619" s="92" t="s">
        <v>249</v>
      </c>
    </row>
    <row r="4620" outlineLevel="1">
      <c r="A4620" s="115" t="n">
        <v>2047.0</v>
      </c>
      <c r="B4620" s="93" t="n">
        <v>45987.0</v>
      </c>
      <c r="C4620" s="94" t="s">
        <v>5117</v>
      </c>
      <c r="D4620" s="92" t="n">
        <v>26462.0</v>
      </c>
      <c r="E4620" s="92"/>
      <c r="F4620" s="92" t="n">
        <v>124585.69</v>
      </c>
      <c r="G4620" s="94" t="s">
        <v>63</v>
      </c>
      <c r="H4620" s="94" t="s">
        <v>315</v>
      </c>
      <c r="I4620" s="94" t="s">
        <v>5118</v>
      </c>
      <c r="J4620" s="94" t="s">
        <v>5118</v>
      </c>
      <c r="K4620" s="92" t="s">
        <v>5119</v>
      </c>
      <c r="L4620" s="92" t="s">
        <v>249</v>
      </c>
    </row>
    <row r="4621" outlineLevel="1">
      <c r="A4621" s="115" t="n">
        <v>2048.0</v>
      </c>
      <c r="B4621" s="93" t="n">
        <v>45987.0</v>
      </c>
      <c r="C4621" s="94" t="s">
        <v>5120</v>
      </c>
      <c r="D4621" s="92"/>
      <c r="E4621" s="92" t="n">
        <v>2000.0</v>
      </c>
      <c r="F4621" s="92" t="n">
        <v>126585.69</v>
      </c>
      <c r="G4621" s="94" t="s">
        <v>63</v>
      </c>
      <c r="H4621" s="94" t="s">
        <v>369</v>
      </c>
      <c r="I4621" s="94" t="s">
        <v>249</v>
      </c>
      <c r="J4621" s="94" t="s">
        <v>249</v>
      </c>
      <c r="K4621" s="92" t="s">
        <v>5121</v>
      </c>
      <c r="L4621" s="92" t="s">
        <v>249</v>
      </c>
    </row>
    <row r="4622" outlineLevel="1">
      <c r="A4622" s="115" t="n">
        <v>2049.0</v>
      </c>
      <c r="B4622" s="93" t="n">
        <v>45987.0</v>
      </c>
      <c r="C4622" s="94" t="s">
        <v>5122</v>
      </c>
      <c r="D4622" s="92"/>
      <c r="E4622" s="92" t="n">
        <v>5600.0</v>
      </c>
      <c r="F4622" s="92" t="n">
        <v>132185.69</v>
      </c>
      <c r="G4622" s="94" t="s">
        <v>63</v>
      </c>
      <c r="H4622" s="94" t="s">
        <v>369</v>
      </c>
      <c r="I4622" s="94" t="s">
        <v>249</v>
      </c>
      <c r="J4622" s="94" t="s">
        <v>249</v>
      </c>
      <c r="K4622" s="92" t="s">
        <v>5123</v>
      </c>
      <c r="L4622" s="92" t="s">
        <v>249</v>
      </c>
    </row>
    <row r="4623" outlineLevel="1">
      <c r="A4623" s="115" t="n">
        <v>2050.0</v>
      </c>
      <c r="B4623" s="93" t="n">
        <v>45987.0</v>
      </c>
      <c r="C4623" s="94" t="s">
        <v>5124</v>
      </c>
      <c r="D4623" s="92"/>
      <c r="E4623" s="92" t="n">
        <v>21000.0</v>
      </c>
      <c r="F4623" s="92" t="n">
        <v>153185.69</v>
      </c>
      <c r="G4623" s="94" t="s">
        <v>63</v>
      </c>
      <c r="H4623" s="94" t="s">
        <v>306</v>
      </c>
      <c r="I4623" s="94" t="s">
        <v>5125</v>
      </c>
      <c r="J4623" s="94" t="s">
        <v>5125</v>
      </c>
      <c r="K4623" s="92" t="s">
        <v>5126</v>
      </c>
      <c r="L4623" s="92" t="s">
        <v>249</v>
      </c>
    </row>
    <row r="4624" outlineLevel="1">
      <c r="A4624" s="115" t="n">
        <v>2051.0</v>
      </c>
      <c r="B4624" s="93" t="n">
        <v>45987.0</v>
      </c>
      <c r="C4624" s="94" t="s">
        <v>5127</v>
      </c>
      <c r="D4624" s="92"/>
      <c r="E4624" s="92" t="n">
        <v>5000.0</v>
      </c>
      <c r="F4624" s="92" t="n">
        <v>158185.69</v>
      </c>
      <c r="G4624" s="94" t="s">
        <v>83</v>
      </c>
      <c r="H4624" s="94" t="s">
        <v>64</v>
      </c>
      <c r="I4624" s="94" t="s">
        <v>827</v>
      </c>
      <c r="J4624" s="94" t="s">
        <v>827</v>
      </c>
      <c r="K4624" s="92" t="s">
        <v>5128</v>
      </c>
      <c r="L4624" s="92" t="s">
        <v>249</v>
      </c>
    </row>
    <row r="4625" outlineLevel="1">
      <c r="A4625" s="115" t="n">
        <v>2052.0</v>
      </c>
      <c r="B4625" s="93" t="n">
        <v>45988.0</v>
      </c>
      <c r="C4625" s="94" t="s">
        <v>5129</v>
      </c>
      <c r="D4625" s="92"/>
      <c r="E4625" s="92" t="n">
        <v>12200.0</v>
      </c>
      <c r="F4625" s="92" t="n">
        <v>170385.69</v>
      </c>
      <c r="G4625" s="94" t="s">
        <v>63</v>
      </c>
      <c r="H4625" s="94" t="s">
        <v>369</v>
      </c>
      <c r="I4625" s="94" t="s">
        <v>249</v>
      </c>
      <c r="J4625" s="94" t="s">
        <v>249</v>
      </c>
      <c r="K4625" s="92" t="s">
        <v>5130</v>
      </c>
      <c r="L4625" s="92" t="s">
        <v>249</v>
      </c>
    </row>
    <row r="4626" outlineLevel="1">
      <c r="A4626" s="115" t="n">
        <v>2053.0</v>
      </c>
      <c r="B4626" s="93" t="n">
        <v>45988.0</v>
      </c>
      <c r="C4626" s="94" t="s">
        <v>5131</v>
      </c>
      <c r="D4626" s="92"/>
      <c r="E4626" s="92" t="n">
        <v>15300.0</v>
      </c>
      <c r="F4626" s="92" t="n">
        <v>185685.69</v>
      </c>
      <c r="G4626" s="94" t="s">
        <v>63</v>
      </c>
      <c r="H4626" s="94" t="s">
        <v>369</v>
      </c>
      <c r="I4626" s="94" t="s">
        <v>249</v>
      </c>
      <c r="J4626" s="94" t="s">
        <v>249</v>
      </c>
      <c r="K4626" s="92" t="s">
        <v>5132</v>
      </c>
      <c r="L4626" s="92" t="s">
        <v>249</v>
      </c>
    </row>
    <row r="4627" outlineLevel="1">
      <c r="A4627" s="115" t="n">
        <v>2054.0</v>
      </c>
      <c r="B4627" s="93" t="n">
        <v>45988.0</v>
      </c>
      <c r="C4627" s="94" t="s">
        <v>5133</v>
      </c>
      <c r="D4627" s="92"/>
      <c r="E4627" s="92" t="n">
        <v>40000.0</v>
      </c>
      <c r="F4627" s="92" t="n">
        <v>225685.69</v>
      </c>
      <c r="G4627" s="94" t="s">
        <v>59</v>
      </c>
      <c r="H4627" s="94" t="s">
        <v>315</v>
      </c>
      <c r="I4627" s="94" t="s">
        <v>489</v>
      </c>
      <c r="J4627" s="94" t="s">
        <v>86</v>
      </c>
      <c r="K4627" s="92" t="s">
        <v>5134</v>
      </c>
      <c r="L4627" s="92" t="s">
        <v>249</v>
      </c>
    </row>
    <row r="4628" outlineLevel="1">
      <c r="A4628" s="115" t="n">
        <v>2055.0</v>
      </c>
      <c r="B4628" s="93" t="n">
        <v>45988.0</v>
      </c>
      <c r="C4628" s="94" t="s">
        <v>5135</v>
      </c>
      <c r="D4628" s="92" t="n">
        <v>36544.6</v>
      </c>
      <c r="E4628" s="92"/>
      <c r="F4628" s="92" t="n">
        <v>189141.09</v>
      </c>
      <c r="G4628" s="94" t="s">
        <v>63</v>
      </c>
      <c r="H4628" s="94" t="s">
        <v>315</v>
      </c>
      <c r="I4628" s="94" t="s">
        <v>5136</v>
      </c>
      <c r="J4628" s="94" t="s">
        <v>5136</v>
      </c>
      <c r="K4628" s="92" t="s">
        <v>5137</v>
      </c>
      <c r="L4628" s="92" t="s">
        <v>249</v>
      </c>
    </row>
    <row r="4629" outlineLevel="1">
      <c r="A4629" s="115" t="n">
        <v>2056.0</v>
      </c>
      <c r="B4629" s="93" t="n">
        <v>45988.0</v>
      </c>
      <c r="C4629" s="94" t="s">
        <v>5138</v>
      </c>
      <c r="D4629" s="92"/>
      <c r="E4629" s="92" t="n">
        <v>50000.0</v>
      </c>
      <c r="F4629" s="92" t="n">
        <v>239141.09</v>
      </c>
      <c r="G4629" s="94" t="s">
        <v>63</v>
      </c>
      <c r="H4629" s="94" t="s">
        <v>369</v>
      </c>
      <c r="I4629" s="94" t="s">
        <v>5139</v>
      </c>
      <c r="J4629" s="94" t="s">
        <v>2929</v>
      </c>
      <c r="K4629" s="92" t="s">
        <v>5140</v>
      </c>
      <c r="L4629" s="92" t="s">
        <v>249</v>
      </c>
    </row>
    <row r="4630" outlineLevel="1">
      <c r="A4630" s="115" t="n">
        <v>2057.0</v>
      </c>
      <c r="B4630" s="93" t="n">
        <v>45989.0</v>
      </c>
      <c r="C4630" s="94" t="s">
        <v>5141</v>
      </c>
      <c r="D4630" s="92"/>
      <c r="E4630" s="92" t="n">
        <v>20000.0</v>
      </c>
      <c r="F4630" s="92" t="n">
        <v>259141.09</v>
      </c>
      <c r="G4630" s="94" t="s">
        <v>63</v>
      </c>
      <c r="H4630" s="94" t="s">
        <v>369</v>
      </c>
      <c r="I4630" s="94" t="s">
        <v>4133</v>
      </c>
      <c r="J4630" s="94" t="s">
        <v>4134</v>
      </c>
      <c r="K4630" s="92" t="s">
        <v>5142</v>
      </c>
      <c r="L4630" s="92" t="s">
        <v>249</v>
      </c>
    </row>
    <row r="4631" outlineLevel="1">
      <c r="A4631" s="115" t="n">
        <v>2058.0</v>
      </c>
      <c r="B4631" s="93" t="n">
        <v>45989.0</v>
      </c>
      <c r="C4631" s="94" t="s">
        <v>5143</v>
      </c>
      <c r="D4631" s="92"/>
      <c r="E4631" s="92" t="n">
        <v>1000.0</v>
      </c>
      <c r="F4631" s="92" t="n">
        <v>260141.09</v>
      </c>
      <c r="G4631" s="94" t="s">
        <v>63</v>
      </c>
      <c r="H4631" s="94" t="s">
        <v>369</v>
      </c>
      <c r="I4631" s="94" t="s">
        <v>249</v>
      </c>
      <c r="J4631" s="94" t="s">
        <v>249</v>
      </c>
      <c r="K4631" s="92" t="s">
        <v>5144</v>
      </c>
      <c r="L4631" s="92" t="s">
        <v>249</v>
      </c>
    </row>
    <row r="4632" outlineLevel="1">
      <c r="A4632" s="115" t="n">
        <v>2059.0</v>
      </c>
      <c r="B4632" s="93" t="n">
        <v>45989.0</v>
      </c>
      <c r="C4632" s="94" t="s">
        <v>5145</v>
      </c>
      <c r="D4632" s="92"/>
      <c r="E4632" s="92" t="n">
        <v>50000.0</v>
      </c>
      <c r="F4632" s="92" t="n">
        <v>310141.09</v>
      </c>
      <c r="G4632" s="94" t="s">
        <v>63</v>
      </c>
      <c r="H4632" s="94" t="s">
        <v>64</v>
      </c>
      <c r="I4632" s="94" t="s">
        <v>249</v>
      </c>
      <c r="J4632" s="94" t="s">
        <v>249</v>
      </c>
      <c r="K4632" s="92" t="s">
        <v>5146</v>
      </c>
      <c r="L4632" s="92" t="s">
        <v>249</v>
      </c>
    </row>
    <row r="4633" outlineLevel="1">
      <c r="A4633" s="115" t="n">
        <v>2060.0</v>
      </c>
      <c r="B4633" s="93" t="n">
        <v>45989.0</v>
      </c>
      <c r="C4633" s="94" t="s">
        <v>5147</v>
      </c>
      <c r="D4633" s="92"/>
      <c r="E4633" s="92" t="n">
        <v>16500.0</v>
      </c>
      <c r="F4633" s="92" t="n">
        <v>326641.09</v>
      </c>
      <c r="G4633" s="94" t="s">
        <v>63</v>
      </c>
      <c r="H4633" s="94" t="s">
        <v>64</v>
      </c>
      <c r="I4633" s="94" t="s">
        <v>5148</v>
      </c>
      <c r="J4633" s="94" t="s">
        <v>5149</v>
      </c>
      <c r="K4633" s="92" t="s">
        <v>5150</v>
      </c>
      <c r="L4633" s="92" t="s">
        <v>249</v>
      </c>
    </row>
    <row r="4634" outlineLevel="1">
      <c r="A4634" s="115" t="n">
        <v>2061.0</v>
      </c>
      <c r="B4634" s="93" t="n">
        <v>45990.0</v>
      </c>
      <c r="C4634" s="94" t="s">
        <v>5151</v>
      </c>
      <c r="D4634" s="92"/>
      <c r="E4634" s="92" t="n">
        <v>16250.0</v>
      </c>
      <c r="F4634" s="92" t="n">
        <v>342891.09</v>
      </c>
      <c r="G4634" s="94" t="s">
        <v>63</v>
      </c>
      <c r="H4634" s="94" t="s">
        <v>369</v>
      </c>
      <c r="I4634" s="94" t="s">
        <v>5152</v>
      </c>
      <c r="J4634" s="94" t="s">
        <v>5152</v>
      </c>
      <c r="K4634" s="92" t="s">
        <v>5153</v>
      </c>
      <c r="L4634" s="92" t="s">
        <v>249</v>
      </c>
    </row>
    <row r="4635" outlineLevel="1">
      <c r="A4635" s="115" t="n">
        <v>2062.0</v>
      </c>
      <c r="B4635" s="93" t="n">
        <v>45990.0</v>
      </c>
      <c r="C4635" s="94" t="s">
        <v>5154</v>
      </c>
      <c r="D4635" s="92"/>
      <c r="E4635" s="92" t="n">
        <v>64900.0</v>
      </c>
      <c r="F4635" s="92" t="n">
        <v>407791.09</v>
      </c>
      <c r="G4635" s="94" t="s">
        <v>63</v>
      </c>
      <c r="H4635" s="94" t="s">
        <v>64</v>
      </c>
      <c r="I4635" s="94" t="s">
        <v>1937</v>
      </c>
      <c r="J4635" s="94" t="s">
        <v>1937</v>
      </c>
      <c r="K4635" s="92" t="s">
        <v>5155</v>
      </c>
      <c r="L4635" s="92" t="s">
        <v>249</v>
      </c>
    </row>
    <row r="4636" outlineLevel="1">
      <c r="A4636" s="115" t="n">
        <v>2063.0</v>
      </c>
      <c r="B4636" s="93" t="n">
        <v>45990.0</v>
      </c>
      <c r="C4636" s="94" t="s">
        <v>5156</v>
      </c>
      <c r="D4636" s="92"/>
      <c r="E4636" s="92" t="n">
        <v>2500.0</v>
      </c>
      <c r="F4636" s="92" t="n">
        <v>410291.09</v>
      </c>
      <c r="G4636" s="94" t="s">
        <v>63</v>
      </c>
      <c r="H4636" s="94" t="s">
        <v>369</v>
      </c>
      <c r="I4636" s="94" t="s">
        <v>249</v>
      </c>
      <c r="J4636" s="94" t="s">
        <v>249</v>
      </c>
      <c r="K4636" s="92" t="s">
        <v>5157</v>
      </c>
      <c r="L4636" s="92" t="s">
        <v>249</v>
      </c>
    </row>
    <row r="4637" outlineLevel="1">
      <c r="A4637" s="115" t="n">
        <v>2064.0</v>
      </c>
      <c r="B4637" s="93" t="n">
        <v>45990.0</v>
      </c>
      <c r="C4637" s="94" t="s">
        <v>5158</v>
      </c>
      <c r="D4637" s="92"/>
      <c r="E4637" s="92" t="n">
        <v>175000.0</v>
      </c>
      <c r="F4637" s="92" t="n">
        <v>585291.09</v>
      </c>
      <c r="G4637" s="94" t="s">
        <v>63</v>
      </c>
      <c r="H4637" s="94" t="s">
        <v>306</v>
      </c>
      <c r="I4637" s="94" t="s">
        <v>382</v>
      </c>
      <c r="J4637" s="94" t="s">
        <v>382</v>
      </c>
      <c r="K4637" s="92" t="s">
        <v>4837</v>
      </c>
      <c r="L4637" s="92" t="s">
        <v>249</v>
      </c>
    </row>
    <row r="4638" outlineLevel="1">
      <c r="A4638" s="115" t="n">
        <v>2065.0</v>
      </c>
      <c r="B4638" s="93" t="n">
        <v>45992.0</v>
      </c>
      <c r="C4638" s="94" t="s">
        <v>5159</v>
      </c>
      <c r="D4638" s="92"/>
      <c r="E4638" s="92" t="n">
        <v>30600.0</v>
      </c>
      <c r="F4638" s="92" t="n">
        <v>615891.09</v>
      </c>
      <c r="G4638" s="94" t="s">
        <v>63</v>
      </c>
      <c r="H4638" s="94" t="s">
        <v>369</v>
      </c>
      <c r="I4638" s="94" t="s">
        <v>5160</v>
      </c>
      <c r="J4638" s="94" t="s">
        <v>5160</v>
      </c>
      <c r="K4638" s="92" t="s">
        <v>5161</v>
      </c>
      <c r="L4638" s="92" t="s">
        <v>249</v>
      </c>
    </row>
    <row r="4639" outlineLevel="1">
      <c r="A4639" s="115" t="n">
        <v>2066.0</v>
      </c>
      <c r="B4639" s="93" t="n">
        <v>45992.0</v>
      </c>
      <c r="C4639" s="94" t="s">
        <v>5162</v>
      </c>
      <c r="D4639" s="92"/>
      <c r="E4639" s="92" t="n">
        <v>15700.0</v>
      </c>
      <c r="F4639" s="92" t="n">
        <v>631591.09</v>
      </c>
      <c r="G4639" s="94" t="s">
        <v>63</v>
      </c>
      <c r="H4639" s="94" t="s">
        <v>369</v>
      </c>
      <c r="I4639" s="94" t="s">
        <v>249</v>
      </c>
      <c r="J4639" s="94" t="s">
        <v>249</v>
      </c>
      <c r="K4639" s="92" t="s">
        <v>5163</v>
      </c>
      <c r="L4639" s="92" t="s">
        <v>249</v>
      </c>
    </row>
    <row r="4640" outlineLevel="1">
      <c r="A4640" s="115" t="n">
        <v>2067.0</v>
      </c>
      <c r="B4640" s="93" t="n">
        <v>45993.0</v>
      </c>
      <c r="C4640" s="94" t="s">
        <v>5164</v>
      </c>
      <c r="D4640" s="92" t="n">
        <v>530000.0</v>
      </c>
      <c r="E4640" s="92"/>
      <c r="F4640" s="92" t="n">
        <v>101591.09</v>
      </c>
      <c r="G4640" s="94" t="s">
        <v>63</v>
      </c>
      <c r="H4640" s="94" t="s">
        <v>74</v>
      </c>
      <c r="I4640" s="94" t="s">
        <v>3101</v>
      </c>
      <c r="J4640" s="94" t="s">
        <v>3101</v>
      </c>
      <c r="K4640" s="92" t="s">
        <v>5165</v>
      </c>
      <c r="L4640" s="92" t="s">
        <v>249</v>
      </c>
    </row>
    <row r="4641" outlineLevel="1">
      <c r="A4641" s="115" t="n">
        <v>2068.0</v>
      </c>
      <c r="B4641" s="93" t="n">
        <v>45993.0</v>
      </c>
      <c r="C4641" s="94" t="s">
        <v>5166</v>
      </c>
      <c r="D4641" s="92"/>
      <c r="E4641" s="92" t="n">
        <v>40000.0</v>
      </c>
      <c r="F4641" s="92" t="n">
        <v>141591.09</v>
      </c>
      <c r="G4641" s="94" t="s">
        <v>63</v>
      </c>
      <c r="H4641" s="94" t="s">
        <v>64</v>
      </c>
      <c r="I4641" s="94" t="s">
        <v>5148</v>
      </c>
      <c r="J4641" s="94" t="s">
        <v>5149</v>
      </c>
      <c r="K4641" s="92" t="s">
        <v>5167</v>
      </c>
      <c r="L4641" s="92" t="s">
        <v>249</v>
      </c>
    </row>
    <row r="4642" outlineLevel="1">
      <c r="A4642" s="115" t="n">
        <v>2069.0</v>
      </c>
      <c r="B4642" s="93" t="n">
        <v>45993.0</v>
      </c>
      <c r="C4642" s="94" t="s">
        <v>5168</v>
      </c>
      <c r="D4642" s="92" t="n">
        <v>48316.0</v>
      </c>
      <c r="E4642" s="92"/>
      <c r="F4642" s="92" t="n">
        <v>93275.09</v>
      </c>
      <c r="G4642" s="94" t="s">
        <v>63</v>
      </c>
      <c r="H4642" s="94" t="s">
        <v>306</v>
      </c>
      <c r="I4642" s="94" t="s">
        <v>5169</v>
      </c>
      <c r="J4642" s="94" t="s">
        <v>5169</v>
      </c>
      <c r="K4642" s="92" t="s">
        <v>5170</v>
      </c>
      <c r="L4642" s="92" t="s">
        <v>249</v>
      </c>
    </row>
    <row r="4643" outlineLevel="1">
      <c r="A4643" s="115" t="n">
        <v>2070.0</v>
      </c>
      <c r="B4643" s="93" t="n">
        <v>45993.0</v>
      </c>
      <c r="C4643" s="94" t="s">
        <v>5171</v>
      </c>
      <c r="D4643" s="92"/>
      <c r="E4643" s="92" t="n">
        <v>6250.0</v>
      </c>
      <c r="F4643" s="92" t="n">
        <v>99525.09</v>
      </c>
      <c r="G4643" s="94" t="s">
        <v>63</v>
      </c>
      <c r="H4643" s="94" t="s">
        <v>369</v>
      </c>
      <c r="I4643" s="94" t="s">
        <v>249</v>
      </c>
      <c r="J4643" s="94" t="s">
        <v>249</v>
      </c>
      <c r="K4643" s="92" t="s">
        <v>5172</v>
      </c>
      <c r="L4643" s="92" t="s">
        <v>249</v>
      </c>
    </row>
    <row r="4644" outlineLevel="1">
      <c r="A4644" s="115" t="n">
        <v>2071.0</v>
      </c>
      <c r="B4644" s="93" t="n">
        <v>45994.0</v>
      </c>
      <c r="C4644" s="94" t="s">
        <v>5173</v>
      </c>
      <c r="D4644" s="92" t="n">
        <v>11800.0</v>
      </c>
      <c r="E4644" s="92"/>
      <c r="F4644" s="92" t="n">
        <v>87725.09</v>
      </c>
      <c r="G4644" s="94" t="s">
        <v>63</v>
      </c>
      <c r="H4644" s="94" t="s">
        <v>315</v>
      </c>
      <c r="I4644" s="94" t="s">
        <v>5174</v>
      </c>
      <c r="J4644" s="94" t="s">
        <v>5174</v>
      </c>
      <c r="K4644" s="92" t="s">
        <v>5175</v>
      </c>
      <c r="L4644" s="92" t="s">
        <v>249</v>
      </c>
    </row>
    <row r="4645" outlineLevel="1">
      <c r="A4645" s="115" t="n">
        <v>2072.0</v>
      </c>
      <c r="B4645" s="93" t="n">
        <v>45994.0</v>
      </c>
      <c r="C4645" s="94" t="s">
        <v>5176</v>
      </c>
      <c r="D4645" s="92"/>
      <c r="E4645" s="92" t="n">
        <v>14500.0</v>
      </c>
      <c r="F4645" s="92" t="n">
        <v>102225.09</v>
      </c>
      <c r="G4645" s="94" t="s">
        <v>84</v>
      </c>
      <c r="H4645" s="94" t="s">
        <v>447</v>
      </c>
      <c r="I4645" s="94" t="s">
        <v>249</v>
      </c>
      <c r="J4645" s="94" t="s">
        <v>249</v>
      </c>
      <c r="K4645" s="92" t="s">
        <v>5177</v>
      </c>
      <c r="L4645" s="92" t="s">
        <v>249</v>
      </c>
    </row>
    <row r="4646" outlineLevel="1">
      <c r="A4646" s="115" t="n">
        <v>2073.0</v>
      </c>
      <c r="B4646" s="93" t="n">
        <v>45994.0</v>
      </c>
      <c r="C4646" s="94" t="s">
        <v>5178</v>
      </c>
      <c r="D4646" s="92"/>
      <c r="E4646" s="92" t="n">
        <v>500.0</v>
      </c>
      <c r="F4646" s="92" t="n">
        <v>102725.09</v>
      </c>
      <c r="G4646" s="94" t="s">
        <v>84</v>
      </c>
      <c r="H4646" s="94" t="s">
        <v>447</v>
      </c>
      <c r="I4646" s="94" t="s">
        <v>249</v>
      </c>
      <c r="J4646" s="94" t="s">
        <v>249</v>
      </c>
      <c r="K4646" s="92" t="s">
        <v>5179</v>
      </c>
      <c r="L4646" s="92" t="s">
        <v>249</v>
      </c>
    </row>
    <row r="4647" outlineLevel="1">
      <c r="A4647" s="115" t="n">
        <v>2074.0</v>
      </c>
      <c r="B4647" s="93" t="n">
        <v>45994.0</v>
      </c>
      <c r="C4647" s="94" t="s">
        <v>5180</v>
      </c>
      <c r="D4647" s="92"/>
      <c r="E4647" s="92" t="n">
        <v>2000.0</v>
      </c>
      <c r="F4647" s="92" t="n">
        <v>104725.09</v>
      </c>
      <c r="G4647" s="94" t="s">
        <v>63</v>
      </c>
      <c r="H4647" s="94" t="s">
        <v>369</v>
      </c>
      <c r="I4647" s="94" t="s">
        <v>3327</v>
      </c>
      <c r="J4647" s="94" t="s">
        <v>3327</v>
      </c>
      <c r="K4647" s="92" t="s">
        <v>5181</v>
      </c>
      <c r="L4647" s="92" t="s">
        <v>249</v>
      </c>
    </row>
    <row r="4648" outlineLevel="1">
      <c r="A4648" s="115" t="n">
        <v>2075.0</v>
      </c>
      <c r="B4648" s="93" t="n">
        <v>45994.0</v>
      </c>
      <c r="C4648" s="94" t="s">
        <v>5182</v>
      </c>
      <c r="D4648" s="92"/>
      <c r="E4648" s="92" t="n">
        <v>2000.0</v>
      </c>
      <c r="F4648" s="92" t="n">
        <v>106725.09</v>
      </c>
      <c r="G4648" s="94" t="s">
        <v>63</v>
      </c>
      <c r="H4648" s="94" t="s">
        <v>369</v>
      </c>
      <c r="I4648" s="94" t="s">
        <v>3327</v>
      </c>
      <c r="J4648" s="94" t="s">
        <v>3327</v>
      </c>
      <c r="K4648" s="92" t="s">
        <v>5183</v>
      </c>
      <c r="L4648" s="92" t="s">
        <v>249</v>
      </c>
    </row>
    <row r="4649" outlineLevel="1">
      <c r="A4649" s="115" t="n">
        <v>2076.0</v>
      </c>
      <c r="B4649" s="93" t="n">
        <v>45994.0</v>
      </c>
      <c r="C4649" s="94" t="s">
        <v>5184</v>
      </c>
      <c r="D4649" s="92"/>
      <c r="E4649" s="92" t="n">
        <v>500.0</v>
      </c>
      <c r="F4649" s="92" t="n">
        <v>107225.09</v>
      </c>
      <c r="G4649" s="94" t="s">
        <v>63</v>
      </c>
      <c r="H4649" s="94" t="s">
        <v>369</v>
      </c>
      <c r="I4649" s="94" t="s">
        <v>3327</v>
      </c>
      <c r="J4649" s="94" t="s">
        <v>3327</v>
      </c>
      <c r="K4649" s="92" t="s">
        <v>5185</v>
      </c>
      <c r="L4649" s="92" t="s">
        <v>249</v>
      </c>
    </row>
    <row r="4650" outlineLevel="1">
      <c r="A4650" s="115" t="n">
        <v>2077.0</v>
      </c>
      <c r="B4650" s="93" t="n">
        <v>45995.0</v>
      </c>
      <c r="C4650" s="94" t="s">
        <v>1237</v>
      </c>
      <c r="D4650" s="92" t="n">
        <v>63498.95</v>
      </c>
      <c r="E4650" s="92"/>
      <c r="F4650" s="92" t="n">
        <v>43726.14</v>
      </c>
      <c r="G4650" s="94" t="s">
        <v>1238</v>
      </c>
      <c r="H4650" s="94" t="s">
        <v>447</v>
      </c>
      <c r="I4650" s="94" t="s">
        <v>249</v>
      </c>
      <c r="J4650" s="94" t="s">
        <v>249</v>
      </c>
      <c r="K4650" s="92" t="s">
        <v>1239</v>
      </c>
      <c r="L4650" s="92" t="s">
        <v>249</v>
      </c>
    </row>
    <row r="4651" outlineLevel="1">
      <c r="A4651" s="115" t="n">
        <v>2078.0</v>
      </c>
      <c r="B4651" s="93" t="n">
        <v>45995.0</v>
      </c>
      <c r="C4651" s="94" t="s">
        <v>5186</v>
      </c>
      <c r="D4651" s="92"/>
      <c r="E4651" s="92" t="n">
        <v>40400.0</v>
      </c>
      <c r="F4651" s="92" t="n">
        <v>84126.14</v>
      </c>
      <c r="G4651" s="94" t="s">
        <v>63</v>
      </c>
      <c r="H4651" s="94" t="s">
        <v>369</v>
      </c>
      <c r="I4651" s="94" t="s">
        <v>249</v>
      </c>
      <c r="J4651" s="94" t="s">
        <v>249</v>
      </c>
      <c r="K4651" s="92" t="s">
        <v>5187</v>
      </c>
      <c r="L4651" s="92" t="s">
        <v>249</v>
      </c>
    </row>
    <row r="4652" outlineLevel="1">
      <c r="A4652" s="115" t="n">
        <v>2079.0</v>
      </c>
      <c r="B4652" s="93" t="n">
        <v>45995.0</v>
      </c>
      <c r="C4652" s="94" t="s">
        <v>5188</v>
      </c>
      <c r="D4652" s="92"/>
      <c r="E4652" s="92" t="n">
        <v>10500.0</v>
      </c>
      <c r="F4652" s="92" t="n">
        <v>94626.14</v>
      </c>
      <c r="G4652" s="94" t="s">
        <v>63</v>
      </c>
      <c r="H4652" s="94" t="s">
        <v>369</v>
      </c>
      <c r="I4652" s="94" t="s">
        <v>5189</v>
      </c>
      <c r="J4652" s="94" t="s">
        <v>5189</v>
      </c>
      <c r="K4652" s="92" t="s">
        <v>5190</v>
      </c>
      <c r="L4652" s="92" t="s">
        <v>249</v>
      </c>
    </row>
    <row r="4653" outlineLevel="1">
      <c r="A4653" s="115" t="n">
        <v>2080.0</v>
      </c>
      <c r="B4653" s="93" t="n">
        <v>45995.0</v>
      </c>
      <c r="C4653" s="94" t="s">
        <v>5191</v>
      </c>
      <c r="D4653" s="92"/>
      <c r="E4653" s="92" t="n">
        <v>6000.0</v>
      </c>
      <c r="F4653" s="92" t="n">
        <v>100626.14</v>
      </c>
      <c r="G4653" s="94" t="s">
        <v>63</v>
      </c>
      <c r="H4653" s="94" t="s">
        <v>369</v>
      </c>
      <c r="I4653" s="94" t="s">
        <v>5189</v>
      </c>
      <c r="J4653" s="94" t="s">
        <v>5189</v>
      </c>
      <c r="K4653" s="92" t="s">
        <v>5192</v>
      </c>
      <c r="L4653" s="92" t="s">
        <v>249</v>
      </c>
    </row>
    <row r="4654" outlineLevel="1">
      <c r="A4654" s="115" t="n">
        <v>2081.0</v>
      </c>
      <c r="B4654" s="93" t="n">
        <v>45995.0</v>
      </c>
      <c r="C4654" s="94" t="s">
        <v>5193</v>
      </c>
      <c r="D4654" s="92"/>
      <c r="E4654" s="92" t="n">
        <v>3500.0</v>
      </c>
      <c r="F4654" s="92" t="n">
        <v>104126.14</v>
      </c>
      <c r="G4654" s="94" t="s">
        <v>63</v>
      </c>
      <c r="H4654" s="94" t="s">
        <v>369</v>
      </c>
      <c r="I4654" s="94" t="s">
        <v>3301</v>
      </c>
      <c r="J4654" s="94" t="s">
        <v>3302</v>
      </c>
      <c r="K4654" s="92" t="s">
        <v>5194</v>
      </c>
      <c r="L4654" s="92" t="s">
        <v>249</v>
      </c>
    </row>
    <row r="4655" outlineLevel="1">
      <c r="A4655" s="115" t="n">
        <v>2082.0</v>
      </c>
      <c r="B4655" s="93" t="n">
        <v>45995.0</v>
      </c>
      <c r="C4655" s="94" t="s">
        <v>5195</v>
      </c>
      <c r="D4655" s="92"/>
      <c r="E4655" s="92" t="n">
        <v>10148.0</v>
      </c>
      <c r="F4655" s="92" t="n">
        <v>114274.14</v>
      </c>
      <c r="G4655" s="94" t="s">
        <v>63</v>
      </c>
      <c r="H4655" s="94" t="s">
        <v>64</v>
      </c>
      <c r="I4655" s="94" t="s">
        <v>630</v>
      </c>
      <c r="J4655" s="94" t="s">
        <v>630</v>
      </c>
      <c r="K4655" s="92" t="s">
        <v>5196</v>
      </c>
      <c r="L4655" s="92" t="s">
        <v>249</v>
      </c>
    </row>
    <row r="4656" outlineLevel="1">
      <c r="A4656" s="115" t="n">
        <v>2083.0</v>
      </c>
      <c r="B4656" s="93" t="n">
        <v>45995.0</v>
      </c>
      <c r="C4656" s="94" t="s">
        <v>5197</v>
      </c>
      <c r="D4656" s="92"/>
      <c r="E4656" s="92" t="n">
        <v>18000.0</v>
      </c>
      <c r="F4656" s="92" t="n">
        <v>132274.14</v>
      </c>
      <c r="G4656" s="94" t="s">
        <v>63</v>
      </c>
      <c r="H4656" s="94" t="s">
        <v>369</v>
      </c>
      <c r="I4656" s="94" t="s">
        <v>3616</v>
      </c>
      <c r="J4656" s="94" t="s">
        <v>3616</v>
      </c>
      <c r="K4656" s="92" t="s">
        <v>5198</v>
      </c>
      <c r="L4656" s="92" t="s">
        <v>249</v>
      </c>
    </row>
    <row r="4657" outlineLevel="1">
      <c r="A4657" s="115" t="n">
        <v>2084.0</v>
      </c>
      <c r="B4657" s="93" t="n">
        <v>45995.0</v>
      </c>
      <c r="C4657" s="94" t="s">
        <v>5199</v>
      </c>
      <c r="D4657" s="92" t="n">
        <v>19610.0</v>
      </c>
      <c r="E4657" s="92"/>
      <c r="F4657" s="92" t="n">
        <v>112664.14</v>
      </c>
      <c r="G4657" s="94" t="s">
        <v>1167</v>
      </c>
      <c r="H4657" s="94" t="s">
        <v>306</v>
      </c>
      <c r="I4657" s="94" t="s">
        <v>5200</v>
      </c>
      <c r="J4657" s="94" t="s">
        <v>5200</v>
      </c>
      <c r="K4657" s="92" t="s">
        <v>5201</v>
      </c>
      <c r="L4657" s="92" t="s">
        <v>249</v>
      </c>
    </row>
    <row r="4658" outlineLevel="1">
      <c r="A4658" s="115" t="n">
        <v>2085.0</v>
      </c>
      <c r="B4658" s="93" t="n">
        <v>45995.0</v>
      </c>
      <c r="C4658" s="94" t="s">
        <v>5202</v>
      </c>
      <c r="D4658" s="92" t="n">
        <v>66200.0</v>
      </c>
      <c r="E4658" s="92"/>
      <c r="F4658" s="92" t="n">
        <v>46464.14</v>
      </c>
      <c r="G4658" s="94" t="s">
        <v>1167</v>
      </c>
      <c r="H4658" s="94" t="s">
        <v>306</v>
      </c>
      <c r="I4658" s="94" t="s">
        <v>2086</v>
      </c>
      <c r="J4658" s="94" t="s">
        <v>2086</v>
      </c>
      <c r="K4658" s="92" t="s">
        <v>5203</v>
      </c>
      <c r="L4658" s="92" t="s">
        <v>249</v>
      </c>
    </row>
    <row r="4659" outlineLevel="1">
      <c r="A4659" s="115" t="n">
        <v>2086.0</v>
      </c>
      <c r="B4659" s="93" t="n">
        <v>45995.0</v>
      </c>
      <c r="C4659" s="94" t="s">
        <v>5204</v>
      </c>
      <c r="D4659" s="92"/>
      <c r="E4659" s="92" t="n">
        <v>60000.0</v>
      </c>
      <c r="F4659" s="92" t="n">
        <v>106464.14</v>
      </c>
      <c r="G4659" s="94" t="s">
        <v>59</v>
      </c>
      <c r="H4659" s="94" t="s">
        <v>315</v>
      </c>
      <c r="I4659" s="94" t="s">
        <v>489</v>
      </c>
      <c r="J4659" s="94" t="s">
        <v>86</v>
      </c>
      <c r="K4659" s="92" t="s">
        <v>5205</v>
      </c>
      <c r="L4659" s="92" t="s">
        <v>249</v>
      </c>
    </row>
    <row r="4660" outlineLevel="1">
      <c r="A4660" s="115" t="n">
        <v>2087.0</v>
      </c>
      <c r="B4660" s="93" t="n">
        <v>45995.0</v>
      </c>
      <c r="C4660" s="94" t="s">
        <v>5206</v>
      </c>
      <c r="D4660" s="92"/>
      <c r="E4660" s="92" t="n">
        <v>1250.0</v>
      </c>
      <c r="F4660" s="92" t="n">
        <v>107714.14</v>
      </c>
      <c r="G4660" s="94" t="s">
        <v>63</v>
      </c>
      <c r="H4660" s="94" t="s">
        <v>369</v>
      </c>
      <c r="I4660" s="94" t="s">
        <v>249</v>
      </c>
      <c r="J4660" s="94" t="s">
        <v>249</v>
      </c>
      <c r="K4660" s="92" t="s">
        <v>5207</v>
      </c>
      <c r="L4660" s="92" t="s">
        <v>249</v>
      </c>
    </row>
    <row r="4661" outlineLevel="1">
      <c r="A4661" s="115" t="n">
        <v>2088.0</v>
      </c>
      <c r="B4661" s="93" t="n">
        <v>45995.0</v>
      </c>
      <c r="C4661" s="94" t="s">
        <v>5208</v>
      </c>
      <c r="D4661" s="92"/>
      <c r="E4661" s="92" t="n">
        <v>4400.0</v>
      </c>
      <c r="F4661" s="92" t="n">
        <v>112114.14</v>
      </c>
      <c r="G4661" s="94" t="s">
        <v>63</v>
      </c>
      <c r="H4661" s="94" t="s">
        <v>369</v>
      </c>
      <c r="I4661" s="94" t="s">
        <v>3107</v>
      </c>
      <c r="J4661" s="94" t="s">
        <v>3107</v>
      </c>
      <c r="K4661" s="92" t="s">
        <v>5209</v>
      </c>
      <c r="L4661" s="92" t="s">
        <v>249</v>
      </c>
    </row>
    <row r="4662" outlineLevel="1">
      <c r="A4662" s="115" t="n">
        <v>2089.0</v>
      </c>
      <c r="B4662" s="93" t="n">
        <v>45996.0</v>
      </c>
      <c r="C4662" s="94" t="s">
        <v>5210</v>
      </c>
      <c r="D4662" s="92"/>
      <c r="E4662" s="92" t="n">
        <v>400000.0</v>
      </c>
      <c r="F4662" s="92" t="n">
        <v>512114.14</v>
      </c>
      <c r="G4662" s="94" t="s">
        <v>59</v>
      </c>
      <c r="H4662" s="94" t="s">
        <v>315</v>
      </c>
      <c r="I4662" s="94" t="s">
        <v>489</v>
      </c>
      <c r="J4662" s="94" t="s">
        <v>86</v>
      </c>
      <c r="K4662" s="92" t="s">
        <v>5211</v>
      </c>
      <c r="L4662" s="92" t="s">
        <v>249</v>
      </c>
    </row>
    <row r="4663" outlineLevel="1">
      <c r="A4663" s="115" t="n">
        <v>2090.0</v>
      </c>
      <c r="B4663" s="93" t="n">
        <v>45996.0</v>
      </c>
      <c r="C4663" s="94" t="s">
        <v>5212</v>
      </c>
      <c r="D4663" s="92" t="n">
        <v>408685.0</v>
      </c>
      <c r="E4663" s="92"/>
      <c r="F4663" s="92" t="n">
        <v>103429.14</v>
      </c>
      <c r="G4663" s="94" t="s">
        <v>63</v>
      </c>
      <c r="H4663" s="94" t="s">
        <v>306</v>
      </c>
      <c r="I4663" s="94" t="s">
        <v>5213</v>
      </c>
      <c r="J4663" s="94" t="s">
        <v>1076</v>
      </c>
      <c r="K4663" s="92" t="s">
        <v>5214</v>
      </c>
      <c r="L4663" s="92" t="s">
        <v>249</v>
      </c>
    </row>
    <row r="4664" outlineLevel="1">
      <c r="A4664" s="115" t="n">
        <v>2091.0</v>
      </c>
      <c r="B4664" s="93" t="n">
        <v>45996.0</v>
      </c>
      <c r="C4664" s="94" t="s">
        <v>5215</v>
      </c>
      <c r="D4664" s="92"/>
      <c r="E4664" s="92" t="n">
        <v>2200.0</v>
      </c>
      <c r="F4664" s="92" t="n">
        <v>105629.14</v>
      </c>
      <c r="G4664" s="94" t="s">
        <v>63</v>
      </c>
      <c r="H4664" s="94" t="s">
        <v>369</v>
      </c>
      <c r="I4664" s="94" t="s">
        <v>5216</v>
      </c>
      <c r="J4664" s="94" t="s">
        <v>5216</v>
      </c>
      <c r="K4664" s="92" t="s">
        <v>5217</v>
      </c>
      <c r="L4664" s="92" t="s">
        <v>249</v>
      </c>
    </row>
    <row r="4665" outlineLevel="1">
      <c r="A4665" s="115" t="n">
        <v>2092.0</v>
      </c>
      <c r="B4665" s="93" t="n">
        <v>45997.0</v>
      </c>
      <c r="C4665" s="94" t="s">
        <v>5218</v>
      </c>
      <c r="D4665" s="92"/>
      <c r="E4665" s="92" t="n">
        <v>150.0</v>
      </c>
      <c r="F4665" s="92" t="n">
        <v>105779.14</v>
      </c>
      <c r="G4665" s="94" t="s">
        <v>63</v>
      </c>
      <c r="H4665" s="94" t="s">
        <v>369</v>
      </c>
      <c r="I4665" s="94" t="s">
        <v>249</v>
      </c>
      <c r="J4665" s="94" t="s">
        <v>249</v>
      </c>
      <c r="K4665" s="92" t="s">
        <v>5219</v>
      </c>
      <c r="L4665" s="92" t="s">
        <v>249</v>
      </c>
    </row>
    <row r="4666" outlineLevel="1">
      <c r="A4666" s="115" t="n">
        <v>2093.0</v>
      </c>
      <c r="B4666" s="93" t="n">
        <v>45997.0</v>
      </c>
      <c r="C4666" s="94" t="s">
        <v>5220</v>
      </c>
      <c r="D4666" s="92"/>
      <c r="E4666" s="92" t="n">
        <v>10000.0</v>
      </c>
      <c r="F4666" s="92" t="n">
        <v>115779.14</v>
      </c>
      <c r="G4666" s="94" t="s">
        <v>63</v>
      </c>
      <c r="H4666" s="94" t="s">
        <v>315</v>
      </c>
      <c r="I4666" s="94" t="s">
        <v>2325</v>
      </c>
      <c r="J4666" s="94" t="s">
        <v>1717</v>
      </c>
      <c r="K4666" s="92" t="s">
        <v>5221</v>
      </c>
      <c r="L4666" s="92" t="s">
        <v>249</v>
      </c>
    </row>
    <row r="4667" outlineLevel="1">
      <c r="A4667" s="115" t="n">
        <v>2094.0</v>
      </c>
      <c r="B4667" s="93" t="n">
        <v>45997.0</v>
      </c>
      <c r="C4667" s="94" t="s">
        <v>5222</v>
      </c>
      <c r="D4667" s="92"/>
      <c r="E4667" s="92" t="n">
        <v>17760.0</v>
      </c>
      <c r="F4667" s="92" t="n">
        <v>133539.14</v>
      </c>
      <c r="G4667" s="94" t="s">
        <v>63</v>
      </c>
      <c r="H4667" s="94" t="s">
        <v>315</v>
      </c>
      <c r="I4667" s="94" t="s">
        <v>4168</v>
      </c>
      <c r="J4667" s="94" t="s">
        <v>4168</v>
      </c>
      <c r="K4667" s="92" t="s">
        <v>5223</v>
      </c>
      <c r="L4667" s="92" t="s">
        <v>249</v>
      </c>
    </row>
    <row r="4668" outlineLevel="1">
      <c r="A4668" s="115" t="n">
        <v>2095.0</v>
      </c>
      <c r="B4668" s="93" t="n">
        <v>45999.0</v>
      </c>
      <c r="C4668" s="94" t="s">
        <v>5224</v>
      </c>
      <c r="D4668" s="92" t="n">
        <v>28425.0</v>
      </c>
      <c r="E4668" s="92"/>
      <c r="F4668" s="92" t="n">
        <v>105114.14</v>
      </c>
      <c r="G4668" s="94" t="s">
        <v>63</v>
      </c>
      <c r="H4668" s="94" t="s">
        <v>306</v>
      </c>
      <c r="I4668" s="94" t="s">
        <v>249</v>
      </c>
      <c r="J4668" s="94" t="s">
        <v>249</v>
      </c>
      <c r="K4668" s="92" t="s">
        <v>5225</v>
      </c>
      <c r="L4668" s="92" t="s">
        <v>249</v>
      </c>
    </row>
    <row r="4669" outlineLevel="1">
      <c r="A4669" s="115" t="n">
        <v>2096.0</v>
      </c>
      <c r="B4669" s="93" t="n">
        <v>45999.0</v>
      </c>
      <c r="C4669" s="94" t="s">
        <v>5226</v>
      </c>
      <c r="D4669" s="92"/>
      <c r="E4669" s="92" t="n">
        <v>23750.0</v>
      </c>
      <c r="F4669" s="92" t="n">
        <v>128864.14</v>
      </c>
      <c r="G4669" s="94" t="s">
        <v>63</v>
      </c>
      <c r="H4669" s="94" t="s">
        <v>369</v>
      </c>
      <c r="I4669" s="94" t="s">
        <v>5227</v>
      </c>
      <c r="J4669" s="94" t="s">
        <v>5227</v>
      </c>
      <c r="K4669" s="92" t="s">
        <v>5228</v>
      </c>
      <c r="L4669" s="92" t="s">
        <v>249</v>
      </c>
    </row>
    <row r="4670" outlineLevel="1">
      <c r="A4670" s="115" t="n">
        <v>2097.0</v>
      </c>
      <c r="B4670" s="93" t="n">
        <v>45999.0</v>
      </c>
      <c r="C4670" s="94" t="s">
        <v>5229</v>
      </c>
      <c r="D4670" s="92"/>
      <c r="E4670" s="92" t="n">
        <v>146556.0</v>
      </c>
      <c r="F4670" s="92" t="n">
        <v>275420.14</v>
      </c>
      <c r="G4670" s="94" t="s">
        <v>63</v>
      </c>
      <c r="H4670" s="94" t="s">
        <v>64</v>
      </c>
      <c r="I4670" s="94" t="s">
        <v>3629</v>
      </c>
      <c r="J4670" s="94" t="s">
        <v>3629</v>
      </c>
      <c r="K4670" s="92" t="s">
        <v>5230</v>
      </c>
      <c r="L4670" s="92" t="s">
        <v>249</v>
      </c>
    </row>
    <row r="4671" outlineLevel="1">
      <c r="A4671" s="115" t="n">
        <v>2098.0</v>
      </c>
      <c r="B4671" s="93" t="n">
        <v>45999.0</v>
      </c>
      <c r="C4671" s="94" t="s">
        <v>5231</v>
      </c>
      <c r="D4671" s="92" t="n">
        <v>73160.0</v>
      </c>
      <c r="E4671" s="92"/>
      <c r="F4671" s="92" t="n">
        <v>202260.14</v>
      </c>
      <c r="G4671" s="94" t="s">
        <v>63</v>
      </c>
      <c r="H4671" s="94" t="s">
        <v>306</v>
      </c>
      <c r="I4671" s="94" t="s">
        <v>249</v>
      </c>
      <c r="J4671" s="94" t="s">
        <v>249</v>
      </c>
      <c r="K4671" s="92" t="s">
        <v>5232</v>
      </c>
      <c r="L4671" s="92" t="s">
        <v>249</v>
      </c>
    </row>
    <row r="4672" outlineLevel="1">
      <c r="A4672" s="115" t="n">
        <v>2099.0</v>
      </c>
      <c r="B4672" s="93" t="n">
        <v>46000.0</v>
      </c>
      <c r="C4672" s="94" t="s">
        <v>5233</v>
      </c>
      <c r="D4672" s="92"/>
      <c r="E4672" s="92" t="n">
        <v>9200.0</v>
      </c>
      <c r="F4672" s="92" t="n">
        <v>211460.14</v>
      </c>
      <c r="G4672" s="94" t="s">
        <v>63</v>
      </c>
      <c r="H4672" s="94" t="s">
        <v>369</v>
      </c>
      <c r="I4672" s="94" t="s">
        <v>249</v>
      </c>
      <c r="J4672" s="94" t="s">
        <v>249</v>
      </c>
      <c r="K4672" s="92" t="s">
        <v>5234</v>
      </c>
      <c r="L4672" s="92" t="s">
        <v>249</v>
      </c>
    </row>
    <row r="4673" outlineLevel="1">
      <c r="A4673" s="115" t="n">
        <v>2100.0</v>
      </c>
      <c r="B4673" s="93" t="n">
        <v>46000.0</v>
      </c>
      <c r="C4673" s="94" t="s">
        <v>5235</v>
      </c>
      <c r="D4673" s="92"/>
      <c r="E4673" s="92" t="n">
        <v>700.0</v>
      </c>
      <c r="F4673" s="92" t="n">
        <v>212160.14</v>
      </c>
      <c r="G4673" s="94" t="s">
        <v>63</v>
      </c>
      <c r="H4673" s="94" t="s">
        <v>369</v>
      </c>
      <c r="I4673" s="94" t="s">
        <v>5006</v>
      </c>
      <c r="J4673" s="94" t="s">
        <v>5006</v>
      </c>
      <c r="K4673" s="92" t="s">
        <v>5236</v>
      </c>
      <c r="L4673" s="92" t="s">
        <v>249</v>
      </c>
    </row>
    <row r="4674" outlineLevel="1">
      <c r="A4674" s="115" t="n">
        <v>2101.0</v>
      </c>
      <c r="B4674" s="93" t="n">
        <v>46000.0</v>
      </c>
      <c r="C4674" s="94" t="s">
        <v>5237</v>
      </c>
      <c r="D4674" s="92"/>
      <c r="E4674" s="92" t="n">
        <v>5800.0</v>
      </c>
      <c r="F4674" s="92" t="n">
        <v>217960.14</v>
      </c>
      <c r="G4674" s="94" t="s">
        <v>63</v>
      </c>
      <c r="H4674" s="94" t="s">
        <v>369</v>
      </c>
      <c r="I4674" s="94" t="s">
        <v>5238</v>
      </c>
      <c r="J4674" s="94" t="s">
        <v>5238</v>
      </c>
      <c r="K4674" s="92" t="s">
        <v>5239</v>
      </c>
      <c r="L4674" s="92" t="s">
        <v>249</v>
      </c>
    </row>
    <row r="4675" outlineLevel="1">
      <c r="A4675" s="115" t="n">
        <v>2102.0</v>
      </c>
      <c r="B4675" s="93" t="n">
        <v>46000.0</v>
      </c>
      <c r="C4675" s="94" t="s">
        <v>5240</v>
      </c>
      <c r="D4675" s="92"/>
      <c r="E4675" s="92" t="n">
        <v>200.0</v>
      </c>
      <c r="F4675" s="92" t="n">
        <v>218160.14</v>
      </c>
      <c r="G4675" s="94" t="s">
        <v>63</v>
      </c>
      <c r="H4675" s="94" t="s">
        <v>369</v>
      </c>
      <c r="I4675" s="94" t="s">
        <v>5241</v>
      </c>
      <c r="J4675" s="94" t="s">
        <v>5241</v>
      </c>
      <c r="K4675" s="92" t="s">
        <v>5242</v>
      </c>
      <c r="L4675" s="92" t="s">
        <v>249</v>
      </c>
    </row>
    <row r="4676" outlineLevel="1">
      <c r="A4676" s="115" t="n">
        <v>2103.0</v>
      </c>
      <c r="B4676" s="93" t="n">
        <v>46001.0</v>
      </c>
      <c r="C4676" s="94" t="s">
        <v>299</v>
      </c>
      <c r="D4676" s="92" t="n">
        <v>72653.0</v>
      </c>
      <c r="E4676" s="92"/>
      <c r="F4676" s="92" t="n">
        <v>145507.14</v>
      </c>
      <c r="G4676" s="94" t="s">
        <v>61</v>
      </c>
      <c r="H4676" s="94" t="s">
        <v>289</v>
      </c>
      <c r="I4676" s="94" t="s">
        <v>489</v>
      </c>
      <c r="J4676" s="94" t="s">
        <v>86</v>
      </c>
      <c r="K4676" s="92" t="s">
        <v>5243</v>
      </c>
      <c r="L4676" s="92" t="s">
        <v>249</v>
      </c>
    </row>
    <row r="4677" outlineLevel="1">
      <c r="A4677" s="115" t="n">
        <v>2104.0</v>
      </c>
      <c r="B4677" s="93" t="n">
        <v>46001.0</v>
      </c>
      <c r="C4677" s="94" t="s">
        <v>5244</v>
      </c>
      <c r="D4677" s="92"/>
      <c r="E4677" s="92" t="n">
        <v>500000.0</v>
      </c>
      <c r="F4677" s="92" t="n">
        <v>645507.14</v>
      </c>
      <c r="G4677" s="94" t="s">
        <v>63</v>
      </c>
      <c r="H4677" s="94" t="s">
        <v>306</v>
      </c>
      <c r="I4677" s="94" t="s">
        <v>249</v>
      </c>
      <c r="J4677" s="94" t="s">
        <v>249</v>
      </c>
      <c r="K4677" s="92" t="s">
        <v>5245</v>
      </c>
      <c r="L4677" s="92" t="s">
        <v>249</v>
      </c>
    </row>
    <row r="4678" outlineLevel="1">
      <c r="A4678" s="115" t="n">
        <v>2105.0</v>
      </c>
      <c r="B4678" s="93" t="n">
        <v>46002.0</v>
      </c>
      <c r="C4678" s="94" t="s">
        <v>5246</v>
      </c>
      <c r="D4678" s="92" t="n">
        <v>640000.0</v>
      </c>
      <c r="E4678" s="92"/>
      <c r="F4678" s="92" t="n">
        <v>5507.14</v>
      </c>
      <c r="G4678" s="94" t="s">
        <v>63</v>
      </c>
      <c r="H4678" s="94" t="s">
        <v>74</v>
      </c>
      <c r="I4678" s="94" t="s">
        <v>3101</v>
      </c>
      <c r="J4678" s="94" t="s">
        <v>3101</v>
      </c>
      <c r="K4678" s="92" t="s">
        <v>5247</v>
      </c>
      <c r="L4678" s="92" t="s">
        <v>249</v>
      </c>
    </row>
    <row r="4679" outlineLevel="1">
      <c r="A4679" s="115" t="n">
        <v>2106.0</v>
      </c>
      <c r="B4679" s="93" t="n">
        <v>46002.0</v>
      </c>
      <c r="C4679" s="94" t="s">
        <v>5248</v>
      </c>
      <c r="D4679" s="92"/>
      <c r="E4679" s="92" t="n">
        <v>100000.0</v>
      </c>
      <c r="F4679" s="92" t="n">
        <v>105507.14</v>
      </c>
      <c r="G4679" s="94" t="s">
        <v>59</v>
      </c>
      <c r="H4679" s="94" t="s">
        <v>315</v>
      </c>
      <c r="I4679" s="94" t="s">
        <v>489</v>
      </c>
      <c r="J4679" s="94" t="s">
        <v>86</v>
      </c>
      <c r="K4679" s="92" t="s">
        <v>5249</v>
      </c>
      <c r="L4679" s="92" t="s">
        <v>249</v>
      </c>
    </row>
    <row r="4680" outlineLevel="1">
      <c r="A4680" s="115" t="n">
        <v>2107.0</v>
      </c>
      <c r="B4680" s="93" t="n">
        <v>46002.0</v>
      </c>
      <c r="C4680" s="94" t="s">
        <v>5250</v>
      </c>
      <c r="D4680" s="92"/>
      <c r="E4680" s="92" t="n">
        <v>46200.0</v>
      </c>
      <c r="F4680" s="92" t="n">
        <v>151707.14</v>
      </c>
      <c r="G4680" s="94" t="s">
        <v>63</v>
      </c>
      <c r="H4680" s="94" t="s">
        <v>369</v>
      </c>
      <c r="I4680" s="94" t="s">
        <v>5251</v>
      </c>
      <c r="J4680" s="94" t="s">
        <v>5251</v>
      </c>
      <c r="K4680" s="92" t="s">
        <v>5252</v>
      </c>
      <c r="L4680" s="92" t="s">
        <v>249</v>
      </c>
    </row>
    <row r="4681" outlineLevel="1">
      <c r="A4681" s="115" t="n">
        <v>2108.0</v>
      </c>
      <c r="B4681" s="93" t="n">
        <v>46002.0</v>
      </c>
      <c r="C4681" s="94" t="s">
        <v>5253</v>
      </c>
      <c r="D4681" s="92"/>
      <c r="E4681" s="92" t="n">
        <v>18000.0</v>
      </c>
      <c r="F4681" s="92" t="n">
        <v>169707.14</v>
      </c>
      <c r="G4681" s="94" t="s">
        <v>63</v>
      </c>
      <c r="H4681" s="94" t="s">
        <v>369</v>
      </c>
      <c r="I4681" s="94" t="s">
        <v>249</v>
      </c>
      <c r="J4681" s="94" t="s">
        <v>249</v>
      </c>
      <c r="K4681" s="92" t="s">
        <v>5254</v>
      </c>
      <c r="L4681" s="92" t="s">
        <v>249</v>
      </c>
    </row>
    <row r="4682" outlineLevel="1">
      <c r="A4682" s="115" t="n">
        <v>2109.0</v>
      </c>
      <c r="B4682" s="93" t="n">
        <v>46003.0</v>
      </c>
      <c r="C4682" s="94" t="s">
        <v>5255</v>
      </c>
      <c r="D4682" s="92"/>
      <c r="E4682" s="92" t="n">
        <v>6200.0</v>
      </c>
      <c r="F4682" s="92" t="n">
        <v>175907.14</v>
      </c>
      <c r="G4682" s="94" t="s">
        <v>63</v>
      </c>
      <c r="H4682" s="94" t="s">
        <v>315</v>
      </c>
      <c r="I4682" s="94" t="s">
        <v>5256</v>
      </c>
      <c r="J4682" s="94" t="s">
        <v>5256</v>
      </c>
      <c r="K4682" s="92" t="s">
        <v>5257</v>
      </c>
      <c r="L4682" s="92" t="s">
        <v>249</v>
      </c>
    </row>
    <row r="4683" outlineLevel="1">
      <c r="A4683" s="115" t="n">
        <v>2110.0</v>
      </c>
      <c r="B4683" s="93" t="n">
        <v>46003.0</v>
      </c>
      <c r="C4683" s="94" t="s">
        <v>5258</v>
      </c>
      <c r="D4683" s="92"/>
      <c r="E4683" s="92" t="n">
        <v>700.0</v>
      </c>
      <c r="F4683" s="92" t="n">
        <v>176607.14</v>
      </c>
      <c r="G4683" s="94" t="s">
        <v>63</v>
      </c>
      <c r="H4683" s="94" t="s">
        <v>369</v>
      </c>
      <c r="I4683" s="94" t="s">
        <v>1969</v>
      </c>
      <c r="J4683" s="94" t="s">
        <v>1969</v>
      </c>
      <c r="K4683" s="92" t="s">
        <v>5259</v>
      </c>
      <c r="L4683" s="92" t="s">
        <v>249</v>
      </c>
    </row>
    <row r="4684" outlineLevel="1">
      <c r="A4684" s="115" t="n">
        <v>2111.0</v>
      </c>
      <c r="B4684" s="93" t="n">
        <v>46004.0</v>
      </c>
      <c r="C4684" s="94" t="s">
        <v>5260</v>
      </c>
      <c r="D4684" s="92"/>
      <c r="E4684" s="92" t="n">
        <v>5000.0</v>
      </c>
      <c r="F4684" s="92" t="n">
        <v>181607.14</v>
      </c>
      <c r="G4684" s="94" t="s">
        <v>63</v>
      </c>
      <c r="H4684" s="94" t="s">
        <v>369</v>
      </c>
      <c r="I4684" s="94" t="s">
        <v>3462</v>
      </c>
      <c r="J4684" s="94" t="s">
        <v>3462</v>
      </c>
      <c r="K4684" s="92" t="s">
        <v>5261</v>
      </c>
      <c r="L4684" s="92" t="s">
        <v>249</v>
      </c>
    </row>
    <row r="4685" outlineLevel="1">
      <c r="A4685" s="115" t="n">
        <v>2112.0</v>
      </c>
      <c r="B4685" s="93" t="n">
        <v>46004.0</v>
      </c>
      <c r="C4685" s="94" t="s">
        <v>5262</v>
      </c>
      <c r="D4685" s="92" t="n">
        <v>75000.0</v>
      </c>
      <c r="E4685" s="92"/>
      <c r="F4685" s="92" t="n">
        <v>106607.14</v>
      </c>
      <c r="G4685" s="94" t="s">
        <v>63</v>
      </c>
      <c r="H4685" s="94" t="s">
        <v>315</v>
      </c>
      <c r="I4685" s="94" t="s">
        <v>5028</v>
      </c>
      <c r="J4685" s="94" t="s">
        <v>3101</v>
      </c>
      <c r="K4685" s="92" t="s">
        <v>5263</v>
      </c>
      <c r="L4685" s="92" t="s">
        <v>249</v>
      </c>
    </row>
    <row r="4686" outlineLevel="1">
      <c r="A4686" s="115" t="n">
        <v>2113.0</v>
      </c>
      <c r="B4686" s="93" t="n">
        <v>46004.0</v>
      </c>
      <c r="C4686" s="94" t="s">
        <v>5264</v>
      </c>
      <c r="D4686" s="92"/>
      <c r="E4686" s="92" t="n">
        <v>10620.0</v>
      </c>
      <c r="F4686" s="92" t="n">
        <v>117227.14</v>
      </c>
      <c r="G4686" s="94" t="s">
        <v>63</v>
      </c>
      <c r="H4686" s="94" t="s">
        <v>64</v>
      </c>
      <c r="I4686" s="94" t="s">
        <v>5265</v>
      </c>
      <c r="J4686" s="94" t="s">
        <v>590</v>
      </c>
      <c r="K4686" s="92" t="s">
        <v>5266</v>
      </c>
      <c r="L4686" s="92" t="s">
        <v>249</v>
      </c>
    </row>
    <row r="4687" outlineLevel="1">
      <c r="A4687" s="115" t="n">
        <v>2114.0</v>
      </c>
      <c r="B4687" s="93" t="n">
        <v>46004.0</v>
      </c>
      <c r="C4687" s="94" t="s">
        <v>5267</v>
      </c>
      <c r="D4687" s="92"/>
      <c r="E4687" s="92" t="n">
        <v>2300.0</v>
      </c>
      <c r="F4687" s="92" t="n">
        <v>119527.14</v>
      </c>
      <c r="G4687" s="94" t="s">
        <v>63</v>
      </c>
      <c r="H4687" s="94" t="s">
        <v>369</v>
      </c>
      <c r="I4687" s="94" t="s">
        <v>4745</v>
      </c>
      <c r="J4687" s="94" t="s">
        <v>4745</v>
      </c>
      <c r="K4687" s="92" t="s">
        <v>5268</v>
      </c>
      <c r="L4687" s="92" t="s">
        <v>249</v>
      </c>
    </row>
    <row r="4688" outlineLevel="1">
      <c r="A4688" s="115" t="n">
        <v>2115.0</v>
      </c>
      <c r="B4688" s="93" t="n">
        <v>46004.0</v>
      </c>
      <c r="C4688" s="94" t="s">
        <v>5269</v>
      </c>
      <c r="D4688" s="92" t="n">
        <v>17700.0</v>
      </c>
      <c r="E4688" s="92"/>
      <c r="F4688" s="92" t="n">
        <v>101827.14</v>
      </c>
      <c r="G4688" s="94" t="s">
        <v>63</v>
      </c>
      <c r="H4688" s="94" t="s">
        <v>306</v>
      </c>
      <c r="I4688" s="94" t="s">
        <v>5270</v>
      </c>
      <c r="J4688" s="94" t="s">
        <v>5270</v>
      </c>
      <c r="K4688" s="92" t="s">
        <v>5271</v>
      </c>
      <c r="L4688" s="92" t="s">
        <v>249</v>
      </c>
    </row>
    <row r="4689" outlineLevel="1">
      <c r="A4689" s="115" t="n">
        <v>2116.0</v>
      </c>
      <c r="B4689" s="93" t="n">
        <v>46006.0</v>
      </c>
      <c r="C4689" s="94" t="s">
        <v>5272</v>
      </c>
      <c r="D4689" s="92"/>
      <c r="E4689" s="92" t="n">
        <v>5000.0</v>
      </c>
      <c r="F4689" s="92" t="n">
        <v>106827.14</v>
      </c>
      <c r="G4689" s="94" t="s">
        <v>63</v>
      </c>
      <c r="H4689" s="94" t="s">
        <v>369</v>
      </c>
      <c r="I4689" s="94" t="s">
        <v>249</v>
      </c>
      <c r="J4689" s="94" t="s">
        <v>249</v>
      </c>
      <c r="K4689" s="92" t="s">
        <v>5273</v>
      </c>
      <c r="L4689" s="92" t="s">
        <v>249</v>
      </c>
    </row>
    <row r="4690" outlineLevel="1">
      <c r="A4690" s="115" t="n">
        <v>2117.0</v>
      </c>
      <c r="B4690" s="93" t="n">
        <v>46006.0</v>
      </c>
      <c r="C4690" s="94" t="s">
        <v>5274</v>
      </c>
      <c r="D4690" s="92"/>
      <c r="E4690" s="92" t="n">
        <v>700.0</v>
      </c>
      <c r="F4690" s="92" t="n">
        <v>107527.14</v>
      </c>
      <c r="G4690" s="94" t="s">
        <v>63</v>
      </c>
      <c r="H4690" s="94" t="s">
        <v>369</v>
      </c>
      <c r="I4690" s="94" t="s">
        <v>1969</v>
      </c>
      <c r="J4690" s="94" t="s">
        <v>1969</v>
      </c>
      <c r="K4690" s="92" t="s">
        <v>5275</v>
      </c>
      <c r="L4690" s="92" t="s">
        <v>249</v>
      </c>
    </row>
    <row r="4691" outlineLevel="1">
      <c r="A4691" s="115" t="n">
        <v>2118.0</v>
      </c>
      <c r="B4691" s="93" t="n">
        <v>46006.0</v>
      </c>
      <c r="C4691" s="94" t="s">
        <v>5276</v>
      </c>
      <c r="D4691" s="92"/>
      <c r="E4691" s="92" t="n">
        <v>2400.0</v>
      </c>
      <c r="F4691" s="92" t="n">
        <v>109927.14</v>
      </c>
      <c r="G4691" s="94" t="s">
        <v>63</v>
      </c>
      <c r="H4691" s="94" t="s">
        <v>369</v>
      </c>
      <c r="I4691" s="94" t="s">
        <v>3462</v>
      </c>
      <c r="J4691" s="94" t="s">
        <v>3462</v>
      </c>
      <c r="K4691" s="92" t="s">
        <v>5277</v>
      </c>
      <c r="L4691" s="92" t="s">
        <v>249</v>
      </c>
    </row>
    <row r="4692" outlineLevel="1">
      <c r="A4692" s="115" t="n">
        <v>2119.0</v>
      </c>
      <c r="B4692" s="93" t="n">
        <v>46006.0</v>
      </c>
      <c r="C4692" s="94" t="s">
        <v>5278</v>
      </c>
      <c r="D4692" s="92"/>
      <c r="E4692" s="92" t="n">
        <v>50000.0</v>
      </c>
      <c r="F4692" s="92" t="n">
        <v>159927.14</v>
      </c>
      <c r="G4692" s="94" t="s">
        <v>63</v>
      </c>
      <c r="H4692" s="94" t="s">
        <v>315</v>
      </c>
      <c r="I4692" s="94" t="s">
        <v>3632</v>
      </c>
      <c r="J4692" s="94" t="s">
        <v>3632</v>
      </c>
      <c r="K4692" s="92" t="s">
        <v>5279</v>
      </c>
      <c r="L4692" s="92" t="s">
        <v>249</v>
      </c>
    </row>
    <row r="4693" outlineLevel="1">
      <c r="A4693" s="115" t="n">
        <v>2120.0</v>
      </c>
      <c r="B4693" s="93" t="n">
        <v>46006.0</v>
      </c>
      <c r="C4693" s="94" t="s">
        <v>5280</v>
      </c>
      <c r="D4693" s="92" t="n">
        <v>60000.0</v>
      </c>
      <c r="E4693" s="92"/>
      <c r="F4693" s="92" t="n">
        <v>99927.14</v>
      </c>
      <c r="G4693" s="94" t="s">
        <v>63</v>
      </c>
      <c r="H4693" s="94" t="s">
        <v>315</v>
      </c>
      <c r="I4693" s="94" t="s">
        <v>3289</v>
      </c>
      <c r="J4693" s="94" t="s">
        <v>3101</v>
      </c>
      <c r="K4693" s="92" t="s">
        <v>5281</v>
      </c>
      <c r="L4693" s="92" t="s">
        <v>249</v>
      </c>
    </row>
    <row r="4694" outlineLevel="1">
      <c r="A4694" s="115" t="n">
        <v>2121.0</v>
      </c>
      <c r="B4694" s="93" t="n">
        <v>46007.0</v>
      </c>
      <c r="C4694" s="94" t="s">
        <v>5282</v>
      </c>
      <c r="D4694" s="92"/>
      <c r="E4694" s="92" t="n">
        <v>125000.0</v>
      </c>
      <c r="F4694" s="92" t="n">
        <v>224927.14</v>
      </c>
      <c r="G4694" s="94" t="s">
        <v>63</v>
      </c>
      <c r="H4694" s="94" t="s">
        <v>315</v>
      </c>
      <c r="I4694" s="94" t="s">
        <v>3632</v>
      </c>
      <c r="J4694" s="94" t="s">
        <v>3632</v>
      </c>
      <c r="K4694" s="92" t="s">
        <v>5283</v>
      </c>
      <c r="L4694" s="92" t="s">
        <v>249</v>
      </c>
    </row>
    <row r="4695" outlineLevel="1">
      <c r="A4695" s="115" t="n">
        <v>2122.0</v>
      </c>
      <c r="B4695" s="93" t="n">
        <v>46007.0</v>
      </c>
      <c r="C4695" s="94" t="s">
        <v>5284</v>
      </c>
      <c r="D4695" s="92"/>
      <c r="E4695" s="92" t="n">
        <v>5800.0</v>
      </c>
      <c r="F4695" s="92" t="n">
        <v>230727.14</v>
      </c>
      <c r="G4695" s="94" t="s">
        <v>63</v>
      </c>
      <c r="H4695" s="94" t="s">
        <v>369</v>
      </c>
      <c r="I4695" s="94" t="s">
        <v>249</v>
      </c>
      <c r="J4695" s="94" t="s">
        <v>249</v>
      </c>
      <c r="K4695" s="92" t="s">
        <v>5285</v>
      </c>
      <c r="L4695" s="92" t="s">
        <v>249</v>
      </c>
    </row>
    <row r="4696" outlineLevel="1">
      <c r="A4696" s="115" t="n">
        <v>2123.0</v>
      </c>
      <c r="B4696" s="93" t="n">
        <v>46008.0</v>
      </c>
      <c r="C4696" s="94" t="s">
        <v>5286</v>
      </c>
      <c r="D4696" s="92"/>
      <c r="E4696" s="92" t="n">
        <v>2360.0</v>
      </c>
      <c r="F4696" s="92" t="n">
        <v>233087.14</v>
      </c>
      <c r="G4696" s="94" t="s">
        <v>63</v>
      </c>
      <c r="H4696" s="94" t="s">
        <v>64</v>
      </c>
      <c r="I4696" s="94" t="s">
        <v>630</v>
      </c>
      <c r="J4696" s="94" t="s">
        <v>630</v>
      </c>
      <c r="K4696" s="92" t="s">
        <v>5287</v>
      </c>
      <c r="L4696" s="92" t="s">
        <v>249</v>
      </c>
    </row>
    <row r="4697" outlineLevel="1">
      <c r="A4697" s="115" t="n">
        <v>2124.0</v>
      </c>
      <c r="B4697" s="93" t="n">
        <v>46008.0</v>
      </c>
      <c r="C4697" s="94" t="s">
        <v>5288</v>
      </c>
      <c r="D4697" s="92" t="n">
        <v>3899.94</v>
      </c>
      <c r="E4697" s="92"/>
      <c r="F4697" s="92" t="n">
        <v>229187.2</v>
      </c>
      <c r="G4697" s="94" t="s">
        <v>63</v>
      </c>
      <c r="H4697" s="94" t="s">
        <v>306</v>
      </c>
      <c r="I4697" s="94" t="s">
        <v>4751</v>
      </c>
      <c r="J4697" s="94" t="s">
        <v>4751</v>
      </c>
      <c r="K4697" s="92" t="s">
        <v>5289</v>
      </c>
      <c r="L4697" s="92" t="s">
        <v>249</v>
      </c>
    </row>
    <row r="4698" outlineLevel="1">
      <c r="A4698" s="115" t="n">
        <v>2125.0</v>
      </c>
      <c r="B4698" s="93" t="n">
        <v>46009.0</v>
      </c>
      <c r="C4698" s="94" t="s">
        <v>5290</v>
      </c>
      <c r="D4698" s="92"/>
      <c r="E4698" s="92" t="n">
        <v>1300.0</v>
      </c>
      <c r="F4698" s="92" t="n">
        <v>230487.2</v>
      </c>
      <c r="G4698" s="94" t="s">
        <v>63</v>
      </c>
      <c r="H4698" s="94" t="s">
        <v>369</v>
      </c>
      <c r="I4698" s="94" t="s">
        <v>5238</v>
      </c>
      <c r="J4698" s="94" t="s">
        <v>5238</v>
      </c>
      <c r="K4698" s="92" t="s">
        <v>5291</v>
      </c>
      <c r="L4698" s="92" t="s">
        <v>249</v>
      </c>
    </row>
    <row r="4699" outlineLevel="1">
      <c r="A4699" s="115" t="n">
        <v>2126.0</v>
      </c>
      <c r="B4699" s="93" t="n">
        <v>46009.0</v>
      </c>
      <c r="C4699" s="94" t="s">
        <v>5292</v>
      </c>
      <c r="D4699" s="92"/>
      <c r="E4699" s="92" t="n">
        <v>4500.0</v>
      </c>
      <c r="F4699" s="92" t="n">
        <v>234987.2</v>
      </c>
      <c r="G4699" s="94" t="s">
        <v>63</v>
      </c>
      <c r="H4699" s="94" t="s">
        <v>369</v>
      </c>
      <c r="I4699" s="94" t="s">
        <v>3327</v>
      </c>
      <c r="J4699" s="94" t="s">
        <v>3327</v>
      </c>
      <c r="K4699" s="92" t="s">
        <v>5293</v>
      </c>
      <c r="L4699" s="92" t="s">
        <v>249</v>
      </c>
    </row>
    <row r="4700" outlineLevel="1">
      <c r="A4700" s="115" t="n">
        <v>2127.0</v>
      </c>
      <c r="B4700" s="93" t="n">
        <v>46009.0</v>
      </c>
      <c r="C4700" s="94" t="s">
        <v>5294</v>
      </c>
      <c r="D4700" s="92"/>
      <c r="E4700" s="92" t="n">
        <v>5000.0</v>
      </c>
      <c r="F4700" s="92" t="n">
        <v>239987.2</v>
      </c>
      <c r="G4700" s="94" t="s">
        <v>63</v>
      </c>
      <c r="H4700" s="94" t="s">
        <v>369</v>
      </c>
      <c r="I4700" s="94" t="s">
        <v>249</v>
      </c>
      <c r="J4700" s="94" t="s">
        <v>249</v>
      </c>
      <c r="K4700" s="92" t="s">
        <v>5295</v>
      </c>
      <c r="L4700" s="92" t="s">
        <v>249</v>
      </c>
    </row>
    <row r="4701" outlineLevel="1">
      <c r="A4701" s="115" t="n">
        <v>2128.0</v>
      </c>
      <c r="B4701" s="93" t="n">
        <v>46009.0</v>
      </c>
      <c r="C4701" s="94" t="s">
        <v>5296</v>
      </c>
      <c r="D4701" s="92" t="n">
        <v>100000.0</v>
      </c>
      <c r="E4701" s="92"/>
      <c r="F4701" s="92" t="n">
        <v>139987.2</v>
      </c>
      <c r="G4701" s="94" t="s">
        <v>63</v>
      </c>
      <c r="H4701" s="94" t="s">
        <v>306</v>
      </c>
      <c r="I4701" s="94" t="s">
        <v>690</v>
      </c>
      <c r="J4701" s="94" t="s">
        <v>690</v>
      </c>
      <c r="K4701" s="92" t="s">
        <v>5297</v>
      </c>
      <c r="L4701" s="92" t="s">
        <v>249</v>
      </c>
    </row>
    <row r="4702" outlineLevel="1">
      <c r="A4702" s="115" t="n">
        <v>2129.0</v>
      </c>
      <c r="B4702" s="93" t="n">
        <v>46010.0</v>
      </c>
      <c r="C4702" s="94" t="s">
        <v>5298</v>
      </c>
      <c r="D4702" s="92"/>
      <c r="E4702" s="92" t="n">
        <v>2400.0</v>
      </c>
      <c r="F4702" s="92" t="n">
        <v>142387.2</v>
      </c>
      <c r="G4702" s="94" t="s">
        <v>63</v>
      </c>
      <c r="H4702" s="94" t="s">
        <v>369</v>
      </c>
      <c r="I4702" s="94" t="s">
        <v>392</v>
      </c>
      <c r="J4702" s="94" t="s">
        <v>393</v>
      </c>
      <c r="K4702" s="92" t="s">
        <v>5299</v>
      </c>
      <c r="L4702" s="92" t="s">
        <v>249</v>
      </c>
    </row>
    <row r="4703" outlineLevel="1">
      <c r="A4703" s="115" t="n">
        <v>2130.0</v>
      </c>
      <c r="B4703" s="93" t="n">
        <v>46010.0</v>
      </c>
      <c r="C4703" s="94" t="s">
        <v>5300</v>
      </c>
      <c r="D4703" s="92"/>
      <c r="E4703" s="92" t="n">
        <v>2500.0</v>
      </c>
      <c r="F4703" s="92" t="n">
        <v>144887.2</v>
      </c>
      <c r="G4703" s="94" t="s">
        <v>63</v>
      </c>
      <c r="H4703" s="94" t="s">
        <v>369</v>
      </c>
      <c r="I4703" s="94" t="s">
        <v>3462</v>
      </c>
      <c r="J4703" s="94" t="s">
        <v>3462</v>
      </c>
      <c r="K4703" s="92" t="s">
        <v>5301</v>
      </c>
      <c r="L4703" s="92" t="s">
        <v>249</v>
      </c>
    </row>
    <row r="4704" outlineLevel="1">
      <c r="A4704" s="115" t="n">
        <v>2131.0</v>
      </c>
      <c r="B4704" s="93" t="n">
        <v>46010.0</v>
      </c>
      <c r="C4704" s="94" t="s">
        <v>5302</v>
      </c>
      <c r="D4704" s="92"/>
      <c r="E4704" s="92" t="n">
        <v>700.0</v>
      </c>
      <c r="F4704" s="92" t="n">
        <v>145587.2</v>
      </c>
      <c r="G4704" s="94" t="s">
        <v>63</v>
      </c>
      <c r="H4704" s="94" t="s">
        <v>369</v>
      </c>
      <c r="I4704" s="94" t="s">
        <v>1969</v>
      </c>
      <c r="J4704" s="94" t="s">
        <v>1969</v>
      </c>
      <c r="K4704" s="92" t="s">
        <v>5303</v>
      </c>
      <c r="L4704" s="92" t="s">
        <v>249</v>
      </c>
    </row>
    <row r="4705" outlineLevel="1">
      <c r="A4705" s="115" t="n">
        <v>2132.0</v>
      </c>
      <c r="B4705" s="93" t="n">
        <v>46010.0</v>
      </c>
      <c r="C4705" s="94" t="s">
        <v>5304</v>
      </c>
      <c r="D4705" s="92"/>
      <c r="E4705" s="92" t="n">
        <v>106000.0</v>
      </c>
      <c r="F4705" s="92" t="n">
        <v>251587.2</v>
      </c>
      <c r="G4705" s="94" t="s">
        <v>63</v>
      </c>
      <c r="H4705" s="94" t="s">
        <v>64</v>
      </c>
      <c r="I4705" s="94" t="s">
        <v>1335</v>
      </c>
      <c r="J4705" s="94" t="s">
        <v>1335</v>
      </c>
      <c r="K4705" s="92" t="s">
        <v>5305</v>
      </c>
      <c r="L4705" s="92" t="s">
        <v>249</v>
      </c>
    </row>
    <row r="4706" outlineLevel="1">
      <c r="A4706" s="115" t="n">
        <v>2133.0</v>
      </c>
      <c r="B4706" s="93" t="n">
        <v>46010.0</v>
      </c>
      <c r="C4706" s="94" t="s">
        <v>5306</v>
      </c>
      <c r="D4706" s="92"/>
      <c r="E4706" s="92" t="n">
        <v>1.0</v>
      </c>
      <c r="F4706" s="92" t="n">
        <v>251588.2</v>
      </c>
      <c r="G4706" s="94" t="s">
        <v>63</v>
      </c>
      <c r="H4706" s="94" t="s">
        <v>369</v>
      </c>
      <c r="I4706" s="94" t="s">
        <v>249</v>
      </c>
      <c r="J4706" s="94" t="s">
        <v>249</v>
      </c>
      <c r="K4706" s="92" t="s">
        <v>5307</v>
      </c>
      <c r="L4706" s="92" t="s">
        <v>249</v>
      </c>
    </row>
    <row r="4707" outlineLevel="1">
      <c r="A4707" s="115" t="n">
        <v>2134.0</v>
      </c>
      <c r="B4707" s="93" t="n">
        <v>46010.0</v>
      </c>
      <c r="C4707" s="94" t="s">
        <v>5308</v>
      </c>
      <c r="D4707" s="92"/>
      <c r="E4707" s="92" t="n">
        <v>7500.0</v>
      </c>
      <c r="F4707" s="92" t="n">
        <v>259088.2</v>
      </c>
      <c r="G4707" s="94" t="s">
        <v>63</v>
      </c>
      <c r="H4707" s="94" t="s">
        <v>369</v>
      </c>
      <c r="I4707" s="94" t="s">
        <v>249</v>
      </c>
      <c r="J4707" s="94" t="s">
        <v>249</v>
      </c>
      <c r="K4707" s="92" t="s">
        <v>5309</v>
      </c>
      <c r="L4707" s="92" t="s">
        <v>249</v>
      </c>
    </row>
    <row r="4708" outlineLevel="1">
      <c r="A4708" s="115" t="n">
        <v>2135.0</v>
      </c>
      <c r="B4708" s="93" t="n">
        <v>46011.0</v>
      </c>
      <c r="C4708" s="94" t="s">
        <v>5319</v>
      </c>
      <c r="D4708" s="92"/>
      <c r="E4708" s="92" t="n">
        <v>197532.0</v>
      </c>
      <c r="F4708" s="92" t="n">
        <v>456620.2</v>
      </c>
      <c r="G4708" s="94" t="s">
        <v>63</v>
      </c>
      <c r="H4708" s="94" t="s">
        <v>64</v>
      </c>
      <c r="I4708" s="94" t="s">
        <v>3629</v>
      </c>
      <c r="J4708" s="94" t="s">
        <v>3629</v>
      </c>
      <c r="K4708" s="92" t="s">
        <v>5320</v>
      </c>
      <c r="L4708" s="92" t="s">
        <v>249</v>
      </c>
    </row>
    <row r="4709" outlineLevel="1">
      <c r="A4709" s="115" t="n">
        <v>2136.0</v>
      </c>
      <c r="B4709" s="93" t="n">
        <v>46011.0</v>
      </c>
      <c r="C4709" s="94" t="s">
        <v>5321</v>
      </c>
      <c r="D4709" s="92" t="n">
        <v>100000.0</v>
      </c>
      <c r="E4709" s="92"/>
      <c r="F4709" s="92" t="n">
        <v>356620.2</v>
      </c>
      <c r="G4709" s="94" t="s">
        <v>63</v>
      </c>
      <c r="H4709" s="94" t="s">
        <v>306</v>
      </c>
      <c r="I4709" s="94" t="s">
        <v>690</v>
      </c>
      <c r="J4709" s="94" t="s">
        <v>690</v>
      </c>
      <c r="K4709" s="92" t="s">
        <v>5322</v>
      </c>
      <c r="L4709" s="92" t="s">
        <v>249</v>
      </c>
    </row>
    <row r="4710" outlineLevel="1">
      <c r="A4710" s="115" t="n">
        <v>2137.0</v>
      </c>
      <c r="B4710" s="93" t="n">
        <v>46011.0</v>
      </c>
      <c r="C4710" s="94" t="s">
        <v>5323</v>
      </c>
      <c r="D4710" s="92"/>
      <c r="E4710" s="92" t="n">
        <v>9500.0</v>
      </c>
      <c r="F4710" s="92" t="n">
        <v>366120.2</v>
      </c>
      <c r="G4710" s="94" t="s">
        <v>84</v>
      </c>
      <c r="H4710" s="94" t="s">
        <v>447</v>
      </c>
      <c r="I4710" s="94" t="s">
        <v>249</v>
      </c>
      <c r="J4710" s="94" t="s">
        <v>249</v>
      </c>
      <c r="K4710" s="92" t="s">
        <v>5324</v>
      </c>
      <c r="L4710" s="92" t="s">
        <v>249</v>
      </c>
    </row>
    <row r="4711" outlineLevel="1">
      <c r="A4711" s="115" t="n">
        <v>2138.0</v>
      </c>
      <c r="B4711" s="93" t="n">
        <v>46011.0</v>
      </c>
      <c r="C4711" s="94" t="s">
        <v>5325</v>
      </c>
      <c r="D4711" s="92"/>
      <c r="E4711" s="92" t="n">
        <v>500.0</v>
      </c>
      <c r="F4711" s="92" t="n">
        <v>366620.2</v>
      </c>
      <c r="G4711" s="94" t="s">
        <v>84</v>
      </c>
      <c r="H4711" s="94" t="s">
        <v>447</v>
      </c>
      <c r="I4711" s="94" t="s">
        <v>249</v>
      </c>
      <c r="J4711" s="94" t="s">
        <v>249</v>
      </c>
      <c r="K4711" s="92" t="s">
        <v>5326</v>
      </c>
      <c r="L4711" s="92" t="s">
        <v>249</v>
      </c>
    </row>
    <row r="4712" outlineLevel="1">
      <c r="A4712" s="115" t="n">
        <v>2139.0</v>
      </c>
      <c r="B4712" s="93" t="n">
        <v>46013.0</v>
      </c>
      <c r="C4712" s="94" t="s">
        <v>5327</v>
      </c>
      <c r="D4712" s="92" t="n">
        <v>250000.0</v>
      </c>
      <c r="E4712" s="92"/>
      <c r="F4712" s="92" t="n">
        <v>116620.2</v>
      </c>
      <c r="G4712" s="94" t="s">
        <v>63</v>
      </c>
      <c r="H4712" s="94" t="s">
        <v>306</v>
      </c>
      <c r="I4712" s="94" t="s">
        <v>5328</v>
      </c>
      <c r="J4712" s="94" t="s">
        <v>2661</v>
      </c>
      <c r="K4712" s="92" t="s">
        <v>5329</v>
      </c>
      <c r="L4712" s="92" t="s">
        <v>249</v>
      </c>
    </row>
    <row r="4713" outlineLevel="1">
      <c r="A4713" s="115" t="n">
        <v>2140.0</v>
      </c>
      <c r="B4713" s="93" t="n">
        <v>46013.0</v>
      </c>
      <c r="C4713" s="94" t="s">
        <v>5330</v>
      </c>
      <c r="D4713" s="92"/>
      <c r="E4713" s="92" t="n">
        <v>32500.0</v>
      </c>
      <c r="F4713" s="92" t="n">
        <v>149120.2</v>
      </c>
      <c r="G4713" s="94" t="s">
        <v>63</v>
      </c>
      <c r="H4713" s="94" t="s">
        <v>369</v>
      </c>
      <c r="I4713" s="94" t="s">
        <v>249</v>
      </c>
      <c r="J4713" s="94" t="s">
        <v>249</v>
      </c>
      <c r="K4713" s="92" t="s">
        <v>5331</v>
      </c>
      <c r="L4713" s="92" t="s">
        <v>249</v>
      </c>
    </row>
    <row r="4714" outlineLevel="1">
      <c r="A4714" s="115" t="n">
        <v>2141.0</v>
      </c>
      <c r="B4714" s="93" t="n">
        <v>46014.0</v>
      </c>
      <c r="C4714" s="94" t="s">
        <v>5332</v>
      </c>
      <c r="D4714" s="92" t="n">
        <v>44491.0</v>
      </c>
      <c r="E4714" s="92"/>
      <c r="F4714" s="92" t="n">
        <v>104629.2</v>
      </c>
      <c r="G4714" s="94" t="s">
        <v>63</v>
      </c>
      <c r="H4714" s="94" t="s">
        <v>306</v>
      </c>
      <c r="I4714" s="94" t="s">
        <v>5333</v>
      </c>
      <c r="J4714" s="94" t="s">
        <v>5333</v>
      </c>
      <c r="K4714" s="92" t="s">
        <v>5334</v>
      </c>
      <c r="L4714" s="92" t="s">
        <v>249</v>
      </c>
    </row>
    <row r="4715" outlineLevel="1">
      <c r="A4715" s="115" t="n">
        <v>2142.0</v>
      </c>
      <c r="B4715" s="93" t="n">
        <v>46014.0</v>
      </c>
      <c r="C4715" s="94" t="s">
        <v>5335</v>
      </c>
      <c r="D4715" s="92"/>
      <c r="E4715" s="92" t="n">
        <v>19500.0</v>
      </c>
      <c r="F4715" s="92" t="n">
        <v>124129.2</v>
      </c>
      <c r="G4715" s="94" t="s">
        <v>63</v>
      </c>
      <c r="H4715" s="94" t="s">
        <v>369</v>
      </c>
      <c r="I4715" s="94" t="s">
        <v>1489</v>
      </c>
      <c r="J4715" s="94" t="s">
        <v>1489</v>
      </c>
      <c r="K4715" s="92" t="s">
        <v>5336</v>
      </c>
      <c r="L4715" s="92" t="s">
        <v>249</v>
      </c>
    </row>
    <row r="4716" outlineLevel="1">
      <c r="A4716" s="115" t="n">
        <v>2143.0</v>
      </c>
      <c r="B4716" s="93" t="n">
        <v>46014.0</v>
      </c>
      <c r="C4716" s="94" t="s">
        <v>5337</v>
      </c>
      <c r="D4716" s="92"/>
      <c r="E4716" s="92" t="n">
        <v>6600.0</v>
      </c>
      <c r="F4716" s="92" t="n">
        <v>130729.2</v>
      </c>
      <c r="G4716" s="94" t="s">
        <v>63</v>
      </c>
      <c r="H4716" s="94" t="s">
        <v>369</v>
      </c>
      <c r="I4716" s="94" t="s">
        <v>3107</v>
      </c>
      <c r="J4716" s="94" t="s">
        <v>3107</v>
      </c>
      <c r="K4716" s="92" t="s">
        <v>5338</v>
      </c>
      <c r="L4716" s="92" t="s">
        <v>249</v>
      </c>
    </row>
    <row r="4717" outlineLevel="1">
      <c r="A4717" s="115" t="n">
        <v>2144.0</v>
      </c>
      <c r="B4717" s="93" t="n">
        <v>46015.0</v>
      </c>
      <c r="C4717" s="94" t="s">
        <v>5339</v>
      </c>
      <c r="D4717" s="92"/>
      <c r="E4717" s="92" t="n">
        <v>17500.0</v>
      </c>
      <c r="F4717" s="92" t="n">
        <v>148229.2</v>
      </c>
      <c r="G4717" s="94" t="s">
        <v>63</v>
      </c>
      <c r="H4717" s="94" t="s">
        <v>315</v>
      </c>
      <c r="I4717" s="94" t="s">
        <v>5340</v>
      </c>
      <c r="J4717" s="94" t="s">
        <v>4134</v>
      </c>
      <c r="K4717" s="92" t="s">
        <v>5341</v>
      </c>
      <c r="L4717" s="92" t="s">
        <v>249</v>
      </c>
    </row>
    <row r="4718" outlineLevel="1">
      <c r="A4718" s="115" t="n">
        <v>2145.0</v>
      </c>
      <c r="B4718" s="93" t="n">
        <v>46015.0</v>
      </c>
      <c r="C4718" s="94" t="s">
        <v>5342</v>
      </c>
      <c r="D4718" s="92"/>
      <c r="E4718" s="92" t="n">
        <v>2500.0</v>
      </c>
      <c r="F4718" s="92" t="n">
        <v>150729.2</v>
      </c>
      <c r="G4718" s="94" t="s">
        <v>63</v>
      </c>
      <c r="H4718" s="94" t="s">
        <v>369</v>
      </c>
      <c r="I4718" s="94" t="s">
        <v>249</v>
      </c>
      <c r="J4718" s="94" t="s">
        <v>249</v>
      </c>
      <c r="K4718" s="92" t="s">
        <v>5343</v>
      </c>
      <c r="L4718" s="92" t="s">
        <v>249</v>
      </c>
    </row>
    <row r="4719" outlineLevel="1">
      <c r="A4719" s="115" t="n">
        <v>2146.0</v>
      </c>
      <c r="B4719" s="93" t="n">
        <v>46017.0</v>
      </c>
      <c r="C4719" s="94" t="s">
        <v>5344</v>
      </c>
      <c r="D4719" s="92"/>
      <c r="E4719" s="92" t="n">
        <v>2000.0</v>
      </c>
      <c r="F4719" s="92" t="n">
        <v>152729.2</v>
      </c>
      <c r="G4719" s="94" t="s">
        <v>63</v>
      </c>
      <c r="H4719" s="94" t="s">
        <v>369</v>
      </c>
      <c r="I4719" s="94" t="s">
        <v>3327</v>
      </c>
      <c r="J4719" s="94" t="s">
        <v>3327</v>
      </c>
      <c r="K4719" s="92" t="s">
        <v>5345</v>
      </c>
      <c r="L4719" s="92" t="s">
        <v>249</v>
      </c>
    </row>
    <row r="4720" outlineLevel="1">
      <c r="A4720" s="115" t="n">
        <v>2147.0</v>
      </c>
      <c r="B4720" s="93" t="n">
        <v>46018.0</v>
      </c>
      <c r="C4720" s="94" t="s">
        <v>5346</v>
      </c>
      <c r="D4720" s="92" t="n">
        <v>50000.0</v>
      </c>
      <c r="E4720" s="92"/>
      <c r="F4720" s="92" t="n">
        <v>102729.2</v>
      </c>
      <c r="G4720" s="94" t="s">
        <v>63</v>
      </c>
      <c r="H4720" s="94" t="s">
        <v>315</v>
      </c>
      <c r="I4720" s="94" t="s">
        <v>5347</v>
      </c>
      <c r="J4720" s="94" t="s">
        <v>5347</v>
      </c>
      <c r="K4720" s="92" t="s">
        <v>5348</v>
      </c>
      <c r="L4720" s="92" t="s">
        <v>249</v>
      </c>
    </row>
    <row r="4721" outlineLevel="1">
      <c r="A4721" s="115" t="n">
        <v>2148.0</v>
      </c>
      <c r="B4721" s="93" t="n">
        <v>46020.0</v>
      </c>
      <c r="C4721" s="94" t="s">
        <v>5349</v>
      </c>
      <c r="D4721" s="92"/>
      <c r="E4721" s="92" t="n">
        <v>8000.0</v>
      </c>
      <c r="F4721" s="92" t="n">
        <v>110729.2</v>
      </c>
      <c r="G4721" s="94" t="s">
        <v>63</v>
      </c>
      <c r="H4721" s="94" t="s">
        <v>369</v>
      </c>
      <c r="I4721" s="94" t="s">
        <v>1062</v>
      </c>
      <c r="J4721" s="94" t="s">
        <v>1062</v>
      </c>
      <c r="K4721" s="92" t="s">
        <v>5350</v>
      </c>
      <c r="L4721" s="92" t="s">
        <v>249</v>
      </c>
    </row>
    <row r="4722" outlineLevel="1">
      <c r="A4722" s="115" t="n">
        <v>2149.0</v>
      </c>
      <c r="B4722" s="93" t="n">
        <v>46020.0</v>
      </c>
      <c r="C4722" s="94" t="s">
        <v>5351</v>
      </c>
      <c r="D4722" s="92"/>
      <c r="E4722" s="92" t="n">
        <v>2700.0</v>
      </c>
      <c r="F4722" s="92" t="n">
        <v>113429.2</v>
      </c>
      <c r="G4722" s="94" t="s">
        <v>63</v>
      </c>
      <c r="H4722" s="94" t="s">
        <v>369</v>
      </c>
      <c r="I4722" s="94" t="s">
        <v>5352</v>
      </c>
      <c r="J4722" s="94" t="s">
        <v>5352</v>
      </c>
      <c r="K4722" s="92" t="s">
        <v>5353</v>
      </c>
      <c r="L4722" s="92" t="s">
        <v>249</v>
      </c>
    </row>
    <row r="4723" outlineLevel="1">
      <c r="A4723" s="115" t="n">
        <v>2150.0</v>
      </c>
      <c r="B4723" s="93" t="n">
        <v>46020.0</v>
      </c>
      <c r="C4723" s="94" t="s">
        <v>5354</v>
      </c>
      <c r="D4723" s="92" t="n">
        <v>5463.73</v>
      </c>
      <c r="E4723" s="92"/>
      <c r="F4723" s="92" t="n">
        <v>107965.47</v>
      </c>
      <c r="G4723" s="94" t="s">
        <v>63</v>
      </c>
      <c r="H4723" s="94" t="s">
        <v>306</v>
      </c>
      <c r="I4723" s="94" t="s">
        <v>1389</v>
      </c>
      <c r="J4723" s="94" t="s">
        <v>1389</v>
      </c>
      <c r="K4723" s="92" t="s">
        <v>5355</v>
      </c>
      <c r="L4723" s="92" t="s">
        <v>249</v>
      </c>
    </row>
    <row r="4724" outlineLevel="1">
      <c r="A4724" s="115" t="n">
        <v>2151.0</v>
      </c>
      <c r="B4724" s="93" t="n">
        <v>46020.0</v>
      </c>
      <c r="C4724" s="94" t="s">
        <v>5356</v>
      </c>
      <c r="D4724" s="92"/>
      <c r="E4724" s="92" t="n">
        <v>2200.0</v>
      </c>
      <c r="F4724" s="92" t="n">
        <v>110165.47</v>
      </c>
      <c r="G4724" s="94" t="s">
        <v>63</v>
      </c>
      <c r="H4724" s="94" t="s">
        <v>369</v>
      </c>
      <c r="I4724" s="94" t="s">
        <v>541</v>
      </c>
      <c r="J4724" s="94" t="s">
        <v>541</v>
      </c>
      <c r="K4724" s="92" t="s">
        <v>5357</v>
      </c>
      <c r="L4724" s="92" t="s">
        <v>249</v>
      </c>
    </row>
    <row r="4725" outlineLevel="1">
      <c r="A4725" s="115" t="n">
        <v>2152.0</v>
      </c>
      <c r="B4725" s="93" t="n">
        <v>46021.0</v>
      </c>
      <c r="C4725" s="94" t="s">
        <v>5358</v>
      </c>
      <c r="D4725" s="92"/>
      <c r="E4725" s="92" t="n">
        <v>10000.0</v>
      </c>
      <c r="F4725" s="92" t="n">
        <v>120165.47</v>
      </c>
      <c r="G4725" s="94" t="s">
        <v>63</v>
      </c>
      <c r="H4725" s="94" t="s">
        <v>369</v>
      </c>
      <c r="I4725" s="94" t="s">
        <v>249</v>
      </c>
      <c r="J4725" s="94" t="s">
        <v>249</v>
      </c>
      <c r="K4725" s="92" t="s">
        <v>5359</v>
      </c>
      <c r="L4725" s="92" t="s">
        <v>249</v>
      </c>
    </row>
    <row r="4726" outlineLevel="1">
      <c r="A4726" s="115" t="n">
        <v>2153.0</v>
      </c>
      <c r="B4726" s="93" t="n">
        <v>46021.0</v>
      </c>
      <c r="C4726" s="94" t="s">
        <v>5360</v>
      </c>
      <c r="D4726" s="92" t="n">
        <v>59.0</v>
      </c>
      <c r="E4726" s="92"/>
      <c r="F4726" s="92" t="n">
        <v>120106.47</v>
      </c>
      <c r="G4726" s="94" t="s">
        <v>422</v>
      </c>
      <c r="H4726" s="94" t="s">
        <v>315</v>
      </c>
      <c r="I4726" s="94" t="s">
        <v>249</v>
      </c>
      <c r="J4726" s="94" t="s">
        <v>249</v>
      </c>
      <c r="K4726" s="92" t="s">
        <v>249</v>
      </c>
      <c r="L4726" s="92" t="s">
        <v>249</v>
      </c>
    </row>
    <row r="4727" outlineLevel="1">
      <c r="A4727" s="115" t="n">
        <v>2154.0</v>
      </c>
      <c r="B4727" s="93" t="n">
        <v>46021.0</v>
      </c>
      <c r="C4727" s="94" t="s">
        <v>5361</v>
      </c>
      <c r="D4727" s="92"/>
      <c r="E4727" s="92" t="n">
        <v>40000.0</v>
      </c>
      <c r="F4727" s="92" t="n">
        <v>160106.47</v>
      </c>
      <c r="G4727" s="94" t="s">
        <v>63</v>
      </c>
      <c r="H4727" s="94" t="s">
        <v>64</v>
      </c>
      <c r="I4727" s="94" t="s">
        <v>5362</v>
      </c>
      <c r="J4727" s="94" t="s">
        <v>5362</v>
      </c>
      <c r="K4727" s="92" t="s">
        <v>5363</v>
      </c>
      <c r="L4727" s="92" t="s">
        <v>249</v>
      </c>
    </row>
    <row r="4728" outlineLevel="1">
      <c r="A4728" s="115" t="n">
        <v>2155.0</v>
      </c>
      <c r="B4728" s="93" t="n">
        <v>46022.0</v>
      </c>
      <c r="C4728" s="94" t="s">
        <v>5364</v>
      </c>
      <c r="D4728" s="92"/>
      <c r="E4728" s="92" t="n">
        <v>5400.0</v>
      </c>
      <c r="F4728" s="92" t="n">
        <v>165506.47</v>
      </c>
      <c r="G4728" s="94" t="s">
        <v>63</v>
      </c>
      <c r="H4728" s="94" t="s">
        <v>369</v>
      </c>
      <c r="I4728" s="94" t="s">
        <v>249</v>
      </c>
      <c r="J4728" s="94" t="s">
        <v>249</v>
      </c>
      <c r="K4728" s="92" t="s">
        <v>5365</v>
      </c>
      <c r="L4728" s="92" t="s">
        <v>249</v>
      </c>
    </row>
    <row r="4729" outlineLevel="1">
      <c r="A4729" s="115" t="n">
        <v>2156.0</v>
      </c>
      <c r="B4729" s="93" t="n">
        <v>46022.0</v>
      </c>
      <c r="C4729" s="94" t="s">
        <v>5366</v>
      </c>
      <c r="D4729" s="92"/>
      <c r="E4729" s="92" t="n">
        <v>1888.0</v>
      </c>
      <c r="F4729" s="92" t="n">
        <v>167394.47</v>
      </c>
      <c r="G4729" s="94" t="s">
        <v>63</v>
      </c>
      <c r="H4729" s="94" t="s">
        <v>64</v>
      </c>
      <c r="I4729" s="94" t="s">
        <v>630</v>
      </c>
      <c r="J4729" s="94" t="s">
        <v>630</v>
      </c>
      <c r="K4729" s="92" t="s">
        <v>5367</v>
      </c>
      <c r="L4729" s="92" t="s">
        <v>249</v>
      </c>
    </row>
    <row r="4730" outlineLevel="1">
      <c r="A4730" s="115" t="n">
        <v>2157.0</v>
      </c>
      <c r="B4730" s="93" t="n">
        <v>46022.0</v>
      </c>
      <c r="C4730" s="94" t="s">
        <v>5368</v>
      </c>
      <c r="D4730" s="92"/>
      <c r="E4730" s="92" t="n">
        <v>15000.0</v>
      </c>
      <c r="F4730" s="92" t="n">
        <v>182394.47</v>
      </c>
      <c r="G4730" s="94" t="s">
        <v>84</v>
      </c>
      <c r="H4730" s="94" t="s">
        <v>447</v>
      </c>
      <c r="I4730" s="94" t="s">
        <v>249</v>
      </c>
      <c r="J4730" s="94" t="s">
        <v>249</v>
      </c>
      <c r="K4730" s="92" t="s">
        <v>5369</v>
      </c>
      <c r="L4730" s="92" t="s">
        <v>249</v>
      </c>
    </row>
    <row r="4731" outlineLevel="1">
      <c r="A4731" s="115" t="n">
        <v>2158.0</v>
      </c>
      <c r="B4731" s="93" t="n">
        <v>46024.0</v>
      </c>
      <c r="C4731" s="94" t="s">
        <v>5370</v>
      </c>
      <c r="D4731" s="92"/>
      <c r="E4731" s="92" t="n">
        <v>3600.0</v>
      </c>
      <c r="F4731" s="92" t="n">
        <v>185994.47</v>
      </c>
      <c r="G4731" s="94" t="s">
        <v>63</v>
      </c>
      <c r="H4731" s="94" t="s">
        <v>369</v>
      </c>
      <c r="I4731" s="94" t="s">
        <v>3462</v>
      </c>
      <c r="J4731" s="94" t="s">
        <v>3462</v>
      </c>
      <c r="K4731" s="92" t="s">
        <v>5371</v>
      </c>
      <c r="L4731" s="92" t="s">
        <v>249</v>
      </c>
    </row>
    <row r="4732" outlineLevel="1">
      <c r="A4732" s="115" t="n">
        <v>2159.0</v>
      </c>
      <c r="B4732" s="93" t="n">
        <v>46024.0</v>
      </c>
      <c r="C4732" s="94" t="s">
        <v>5372</v>
      </c>
      <c r="D4732" s="92"/>
      <c r="E4732" s="92" t="n">
        <v>6600.0</v>
      </c>
      <c r="F4732" s="92" t="n">
        <v>192594.47</v>
      </c>
      <c r="G4732" s="94" t="s">
        <v>63</v>
      </c>
      <c r="H4732" s="94" t="s">
        <v>369</v>
      </c>
      <c r="I4732" s="94" t="s">
        <v>3107</v>
      </c>
      <c r="J4732" s="94" t="s">
        <v>3107</v>
      </c>
      <c r="K4732" s="92" t="s">
        <v>5373</v>
      </c>
      <c r="L4732" s="92" t="s">
        <v>249</v>
      </c>
    </row>
    <row r="4733" outlineLevel="1">
      <c r="A4733" s="115" t="n">
        <v>2160.0</v>
      </c>
      <c r="B4733" s="93" t="n">
        <v>46024.0</v>
      </c>
      <c r="C4733" s="94" t="s">
        <v>5374</v>
      </c>
      <c r="D4733" s="92"/>
      <c r="E4733" s="92" t="n">
        <v>5000.0</v>
      </c>
      <c r="F4733" s="92" t="n">
        <v>197594.47</v>
      </c>
      <c r="G4733" s="94" t="s">
        <v>63</v>
      </c>
      <c r="H4733" s="94" t="s">
        <v>369</v>
      </c>
      <c r="I4733" s="94" t="s">
        <v>3327</v>
      </c>
      <c r="J4733" s="94" t="s">
        <v>3327</v>
      </c>
      <c r="K4733" s="92" t="s">
        <v>5375</v>
      </c>
      <c r="L4733" s="92" t="s">
        <v>249</v>
      </c>
    </row>
    <row r="4734" outlineLevel="1">
      <c r="A4734" s="115" t="n">
        <v>2161.0</v>
      </c>
      <c r="B4734" s="93" t="n">
        <v>46024.0</v>
      </c>
      <c r="C4734" s="94" t="s">
        <v>5376</v>
      </c>
      <c r="D4734" s="92"/>
      <c r="E4734" s="92" t="n">
        <v>216648.0</v>
      </c>
      <c r="F4734" s="92" t="n">
        <v>414242.47</v>
      </c>
      <c r="G4734" s="94" t="s">
        <v>63</v>
      </c>
      <c r="H4734" s="94" t="s">
        <v>64</v>
      </c>
      <c r="I4734" s="94" t="s">
        <v>3629</v>
      </c>
      <c r="J4734" s="94" t="s">
        <v>3629</v>
      </c>
      <c r="K4734" s="92" t="s">
        <v>5377</v>
      </c>
      <c r="L4734" s="92" t="s">
        <v>249</v>
      </c>
    </row>
    <row r="4735" outlineLevel="1">
      <c r="A4735" s="115" t="n">
        <v>2162.0</v>
      </c>
      <c r="B4735" s="93" t="n">
        <v>46024.0</v>
      </c>
      <c r="C4735" s="94" t="s">
        <v>5378</v>
      </c>
      <c r="D4735" s="92"/>
      <c r="E4735" s="92" t="n">
        <v>2500.0</v>
      </c>
      <c r="F4735" s="92" t="n">
        <v>416742.47</v>
      </c>
      <c r="G4735" s="94" t="s">
        <v>63</v>
      </c>
      <c r="H4735" s="94" t="s">
        <v>369</v>
      </c>
      <c r="I4735" s="94" t="s">
        <v>249</v>
      </c>
      <c r="J4735" s="94" t="s">
        <v>249</v>
      </c>
      <c r="K4735" s="92" t="s">
        <v>5379</v>
      </c>
      <c r="L4735" s="92" t="s">
        <v>249</v>
      </c>
    </row>
    <row r="4736" outlineLevel="1">
      <c r="A4736" s="115" t="n">
        <v>2163.0</v>
      </c>
      <c r="B4736" s="93" t="n">
        <v>46024.0</v>
      </c>
      <c r="C4736" s="94" t="s">
        <v>5380</v>
      </c>
      <c r="D4736" s="92"/>
      <c r="E4736" s="92" t="n">
        <v>2500.0</v>
      </c>
      <c r="F4736" s="92" t="n">
        <v>419242.47</v>
      </c>
      <c r="G4736" s="94" t="s">
        <v>84</v>
      </c>
      <c r="H4736" s="94" t="s">
        <v>447</v>
      </c>
      <c r="I4736" s="94" t="s">
        <v>249</v>
      </c>
      <c r="J4736" s="94" t="s">
        <v>249</v>
      </c>
      <c r="K4736" s="92" t="s">
        <v>5381</v>
      </c>
      <c r="L4736" s="92" t="s">
        <v>249</v>
      </c>
    </row>
    <row r="4737" outlineLevel="1">
      <c r="A4737" s="115" t="n">
        <v>2164.0</v>
      </c>
      <c r="B4737" s="93" t="n">
        <v>46025.0</v>
      </c>
      <c r="C4737" s="94" t="s">
        <v>1237</v>
      </c>
      <c r="D4737" s="92" t="n">
        <v>148745.27</v>
      </c>
      <c r="E4737" s="92"/>
      <c r="F4737" s="92" t="n">
        <v>270497.2</v>
      </c>
      <c r="G4737" s="94" t="s">
        <v>1238</v>
      </c>
      <c r="H4737" s="94" t="s">
        <v>447</v>
      </c>
      <c r="I4737" s="94" t="s">
        <v>249</v>
      </c>
      <c r="J4737" s="94" t="s">
        <v>249</v>
      </c>
      <c r="K4737" s="92" t="s">
        <v>1239</v>
      </c>
      <c r="L4737" s="92" t="s">
        <v>249</v>
      </c>
    </row>
    <row r="4738" outlineLevel="1">
      <c r="A4738" s="115" t="n">
        <v>2165.0</v>
      </c>
      <c r="B4738" s="93" t="n">
        <v>46025.0</v>
      </c>
      <c r="C4738" s="94" t="s">
        <v>5382</v>
      </c>
      <c r="D4738" s="92"/>
      <c r="E4738" s="92" t="n">
        <v>40000.0</v>
      </c>
      <c r="F4738" s="92" t="n">
        <v>310497.2</v>
      </c>
      <c r="G4738" s="94" t="s">
        <v>63</v>
      </c>
      <c r="H4738" s="94" t="s">
        <v>369</v>
      </c>
      <c r="I4738" s="94" t="s">
        <v>249</v>
      </c>
      <c r="J4738" s="94" t="s">
        <v>249</v>
      </c>
      <c r="K4738" s="92" t="s">
        <v>5383</v>
      </c>
      <c r="L4738" s="92" t="s">
        <v>249</v>
      </c>
    </row>
    <row r="4739" outlineLevel="1">
      <c r="A4739" s="115" t="n">
        <v>2166.0</v>
      </c>
      <c r="B4739" s="93" t="n">
        <v>46025.0</v>
      </c>
      <c r="C4739" s="94" t="s">
        <v>5384</v>
      </c>
      <c r="D4739" s="92"/>
      <c r="E4739" s="92" t="n">
        <v>520.0</v>
      </c>
      <c r="F4739" s="92" t="n">
        <v>311017.2</v>
      </c>
      <c r="G4739" s="94" t="s">
        <v>63</v>
      </c>
      <c r="H4739" s="94" t="s">
        <v>369</v>
      </c>
      <c r="I4739" s="94" t="s">
        <v>249</v>
      </c>
      <c r="J4739" s="94" t="s">
        <v>249</v>
      </c>
      <c r="K4739" s="92" t="s">
        <v>5385</v>
      </c>
      <c r="L4739" s="92" t="s">
        <v>249</v>
      </c>
    </row>
    <row r="4740" outlineLevel="1">
      <c r="A4740" s="115" t="n">
        <v>2167.0</v>
      </c>
      <c r="B4740" s="93" t="n">
        <v>46025.0</v>
      </c>
      <c r="C4740" s="94" t="s">
        <v>5386</v>
      </c>
      <c r="D4740" s="92" t="n">
        <v>200000.0</v>
      </c>
      <c r="E4740" s="92"/>
      <c r="F4740" s="92" t="n">
        <v>111017.2</v>
      </c>
      <c r="G4740" s="94" t="s">
        <v>63</v>
      </c>
      <c r="H4740" s="94" t="s">
        <v>315</v>
      </c>
      <c r="I4740" s="94" t="s">
        <v>3289</v>
      </c>
      <c r="J4740" s="94" t="s">
        <v>3101</v>
      </c>
      <c r="K4740" s="92" t="s">
        <v>5387</v>
      </c>
      <c r="L4740" s="92" t="s">
        <v>249</v>
      </c>
    </row>
    <row r="4741" outlineLevel="1">
      <c r="A4741" s="115" t="n">
        <v>2168.0</v>
      </c>
      <c r="B4741" s="93" t="n">
        <v>46025.0</v>
      </c>
      <c r="C4741" s="94" t="s">
        <v>5388</v>
      </c>
      <c r="D4741" s="92" t="n">
        <v>9463.0</v>
      </c>
      <c r="E4741" s="92"/>
      <c r="F4741" s="92" t="n">
        <v>101554.2</v>
      </c>
      <c r="G4741" s="94" t="s">
        <v>63</v>
      </c>
      <c r="H4741" s="94" t="s">
        <v>306</v>
      </c>
      <c r="I4741" s="94" t="s">
        <v>5389</v>
      </c>
      <c r="J4741" s="94" t="s">
        <v>5389</v>
      </c>
      <c r="K4741" s="92" t="s">
        <v>5390</v>
      </c>
      <c r="L4741" s="92" t="s">
        <v>249</v>
      </c>
    </row>
    <row r="4742" outlineLevel="1">
      <c r="A4742" s="115" t="n">
        <v>2169.0</v>
      </c>
      <c r="B4742" s="93" t="n">
        <v>46025.0</v>
      </c>
      <c r="C4742" s="94" t="s">
        <v>5391</v>
      </c>
      <c r="D4742" s="92"/>
      <c r="E4742" s="92" t="n">
        <v>7500.0</v>
      </c>
      <c r="F4742" s="92" t="n">
        <v>109054.2</v>
      </c>
      <c r="G4742" s="94" t="s">
        <v>63</v>
      </c>
      <c r="H4742" s="94" t="s">
        <v>369</v>
      </c>
      <c r="I4742" s="94" t="s">
        <v>249</v>
      </c>
      <c r="J4742" s="94" t="s">
        <v>249</v>
      </c>
      <c r="K4742" s="92" t="s">
        <v>5392</v>
      </c>
      <c r="L4742" s="92" t="s">
        <v>249</v>
      </c>
    </row>
    <row r="4743" outlineLevel="1">
      <c r="A4743" s="115" t="n">
        <v>2170.0</v>
      </c>
      <c r="B4743" s="93" t="n">
        <v>46027.0</v>
      </c>
      <c r="C4743" s="94" t="s">
        <v>5393</v>
      </c>
      <c r="D4743" s="92"/>
      <c r="E4743" s="92" t="n">
        <v>1200.0</v>
      </c>
      <c r="F4743" s="92" t="n">
        <v>110254.2</v>
      </c>
      <c r="G4743" s="94" t="s">
        <v>63</v>
      </c>
      <c r="H4743" s="94" t="s">
        <v>369</v>
      </c>
      <c r="I4743" s="94" t="s">
        <v>3462</v>
      </c>
      <c r="J4743" s="94" t="s">
        <v>3462</v>
      </c>
      <c r="K4743" s="92" t="s">
        <v>5394</v>
      </c>
      <c r="L4743" s="92" t="s">
        <v>249</v>
      </c>
    </row>
    <row r="4744" outlineLevel="1">
      <c r="A4744" s="115" t="n">
        <v>2171.0</v>
      </c>
      <c r="B4744" s="93" t="n">
        <v>46027.0</v>
      </c>
      <c r="C4744" s="94" t="s">
        <v>5395</v>
      </c>
      <c r="D4744" s="92"/>
      <c r="E4744" s="92" t="n">
        <v>2400.0</v>
      </c>
      <c r="F4744" s="92" t="n">
        <v>112654.2</v>
      </c>
      <c r="G4744" s="94" t="s">
        <v>63</v>
      </c>
      <c r="H4744" s="94" t="s">
        <v>369</v>
      </c>
      <c r="I4744" s="94" t="s">
        <v>3462</v>
      </c>
      <c r="J4744" s="94" t="s">
        <v>3462</v>
      </c>
      <c r="K4744" s="92" t="s">
        <v>5396</v>
      </c>
      <c r="L4744" s="92" t="s">
        <v>249</v>
      </c>
    </row>
    <row r="4745" outlineLevel="1">
      <c r="A4745" s="115" t="n">
        <v>2172.0</v>
      </c>
      <c r="B4745" s="93" t="n">
        <v>46027.0</v>
      </c>
      <c r="C4745" s="94" t="s">
        <v>5397</v>
      </c>
      <c r="D4745" s="92"/>
      <c r="E4745" s="92" t="n">
        <v>160000.0</v>
      </c>
      <c r="F4745" s="92" t="n">
        <v>272654.2</v>
      </c>
      <c r="G4745" s="94" t="s">
        <v>59</v>
      </c>
      <c r="H4745" s="94" t="s">
        <v>315</v>
      </c>
      <c r="I4745" s="94" t="s">
        <v>489</v>
      </c>
      <c r="J4745" s="94" t="s">
        <v>86</v>
      </c>
      <c r="K4745" s="92" t="s">
        <v>5398</v>
      </c>
      <c r="L4745" s="92" t="s">
        <v>249</v>
      </c>
    </row>
    <row r="4746" outlineLevel="1">
      <c r="A4746" s="115" t="n">
        <v>2173.0</v>
      </c>
      <c r="B4746" s="93" t="n">
        <v>46027.0</v>
      </c>
      <c r="C4746" s="94" t="s">
        <v>5399</v>
      </c>
      <c r="D4746" s="92" t="n">
        <v>66200.0</v>
      </c>
      <c r="E4746" s="92"/>
      <c r="F4746" s="92" t="n">
        <v>206454.2</v>
      </c>
      <c r="G4746" s="94" t="s">
        <v>63</v>
      </c>
      <c r="H4746" s="94" t="s">
        <v>306</v>
      </c>
      <c r="I4746" s="94" t="s">
        <v>5400</v>
      </c>
      <c r="J4746" s="94" t="s">
        <v>5400</v>
      </c>
      <c r="K4746" s="92" t="s">
        <v>5401</v>
      </c>
      <c r="L4746" s="92" t="s">
        <v>249</v>
      </c>
    </row>
    <row r="4747" outlineLevel="1">
      <c r="A4747" s="115" t="n">
        <v>2174.0</v>
      </c>
      <c r="B4747" s="93" t="n">
        <v>46027.0</v>
      </c>
      <c r="C4747" s="94" t="s">
        <v>5402</v>
      </c>
      <c r="D4747" s="92" t="n">
        <v>96200.0</v>
      </c>
      <c r="E4747" s="92"/>
      <c r="F4747" s="92" t="n">
        <v>110254.2</v>
      </c>
      <c r="G4747" s="94" t="s">
        <v>63</v>
      </c>
      <c r="H4747" s="94" t="s">
        <v>306</v>
      </c>
      <c r="I4747" s="94" t="s">
        <v>249</v>
      </c>
      <c r="J4747" s="94" t="s">
        <v>249</v>
      </c>
      <c r="K4747" s="92" t="s">
        <v>5403</v>
      </c>
      <c r="L4747" s="92" t="s">
        <v>249</v>
      </c>
    </row>
    <row r="4748" outlineLevel="1">
      <c r="A4748" s="115" t="n">
        <v>2175.0</v>
      </c>
      <c r="B4748" s="93" t="n">
        <v>46028.0</v>
      </c>
      <c r="C4748" s="94" t="s">
        <v>5404</v>
      </c>
      <c r="D4748" s="92"/>
      <c r="E4748" s="92" t="n">
        <v>2500.0</v>
      </c>
      <c r="F4748" s="92" t="n">
        <v>112754.2</v>
      </c>
      <c r="G4748" s="94" t="s">
        <v>63</v>
      </c>
      <c r="H4748" s="94" t="s">
        <v>369</v>
      </c>
      <c r="I4748" s="94" t="s">
        <v>3462</v>
      </c>
      <c r="J4748" s="94" t="s">
        <v>3462</v>
      </c>
      <c r="K4748" s="92" t="s">
        <v>5405</v>
      </c>
      <c r="L4748" s="92" t="s">
        <v>249</v>
      </c>
    </row>
    <row r="4749" outlineLevel="1">
      <c r="A4749" s="115" t="n">
        <v>2176.0</v>
      </c>
      <c r="B4749" s="93" t="n">
        <v>46028.0</v>
      </c>
      <c r="C4749" s="94" t="s">
        <v>5406</v>
      </c>
      <c r="D4749" s="92"/>
      <c r="E4749" s="92" t="n">
        <v>16250.0</v>
      </c>
      <c r="F4749" s="92" t="n">
        <v>129004.2</v>
      </c>
      <c r="G4749" s="94" t="s">
        <v>63</v>
      </c>
      <c r="H4749" s="94" t="s">
        <v>369</v>
      </c>
      <c r="I4749" s="94" t="s">
        <v>1489</v>
      </c>
      <c r="J4749" s="94" t="s">
        <v>1489</v>
      </c>
      <c r="K4749" s="92" t="s">
        <v>5407</v>
      </c>
      <c r="L4749" s="92" t="s">
        <v>249</v>
      </c>
    </row>
    <row r="4750" outlineLevel="1">
      <c r="A4750" s="115" t="n">
        <v>2177.0</v>
      </c>
      <c r="B4750" s="93" t="n">
        <v>46028.0</v>
      </c>
      <c r="C4750" s="94" t="s">
        <v>5408</v>
      </c>
      <c r="D4750" s="92"/>
      <c r="E4750" s="92" t="n">
        <v>45000.0</v>
      </c>
      <c r="F4750" s="92" t="n">
        <v>174004.2</v>
      </c>
      <c r="G4750" s="94" t="s">
        <v>63</v>
      </c>
      <c r="H4750" s="94" t="s">
        <v>64</v>
      </c>
      <c r="I4750" s="94" t="s">
        <v>5409</v>
      </c>
      <c r="J4750" s="94" t="s">
        <v>477</v>
      </c>
      <c r="K4750" s="92" t="s">
        <v>5410</v>
      </c>
      <c r="L4750" s="92" t="s">
        <v>249</v>
      </c>
    </row>
    <row r="4751" outlineLevel="1">
      <c r="A4751" s="115" t="n">
        <v>2178.0</v>
      </c>
      <c r="B4751" s="93" t="n">
        <v>46028.0</v>
      </c>
      <c r="C4751" s="94" t="s">
        <v>5411</v>
      </c>
      <c r="D4751" s="92"/>
      <c r="E4751" s="92" t="n">
        <v>20000.0</v>
      </c>
      <c r="F4751" s="92" t="n">
        <v>194004.2</v>
      </c>
      <c r="G4751" s="94" t="s">
        <v>59</v>
      </c>
      <c r="H4751" s="94" t="s">
        <v>315</v>
      </c>
      <c r="I4751" s="94" t="s">
        <v>489</v>
      </c>
      <c r="J4751" s="94" t="s">
        <v>86</v>
      </c>
      <c r="K4751" s="92" t="s">
        <v>5412</v>
      </c>
      <c r="L4751" s="92" t="s">
        <v>249</v>
      </c>
    </row>
    <row r="4752" outlineLevel="1">
      <c r="A4752" s="115" t="n">
        <v>2179.0</v>
      </c>
      <c r="B4752" s="93" t="n">
        <v>46029.0</v>
      </c>
      <c r="C4752" s="94" t="s">
        <v>5413</v>
      </c>
      <c r="D4752" s="92"/>
      <c r="E4752" s="92" t="n">
        <v>2000.0</v>
      </c>
      <c r="F4752" s="92" t="n">
        <v>196004.2</v>
      </c>
      <c r="G4752" s="94" t="s">
        <v>63</v>
      </c>
      <c r="H4752" s="94" t="s">
        <v>369</v>
      </c>
      <c r="I4752" s="94" t="s">
        <v>5241</v>
      </c>
      <c r="J4752" s="94" t="s">
        <v>5241</v>
      </c>
      <c r="K4752" s="92" t="s">
        <v>5414</v>
      </c>
      <c r="L4752" s="92" t="s">
        <v>249</v>
      </c>
    </row>
    <row r="4753" outlineLevel="1">
      <c r="A4753" s="115" t="n">
        <v>2180.0</v>
      </c>
      <c r="B4753" s="93" t="n">
        <v>46029.0</v>
      </c>
      <c r="C4753" s="94" t="s">
        <v>5415</v>
      </c>
      <c r="D4753" s="92"/>
      <c r="E4753" s="92" t="n">
        <v>400.0</v>
      </c>
      <c r="F4753" s="92" t="n">
        <v>196404.2</v>
      </c>
      <c r="G4753" s="94" t="s">
        <v>63</v>
      </c>
      <c r="H4753" s="94" t="s">
        <v>369</v>
      </c>
      <c r="I4753" s="94" t="s">
        <v>5241</v>
      </c>
      <c r="J4753" s="94" t="s">
        <v>5241</v>
      </c>
      <c r="K4753" s="92" t="s">
        <v>5416</v>
      </c>
      <c r="L4753" s="92" t="s">
        <v>249</v>
      </c>
    </row>
    <row r="4754" outlineLevel="1">
      <c r="A4754" s="115" t="n">
        <v>2181.0</v>
      </c>
      <c r="B4754" s="93" t="n">
        <v>46029.0</v>
      </c>
      <c r="C4754" s="94" t="s">
        <v>5417</v>
      </c>
      <c r="D4754" s="92"/>
      <c r="E4754" s="92" t="n">
        <v>87000.0</v>
      </c>
      <c r="F4754" s="92" t="n">
        <v>283404.2</v>
      </c>
      <c r="G4754" s="94" t="s">
        <v>63</v>
      </c>
      <c r="H4754" s="94" t="s">
        <v>315</v>
      </c>
      <c r="I4754" s="94" t="s">
        <v>2294</v>
      </c>
      <c r="J4754" s="94" t="s">
        <v>2294</v>
      </c>
      <c r="K4754" s="92" t="s">
        <v>5418</v>
      </c>
      <c r="L4754" s="92" t="s">
        <v>249</v>
      </c>
    </row>
    <row r="4755" outlineLevel="1">
      <c r="A4755" s="115" t="n">
        <v>2182.0</v>
      </c>
      <c r="B4755" s="93" t="n">
        <v>46029.0</v>
      </c>
      <c r="C4755" s="94" t="s">
        <v>5419</v>
      </c>
      <c r="D4755" s="92" t="n">
        <v>69714.0</v>
      </c>
      <c r="E4755" s="92"/>
      <c r="F4755" s="92" t="n">
        <v>213690.2</v>
      </c>
      <c r="G4755" s="94" t="s">
        <v>63</v>
      </c>
      <c r="H4755" s="94" t="s">
        <v>306</v>
      </c>
      <c r="I4755" s="94" t="s">
        <v>5420</v>
      </c>
      <c r="J4755" s="94" t="s">
        <v>5421</v>
      </c>
      <c r="K4755" s="92" t="s">
        <v>5422</v>
      </c>
      <c r="L4755" s="92" t="s">
        <v>249</v>
      </c>
    </row>
    <row r="4756" outlineLevel="1">
      <c r="A4756" s="115" t="n">
        <v>2183.0</v>
      </c>
      <c r="B4756" s="93" t="n">
        <v>46029.0</v>
      </c>
      <c r="C4756" s="94" t="s">
        <v>5423</v>
      </c>
      <c r="D4756" s="92" t="n">
        <v>21864.0</v>
      </c>
      <c r="E4756" s="92"/>
      <c r="F4756" s="92" t="n">
        <v>191826.2</v>
      </c>
      <c r="G4756" s="94" t="s">
        <v>416</v>
      </c>
      <c r="H4756" s="94" t="s">
        <v>306</v>
      </c>
      <c r="I4756" s="94" t="s">
        <v>249</v>
      </c>
      <c r="J4756" s="94" t="s">
        <v>249</v>
      </c>
      <c r="K4756" s="92" t="s">
        <v>5424</v>
      </c>
      <c r="L4756" s="92" t="s">
        <v>249</v>
      </c>
    </row>
    <row r="4757" outlineLevel="1">
      <c r="A4757" s="115" t="n">
        <v>2184.0</v>
      </c>
      <c r="B4757" s="93" t="n">
        <v>46029.0</v>
      </c>
      <c r="C4757" s="94" t="s">
        <v>5425</v>
      </c>
      <c r="D4757" s="92" t="n">
        <v>9385.0</v>
      </c>
      <c r="E4757" s="92"/>
      <c r="F4757" s="92" t="n">
        <v>182441.2</v>
      </c>
      <c r="G4757" s="94" t="s">
        <v>416</v>
      </c>
      <c r="H4757" s="94" t="s">
        <v>306</v>
      </c>
      <c r="I4757" s="94" t="s">
        <v>249</v>
      </c>
      <c r="J4757" s="94" t="s">
        <v>249</v>
      </c>
      <c r="K4757" s="92" t="s">
        <v>5426</v>
      </c>
      <c r="L4757" s="92" t="s">
        <v>249</v>
      </c>
    </row>
    <row r="4758" outlineLevel="1">
      <c r="A4758" s="115" t="n">
        <v>2185.0</v>
      </c>
      <c r="B4758" s="93" t="n">
        <v>46029.0</v>
      </c>
      <c r="C4758" s="94" t="s">
        <v>5427</v>
      </c>
      <c r="D4758" s="92" t="n">
        <v>860.0</v>
      </c>
      <c r="E4758" s="92"/>
      <c r="F4758" s="92" t="n">
        <v>181581.2</v>
      </c>
      <c r="G4758" s="94" t="s">
        <v>416</v>
      </c>
      <c r="H4758" s="94" t="s">
        <v>306</v>
      </c>
      <c r="I4758" s="94" t="s">
        <v>249</v>
      </c>
      <c r="J4758" s="94" t="s">
        <v>249</v>
      </c>
      <c r="K4758" s="92" t="s">
        <v>5428</v>
      </c>
      <c r="L4758" s="92" t="s">
        <v>249</v>
      </c>
    </row>
    <row r="4759" outlineLevel="1">
      <c r="A4759" s="115" t="n">
        <v>2186.0</v>
      </c>
      <c r="B4759" s="93" t="n">
        <v>46029.0</v>
      </c>
      <c r="C4759" s="94" t="s">
        <v>5429</v>
      </c>
      <c r="D4759" s="92" t="n">
        <v>4973.0</v>
      </c>
      <c r="E4759" s="92"/>
      <c r="F4759" s="92" t="n">
        <v>176608.2</v>
      </c>
      <c r="G4759" s="94" t="s">
        <v>416</v>
      </c>
      <c r="H4759" s="94" t="s">
        <v>306</v>
      </c>
      <c r="I4759" s="94" t="s">
        <v>249</v>
      </c>
      <c r="J4759" s="94" t="s">
        <v>249</v>
      </c>
      <c r="K4759" s="92" t="s">
        <v>5430</v>
      </c>
      <c r="L4759" s="92" t="s">
        <v>249</v>
      </c>
    </row>
    <row r="4760" outlineLevel="1">
      <c r="A4760" s="115" t="n">
        <v>2187.0</v>
      </c>
      <c r="B4760" s="93" t="n">
        <v>46029.0</v>
      </c>
      <c r="C4760" s="94" t="s">
        <v>5431</v>
      </c>
      <c r="D4760" s="92" t="n">
        <v>22917.0</v>
      </c>
      <c r="E4760" s="92"/>
      <c r="F4760" s="92" t="n">
        <v>153691.2</v>
      </c>
      <c r="G4760" s="94" t="s">
        <v>416</v>
      </c>
      <c r="H4760" s="94" t="s">
        <v>306</v>
      </c>
      <c r="I4760" s="94" t="s">
        <v>249</v>
      </c>
      <c r="J4760" s="94" t="s">
        <v>249</v>
      </c>
      <c r="K4760" s="92" t="s">
        <v>5432</v>
      </c>
      <c r="L4760" s="92" t="s">
        <v>249</v>
      </c>
    </row>
    <row r="4761" outlineLevel="1">
      <c r="A4761" s="115" t="n">
        <v>2188.0</v>
      </c>
      <c r="B4761" s="93" t="n">
        <v>46029.0</v>
      </c>
      <c r="C4761" s="94" t="s">
        <v>5433</v>
      </c>
      <c r="D4761" s="92" t="n">
        <v>8000.0</v>
      </c>
      <c r="E4761" s="92"/>
      <c r="F4761" s="92" t="n">
        <v>145691.2</v>
      </c>
      <c r="G4761" s="94" t="s">
        <v>416</v>
      </c>
      <c r="H4761" s="94" t="s">
        <v>306</v>
      </c>
      <c r="I4761" s="94" t="s">
        <v>249</v>
      </c>
      <c r="J4761" s="94" t="s">
        <v>249</v>
      </c>
      <c r="K4761" s="92" t="s">
        <v>5434</v>
      </c>
      <c r="L4761" s="92" t="s">
        <v>249</v>
      </c>
    </row>
    <row r="4762" outlineLevel="1">
      <c r="A4762" s="115" t="n">
        <v>2189.0</v>
      </c>
      <c r="B4762" s="93" t="n">
        <v>46029.0</v>
      </c>
      <c r="C4762" s="94" t="s">
        <v>5435</v>
      </c>
      <c r="D4762" s="92" t="n">
        <v>11500.0</v>
      </c>
      <c r="E4762" s="92"/>
      <c r="F4762" s="92" t="n">
        <v>134191.2</v>
      </c>
      <c r="G4762" s="94" t="s">
        <v>416</v>
      </c>
      <c r="H4762" s="94" t="s">
        <v>306</v>
      </c>
      <c r="I4762" s="94" t="s">
        <v>249</v>
      </c>
      <c r="J4762" s="94" t="s">
        <v>249</v>
      </c>
      <c r="K4762" s="92" t="s">
        <v>5436</v>
      </c>
      <c r="L4762" s="92" t="s">
        <v>249</v>
      </c>
    </row>
    <row r="4763" outlineLevel="1">
      <c r="A4763" s="115" t="n">
        <v>2190.0</v>
      </c>
      <c r="B4763" s="93" t="n">
        <v>46029.0</v>
      </c>
      <c r="C4763" s="94" t="s">
        <v>5437</v>
      </c>
      <c r="D4763" s="92" t="n">
        <v>10480.0</v>
      </c>
      <c r="E4763" s="92"/>
      <c r="F4763" s="92" t="n">
        <v>123711.2</v>
      </c>
      <c r="G4763" s="94" t="s">
        <v>416</v>
      </c>
      <c r="H4763" s="94" t="s">
        <v>306</v>
      </c>
      <c r="I4763" s="94" t="s">
        <v>249</v>
      </c>
      <c r="J4763" s="94" t="s">
        <v>249</v>
      </c>
      <c r="K4763" s="92" t="s">
        <v>5438</v>
      </c>
      <c r="L4763" s="92" t="s">
        <v>249</v>
      </c>
    </row>
    <row r="4764" outlineLevel="1">
      <c r="A4764" s="115" t="n">
        <v>2191.0</v>
      </c>
      <c r="B4764" s="93" t="n">
        <v>46030.0</v>
      </c>
      <c r="C4764" s="94" t="s">
        <v>5439</v>
      </c>
      <c r="D4764" s="92" t="n">
        <v>59.0</v>
      </c>
      <c r="E4764" s="92"/>
      <c r="F4764" s="92" t="n">
        <v>123652.2</v>
      </c>
      <c r="G4764" s="94" t="s">
        <v>422</v>
      </c>
      <c r="H4764" s="94" t="s">
        <v>306</v>
      </c>
      <c r="I4764" s="94" t="s">
        <v>249</v>
      </c>
      <c r="J4764" s="94" t="s">
        <v>249</v>
      </c>
      <c r="K4764" s="92" t="s">
        <v>249</v>
      </c>
      <c r="L4764" s="92" t="s">
        <v>249</v>
      </c>
    </row>
    <row r="4765" outlineLevel="1">
      <c r="A4765" s="115" t="n">
        <v>2192.0</v>
      </c>
      <c r="B4765" s="93" t="n">
        <v>46030.0</v>
      </c>
      <c r="C4765" s="94" t="s">
        <v>5440</v>
      </c>
      <c r="D4765" s="92"/>
      <c r="E4765" s="92" t="n">
        <v>2200.0</v>
      </c>
      <c r="F4765" s="92" t="n">
        <v>125852.2</v>
      </c>
      <c r="G4765" s="94" t="s">
        <v>63</v>
      </c>
      <c r="H4765" s="94" t="s">
        <v>369</v>
      </c>
      <c r="I4765" s="94" t="s">
        <v>541</v>
      </c>
      <c r="J4765" s="94" t="s">
        <v>541</v>
      </c>
      <c r="K4765" s="92" t="s">
        <v>5441</v>
      </c>
      <c r="L4765" s="92" t="s">
        <v>249</v>
      </c>
    </row>
    <row r="4766" outlineLevel="1">
      <c r="A4766" s="115" t="n">
        <v>2193.0</v>
      </c>
      <c r="B4766" s="93" t="n">
        <v>46030.0</v>
      </c>
      <c r="C4766" s="94" t="s">
        <v>5442</v>
      </c>
      <c r="D4766" s="92"/>
      <c r="E4766" s="92" t="n">
        <v>2000.0</v>
      </c>
      <c r="F4766" s="92" t="n">
        <v>127852.2</v>
      </c>
      <c r="G4766" s="94" t="s">
        <v>63</v>
      </c>
      <c r="H4766" s="94" t="s">
        <v>369</v>
      </c>
      <c r="I4766" s="94" t="s">
        <v>3327</v>
      </c>
      <c r="J4766" s="94" t="s">
        <v>3327</v>
      </c>
      <c r="K4766" s="92" t="s">
        <v>5443</v>
      </c>
      <c r="L4766" s="92" t="s">
        <v>249</v>
      </c>
    </row>
    <row r="4767" outlineLevel="1">
      <c r="A4767" s="115" t="n">
        <v>2194.0</v>
      </c>
      <c r="B4767" s="93" t="n">
        <v>46031.0</v>
      </c>
      <c r="C4767" s="94" t="s">
        <v>5444</v>
      </c>
      <c r="D4767" s="92"/>
      <c r="E4767" s="92" t="n">
        <v>6600.0</v>
      </c>
      <c r="F4767" s="92" t="n">
        <v>134452.2</v>
      </c>
      <c r="G4767" s="94" t="s">
        <v>63</v>
      </c>
      <c r="H4767" s="94" t="s">
        <v>369</v>
      </c>
      <c r="I4767" s="94" t="s">
        <v>3107</v>
      </c>
      <c r="J4767" s="94" t="s">
        <v>3107</v>
      </c>
      <c r="K4767" s="92" t="s">
        <v>5445</v>
      </c>
      <c r="L4767" s="92" t="s">
        <v>249</v>
      </c>
    </row>
    <row r="4768" outlineLevel="1">
      <c r="A4768" s="115" t="n">
        <v>2195.0</v>
      </c>
      <c r="B4768" s="93" t="n">
        <v>46031.0</v>
      </c>
      <c r="C4768" s="94" t="s">
        <v>5446</v>
      </c>
      <c r="D4768" s="92"/>
      <c r="E4768" s="92" t="n">
        <v>4000.0</v>
      </c>
      <c r="F4768" s="92" t="n">
        <v>138452.2</v>
      </c>
      <c r="G4768" s="94" t="s">
        <v>84</v>
      </c>
      <c r="H4768" s="94" t="s">
        <v>447</v>
      </c>
      <c r="I4768" s="94" t="s">
        <v>249</v>
      </c>
      <c r="J4768" s="94" t="s">
        <v>249</v>
      </c>
      <c r="K4768" s="92" t="s">
        <v>5447</v>
      </c>
      <c r="L4768" s="92" t="s">
        <v>249</v>
      </c>
    </row>
    <row r="4769" outlineLevel="1">
      <c r="A4769" s="115" t="n">
        <v>2196.0</v>
      </c>
      <c r="B4769" s="93" t="n">
        <v>46031.0</v>
      </c>
      <c r="C4769" s="94" t="s">
        <v>5448</v>
      </c>
      <c r="D4769" s="92"/>
      <c r="E4769" s="92" t="n">
        <v>300.0</v>
      </c>
      <c r="F4769" s="92" t="n">
        <v>138752.2</v>
      </c>
      <c r="G4769" s="94" t="s">
        <v>84</v>
      </c>
      <c r="H4769" s="94" t="s">
        <v>447</v>
      </c>
      <c r="I4769" s="94" t="s">
        <v>249</v>
      </c>
      <c r="J4769" s="94" t="s">
        <v>249</v>
      </c>
      <c r="K4769" s="92" t="s">
        <v>5449</v>
      </c>
      <c r="L4769" s="92" t="s">
        <v>249</v>
      </c>
    </row>
    <row r="4770" outlineLevel="1">
      <c r="A4770" s="115" t="n">
        <v>2197.0</v>
      </c>
      <c r="B4770" s="93" t="n">
        <v>46032.0</v>
      </c>
      <c r="C4770" s="94" t="s">
        <v>300</v>
      </c>
      <c r="D4770" s="92" t="n">
        <v>72653.0</v>
      </c>
      <c r="E4770" s="92"/>
      <c r="F4770" s="92" t="n">
        <v>66099.2</v>
      </c>
      <c r="G4770" s="94" t="s">
        <v>61</v>
      </c>
      <c r="H4770" s="94" t="s">
        <v>289</v>
      </c>
      <c r="I4770" s="94" t="s">
        <v>489</v>
      </c>
      <c r="J4770" s="94" t="s">
        <v>86</v>
      </c>
      <c r="K4770" s="92" t="s">
        <v>5450</v>
      </c>
      <c r="L4770" s="92" t="s">
        <v>249</v>
      </c>
    </row>
    <row r="4771" outlineLevel="1">
      <c r="A4771" s="115" t="n">
        <v>2198.0</v>
      </c>
      <c r="B4771" s="93" t="n">
        <v>46032.0</v>
      </c>
      <c r="C4771" s="94" t="s">
        <v>5451</v>
      </c>
      <c r="D4771" s="92"/>
      <c r="E4771" s="92" t="n">
        <v>50000.0</v>
      </c>
      <c r="F4771" s="92" t="n">
        <v>116099.2</v>
      </c>
      <c r="G4771" s="94" t="s">
        <v>59</v>
      </c>
      <c r="H4771" s="94" t="s">
        <v>315</v>
      </c>
      <c r="I4771" s="94" t="s">
        <v>489</v>
      </c>
      <c r="J4771" s="94" t="s">
        <v>86</v>
      </c>
      <c r="K4771" s="92" t="s">
        <v>5452</v>
      </c>
      <c r="L4771" s="92" t="s">
        <v>249</v>
      </c>
    </row>
    <row r="4772" outlineLevel="1">
      <c r="A4772" s="115" t="n">
        <v>2199.0</v>
      </c>
      <c r="B4772" s="93" t="n">
        <v>46032.0</v>
      </c>
      <c r="C4772" s="94" t="s">
        <v>5453</v>
      </c>
      <c r="D4772" s="92"/>
      <c r="E4772" s="92" t="n">
        <v>1600.0</v>
      </c>
      <c r="F4772" s="92" t="n">
        <v>117699.2</v>
      </c>
      <c r="G4772" s="94" t="s">
        <v>63</v>
      </c>
      <c r="H4772" s="94" t="s">
        <v>369</v>
      </c>
      <c r="I4772" s="94" t="s">
        <v>5454</v>
      </c>
      <c r="J4772" s="94" t="s">
        <v>5454</v>
      </c>
      <c r="K4772" s="92" t="s">
        <v>5455</v>
      </c>
      <c r="L4772" s="92" t="s">
        <v>249</v>
      </c>
    </row>
    <row r="4773" outlineLevel="1">
      <c r="A4773" s="115" t="n">
        <v>2200.0</v>
      </c>
      <c r="B4773" s="93" t="n">
        <v>46032.0</v>
      </c>
      <c r="C4773" s="94" t="s">
        <v>5456</v>
      </c>
      <c r="D4773" s="92"/>
      <c r="E4773" s="92" t="n">
        <v>43000.0</v>
      </c>
      <c r="F4773" s="92" t="n">
        <v>160699.2</v>
      </c>
      <c r="G4773" s="94" t="s">
        <v>63</v>
      </c>
      <c r="H4773" s="94" t="s">
        <v>315</v>
      </c>
      <c r="I4773" s="94" t="s">
        <v>2294</v>
      </c>
      <c r="J4773" s="94" t="s">
        <v>2294</v>
      </c>
      <c r="K4773" s="92" t="s">
        <v>5457</v>
      </c>
      <c r="L4773" s="92" t="s">
        <v>249</v>
      </c>
    </row>
    <row r="4774" outlineLevel="1">
      <c r="A4774" s="115" t="n">
        <v>2201.0</v>
      </c>
      <c r="B4774" s="93" t="n">
        <v>46034.0</v>
      </c>
      <c r="C4774" s="94" t="s">
        <v>5458</v>
      </c>
      <c r="D4774" s="92" t="n">
        <v>18928.0</v>
      </c>
      <c r="E4774" s="92"/>
      <c r="F4774" s="92" t="n">
        <v>141771.2</v>
      </c>
      <c r="G4774" s="94" t="s">
        <v>63</v>
      </c>
      <c r="H4774" s="94" t="s">
        <v>306</v>
      </c>
      <c r="I4774" s="94" t="s">
        <v>690</v>
      </c>
      <c r="J4774" s="94" t="s">
        <v>690</v>
      </c>
      <c r="K4774" s="92" t="s">
        <v>5459</v>
      </c>
      <c r="L4774" s="92" t="s">
        <v>249</v>
      </c>
    </row>
    <row r="4775" outlineLevel="1">
      <c r="A4775" s="115" t="n">
        <v>2202.0</v>
      </c>
      <c r="B4775" s="93" t="n">
        <v>46034.0</v>
      </c>
      <c r="C4775" s="94" t="s">
        <v>5460</v>
      </c>
      <c r="D4775" s="92" t="n">
        <v>40000.0</v>
      </c>
      <c r="E4775" s="92"/>
      <c r="F4775" s="92" t="n">
        <v>101771.2</v>
      </c>
      <c r="G4775" s="94" t="s">
        <v>63</v>
      </c>
      <c r="H4775" s="94" t="s">
        <v>306</v>
      </c>
      <c r="I4775" s="94" t="s">
        <v>1619</v>
      </c>
      <c r="J4775" s="94" t="s">
        <v>690</v>
      </c>
      <c r="K4775" s="92" t="s">
        <v>5461</v>
      </c>
      <c r="L4775" s="92" t="s">
        <v>249</v>
      </c>
    </row>
    <row r="4776" outlineLevel="1">
      <c r="A4776" s="115" t="n">
        <v>2203.0</v>
      </c>
      <c r="B4776" s="93" t="n">
        <v>46034.0</v>
      </c>
      <c r="C4776" s="94" t="s">
        <v>5462</v>
      </c>
      <c r="D4776" s="92"/>
      <c r="E4776" s="92" t="n">
        <v>2500.0</v>
      </c>
      <c r="F4776" s="92" t="n">
        <v>104271.2</v>
      </c>
      <c r="G4776" s="94" t="s">
        <v>63</v>
      </c>
      <c r="H4776" s="94" t="s">
        <v>369</v>
      </c>
      <c r="I4776" s="94" t="s">
        <v>541</v>
      </c>
      <c r="J4776" s="94" t="s">
        <v>541</v>
      </c>
      <c r="K4776" s="92" t="s">
        <v>5463</v>
      </c>
      <c r="L4776" s="92" t="s">
        <v>249</v>
      </c>
    </row>
    <row r="4777" outlineLevel="1">
      <c r="A4777" s="115" t="n">
        <v>2204.0</v>
      </c>
      <c r="B4777" s="93" t="n">
        <v>46034.0</v>
      </c>
      <c r="C4777" s="94" t="s">
        <v>5464</v>
      </c>
      <c r="D4777" s="92"/>
      <c r="E4777" s="92" t="n">
        <v>10000.0</v>
      </c>
      <c r="F4777" s="92" t="n">
        <v>114271.2</v>
      </c>
      <c r="G4777" s="94" t="s">
        <v>63</v>
      </c>
      <c r="H4777" s="94" t="s">
        <v>315</v>
      </c>
      <c r="I4777" s="94" t="s">
        <v>2294</v>
      </c>
      <c r="J4777" s="94" t="s">
        <v>2294</v>
      </c>
      <c r="K4777" s="92" t="s">
        <v>5465</v>
      </c>
      <c r="L4777" s="92" t="s">
        <v>249</v>
      </c>
    </row>
    <row r="4778" outlineLevel="1">
      <c r="A4778" s="115" t="n">
        <v>2205.0</v>
      </c>
      <c r="B4778" s="93" t="n">
        <v>46035.0</v>
      </c>
      <c r="C4778" s="94" t="s">
        <v>5466</v>
      </c>
      <c r="D4778" s="92"/>
      <c r="E4778" s="92" t="n">
        <v>159261.0</v>
      </c>
      <c r="F4778" s="92" t="n">
        <v>273532.2</v>
      </c>
      <c r="G4778" s="94" t="s">
        <v>63</v>
      </c>
      <c r="H4778" s="94" t="s">
        <v>306</v>
      </c>
      <c r="I4778" s="94" t="s">
        <v>382</v>
      </c>
      <c r="J4778" s="94" t="s">
        <v>382</v>
      </c>
      <c r="K4778" s="92" t="s">
        <v>5467</v>
      </c>
      <c r="L4778" s="92" t="s">
        <v>249</v>
      </c>
    </row>
    <row r="4779" outlineLevel="1">
      <c r="A4779" s="115" t="n">
        <v>2206.0</v>
      </c>
      <c r="B4779" s="93" t="n">
        <v>46035.0</v>
      </c>
      <c r="C4779" s="94" t="s">
        <v>5468</v>
      </c>
      <c r="D4779" s="92" t="n">
        <v>160930.0</v>
      </c>
      <c r="E4779" s="92"/>
      <c r="F4779" s="92" t="n">
        <v>112602.2</v>
      </c>
      <c r="G4779" s="94" t="s">
        <v>469</v>
      </c>
      <c r="H4779" s="94" t="s">
        <v>306</v>
      </c>
      <c r="I4779" s="94" t="s">
        <v>249</v>
      </c>
      <c r="J4779" s="94" t="s">
        <v>249</v>
      </c>
      <c r="K4779" s="92" t="s">
        <v>5469</v>
      </c>
      <c r="L4779" s="92" t="s">
        <v>249</v>
      </c>
    </row>
    <row r="4780" outlineLevel="1">
      <c r="A4780" s="115" t="n">
        <v>2207.0</v>
      </c>
      <c r="B4780" s="93" t="n">
        <v>46039.0</v>
      </c>
      <c r="C4780" s="94" t="s">
        <v>5470</v>
      </c>
      <c r="D4780" s="92"/>
      <c r="E4780" s="92" t="n">
        <v>16250.0</v>
      </c>
      <c r="F4780" s="92" t="n">
        <v>128852.2</v>
      </c>
      <c r="G4780" s="94" t="s">
        <v>63</v>
      </c>
      <c r="H4780" s="94" t="s">
        <v>369</v>
      </c>
      <c r="I4780" s="94" t="s">
        <v>1489</v>
      </c>
      <c r="J4780" s="94" t="s">
        <v>1489</v>
      </c>
      <c r="K4780" s="92" t="s">
        <v>5471</v>
      </c>
      <c r="L4780" s="92" t="s">
        <v>249</v>
      </c>
    </row>
    <row r="4781" outlineLevel="1">
      <c r="A4781" s="115" t="n">
        <v>2208.0</v>
      </c>
      <c r="B4781" s="93" t="n">
        <v>46039.0</v>
      </c>
      <c r="C4781" s="94" t="s">
        <v>5472</v>
      </c>
      <c r="D4781" s="92"/>
      <c r="E4781" s="92" t="n">
        <v>2000.0</v>
      </c>
      <c r="F4781" s="92" t="n">
        <v>130852.2</v>
      </c>
      <c r="G4781" s="94" t="s">
        <v>63</v>
      </c>
      <c r="H4781" s="94" t="s">
        <v>369</v>
      </c>
      <c r="I4781" s="94" t="s">
        <v>3327</v>
      </c>
      <c r="J4781" s="94" t="s">
        <v>3327</v>
      </c>
      <c r="K4781" s="92" t="s">
        <v>5473</v>
      </c>
      <c r="L4781" s="92" t="s">
        <v>249</v>
      </c>
    </row>
    <row r="4782" outlineLevel="1">
      <c r="A4782" s="115" t="n">
        <v>2209.0</v>
      </c>
      <c r="B4782" s="93" t="n">
        <v>46041.0</v>
      </c>
      <c r="C4782" s="94" t="s">
        <v>5474</v>
      </c>
      <c r="D4782" s="92"/>
      <c r="E4782" s="92" t="n">
        <v>85000.0</v>
      </c>
      <c r="F4782" s="92" t="n">
        <v>215852.2</v>
      </c>
      <c r="G4782" s="94" t="s">
        <v>63</v>
      </c>
      <c r="H4782" s="94" t="s">
        <v>315</v>
      </c>
      <c r="I4782" s="94" t="s">
        <v>3632</v>
      </c>
      <c r="J4782" s="94" t="s">
        <v>3632</v>
      </c>
      <c r="K4782" s="92" t="s">
        <v>5475</v>
      </c>
      <c r="L4782" s="92" t="s">
        <v>249</v>
      </c>
    </row>
    <row r="4783" outlineLevel="1">
      <c r="A4783" s="115" t="n">
        <v>2210.0</v>
      </c>
      <c r="B4783" s="93" t="n">
        <v>46041.0</v>
      </c>
      <c r="C4783" s="94" t="s">
        <v>5476</v>
      </c>
      <c r="D4783" s="92"/>
      <c r="E4783" s="92" t="n">
        <v>471705.0</v>
      </c>
      <c r="F4783" s="92" t="n">
        <v>687557.2</v>
      </c>
      <c r="G4783" s="94" t="s">
        <v>63</v>
      </c>
      <c r="H4783" s="94" t="s">
        <v>74</v>
      </c>
      <c r="I4783" s="94" t="s">
        <v>3629</v>
      </c>
      <c r="J4783" s="94" t="s">
        <v>3629</v>
      </c>
      <c r="K4783" s="92" t="s">
        <v>5477</v>
      </c>
      <c r="L4783" s="92" t="s">
        <v>249</v>
      </c>
    </row>
    <row r="4784" outlineLevel="1">
      <c r="A4784" s="115" t="n">
        <v>2211.0</v>
      </c>
      <c r="B4784" s="93" t="n">
        <v>46041.0</v>
      </c>
      <c r="C4784" s="94" t="s">
        <v>5478</v>
      </c>
      <c r="D4784" s="92" t="n">
        <v>61117.9</v>
      </c>
      <c r="E4784" s="92"/>
      <c r="F4784" s="92" t="n">
        <v>626439.3</v>
      </c>
      <c r="G4784" s="94" t="s">
        <v>63</v>
      </c>
      <c r="H4784" s="94" t="s">
        <v>306</v>
      </c>
      <c r="I4784" s="94" t="s">
        <v>5479</v>
      </c>
      <c r="J4784" s="94" t="s">
        <v>5479</v>
      </c>
      <c r="K4784" s="92" t="s">
        <v>5480</v>
      </c>
      <c r="L4784" s="92" t="s">
        <v>249</v>
      </c>
    </row>
    <row r="4785" outlineLevel="1">
      <c r="A4785" s="115" t="n">
        <v>2212.0</v>
      </c>
      <c r="B4785" s="93" t="n">
        <v>46041.0</v>
      </c>
      <c r="C4785" s="94" t="s">
        <v>5481</v>
      </c>
      <c r="D4785" s="92" t="n">
        <v>244819.3</v>
      </c>
      <c r="E4785" s="92"/>
      <c r="F4785" s="92" t="n">
        <v>381620.0</v>
      </c>
      <c r="G4785" s="94" t="s">
        <v>63</v>
      </c>
      <c r="H4785" s="94" t="s">
        <v>306</v>
      </c>
      <c r="I4785" s="94" t="s">
        <v>5479</v>
      </c>
      <c r="J4785" s="94" t="s">
        <v>5479</v>
      </c>
      <c r="K4785" s="92" t="s">
        <v>5482</v>
      </c>
      <c r="L4785" s="92" t="s">
        <v>249</v>
      </c>
    </row>
    <row r="4786" outlineLevel="1">
      <c r="A4786" s="115" t="n">
        <v>2213.0</v>
      </c>
      <c r="B4786" s="93" t="n">
        <v>46041.0</v>
      </c>
      <c r="C4786" s="94" t="s">
        <v>5483</v>
      </c>
      <c r="D4786" s="92" t="n">
        <v>49421.4</v>
      </c>
      <c r="E4786" s="92"/>
      <c r="F4786" s="92" t="n">
        <v>332198.6</v>
      </c>
      <c r="G4786" s="94" t="s">
        <v>63</v>
      </c>
      <c r="H4786" s="94" t="s">
        <v>306</v>
      </c>
      <c r="I4786" s="94" t="s">
        <v>5479</v>
      </c>
      <c r="J4786" s="94" t="s">
        <v>5479</v>
      </c>
      <c r="K4786" s="92" t="s">
        <v>5482</v>
      </c>
      <c r="L4786" s="92" t="s">
        <v>249</v>
      </c>
    </row>
    <row r="4787" outlineLevel="1">
      <c r="A4787" s="115" t="n">
        <v>2214.0</v>
      </c>
      <c r="B4787" s="93" t="n">
        <v>46041.0</v>
      </c>
      <c r="C4787" s="94" t="s">
        <v>5484</v>
      </c>
      <c r="D4787" s="92" t="n">
        <v>36067.2</v>
      </c>
      <c r="E4787" s="92"/>
      <c r="F4787" s="92" t="n">
        <v>296131.4</v>
      </c>
      <c r="G4787" s="94" t="s">
        <v>63</v>
      </c>
      <c r="H4787" s="94" t="s">
        <v>306</v>
      </c>
      <c r="I4787" s="94" t="s">
        <v>5479</v>
      </c>
      <c r="J4787" s="94" t="s">
        <v>5479</v>
      </c>
      <c r="K4787" s="92" t="s">
        <v>5485</v>
      </c>
      <c r="L4787" s="92" t="s">
        <v>249</v>
      </c>
    </row>
    <row r="4788" outlineLevel="1">
      <c r="A4788" s="115" t="n">
        <v>2215.0</v>
      </c>
      <c r="B4788" s="93" t="n">
        <v>46041.0</v>
      </c>
      <c r="C4788" s="94" t="s">
        <v>5486</v>
      </c>
      <c r="D4788" s="92" t="n">
        <v>3452.5</v>
      </c>
      <c r="E4788" s="92"/>
      <c r="F4788" s="92" t="n">
        <v>292678.9</v>
      </c>
      <c r="G4788" s="94" t="s">
        <v>63</v>
      </c>
      <c r="H4788" s="94" t="s">
        <v>306</v>
      </c>
      <c r="I4788" s="94" t="s">
        <v>5479</v>
      </c>
      <c r="J4788" s="94" t="s">
        <v>5479</v>
      </c>
      <c r="K4788" s="92" t="s">
        <v>5487</v>
      </c>
      <c r="L4788" s="92" t="s">
        <v>249</v>
      </c>
    </row>
    <row r="4789" outlineLevel="1">
      <c r="A4789" s="115" t="n">
        <v>2216.0</v>
      </c>
      <c r="B4789" s="93" t="n">
        <v>46041.0</v>
      </c>
      <c r="C4789" s="94" t="s">
        <v>5488</v>
      </c>
      <c r="D4789" s="92" t="n">
        <v>3390.0</v>
      </c>
      <c r="E4789" s="92"/>
      <c r="F4789" s="92" t="n">
        <v>289288.9</v>
      </c>
      <c r="G4789" s="94" t="s">
        <v>63</v>
      </c>
      <c r="H4789" s="94" t="s">
        <v>306</v>
      </c>
      <c r="I4789" s="94" t="s">
        <v>5479</v>
      </c>
      <c r="J4789" s="94" t="s">
        <v>5479</v>
      </c>
      <c r="K4789" s="92" t="s">
        <v>5487</v>
      </c>
      <c r="L4789" s="92" t="s">
        <v>249</v>
      </c>
    </row>
    <row r="4790" outlineLevel="1">
      <c r="A4790" s="115" t="n">
        <v>2217.0</v>
      </c>
      <c r="B4790" s="93" t="n">
        <v>46042.0</v>
      </c>
      <c r="C4790" s="94" t="s">
        <v>5489</v>
      </c>
      <c r="D4790" s="92"/>
      <c r="E4790" s="92" t="n">
        <v>29500.0</v>
      </c>
      <c r="F4790" s="92" t="n">
        <v>318788.9</v>
      </c>
      <c r="G4790" s="94" t="s">
        <v>63</v>
      </c>
      <c r="H4790" s="94" t="s">
        <v>369</v>
      </c>
      <c r="I4790" s="94" t="s">
        <v>3616</v>
      </c>
      <c r="J4790" s="94" t="s">
        <v>3616</v>
      </c>
      <c r="K4790" s="92" t="s">
        <v>5490</v>
      </c>
      <c r="L4790" s="92" t="s">
        <v>249</v>
      </c>
    </row>
    <row r="4791" outlineLevel="1">
      <c r="A4791" s="115" t="n">
        <v>2218.0</v>
      </c>
      <c r="B4791" s="93" t="n">
        <v>46042.0</v>
      </c>
      <c r="C4791" s="94" t="s">
        <v>5491</v>
      </c>
      <c r="D4791" s="92" t="n">
        <v>203900.0</v>
      </c>
      <c r="E4791" s="92"/>
      <c r="F4791" s="92" t="n">
        <v>114888.9</v>
      </c>
      <c r="G4791" s="94" t="s">
        <v>63</v>
      </c>
      <c r="H4791" s="94" t="s">
        <v>306</v>
      </c>
      <c r="I4791" s="94" t="s">
        <v>5492</v>
      </c>
      <c r="J4791" s="94" t="s">
        <v>2608</v>
      </c>
      <c r="K4791" s="92" t="s">
        <v>5493</v>
      </c>
      <c r="L4791" s="92" t="s">
        <v>249</v>
      </c>
    </row>
    <row r="4792" outlineLevel="1">
      <c r="A4792" s="115" t="n">
        <v>2219.0</v>
      </c>
      <c r="B4792" s="93" t="n">
        <v>46042.0</v>
      </c>
      <c r="C4792" s="94" t="s">
        <v>5494</v>
      </c>
      <c r="D4792" s="92"/>
      <c r="E4792" s="92" t="n">
        <v>700.0</v>
      </c>
      <c r="F4792" s="92" t="n">
        <v>115588.9</v>
      </c>
      <c r="G4792" s="94" t="s">
        <v>63</v>
      </c>
      <c r="H4792" s="94" t="s">
        <v>369</v>
      </c>
      <c r="I4792" s="94" t="s">
        <v>5006</v>
      </c>
      <c r="J4792" s="94" t="s">
        <v>5006</v>
      </c>
      <c r="K4792" s="92" t="s">
        <v>5495</v>
      </c>
      <c r="L4792" s="92" t="s">
        <v>249</v>
      </c>
    </row>
    <row r="4793" outlineLevel="1">
      <c r="A4793" s="115" t="n">
        <v>2220.0</v>
      </c>
      <c r="B4793" s="93" t="n">
        <v>46042.0</v>
      </c>
      <c r="C4793" s="94" t="s">
        <v>5496</v>
      </c>
      <c r="D4793" s="92"/>
      <c r="E4793" s="92" t="n">
        <v>5000.0</v>
      </c>
      <c r="F4793" s="92" t="n">
        <v>120588.9</v>
      </c>
      <c r="G4793" s="94" t="s">
        <v>63</v>
      </c>
      <c r="H4793" s="94" t="s">
        <v>369</v>
      </c>
      <c r="I4793" s="94" t="s">
        <v>249</v>
      </c>
      <c r="J4793" s="94" t="s">
        <v>249</v>
      </c>
      <c r="K4793" s="92" t="s">
        <v>5497</v>
      </c>
      <c r="L4793" s="92" t="s">
        <v>249</v>
      </c>
    </row>
    <row r="4794" outlineLevel="1">
      <c r="A4794" s="115" t="n">
        <v>2221.0</v>
      </c>
      <c r="B4794" s="93" t="n">
        <v>46043.0</v>
      </c>
      <c r="C4794" s="94" t="s">
        <v>5506</v>
      </c>
      <c r="D4794" s="92"/>
      <c r="E4794" s="92" t="n">
        <v>10000.0</v>
      </c>
      <c r="F4794" s="92" t="n">
        <v>130588.9</v>
      </c>
      <c r="G4794" s="94" t="s">
        <v>63</v>
      </c>
      <c r="H4794" s="94" t="s">
        <v>369</v>
      </c>
      <c r="I4794" s="94" t="s">
        <v>249</v>
      </c>
      <c r="J4794" s="94" t="s">
        <v>249</v>
      </c>
      <c r="K4794" s="92" t="s">
        <v>5507</v>
      </c>
      <c r="L4794" s="92" t="s">
        <v>249</v>
      </c>
    </row>
    <row r="4795" outlineLevel="1">
      <c r="A4795" s="115" t="n">
        <v>2222.0</v>
      </c>
      <c r="B4795" s="93" t="n">
        <v>46043.0</v>
      </c>
      <c r="C4795" s="94" t="s">
        <v>5508</v>
      </c>
      <c r="D4795" s="92"/>
      <c r="E4795" s="92" t="n">
        <v>700000.0</v>
      </c>
      <c r="F4795" s="92" t="n">
        <v>830588.9</v>
      </c>
      <c r="G4795" s="94" t="s">
        <v>63</v>
      </c>
      <c r="H4795" s="94" t="s">
        <v>306</v>
      </c>
      <c r="I4795" s="94" t="s">
        <v>249</v>
      </c>
      <c r="J4795" s="94" t="s">
        <v>249</v>
      </c>
      <c r="K4795" s="92" t="s">
        <v>5509</v>
      </c>
      <c r="L4795" s="92" t="s">
        <v>249</v>
      </c>
    </row>
    <row r="4796" outlineLevel="1">
      <c r="A4796" s="115" t="n">
        <v>2223.0</v>
      </c>
      <c r="B4796" s="93" t="n">
        <v>46043.0</v>
      </c>
      <c r="C4796" s="94" t="s">
        <v>5510</v>
      </c>
      <c r="D4796" s="92" t="n">
        <v>200000.0</v>
      </c>
      <c r="E4796" s="92"/>
      <c r="F4796" s="92" t="n">
        <v>630588.9</v>
      </c>
      <c r="G4796" s="94" t="s">
        <v>63</v>
      </c>
      <c r="H4796" s="94" t="s">
        <v>306</v>
      </c>
      <c r="I4796" s="94" t="s">
        <v>5088</v>
      </c>
      <c r="J4796" s="94" t="s">
        <v>5088</v>
      </c>
      <c r="K4796" s="92" t="s">
        <v>5511</v>
      </c>
      <c r="L4796" s="92" t="s">
        <v>249</v>
      </c>
    </row>
    <row r="4797" outlineLevel="1">
      <c r="A4797" s="115" t="n">
        <v>2224.0</v>
      </c>
      <c r="B4797" s="93" t="n">
        <v>46043.0</v>
      </c>
      <c r="C4797" s="94" t="s">
        <v>5512</v>
      </c>
      <c r="D4797" s="92" t="n">
        <v>500000.0</v>
      </c>
      <c r="E4797" s="92"/>
      <c r="F4797" s="92" t="n">
        <v>130588.9</v>
      </c>
      <c r="G4797" s="94" t="s">
        <v>63</v>
      </c>
      <c r="H4797" s="94" t="s">
        <v>315</v>
      </c>
      <c r="I4797" s="94" t="s">
        <v>3289</v>
      </c>
      <c r="J4797" s="94" t="s">
        <v>3101</v>
      </c>
      <c r="K4797" s="92" t="s">
        <v>5513</v>
      </c>
      <c r="L4797" s="92" t="s">
        <v>249</v>
      </c>
    </row>
    <row r="4798" outlineLevel="1">
      <c r="A4798" s="115" t="n">
        <v>2225.0</v>
      </c>
      <c r="B4798" s="93" t="n">
        <v>46043.0</v>
      </c>
      <c r="C4798" s="94" t="s">
        <v>5514</v>
      </c>
      <c r="D4798" s="92"/>
      <c r="E4798" s="92" t="n">
        <v>3300.0</v>
      </c>
      <c r="F4798" s="92" t="n">
        <v>133888.9</v>
      </c>
      <c r="G4798" s="94" t="s">
        <v>63</v>
      </c>
      <c r="H4798" s="94" t="s">
        <v>369</v>
      </c>
      <c r="I4798" s="94" t="s">
        <v>249</v>
      </c>
      <c r="J4798" s="94" t="s">
        <v>249</v>
      </c>
      <c r="K4798" s="92" t="s">
        <v>5515</v>
      </c>
      <c r="L4798" s="92" t="s">
        <v>249</v>
      </c>
    </row>
    <row r="4799" outlineLevel="1">
      <c r="A4799" s="115" t="n">
        <v>2226.0</v>
      </c>
      <c r="B4799" s="93" t="n">
        <v>46043.0</v>
      </c>
      <c r="C4799" s="94" t="s">
        <v>5516</v>
      </c>
      <c r="D4799" s="92" t="n">
        <v>123.9</v>
      </c>
      <c r="E4799" s="92"/>
      <c r="F4799" s="92" t="n">
        <v>133765.0</v>
      </c>
      <c r="G4799" s="94" t="s">
        <v>69</v>
      </c>
      <c r="H4799" s="94" t="s">
        <v>306</v>
      </c>
      <c r="I4799" s="94" t="s">
        <v>249</v>
      </c>
      <c r="J4799" s="94" t="s">
        <v>249</v>
      </c>
      <c r="K4799" s="92" t="s">
        <v>5517</v>
      </c>
      <c r="L4799" s="92" t="s">
        <v>249</v>
      </c>
    </row>
    <row r="4800" outlineLevel="1">
      <c r="A4800" s="115" t="n">
        <v>2227.0</v>
      </c>
      <c r="B4800" s="93" t="n">
        <v>46044.0</v>
      </c>
      <c r="C4800" s="94" t="s">
        <v>5518</v>
      </c>
      <c r="D4800" s="92"/>
      <c r="E4800" s="92" t="n">
        <v>1100.0</v>
      </c>
      <c r="F4800" s="92" t="n">
        <v>134865.0</v>
      </c>
      <c r="G4800" s="94" t="s">
        <v>63</v>
      </c>
      <c r="H4800" s="94" t="s">
        <v>369</v>
      </c>
      <c r="I4800" s="94" t="s">
        <v>5519</v>
      </c>
      <c r="J4800" s="94" t="s">
        <v>5519</v>
      </c>
      <c r="K4800" s="92" t="s">
        <v>5520</v>
      </c>
      <c r="L4800" s="92" t="s">
        <v>249</v>
      </c>
    </row>
    <row r="4801" outlineLevel="1">
      <c r="A4801" s="115" t="n">
        <v>2228.0</v>
      </c>
      <c r="B4801" s="93" t="n">
        <v>46045.0</v>
      </c>
      <c r="C4801" s="94" t="s">
        <v>5521</v>
      </c>
      <c r="D4801" s="92"/>
      <c r="E4801" s="92" t="n">
        <v>1100.0</v>
      </c>
      <c r="F4801" s="92" t="n">
        <v>135965.0</v>
      </c>
      <c r="G4801" s="94" t="s">
        <v>63</v>
      </c>
      <c r="H4801" s="94" t="s">
        <v>369</v>
      </c>
      <c r="I4801" s="94" t="s">
        <v>249</v>
      </c>
      <c r="J4801" s="94" t="s">
        <v>249</v>
      </c>
      <c r="K4801" s="92" t="s">
        <v>5522</v>
      </c>
      <c r="L4801" s="92" t="s">
        <v>249</v>
      </c>
    </row>
    <row r="4802" outlineLevel="1">
      <c r="A4802" s="115" t="n">
        <v>2229.0</v>
      </c>
      <c r="B4802" s="93" t="n">
        <v>46050.0</v>
      </c>
      <c r="C4802" s="94" t="s">
        <v>5531</v>
      </c>
      <c r="D4802" s="92"/>
      <c r="E4802" s="92" t="n">
        <v>1.0</v>
      </c>
      <c r="F4802" s="92" t="n">
        <v>135966.0</v>
      </c>
      <c r="G4802" s="94" t="s">
        <v>63</v>
      </c>
      <c r="H4802" s="94" t="s">
        <v>315</v>
      </c>
      <c r="I4802" s="94" t="s">
        <v>5532</v>
      </c>
      <c r="J4802" s="94" t="s">
        <v>5532</v>
      </c>
      <c r="K4802" s="92" t="s">
        <v>5533</v>
      </c>
      <c r="L4802" s="92" t="s">
        <v>249</v>
      </c>
    </row>
    <row r="4803" outlineLevel="1">
      <c r="A4803" s="115" t="n">
        <v>2230.0</v>
      </c>
      <c r="B4803" s="93" t="n">
        <v>46050.0</v>
      </c>
      <c r="C4803" s="94" t="s">
        <v>5534</v>
      </c>
      <c r="D4803" s="92"/>
      <c r="E4803" s="92" t="n">
        <v>19500.0</v>
      </c>
      <c r="F4803" s="92" t="n">
        <v>155466.0</v>
      </c>
      <c r="G4803" s="94" t="s">
        <v>63</v>
      </c>
      <c r="H4803" s="94" t="s">
        <v>369</v>
      </c>
      <c r="I4803" s="94" t="s">
        <v>1489</v>
      </c>
      <c r="J4803" s="94" t="s">
        <v>1489</v>
      </c>
      <c r="K4803" s="92" t="s">
        <v>5535</v>
      </c>
      <c r="L4803" s="92" t="s">
        <v>249</v>
      </c>
    </row>
    <row r="4804" outlineLevel="1">
      <c r="A4804" s="115" t="n">
        <v>2231.0</v>
      </c>
      <c r="B4804" s="93" t="n">
        <v>46050.0</v>
      </c>
      <c r="C4804" s="94" t="s">
        <v>5536</v>
      </c>
      <c r="D4804" s="92"/>
      <c r="E4804" s="92" t="n">
        <v>6600.0</v>
      </c>
      <c r="F4804" s="92" t="n">
        <v>162066.0</v>
      </c>
      <c r="G4804" s="94" t="s">
        <v>63</v>
      </c>
      <c r="H4804" s="94" t="s">
        <v>369</v>
      </c>
      <c r="I4804" s="94" t="s">
        <v>3107</v>
      </c>
      <c r="J4804" s="94" t="s">
        <v>3107</v>
      </c>
      <c r="K4804" s="92" t="s">
        <v>5537</v>
      </c>
      <c r="L4804" s="92" t="s">
        <v>249</v>
      </c>
    </row>
    <row r="4805" outlineLevel="1">
      <c r="A4805" s="115" t="n">
        <v>2232.0</v>
      </c>
      <c r="B4805" s="93" t="n">
        <v>46051.0</v>
      </c>
      <c r="C4805" s="94" t="s">
        <v>5538</v>
      </c>
      <c r="D4805" s="92"/>
      <c r="E4805" s="92" t="n">
        <v>1600.0</v>
      </c>
      <c r="F4805" s="92" t="n">
        <v>163666.0</v>
      </c>
      <c r="G4805" s="94" t="s">
        <v>63</v>
      </c>
      <c r="H4805" s="94" t="s">
        <v>369</v>
      </c>
      <c r="I4805" s="94" t="s">
        <v>5454</v>
      </c>
      <c r="J4805" s="94" t="s">
        <v>5454</v>
      </c>
      <c r="K4805" s="92" t="s">
        <v>5539</v>
      </c>
      <c r="L4805" s="92" t="s">
        <v>249</v>
      </c>
    </row>
    <row r="4806" outlineLevel="1">
      <c r="A4806" s="115" t="n">
        <v>2233.0</v>
      </c>
      <c r="B4806" s="93" t="n">
        <v>46051.0</v>
      </c>
      <c r="C4806" s="94" t="s">
        <v>5540</v>
      </c>
      <c r="D4806" s="92"/>
      <c r="E4806" s="92" t="n">
        <v>13000.0</v>
      </c>
      <c r="F4806" s="92" t="n">
        <v>176666.0</v>
      </c>
      <c r="G4806" s="94" t="s">
        <v>63</v>
      </c>
      <c r="H4806" s="94" t="s">
        <v>64</v>
      </c>
      <c r="I4806" s="94" t="s">
        <v>794</v>
      </c>
      <c r="J4806" s="94" t="s">
        <v>794</v>
      </c>
      <c r="K4806" s="92" t="s">
        <v>5541</v>
      </c>
      <c r="L4806" s="92" t="s">
        <v>249</v>
      </c>
    </row>
    <row r="4807" outlineLevel="1">
      <c r="A4807" s="115" t="n">
        <v>2234.0</v>
      </c>
      <c r="B4807" s="93" t="n">
        <v>46052.0</v>
      </c>
      <c r="C4807" s="94" t="s">
        <v>5542</v>
      </c>
      <c r="D4807" s="92"/>
      <c r="E4807" s="92" t="n">
        <v>50000.0</v>
      </c>
      <c r="F4807" s="92" t="n">
        <v>226666.0</v>
      </c>
      <c r="G4807" s="94" t="s">
        <v>63</v>
      </c>
      <c r="H4807" s="94" t="s">
        <v>315</v>
      </c>
      <c r="I4807" s="94" t="s">
        <v>2294</v>
      </c>
      <c r="J4807" s="94" t="s">
        <v>2294</v>
      </c>
      <c r="K4807" s="92" t="s">
        <v>5543</v>
      </c>
      <c r="L4807" s="92" t="s">
        <v>249</v>
      </c>
    </row>
    <row r="4808" outlineLevel="1">
      <c r="A4808" s="115" t="n">
        <v>2235.0</v>
      </c>
      <c r="B4808" s="93" t="n">
        <v>46052.0</v>
      </c>
      <c r="C4808" s="94" t="s">
        <v>5544</v>
      </c>
      <c r="D4808" s="92"/>
      <c r="E4808" s="92" t="n">
        <v>2200.0</v>
      </c>
      <c r="F4808" s="92" t="n">
        <v>228866.0</v>
      </c>
      <c r="G4808" s="94" t="s">
        <v>63</v>
      </c>
      <c r="H4808" s="94" t="s">
        <v>369</v>
      </c>
      <c r="I4808" s="94" t="s">
        <v>3107</v>
      </c>
      <c r="J4808" s="94" t="s">
        <v>3107</v>
      </c>
      <c r="K4808" s="92" t="s">
        <v>5545</v>
      </c>
      <c r="L4808" s="92" t="s">
        <v>249</v>
      </c>
    </row>
    <row r="4809" outlineLevel="1">
      <c r="A4809" s="115" t="n">
        <v>2236.0</v>
      </c>
      <c r="B4809" s="93" t="n">
        <v>46053.0</v>
      </c>
      <c r="C4809" s="94" t="s">
        <v>5546</v>
      </c>
      <c r="D4809" s="92" t="n">
        <v>100000.0</v>
      </c>
      <c r="E4809" s="92"/>
      <c r="F4809" s="92" t="n">
        <v>128866.0</v>
      </c>
      <c r="G4809" s="94" t="s">
        <v>63</v>
      </c>
      <c r="H4809" s="94" t="s">
        <v>306</v>
      </c>
      <c r="I4809" s="94" t="s">
        <v>5547</v>
      </c>
      <c r="J4809" s="94" t="s">
        <v>5547</v>
      </c>
      <c r="K4809" s="92" t="s">
        <v>5548</v>
      </c>
      <c r="L4809" s="92" t="s">
        <v>249</v>
      </c>
    </row>
    <row r="4810" outlineLevel="1">
      <c r="A4810" s="115" t="n">
        <v>2237.0</v>
      </c>
      <c r="B4810" s="93" t="n">
        <v>46053.0</v>
      </c>
      <c r="C4810" s="94" t="s">
        <v>5549</v>
      </c>
      <c r="D4810" s="92"/>
      <c r="E4810" s="92" t="n">
        <v>150000.0</v>
      </c>
      <c r="F4810" s="92" t="n">
        <v>278866.0</v>
      </c>
      <c r="G4810" s="94" t="s">
        <v>63</v>
      </c>
      <c r="H4810" s="94" t="s">
        <v>306</v>
      </c>
      <c r="I4810" s="94" t="s">
        <v>5550</v>
      </c>
      <c r="J4810" s="94" t="s">
        <v>382</v>
      </c>
      <c r="K4810" s="92" t="s">
        <v>5551</v>
      </c>
      <c r="L4810" s="92" t="s">
        <v>249</v>
      </c>
    </row>
    <row r="4811" outlineLevel="1">
      <c r="A4811" s="115" t="n">
        <v>2238.0</v>
      </c>
      <c r="B4811" s="93" t="n">
        <v>46053.0</v>
      </c>
      <c r="C4811" s="94" t="s">
        <v>5552</v>
      </c>
      <c r="D4811" s="92" t="n">
        <v>170000.0</v>
      </c>
      <c r="E4811" s="92"/>
      <c r="F4811" s="92" t="n">
        <v>108866.0</v>
      </c>
      <c r="G4811" s="94" t="s">
        <v>63</v>
      </c>
      <c r="H4811" s="94" t="s">
        <v>315</v>
      </c>
      <c r="I4811" s="94" t="s">
        <v>3289</v>
      </c>
      <c r="J4811" s="94" t="s">
        <v>3101</v>
      </c>
      <c r="K4811" s="92" t="s">
        <v>5553</v>
      </c>
      <c r="L4811" s="92" t="s">
        <v>249</v>
      </c>
    </row>
    <row r="4812" outlineLevel="1">
      <c r="A4812" s="115" t="n">
        <v>2239.0</v>
      </c>
      <c r="B4812" s="93" t="n">
        <v>46055.0</v>
      </c>
      <c r="C4812" s="94" t="s">
        <v>5554</v>
      </c>
      <c r="D4812" s="92"/>
      <c r="E4812" s="92" t="n">
        <v>10000.0</v>
      </c>
      <c r="F4812" s="92" t="n">
        <v>118866.0</v>
      </c>
      <c r="G4812" s="94" t="s">
        <v>63</v>
      </c>
      <c r="H4812" s="94" t="s">
        <v>369</v>
      </c>
      <c r="I4812" s="94" t="s">
        <v>249</v>
      </c>
      <c r="J4812" s="94" t="s">
        <v>249</v>
      </c>
      <c r="K4812" s="92" t="s">
        <v>5555</v>
      </c>
      <c r="L4812" s="92" t="s">
        <v>249</v>
      </c>
    </row>
    <row r="4813" outlineLevel="1">
      <c r="A4813" s="115" t="n">
        <v>2240.0</v>
      </c>
      <c r="B4813" s="93" t="n">
        <v>46055.0</v>
      </c>
      <c r="C4813" s="94" t="s">
        <v>5556</v>
      </c>
      <c r="D4813" s="92"/>
      <c r="E4813" s="92" t="n">
        <v>5000.0</v>
      </c>
      <c r="F4813" s="92" t="n">
        <v>123866.0</v>
      </c>
      <c r="G4813" s="94" t="s">
        <v>63</v>
      </c>
      <c r="H4813" s="94" t="s">
        <v>369</v>
      </c>
      <c r="I4813" s="94" t="s">
        <v>249</v>
      </c>
      <c r="J4813" s="94" t="s">
        <v>249</v>
      </c>
      <c r="K4813" s="92" t="s">
        <v>5557</v>
      </c>
      <c r="L4813" s="92" t="s">
        <v>249</v>
      </c>
    </row>
    <row r="4814" outlineLevel="1">
      <c r="A4814" s="115" t="n">
        <v>2241.0</v>
      </c>
      <c r="B4814" s="93" t="n">
        <v>46055.0</v>
      </c>
      <c r="C4814" s="94" t="s">
        <v>5558</v>
      </c>
      <c r="D4814" s="92"/>
      <c r="E4814" s="92" t="n">
        <v>563214.0</v>
      </c>
      <c r="F4814" s="92" t="n">
        <v>687080.0</v>
      </c>
      <c r="G4814" s="94" t="s">
        <v>63</v>
      </c>
      <c r="H4814" s="94" t="s">
        <v>64</v>
      </c>
      <c r="I4814" s="94" t="s">
        <v>3629</v>
      </c>
      <c r="J4814" s="94" t="s">
        <v>3629</v>
      </c>
      <c r="K4814" s="92" t="s">
        <v>5559</v>
      </c>
      <c r="L4814" s="92" t="s">
        <v>249</v>
      </c>
    </row>
    <row r="4815" outlineLevel="1">
      <c r="A4815" s="115" t="n">
        <v>2242.0</v>
      </c>
      <c r="B4815" s="93" t="n">
        <v>46055.0</v>
      </c>
      <c r="C4815" s="94" t="s">
        <v>5560</v>
      </c>
      <c r="D4815" s="92" t="n">
        <v>575000.0</v>
      </c>
      <c r="E4815" s="92"/>
      <c r="F4815" s="92" t="n">
        <v>112080.0</v>
      </c>
      <c r="G4815" s="94" t="s">
        <v>63</v>
      </c>
      <c r="H4815" s="94" t="s">
        <v>74</v>
      </c>
      <c r="I4815" s="94" t="s">
        <v>3101</v>
      </c>
      <c r="J4815" s="94" t="s">
        <v>3101</v>
      </c>
      <c r="K4815" s="92" t="s">
        <v>5561</v>
      </c>
      <c r="L4815" s="92" t="s">
        <v>249</v>
      </c>
    </row>
    <row r="4816" outlineLevel="1">
      <c r="A4816" s="115" t="n">
        <v>2243.0</v>
      </c>
      <c r="B4816" s="93" t="n">
        <v>46056.0</v>
      </c>
      <c r="C4816" s="94" t="s">
        <v>5562</v>
      </c>
      <c r="D4816" s="92"/>
      <c r="E4816" s="92" t="n">
        <v>700.0</v>
      </c>
      <c r="F4816" s="92" t="n">
        <v>112780.0</v>
      </c>
      <c r="G4816" s="94" t="s">
        <v>63</v>
      </c>
      <c r="H4816" s="94" t="s">
        <v>369</v>
      </c>
      <c r="I4816" s="94" t="s">
        <v>5006</v>
      </c>
      <c r="J4816" s="94" t="s">
        <v>5006</v>
      </c>
      <c r="K4816" s="92" t="s">
        <v>5563</v>
      </c>
      <c r="L4816" s="92" t="s">
        <v>249</v>
      </c>
    </row>
    <row r="4817" outlineLevel="1">
      <c r="A4817" s="115" t="n">
        <v>2244.0</v>
      </c>
      <c r="B4817" s="93" t="n">
        <v>46056.0</v>
      </c>
      <c r="C4817" s="94" t="s">
        <v>5564</v>
      </c>
      <c r="D4817" s="92"/>
      <c r="E4817" s="92" t="n">
        <v>65000.0</v>
      </c>
      <c r="F4817" s="92" t="n">
        <v>177780.0</v>
      </c>
      <c r="G4817" s="94" t="s">
        <v>59</v>
      </c>
      <c r="H4817" s="94" t="s">
        <v>315</v>
      </c>
      <c r="I4817" s="94" t="s">
        <v>489</v>
      </c>
      <c r="J4817" s="94" t="s">
        <v>86</v>
      </c>
      <c r="K4817" s="92" t="s">
        <v>5565</v>
      </c>
      <c r="L4817" s="92" t="s">
        <v>249</v>
      </c>
    </row>
    <row r="4818" outlineLevel="1">
      <c r="A4818" s="115" t="n">
        <v>2245.0</v>
      </c>
      <c r="B4818" s="93" t="n">
        <v>46056.0</v>
      </c>
      <c r="C4818" s="94" t="s">
        <v>5566</v>
      </c>
      <c r="D4818" s="92" t="n">
        <v>66200.0</v>
      </c>
      <c r="E4818" s="92"/>
      <c r="F4818" s="92" t="n">
        <v>111580.0</v>
      </c>
      <c r="G4818" s="94" t="s">
        <v>63</v>
      </c>
      <c r="H4818" s="94" t="s">
        <v>306</v>
      </c>
      <c r="I4818" s="94" t="s">
        <v>5567</v>
      </c>
      <c r="J4818" s="94" t="s">
        <v>2086</v>
      </c>
      <c r="K4818" s="92" t="s">
        <v>5568</v>
      </c>
      <c r="L4818" s="92" t="s">
        <v>249</v>
      </c>
    </row>
    <row r="4819" outlineLevel="1">
      <c r="A4819" s="115" t="n">
        <v>2246.0</v>
      </c>
      <c r="B4819" s="93" t="n">
        <v>46056.0</v>
      </c>
      <c r="C4819" s="94" t="s">
        <v>5569</v>
      </c>
      <c r="D4819" s="92"/>
      <c r="E4819" s="92" t="n">
        <v>30000.0</v>
      </c>
      <c r="F4819" s="92" t="n">
        <v>141580.0</v>
      </c>
      <c r="G4819" s="94" t="s">
        <v>63</v>
      </c>
      <c r="H4819" s="94" t="s">
        <v>315</v>
      </c>
      <c r="I4819" s="94" t="s">
        <v>2294</v>
      </c>
      <c r="J4819" s="94" t="s">
        <v>2294</v>
      </c>
      <c r="K4819" s="92" t="s">
        <v>5570</v>
      </c>
      <c r="L4819" s="92" t="s">
        <v>249</v>
      </c>
    </row>
    <row r="4820" outlineLevel="1">
      <c r="A4820" s="115" t="n">
        <v>2247.0</v>
      </c>
      <c r="B4820" s="93" t="n">
        <v>46057.0</v>
      </c>
      <c r="C4820" s="94" t="s">
        <v>5571</v>
      </c>
      <c r="D4820" s="92"/>
      <c r="E4820" s="92" t="n">
        <v>15694.0</v>
      </c>
      <c r="F4820" s="92" t="n">
        <v>157274.0</v>
      </c>
      <c r="G4820" s="94" t="s">
        <v>63</v>
      </c>
      <c r="H4820" s="94" t="s">
        <v>64</v>
      </c>
      <c r="I4820" s="94" t="s">
        <v>5572</v>
      </c>
      <c r="J4820" s="94" t="s">
        <v>5572</v>
      </c>
      <c r="K4820" s="92" t="s">
        <v>5573</v>
      </c>
      <c r="L4820" s="92" t="s">
        <v>249</v>
      </c>
    </row>
    <row r="4821" outlineLevel="1">
      <c r="A4821" s="115" t="n">
        <v>2248.0</v>
      </c>
      <c r="B4821" s="93" t="n">
        <v>46057.0</v>
      </c>
      <c r="C4821" s="94" t="s">
        <v>5574</v>
      </c>
      <c r="D4821" s="92" t="n">
        <v>23903.81</v>
      </c>
      <c r="E4821" s="92"/>
      <c r="F4821" s="92" t="n">
        <v>133370.19</v>
      </c>
      <c r="G4821" s="94" t="s">
        <v>63</v>
      </c>
      <c r="H4821" s="94" t="s">
        <v>306</v>
      </c>
      <c r="I4821" s="94" t="s">
        <v>5575</v>
      </c>
      <c r="J4821" s="94" t="s">
        <v>5576</v>
      </c>
      <c r="K4821" s="92" t="s">
        <v>5577</v>
      </c>
      <c r="L4821" s="92" t="s">
        <v>249</v>
      </c>
    </row>
    <row r="4822" outlineLevel="1">
      <c r="A4822" s="115" t="n">
        <v>2249.0</v>
      </c>
      <c r="B4822" s="93" t="n">
        <v>46057.0</v>
      </c>
      <c r="C4822" s="94" t="s">
        <v>5578</v>
      </c>
      <c r="D4822" s="92"/>
      <c r="E4822" s="92" t="n">
        <v>2000000.0</v>
      </c>
      <c r="F4822" s="92" t="n">
        <v>2133370.19</v>
      </c>
      <c r="G4822" s="94" t="s">
        <v>63</v>
      </c>
      <c r="H4822" s="94" t="s">
        <v>306</v>
      </c>
      <c r="I4822" s="94" t="s">
        <v>249</v>
      </c>
      <c r="J4822" s="94" t="s">
        <v>249</v>
      </c>
      <c r="K4822" s="92" t="s">
        <v>5579</v>
      </c>
      <c r="L4822" s="92" t="s">
        <v>249</v>
      </c>
    </row>
    <row r="4823" outlineLevel="1">
      <c r="A4823" s="115" t="n">
        <v>2250.0</v>
      </c>
      <c r="B4823" s="93" t="n">
        <v>46057.0</v>
      </c>
      <c r="C4823" s="94" t="s">
        <v>5580</v>
      </c>
      <c r="D4823" s="92" t="n">
        <v>2000000.0</v>
      </c>
      <c r="E4823" s="92"/>
      <c r="F4823" s="92" t="n">
        <v>133370.19</v>
      </c>
      <c r="G4823" s="94" t="s">
        <v>63</v>
      </c>
      <c r="H4823" s="94" t="s">
        <v>306</v>
      </c>
      <c r="I4823" s="94" t="s">
        <v>5581</v>
      </c>
      <c r="J4823" s="94" t="s">
        <v>3101</v>
      </c>
      <c r="K4823" s="92" t="s">
        <v>5582</v>
      </c>
      <c r="L4823" s="92" t="s">
        <v>249</v>
      </c>
    </row>
    <row r="4824" outlineLevel="1">
      <c r="A4824" s="115" t="n">
        <v>2251.0</v>
      </c>
      <c r="B4824" s="93" t="n">
        <v>46057.0</v>
      </c>
      <c r="C4824" s="94" t="s">
        <v>5583</v>
      </c>
      <c r="D4824" s="92" t="n">
        <v>12265.37</v>
      </c>
      <c r="E4824" s="92"/>
      <c r="F4824" s="92" t="n">
        <v>121104.82</v>
      </c>
      <c r="G4824" s="94" t="s">
        <v>67</v>
      </c>
      <c r="H4824" s="94" t="s">
        <v>306</v>
      </c>
      <c r="I4824" s="94" t="s">
        <v>5584</v>
      </c>
      <c r="J4824" s="94" t="s">
        <v>86</v>
      </c>
      <c r="K4824" s="92" t="s">
        <v>5585</v>
      </c>
      <c r="L4824" s="92" t="s">
        <v>249</v>
      </c>
    </row>
    <row r="4825" outlineLevel="1">
      <c r="A4825" s="115" t="n">
        <v>2252.0</v>
      </c>
      <c r="B4825" s="93" t="n">
        <v>46058.0</v>
      </c>
      <c r="C4825" s="94" t="s">
        <v>5586</v>
      </c>
      <c r="D4825" s="92"/>
      <c r="E4825" s="92" t="n">
        <v>23750.0</v>
      </c>
      <c r="F4825" s="92" t="n">
        <v>144854.82</v>
      </c>
      <c r="G4825" s="94" t="s">
        <v>63</v>
      </c>
      <c r="H4825" s="94" t="s">
        <v>369</v>
      </c>
      <c r="I4825" s="94" t="s">
        <v>1489</v>
      </c>
      <c r="J4825" s="94" t="s">
        <v>1489</v>
      </c>
      <c r="K4825" s="92" t="s">
        <v>5587</v>
      </c>
      <c r="L4825" s="92" t="s">
        <v>249</v>
      </c>
    </row>
    <row r="4826" outlineLevel="1">
      <c r="A4826" s="115" t="n">
        <v>2253.0</v>
      </c>
      <c r="B4826" s="93" t="n">
        <v>46058.0</v>
      </c>
      <c r="C4826" s="94" t="s">
        <v>5588</v>
      </c>
      <c r="D4826" s="92"/>
      <c r="E4826" s="92" t="n">
        <v>250000.0</v>
      </c>
      <c r="F4826" s="92" t="n">
        <v>394854.82</v>
      </c>
      <c r="G4826" s="94" t="s">
        <v>59</v>
      </c>
      <c r="H4826" s="94" t="s">
        <v>315</v>
      </c>
      <c r="I4826" s="94" t="s">
        <v>489</v>
      </c>
      <c r="J4826" s="94" t="s">
        <v>86</v>
      </c>
      <c r="K4826" s="92" t="s">
        <v>5589</v>
      </c>
      <c r="L4826" s="92" t="s">
        <v>249</v>
      </c>
    </row>
    <row r="4827" outlineLevel="1">
      <c r="A4827" s="115" t="n">
        <v>2254.0</v>
      </c>
      <c r="B4827" s="93" t="n">
        <v>46058.0</v>
      </c>
      <c r="C4827" s="94" t="s">
        <v>5590</v>
      </c>
      <c r="D4827" s="92" t="n">
        <v>174330.0</v>
      </c>
      <c r="E4827" s="92"/>
      <c r="F4827" s="92" t="n">
        <v>220524.82</v>
      </c>
      <c r="G4827" s="94" t="s">
        <v>63</v>
      </c>
      <c r="H4827" s="94" t="s">
        <v>306</v>
      </c>
      <c r="I4827" s="94" t="s">
        <v>2215</v>
      </c>
      <c r="J4827" s="94" t="s">
        <v>2215</v>
      </c>
      <c r="K4827" s="92" t="s">
        <v>5591</v>
      </c>
      <c r="L4827" s="92" t="s">
        <v>249</v>
      </c>
    </row>
    <row r="4828" outlineLevel="1">
      <c r="A4828" s="115" t="n">
        <v>2255.0</v>
      </c>
      <c r="B4828" s="93" t="n">
        <v>46058.0</v>
      </c>
      <c r="C4828" s="94" t="s">
        <v>5592</v>
      </c>
      <c r="D4828" s="92" t="n">
        <v>81200.0</v>
      </c>
      <c r="E4828" s="92"/>
      <c r="F4828" s="92" t="n">
        <v>139324.82</v>
      </c>
      <c r="G4828" s="94" t="s">
        <v>1167</v>
      </c>
      <c r="H4828" s="94" t="s">
        <v>306</v>
      </c>
      <c r="I4828" s="94" t="s">
        <v>2210</v>
      </c>
      <c r="J4828" s="94" t="s">
        <v>2210</v>
      </c>
      <c r="K4828" s="92" t="s">
        <v>5593</v>
      </c>
      <c r="L4828" s="92" t="s">
        <v>249</v>
      </c>
    </row>
    <row r="4829" outlineLevel="1">
      <c r="A4829" s="115" t="n">
        <v>2256.0</v>
      </c>
      <c r="B4829" s="93" t="n">
        <v>46059.0</v>
      </c>
      <c r="C4829" s="94" t="s">
        <v>5594</v>
      </c>
      <c r="D4829" s="92"/>
      <c r="E4829" s="92" t="n">
        <v>2000.0</v>
      </c>
      <c r="F4829" s="92" t="n">
        <v>141324.82</v>
      </c>
      <c r="G4829" s="94" t="s">
        <v>63</v>
      </c>
      <c r="H4829" s="94" t="s">
        <v>369</v>
      </c>
      <c r="I4829" s="94" t="s">
        <v>3327</v>
      </c>
      <c r="J4829" s="94" t="s">
        <v>3327</v>
      </c>
      <c r="K4829" s="92" t="s">
        <v>5595</v>
      </c>
      <c r="L4829" s="92" t="s">
        <v>249</v>
      </c>
    </row>
    <row r="4830" outlineLevel="1">
      <c r="A4830" s="115" t="n">
        <v>2257.0</v>
      </c>
      <c r="B4830" s="93" t="n">
        <v>46060.0</v>
      </c>
      <c r="C4830" s="94" t="s">
        <v>5596</v>
      </c>
      <c r="D4830" s="92"/>
      <c r="E4830" s="92" t="n">
        <v>100000.0</v>
      </c>
      <c r="F4830" s="92" t="n">
        <v>241324.82</v>
      </c>
      <c r="G4830" s="94" t="s">
        <v>59</v>
      </c>
      <c r="H4830" s="94" t="s">
        <v>315</v>
      </c>
      <c r="I4830" s="94" t="s">
        <v>489</v>
      </c>
      <c r="J4830" s="94" t="s">
        <v>86</v>
      </c>
      <c r="K4830" s="92" t="s">
        <v>5597</v>
      </c>
      <c r="L4830" s="92" t="s">
        <v>249</v>
      </c>
    </row>
    <row r="4831" outlineLevel="1">
      <c r="A4831" s="115" t="n">
        <v>2258.0</v>
      </c>
      <c r="B4831" s="93" t="n">
        <v>46060.0</v>
      </c>
      <c r="C4831" s="94" t="s">
        <v>5598</v>
      </c>
      <c r="D4831" s="92" t="n">
        <v>11500.0</v>
      </c>
      <c r="E4831" s="92"/>
      <c r="F4831" s="92" t="n">
        <v>229824.82</v>
      </c>
      <c r="G4831" s="94" t="s">
        <v>416</v>
      </c>
      <c r="H4831" s="94" t="s">
        <v>306</v>
      </c>
      <c r="I4831" s="94" t="s">
        <v>249</v>
      </c>
      <c r="J4831" s="94" t="s">
        <v>249</v>
      </c>
      <c r="K4831" s="92" t="s">
        <v>5599</v>
      </c>
      <c r="L4831" s="92" t="s">
        <v>249</v>
      </c>
    </row>
    <row r="4832" outlineLevel="1">
      <c r="A4832" s="115" t="n">
        <v>2259.0</v>
      </c>
      <c r="B4832" s="93" t="n">
        <v>46060.0</v>
      </c>
      <c r="C4832" s="94" t="s">
        <v>5600</v>
      </c>
      <c r="D4832" s="92" t="n">
        <v>21864.0</v>
      </c>
      <c r="E4832" s="92"/>
      <c r="F4832" s="92" t="n">
        <v>207960.82</v>
      </c>
      <c r="G4832" s="94" t="s">
        <v>416</v>
      </c>
      <c r="H4832" s="94" t="s">
        <v>306</v>
      </c>
      <c r="I4832" s="94" t="s">
        <v>249</v>
      </c>
      <c r="J4832" s="94" t="s">
        <v>249</v>
      </c>
      <c r="K4832" s="92" t="s">
        <v>5601</v>
      </c>
      <c r="L4832" s="92" t="s">
        <v>249</v>
      </c>
    </row>
    <row r="4833" outlineLevel="1">
      <c r="A4833" s="115" t="n">
        <v>2260.0</v>
      </c>
      <c r="B4833" s="93" t="n">
        <v>46060.0</v>
      </c>
      <c r="C4833" s="94" t="s">
        <v>5602</v>
      </c>
      <c r="D4833" s="92" t="n">
        <v>11766.0</v>
      </c>
      <c r="E4833" s="92"/>
      <c r="F4833" s="92" t="n">
        <v>196194.82</v>
      </c>
      <c r="G4833" s="94" t="s">
        <v>416</v>
      </c>
      <c r="H4833" s="94" t="s">
        <v>306</v>
      </c>
      <c r="I4833" s="94" t="s">
        <v>249</v>
      </c>
      <c r="J4833" s="94" t="s">
        <v>249</v>
      </c>
      <c r="K4833" s="92" t="s">
        <v>5603</v>
      </c>
      <c r="L4833" s="92" t="s">
        <v>249</v>
      </c>
    </row>
    <row r="4834" outlineLevel="1">
      <c r="A4834" s="115" t="n">
        <v>2261.0</v>
      </c>
      <c r="B4834" s="93" t="n">
        <v>46060.0</v>
      </c>
      <c r="C4834" s="94" t="s">
        <v>5604</v>
      </c>
      <c r="D4834" s="92" t="n">
        <v>4855.0</v>
      </c>
      <c r="E4834" s="92"/>
      <c r="F4834" s="92" t="n">
        <v>191339.82</v>
      </c>
      <c r="G4834" s="94" t="s">
        <v>416</v>
      </c>
      <c r="H4834" s="94" t="s">
        <v>306</v>
      </c>
      <c r="I4834" s="94" t="s">
        <v>249</v>
      </c>
      <c r="J4834" s="94" t="s">
        <v>249</v>
      </c>
      <c r="K4834" s="92" t="s">
        <v>5605</v>
      </c>
      <c r="L4834" s="92" t="s">
        <v>249</v>
      </c>
    </row>
    <row r="4835" outlineLevel="1">
      <c r="A4835" s="115" t="n">
        <v>2262.0</v>
      </c>
      <c r="B4835" s="93" t="n">
        <v>46060.0</v>
      </c>
      <c r="C4835" s="94" t="s">
        <v>5606</v>
      </c>
      <c r="D4835" s="92" t="n">
        <v>1500.0</v>
      </c>
      <c r="E4835" s="92"/>
      <c r="F4835" s="92" t="n">
        <v>189839.82</v>
      </c>
      <c r="G4835" s="94" t="s">
        <v>416</v>
      </c>
      <c r="H4835" s="94" t="s">
        <v>306</v>
      </c>
      <c r="I4835" s="94" t="s">
        <v>249</v>
      </c>
      <c r="J4835" s="94" t="s">
        <v>249</v>
      </c>
      <c r="K4835" s="92" t="s">
        <v>5607</v>
      </c>
      <c r="L4835" s="92" t="s">
        <v>249</v>
      </c>
    </row>
    <row r="4836" outlineLevel="1">
      <c r="A4836" s="115" t="n">
        <v>2263.0</v>
      </c>
      <c r="B4836" s="93" t="n">
        <v>46060.0</v>
      </c>
      <c r="C4836" s="94" t="s">
        <v>5608</v>
      </c>
      <c r="D4836" s="92" t="n">
        <v>5000.0</v>
      </c>
      <c r="E4836" s="92"/>
      <c r="F4836" s="92" t="n">
        <v>184839.82</v>
      </c>
      <c r="G4836" s="94" t="s">
        <v>416</v>
      </c>
      <c r="H4836" s="94" t="s">
        <v>306</v>
      </c>
      <c r="I4836" s="94" t="s">
        <v>249</v>
      </c>
      <c r="J4836" s="94" t="s">
        <v>249</v>
      </c>
      <c r="K4836" s="92" t="s">
        <v>5609</v>
      </c>
      <c r="L4836" s="92" t="s">
        <v>249</v>
      </c>
    </row>
    <row r="4837" outlineLevel="1">
      <c r="A4837" s="115" t="n">
        <v>2264.0</v>
      </c>
      <c r="B4837" s="93" t="n">
        <v>46060.0</v>
      </c>
      <c r="C4837" s="94" t="s">
        <v>5610</v>
      </c>
      <c r="D4837" s="92" t="n">
        <v>4608.0</v>
      </c>
      <c r="E4837" s="92"/>
      <c r="F4837" s="92" t="n">
        <v>180231.82</v>
      </c>
      <c r="G4837" s="94" t="s">
        <v>416</v>
      </c>
      <c r="H4837" s="94" t="s">
        <v>306</v>
      </c>
      <c r="I4837" s="94" t="s">
        <v>249</v>
      </c>
      <c r="J4837" s="94" t="s">
        <v>249</v>
      </c>
      <c r="K4837" s="92" t="s">
        <v>5611</v>
      </c>
      <c r="L4837" s="92" t="s">
        <v>249</v>
      </c>
    </row>
    <row r="4838" outlineLevel="1">
      <c r="A4838" s="115" t="n">
        <v>2265.0</v>
      </c>
      <c r="B4838" s="93" t="n">
        <v>46060.0</v>
      </c>
      <c r="C4838" s="94" t="s">
        <v>5612</v>
      </c>
      <c r="D4838" s="92" t="n">
        <v>13885.0</v>
      </c>
      <c r="E4838" s="92"/>
      <c r="F4838" s="92" t="n">
        <v>166346.82</v>
      </c>
      <c r="G4838" s="94" t="s">
        <v>416</v>
      </c>
      <c r="H4838" s="94" t="s">
        <v>306</v>
      </c>
      <c r="I4838" s="94" t="s">
        <v>249</v>
      </c>
      <c r="J4838" s="94" t="s">
        <v>249</v>
      </c>
      <c r="K4838" s="92" t="s">
        <v>5613</v>
      </c>
      <c r="L4838" s="92" t="s">
        <v>249</v>
      </c>
    </row>
    <row r="4839" outlineLevel="1">
      <c r="A4839" s="115" t="n">
        <v>2266.0</v>
      </c>
      <c r="B4839" s="93" t="n">
        <v>46062.0</v>
      </c>
      <c r="C4839" s="94" t="s">
        <v>5614</v>
      </c>
      <c r="D4839" s="92"/>
      <c r="E4839" s="92" t="n">
        <v>1600.0</v>
      </c>
      <c r="F4839" s="92" t="n">
        <v>167946.82</v>
      </c>
      <c r="G4839" s="94" t="s">
        <v>63</v>
      </c>
      <c r="H4839" s="94" t="s">
        <v>369</v>
      </c>
      <c r="I4839" s="94" t="s">
        <v>5454</v>
      </c>
      <c r="J4839" s="94" t="s">
        <v>5454</v>
      </c>
      <c r="K4839" s="92" t="s">
        <v>5615</v>
      </c>
      <c r="L4839" s="92" t="s">
        <v>249</v>
      </c>
    </row>
    <row r="4840" outlineLevel="1">
      <c r="A4840" s="115" t="n">
        <v>2267.0</v>
      </c>
      <c r="B4840" s="93" t="n">
        <v>46062.0</v>
      </c>
      <c r="C4840" s="94" t="s">
        <v>5616</v>
      </c>
      <c r="D4840" s="92"/>
      <c r="E4840" s="92" t="n">
        <v>700.0</v>
      </c>
      <c r="F4840" s="92" t="n">
        <v>168646.82</v>
      </c>
      <c r="G4840" s="94" t="s">
        <v>63</v>
      </c>
      <c r="H4840" s="94" t="s">
        <v>369</v>
      </c>
      <c r="I4840" s="94" t="s">
        <v>249</v>
      </c>
      <c r="J4840" s="94" t="s">
        <v>249</v>
      </c>
      <c r="K4840" s="92" t="s">
        <v>5617</v>
      </c>
      <c r="L4840" s="92" t="s">
        <v>249</v>
      </c>
    </row>
    <row r="4841" outlineLevel="1">
      <c r="A4841" s="115" t="n">
        <v>2268.0</v>
      </c>
      <c r="B4841" s="93" t="n">
        <v>46062.0</v>
      </c>
      <c r="C4841" s="94" t="s">
        <v>5618</v>
      </c>
      <c r="D4841" s="92" t="n">
        <v>15.69</v>
      </c>
      <c r="E4841" s="92"/>
      <c r="F4841" s="92" t="n">
        <v>168631.13</v>
      </c>
      <c r="G4841" s="94" t="s">
        <v>422</v>
      </c>
      <c r="H4841" s="94" t="s">
        <v>369</v>
      </c>
      <c r="I4841" s="94" t="s">
        <v>249</v>
      </c>
      <c r="J4841" s="94" t="s">
        <v>249</v>
      </c>
      <c r="K4841" s="92" t="s">
        <v>5619</v>
      </c>
      <c r="L4841" s="92" t="s">
        <v>249</v>
      </c>
    </row>
    <row r="4842" outlineLevel="1">
      <c r="A4842" s="115" t="n">
        <v>2269.0</v>
      </c>
      <c r="B4842" s="93" t="n">
        <v>46062.0</v>
      </c>
      <c r="C4842" s="94" t="s">
        <v>5620</v>
      </c>
      <c r="D4842" s="92"/>
      <c r="E4842" s="92" t="n">
        <v>700.0</v>
      </c>
      <c r="F4842" s="92" t="n">
        <v>169331.13</v>
      </c>
      <c r="G4842" s="94" t="s">
        <v>63</v>
      </c>
      <c r="H4842" s="94" t="s">
        <v>369</v>
      </c>
      <c r="I4842" s="94" t="s">
        <v>249</v>
      </c>
      <c r="J4842" s="94" t="s">
        <v>249</v>
      </c>
      <c r="K4842" s="92" t="s">
        <v>5621</v>
      </c>
      <c r="L4842" s="92" t="s">
        <v>249</v>
      </c>
    </row>
    <row r="4843" outlineLevel="1">
      <c r="A4843" s="115" t="n">
        <v>2270.0</v>
      </c>
      <c r="B4843" s="93" t="n">
        <v>46063.0</v>
      </c>
      <c r="C4843" s="94" t="s">
        <v>301</v>
      </c>
      <c r="D4843" s="92" t="n">
        <v>72653.0</v>
      </c>
      <c r="E4843" s="92"/>
      <c r="F4843" s="92" t="n">
        <v>96678.13</v>
      </c>
      <c r="G4843" s="94" t="s">
        <v>61</v>
      </c>
      <c r="H4843" s="94" t="s">
        <v>289</v>
      </c>
      <c r="I4843" s="94" t="s">
        <v>489</v>
      </c>
      <c r="J4843" s="94" t="s">
        <v>86</v>
      </c>
      <c r="K4843" s="92" t="s">
        <v>5622</v>
      </c>
      <c r="L4843" s="92" t="s">
        <v>249</v>
      </c>
    </row>
    <row r="4844" outlineLevel="1">
      <c r="A4844" s="115" t="n">
        <v>2271.0</v>
      </c>
      <c r="B4844" s="93" t="n">
        <v>46063.0</v>
      </c>
      <c r="C4844" s="94" t="s">
        <v>5623</v>
      </c>
      <c r="D4844" s="92"/>
      <c r="E4844" s="92" t="n">
        <v>5000.0</v>
      </c>
      <c r="F4844" s="92" t="n">
        <v>101678.13</v>
      </c>
      <c r="G4844" s="94" t="s">
        <v>63</v>
      </c>
      <c r="H4844" s="94" t="s">
        <v>369</v>
      </c>
      <c r="I4844" s="94" t="s">
        <v>541</v>
      </c>
      <c r="J4844" s="94" t="s">
        <v>541</v>
      </c>
      <c r="K4844" s="92" t="s">
        <v>5624</v>
      </c>
      <c r="L4844" s="92" t="s">
        <v>249</v>
      </c>
    </row>
    <row r="4845" outlineLevel="1">
      <c r="A4845" s="115" t="n">
        <v>2272.0</v>
      </c>
      <c r="B4845" s="93" t="n">
        <v>46063.0</v>
      </c>
      <c r="C4845" s="94" t="s">
        <v>5625</v>
      </c>
      <c r="D4845" s="92"/>
      <c r="E4845" s="92" t="n">
        <v>1600.0</v>
      </c>
      <c r="F4845" s="92" t="n">
        <v>103278.13</v>
      </c>
      <c r="G4845" s="94" t="s">
        <v>63</v>
      </c>
      <c r="H4845" s="94" t="s">
        <v>315</v>
      </c>
      <c r="I4845" s="94" t="s">
        <v>5626</v>
      </c>
      <c r="J4845" s="94" t="s">
        <v>513</v>
      </c>
      <c r="K4845" s="92" t="s">
        <v>5627</v>
      </c>
      <c r="L4845" s="92" t="s">
        <v>249</v>
      </c>
    </row>
    <row r="4846" outlineLevel="1">
      <c r="A4846" s="115" t="n">
        <v>2273.0</v>
      </c>
      <c r="B4846" s="93" t="n">
        <v>46064.0</v>
      </c>
      <c r="C4846" s="94" t="s">
        <v>5628</v>
      </c>
      <c r="D4846" s="92"/>
      <c r="E4846" s="92" t="n">
        <v>10620.0</v>
      </c>
      <c r="F4846" s="92" t="n">
        <v>113898.13</v>
      </c>
      <c r="G4846" s="94" t="s">
        <v>63</v>
      </c>
      <c r="H4846" s="94" t="s">
        <v>64</v>
      </c>
      <c r="I4846" s="94" t="s">
        <v>5265</v>
      </c>
      <c r="J4846" s="94" t="s">
        <v>590</v>
      </c>
      <c r="K4846" s="92" t="s">
        <v>5629</v>
      </c>
      <c r="L4846" s="92" t="s">
        <v>249</v>
      </c>
    </row>
    <row r="4847" outlineLevel="1">
      <c r="A4847" s="115" t="n">
        <v>2274.0</v>
      </c>
      <c r="B4847" s="93" t="n">
        <v>46064.0</v>
      </c>
      <c r="C4847" s="94" t="s">
        <v>5630</v>
      </c>
      <c r="D4847" s="92"/>
      <c r="E4847" s="92" t="n">
        <v>1600.0</v>
      </c>
      <c r="F4847" s="92" t="n">
        <v>115498.13</v>
      </c>
      <c r="G4847" s="94" t="s">
        <v>63</v>
      </c>
      <c r="H4847" s="94" t="s">
        <v>315</v>
      </c>
      <c r="I4847" s="94" t="s">
        <v>5626</v>
      </c>
      <c r="J4847" s="94" t="s">
        <v>513</v>
      </c>
      <c r="K4847" s="92" t="s">
        <v>5631</v>
      </c>
      <c r="L4847" s="92" t="s">
        <v>249</v>
      </c>
    </row>
    <row r="4848" outlineLevel="1">
      <c r="A4848" s="115" t="n">
        <v>2275.0</v>
      </c>
      <c r="B4848" s="93" t="n">
        <v>46064.0</v>
      </c>
      <c r="C4848" s="94" t="s">
        <v>5632</v>
      </c>
      <c r="D4848" s="92" t="n">
        <v>103.26</v>
      </c>
      <c r="E4848" s="92"/>
      <c r="F4848" s="92" t="n">
        <v>115394.87</v>
      </c>
      <c r="G4848" s="94" t="s">
        <v>63</v>
      </c>
      <c r="H4848" s="94" t="s">
        <v>306</v>
      </c>
      <c r="I4848" s="94" t="s">
        <v>5633</v>
      </c>
      <c r="J4848" s="94" t="s">
        <v>5633</v>
      </c>
      <c r="K4848" s="92" t="s">
        <v>5634</v>
      </c>
      <c r="L4848" s="92" t="s">
        <v>249</v>
      </c>
    </row>
    <row r="4849" outlineLevel="1">
      <c r="A4849" s="115" t="n">
        <v>2276.0</v>
      </c>
      <c r="B4849" s="93" t="n">
        <v>46064.0</v>
      </c>
      <c r="C4849" s="94" t="s">
        <v>5635</v>
      </c>
      <c r="D4849" s="92"/>
      <c r="E4849" s="92" t="n">
        <v>103.26</v>
      </c>
      <c r="F4849" s="92" t="n">
        <v>115498.13</v>
      </c>
      <c r="G4849" s="94" t="s">
        <v>82</v>
      </c>
      <c r="H4849" s="94" t="s">
        <v>306</v>
      </c>
      <c r="I4849" s="94" t="s">
        <v>5636</v>
      </c>
      <c r="J4849" s="94" t="s">
        <v>5636</v>
      </c>
      <c r="K4849" s="92" t="s">
        <v>5634</v>
      </c>
      <c r="L4849" s="92" t="s">
        <v>249</v>
      </c>
    </row>
    <row r="4850" outlineLevel="1">
      <c r="A4850" s="115" t="n">
        <v>2277.0</v>
      </c>
      <c r="B4850" s="93" t="n">
        <v>46065.0</v>
      </c>
      <c r="C4850" s="94" t="s">
        <v>5637</v>
      </c>
      <c r="D4850" s="92"/>
      <c r="E4850" s="92" t="n">
        <v>1600.0</v>
      </c>
      <c r="F4850" s="92" t="n">
        <v>117098.13</v>
      </c>
      <c r="G4850" s="94" t="s">
        <v>63</v>
      </c>
      <c r="H4850" s="94" t="s">
        <v>369</v>
      </c>
      <c r="I4850" s="94" t="s">
        <v>5454</v>
      </c>
      <c r="J4850" s="94" t="s">
        <v>5454</v>
      </c>
      <c r="K4850" s="92" t="s">
        <v>5638</v>
      </c>
      <c r="L4850" s="92" t="s">
        <v>249</v>
      </c>
    </row>
    <row r="4851" outlineLevel="1">
      <c r="A4851" s="115" t="n">
        <v>2278.0</v>
      </c>
      <c r="B4851" s="93" t="n">
        <v>46066.0</v>
      </c>
      <c r="C4851" s="94" t="s">
        <v>5641</v>
      </c>
      <c r="D4851" s="92"/>
      <c r="E4851" s="92" t="n">
        <v>27500.0</v>
      </c>
      <c r="F4851" s="92" t="n">
        <v>144598.13</v>
      </c>
      <c r="G4851" s="94" t="s">
        <v>63</v>
      </c>
      <c r="H4851" s="94" t="s">
        <v>369</v>
      </c>
      <c r="I4851" s="94" t="s">
        <v>1489</v>
      </c>
      <c r="J4851" s="94" t="s">
        <v>1489</v>
      </c>
      <c r="K4851" s="92" t="s">
        <v>5642</v>
      </c>
      <c r="L4851" s="92" t="s">
        <v>249</v>
      </c>
    </row>
    <row r="4852" outlineLevel="1">
      <c r="A4852" s="115" t="n">
        <v>2279.0</v>
      </c>
      <c r="B4852" s="93" t="n">
        <v>46068.0</v>
      </c>
      <c r="C4852" s="94" t="s">
        <v>5650</v>
      </c>
      <c r="D4852" s="92"/>
      <c r="E4852" s="92" t="n">
        <v>1.0</v>
      </c>
      <c r="F4852" s="92" t="n">
        <v>144599.13</v>
      </c>
      <c r="G4852" s="94" t="s">
        <v>63</v>
      </c>
      <c r="H4852" s="94" t="s">
        <v>315</v>
      </c>
      <c r="I4852" s="94" t="s">
        <v>5532</v>
      </c>
      <c r="J4852" s="94" t="s">
        <v>5532</v>
      </c>
      <c r="K4852" s="92" t="s">
        <v>5651</v>
      </c>
      <c r="L4852" s="92" t="s">
        <v>249</v>
      </c>
    </row>
    <row r="4853" outlineLevel="1">
      <c r="A4853" s="115" t="n">
        <v>2280.0</v>
      </c>
      <c r="B4853" s="93" t="n">
        <v>46069.0</v>
      </c>
      <c r="C4853" s="94" t="s">
        <v>5652</v>
      </c>
      <c r="D4853" s="92"/>
      <c r="E4853" s="92" t="n">
        <v>5000.0</v>
      </c>
      <c r="F4853" s="92" t="n">
        <v>149599.13</v>
      </c>
      <c r="G4853" s="94" t="s">
        <v>63</v>
      </c>
      <c r="H4853" s="94" t="s">
        <v>369</v>
      </c>
      <c r="I4853" s="94" t="s">
        <v>3462</v>
      </c>
      <c r="J4853" s="94" t="s">
        <v>3462</v>
      </c>
      <c r="K4853" s="92" t="s">
        <v>5653</v>
      </c>
      <c r="L4853" s="92" t="s">
        <v>249</v>
      </c>
    </row>
    <row r="4854" outlineLevel="1">
      <c r="A4854" s="115" t="n">
        <v>2281.0</v>
      </c>
      <c r="B4854" s="93" t="n">
        <v>46069.0</v>
      </c>
      <c r="C4854" s="94" t="s">
        <v>5654</v>
      </c>
      <c r="D4854" s="92" t="n">
        <v>26202.0</v>
      </c>
      <c r="E4854" s="92"/>
      <c r="F4854" s="92" t="n">
        <v>123397.13</v>
      </c>
      <c r="G4854" s="94" t="s">
        <v>63</v>
      </c>
      <c r="H4854" s="94" t="s">
        <v>306</v>
      </c>
      <c r="I4854" s="94" t="s">
        <v>249</v>
      </c>
      <c r="J4854" s="94" t="s">
        <v>249</v>
      </c>
      <c r="K4854" s="92" t="s">
        <v>5655</v>
      </c>
      <c r="L4854" s="92" t="s">
        <v>249</v>
      </c>
    </row>
    <row r="4855" outlineLevel="1">
      <c r="A4855" s="115" t="n">
        <v>2282.0</v>
      </c>
      <c r="B4855" s="93" t="n">
        <v>46070.0</v>
      </c>
      <c r="C4855" s="94" t="s">
        <v>5658</v>
      </c>
      <c r="D4855" s="92" t="n">
        <v>11498.0</v>
      </c>
      <c r="E4855" s="92"/>
      <c r="F4855" s="92" t="n">
        <v>111899.13</v>
      </c>
      <c r="G4855" s="94" t="s">
        <v>460</v>
      </c>
      <c r="H4855" s="94" t="s">
        <v>306</v>
      </c>
      <c r="I4855" s="94" t="s">
        <v>249</v>
      </c>
      <c r="J4855" s="94" t="s">
        <v>249</v>
      </c>
      <c r="K4855" s="92" t="s">
        <v>5659</v>
      </c>
      <c r="L4855" s="92" t="s">
        <v>249</v>
      </c>
    </row>
    <row r="4856" outlineLevel="1">
      <c r="A4856" s="115" t="n">
        <v>2283.0</v>
      </c>
      <c r="B4856" s="93" t="n">
        <v>46071.0</v>
      </c>
      <c r="C4856" s="94" t="s">
        <v>5667</v>
      </c>
      <c r="D4856" s="92"/>
      <c r="E4856" s="92" t="n">
        <v>700.0</v>
      </c>
      <c r="F4856" s="92" t="n">
        <v>112599.13</v>
      </c>
      <c r="G4856" s="94" t="s">
        <v>63</v>
      </c>
      <c r="H4856" s="94" t="s">
        <v>369</v>
      </c>
      <c r="I4856" s="94" t="s">
        <v>249</v>
      </c>
      <c r="J4856" s="94" t="s">
        <v>249</v>
      </c>
      <c r="K4856" s="92" t="s">
        <v>5668</v>
      </c>
      <c r="L4856" s="92" t="s">
        <v>249</v>
      </c>
    </row>
    <row r="4857" outlineLevel="1">
      <c r="A4857" s="115" t="n">
        <v>2284.0</v>
      </c>
      <c r="B4857" s="93" t="n">
        <v>46071.0</v>
      </c>
      <c r="C4857" s="94" t="s">
        <v>5669</v>
      </c>
      <c r="D4857" s="92"/>
      <c r="E4857" s="92" t="n">
        <v>2000.0</v>
      </c>
      <c r="F4857" s="92" t="n">
        <v>114599.13</v>
      </c>
      <c r="G4857" s="94" t="s">
        <v>63</v>
      </c>
      <c r="H4857" s="94" t="s">
        <v>369</v>
      </c>
      <c r="I4857" s="94" t="s">
        <v>3327</v>
      </c>
      <c r="J4857" s="94" t="s">
        <v>3327</v>
      </c>
      <c r="K4857" s="92" t="s">
        <v>5670</v>
      </c>
      <c r="L4857" s="92" t="s">
        <v>249</v>
      </c>
    </row>
    <row r="4858" outlineLevel="1">
      <c r="A4858" s="115" t="n">
        <v>2285.0</v>
      </c>
      <c r="B4858" s="93" t="n">
        <v>46073.0</v>
      </c>
      <c r="C4858" s="94" t="s">
        <v>5671</v>
      </c>
      <c r="D4858" s="92"/>
      <c r="E4858" s="92" t="n">
        <v>2000.0</v>
      </c>
      <c r="F4858" s="92" t="n">
        <v>116599.13</v>
      </c>
      <c r="G4858" s="94" t="s">
        <v>63</v>
      </c>
      <c r="H4858" s="94" t="s">
        <v>369</v>
      </c>
      <c r="I4858" s="94" t="s">
        <v>3327</v>
      </c>
      <c r="J4858" s="94" t="s">
        <v>3327</v>
      </c>
      <c r="K4858" s="92" t="s">
        <v>5672</v>
      </c>
      <c r="L4858" s="92" t="s">
        <v>249</v>
      </c>
    </row>
    <row r="4859" outlineLevel="1">
      <c r="A4859" s="115" t="n">
        <v>2286.0</v>
      </c>
      <c r="B4859" s="93" t="n">
        <v>46073.0</v>
      </c>
      <c r="C4859" s="94" t="s">
        <v>5673</v>
      </c>
      <c r="D4859" s="92"/>
      <c r="E4859" s="92" t="n">
        <v>412587.0</v>
      </c>
      <c r="F4859" s="92" t="n">
        <v>529186.13</v>
      </c>
      <c r="G4859" s="94" t="s">
        <v>63</v>
      </c>
      <c r="H4859" s="94" t="s">
        <v>74</v>
      </c>
      <c r="I4859" s="94" t="s">
        <v>3629</v>
      </c>
      <c r="J4859" s="94" t="s">
        <v>3629</v>
      </c>
      <c r="K4859" s="92" t="s">
        <v>5674</v>
      </c>
      <c r="L4859" s="92" t="s">
        <v>249</v>
      </c>
    </row>
    <row r="4860" outlineLevel="1">
      <c r="A4860" s="115" t="n">
        <v>2287.0</v>
      </c>
      <c r="B4860" s="93" t="n">
        <v>46073.0</v>
      </c>
      <c r="C4860" s="94" t="s">
        <v>5675</v>
      </c>
      <c r="D4860" s="92"/>
      <c r="E4860" s="92" t="n">
        <v>63720.0</v>
      </c>
      <c r="F4860" s="92" t="n">
        <v>592906.13</v>
      </c>
      <c r="G4860" s="94" t="s">
        <v>63</v>
      </c>
      <c r="H4860" s="94" t="s">
        <v>306</v>
      </c>
      <c r="I4860" s="94" t="s">
        <v>1022</v>
      </c>
      <c r="J4860" s="94" t="s">
        <v>1022</v>
      </c>
      <c r="K4860" s="92" t="s">
        <v>5676</v>
      </c>
      <c r="L4860" s="92" t="s">
        <v>249</v>
      </c>
    </row>
    <row r="4861" outlineLevel="1">
      <c r="A4861" s="115" t="n">
        <v>2288.0</v>
      </c>
      <c r="B4861" s="93" t="n">
        <v>46074.0</v>
      </c>
      <c r="C4861" s="94" t="s">
        <v>5677</v>
      </c>
      <c r="D4861" s="92" t="n">
        <v>100000.0</v>
      </c>
      <c r="E4861" s="92"/>
      <c r="F4861" s="92" t="n">
        <v>492906.13</v>
      </c>
      <c r="G4861" s="94" t="s">
        <v>63</v>
      </c>
      <c r="H4861" s="94" t="s">
        <v>306</v>
      </c>
      <c r="I4861" s="94" t="s">
        <v>690</v>
      </c>
      <c r="J4861" s="94" t="s">
        <v>690</v>
      </c>
      <c r="K4861" s="92" t="s">
        <v>5678</v>
      </c>
      <c r="L4861" s="92" t="s">
        <v>249</v>
      </c>
    </row>
    <row r="4862" outlineLevel="1">
      <c r="A4862" s="115" t="n">
        <v>2289.0</v>
      </c>
      <c r="B4862" s="93" t="n">
        <v>46074.0</v>
      </c>
      <c r="C4862" s="94" t="s">
        <v>5679</v>
      </c>
      <c r="D4862" s="92" t="n">
        <v>77760.0</v>
      </c>
      <c r="E4862" s="92"/>
      <c r="F4862" s="92" t="n">
        <v>415146.13</v>
      </c>
      <c r="G4862" s="94" t="s">
        <v>63</v>
      </c>
      <c r="H4862" s="94" t="s">
        <v>306</v>
      </c>
      <c r="I4862" s="94" t="s">
        <v>5680</v>
      </c>
      <c r="J4862" s="94" t="s">
        <v>5680</v>
      </c>
      <c r="K4862" s="92" t="s">
        <v>5681</v>
      </c>
      <c r="L4862" s="92" t="s">
        <v>249</v>
      </c>
    </row>
    <row r="4863" outlineLevel="1">
      <c r="A4863" s="115" t="n">
        <v>2290.0</v>
      </c>
      <c r="B4863" s="93" t="n">
        <v>46074.0</v>
      </c>
      <c r="C4863" s="94" t="s">
        <v>5682</v>
      </c>
      <c r="D4863" s="92" t="n">
        <v>15000.0</v>
      </c>
      <c r="E4863" s="92"/>
      <c r="F4863" s="92" t="n">
        <v>400146.13</v>
      </c>
      <c r="G4863" s="94" t="s">
        <v>63</v>
      </c>
      <c r="H4863" s="94" t="s">
        <v>306</v>
      </c>
      <c r="I4863" s="94" t="s">
        <v>5683</v>
      </c>
      <c r="J4863" s="94" t="s">
        <v>850</v>
      </c>
      <c r="K4863" s="92" t="s">
        <v>5684</v>
      </c>
      <c r="L4863" s="92" t="s">
        <v>249</v>
      </c>
    </row>
    <row r="4864" outlineLevel="1">
      <c r="A4864" s="115" t="n">
        <v>2291.0</v>
      </c>
      <c r="B4864" s="93" t="n">
        <v>46074.0</v>
      </c>
      <c r="C4864" s="94" t="s">
        <v>5685</v>
      </c>
      <c r="D4864" s="92"/>
      <c r="E4864" s="92" t="n">
        <v>19500.0</v>
      </c>
      <c r="F4864" s="92" t="n">
        <v>419646.13</v>
      </c>
      <c r="G4864" s="94" t="s">
        <v>63</v>
      </c>
      <c r="H4864" s="94" t="s">
        <v>369</v>
      </c>
      <c r="I4864" s="94" t="s">
        <v>1489</v>
      </c>
      <c r="J4864" s="94" t="s">
        <v>1489</v>
      </c>
      <c r="K4864" s="92" t="s">
        <v>5686</v>
      </c>
      <c r="L4864" s="92" t="s">
        <v>249</v>
      </c>
    </row>
    <row r="4865" outlineLevel="1">
      <c r="A4865" s="115" t="n">
        <v>2292.0</v>
      </c>
      <c r="B4865" s="93" t="n">
        <v>46074.0</v>
      </c>
      <c r="C4865" s="94" t="s">
        <v>5687</v>
      </c>
      <c r="D4865" s="92"/>
      <c r="E4865" s="92" t="n">
        <v>1600.0</v>
      </c>
      <c r="F4865" s="92" t="n">
        <v>421246.13</v>
      </c>
      <c r="G4865" s="94" t="s">
        <v>63</v>
      </c>
      <c r="H4865" s="94" t="s">
        <v>369</v>
      </c>
      <c r="I4865" s="94" t="s">
        <v>5454</v>
      </c>
      <c r="J4865" s="94" t="s">
        <v>5454</v>
      </c>
      <c r="K4865" s="92" t="s">
        <v>5688</v>
      </c>
      <c r="L4865" s="92" t="s">
        <v>249</v>
      </c>
    </row>
    <row r="4866" outlineLevel="1">
      <c r="A4866" s="115" t="n">
        <v>2293.0</v>
      </c>
      <c r="B4866" s="93" t="n">
        <v>46074.0</v>
      </c>
      <c r="C4866" s="94" t="s">
        <v>5689</v>
      </c>
      <c r="D4866" s="92"/>
      <c r="E4866" s="92" t="n">
        <v>4500.0</v>
      </c>
      <c r="F4866" s="92" t="n">
        <v>425746.13</v>
      </c>
      <c r="G4866" s="94" t="s">
        <v>63</v>
      </c>
      <c r="H4866" s="94" t="s">
        <v>369</v>
      </c>
      <c r="I4866" s="94" t="s">
        <v>705</v>
      </c>
      <c r="J4866" s="94" t="s">
        <v>426</v>
      </c>
      <c r="K4866" s="92" t="s">
        <v>5690</v>
      </c>
      <c r="L4866" s="92" t="s">
        <v>249</v>
      </c>
    </row>
    <row r="4867" outlineLevel="1">
      <c r="A4867" s="115" t="n">
        <v>2294.0</v>
      </c>
      <c r="B4867" s="93" t="n">
        <v>46074.0</v>
      </c>
      <c r="C4867" s="94" t="s">
        <v>5691</v>
      </c>
      <c r="D4867" s="92" t="n">
        <v>86338.0</v>
      </c>
      <c r="E4867" s="92"/>
      <c r="F4867" s="92" t="n">
        <v>339408.13</v>
      </c>
      <c r="G4867" s="94" t="s">
        <v>63</v>
      </c>
      <c r="H4867" s="94" t="s">
        <v>306</v>
      </c>
      <c r="I4867" s="94" t="s">
        <v>5692</v>
      </c>
      <c r="J4867" s="94" t="s">
        <v>5421</v>
      </c>
      <c r="K4867" s="92" t="s">
        <v>5693</v>
      </c>
      <c r="L4867" s="92" t="s">
        <v>249</v>
      </c>
    </row>
    <row r="4868" outlineLevel="1">
      <c r="A4868" s="115" t="n">
        <v>2295.0</v>
      </c>
      <c r="B4868" s="93" t="n">
        <v>46076.0</v>
      </c>
      <c r="C4868" s="94" t="s">
        <v>5694</v>
      </c>
      <c r="D4868" s="92"/>
      <c r="E4868" s="92" t="n">
        <v>100000.0</v>
      </c>
      <c r="F4868" s="92" t="n">
        <v>439408.13</v>
      </c>
      <c r="G4868" s="94" t="s">
        <v>63</v>
      </c>
      <c r="H4868" s="94" t="s">
        <v>64</v>
      </c>
      <c r="I4868" s="94" t="s">
        <v>1044</v>
      </c>
      <c r="J4868" s="94" t="s">
        <v>1044</v>
      </c>
      <c r="K4868" s="92" t="s">
        <v>5695</v>
      </c>
      <c r="L4868" s="92" t="s">
        <v>249</v>
      </c>
    </row>
    <row r="4869" outlineLevel="1">
      <c r="A4869" s="115" t="n">
        <v>2296.0</v>
      </c>
      <c r="B4869" s="93" t="n">
        <v>46076.0</v>
      </c>
      <c r="C4869" s="94" t="s">
        <v>5696</v>
      </c>
      <c r="D4869" s="92"/>
      <c r="E4869" s="92" t="n">
        <v>243000.0</v>
      </c>
      <c r="F4869" s="92" t="n">
        <v>682408.13</v>
      </c>
      <c r="G4869" s="94" t="s">
        <v>75</v>
      </c>
      <c r="H4869" s="94" t="s">
        <v>780</v>
      </c>
      <c r="I4869" s="94" t="s">
        <v>5697</v>
      </c>
      <c r="J4869" s="94" t="s">
        <v>5697</v>
      </c>
      <c r="K4869" s="92" t="s">
        <v>5698</v>
      </c>
      <c r="L4869" s="92" t="s">
        <v>249</v>
      </c>
    </row>
    <row r="4870" outlineLevel="1">
      <c r="A4870" s="115" t="n">
        <v>2297.0</v>
      </c>
      <c r="B4870" s="93" t="n">
        <v>46077.0</v>
      </c>
      <c r="C4870" s="94" t="s">
        <v>5699</v>
      </c>
      <c r="D4870" s="92" t="n">
        <v>103.5</v>
      </c>
      <c r="E4870" s="92"/>
      <c r="F4870" s="92" t="n">
        <v>682304.63</v>
      </c>
      <c r="G4870" s="94" t="s">
        <v>63</v>
      </c>
      <c r="H4870" s="94" t="s">
        <v>306</v>
      </c>
      <c r="I4870" s="94" t="s">
        <v>5633</v>
      </c>
      <c r="J4870" s="94" t="s">
        <v>5633</v>
      </c>
      <c r="K4870" s="92" t="s">
        <v>5700</v>
      </c>
      <c r="L4870" s="92" t="s">
        <v>249</v>
      </c>
    </row>
    <row r="4871" outlineLevel="1">
      <c r="A4871" s="115" t="n">
        <v>2298.0</v>
      </c>
      <c r="B4871" s="93" t="n">
        <v>46077.0</v>
      </c>
      <c r="C4871" s="94" t="s">
        <v>5701</v>
      </c>
      <c r="D4871" s="92"/>
      <c r="E4871" s="92" t="n">
        <v>103.5</v>
      </c>
      <c r="F4871" s="92" t="n">
        <v>682408.13</v>
      </c>
      <c r="G4871" s="94" t="s">
        <v>82</v>
      </c>
      <c r="H4871" s="94" t="s">
        <v>306</v>
      </c>
      <c r="I4871" s="94" t="s">
        <v>5636</v>
      </c>
      <c r="J4871" s="94" t="s">
        <v>5636</v>
      </c>
      <c r="K4871" s="92" t="s">
        <v>5700</v>
      </c>
      <c r="L4871" s="92" t="s">
        <v>249</v>
      </c>
    </row>
    <row r="4872" outlineLevel="1">
      <c r="A4872" s="115" t="n">
        <v>2299.0</v>
      </c>
      <c r="B4872" s="93" t="n">
        <v>46077.0</v>
      </c>
      <c r="C4872" s="94" t="s">
        <v>5702</v>
      </c>
      <c r="D4872" s="92" t="n">
        <v>22124.0</v>
      </c>
      <c r="E4872" s="92"/>
      <c r="F4872" s="92" t="n">
        <v>660284.13</v>
      </c>
      <c r="G4872" s="94" t="s">
        <v>63</v>
      </c>
      <c r="H4872" s="94" t="s">
        <v>306</v>
      </c>
      <c r="I4872" s="94" t="s">
        <v>5703</v>
      </c>
      <c r="J4872" s="94" t="s">
        <v>5703</v>
      </c>
      <c r="K4872" s="92" t="s">
        <v>5704</v>
      </c>
      <c r="L4872" s="92" t="s">
        <v>249</v>
      </c>
    </row>
    <row r="4873" outlineLevel="1">
      <c r="A4873" s="115" t="n">
        <v>2300.0</v>
      </c>
      <c r="B4873" s="93" t="n">
        <v>46077.0</v>
      </c>
      <c r="C4873" s="94" t="s">
        <v>5705</v>
      </c>
      <c r="D4873" s="92" t="n">
        <v>103.5</v>
      </c>
      <c r="E4873" s="92"/>
      <c r="F4873" s="92" t="n">
        <v>660180.63</v>
      </c>
      <c r="G4873" s="94" t="s">
        <v>63</v>
      </c>
      <c r="H4873" s="94" t="s">
        <v>306</v>
      </c>
      <c r="I4873" s="94" t="s">
        <v>5633</v>
      </c>
      <c r="J4873" s="94" t="s">
        <v>5633</v>
      </c>
      <c r="K4873" s="92" t="s">
        <v>5706</v>
      </c>
      <c r="L4873" s="92" t="s">
        <v>249</v>
      </c>
    </row>
    <row r="4874" outlineLevel="1">
      <c r="A4874" s="115" t="n">
        <v>2301.0</v>
      </c>
      <c r="B4874" s="93" t="n">
        <v>46077.0</v>
      </c>
      <c r="C4874" s="94" t="s">
        <v>5707</v>
      </c>
      <c r="D4874" s="92"/>
      <c r="E4874" s="92" t="n">
        <v>103.5</v>
      </c>
      <c r="F4874" s="92" t="n">
        <v>660284.13</v>
      </c>
      <c r="G4874" s="94" t="s">
        <v>82</v>
      </c>
      <c r="H4874" s="94" t="s">
        <v>306</v>
      </c>
      <c r="I4874" s="94" t="s">
        <v>5636</v>
      </c>
      <c r="J4874" s="94" t="s">
        <v>5636</v>
      </c>
      <c r="K4874" s="92" t="s">
        <v>5706</v>
      </c>
      <c r="L4874" s="92" t="s">
        <v>249</v>
      </c>
    </row>
    <row r="4875" outlineLevel="1">
      <c r="A4875" s="115" t="n">
        <v>2302.0</v>
      </c>
      <c r="B4875" s="93" t="n">
        <v>46077.0</v>
      </c>
      <c r="C4875" s="94" t="s">
        <v>5708</v>
      </c>
      <c r="D4875" s="92" t="n">
        <v>103.5</v>
      </c>
      <c r="E4875" s="92"/>
      <c r="F4875" s="92" t="n">
        <v>660180.63</v>
      </c>
      <c r="G4875" s="94" t="s">
        <v>63</v>
      </c>
      <c r="H4875" s="94" t="s">
        <v>306</v>
      </c>
      <c r="I4875" s="94" t="s">
        <v>5633</v>
      </c>
      <c r="J4875" s="94" t="s">
        <v>5633</v>
      </c>
      <c r="K4875" s="92" t="s">
        <v>5709</v>
      </c>
      <c r="L4875" s="92" t="s">
        <v>249</v>
      </c>
    </row>
    <row r="4876" outlineLevel="1">
      <c r="A4876" s="115" t="n">
        <v>2303.0</v>
      </c>
      <c r="B4876" s="93" t="n">
        <v>46077.0</v>
      </c>
      <c r="C4876" s="94" t="s">
        <v>5710</v>
      </c>
      <c r="D4876" s="92"/>
      <c r="E4876" s="92" t="n">
        <v>103.5</v>
      </c>
      <c r="F4876" s="92" t="n">
        <v>660284.13</v>
      </c>
      <c r="G4876" s="94" t="s">
        <v>82</v>
      </c>
      <c r="H4876" s="94" t="s">
        <v>306</v>
      </c>
      <c r="I4876" s="94" t="s">
        <v>5636</v>
      </c>
      <c r="J4876" s="94" t="s">
        <v>5636</v>
      </c>
      <c r="K4876" s="92" t="s">
        <v>5709</v>
      </c>
      <c r="L4876" s="92" t="s">
        <v>249</v>
      </c>
    </row>
    <row r="4877" outlineLevel="1">
      <c r="A4877" s="115" t="n">
        <v>2304.0</v>
      </c>
      <c r="B4877" s="93" t="n">
        <v>46078.0</v>
      </c>
      <c r="C4877" s="94" t="s">
        <v>5711</v>
      </c>
      <c r="D4877" s="92" t="n">
        <v>443647.01</v>
      </c>
      <c r="E4877" s="92"/>
      <c r="F4877" s="92" t="n">
        <v>216637.12</v>
      </c>
      <c r="G4877" s="94" t="s">
        <v>69</v>
      </c>
      <c r="H4877" s="94" t="s">
        <v>306</v>
      </c>
      <c r="I4877" s="94" t="s">
        <v>5712</v>
      </c>
      <c r="J4877" s="94" t="s">
        <v>5712</v>
      </c>
      <c r="K4877" s="92" t="s">
        <v>5713</v>
      </c>
      <c r="L4877" s="92" t="s">
        <v>249</v>
      </c>
    </row>
    <row r="4878" outlineLevel="1">
      <c r="A4878" s="115" t="n">
        <v>2305.0</v>
      </c>
      <c r="B4878" s="93" t="n">
        <v>46078.0</v>
      </c>
      <c r="C4878" s="94" t="s">
        <v>5714</v>
      </c>
      <c r="D4878" s="92" t="n">
        <v>103.25</v>
      </c>
      <c r="E4878" s="92"/>
      <c r="F4878" s="92" t="n">
        <v>216533.87</v>
      </c>
      <c r="G4878" s="94" t="s">
        <v>63</v>
      </c>
      <c r="H4878" s="94" t="s">
        <v>306</v>
      </c>
      <c r="I4878" s="94" t="s">
        <v>5633</v>
      </c>
      <c r="J4878" s="94" t="s">
        <v>5633</v>
      </c>
      <c r="K4878" s="92" t="s">
        <v>5715</v>
      </c>
      <c r="L4878" s="92" t="s">
        <v>249</v>
      </c>
    </row>
    <row r="4879" outlineLevel="1">
      <c r="A4879" s="115" t="n">
        <v>2306.0</v>
      </c>
      <c r="B4879" s="93" t="n">
        <v>46078.0</v>
      </c>
      <c r="C4879" s="94" t="s">
        <v>5716</v>
      </c>
      <c r="D4879" s="92"/>
      <c r="E4879" s="92" t="n">
        <v>103.25</v>
      </c>
      <c r="F4879" s="92" t="n">
        <v>216637.12</v>
      </c>
      <c r="G4879" s="94" t="s">
        <v>82</v>
      </c>
      <c r="H4879" s="94" t="s">
        <v>306</v>
      </c>
      <c r="I4879" s="94" t="s">
        <v>5636</v>
      </c>
      <c r="J4879" s="94" t="s">
        <v>5636</v>
      </c>
      <c r="K4879" s="92" t="s">
        <v>5715</v>
      </c>
      <c r="L4879" s="92" t="s">
        <v>249</v>
      </c>
    </row>
    <row r="4880" outlineLevel="1">
      <c r="A4880" s="115" t="n">
        <v>2307.0</v>
      </c>
      <c r="B4880" s="93" t="n">
        <v>46078.0</v>
      </c>
      <c r="C4880" s="94" t="s">
        <v>5717</v>
      </c>
      <c r="D4880" s="92"/>
      <c r="E4880" s="92" t="n">
        <v>205875.0</v>
      </c>
      <c r="F4880" s="92" t="n">
        <v>422512.12</v>
      </c>
      <c r="G4880" s="94" t="s">
        <v>75</v>
      </c>
      <c r="H4880" s="94" t="s">
        <v>780</v>
      </c>
      <c r="I4880" s="94" t="s">
        <v>5718</v>
      </c>
      <c r="J4880" s="94" t="s">
        <v>5718</v>
      </c>
      <c r="K4880" s="92" t="s">
        <v>5719</v>
      </c>
      <c r="L4880" s="92" t="s">
        <v>249</v>
      </c>
    </row>
    <row r="4881" outlineLevel="1">
      <c r="A4881" s="115" t="n">
        <v>2308.0</v>
      </c>
      <c r="B4881" s="93" t="n">
        <v>46078.0</v>
      </c>
      <c r="C4881" s="94" t="s">
        <v>5720</v>
      </c>
      <c r="D4881" s="92"/>
      <c r="E4881" s="92" t="n">
        <v>150000.0</v>
      </c>
      <c r="F4881" s="92" t="n">
        <v>572512.12</v>
      </c>
      <c r="G4881" s="94" t="s">
        <v>63</v>
      </c>
      <c r="H4881" s="94" t="s">
        <v>315</v>
      </c>
      <c r="I4881" s="94" t="s">
        <v>3632</v>
      </c>
      <c r="J4881" s="94" t="s">
        <v>3632</v>
      </c>
      <c r="K4881" s="92" t="s">
        <v>5721</v>
      </c>
      <c r="L4881" s="92" t="s">
        <v>249</v>
      </c>
    </row>
    <row r="4882" outlineLevel="1">
      <c r="A4882" s="115" t="n">
        <v>2309.0</v>
      </c>
      <c r="B4882" s="93" t="n">
        <v>46079.0</v>
      </c>
      <c r="C4882" s="94" t="s">
        <v>5722</v>
      </c>
      <c r="D4882" s="92"/>
      <c r="E4882" s="92" t="n">
        <v>6600.0</v>
      </c>
      <c r="F4882" s="92" t="n">
        <v>579112.12</v>
      </c>
      <c r="G4882" s="94" t="s">
        <v>63</v>
      </c>
      <c r="H4882" s="94" t="s">
        <v>369</v>
      </c>
      <c r="I4882" s="94" t="s">
        <v>3107</v>
      </c>
      <c r="J4882" s="94" t="s">
        <v>3107</v>
      </c>
      <c r="K4882" s="92" t="s">
        <v>5723</v>
      </c>
      <c r="L4882" s="92" t="s">
        <v>249</v>
      </c>
    </row>
    <row r="4883" outlineLevel="1">
      <c r="A4883" s="115" t="n">
        <v>2310.0</v>
      </c>
      <c r="B4883" s="93" t="n">
        <v>46079.0</v>
      </c>
      <c r="C4883" s="94" t="s">
        <v>5724</v>
      </c>
      <c r="D4883" s="92"/>
      <c r="E4883" s="92" t="n">
        <v>2000.0</v>
      </c>
      <c r="F4883" s="92" t="n">
        <v>581112.12</v>
      </c>
      <c r="G4883" s="94" t="s">
        <v>63</v>
      </c>
      <c r="H4883" s="94" t="s">
        <v>369</v>
      </c>
      <c r="I4883" s="94" t="s">
        <v>3327</v>
      </c>
      <c r="J4883" s="94" t="s">
        <v>3327</v>
      </c>
      <c r="K4883" s="92" t="s">
        <v>5725</v>
      </c>
      <c r="L4883" s="92" t="s">
        <v>249</v>
      </c>
    </row>
    <row r="4884" outlineLevel="1">
      <c r="A4884" s="115" t="n">
        <v>2311.0</v>
      </c>
      <c r="B4884" s="93" t="n">
        <v>46079.0</v>
      </c>
      <c r="C4884" s="94" t="s">
        <v>5726</v>
      </c>
      <c r="D4884" s="92"/>
      <c r="E4884" s="92" t="n">
        <v>31860.0</v>
      </c>
      <c r="F4884" s="92" t="n">
        <v>612972.12</v>
      </c>
      <c r="G4884" s="94" t="s">
        <v>63</v>
      </c>
      <c r="H4884" s="94" t="s">
        <v>64</v>
      </c>
      <c r="I4884" s="94" t="s">
        <v>5572</v>
      </c>
      <c r="J4884" s="94" t="s">
        <v>5572</v>
      </c>
      <c r="K4884" s="92" t="s">
        <v>5727</v>
      </c>
      <c r="L4884" s="92" t="s">
        <v>249</v>
      </c>
    </row>
    <row r="4885" outlineLevel="1">
      <c r="A4885" s="115" t="n">
        <v>2312.0</v>
      </c>
      <c r="B4885" s="93" t="n">
        <v>46079.0</v>
      </c>
      <c r="C4885" s="94" t="s">
        <v>5728</v>
      </c>
      <c r="D4885" s="92" t="n">
        <v>253176.04</v>
      </c>
      <c r="E4885" s="92"/>
      <c r="F4885" s="92" t="n">
        <v>359796.08</v>
      </c>
      <c r="G4885" s="94" t="s">
        <v>69</v>
      </c>
      <c r="H4885" s="94" t="s">
        <v>306</v>
      </c>
      <c r="I4885" s="94" t="s">
        <v>5729</v>
      </c>
      <c r="J4885" s="94" t="s">
        <v>5729</v>
      </c>
      <c r="K4885" s="92" t="s">
        <v>5730</v>
      </c>
      <c r="L4885" s="92" t="s">
        <v>249</v>
      </c>
    </row>
    <row r="4886" outlineLevel="1">
      <c r="A4886" s="115" t="n">
        <v>2313.0</v>
      </c>
      <c r="B4886" s="93" t="n">
        <v>46079.0</v>
      </c>
      <c r="C4886" s="94" t="s">
        <v>5731</v>
      </c>
      <c r="D4886" s="92" t="n">
        <v>5363.2</v>
      </c>
      <c r="E4886" s="92"/>
      <c r="F4886" s="92" t="n">
        <v>354432.88</v>
      </c>
      <c r="G4886" s="94" t="s">
        <v>63</v>
      </c>
      <c r="H4886" s="94" t="s">
        <v>306</v>
      </c>
      <c r="I4886" s="94" t="s">
        <v>5479</v>
      </c>
      <c r="J4886" s="94" t="s">
        <v>5479</v>
      </c>
      <c r="K4886" s="92" t="s">
        <v>5732</v>
      </c>
      <c r="L4886" s="92" t="s">
        <v>249</v>
      </c>
    </row>
    <row r="4887" outlineLevel="1">
      <c r="A4887" s="115" t="n">
        <v>2314.0</v>
      </c>
      <c r="B4887" s="93" t="n">
        <v>46079.0</v>
      </c>
      <c r="C4887" s="94" t="s">
        <v>5733</v>
      </c>
      <c r="D4887" s="92"/>
      <c r="E4887" s="92" t="n">
        <v>170274.0</v>
      </c>
      <c r="F4887" s="92" t="n">
        <v>524706.88</v>
      </c>
      <c r="G4887" s="94" t="s">
        <v>63</v>
      </c>
      <c r="H4887" s="94" t="s">
        <v>64</v>
      </c>
      <c r="I4887" s="94" t="s">
        <v>3629</v>
      </c>
      <c r="J4887" s="94" t="s">
        <v>3629</v>
      </c>
      <c r="K4887" s="92" t="s">
        <v>5734</v>
      </c>
      <c r="L4887" s="92" t="s">
        <v>249</v>
      </c>
    </row>
    <row r="4888" outlineLevel="1">
      <c r="A4888" s="115" t="n">
        <v>2315.0</v>
      </c>
      <c r="B4888" s="93" t="n">
        <v>46079.0</v>
      </c>
      <c r="C4888" s="94" t="s">
        <v>5735</v>
      </c>
      <c r="D4888" s="92"/>
      <c r="E4888" s="92" t="n">
        <v>80000.0</v>
      </c>
      <c r="F4888" s="92" t="n">
        <v>604706.88</v>
      </c>
      <c r="G4888" s="94" t="s">
        <v>63</v>
      </c>
      <c r="H4888" s="94" t="s">
        <v>315</v>
      </c>
      <c r="I4888" s="94" t="s">
        <v>2294</v>
      </c>
      <c r="J4888" s="94" t="s">
        <v>2294</v>
      </c>
      <c r="K4888" s="92" t="s">
        <v>5736</v>
      </c>
      <c r="L4888" s="92" t="s">
        <v>249</v>
      </c>
    </row>
    <row r="4889" outlineLevel="1">
      <c r="A4889" s="115" t="n">
        <v>2316.0</v>
      </c>
      <c r="B4889" s="93" t="n">
        <v>46080.0</v>
      </c>
      <c r="C4889" s="94" t="s">
        <v>5737</v>
      </c>
      <c r="D4889" s="92" t="n">
        <v>100.3</v>
      </c>
      <c r="E4889" s="92"/>
      <c r="F4889" s="92" t="n">
        <v>604606.58</v>
      </c>
      <c r="G4889" s="94" t="s">
        <v>422</v>
      </c>
      <c r="H4889" s="94" t="s">
        <v>315</v>
      </c>
      <c r="I4889" s="94" t="s">
        <v>249</v>
      </c>
      <c r="J4889" s="94" t="s">
        <v>249</v>
      </c>
      <c r="K4889" s="92" t="s">
        <v>249</v>
      </c>
      <c r="L4889" s="92" t="s">
        <v>249</v>
      </c>
    </row>
    <row r="4890" outlineLevel="1">
      <c r="A4890" s="115" t="n">
        <v>2317.0</v>
      </c>
      <c r="B4890" s="93" t="n">
        <v>46080.0</v>
      </c>
      <c r="C4890" s="94" t="s">
        <v>5738</v>
      </c>
      <c r="D4890" s="92" t="n">
        <v>200000.0</v>
      </c>
      <c r="E4890" s="92"/>
      <c r="F4890" s="92" t="n">
        <v>404606.58</v>
      </c>
      <c r="G4890" s="94" t="s">
        <v>63</v>
      </c>
      <c r="H4890" s="94" t="s">
        <v>306</v>
      </c>
      <c r="I4890" s="94" t="s">
        <v>5739</v>
      </c>
      <c r="J4890" s="94" t="s">
        <v>5739</v>
      </c>
      <c r="K4890" s="92" t="s">
        <v>5740</v>
      </c>
      <c r="L4890" s="92" t="s">
        <v>249</v>
      </c>
    </row>
    <row r="4891" outlineLevel="1">
      <c r="A4891" s="115" t="n">
        <v>2318.0</v>
      </c>
      <c r="B4891" s="93" t="n">
        <v>46081.0</v>
      </c>
      <c r="C4891" s="94" t="s">
        <v>5741</v>
      </c>
      <c r="D4891" s="92" t="n">
        <v>84174.78</v>
      </c>
      <c r="E4891" s="92"/>
      <c r="F4891" s="92" t="n">
        <v>320431.8</v>
      </c>
      <c r="G4891" s="94" t="s">
        <v>69</v>
      </c>
      <c r="H4891" s="94" t="s">
        <v>306</v>
      </c>
      <c r="I4891" s="94" t="s">
        <v>5742</v>
      </c>
      <c r="J4891" s="94" t="s">
        <v>5742</v>
      </c>
      <c r="K4891" s="92" t="s">
        <v>5743</v>
      </c>
      <c r="L4891" s="92" t="s">
        <v>249</v>
      </c>
    </row>
    <row r="4892" outlineLevel="1">
      <c r="A4892" s="115" t="n">
        <v>2319.0</v>
      </c>
      <c r="B4892" s="93" t="n">
        <v>46083.0</v>
      </c>
      <c r="C4892" s="94" t="s">
        <v>5744</v>
      </c>
      <c r="D4892" s="92"/>
      <c r="E4892" s="92" t="n">
        <v>2000.0</v>
      </c>
      <c r="F4892" s="92" t="n">
        <v>322431.8</v>
      </c>
      <c r="G4892" s="94" t="s">
        <v>63</v>
      </c>
      <c r="H4892" s="94" t="s">
        <v>369</v>
      </c>
      <c r="I4892" s="94" t="s">
        <v>3327</v>
      </c>
      <c r="J4892" s="94" t="s">
        <v>3327</v>
      </c>
      <c r="K4892" s="92" t="s">
        <v>5745</v>
      </c>
      <c r="L4892" s="92" t="s">
        <v>249</v>
      </c>
    </row>
    <row r="4893" outlineLevel="1">
      <c r="A4893" s="115" t="n">
        <v>2320.0</v>
      </c>
      <c r="B4893" s="93" t="n">
        <v>46083.0</v>
      </c>
      <c r="C4893" s="94" t="s">
        <v>5746</v>
      </c>
      <c r="D4893" s="92" t="n">
        <v>16570.39</v>
      </c>
      <c r="E4893" s="92"/>
      <c r="F4893" s="92" t="n">
        <v>305861.41</v>
      </c>
      <c r="G4893" s="94" t="s">
        <v>69</v>
      </c>
      <c r="H4893" s="94" t="s">
        <v>530</v>
      </c>
      <c r="I4893" s="94" t="s">
        <v>3159</v>
      </c>
      <c r="J4893" s="94" t="s">
        <v>3159</v>
      </c>
      <c r="K4893" s="92" t="s">
        <v>5747</v>
      </c>
      <c r="L4893" s="92" t="s">
        <v>249</v>
      </c>
    </row>
    <row r="4894" outlineLevel="1">
      <c r="A4894" s="115" t="n">
        <v>2321.0</v>
      </c>
      <c r="B4894" s="93" t="n">
        <v>46083.0</v>
      </c>
      <c r="C4894" s="94" t="s">
        <v>5748</v>
      </c>
      <c r="D4894" s="92"/>
      <c r="E4894" s="92" t="n">
        <v>2000.0</v>
      </c>
      <c r="F4894" s="92" t="n">
        <v>307861.41</v>
      </c>
      <c r="G4894" s="94" t="s">
        <v>63</v>
      </c>
      <c r="H4894" s="94" t="s">
        <v>369</v>
      </c>
      <c r="I4894" s="94" t="s">
        <v>3327</v>
      </c>
      <c r="J4894" s="94" t="s">
        <v>3327</v>
      </c>
      <c r="K4894" s="92" t="s">
        <v>5749</v>
      </c>
      <c r="L4894" s="92" t="s">
        <v>249</v>
      </c>
    </row>
    <row r="4895" outlineLevel="1">
      <c r="A4895" s="115" t="n">
        <v>2322.0</v>
      </c>
      <c r="B4895" s="93" t="n">
        <v>46083.0</v>
      </c>
      <c r="C4895" s="94" t="s">
        <v>5750</v>
      </c>
      <c r="D4895" s="92"/>
      <c r="E4895" s="92" t="n">
        <v>1000000.0</v>
      </c>
      <c r="F4895" s="92" t="n">
        <v>1307861.41</v>
      </c>
      <c r="G4895" s="94" t="s">
        <v>63</v>
      </c>
      <c r="H4895" s="94" t="s">
        <v>306</v>
      </c>
      <c r="I4895" s="94" t="s">
        <v>249</v>
      </c>
      <c r="J4895" s="94" t="s">
        <v>249</v>
      </c>
      <c r="K4895" s="92" t="s">
        <v>5751</v>
      </c>
      <c r="L4895" s="92" t="s">
        <v>249</v>
      </c>
    </row>
    <row r="4896" outlineLevel="1">
      <c r="A4896" s="115" t="n">
        <v>2323.0</v>
      </c>
      <c r="B4896" s="93" t="n">
        <v>46084.0</v>
      </c>
      <c r="C4896" s="94" t="s">
        <v>5752</v>
      </c>
      <c r="D4896" s="92"/>
      <c r="E4896" s="92" t="n">
        <v>362201.0</v>
      </c>
      <c r="F4896" s="92" t="n">
        <v>1670062.41</v>
      </c>
      <c r="G4896" s="94" t="s">
        <v>63</v>
      </c>
      <c r="H4896" s="94" t="s">
        <v>306</v>
      </c>
      <c r="I4896" s="94" t="s">
        <v>5753</v>
      </c>
      <c r="J4896" s="94" t="s">
        <v>5754</v>
      </c>
      <c r="K4896" s="92" t="s">
        <v>5755</v>
      </c>
      <c r="L4896" s="92" t="s">
        <v>249</v>
      </c>
    </row>
    <row r="4897" outlineLevel="1">
      <c r="A4897" s="115" t="n">
        <v>2324.0</v>
      </c>
      <c r="B4897" s="93" t="n">
        <v>46085.0</v>
      </c>
      <c r="C4897" s="94" t="s">
        <v>5758</v>
      </c>
      <c r="D4897" s="92" t="n">
        <v>1550000.0</v>
      </c>
      <c r="E4897" s="92"/>
      <c r="F4897" s="92" t="n">
        <v>120062.41</v>
      </c>
      <c r="G4897" s="94" t="s">
        <v>63</v>
      </c>
      <c r="H4897" s="94" t="s">
        <v>74</v>
      </c>
      <c r="I4897" s="94" t="s">
        <v>3101</v>
      </c>
      <c r="J4897" s="94" t="s">
        <v>3101</v>
      </c>
      <c r="K4897" s="92" t="s">
        <v>5759</v>
      </c>
      <c r="L4897" s="92" t="s">
        <v>249</v>
      </c>
    </row>
    <row r="4898" outlineLevel="1">
      <c r="A4898" s="115" t="n">
        <v>2325.0</v>
      </c>
      <c r="B4898" s="93" t="n">
        <v>46085.0</v>
      </c>
      <c r="C4898" s="94" t="s">
        <v>5760</v>
      </c>
      <c r="D4898" s="92"/>
      <c r="E4898" s="92" t="n">
        <v>100000.0</v>
      </c>
      <c r="F4898" s="92" t="n">
        <v>220062.41</v>
      </c>
      <c r="G4898" s="94" t="s">
        <v>59</v>
      </c>
      <c r="H4898" s="94" t="s">
        <v>315</v>
      </c>
      <c r="I4898" s="94" t="s">
        <v>489</v>
      </c>
      <c r="J4898" s="94" t="s">
        <v>86</v>
      </c>
      <c r="K4898" s="92" t="s">
        <v>5761</v>
      </c>
      <c r="L4898" s="92" t="s">
        <v>249</v>
      </c>
    </row>
    <row r="4899" outlineLevel="1">
      <c r="A4899" s="115" t="n">
        <v>2326.0</v>
      </c>
      <c r="B4899" s="93" t="n">
        <v>46085.0</v>
      </c>
      <c r="C4899" s="94" t="s">
        <v>5762</v>
      </c>
      <c r="D4899" s="92" t="n">
        <v>66200.0</v>
      </c>
      <c r="E4899" s="92"/>
      <c r="F4899" s="92" t="n">
        <v>153862.41</v>
      </c>
      <c r="G4899" s="94" t="s">
        <v>63</v>
      </c>
      <c r="H4899" s="94" t="s">
        <v>306</v>
      </c>
      <c r="I4899" s="94" t="s">
        <v>5567</v>
      </c>
      <c r="J4899" s="94" t="s">
        <v>2086</v>
      </c>
      <c r="K4899" s="92" t="s">
        <v>5763</v>
      </c>
      <c r="L4899" s="92" t="s">
        <v>249</v>
      </c>
    </row>
    <row r="4900" outlineLevel="1">
      <c r="A4900" s="115" t="n">
        <v>2327.0</v>
      </c>
      <c r="B4900" s="93" t="n">
        <v>46086.0</v>
      </c>
      <c r="C4900" s="94" t="s">
        <v>5771</v>
      </c>
      <c r="D4900" s="92"/>
      <c r="E4900" s="92" t="n">
        <v>2000.0</v>
      </c>
      <c r="F4900" s="92" t="n">
        <v>155862.41</v>
      </c>
      <c r="G4900" s="94" t="s">
        <v>63</v>
      </c>
      <c r="H4900" s="94" t="s">
        <v>369</v>
      </c>
      <c r="I4900" s="94" t="s">
        <v>3327</v>
      </c>
      <c r="J4900" s="94" t="s">
        <v>3327</v>
      </c>
      <c r="K4900" s="92" t="s">
        <v>5772</v>
      </c>
      <c r="L4900" s="92" t="s">
        <v>249</v>
      </c>
    </row>
    <row r="4901" outlineLevel="1">
      <c r="A4901" s="115" t="n">
        <v>2328.0</v>
      </c>
      <c r="B4901" s="93" t="n">
        <v>46086.0</v>
      </c>
      <c r="C4901" s="94" t="s">
        <v>5773</v>
      </c>
      <c r="D4901" s="92"/>
      <c r="E4901" s="92" t="n">
        <v>8800.0</v>
      </c>
      <c r="F4901" s="92" t="n">
        <v>164662.41</v>
      </c>
      <c r="G4901" s="94" t="s">
        <v>63</v>
      </c>
      <c r="H4901" s="94" t="s">
        <v>369</v>
      </c>
      <c r="I4901" s="94" t="s">
        <v>3107</v>
      </c>
      <c r="J4901" s="94" t="s">
        <v>3107</v>
      </c>
      <c r="K4901" s="92" t="s">
        <v>5774</v>
      </c>
      <c r="L4901" s="92" t="s">
        <v>249</v>
      </c>
    </row>
    <row r="4902" outlineLevel="1">
      <c r="A4902" s="115" t="n">
        <v>2329.0</v>
      </c>
      <c r="B4902" s="93" t="n">
        <v>46086.0</v>
      </c>
      <c r="C4902" s="94" t="s">
        <v>5775</v>
      </c>
      <c r="D4902" s="92"/>
      <c r="E4902" s="92" t="n">
        <v>120000.0</v>
      </c>
      <c r="F4902" s="92" t="n">
        <v>284662.41</v>
      </c>
      <c r="G4902" s="94" t="s">
        <v>63</v>
      </c>
      <c r="H4902" s="94" t="s">
        <v>315</v>
      </c>
      <c r="I4902" s="94" t="s">
        <v>3632</v>
      </c>
      <c r="J4902" s="94" t="s">
        <v>3632</v>
      </c>
      <c r="K4902" s="92" t="s">
        <v>5776</v>
      </c>
      <c r="L4902" s="92" t="s">
        <v>249</v>
      </c>
    </row>
    <row r="4903" outlineLevel="1">
      <c r="A4903" s="115" t="n">
        <v>2330.0</v>
      </c>
      <c r="B4903" s="93" t="n">
        <v>46087.0</v>
      </c>
      <c r="C4903" s="94" t="s">
        <v>1237</v>
      </c>
      <c r="D4903" s="92" t="n">
        <v>42726.79</v>
      </c>
      <c r="E4903" s="92"/>
      <c r="F4903" s="92" t="n">
        <v>241935.62</v>
      </c>
      <c r="G4903" s="94" t="s">
        <v>1238</v>
      </c>
      <c r="H4903" s="94" t="s">
        <v>447</v>
      </c>
      <c r="I4903" s="94" t="s">
        <v>249</v>
      </c>
      <c r="J4903" s="94" t="s">
        <v>249</v>
      </c>
      <c r="K4903" s="92" t="s">
        <v>1239</v>
      </c>
      <c r="L4903" s="92" t="s">
        <v>249</v>
      </c>
    </row>
    <row r="4904" outlineLevel="1">
      <c r="A4904" s="115" t="n">
        <v>2331.0</v>
      </c>
      <c r="B4904" s="93" t="n">
        <v>46087.0</v>
      </c>
      <c r="C4904" s="94" t="s">
        <v>5777</v>
      </c>
      <c r="D4904" s="92" t="n">
        <v>29191.0</v>
      </c>
      <c r="E4904" s="92"/>
      <c r="F4904" s="92" t="n">
        <v>212744.62</v>
      </c>
      <c r="G4904" s="94" t="s">
        <v>63</v>
      </c>
      <c r="H4904" s="94" t="s">
        <v>306</v>
      </c>
      <c r="I4904" s="94" t="s">
        <v>5778</v>
      </c>
      <c r="J4904" s="94" t="s">
        <v>5778</v>
      </c>
      <c r="K4904" s="92" t="s">
        <v>5779</v>
      </c>
      <c r="L4904" s="92" t="s">
        <v>249</v>
      </c>
    </row>
    <row r="4905" outlineLevel="1">
      <c r="A4905" s="115" t="n">
        <v>2332.0</v>
      </c>
      <c r="B4905" s="93" t="n">
        <v>46087.0</v>
      </c>
      <c r="C4905" s="94" t="s">
        <v>5780</v>
      </c>
      <c r="D4905" s="92" t="n">
        <v>41815.63</v>
      </c>
      <c r="E4905" s="92"/>
      <c r="F4905" s="92" t="n">
        <v>170928.99</v>
      </c>
      <c r="G4905" s="94" t="s">
        <v>63</v>
      </c>
      <c r="H4905" s="94" t="s">
        <v>306</v>
      </c>
      <c r="I4905" s="94" t="s">
        <v>5781</v>
      </c>
      <c r="J4905" s="94" t="s">
        <v>5782</v>
      </c>
      <c r="K4905" s="92" t="s">
        <v>5783</v>
      </c>
      <c r="L4905" s="92" t="s">
        <v>249</v>
      </c>
    </row>
    <row r="4906" outlineLevel="1">
      <c r="A4906" s="115" t="n">
        <v>2333.0</v>
      </c>
      <c r="B4906" s="93" t="n">
        <v>46087.0</v>
      </c>
      <c r="C4906" s="94" t="s">
        <v>5784</v>
      </c>
      <c r="D4906" s="92" t="n">
        <v>6872.52</v>
      </c>
      <c r="E4906" s="92"/>
      <c r="F4906" s="92" t="n">
        <v>164056.47</v>
      </c>
      <c r="G4906" s="94" t="s">
        <v>63</v>
      </c>
      <c r="H4906" s="94" t="s">
        <v>306</v>
      </c>
      <c r="I4906" s="94" t="s">
        <v>1158</v>
      </c>
      <c r="J4906" s="94" t="s">
        <v>1158</v>
      </c>
      <c r="K4906" s="92" t="s">
        <v>5785</v>
      </c>
      <c r="L4906" s="92" t="s">
        <v>249</v>
      </c>
    </row>
    <row r="4907" outlineLevel="1">
      <c r="A4907" s="115" t="n">
        <v>2334.0</v>
      </c>
      <c r="B4907" s="93" t="n">
        <v>46087.0</v>
      </c>
      <c r="C4907" s="94" t="s">
        <v>5786</v>
      </c>
      <c r="D4907" s="92" t="n">
        <v>14149.29</v>
      </c>
      <c r="E4907" s="92"/>
      <c r="F4907" s="92" t="n">
        <v>149907.18</v>
      </c>
      <c r="G4907" s="94" t="s">
        <v>63</v>
      </c>
      <c r="H4907" s="94" t="s">
        <v>306</v>
      </c>
      <c r="I4907" s="94" t="s">
        <v>3794</v>
      </c>
      <c r="J4907" s="94" t="s">
        <v>3794</v>
      </c>
      <c r="K4907" s="92" t="s">
        <v>5787</v>
      </c>
      <c r="L4907" s="92" t="s">
        <v>249</v>
      </c>
    </row>
    <row r="4908" outlineLevel="1">
      <c r="A4908" s="115" t="n">
        <v>2335.0</v>
      </c>
      <c r="B4908" s="93" t="n">
        <v>46087.0</v>
      </c>
      <c r="C4908" s="94" t="s">
        <v>5788</v>
      </c>
      <c r="D4908" s="92"/>
      <c r="E4908" s="92" t="n">
        <v>80910.0</v>
      </c>
      <c r="F4908" s="92" t="n">
        <v>230817.18</v>
      </c>
      <c r="G4908" s="94" t="s">
        <v>75</v>
      </c>
      <c r="H4908" s="94" t="s">
        <v>780</v>
      </c>
      <c r="I4908" s="94" t="s">
        <v>5789</v>
      </c>
      <c r="J4908" s="94" t="s">
        <v>5789</v>
      </c>
      <c r="K4908" s="92" t="s">
        <v>5790</v>
      </c>
      <c r="L4908" s="92" t="s">
        <v>249</v>
      </c>
    </row>
    <row r="4909" outlineLevel="1">
      <c r="A4909" s="115" t="n">
        <v>2336.0</v>
      </c>
      <c r="B4909" s="93" t="n">
        <v>46087.0</v>
      </c>
      <c r="C4909" s="94" t="s">
        <v>5791</v>
      </c>
      <c r="D4909" s="92"/>
      <c r="E4909" s="92" t="n">
        <v>3200.0</v>
      </c>
      <c r="F4909" s="92" t="n">
        <v>234017.18</v>
      </c>
      <c r="G4909" s="94" t="s">
        <v>63</v>
      </c>
      <c r="H4909" s="94" t="s">
        <v>369</v>
      </c>
      <c r="I4909" s="94" t="s">
        <v>5454</v>
      </c>
      <c r="J4909" s="94" t="s">
        <v>5454</v>
      </c>
      <c r="K4909" s="92" t="s">
        <v>5792</v>
      </c>
      <c r="L4909" s="92" t="s">
        <v>249</v>
      </c>
    </row>
    <row r="4910" outlineLevel="1">
      <c r="A4910" s="115" t="n">
        <v>2337.0</v>
      </c>
      <c r="B4910" s="93" t="n">
        <v>46088.0</v>
      </c>
      <c r="C4910" s="94" t="s">
        <v>5795</v>
      </c>
      <c r="D4910" s="92" t="n">
        <v>11500.0</v>
      </c>
      <c r="E4910" s="92"/>
      <c r="F4910" s="92" t="n">
        <v>222517.18</v>
      </c>
      <c r="G4910" s="94" t="s">
        <v>416</v>
      </c>
      <c r="H4910" s="94" t="s">
        <v>306</v>
      </c>
      <c r="I4910" s="94" t="s">
        <v>249</v>
      </c>
      <c r="J4910" s="94" t="s">
        <v>249</v>
      </c>
      <c r="K4910" s="92" t="s">
        <v>5796</v>
      </c>
      <c r="L4910" s="92" t="s">
        <v>249</v>
      </c>
    </row>
    <row r="4911" outlineLevel="1">
      <c r="A4911" s="115" t="n">
        <v>2338.0</v>
      </c>
      <c r="B4911" s="93" t="n">
        <v>46088.0</v>
      </c>
      <c r="C4911" s="94" t="s">
        <v>5797</v>
      </c>
      <c r="D4911" s="92" t="n">
        <v>21864.0</v>
      </c>
      <c r="E4911" s="92"/>
      <c r="F4911" s="92" t="n">
        <v>200653.18</v>
      </c>
      <c r="G4911" s="94" t="s">
        <v>416</v>
      </c>
      <c r="H4911" s="94" t="s">
        <v>306</v>
      </c>
      <c r="I4911" s="94" t="s">
        <v>249</v>
      </c>
      <c r="J4911" s="94" t="s">
        <v>249</v>
      </c>
      <c r="K4911" s="92" t="s">
        <v>5798</v>
      </c>
      <c r="L4911" s="92" t="s">
        <v>249</v>
      </c>
    </row>
    <row r="4912" outlineLevel="1">
      <c r="A4912" s="115" t="n">
        <v>2339.0</v>
      </c>
      <c r="B4912" s="93" t="n">
        <v>46088.0</v>
      </c>
      <c r="C4912" s="94" t="s">
        <v>5799</v>
      </c>
      <c r="D4912" s="92" t="n">
        <v>5000.0</v>
      </c>
      <c r="E4912" s="92"/>
      <c r="F4912" s="92" t="n">
        <v>195653.18</v>
      </c>
      <c r="G4912" s="94" t="s">
        <v>416</v>
      </c>
      <c r="H4912" s="94" t="s">
        <v>306</v>
      </c>
      <c r="I4912" s="94" t="s">
        <v>249</v>
      </c>
      <c r="J4912" s="94" t="s">
        <v>249</v>
      </c>
      <c r="K4912" s="92" t="s">
        <v>5800</v>
      </c>
      <c r="L4912" s="92" t="s">
        <v>249</v>
      </c>
    </row>
    <row r="4913" outlineLevel="1">
      <c r="A4913" s="115" t="n">
        <v>2340.0</v>
      </c>
      <c r="B4913" s="93" t="n">
        <v>46088.0</v>
      </c>
      <c r="C4913" s="94" t="s">
        <v>5801</v>
      </c>
      <c r="D4913" s="92" t="n">
        <v>14725.0</v>
      </c>
      <c r="E4913" s="92"/>
      <c r="F4913" s="92" t="n">
        <v>180928.18</v>
      </c>
      <c r="G4913" s="94" t="s">
        <v>416</v>
      </c>
      <c r="H4913" s="94" t="s">
        <v>306</v>
      </c>
      <c r="I4913" s="94" t="s">
        <v>249</v>
      </c>
      <c r="J4913" s="94" t="s">
        <v>249</v>
      </c>
      <c r="K4913" s="92" t="s">
        <v>5802</v>
      </c>
      <c r="L4913" s="92" t="s">
        <v>249</v>
      </c>
    </row>
    <row r="4914" outlineLevel="1">
      <c r="A4914" s="115" t="n">
        <v>2341.0</v>
      </c>
      <c r="B4914" s="93" t="n">
        <v>46088.0</v>
      </c>
      <c r="C4914" s="94" t="s">
        <v>5803</v>
      </c>
      <c r="D4914" s="92" t="n">
        <v>27717.0</v>
      </c>
      <c r="E4914" s="92"/>
      <c r="F4914" s="92" t="n">
        <v>153211.18</v>
      </c>
      <c r="G4914" s="94" t="s">
        <v>416</v>
      </c>
      <c r="H4914" s="94" t="s">
        <v>306</v>
      </c>
      <c r="I4914" s="94" t="s">
        <v>249</v>
      </c>
      <c r="J4914" s="94" t="s">
        <v>249</v>
      </c>
      <c r="K4914" s="92" t="s">
        <v>5804</v>
      </c>
      <c r="L4914" s="92" t="s">
        <v>249</v>
      </c>
    </row>
    <row r="4915" outlineLevel="1">
      <c r="A4915" s="115" t="n">
        <v>2342.0</v>
      </c>
      <c r="B4915" s="93" t="n">
        <v>46088.0</v>
      </c>
      <c r="C4915" s="94" t="s">
        <v>5805</v>
      </c>
      <c r="D4915" s="92" t="n">
        <v>2843.0</v>
      </c>
      <c r="E4915" s="92"/>
      <c r="F4915" s="92" t="n">
        <v>150368.18</v>
      </c>
      <c r="G4915" s="94" t="s">
        <v>416</v>
      </c>
      <c r="H4915" s="94" t="s">
        <v>306</v>
      </c>
      <c r="I4915" s="94" t="s">
        <v>249</v>
      </c>
      <c r="J4915" s="94" t="s">
        <v>249</v>
      </c>
      <c r="K4915" s="92" t="s">
        <v>5806</v>
      </c>
      <c r="L4915" s="92" t="s">
        <v>249</v>
      </c>
    </row>
    <row r="4916" outlineLevel="1">
      <c r="A4916" s="115" t="n">
        <v>2343.0</v>
      </c>
      <c r="B4916" s="93" t="n">
        <v>46088.0</v>
      </c>
      <c r="C4916" s="94" t="s">
        <v>5807</v>
      </c>
      <c r="D4916" s="92" t="n">
        <v>2298.0</v>
      </c>
      <c r="E4916" s="92"/>
      <c r="F4916" s="92" t="n">
        <v>148070.18</v>
      </c>
      <c r="G4916" s="94" t="s">
        <v>416</v>
      </c>
      <c r="H4916" s="94" t="s">
        <v>306</v>
      </c>
      <c r="I4916" s="94" t="s">
        <v>249</v>
      </c>
      <c r="J4916" s="94" t="s">
        <v>249</v>
      </c>
      <c r="K4916" s="92" t="s">
        <v>5808</v>
      </c>
      <c r="L4916" s="92" t="s">
        <v>249</v>
      </c>
    </row>
    <row r="4917" outlineLevel="1">
      <c r="A4917" s="115" t="n">
        <v>2344.0</v>
      </c>
      <c r="B4917" s="93" t="n">
        <v>46088.0</v>
      </c>
      <c r="C4917" s="94" t="s">
        <v>5809</v>
      </c>
      <c r="D4917" s="92" t="n">
        <v>488.52</v>
      </c>
      <c r="E4917" s="92"/>
      <c r="F4917" s="92" t="n">
        <v>147581.66</v>
      </c>
      <c r="G4917" s="94" t="s">
        <v>69</v>
      </c>
      <c r="H4917" s="94" t="s">
        <v>306</v>
      </c>
      <c r="I4917" s="94" t="s">
        <v>5729</v>
      </c>
      <c r="J4917" s="94" t="s">
        <v>5729</v>
      </c>
      <c r="K4917" s="92" t="s">
        <v>5810</v>
      </c>
      <c r="L4917" s="92" t="s">
        <v>249</v>
      </c>
    </row>
    <row r="4918" outlineLevel="1">
      <c r="A4918" s="115" t="n">
        <v>2345.0</v>
      </c>
      <c r="B4918" s="93" t="n">
        <v>46088.0</v>
      </c>
      <c r="C4918" s="94" t="s">
        <v>5811</v>
      </c>
      <c r="D4918" s="92" t="n">
        <v>60311.0</v>
      </c>
      <c r="E4918" s="92"/>
      <c r="F4918" s="92" t="n">
        <v>87270.66</v>
      </c>
      <c r="G4918" s="94" t="s">
        <v>416</v>
      </c>
      <c r="H4918" s="94" t="s">
        <v>306</v>
      </c>
      <c r="I4918" s="94" t="s">
        <v>249</v>
      </c>
      <c r="J4918" s="94" t="s">
        <v>249</v>
      </c>
      <c r="K4918" s="92" t="s">
        <v>5812</v>
      </c>
      <c r="L4918" s="92" t="s">
        <v>249</v>
      </c>
    </row>
    <row r="4919" outlineLevel="1">
      <c r="A4919" s="115" t="n">
        <v>2346.0</v>
      </c>
      <c r="B4919" s="93" t="n">
        <v>46088.0</v>
      </c>
      <c r="C4919" s="94" t="s">
        <v>5813</v>
      </c>
      <c r="D4919" s="92" t="n">
        <v>54.28</v>
      </c>
      <c r="E4919" s="92"/>
      <c r="F4919" s="92" t="n">
        <v>87216.38</v>
      </c>
      <c r="G4919" s="94" t="s">
        <v>69</v>
      </c>
      <c r="H4919" s="94" t="s">
        <v>306</v>
      </c>
      <c r="I4919" s="94" t="s">
        <v>5729</v>
      </c>
      <c r="J4919" s="94" t="s">
        <v>5729</v>
      </c>
      <c r="K4919" s="92" t="s">
        <v>5814</v>
      </c>
      <c r="L4919" s="92" t="s">
        <v>249</v>
      </c>
    </row>
    <row r="4920" outlineLevel="1">
      <c r="A4920" s="115" t="n">
        <v>2347.0</v>
      </c>
      <c r="B4920" s="93" t="n">
        <v>46088.0</v>
      </c>
      <c r="C4920" s="94" t="s">
        <v>5815</v>
      </c>
      <c r="D4920" s="92"/>
      <c r="E4920" s="92" t="n">
        <v>10620.0</v>
      </c>
      <c r="F4920" s="92" t="n">
        <v>97836.38</v>
      </c>
      <c r="G4920" s="94" t="s">
        <v>63</v>
      </c>
      <c r="H4920" s="94" t="s">
        <v>64</v>
      </c>
      <c r="I4920" s="94" t="s">
        <v>5265</v>
      </c>
      <c r="J4920" s="94" t="s">
        <v>590</v>
      </c>
      <c r="K4920" s="92" t="s">
        <v>5816</v>
      </c>
      <c r="L4920" s="92" t="s">
        <v>249</v>
      </c>
    </row>
    <row r="4921" outlineLevel="1">
      <c r="A4921" s="115" t="n">
        <v>2348.0</v>
      </c>
      <c r="B4921" s="93" t="n">
        <v>46091.0</v>
      </c>
      <c r="C4921" s="94" t="s">
        <v>302</v>
      </c>
      <c r="D4921" s="92" t="n">
        <v>72653.0</v>
      </c>
      <c r="E4921" s="92"/>
      <c r="F4921" s="92" t="n">
        <v>25183.38</v>
      </c>
      <c r="G4921" s="94" t="s">
        <v>61</v>
      </c>
      <c r="H4921" s="94" t="s">
        <v>289</v>
      </c>
      <c r="I4921" s="94" t="s">
        <v>489</v>
      </c>
      <c r="J4921" s="94" t="s">
        <v>86</v>
      </c>
      <c r="K4921" s="92" t="s">
        <v>5820</v>
      </c>
      <c r="L4921" s="92" t="s">
        <v>249</v>
      </c>
    </row>
    <row r="4922" outlineLevel="1">
      <c r="A4922" s="115" t="n">
        <v>2349.0</v>
      </c>
      <c r="B4922" s="93" t="n">
        <v>46091.0</v>
      </c>
      <c r="C4922" s="94" t="s">
        <v>5821</v>
      </c>
      <c r="D4922" s="92"/>
      <c r="E4922" s="92" t="n">
        <v>2000.0</v>
      </c>
      <c r="F4922" s="92" t="n">
        <v>27183.38</v>
      </c>
      <c r="G4922" s="94" t="s">
        <v>63</v>
      </c>
      <c r="H4922" s="94" t="s">
        <v>369</v>
      </c>
      <c r="I4922" s="94" t="s">
        <v>3327</v>
      </c>
      <c r="J4922" s="94" t="s">
        <v>3327</v>
      </c>
      <c r="K4922" s="92" t="s">
        <v>5822</v>
      </c>
      <c r="L4922" s="92" t="s">
        <v>249</v>
      </c>
    </row>
    <row r="4923" outlineLevel="1">
      <c r="A4923" s="115" t="n">
        <v>2350.0</v>
      </c>
      <c r="B4923" s="93" t="n">
        <v>46091.0</v>
      </c>
      <c r="C4923" s="94" t="s">
        <v>5823</v>
      </c>
      <c r="D4923" s="92"/>
      <c r="E4923" s="92" t="n">
        <v>225000.0</v>
      </c>
      <c r="F4923" s="92" t="n">
        <v>252183.38</v>
      </c>
      <c r="G4923" s="94" t="s">
        <v>59</v>
      </c>
      <c r="H4923" s="94" t="s">
        <v>315</v>
      </c>
      <c r="I4923" s="94" t="s">
        <v>489</v>
      </c>
      <c r="J4923" s="94" t="s">
        <v>86</v>
      </c>
      <c r="K4923" s="92" t="s">
        <v>5824</v>
      </c>
      <c r="L4923" s="92" t="s">
        <v>249</v>
      </c>
    </row>
    <row r="4924" outlineLevel="1">
      <c r="A4924" s="115" t="n">
        <v>2351.0</v>
      </c>
      <c r="B4924" s="93" t="n">
        <v>46091.0</v>
      </c>
      <c r="C4924" s="94" t="s">
        <v>5825</v>
      </c>
      <c r="D4924" s="92" t="n">
        <v>115000.0</v>
      </c>
      <c r="E4924" s="92"/>
      <c r="F4924" s="92" t="n">
        <v>137183.38</v>
      </c>
      <c r="G4924" s="94" t="s">
        <v>63</v>
      </c>
      <c r="H4924" s="94" t="s">
        <v>306</v>
      </c>
      <c r="I4924" s="94" t="s">
        <v>304</v>
      </c>
      <c r="J4924" s="94" t="s">
        <v>304</v>
      </c>
      <c r="K4924" s="92" t="s">
        <v>5826</v>
      </c>
      <c r="L4924" s="92" t="s">
        <v>249</v>
      </c>
    </row>
    <row r="4925" outlineLevel="1">
      <c r="A4925" s="115" t="n">
        <v>2352.0</v>
      </c>
      <c r="B4925" s="93" t="n">
        <v>46092.0</v>
      </c>
      <c r="C4925" s="94" t="s">
        <v>5837</v>
      </c>
      <c r="D4925" s="92"/>
      <c r="E4925" s="92" t="n">
        <v>19500.0</v>
      </c>
      <c r="F4925" s="92" t="n">
        <v>156683.38</v>
      </c>
      <c r="G4925" s="94" t="s">
        <v>63</v>
      </c>
      <c r="H4925" s="94" t="s">
        <v>369</v>
      </c>
      <c r="I4925" s="94" t="s">
        <v>1489</v>
      </c>
      <c r="J4925" s="94" t="s">
        <v>1489</v>
      </c>
      <c r="K4925" s="92" t="s">
        <v>5838</v>
      </c>
      <c r="L4925" s="92" t="s">
        <v>249</v>
      </c>
    </row>
    <row r="4926" outlineLevel="1">
      <c r="A4926" s="115" t="n">
        <v>2353.0</v>
      </c>
      <c r="B4926" s="93" t="n">
        <v>46092.0</v>
      </c>
      <c r="C4926" s="94" t="s">
        <v>5839</v>
      </c>
      <c r="D4926" s="92" t="n">
        <v>31751.0</v>
      </c>
      <c r="E4926" s="92"/>
      <c r="F4926" s="92" t="n">
        <v>124932.38</v>
      </c>
      <c r="G4926" s="94" t="s">
        <v>63</v>
      </c>
      <c r="H4926" s="94" t="s">
        <v>306</v>
      </c>
      <c r="I4926" s="94" t="s">
        <v>249</v>
      </c>
      <c r="J4926" s="94" t="s">
        <v>249</v>
      </c>
      <c r="K4926" s="92" t="s">
        <v>5840</v>
      </c>
      <c r="L4926" s="92" t="s">
        <v>249</v>
      </c>
    </row>
    <row r="4927" outlineLevel="1">
      <c r="A4927" s="115" t="n">
        <v>2354.0</v>
      </c>
      <c r="B4927" s="93" t="n">
        <v>46092.0</v>
      </c>
      <c r="C4927" s="94" t="s">
        <v>5841</v>
      </c>
      <c r="D4927" s="92"/>
      <c r="E4927" s="92" t="n">
        <v>8800.0</v>
      </c>
      <c r="F4927" s="92" t="n">
        <v>133732.38</v>
      </c>
      <c r="G4927" s="94" t="s">
        <v>63</v>
      </c>
      <c r="H4927" s="94" t="s">
        <v>369</v>
      </c>
      <c r="I4927" s="94" t="s">
        <v>3107</v>
      </c>
      <c r="J4927" s="94" t="s">
        <v>3107</v>
      </c>
      <c r="K4927" s="92" t="s">
        <v>5842</v>
      </c>
      <c r="L4927" s="92" t="s">
        <v>249</v>
      </c>
    </row>
    <row r="4928" outlineLevel="1">
      <c r="A4928" s="115" t="n">
        <v>2355.0</v>
      </c>
      <c r="B4928" s="93" t="n">
        <v>46093.0</v>
      </c>
      <c r="C4928" s="94" t="s">
        <v>5843</v>
      </c>
      <c r="D4928" s="92"/>
      <c r="E4928" s="92" t="n">
        <v>118035.0</v>
      </c>
      <c r="F4928" s="92" t="n">
        <v>251767.38</v>
      </c>
      <c r="G4928" s="94" t="s">
        <v>75</v>
      </c>
      <c r="H4928" s="94" t="s">
        <v>780</v>
      </c>
      <c r="I4928" s="94" t="s">
        <v>5718</v>
      </c>
      <c r="J4928" s="94" t="s">
        <v>5718</v>
      </c>
      <c r="K4928" s="92" t="s">
        <v>5844</v>
      </c>
      <c r="L4928" s="92" t="s">
        <v>249</v>
      </c>
    </row>
    <row r="4929" outlineLevel="1">
      <c r="A4929" s="115" t="n">
        <v>2356.0</v>
      </c>
      <c r="B4929" s="93" t="n">
        <v>46094.0</v>
      </c>
      <c r="C4929" s="94" t="s">
        <v>5845</v>
      </c>
      <c r="D4929" s="92"/>
      <c r="E4929" s="92" t="n">
        <v>478077.0</v>
      </c>
      <c r="F4929" s="92" t="n">
        <v>729844.38</v>
      </c>
      <c r="G4929" s="94" t="s">
        <v>63</v>
      </c>
      <c r="H4929" s="94" t="s">
        <v>74</v>
      </c>
      <c r="I4929" s="94" t="s">
        <v>3629</v>
      </c>
      <c r="J4929" s="94" t="s">
        <v>3629</v>
      </c>
      <c r="K4929" s="92" t="s">
        <v>5846</v>
      </c>
      <c r="L4929" s="92" t="s">
        <v>249</v>
      </c>
    </row>
    <row r="4930" outlineLevel="1">
      <c r="A4930" s="115" t="n">
        <v>2357.0</v>
      </c>
      <c r="B4930" s="93" t="n">
        <v>46094.0</v>
      </c>
      <c r="C4930" s="94" t="s">
        <v>5847</v>
      </c>
      <c r="D4930" s="92"/>
      <c r="E4930" s="92" t="n">
        <v>5500.0</v>
      </c>
      <c r="F4930" s="92" t="n">
        <v>735344.38</v>
      </c>
      <c r="G4930" s="94" t="s">
        <v>84</v>
      </c>
      <c r="H4930" s="94" t="s">
        <v>447</v>
      </c>
      <c r="I4930" s="94" t="s">
        <v>249</v>
      </c>
      <c r="J4930" s="94" t="s">
        <v>249</v>
      </c>
      <c r="K4930" s="92" t="s">
        <v>5848</v>
      </c>
      <c r="L4930" s="92" t="s">
        <v>249</v>
      </c>
    </row>
    <row r="4931" outlineLevel="1">
      <c r="A4931" s="115" t="n">
        <v>2358.0</v>
      </c>
      <c r="B4931" s="93" t="n">
        <v>46094.0</v>
      </c>
      <c r="C4931" s="94" t="s">
        <v>5849</v>
      </c>
      <c r="D4931" s="92"/>
      <c r="E4931" s="92" t="n">
        <v>500.0</v>
      </c>
      <c r="F4931" s="92" t="n">
        <v>735844.38</v>
      </c>
      <c r="G4931" s="94" t="s">
        <v>84</v>
      </c>
      <c r="H4931" s="94" t="s">
        <v>447</v>
      </c>
      <c r="I4931" s="94" t="s">
        <v>249</v>
      </c>
      <c r="J4931" s="94" t="s">
        <v>249</v>
      </c>
      <c r="K4931" s="92" t="s">
        <v>5850</v>
      </c>
      <c r="L4931" s="92" t="s">
        <v>249</v>
      </c>
    </row>
    <row r="4932" outlineLevel="1">
      <c r="A4932" s="115" t="n">
        <v>2359.0</v>
      </c>
      <c r="B4932" s="93" t="n">
        <v>46094.0</v>
      </c>
      <c r="C4932" s="94" t="s">
        <v>5851</v>
      </c>
      <c r="D4932" s="92"/>
      <c r="E4932" s="92" t="n">
        <v>500.0</v>
      </c>
      <c r="F4932" s="92" t="n">
        <v>736344.38</v>
      </c>
      <c r="G4932" s="94" t="s">
        <v>63</v>
      </c>
      <c r="H4932" s="94" t="s">
        <v>369</v>
      </c>
      <c r="I4932" s="94" t="s">
        <v>4745</v>
      </c>
      <c r="J4932" s="94" t="s">
        <v>4745</v>
      </c>
      <c r="K4932" s="92" t="s">
        <v>5852</v>
      </c>
      <c r="L4932" s="92" t="s">
        <v>249</v>
      </c>
    </row>
    <row r="4933" outlineLevel="1">
      <c r="A4933" s="115" t="n">
        <v>2360.0</v>
      </c>
      <c r="B4933" s="93" t="n">
        <v>46095.0</v>
      </c>
      <c r="C4933" s="94" t="s">
        <v>5853</v>
      </c>
      <c r="D4933" s="92" t="n">
        <v>180944.0</v>
      </c>
      <c r="E4933" s="92"/>
      <c r="F4933" s="92" t="n">
        <v>555400.38</v>
      </c>
      <c r="G4933" s="94" t="s">
        <v>469</v>
      </c>
      <c r="H4933" s="94" t="s">
        <v>306</v>
      </c>
      <c r="I4933" s="94" t="s">
        <v>249</v>
      </c>
      <c r="J4933" s="94" t="s">
        <v>249</v>
      </c>
      <c r="K4933" s="92" t="s">
        <v>5854</v>
      </c>
      <c r="L4933" s="92" t="s">
        <v>249</v>
      </c>
    </row>
    <row r="4934" outlineLevel="1">
      <c r="A4934" s="115" t="n">
        <v>2361.0</v>
      </c>
      <c r="B4934" s="93" t="n">
        <v>46095.0</v>
      </c>
      <c r="C4934" s="94" t="s">
        <v>5855</v>
      </c>
      <c r="D4934" s="92"/>
      <c r="E4934" s="92" t="n">
        <v>2000.0</v>
      </c>
      <c r="F4934" s="92" t="n">
        <v>557400.38</v>
      </c>
      <c r="G4934" s="94" t="s">
        <v>63</v>
      </c>
      <c r="H4934" s="94" t="s">
        <v>369</v>
      </c>
      <c r="I4934" s="94" t="s">
        <v>3327</v>
      </c>
      <c r="J4934" s="94" t="s">
        <v>3327</v>
      </c>
      <c r="K4934" s="92" t="s">
        <v>5856</v>
      </c>
      <c r="L4934" s="92" t="s">
        <v>249</v>
      </c>
    </row>
    <row r="4935" outlineLevel="1">
      <c r="A4935" s="115" t="n">
        <v>2362.0</v>
      </c>
      <c r="B4935" s="93" t="n">
        <v>46097.0</v>
      </c>
      <c r="C4935" s="94" t="s">
        <v>5857</v>
      </c>
      <c r="D4935" s="92" t="n">
        <v>450000.0</v>
      </c>
      <c r="E4935" s="92"/>
      <c r="F4935" s="92" t="n">
        <v>107400.38</v>
      </c>
      <c r="G4935" s="94" t="s">
        <v>63</v>
      </c>
      <c r="H4935" s="94" t="s">
        <v>315</v>
      </c>
      <c r="I4935" s="94" t="s">
        <v>5858</v>
      </c>
      <c r="J4935" s="94" t="s">
        <v>5347</v>
      </c>
      <c r="K4935" s="92" t="s">
        <v>5859</v>
      </c>
      <c r="L4935" s="92" t="s">
        <v>249</v>
      </c>
    </row>
    <row r="4936" outlineLevel="1">
      <c r="A4936" s="115" t="n">
        <v>2363.0</v>
      </c>
      <c r="B4936" s="93" t="n">
        <v>46097.0</v>
      </c>
      <c r="C4936" s="94" t="s">
        <v>5860</v>
      </c>
      <c r="D4936" s="92"/>
      <c r="E4936" s="92" t="n">
        <v>700.0</v>
      </c>
      <c r="F4936" s="92" t="n">
        <v>108100.38</v>
      </c>
      <c r="G4936" s="94" t="s">
        <v>63</v>
      </c>
      <c r="H4936" s="94" t="s">
        <v>369</v>
      </c>
      <c r="I4936" s="94" t="s">
        <v>249</v>
      </c>
      <c r="J4936" s="94" t="s">
        <v>249</v>
      </c>
      <c r="K4936" s="92" t="s">
        <v>5861</v>
      </c>
      <c r="L4936" s="92" t="s">
        <v>249</v>
      </c>
    </row>
    <row r="4937" outlineLevel="1">
      <c r="A4937" s="115" t="n">
        <v>2364.0</v>
      </c>
      <c r="B4937" s="93" t="n">
        <v>46098.0</v>
      </c>
      <c r="C4937" s="94" t="s">
        <v>5862</v>
      </c>
      <c r="D4937" s="92"/>
      <c r="E4937" s="92" t="n">
        <v>2000.0</v>
      </c>
      <c r="F4937" s="92" t="n">
        <v>110100.38</v>
      </c>
      <c r="G4937" s="94" t="s">
        <v>63</v>
      </c>
      <c r="H4937" s="94" t="s">
        <v>369</v>
      </c>
      <c r="I4937" s="94" t="s">
        <v>3327</v>
      </c>
      <c r="J4937" s="94" t="s">
        <v>3327</v>
      </c>
      <c r="K4937" s="92" t="s">
        <v>5863</v>
      </c>
      <c r="L4937" s="92" t="s">
        <v>249</v>
      </c>
    </row>
    <row r="4938" outlineLevel="1">
      <c r="A4938" s="115" t="n">
        <v>2365.0</v>
      </c>
      <c r="B4938" s="93" t="n">
        <v>46100.0</v>
      </c>
      <c r="C4938" s="94" t="s">
        <v>5864</v>
      </c>
      <c r="D4938" s="92"/>
      <c r="E4938" s="92" t="n">
        <v>510822.0</v>
      </c>
      <c r="F4938" s="92" t="n">
        <v>620922.38</v>
      </c>
      <c r="G4938" s="94" t="s">
        <v>63</v>
      </c>
      <c r="H4938" s="94" t="s">
        <v>64</v>
      </c>
      <c r="I4938" s="94" t="s">
        <v>3629</v>
      </c>
      <c r="J4938" s="94" t="s">
        <v>3629</v>
      </c>
      <c r="K4938" s="92" t="s">
        <v>5865</v>
      </c>
      <c r="L4938" s="92" t="s">
        <v>249</v>
      </c>
    </row>
    <row r="4939" outlineLevel="1">
      <c r="A4939" s="115" t="n">
        <v>2366.0</v>
      </c>
      <c r="B4939" s="93" t="n">
        <v>46101.0</v>
      </c>
      <c r="C4939" s="94" t="s">
        <v>5866</v>
      </c>
      <c r="D4939" s="92"/>
      <c r="E4939" s="92" t="n">
        <v>1600.0</v>
      </c>
      <c r="F4939" s="92" t="n">
        <v>622522.38</v>
      </c>
      <c r="G4939" s="94" t="s">
        <v>63</v>
      </c>
      <c r="H4939" s="94" t="s">
        <v>369</v>
      </c>
      <c r="I4939" s="94" t="s">
        <v>5454</v>
      </c>
      <c r="J4939" s="94" t="s">
        <v>5454</v>
      </c>
      <c r="K4939" s="92" t="s">
        <v>5867</v>
      </c>
      <c r="L4939" s="92" t="s">
        <v>249</v>
      </c>
    </row>
    <row r="4940" outlineLevel="1">
      <c r="A4940" s="115" t="n">
        <v>2367.0</v>
      </c>
      <c r="B4940" s="93" t="n">
        <v>46101.0</v>
      </c>
      <c r="C4940" s="94" t="s">
        <v>5868</v>
      </c>
      <c r="D4940" s="92"/>
      <c r="E4940" s="92" t="n">
        <v>1168830.0</v>
      </c>
      <c r="F4940" s="92" t="n">
        <v>1791352.38</v>
      </c>
      <c r="G4940" s="94" t="s">
        <v>63</v>
      </c>
      <c r="H4940" s="94" t="s">
        <v>64</v>
      </c>
      <c r="I4940" s="94" t="s">
        <v>627</v>
      </c>
      <c r="J4940" s="94" t="s">
        <v>627</v>
      </c>
      <c r="K4940" s="92" t="s">
        <v>5869</v>
      </c>
      <c r="L4940" s="92" t="s">
        <v>249</v>
      </c>
    </row>
    <row r="4941" outlineLevel="1">
      <c r="A4941" s="115" t="n">
        <v>2368.0</v>
      </c>
      <c r="B4941" s="93" t="n">
        <v>46101.0</v>
      </c>
      <c r="C4941" s="94" t="s">
        <v>5870</v>
      </c>
      <c r="D4941" s="92" t="n">
        <v>123.9</v>
      </c>
      <c r="E4941" s="92"/>
      <c r="F4941" s="92" t="n">
        <v>1791228.48</v>
      </c>
      <c r="G4941" s="94" t="s">
        <v>69</v>
      </c>
      <c r="H4941" s="94" t="s">
        <v>306</v>
      </c>
      <c r="I4941" s="94" t="s">
        <v>5871</v>
      </c>
      <c r="J4941" s="94" t="s">
        <v>5871</v>
      </c>
      <c r="K4941" s="92" t="s">
        <v>5872</v>
      </c>
      <c r="L4941" s="92" t="s">
        <v>249</v>
      </c>
    </row>
    <row r="4942" outlineLevel="1">
      <c r="A4942" s="115" t="n">
        <v>2369.0</v>
      </c>
      <c r="B4942" s="93" t="n">
        <v>46101.0</v>
      </c>
      <c r="C4942" s="94" t="s">
        <v>5873</v>
      </c>
      <c r="D4942" s="92" t="n">
        <v>453691.87</v>
      </c>
      <c r="E4942" s="92"/>
      <c r="F4942" s="92" t="n">
        <v>1337536.61</v>
      </c>
      <c r="G4942" s="94" t="s">
        <v>69</v>
      </c>
      <c r="H4942" s="94" t="s">
        <v>306</v>
      </c>
      <c r="I4942" s="94" t="s">
        <v>5742</v>
      </c>
      <c r="J4942" s="94" t="s">
        <v>5742</v>
      </c>
      <c r="K4942" s="92" t="s">
        <v>5874</v>
      </c>
      <c r="L4942" s="92" t="s">
        <v>249</v>
      </c>
    </row>
    <row r="4943" outlineLevel="1">
      <c r="A4943" s="115" t="n">
        <v>2370.0</v>
      </c>
      <c r="B4943" s="93" t="n">
        <v>46101.0</v>
      </c>
      <c r="C4943" s="94" t="s">
        <v>5875</v>
      </c>
      <c r="D4943" s="92" t="n">
        <v>84164.97</v>
      </c>
      <c r="E4943" s="92"/>
      <c r="F4943" s="92" t="n">
        <v>1253371.64</v>
      </c>
      <c r="G4943" s="94" t="s">
        <v>69</v>
      </c>
      <c r="H4943" s="94" t="s">
        <v>306</v>
      </c>
      <c r="I4943" s="94" t="s">
        <v>5742</v>
      </c>
      <c r="J4943" s="94" t="s">
        <v>5742</v>
      </c>
      <c r="K4943" s="92" t="s">
        <v>5876</v>
      </c>
      <c r="L4943" s="92" t="s">
        <v>249</v>
      </c>
    </row>
    <row r="4944" outlineLevel="1">
      <c r="A4944" s="115" t="n">
        <v>2371.0</v>
      </c>
      <c r="B4944" s="93" t="n">
        <v>46103.0</v>
      </c>
      <c r="C4944" s="94" t="s">
        <v>5877</v>
      </c>
      <c r="D4944" s="92"/>
      <c r="E4944" s="92" t="n">
        <v>1650000.0</v>
      </c>
      <c r="F4944" s="92" t="n">
        <v>2903371.64</v>
      </c>
      <c r="G4944" s="94" t="s">
        <v>59</v>
      </c>
      <c r="H4944" s="94" t="s">
        <v>64</v>
      </c>
      <c r="I4944" s="94" t="s">
        <v>86</v>
      </c>
      <c r="J4944" s="94" t="s">
        <v>86</v>
      </c>
      <c r="K4944" s="92" t="s">
        <v>5878</v>
      </c>
      <c r="L4944" s="92" t="s">
        <v>249</v>
      </c>
    </row>
    <row r="4945" outlineLevel="1">
      <c r="A4945" s="115" t="n">
        <v>2372.0</v>
      </c>
      <c r="B4945" s="93" t="n">
        <v>46103.0</v>
      </c>
      <c r="C4945" s="94" t="s">
        <v>5879</v>
      </c>
      <c r="D4945" s="92" t="n">
        <v>1510000.0</v>
      </c>
      <c r="E4945" s="92"/>
      <c r="F4945" s="92" t="n">
        <v>1393371.64</v>
      </c>
      <c r="G4945" s="94" t="s">
        <v>63</v>
      </c>
      <c r="H4945" s="94" t="s">
        <v>306</v>
      </c>
      <c r="I4945" s="94" t="s">
        <v>311</v>
      </c>
      <c r="J4945" s="94" t="s">
        <v>311</v>
      </c>
      <c r="K4945" s="92" t="s">
        <v>5880</v>
      </c>
      <c r="L4945" s="92" t="s">
        <v>249</v>
      </c>
    </row>
    <row r="4946" outlineLevel="1">
      <c r="A4946" s="115" t="n">
        <v>2373.0</v>
      </c>
      <c r="B4946" s="93" t="n">
        <v>46104.0</v>
      </c>
      <c r="C4946" s="94" t="s">
        <v>5881</v>
      </c>
      <c r="D4946" s="92" t="n">
        <v>25000.0</v>
      </c>
      <c r="E4946" s="92"/>
      <c r="F4946" s="92" t="n">
        <v>1368371.64</v>
      </c>
      <c r="G4946" s="94" t="s">
        <v>63</v>
      </c>
      <c r="H4946" s="94" t="s">
        <v>306</v>
      </c>
      <c r="I4946" s="94" t="s">
        <v>5882</v>
      </c>
      <c r="J4946" s="94" t="s">
        <v>311</v>
      </c>
      <c r="K4946" s="92" t="s">
        <v>5883</v>
      </c>
      <c r="L4946" s="92" t="s">
        <v>249</v>
      </c>
    </row>
    <row r="4947" outlineLevel="1">
      <c r="A4947" s="115" t="n">
        <v>2374.0</v>
      </c>
      <c r="B4947" s="93" t="n">
        <v>46104.0</v>
      </c>
      <c r="C4947" s="94" t="s">
        <v>5884</v>
      </c>
      <c r="D4947" s="92"/>
      <c r="E4947" s="92" t="n">
        <v>200000.0</v>
      </c>
      <c r="F4947" s="92" t="n">
        <v>1568371.64</v>
      </c>
      <c r="G4947" s="94" t="s">
        <v>63</v>
      </c>
      <c r="H4947" s="94" t="s">
        <v>64</v>
      </c>
      <c r="I4947" s="94" t="s">
        <v>1044</v>
      </c>
      <c r="J4947" s="94" t="s">
        <v>1044</v>
      </c>
      <c r="K4947" s="92" t="s">
        <v>5885</v>
      </c>
      <c r="L4947" s="92" t="s">
        <v>249</v>
      </c>
    </row>
    <row r="4948" outlineLevel="1">
      <c r="A4948" s="115" t="n">
        <v>2375.0</v>
      </c>
      <c r="B4948" s="93" t="n">
        <v>46104.0</v>
      </c>
      <c r="C4948" s="94" t="s">
        <v>5886</v>
      </c>
      <c r="D4948" s="92"/>
      <c r="E4948" s="92" t="n">
        <v>2000.0</v>
      </c>
      <c r="F4948" s="92" t="n">
        <v>1570371.64</v>
      </c>
      <c r="G4948" s="94" t="s">
        <v>63</v>
      </c>
      <c r="H4948" s="94" t="s">
        <v>369</v>
      </c>
      <c r="I4948" s="94" t="s">
        <v>3327</v>
      </c>
      <c r="J4948" s="94" t="s">
        <v>3327</v>
      </c>
      <c r="K4948" s="92" t="s">
        <v>5887</v>
      </c>
      <c r="L4948" s="92" t="s">
        <v>249</v>
      </c>
    </row>
    <row r="4949" outlineLevel="1">
      <c r="A4949" s="115" t="n">
        <v>2376.0</v>
      </c>
      <c r="B4949" s="93" t="n">
        <v>46104.0</v>
      </c>
      <c r="C4949" s="94" t="s">
        <v>5888</v>
      </c>
      <c r="D4949" s="92" t="n">
        <v>136000.0</v>
      </c>
      <c r="E4949" s="92"/>
      <c r="F4949" s="92" t="n">
        <v>1434371.64</v>
      </c>
      <c r="G4949" s="94" t="s">
        <v>63</v>
      </c>
      <c r="H4949" s="94" t="s">
        <v>315</v>
      </c>
      <c r="I4949" s="94" t="s">
        <v>5889</v>
      </c>
      <c r="J4949" s="94" t="s">
        <v>5889</v>
      </c>
      <c r="K4949" s="92" t="s">
        <v>5890</v>
      </c>
      <c r="L4949" s="92" t="s">
        <v>249</v>
      </c>
    </row>
    <row r="4950" outlineLevel="1">
      <c r="A4950" s="115" t="n">
        <v>2377.0</v>
      </c>
      <c r="B4950" s="93" t="n">
        <v>46105.0</v>
      </c>
      <c r="C4950" s="94" t="s">
        <v>5891</v>
      </c>
      <c r="D4950" s="92"/>
      <c r="E4950" s="92" t="n">
        <v>700.0</v>
      </c>
      <c r="F4950" s="92" t="n">
        <v>1435071.64</v>
      </c>
      <c r="G4950" s="94" t="s">
        <v>63</v>
      </c>
      <c r="H4950" s="94" t="s">
        <v>369</v>
      </c>
      <c r="I4950" s="94" t="s">
        <v>249</v>
      </c>
      <c r="J4950" s="94" t="s">
        <v>249</v>
      </c>
      <c r="K4950" s="92" t="s">
        <v>5892</v>
      </c>
      <c r="L4950" s="92" t="s">
        <v>249</v>
      </c>
    </row>
    <row r="4951" outlineLevel="1">
      <c r="A4951" s="115" t="n">
        <v>2378.0</v>
      </c>
      <c r="B4951" s="93" t="n">
        <v>46105.0</v>
      </c>
      <c r="C4951" s="94" t="s">
        <v>5893</v>
      </c>
      <c r="D4951" s="92"/>
      <c r="E4951" s="92" t="n">
        <v>2500.0</v>
      </c>
      <c r="F4951" s="92" t="n">
        <v>1437571.64</v>
      </c>
      <c r="G4951" s="94" t="s">
        <v>63</v>
      </c>
      <c r="H4951" s="94" t="s">
        <v>369</v>
      </c>
      <c r="I4951" s="94" t="s">
        <v>4745</v>
      </c>
      <c r="J4951" s="94" t="s">
        <v>4745</v>
      </c>
      <c r="K4951" s="92" t="s">
        <v>5894</v>
      </c>
      <c r="L4951" s="92" t="s">
        <v>249</v>
      </c>
    </row>
    <row r="4952" outlineLevel="1">
      <c r="A4952" s="115" t="n">
        <v>2379.0</v>
      </c>
      <c r="B4952" s="93" t="n">
        <v>46105.0</v>
      </c>
      <c r="C4952" s="94" t="s">
        <v>5895</v>
      </c>
      <c r="D4952" s="92"/>
      <c r="E4952" s="92" t="n">
        <v>2000.0</v>
      </c>
      <c r="F4952" s="92" t="n">
        <v>1439571.64</v>
      </c>
      <c r="G4952" s="94" t="s">
        <v>63</v>
      </c>
      <c r="H4952" s="94" t="s">
        <v>369</v>
      </c>
      <c r="I4952" s="94" t="s">
        <v>3327</v>
      </c>
      <c r="J4952" s="94" t="s">
        <v>3327</v>
      </c>
      <c r="K4952" s="92" t="s">
        <v>5896</v>
      </c>
      <c r="L4952" s="92" t="s">
        <v>249</v>
      </c>
    </row>
    <row r="4953" outlineLevel="1">
      <c r="A4953" s="115" t="n">
        <v>2380.0</v>
      </c>
      <c r="B4953" s="93" t="n">
        <v>46106.0</v>
      </c>
      <c r="C4953" s="94" t="s">
        <v>5897</v>
      </c>
      <c r="D4953" s="92"/>
      <c r="E4953" s="92" t="n">
        <v>2000.0</v>
      </c>
      <c r="F4953" s="92" t="n">
        <v>1441571.64</v>
      </c>
      <c r="G4953" s="94" t="s">
        <v>63</v>
      </c>
      <c r="H4953" s="94" t="s">
        <v>369</v>
      </c>
      <c r="I4953" s="94" t="s">
        <v>3327</v>
      </c>
      <c r="J4953" s="94" t="s">
        <v>3327</v>
      </c>
      <c r="K4953" s="92" t="s">
        <v>5898</v>
      </c>
      <c r="L4953" s="92" t="s">
        <v>249</v>
      </c>
    </row>
    <row r="4954" outlineLevel="1">
      <c r="A4954" s="115" t="n">
        <v>2381.0</v>
      </c>
      <c r="B4954" s="93" t="n">
        <v>46106.0</v>
      </c>
      <c r="C4954" s="94" t="s">
        <v>5899</v>
      </c>
      <c r="D4954" s="92"/>
      <c r="E4954" s="92" t="n">
        <v>2000.0</v>
      </c>
      <c r="F4954" s="92" t="n">
        <v>1443571.64</v>
      </c>
      <c r="G4954" s="94" t="s">
        <v>63</v>
      </c>
      <c r="H4954" s="94" t="s">
        <v>369</v>
      </c>
      <c r="I4954" s="94" t="s">
        <v>3327</v>
      </c>
      <c r="J4954" s="94" t="s">
        <v>3327</v>
      </c>
      <c r="K4954" s="92" t="s">
        <v>5900</v>
      </c>
      <c r="L4954" s="92" t="s">
        <v>249</v>
      </c>
    </row>
    <row r="4955" outlineLevel="1">
      <c r="A4955" s="115" t="n">
        <v>2382.0</v>
      </c>
      <c r="B4955" s="93" t="n">
        <v>46106.0</v>
      </c>
      <c r="C4955" s="94" t="s">
        <v>5901</v>
      </c>
      <c r="D4955" s="92"/>
      <c r="E4955" s="92" t="n">
        <v>39000.0</v>
      </c>
      <c r="F4955" s="92" t="n">
        <v>1482571.64</v>
      </c>
      <c r="G4955" s="94" t="s">
        <v>63</v>
      </c>
      <c r="H4955" s="94" t="s">
        <v>369</v>
      </c>
      <c r="I4955" s="94" t="s">
        <v>249</v>
      </c>
      <c r="J4955" s="94" t="s">
        <v>249</v>
      </c>
      <c r="K4955" s="92" t="s">
        <v>5902</v>
      </c>
      <c r="L4955" s="92" t="s">
        <v>249</v>
      </c>
    </row>
    <row r="4956" outlineLevel="1">
      <c r="A4956" s="115" t="n">
        <v>2383.0</v>
      </c>
      <c r="B4956" s="93" t="n">
        <v>46106.0</v>
      </c>
      <c r="C4956" s="94" t="s">
        <v>5903</v>
      </c>
      <c r="D4956" s="92"/>
      <c r="E4956" s="92" t="n">
        <v>4000.0</v>
      </c>
      <c r="F4956" s="92" t="n">
        <v>1486571.64</v>
      </c>
      <c r="G4956" s="94" t="s">
        <v>63</v>
      </c>
      <c r="H4956" s="94" t="s">
        <v>369</v>
      </c>
      <c r="I4956" s="94" t="s">
        <v>3327</v>
      </c>
      <c r="J4956" s="94" t="s">
        <v>3327</v>
      </c>
      <c r="K4956" s="92" t="s">
        <v>5904</v>
      </c>
      <c r="L4956" s="92" t="s">
        <v>249</v>
      </c>
    </row>
    <row r="4957" outlineLevel="1">
      <c r="A4957" s="115" t="n">
        <v>2384.0</v>
      </c>
      <c r="B4957" s="93" t="n">
        <v>46107.0</v>
      </c>
      <c r="C4957" s="94" t="s">
        <v>5905</v>
      </c>
      <c r="D4957" s="92" t="n">
        <v>37000.0</v>
      </c>
      <c r="E4957" s="92"/>
      <c r="F4957" s="92" t="n">
        <v>1449571.64</v>
      </c>
      <c r="G4957" s="94" t="s">
        <v>63</v>
      </c>
      <c r="H4957" s="94" t="s">
        <v>306</v>
      </c>
      <c r="I4957" s="94" t="s">
        <v>5906</v>
      </c>
      <c r="J4957" s="94" t="s">
        <v>5906</v>
      </c>
      <c r="K4957" s="92" t="s">
        <v>5907</v>
      </c>
      <c r="L4957" s="92" t="s">
        <v>249</v>
      </c>
    </row>
    <row r="4958" outlineLevel="1">
      <c r="A4958" s="115" t="n">
        <v>2385.0</v>
      </c>
      <c r="B4958" s="93" t="n">
        <v>46107.0</v>
      </c>
      <c r="C4958" s="94" t="s">
        <v>5908</v>
      </c>
      <c r="D4958" s="92"/>
      <c r="E4958" s="92" t="n">
        <v>4000.0</v>
      </c>
      <c r="F4958" s="92" t="n">
        <v>1453571.64</v>
      </c>
      <c r="G4958" s="94" t="s">
        <v>63</v>
      </c>
      <c r="H4958" s="94" t="s">
        <v>369</v>
      </c>
      <c r="I4958" s="94" t="s">
        <v>3327</v>
      </c>
      <c r="J4958" s="94" t="s">
        <v>3327</v>
      </c>
      <c r="K4958" s="92" t="s">
        <v>5909</v>
      </c>
      <c r="L4958" s="92" t="s">
        <v>249</v>
      </c>
    </row>
    <row r="4959" outlineLevel="1">
      <c r="A4959" s="115" t="n">
        <v>2386.0</v>
      </c>
      <c r="B4959" s="93" t="n">
        <v>46107.0</v>
      </c>
      <c r="C4959" s="94" t="s">
        <v>5910</v>
      </c>
      <c r="D4959" s="92" t="n">
        <v>42756.0</v>
      </c>
      <c r="E4959" s="92"/>
      <c r="F4959" s="92" t="n">
        <v>1410815.64</v>
      </c>
      <c r="G4959" s="94" t="s">
        <v>63</v>
      </c>
      <c r="H4959" s="94" t="s">
        <v>306</v>
      </c>
      <c r="I4959" s="94" t="s">
        <v>5911</v>
      </c>
      <c r="J4959" s="94" t="s">
        <v>382</v>
      </c>
      <c r="K4959" s="92" t="s">
        <v>5912</v>
      </c>
      <c r="L4959" s="92" t="s">
        <v>249</v>
      </c>
    </row>
    <row r="4960" outlineLevel="1">
      <c r="A4960" s="115" t="n">
        <v>2387.0</v>
      </c>
      <c r="B4960" s="93" t="n">
        <v>46107.0</v>
      </c>
      <c r="C4960" s="94" t="s">
        <v>5913</v>
      </c>
      <c r="D4960" s="92" t="n">
        <v>23.6</v>
      </c>
      <c r="E4960" s="92"/>
      <c r="F4960" s="92" t="n">
        <v>1410792.04</v>
      </c>
      <c r="G4960" s="94" t="s">
        <v>422</v>
      </c>
      <c r="H4960" s="94" t="s">
        <v>315</v>
      </c>
      <c r="I4960" s="94" t="s">
        <v>249</v>
      </c>
      <c r="J4960" s="94" t="s">
        <v>249</v>
      </c>
      <c r="K4960" s="92" t="s">
        <v>249</v>
      </c>
      <c r="L4960" s="92" t="s">
        <v>249</v>
      </c>
    </row>
    <row r="4961" outlineLevel="1">
      <c r="A4961" s="115" t="n">
        <v>2388.0</v>
      </c>
      <c r="B4961" s="93" t="n">
        <v>46107.0</v>
      </c>
      <c r="C4961" s="94" t="s">
        <v>5914</v>
      </c>
      <c r="D4961" s="92"/>
      <c r="E4961" s="92" t="n">
        <v>218625.0</v>
      </c>
      <c r="F4961" s="92" t="n">
        <v>1629417.04</v>
      </c>
      <c r="G4961" s="94" t="s">
        <v>75</v>
      </c>
      <c r="H4961" s="94" t="s">
        <v>780</v>
      </c>
      <c r="I4961" s="94" t="s">
        <v>5789</v>
      </c>
      <c r="J4961" s="94" t="s">
        <v>5789</v>
      </c>
      <c r="K4961" s="92" t="s">
        <v>5915</v>
      </c>
      <c r="L4961" s="92" t="s">
        <v>249</v>
      </c>
    </row>
    <row r="4962" outlineLevel="1">
      <c r="A4962" s="115" t="n">
        <v>2389.0</v>
      </c>
      <c r="B4962" s="93" t="n">
        <v>46108.0</v>
      </c>
      <c r="C4962" s="94" t="s">
        <v>5916</v>
      </c>
      <c r="D4962" s="92"/>
      <c r="E4962" s="92" t="n">
        <v>2000.0</v>
      </c>
      <c r="F4962" s="92" t="n">
        <v>1631417.04</v>
      </c>
      <c r="G4962" s="94" t="s">
        <v>63</v>
      </c>
      <c r="H4962" s="94" t="s">
        <v>369</v>
      </c>
      <c r="I4962" s="94" t="s">
        <v>3327</v>
      </c>
      <c r="J4962" s="94" t="s">
        <v>3327</v>
      </c>
      <c r="K4962" s="92" t="s">
        <v>5917</v>
      </c>
      <c r="L4962" s="92" t="s">
        <v>249</v>
      </c>
    </row>
    <row r="4963" outlineLevel="1">
      <c r="A4963" s="115" t="n">
        <v>2390.0</v>
      </c>
      <c r="B4963" s="93" t="n">
        <v>46108.0</v>
      </c>
      <c r="C4963" s="94" t="s">
        <v>5918</v>
      </c>
      <c r="D4963" s="92"/>
      <c r="E4963" s="92" t="n">
        <v>19500.0</v>
      </c>
      <c r="F4963" s="92" t="n">
        <v>1650917.04</v>
      </c>
      <c r="G4963" s="94" t="s">
        <v>63</v>
      </c>
      <c r="H4963" s="94" t="s">
        <v>369</v>
      </c>
      <c r="I4963" s="94" t="s">
        <v>1489</v>
      </c>
      <c r="J4963" s="94" t="s">
        <v>1489</v>
      </c>
      <c r="K4963" s="92" t="s">
        <v>5919</v>
      </c>
      <c r="L4963" s="92" t="s">
        <v>249</v>
      </c>
    </row>
    <row r="4964" outlineLevel="1">
      <c r="A4964" s="115" t="n">
        <v>2391.0</v>
      </c>
      <c r="B4964" s="93" t="n">
        <v>46108.0</v>
      </c>
      <c r="C4964" s="94" t="s">
        <v>5920</v>
      </c>
      <c r="D4964" s="92"/>
      <c r="E4964" s="92" t="n">
        <v>2000.0</v>
      </c>
      <c r="F4964" s="92" t="n">
        <v>1652917.04</v>
      </c>
      <c r="G4964" s="94" t="s">
        <v>63</v>
      </c>
      <c r="H4964" s="94" t="s">
        <v>369</v>
      </c>
      <c r="I4964" s="94" t="s">
        <v>3327</v>
      </c>
      <c r="J4964" s="94" t="s">
        <v>3327</v>
      </c>
      <c r="K4964" s="92" t="s">
        <v>5921</v>
      </c>
      <c r="L4964" s="92" t="s">
        <v>249</v>
      </c>
    </row>
    <row r="4965" outlineLevel="1">
      <c r="A4965" s="115" t="n">
        <v>2392.0</v>
      </c>
      <c r="B4965" s="93" t="n">
        <v>46108.0</v>
      </c>
      <c r="C4965" s="94" t="s">
        <v>5922</v>
      </c>
      <c r="D4965" s="92"/>
      <c r="E4965" s="92" t="n">
        <v>4000.0</v>
      </c>
      <c r="F4965" s="92" t="n">
        <v>1656917.04</v>
      </c>
      <c r="G4965" s="94" t="s">
        <v>63</v>
      </c>
      <c r="H4965" s="94" t="s">
        <v>369</v>
      </c>
      <c r="I4965" s="94" t="s">
        <v>3327</v>
      </c>
      <c r="J4965" s="94" t="s">
        <v>3327</v>
      </c>
      <c r="K4965" s="92" t="s">
        <v>5923</v>
      </c>
      <c r="L4965" s="92" t="s">
        <v>249</v>
      </c>
    </row>
    <row r="4966" outlineLevel="1">
      <c r="A4966" s="115" t="n">
        <v>2393.0</v>
      </c>
      <c r="B4966" s="93" t="n">
        <v>46108.0</v>
      </c>
      <c r="C4966" s="94" t="s">
        <v>5924</v>
      </c>
      <c r="D4966" s="92" t="n">
        <v>1000000.0</v>
      </c>
      <c r="E4966" s="92"/>
      <c r="F4966" s="92" t="n">
        <v>656917.04</v>
      </c>
      <c r="G4966" s="94" t="s">
        <v>63</v>
      </c>
      <c r="H4966" s="94" t="s">
        <v>306</v>
      </c>
      <c r="I4966" s="94" t="s">
        <v>5925</v>
      </c>
      <c r="J4966" s="94" t="s">
        <v>5925</v>
      </c>
      <c r="K4966" s="92" t="s">
        <v>5926</v>
      </c>
      <c r="L4966" s="92" t="s">
        <v>249</v>
      </c>
    </row>
    <row r="4967" outlineLevel="1">
      <c r="A4967" s="115" t="n">
        <v>2394.0</v>
      </c>
      <c r="B4967" s="93" t="n">
        <v>46109.0</v>
      </c>
      <c r="C4967" s="94" t="s">
        <v>5927</v>
      </c>
      <c r="D4967" s="92"/>
      <c r="E4967" s="92" t="n">
        <v>4000.0</v>
      </c>
      <c r="F4967" s="92" t="n">
        <v>660917.04</v>
      </c>
      <c r="G4967" s="94" t="s">
        <v>63</v>
      </c>
      <c r="H4967" s="94" t="s">
        <v>369</v>
      </c>
      <c r="I4967" s="94" t="s">
        <v>3327</v>
      </c>
      <c r="J4967" s="94" t="s">
        <v>3327</v>
      </c>
      <c r="K4967" s="92" t="s">
        <v>5928</v>
      </c>
      <c r="L4967" s="92" t="s">
        <v>249</v>
      </c>
    </row>
    <row r="4968" outlineLevel="1">
      <c r="A4968" s="115" t="n">
        <v>2395.0</v>
      </c>
      <c r="B4968" s="93" t="n">
        <v>46109.0</v>
      </c>
      <c r="C4968" s="94" t="s">
        <v>5929</v>
      </c>
      <c r="D4968" s="92"/>
      <c r="E4968" s="92" t="n">
        <v>2000.0</v>
      </c>
      <c r="F4968" s="92" t="n">
        <v>662917.04</v>
      </c>
      <c r="G4968" s="94" t="s">
        <v>63</v>
      </c>
      <c r="H4968" s="94" t="s">
        <v>369</v>
      </c>
      <c r="I4968" s="94" t="s">
        <v>3327</v>
      </c>
      <c r="J4968" s="94" t="s">
        <v>3327</v>
      </c>
      <c r="K4968" s="92" t="s">
        <v>5930</v>
      </c>
      <c r="L4968" s="92" t="s">
        <v>249</v>
      </c>
    </row>
    <row r="4969" outlineLevel="1">
      <c r="A4969" s="115" t="n">
        <v>2396.0</v>
      </c>
      <c r="B4969" s="93" t="n">
        <v>46109.0</v>
      </c>
      <c r="C4969" s="94" t="s">
        <v>5931</v>
      </c>
      <c r="D4969" s="92" t="n">
        <v>500000.0</v>
      </c>
      <c r="E4969" s="92"/>
      <c r="F4969" s="92" t="n">
        <v>162917.04</v>
      </c>
      <c r="G4969" s="94" t="s">
        <v>63</v>
      </c>
      <c r="H4969" s="94" t="s">
        <v>306</v>
      </c>
      <c r="I4969" s="94" t="s">
        <v>5932</v>
      </c>
      <c r="J4969" s="94" t="s">
        <v>5925</v>
      </c>
      <c r="K4969" s="92" t="s">
        <v>5933</v>
      </c>
      <c r="L4969" s="92" t="s">
        <v>249</v>
      </c>
    </row>
    <row r="4970" outlineLevel="1">
      <c r="A4970" s="115" t="n">
        <v>2397.0</v>
      </c>
      <c r="B4970" s="93" t="n">
        <v>46109.0</v>
      </c>
      <c r="C4970" s="94" t="s">
        <v>5934</v>
      </c>
      <c r="D4970" s="92"/>
      <c r="E4970" s="92" t="n">
        <v>1000000.0</v>
      </c>
      <c r="F4970" s="92" t="n">
        <v>1162917.04</v>
      </c>
      <c r="G4970" s="94" t="s">
        <v>59</v>
      </c>
      <c r="H4970" s="94" t="s">
        <v>74</v>
      </c>
      <c r="I4970" s="94" t="s">
        <v>86</v>
      </c>
      <c r="J4970" s="94" t="s">
        <v>86</v>
      </c>
      <c r="K4970" s="92" t="s">
        <v>5935</v>
      </c>
      <c r="L4970" s="92" t="s">
        <v>249</v>
      </c>
    </row>
    <row r="4971" outlineLevel="1">
      <c r="A4971" s="115" t="n">
        <v>2398.0</v>
      </c>
      <c r="B4971" s="93" t="n">
        <v>46109.0</v>
      </c>
      <c r="C4971" s="94" t="s">
        <v>5936</v>
      </c>
      <c r="D4971" s="92" t="n">
        <v>500000.0</v>
      </c>
      <c r="E4971" s="92"/>
      <c r="F4971" s="92" t="n">
        <v>662917.04</v>
      </c>
      <c r="G4971" s="94" t="s">
        <v>63</v>
      </c>
      <c r="H4971" s="94" t="s">
        <v>306</v>
      </c>
      <c r="I4971" s="94" t="s">
        <v>5932</v>
      </c>
      <c r="J4971" s="94" t="s">
        <v>5925</v>
      </c>
      <c r="K4971" s="92" t="s">
        <v>5937</v>
      </c>
      <c r="L4971" s="92" t="s">
        <v>249</v>
      </c>
    </row>
    <row r="4972" outlineLevel="1">
      <c r="A4972" s="115" t="n">
        <v>2399.0</v>
      </c>
      <c r="B4972" s="93" t="n">
        <v>46109.0</v>
      </c>
      <c r="C4972" s="94" t="s">
        <v>5938</v>
      </c>
      <c r="D4972" s="92"/>
      <c r="E4972" s="92" t="n">
        <v>1000000.0</v>
      </c>
      <c r="F4972" s="92" t="n">
        <v>1662917.04</v>
      </c>
      <c r="G4972" s="94" t="s">
        <v>59</v>
      </c>
      <c r="H4972" s="94" t="s">
        <v>74</v>
      </c>
      <c r="I4972" s="94" t="s">
        <v>86</v>
      </c>
      <c r="J4972" s="94" t="s">
        <v>86</v>
      </c>
      <c r="K4972" s="92" t="s">
        <v>5939</v>
      </c>
      <c r="L4972" s="92" t="s">
        <v>249</v>
      </c>
    </row>
    <row r="4973" outlineLevel="1">
      <c r="A4973" s="115" t="n">
        <v>2400.0</v>
      </c>
      <c r="B4973" s="93" t="n">
        <v>46109.0</v>
      </c>
      <c r="C4973" s="94" t="s">
        <v>5940</v>
      </c>
      <c r="D4973" s="92" t="n">
        <v>1500000.0</v>
      </c>
      <c r="E4973" s="92"/>
      <c r="F4973" s="92" t="n">
        <v>162917.04</v>
      </c>
      <c r="G4973" s="94" t="s">
        <v>63</v>
      </c>
      <c r="H4973" s="94" t="s">
        <v>306</v>
      </c>
      <c r="I4973" s="94" t="s">
        <v>5925</v>
      </c>
      <c r="J4973" s="94" t="s">
        <v>5925</v>
      </c>
      <c r="K4973" s="92" t="s">
        <v>5941</v>
      </c>
      <c r="L4973" s="92" t="s">
        <v>249</v>
      </c>
    </row>
    <row r="4974" outlineLevel="1">
      <c r="A4974" s="115" t="n">
        <v>2401.0</v>
      </c>
      <c r="B4974" s="93" t="n">
        <v>46110.0</v>
      </c>
      <c r="C4974" s="94" t="s">
        <v>5942</v>
      </c>
      <c r="D4974" s="92"/>
      <c r="E4974" s="92" t="n">
        <v>50000.0</v>
      </c>
      <c r="F4974" s="92" t="n">
        <v>212917.04</v>
      </c>
      <c r="G4974" s="94" t="s">
        <v>59</v>
      </c>
      <c r="H4974" s="94" t="s">
        <v>315</v>
      </c>
      <c r="I4974" s="94" t="s">
        <v>489</v>
      </c>
      <c r="J4974" s="94" t="s">
        <v>86</v>
      </c>
      <c r="K4974" s="92" t="s">
        <v>5943</v>
      </c>
      <c r="L4974" s="92" t="s">
        <v>249</v>
      </c>
    </row>
    <row r="4975" outlineLevel="1">
      <c r="A4975" s="115" t="n">
        <v>2402.0</v>
      </c>
      <c r="B4975" s="93" t="n">
        <v>46110.0</v>
      </c>
      <c r="C4975" s="94" t="s">
        <v>5944</v>
      </c>
      <c r="D4975" s="92" t="n">
        <v>49500.0</v>
      </c>
      <c r="E4975" s="92"/>
      <c r="F4975" s="92" t="n">
        <v>163417.04</v>
      </c>
      <c r="G4975" s="94" t="s">
        <v>63</v>
      </c>
      <c r="H4975" s="94" t="s">
        <v>315</v>
      </c>
      <c r="I4975" s="94" t="s">
        <v>5945</v>
      </c>
      <c r="J4975" s="94" t="s">
        <v>5945</v>
      </c>
      <c r="K4975" s="92" t="s">
        <v>5946</v>
      </c>
      <c r="L4975" s="92" t="s">
        <v>249</v>
      </c>
    </row>
    <row r="4976" outlineLevel="1">
      <c r="A4976" s="115" t="n">
        <v>2403.0</v>
      </c>
      <c r="B4976" s="93" t="n">
        <v>46110.0</v>
      </c>
      <c r="C4976" s="94" t="s">
        <v>5947</v>
      </c>
      <c r="D4976" s="92" t="n">
        <v>16940.32</v>
      </c>
      <c r="E4976" s="92"/>
      <c r="F4976" s="92" t="n">
        <v>146476.72</v>
      </c>
      <c r="G4976" s="94" t="s">
        <v>69</v>
      </c>
      <c r="H4976" s="94" t="s">
        <v>530</v>
      </c>
      <c r="I4976" s="94" t="s">
        <v>5742</v>
      </c>
      <c r="J4976" s="94" t="s">
        <v>5742</v>
      </c>
      <c r="K4976" s="92" t="s">
        <v>5948</v>
      </c>
      <c r="L4976" s="92" t="s">
        <v>249</v>
      </c>
    </row>
    <row r="4977" outlineLevel="1">
      <c r="A4977" s="115" t="n">
        <v>2404.0</v>
      </c>
      <c r="B4977" s="93" t="n">
        <v>46110.0</v>
      </c>
      <c r="C4977" s="94" t="s">
        <v>5949</v>
      </c>
      <c r="D4977" s="92"/>
      <c r="E4977" s="92" t="n">
        <v>1000000.0</v>
      </c>
      <c r="F4977" s="92" t="n">
        <v>1146476.72</v>
      </c>
      <c r="G4977" s="94" t="s">
        <v>59</v>
      </c>
      <c r="H4977" s="94" t="s">
        <v>74</v>
      </c>
      <c r="I4977" s="94" t="s">
        <v>86</v>
      </c>
      <c r="J4977" s="94" t="s">
        <v>86</v>
      </c>
      <c r="K4977" s="92" t="s">
        <v>5950</v>
      </c>
      <c r="L4977" s="92" t="s">
        <v>249</v>
      </c>
    </row>
    <row r="4978" outlineLevel="1">
      <c r="A4978" s="115" t="n">
        <v>2405.0</v>
      </c>
      <c r="B4978" s="93" t="n">
        <v>46110.0</v>
      </c>
      <c r="C4978" s="94" t="s">
        <v>5951</v>
      </c>
      <c r="D4978" s="92" t="n">
        <v>1000000.0</v>
      </c>
      <c r="E4978" s="92"/>
      <c r="F4978" s="92" t="n">
        <v>146476.72</v>
      </c>
      <c r="G4978" s="94" t="s">
        <v>63</v>
      </c>
      <c r="H4978" s="94" t="s">
        <v>306</v>
      </c>
      <c r="I4978" s="94" t="s">
        <v>5925</v>
      </c>
      <c r="J4978" s="94" t="s">
        <v>5925</v>
      </c>
      <c r="K4978" s="92" t="s">
        <v>5952</v>
      </c>
      <c r="L4978" s="92" t="s">
        <v>249</v>
      </c>
    </row>
    <row r="4979" outlineLevel="1">
      <c r="A4979" s="115" t="n">
        <v>2406.0</v>
      </c>
      <c r="B4979" s="93" t="n">
        <v>46110.0</v>
      </c>
      <c r="C4979" s="94" t="s">
        <v>5953</v>
      </c>
      <c r="D4979" s="92"/>
      <c r="E4979" s="92" t="n">
        <v>500000.0</v>
      </c>
      <c r="F4979" s="92" t="n">
        <v>646476.72</v>
      </c>
      <c r="G4979" s="94" t="s">
        <v>59</v>
      </c>
      <c r="H4979" s="94" t="s">
        <v>74</v>
      </c>
      <c r="I4979" s="94" t="s">
        <v>86</v>
      </c>
      <c r="J4979" s="94" t="s">
        <v>86</v>
      </c>
      <c r="K4979" s="92" t="s">
        <v>5954</v>
      </c>
      <c r="L4979" s="92" t="s">
        <v>249</v>
      </c>
    </row>
    <row r="4980" outlineLevel="1">
      <c r="A4980" s="115" t="n">
        <v>2407.0</v>
      </c>
      <c r="B4980" s="93" t="n">
        <v>46110.0</v>
      </c>
      <c r="C4980" s="94" t="s">
        <v>5955</v>
      </c>
      <c r="D4980" s="92" t="n">
        <v>500000.0</v>
      </c>
      <c r="E4980" s="92"/>
      <c r="F4980" s="92" t="n">
        <v>146476.72</v>
      </c>
      <c r="G4980" s="94" t="s">
        <v>63</v>
      </c>
      <c r="H4980" s="94" t="s">
        <v>306</v>
      </c>
      <c r="I4980" s="94" t="s">
        <v>5932</v>
      </c>
      <c r="J4980" s="94" t="s">
        <v>5925</v>
      </c>
      <c r="K4980" s="92" t="s">
        <v>5956</v>
      </c>
      <c r="L4980" s="92" t="s">
        <v>249</v>
      </c>
    </row>
    <row r="4981" outlineLevel="1">
      <c r="A4981" s="115" t="n">
        <v>2408.0</v>
      </c>
      <c r="B4981" s="93" t="n">
        <v>46111.0</v>
      </c>
      <c r="C4981" s="94" t="s">
        <v>5957</v>
      </c>
      <c r="D4981" s="92"/>
      <c r="E4981" s="92" t="n">
        <v>4000.0</v>
      </c>
      <c r="F4981" s="92" t="n">
        <v>150476.72</v>
      </c>
      <c r="G4981" s="94" t="s">
        <v>63</v>
      </c>
      <c r="H4981" s="94" t="s">
        <v>369</v>
      </c>
      <c r="I4981" s="94" t="s">
        <v>3327</v>
      </c>
      <c r="J4981" s="94" t="s">
        <v>3327</v>
      </c>
      <c r="K4981" s="92" t="s">
        <v>5958</v>
      </c>
      <c r="L4981" s="92" t="s">
        <v>249</v>
      </c>
    </row>
    <row r="4982" outlineLevel="1">
      <c r="A4982" s="115" t="n">
        <v>2409.0</v>
      </c>
      <c r="B4982" s="93" t="n">
        <v>46111.0</v>
      </c>
      <c r="C4982" s="94" t="s">
        <v>5959</v>
      </c>
      <c r="D4982" s="92"/>
      <c r="E4982" s="92" t="n">
        <v>2000.0</v>
      </c>
      <c r="F4982" s="92" t="n">
        <v>152476.72</v>
      </c>
      <c r="G4982" s="94" t="s">
        <v>63</v>
      </c>
      <c r="H4982" s="94" t="s">
        <v>369</v>
      </c>
      <c r="I4982" s="94" t="s">
        <v>3327</v>
      </c>
      <c r="J4982" s="94" t="s">
        <v>3327</v>
      </c>
      <c r="K4982" s="92" t="s">
        <v>5960</v>
      </c>
      <c r="L4982" s="92" t="s">
        <v>249</v>
      </c>
    </row>
    <row r="4983" outlineLevel="1">
      <c r="A4983" s="115" t="n">
        <v>2410.0</v>
      </c>
      <c r="B4983" s="93" t="n">
        <v>46111.0</v>
      </c>
      <c r="C4983" s="94" t="s">
        <v>5961</v>
      </c>
      <c r="D4983" s="92"/>
      <c r="E4983" s="92" t="n">
        <v>165000.0</v>
      </c>
      <c r="F4983" s="92" t="n">
        <v>317476.72</v>
      </c>
      <c r="G4983" s="94" t="s">
        <v>63</v>
      </c>
      <c r="H4983" s="94" t="s">
        <v>315</v>
      </c>
      <c r="I4983" s="94" t="s">
        <v>5962</v>
      </c>
      <c r="J4983" s="94" t="s">
        <v>5962</v>
      </c>
      <c r="K4983" s="92" t="s">
        <v>5963</v>
      </c>
      <c r="L4983" s="92" t="s">
        <v>249</v>
      </c>
    </row>
    <row r="4984" outlineLevel="1">
      <c r="A4984" s="115" t="n">
        <v>2411.0</v>
      </c>
      <c r="B4984" s="93" t="n">
        <v>46111.0</v>
      </c>
      <c r="C4984" s="94" t="s">
        <v>5964</v>
      </c>
      <c r="D4984" s="92"/>
      <c r="E4984" s="92" t="n">
        <v>123750.0</v>
      </c>
      <c r="F4984" s="92" t="n">
        <v>441226.72</v>
      </c>
      <c r="G4984" s="94" t="s">
        <v>63</v>
      </c>
      <c r="H4984" s="94" t="s">
        <v>64</v>
      </c>
      <c r="I4984" s="94" t="s">
        <v>5965</v>
      </c>
      <c r="J4984" s="94" t="s">
        <v>5965</v>
      </c>
      <c r="K4984" s="92" t="s">
        <v>5966</v>
      </c>
      <c r="L4984" s="92" t="s">
        <v>249</v>
      </c>
    </row>
    <row r="4985" outlineLevel="1">
      <c r="A4985" s="115" t="n">
        <v>2412.0</v>
      </c>
      <c r="B4985" s="93" t="n">
        <v>46112.0</v>
      </c>
      <c r="C4985" s="94" t="s">
        <v>5967</v>
      </c>
      <c r="D4985" s="92"/>
      <c r="E4985" s="92" t="n">
        <v>2000.0</v>
      </c>
      <c r="F4985" s="92" t="n">
        <v>443226.72</v>
      </c>
      <c r="G4985" s="94" t="s">
        <v>63</v>
      </c>
      <c r="H4985" s="94" t="s">
        <v>369</v>
      </c>
      <c r="I4985" s="94" t="s">
        <v>3327</v>
      </c>
      <c r="J4985" s="94" t="s">
        <v>3327</v>
      </c>
      <c r="K4985" s="92" t="s">
        <v>5968</v>
      </c>
      <c r="L4985" s="92" t="s">
        <v>249</v>
      </c>
    </row>
    <row r="4986" outlineLevel="1">
      <c r="A4986" s="115" t="n">
        <v>2413.0</v>
      </c>
      <c r="B4986" s="93" t="n">
        <v>46112.0</v>
      </c>
      <c r="C4986" s="94" t="s">
        <v>5969</v>
      </c>
      <c r="D4986" s="92"/>
      <c r="E4986" s="92" t="n">
        <v>2000.0</v>
      </c>
      <c r="F4986" s="92" t="n">
        <v>445226.72</v>
      </c>
      <c r="G4986" s="94" t="s">
        <v>63</v>
      </c>
      <c r="H4986" s="94" t="s">
        <v>369</v>
      </c>
      <c r="I4986" s="94" t="s">
        <v>3327</v>
      </c>
      <c r="J4986" s="94" t="s">
        <v>3327</v>
      </c>
      <c r="K4986" s="92" t="s">
        <v>5970</v>
      </c>
      <c r="L4986" s="92" t="s">
        <v>249</v>
      </c>
    </row>
    <row r="4987" outlineLevel="1">
      <c r="A4987" s="115" t="n">
        <v>2414.0</v>
      </c>
      <c r="B4987" s="93" t="n">
        <v>46112.0</v>
      </c>
      <c r="C4987" s="94" t="s">
        <v>5971</v>
      </c>
      <c r="D4987" s="92"/>
      <c r="E4987" s="92" t="n">
        <v>2000.0</v>
      </c>
      <c r="F4987" s="92" t="n">
        <v>447226.72</v>
      </c>
      <c r="G4987" s="94" t="s">
        <v>63</v>
      </c>
      <c r="H4987" s="94" t="s">
        <v>369</v>
      </c>
      <c r="I4987" s="94" t="s">
        <v>3327</v>
      </c>
      <c r="J4987" s="94" t="s">
        <v>3327</v>
      </c>
      <c r="K4987" s="92" t="s">
        <v>5972</v>
      </c>
      <c r="L4987" s="92" t="s">
        <v>249</v>
      </c>
    </row>
    <row r="4988" outlineLevel="1">
      <c r="A4988" s="115" t="n">
        <v>2415.0</v>
      </c>
      <c r="B4988" s="93" t="n">
        <v>46112.0</v>
      </c>
      <c r="C4988" s="94" t="s">
        <v>5973</v>
      </c>
      <c r="D4988" s="92"/>
      <c r="E4988" s="92" t="n">
        <v>18000.0</v>
      </c>
      <c r="F4988" s="92" t="n">
        <v>465226.72</v>
      </c>
      <c r="G4988" s="94" t="s">
        <v>63</v>
      </c>
      <c r="H4988" s="94" t="s">
        <v>369</v>
      </c>
      <c r="I4988" s="94" t="s">
        <v>3616</v>
      </c>
      <c r="J4988" s="94" t="s">
        <v>3616</v>
      </c>
      <c r="K4988" s="92" t="s">
        <v>5974</v>
      </c>
      <c r="L4988" s="92" t="s">
        <v>249</v>
      </c>
    </row>
    <row r="4989" outlineLevel="1">
      <c r="A4989" s="115" t="n">
        <v>2416.0</v>
      </c>
      <c r="B4989" s="93" t="n">
        <v>46112.0</v>
      </c>
      <c r="C4989" s="94" t="s">
        <v>5975</v>
      </c>
      <c r="D4989" s="92" t="n">
        <v>92925.0</v>
      </c>
      <c r="E4989" s="92"/>
      <c r="F4989" s="92" t="n">
        <v>372301.72</v>
      </c>
      <c r="G4989" s="94" t="s">
        <v>63</v>
      </c>
      <c r="H4989" s="94" t="s">
        <v>306</v>
      </c>
      <c r="I4989" s="94" t="s">
        <v>5976</v>
      </c>
      <c r="J4989" s="94" t="s">
        <v>5976</v>
      </c>
      <c r="K4989" s="92" t="s">
        <v>5977</v>
      </c>
      <c r="L4989" s="92" t="s">
        <v>249</v>
      </c>
    </row>
    <row r="4990" outlineLevel="1">
      <c r="A4990" s="115" t="n">
        <v>2417.0</v>
      </c>
      <c r="B4990" s="93" t="n">
        <v>46112.0</v>
      </c>
      <c r="C4990" s="94" t="s">
        <v>5978</v>
      </c>
      <c r="D4990" s="92"/>
      <c r="E4990" s="92" t="n">
        <v>2100.0</v>
      </c>
      <c r="F4990" s="92" t="n">
        <v>374401.72</v>
      </c>
      <c r="G4990" s="94" t="s">
        <v>63</v>
      </c>
      <c r="H4990" s="94" t="s">
        <v>369</v>
      </c>
      <c r="I4990" s="94" t="s">
        <v>249</v>
      </c>
      <c r="J4990" s="94" t="s">
        <v>249</v>
      </c>
      <c r="K4990" s="92" t="s">
        <v>5979</v>
      </c>
      <c r="L4990" s="92" t="s">
        <v>249</v>
      </c>
    </row>
    <row r="4991" outlineLevel="1">
      <c r="A4991" s="115" t="n">
        <v>2418.0</v>
      </c>
      <c r="B4991" s="93" t="n">
        <v>46112.0</v>
      </c>
      <c r="C4991" s="94" t="s">
        <v>5980</v>
      </c>
      <c r="D4991" s="92" t="n">
        <v>177000.0</v>
      </c>
      <c r="E4991" s="92"/>
      <c r="F4991" s="92" t="n">
        <v>197401.72</v>
      </c>
      <c r="G4991" s="94" t="s">
        <v>63</v>
      </c>
      <c r="H4991" s="94" t="s">
        <v>306</v>
      </c>
      <c r="I4991" s="94" t="s">
        <v>5981</v>
      </c>
      <c r="J4991" s="94" t="s">
        <v>5981</v>
      </c>
      <c r="K4991" s="92" t="s">
        <v>5982</v>
      </c>
      <c r="L4991" s="92" t="s">
        <v>249</v>
      </c>
    </row>
    <row r="4992" outlineLevel="1">
      <c r="A4992" s="119" t="n">
        <v>2419.0</v>
      </c>
      <c r="B4992" s="111" t="n">
        <v>46112.0</v>
      </c>
      <c r="C4992" s="110" t="s">
        <v>5983</v>
      </c>
      <c r="D4992" s="109"/>
      <c r="E4992" s="109" t="n">
        <v>9416.0</v>
      </c>
      <c r="F4992" s="109" t="n">
        <v>206817.72</v>
      </c>
      <c r="G4992" s="110" t="s">
        <v>63</v>
      </c>
      <c r="H4992" s="110" t="s">
        <v>64</v>
      </c>
      <c r="I4992" s="110" t="s">
        <v>3367</v>
      </c>
      <c r="J4992" s="110" t="s">
        <v>3367</v>
      </c>
      <c r="K4992" s="109" t="s">
        <v>5984</v>
      </c>
      <c r="L4992" s="109" t="s">
        <v>249</v>
      </c>
    </row>
    <row r="4994">
      <c r="A4994" s="72" t="s">
        <v>137</v>
      </c>
      <c r="B4994" s="72"/>
      <c r="C4994" s="72"/>
      <c r="D4994" s="72"/>
      <c r="E4994" s="73" t="s">
        <v>3</v>
      </c>
      <c r="F4994" s="72"/>
      <c r="G4994" s="72"/>
      <c r="H4994" s="72"/>
      <c r="I4994" s="72"/>
      <c r="J4994" s="72"/>
      <c r="K4994" s="72"/>
    </row>
    <row r="4995">
      <c r="A4995" s="74" t="s">
        <v>136</v>
      </c>
      <c r="B4995" s="74"/>
      <c r="C4995" s="74"/>
      <c r="D4995" s="74"/>
      <c r="E4995" s="75" t="s">
        <v>88</v>
      </c>
      <c r="F4995" s="74"/>
      <c r="G4995" s="74"/>
      <c r="H4995" s="74"/>
      <c r="I4995" s="74"/>
      <c r="J4995" s="74"/>
      <c r="K4995" s="74"/>
    </row>
    <row r="4997" outlineLevel="1">
      <c r="A4997" s="77" t="s">
        <v>15</v>
      </c>
      <c r="B4997" s="77"/>
      <c r="C4997" s="77"/>
    </row>
    <row r="4998" outlineLevel="1">
      <c r="A4998" s="78" t="s">
        <v>4</v>
      </c>
      <c r="B4998" s="78" t="s">
        <v>281</v>
      </c>
      <c r="C4998" s="78" t="s">
        <v>282</v>
      </c>
      <c r="D4998" s="78" t="s">
        <v>357</v>
      </c>
      <c r="E4998" s="78" t="s">
        <v>358</v>
      </c>
      <c r="F4998" s="78" t="s">
        <v>359</v>
      </c>
      <c r="G4998" s="78" t="s">
        <v>360</v>
      </c>
      <c r="H4998" s="78" t="s">
        <v>284</v>
      </c>
      <c r="I4998" s="78" t="s">
        <v>361</v>
      </c>
      <c r="J4998" s="78" t="s">
        <v>362</v>
      </c>
      <c r="K4998" s="78" t="s">
        <v>363</v>
      </c>
      <c r="L4998" s="78" t="s">
        <v>364</v>
      </c>
    </row>
    <row r="4999" outlineLevel="1">
      <c r="A4999" s="115" t="n">
        <v>1.0</v>
      </c>
      <c r="B4999" s="93" t="n">
        <v>45748.0</v>
      </c>
      <c r="C4999" s="94" t="s">
        <v>412</v>
      </c>
      <c r="D4999" s="92" t="n">
        <v>22500.0</v>
      </c>
      <c r="E4999" s="92"/>
      <c r="F4999" s="92" t="n">
        <v>1362337.0</v>
      </c>
      <c r="G4999" s="94" t="s">
        <v>63</v>
      </c>
      <c r="H4999" s="94" t="s">
        <v>306</v>
      </c>
      <c r="I4999" s="94" t="s">
        <v>249</v>
      </c>
      <c r="J4999" s="94" t="s">
        <v>249</v>
      </c>
      <c r="K4999" s="92" t="s">
        <v>413</v>
      </c>
      <c r="L4999" s="92" t="s">
        <v>249</v>
      </c>
    </row>
    <row r="5000" outlineLevel="1">
      <c r="A5000" s="115" t="n">
        <v>2.0</v>
      </c>
      <c r="B5000" s="93" t="n">
        <v>45748.0</v>
      </c>
      <c r="C5000" s="94" t="s">
        <v>415</v>
      </c>
      <c r="D5000" s="92" t="n">
        <v>2500.0</v>
      </c>
      <c r="E5000" s="92"/>
      <c r="F5000" s="92" t="n">
        <v>1359837.0</v>
      </c>
      <c r="G5000" s="94" t="s">
        <v>416</v>
      </c>
      <c r="H5000" s="94" t="s">
        <v>306</v>
      </c>
      <c r="I5000" s="94" t="s">
        <v>249</v>
      </c>
      <c r="J5000" s="94" t="s">
        <v>249</v>
      </c>
      <c r="K5000" s="92" t="s">
        <v>417</v>
      </c>
      <c r="L5000" s="92" t="s">
        <v>249</v>
      </c>
    </row>
    <row r="5001" outlineLevel="1">
      <c r="A5001" s="115" t="n">
        <v>3.0</v>
      </c>
      <c r="B5001" s="93" t="n">
        <v>45749.0</v>
      </c>
      <c r="C5001" s="94" t="s">
        <v>446</v>
      </c>
      <c r="D5001" s="92"/>
      <c r="E5001" s="92" t="n">
        <v>300000.0</v>
      </c>
      <c r="F5001" s="92" t="n">
        <v>1659837.0</v>
      </c>
      <c r="G5001" s="94" t="s">
        <v>84</v>
      </c>
      <c r="H5001" s="94" t="s">
        <v>447</v>
      </c>
      <c r="I5001" s="94" t="s">
        <v>448</v>
      </c>
      <c r="J5001" s="94" t="s">
        <v>448</v>
      </c>
      <c r="K5001" s="92" t="s">
        <v>249</v>
      </c>
      <c r="L5001" s="92" t="s">
        <v>249</v>
      </c>
    </row>
    <row r="5002" outlineLevel="1">
      <c r="A5002" s="115" t="n">
        <v>4.0</v>
      </c>
      <c r="B5002" s="93" t="n">
        <v>45750.0</v>
      </c>
      <c r="C5002" s="94" t="s">
        <v>485</v>
      </c>
      <c r="D5002" s="92"/>
      <c r="E5002" s="92" t="n">
        <v>200000.0</v>
      </c>
      <c r="F5002" s="92" t="n">
        <v>1859837.0</v>
      </c>
      <c r="G5002" s="94" t="s">
        <v>63</v>
      </c>
      <c r="H5002" s="94" t="s">
        <v>315</v>
      </c>
      <c r="I5002" s="94" t="s">
        <v>486</v>
      </c>
      <c r="J5002" s="94" t="s">
        <v>486</v>
      </c>
      <c r="K5002" s="92" t="s">
        <v>487</v>
      </c>
      <c r="L5002" s="92" t="s">
        <v>249</v>
      </c>
    </row>
    <row r="5003" outlineLevel="1">
      <c r="A5003" s="115" t="n">
        <v>5.0</v>
      </c>
      <c r="B5003" s="93" t="n">
        <v>45750.0</v>
      </c>
      <c r="C5003" s="94" t="s">
        <v>488</v>
      </c>
      <c r="D5003" s="92"/>
      <c r="E5003" s="92" t="n">
        <v>60000.0</v>
      </c>
      <c r="F5003" s="92" t="n">
        <v>1919837.0</v>
      </c>
      <c r="G5003" s="94" t="s">
        <v>59</v>
      </c>
      <c r="H5003" s="94" t="s">
        <v>315</v>
      </c>
      <c r="I5003" s="94" t="s">
        <v>489</v>
      </c>
      <c r="J5003" s="94" t="s">
        <v>86</v>
      </c>
      <c r="K5003" s="92" t="s">
        <v>490</v>
      </c>
      <c r="L5003" s="92" t="s">
        <v>249</v>
      </c>
    </row>
    <row r="5004" outlineLevel="1">
      <c r="A5004" s="115" t="n">
        <v>6.0</v>
      </c>
      <c r="B5004" s="93" t="n">
        <v>45750.0</v>
      </c>
      <c r="C5004" s="94" t="s">
        <v>491</v>
      </c>
      <c r="D5004" s="92"/>
      <c r="E5004" s="92" t="n">
        <v>50000.0</v>
      </c>
      <c r="F5004" s="92" t="n">
        <v>1969837.0</v>
      </c>
      <c r="G5004" s="94" t="s">
        <v>63</v>
      </c>
      <c r="H5004" s="94" t="s">
        <v>369</v>
      </c>
      <c r="I5004" s="94" t="s">
        <v>492</v>
      </c>
      <c r="J5004" s="94" t="s">
        <v>492</v>
      </c>
      <c r="K5004" s="92" t="s">
        <v>493</v>
      </c>
      <c r="L5004" s="92" t="s">
        <v>249</v>
      </c>
    </row>
    <row r="5005" outlineLevel="1">
      <c r="A5005" s="115" t="n">
        <v>7.0</v>
      </c>
      <c r="B5005" s="93" t="n">
        <v>45750.0</v>
      </c>
      <c r="C5005" s="94" t="s">
        <v>494</v>
      </c>
      <c r="D5005" s="92"/>
      <c r="E5005" s="92" t="n">
        <v>25000.0</v>
      </c>
      <c r="F5005" s="92" t="n">
        <v>1994837.0</v>
      </c>
      <c r="G5005" s="94" t="s">
        <v>63</v>
      </c>
      <c r="H5005" s="94" t="s">
        <v>369</v>
      </c>
      <c r="I5005" s="94" t="s">
        <v>492</v>
      </c>
      <c r="J5005" s="94" t="s">
        <v>492</v>
      </c>
      <c r="K5005" s="92" t="s">
        <v>495</v>
      </c>
      <c r="L5005" s="92" t="s">
        <v>249</v>
      </c>
    </row>
    <row r="5006" outlineLevel="1">
      <c r="A5006" s="115" t="n">
        <v>8.0</v>
      </c>
      <c r="B5006" s="93" t="n">
        <v>45750.0</v>
      </c>
      <c r="C5006" s="94" t="s">
        <v>496</v>
      </c>
      <c r="D5006" s="92" t="n">
        <v>1875000.0</v>
      </c>
      <c r="E5006" s="92"/>
      <c r="F5006" s="92" t="n">
        <v>119837.0</v>
      </c>
      <c r="G5006" s="94" t="s">
        <v>63</v>
      </c>
      <c r="H5006" s="94" t="s">
        <v>306</v>
      </c>
      <c r="I5006" s="94" t="s">
        <v>497</v>
      </c>
      <c r="J5006" s="94" t="s">
        <v>497</v>
      </c>
      <c r="K5006" s="92" t="s">
        <v>498</v>
      </c>
      <c r="L5006" s="92" t="s">
        <v>249</v>
      </c>
    </row>
    <row r="5007" outlineLevel="1">
      <c r="A5007" s="115" t="n">
        <v>9.0</v>
      </c>
      <c r="B5007" s="93" t="n">
        <v>45750.0</v>
      </c>
      <c r="C5007" s="94" t="s">
        <v>499</v>
      </c>
      <c r="D5007" s="92"/>
      <c r="E5007" s="92" t="n">
        <v>35000.0</v>
      </c>
      <c r="F5007" s="92" t="n">
        <v>154837.0</v>
      </c>
      <c r="G5007" s="94" t="s">
        <v>63</v>
      </c>
      <c r="H5007" s="94" t="s">
        <v>369</v>
      </c>
      <c r="I5007" s="94" t="s">
        <v>500</v>
      </c>
      <c r="J5007" s="94" t="s">
        <v>500</v>
      </c>
      <c r="K5007" s="92" t="s">
        <v>501</v>
      </c>
      <c r="L5007" s="92" t="s">
        <v>249</v>
      </c>
    </row>
    <row r="5008" outlineLevel="1">
      <c r="A5008" s="115" t="n">
        <v>10.0</v>
      </c>
      <c r="B5008" s="93" t="n">
        <v>45750.0</v>
      </c>
      <c r="C5008" s="94" t="s">
        <v>502</v>
      </c>
      <c r="D5008" s="92"/>
      <c r="E5008" s="92" t="n">
        <v>13500.0</v>
      </c>
      <c r="F5008" s="92" t="n">
        <v>168337.0</v>
      </c>
      <c r="G5008" s="94" t="s">
        <v>63</v>
      </c>
      <c r="H5008" s="94" t="s">
        <v>369</v>
      </c>
      <c r="I5008" s="94" t="s">
        <v>503</v>
      </c>
      <c r="J5008" s="94" t="s">
        <v>503</v>
      </c>
      <c r="K5008" s="92" t="s">
        <v>504</v>
      </c>
      <c r="L5008" s="92" t="s">
        <v>249</v>
      </c>
    </row>
    <row r="5009" outlineLevel="1">
      <c r="A5009" s="115" t="n">
        <v>11.0</v>
      </c>
      <c r="B5009" s="93" t="n">
        <v>45751.0</v>
      </c>
      <c r="C5009" s="94" t="s">
        <v>515</v>
      </c>
      <c r="D5009" s="92"/>
      <c r="E5009" s="92" t="n">
        <v>254370.0</v>
      </c>
      <c r="F5009" s="92" t="n">
        <v>422707.0</v>
      </c>
      <c r="G5009" s="94" t="s">
        <v>63</v>
      </c>
      <c r="H5009" s="94" t="s">
        <v>74</v>
      </c>
      <c r="I5009" s="94" t="s">
        <v>516</v>
      </c>
      <c r="J5009" s="94" t="s">
        <v>516</v>
      </c>
      <c r="K5009" s="92" t="s">
        <v>517</v>
      </c>
      <c r="L5009" s="92" t="s">
        <v>249</v>
      </c>
    </row>
    <row r="5010" outlineLevel="1">
      <c r="A5010" s="115" t="n">
        <v>12.0</v>
      </c>
      <c r="B5010" s="93" t="n">
        <v>45751.0</v>
      </c>
      <c r="C5010" s="94" t="s">
        <v>518</v>
      </c>
      <c r="D5010" s="92"/>
      <c r="E5010" s="92" t="n">
        <v>243570.0</v>
      </c>
      <c r="F5010" s="92" t="n">
        <v>666277.0</v>
      </c>
      <c r="G5010" s="94" t="s">
        <v>63</v>
      </c>
      <c r="H5010" s="94" t="s">
        <v>64</v>
      </c>
      <c r="I5010" s="94" t="s">
        <v>519</v>
      </c>
      <c r="J5010" s="94" t="s">
        <v>519</v>
      </c>
      <c r="K5010" s="92" t="s">
        <v>520</v>
      </c>
      <c r="L5010" s="92" t="s">
        <v>249</v>
      </c>
    </row>
    <row r="5011" outlineLevel="1">
      <c r="A5011" s="115" t="n">
        <v>13.0</v>
      </c>
      <c r="B5011" s="93" t="n">
        <v>45751.0</v>
      </c>
      <c r="C5011" s="94" t="s">
        <v>521</v>
      </c>
      <c r="D5011" s="92"/>
      <c r="E5011" s="92" t="n">
        <v>14500.0</v>
      </c>
      <c r="F5011" s="92" t="n">
        <v>680777.0</v>
      </c>
      <c r="G5011" s="94" t="s">
        <v>63</v>
      </c>
      <c r="H5011" s="94" t="s">
        <v>369</v>
      </c>
      <c r="I5011" s="94" t="s">
        <v>522</v>
      </c>
      <c r="J5011" s="94" t="s">
        <v>522</v>
      </c>
      <c r="K5011" s="92" t="s">
        <v>523</v>
      </c>
      <c r="L5011" s="92" t="s">
        <v>249</v>
      </c>
    </row>
    <row r="5012" outlineLevel="1">
      <c r="A5012" s="115" t="n">
        <v>14.0</v>
      </c>
      <c r="B5012" s="93" t="n">
        <v>45756.0</v>
      </c>
      <c r="C5012" s="94" t="s">
        <v>601</v>
      </c>
      <c r="D5012" s="92"/>
      <c r="E5012" s="92" t="n">
        <v>100000.0</v>
      </c>
      <c r="F5012" s="92" t="n">
        <v>780777.0</v>
      </c>
      <c r="G5012" s="94" t="s">
        <v>63</v>
      </c>
      <c r="H5012" s="94" t="s">
        <v>315</v>
      </c>
      <c r="I5012" s="94" t="s">
        <v>602</v>
      </c>
      <c r="J5012" s="94" t="s">
        <v>602</v>
      </c>
      <c r="K5012" s="92" t="s">
        <v>603</v>
      </c>
      <c r="L5012" s="92" t="s">
        <v>249</v>
      </c>
    </row>
    <row r="5013" outlineLevel="1">
      <c r="A5013" s="115" t="n">
        <v>15.0</v>
      </c>
      <c r="B5013" s="93" t="n">
        <v>45756.0</v>
      </c>
      <c r="C5013" s="94" t="s">
        <v>604</v>
      </c>
      <c r="D5013" s="92"/>
      <c r="E5013" s="92" t="n">
        <v>100000.0</v>
      </c>
      <c r="F5013" s="92" t="n">
        <v>880777.0</v>
      </c>
      <c r="G5013" s="94" t="s">
        <v>63</v>
      </c>
      <c r="H5013" s="94" t="s">
        <v>315</v>
      </c>
      <c r="I5013" s="94" t="s">
        <v>602</v>
      </c>
      <c r="J5013" s="94" t="s">
        <v>602</v>
      </c>
      <c r="K5013" s="92" t="s">
        <v>605</v>
      </c>
      <c r="L5013" s="92" t="s">
        <v>249</v>
      </c>
    </row>
    <row r="5014" outlineLevel="1">
      <c r="A5014" s="115" t="n">
        <v>16.0</v>
      </c>
      <c r="B5014" s="93" t="n">
        <v>45756.0</v>
      </c>
      <c r="C5014" s="94" t="s">
        <v>606</v>
      </c>
      <c r="D5014" s="92"/>
      <c r="E5014" s="92" t="n">
        <v>53355.0</v>
      </c>
      <c r="F5014" s="92" t="n">
        <v>934132.0</v>
      </c>
      <c r="G5014" s="94" t="s">
        <v>63</v>
      </c>
      <c r="H5014" s="94" t="s">
        <v>315</v>
      </c>
      <c r="I5014" s="94" t="s">
        <v>602</v>
      </c>
      <c r="J5014" s="94" t="s">
        <v>602</v>
      </c>
      <c r="K5014" s="92" t="s">
        <v>607</v>
      </c>
      <c r="L5014" s="92" t="s">
        <v>249</v>
      </c>
    </row>
    <row r="5015" outlineLevel="1">
      <c r="A5015" s="115" t="n">
        <v>17.0</v>
      </c>
      <c r="B5015" s="93" t="n">
        <v>45756.0</v>
      </c>
      <c r="C5015" s="94" t="s">
        <v>608</v>
      </c>
      <c r="D5015" s="92"/>
      <c r="E5015" s="92" t="n">
        <v>246970.0</v>
      </c>
      <c r="F5015" s="92" t="n">
        <v>1181102.0</v>
      </c>
      <c r="G5015" s="94" t="s">
        <v>63</v>
      </c>
      <c r="H5015" s="94" t="s">
        <v>64</v>
      </c>
      <c r="I5015" s="94" t="s">
        <v>519</v>
      </c>
      <c r="J5015" s="94" t="s">
        <v>519</v>
      </c>
      <c r="K5015" s="92" t="s">
        <v>609</v>
      </c>
      <c r="L5015" s="92" t="s">
        <v>249</v>
      </c>
    </row>
    <row r="5016" outlineLevel="1">
      <c r="A5016" s="115" t="n">
        <v>18.0</v>
      </c>
      <c r="B5016" s="93" t="n">
        <v>45758.0</v>
      </c>
      <c r="C5016" s="94" t="s">
        <v>675</v>
      </c>
      <c r="D5016" s="92" t="n">
        <v>246536.0</v>
      </c>
      <c r="E5016" s="92"/>
      <c r="F5016" s="92" t="n">
        <v>934566.0</v>
      </c>
      <c r="G5016" s="94" t="s">
        <v>63</v>
      </c>
      <c r="H5016" s="94" t="s">
        <v>306</v>
      </c>
      <c r="I5016" s="94" t="s">
        <v>676</v>
      </c>
      <c r="J5016" s="94" t="s">
        <v>676</v>
      </c>
      <c r="K5016" s="92" t="s">
        <v>677</v>
      </c>
      <c r="L5016" s="92" t="s">
        <v>249</v>
      </c>
    </row>
    <row r="5017" outlineLevel="1">
      <c r="A5017" s="115" t="n">
        <v>19.0</v>
      </c>
      <c r="B5017" s="93" t="n">
        <v>45758.0</v>
      </c>
      <c r="C5017" s="94" t="s">
        <v>678</v>
      </c>
      <c r="D5017" s="92" t="n">
        <v>253355.0</v>
      </c>
      <c r="E5017" s="92"/>
      <c r="F5017" s="92" t="n">
        <v>681211.0</v>
      </c>
      <c r="G5017" s="94" t="s">
        <v>65</v>
      </c>
      <c r="H5017" s="94" t="s">
        <v>306</v>
      </c>
      <c r="I5017" s="94" t="s">
        <v>679</v>
      </c>
      <c r="J5017" s="94" t="s">
        <v>679</v>
      </c>
      <c r="K5017" s="92" t="s">
        <v>680</v>
      </c>
      <c r="L5017" s="92" t="s">
        <v>249</v>
      </c>
    </row>
    <row r="5018" outlineLevel="1">
      <c r="A5018" s="115" t="n">
        <v>20.0</v>
      </c>
      <c r="B5018" s="93" t="n">
        <v>45758.0</v>
      </c>
      <c r="C5018" s="94" t="s">
        <v>681</v>
      </c>
      <c r="D5018" s="92" t="n">
        <v>177.0</v>
      </c>
      <c r="E5018" s="92"/>
      <c r="F5018" s="92" t="n">
        <v>681034.0</v>
      </c>
      <c r="G5018" s="94" t="s">
        <v>63</v>
      </c>
      <c r="H5018" s="94" t="s">
        <v>306</v>
      </c>
      <c r="I5018" s="94" t="s">
        <v>249</v>
      </c>
      <c r="J5018" s="94" t="s">
        <v>249</v>
      </c>
      <c r="K5018" s="92" t="s">
        <v>682</v>
      </c>
      <c r="L5018" s="92" t="s">
        <v>249</v>
      </c>
    </row>
    <row r="5019" outlineLevel="1">
      <c r="A5019" s="115" t="n">
        <v>21.0</v>
      </c>
      <c r="B5019" s="93" t="n">
        <v>45758.0</v>
      </c>
      <c r="C5019" s="94" t="s">
        <v>683</v>
      </c>
      <c r="D5019" s="92" t="n">
        <v>295.0</v>
      </c>
      <c r="E5019" s="92"/>
      <c r="F5019" s="92" t="n">
        <v>680739.0</v>
      </c>
      <c r="G5019" s="94" t="s">
        <v>422</v>
      </c>
      <c r="H5019" s="94" t="s">
        <v>306</v>
      </c>
      <c r="I5019" s="94" t="s">
        <v>249</v>
      </c>
      <c r="J5019" s="94" t="s">
        <v>249</v>
      </c>
      <c r="K5019" s="92" t="s">
        <v>682</v>
      </c>
      <c r="L5019" s="92" t="s">
        <v>249</v>
      </c>
    </row>
    <row r="5020" outlineLevel="1">
      <c r="A5020" s="115" t="n">
        <v>22.0</v>
      </c>
      <c r="B5020" s="93" t="n">
        <v>45763.0</v>
      </c>
      <c r="C5020" s="94" t="s">
        <v>776</v>
      </c>
      <c r="D5020" s="92"/>
      <c r="E5020" s="92" t="n">
        <v>67500.0</v>
      </c>
      <c r="F5020" s="92" t="n">
        <v>748239.0</v>
      </c>
      <c r="G5020" s="94" t="s">
        <v>63</v>
      </c>
      <c r="H5020" s="94" t="s">
        <v>315</v>
      </c>
      <c r="I5020" s="94" t="s">
        <v>777</v>
      </c>
      <c r="J5020" s="94" t="s">
        <v>777</v>
      </c>
      <c r="K5020" s="92" t="s">
        <v>778</v>
      </c>
      <c r="L5020" s="92" t="s">
        <v>249</v>
      </c>
    </row>
    <row r="5021" outlineLevel="1">
      <c r="A5021" s="115" t="n">
        <v>23.0</v>
      </c>
      <c r="B5021" s="93" t="n">
        <v>45764.0</v>
      </c>
      <c r="C5021" s="94" t="s">
        <v>811</v>
      </c>
      <c r="D5021" s="92" t="n">
        <v>750.0</v>
      </c>
      <c r="E5021" s="92"/>
      <c r="F5021" s="92" t="n">
        <v>747489.0</v>
      </c>
      <c r="G5021" s="94" t="s">
        <v>422</v>
      </c>
      <c r="H5021" s="94" t="s">
        <v>306</v>
      </c>
      <c r="I5021" s="94" t="s">
        <v>812</v>
      </c>
      <c r="J5021" s="94" t="s">
        <v>812</v>
      </c>
      <c r="K5021" s="92" t="s">
        <v>813</v>
      </c>
      <c r="L5021" s="92" t="s">
        <v>249</v>
      </c>
    </row>
    <row r="5022" outlineLevel="1">
      <c r="A5022" s="115" t="n">
        <v>24.0</v>
      </c>
      <c r="B5022" s="93" t="n">
        <v>45764.0</v>
      </c>
      <c r="C5022" s="94" t="s">
        <v>814</v>
      </c>
      <c r="D5022" s="92" t="n">
        <v>135.0</v>
      </c>
      <c r="E5022" s="92"/>
      <c r="F5022" s="92" t="n">
        <v>747354.0</v>
      </c>
      <c r="G5022" s="94" t="s">
        <v>815</v>
      </c>
      <c r="H5022" s="94" t="s">
        <v>306</v>
      </c>
      <c r="I5022" s="94" t="s">
        <v>249</v>
      </c>
      <c r="J5022" s="94" t="s">
        <v>249</v>
      </c>
      <c r="K5022" s="92" t="s">
        <v>813</v>
      </c>
      <c r="L5022" s="92" t="s">
        <v>249</v>
      </c>
    </row>
    <row r="5023" outlineLevel="1">
      <c r="A5023" s="115" t="n">
        <v>25.0</v>
      </c>
      <c r="B5023" s="93" t="n">
        <v>45764.0</v>
      </c>
      <c r="C5023" s="94" t="s">
        <v>816</v>
      </c>
      <c r="D5023" s="92" t="n">
        <v>400.0</v>
      </c>
      <c r="E5023" s="92"/>
      <c r="F5023" s="92" t="n">
        <v>746954.0</v>
      </c>
      <c r="G5023" s="94" t="s">
        <v>63</v>
      </c>
      <c r="H5023" s="94" t="s">
        <v>306</v>
      </c>
      <c r="I5023" s="94" t="s">
        <v>249</v>
      </c>
      <c r="J5023" s="94" t="s">
        <v>249</v>
      </c>
      <c r="K5023" s="92" t="s">
        <v>813</v>
      </c>
      <c r="L5023" s="92" t="s">
        <v>249</v>
      </c>
    </row>
    <row r="5024" outlineLevel="1">
      <c r="A5024" s="115" t="n">
        <v>26.0</v>
      </c>
      <c r="B5024" s="93" t="n">
        <v>45764.0</v>
      </c>
      <c r="C5024" s="94" t="s">
        <v>814</v>
      </c>
      <c r="D5024" s="92" t="n">
        <v>72.0</v>
      </c>
      <c r="E5024" s="92"/>
      <c r="F5024" s="92" t="n">
        <v>746882.0</v>
      </c>
      <c r="G5024" s="94" t="s">
        <v>815</v>
      </c>
      <c r="H5024" s="94" t="s">
        <v>306</v>
      </c>
      <c r="I5024" s="94" t="s">
        <v>249</v>
      </c>
      <c r="J5024" s="94" t="s">
        <v>249</v>
      </c>
      <c r="K5024" s="92" t="s">
        <v>813</v>
      </c>
      <c r="L5024" s="92" t="s">
        <v>249</v>
      </c>
    </row>
    <row r="5025" outlineLevel="1">
      <c r="A5025" s="115" t="n">
        <v>27.0</v>
      </c>
      <c r="B5025" s="93" t="n">
        <v>45764.0</v>
      </c>
      <c r="C5025" s="94" t="s">
        <v>817</v>
      </c>
      <c r="D5025" s="92" t="n">
        <v>35322.0</v>
      </c>
      <c r="E5025" s="92"/>
      <c r="F5025" s="92" t="n">
        <v>711560.0</v>
      </c>
      <c r="G5025" s="94" t="s">
        <v>63</v>
      </c>
      <c r="H5025" s="94" t="s">
        <v>306</v>
      </c>
      <c r="I5025" s="94" t="s">
        <v>818</v>
      </c>
      <c r="J5025" s="94" t="s">
        <v>818</v>
      </c>
      <c r="K5025" s="92" t="s">
        <v>813</v>
      </c>
      <c r="L5025" s="92" t="s">
        <v>249</v>
      </c>
    </row>
    <row r="5026" outlineLevel="1">
      <c r="A5026" s="115" t="n">
        <v>28.0</v>
      </c>
      <c r="B5026" s="93" t="n">
        <v>45764.0</v>
      </c>
      <c r="C5026" s="94" t="s">
        <v>819</v>
      </c>
      <c r="D5026" s="92" t="n">
        <v>63.58</v>
      </c>
      <c r="E5026" s="92"/>
      <c r="F5026" s="92" t="n">
        <v>711496.42</v>
      </c>
      <c r="G5026" s="94" t="s">
        <v>815</v>
      </c>
      <c r="H5026" s="94" t="s">
        <v>306</v>
      </c>
      <c r="I5026" s="94" t="s">
        <v>249</v>
      </c>
      <c r="J5026" s="94" t="s">
        <v>249</v>
      </c>
      <c r="K5026" s="92" t="s">
        <v>813</v>
      </c>
      <c r="L5026" s="92" t="s">
        <v>249</v>
      </c>
    </row>
    <row r="5027" outlineLevel="1">
      <c r="A5027" s="115" t="n">
        <v>29.0</v>
      </c>
      <c r="B5027" s="93" t="n">
        <v>45764.0</v>
      </c>
      <c r="C5027" s="94" t="s">
        <v>820</v>
      </c>
      <c r="D5027" s="92" t="n">
        <v>4776.0</v>
      </c>
      <c r="E5027" s="92"/>
      <c r="F5027" s="92" t="n">
        <v>706720.42</v>
      </c>
      <c r="G5027" s="94" t="s">
        <v>416</v>
      </c>
      <c r="H5027" s="94" t="s">
        <v>306</v>
      </c>
      <c r="I5027" s="94" t="s">
        <v>249</v>
      </c>
      <c r="J5027" s="94" t="s">
        <v>249</v>
      </c>
      <c r="K5027" s="92" t="s">
        <v>821</v>
      </c>
      <c r="L5027" s="92" t="s">
        <v>249</v>
      </c>
    </row>
    <row r="5028" outlineLevel="1">
      <c r="A5028" s="115" t="n">
        <v>30.0</v>
      </c>
      <c r="B5028" s="93" t="n">
        <v>45766.0</v>
      </c>
      <c r="C5028" s="94" t="s">
        <v>886</v>
      </c>
      <c r="D5028" s="92" t="n">
        <v>142002.0</v>
      </c>
      <c r="E5028" s="92"/>
      <c r="F5028" s="92" t="n">
        <v>564718.42</v>
      </c>
      <c r="G5028" s="94" t="s">
        <v>63</v>
      </c>
      <c r="H5028" s="94" t="s">
        <v>315</v>
      </c>
      <c r="I5028" s="94" t="s">
        <v>887</v>
      </c>
      <c r="J5028" s="94" t="s">
        <v>887</v>
      </c>
      <c r="K5028" s="92" t="s">
        <v>888</v>
      </c>
      <c r="L5028" s="92" t="s">
        <v>249</v>
      </c>
    </row>
    <row r="5029" outlineLevel="1">
      <c r="A5029" s="115" t="n">
        <v>31.0</v>
      </c>
      <c r="B5029" s="93" t="n">
        <v>45839.0</v>
      </c>
      <c r="C5029" s="94" t="s">
        <v>2938</v>
      </c>
      <c r="D5029" s="92" t="n">
        <v>317.21</v>
      </c>
      <c r="E5029" s="92"/>
      <c r="F5029" s="92" t="n">
        <v>564401.21</v>
      </c>
      <c r="G5029" s="94" t="s">
        <v>815</v>
      </c>
      <c r="H5029" s="94" t="s">
        <v>306</v>
      </c>
      <c r="I5029" s="94" t="s">
        <v>249</v>
      </c>
      <c r="J5029" s="94" t="s">
        <v>249</v>
      </c>
      <c r="K5029" s="92" t="s">
        <v>2939</v>
      </c>
      <c r="L5029" s="92" t="s">
        <v>249</v>
      </c>
    </row>
    <row r="5030" outlineLevel="1">
      <c r="A5030" s="115" t="n">
        <v>32.0</v>
      </c>
      <c r="B5030" s="93" t="n">
        <v>45839.0</v>
      </c>
      <c r="C5030" s="94" t="s">
        <v>2940</v>
      </c>
      <c r="D5030" s="92" t="n">
        <v>750.0</v>
      </c>
      <c r="E5030" s="92"/>
      <c r="F5030" s="92" t="n">
        <v>563651.21</v>
      </c>
      <c r="G5030" s="94" t="s">
        <v>422</v>
      </c>
      <c r="H5030" s="94" t="s">
        <v>306</v>
      </c>
      <c r="I5030" s="94" t="s">
        <v>812</v>
      </c>
      <c r="J5030" s="94" t="s">
        <v>812</v>
      </c>
      <c r="K5030" s="92" t="s">
        <v>2939</v>
      </c>
      <c r="L5030" s="92" t="s">
        <v>249</v>
      </c>
    </row>
    <row r="5031" outlineLevel="1">
      <c r="A5031" s="115" t="n">
        <v>33.0</v>
      </c>
      <c r="B5031" s="93" t="n">
        <v>45839.0</v>
      </c>
      <c r="C5031" s="94" t="s">
        <v>2941</v>
      </c>
      <c r="D5031" s="92" t="n">
        <v>135.0</v>
      </c>
      <c r="E5031" s="92"/>
      <c r="F5031" s="92" t="n">
        <v>563516.21</v>
      </c>
      <c r="G5031" s="94" t="s">
        <v>815</v>
      </c>
      <c r="H5031" s="94" t="s">
        <v>306</v>
      </c>
      <c r="I5031" s="94" t="s">
        <v>249</v>
      </c>
      <c r="J5031" s="94" t="s">
        <v>249</v>
      </c>
      <c r="K5031" s="92" t="s">
        <v>2939</v>
      </c>
      <c r="L5031" s="92" t="s">
        <v>249</v>
      </c>
    </row>
    <row r="5032" outlineLevel="1">
      <c r="A5032" s="115" t="n">
        <v>34.0</v>
      </c>
      <c r="B5032" s="93" t="n">
        <v>45839.0</v>
      </c>
      <c r="C5032" s="94" t="s">
        <v>2942</v>
      </c>
      <c r="D5032" s="92" t="n">
        <v>400.0</v>
      </c>
      <c r="E5032" s="92"/>
      <c r="F5032" s="92" t="n">
        <v>563116.21</v>
      </c>
      <c r="G5032" s="94" t="s">
        <v>63</v>
      </c>
      <c r="H5032" s="94" t="s">
        <v>306</v>
      </c>
      <c r="I5032" s="94" t="s">
        <v>249</v>
      </c>
      <c r="J5032" s="94" t="s">
        <v>249</v>
      </c>
      <c r="K5032" s="92" t="s">
        <v>2939</v>
      </c>
      <c r="L5032" s="92" t="s">
        <v>249</v>
      </c>
    </row>
    <row r="5033" outlineLevel="1">
      <c r="A5033" s="115" t="n">
        <v>35.0</v>
      </c>
      <c r="B5033" s="93" t="n">
        <v>45839.0</v>
      </c>
      <c r="C5033" s="94" t="s">
        <v>2941</v>
      </c>
      <c r="D5033" s="92" t="n">
        <v>72.0</v>
      </c>
      <c r="E5033" s="92"/>
      <c r="F5033" s="92" t="n">
        <v>563044.21</v>
      </c>
      <c r="G5033" s="94" t="s">
        <v>815</v>
      </c>
      <c r="H5033" s="94" t="s">
        <v>306</v>
      </c>
      <c r="I5033" s="94" t="s">
        <v>249</v>
      </c>
      <c r="J5033" s="94" t="s">
        <v>249</v>
      </c>
      <c r="K5033" s="92" t="s">
        <v>2939</v>
      </c>
      <c r="L5033" s="92" t="s">
        <v>249</v>
      </c>
    </row>
    <row r="5034" outlineLevel="1">
      <c r="A5034" s="115" t="n">
        <v>36.0</v>
      </c>
      <c r="B5034" s="93" t="n">
        <v>45839.0</v>
      </c>
      <c r="C5034" s="94" t="s">
        <v>2943</v>
      </c>
      <c r="D5034" s="92" t="n">
        <v>252459.42</v>
      </c>
      <c r="E5034" s="92"/>
      <c r="F5034" s="92" t="n">
        <v>310584.79</v>
      </c>
      <c r="G5034" s="94" t="s">
        <v>63</v>
      </c>
      <c r="H5034" s="94" t="s">
        <v>306</v>
      </c>
      <c r="I5034" s="94" t="s">
        <v>2944</v>
      </c>
      <c r="J5034" s="94" t="s">
        <v>2944</v>
      </c>
      <c r="K5034" s="92" t="s">
        <v>2939</v>
      </c>
      <c r="L5034" s="92" t="s">
        <v>249</v>
      </c>
    </row>
    <row r="5035" outlineLevel="1">
      <c r="A5035" s="115" t="n">
        <v>37.0</v>
      </c>
      <c r="B5035" s="93" t="n">
        <v>45880.0</v>
      </c>
      <c r="C5035" s="94" t="s">
        <v>3852</v>
      </c>
      <c r="D5035" s="92"/>
      <c r="E5035" s="92" t="n">
        <v>173282.0</v>
      </c>
      <c r="F5035" s="92" t="n">
        <v>483866.79</v>
      </c>
      <c r="G5035" s="94" t="s">
        <v>63</v>
      </c>
      <c r="H5035" s="94" t="s">
        <v>315</v>
      </c>
      <c r="I5035" s="94" t="s">
        <v>3853</v>
      </c>
      <c r="J5035" s="94" t="s">
        <v>3853</v>
      </c>
      <c r="K5035" s="92" t="s">
        <v>3854</v>
      </c>
      <c r="L5035" s="92" t="s">
        <v>249</v>
      </c>
    </row>
    <row r="5036" outlineLevel="1">
      <c r="A5036" s="115" t="n">
        <v>38.0</v>
      </c>
      <c r="B5036" s="93" t="n">
        <v>45891.0</v>
      </c>
      <c r="C5036" s="94" t="s">
        <v>4038</v>
      </c>
      <c r="D5036" s="92"/>
      <c r="E5036" s="92" t="n">
        <v>5000.0</v>
      </c>
      <c r="F5036" s="92" t="n">
        <v>488866.79</v>
      </c>
      <c r="G5036" s="94" t="s">
        <v>63</v>
      </c>
      <c r="H5036" s="94" t="s">
        <v>369</v>
      </c>
      <c r="I5036" s="94" t="s">
        <v>4039</v>
      </c>
      <c r="J5036" s="94" t="s">
        <v>4039</v>
      </c>
      <c r="K5036" s="92" t="s">
        <v>4040</v>
      </c>
      <c r="L5036" s="92" t="s">
        <v>249</v>
      </c>
    </row>
    <row r="5037" outlineLevel="1">
      <c r="A5037" s="115" t="n">
        <v>39.0</v>
      </c>
      <c r="B5037" s="93" t="n">
        <v>45891.0</v>
      </c>
      <c r="C5037" s="94" t="s">
        <v>4041</v>
      </c>
      <c r="D5037" s="92"/>
      <c r="E5037" s="92" t="n">
        <v>50000.0</v>
      </c>
      <c r="F5037" s="92" t="n">
        <v>538866.79</v>
      </c>
      <c r="G5037" s="94" t="s">
        <v>63</v>
      </c>
      <c r="H5037" s="94" t="s">
        <v>315</v>
      </c>
      <c r="I5037" s="94" t="s">
        <v>486</v>
      </c>
      <c r="J5037" s="94" t="s">
        <v>486</v>
      </c>
      <c r="K5037" s="92" t="s">
        <v>4042</v>
      </c>
      <c r="L5037" s="92" t="s">
        <v>249</v>
      </c>
    </row>
    <row r="5038" outlineLevel="1">
      <c r="A5038" s="115" t="n">
        <v>40.0</v>
      </c>
      <c r="B5038" s="93" t="n">
        <v>45891.0</v>
      </c>
      <c r="C5038" s="94" t="s">
        <v>4043</v>
      </c>
      <c r="D5038" s="92"/>
      <c r="E5038" s="92" t="n">
        <v>24500.0</v>
      </c>
      <c r="F5038" s="92" t="n">
        <v>563366.79</v>
      </c>
      <c r="G5038" s="94" t="s">
        <v>63</v>
      </c>
      <c r="H5038" s="94" t="s">
        <v>315</v>
      </c>
      <c r="I5038" s="94" t="s">
        <v>486</v>
      </c>
      <c r="J5038" s="94" t="s">
        <v>486</v>
      </c>
      <c r="K5038" s="92" t="s">
        <v>4044</v>
      </c>
      <c r="L5038" s="92" t="s">
        <v>249</v>
      </c>
    </row>
    <row r="5039" outlineLevel="1">
      <c r="A5039" s="115" t="n">
        <v>41.0</v>
      </c>
      <c r="B5039" s="93" t="n">
        <v>45891.0</v>
      </c>
      <c r="C5039" s="94" t="s">
        <v>4045</v>
      </c>
      <c r="D5039" s="92"/>
      <c r="E5039" s="92" t="n">
        <v>38750.0</v>
      </c>
      <c r="F5039" s="92" t="n">
        <v>602116.79</v>
      </c>
      <c r="G5039" s="94" t="s">
        <v>63</v>
      </c>
      <c r="H5039" s="94" t="s">
        <v>369</v>
      </c>
      <c r="I5039" s="94" t="s">
        <v>4046</v>
      </c>
      <c r="J5039" s="94" t="s">
        <v>1802</v>
      </c>
      <c r="K5039" s="92" t="s">
        <v>4047</v>
      </c>
      <c r="L5039" s="92" t="s">
        <v>249</v>
      </c>
    </row>
    <row r="5040" outlineLevel="1">
      <c r="A5040" s="115" t="n">
        <v>42.0</v>
      </c>
      <c r="B5040" s="93" t="n">
        <v>45891.0</v>
      </c>
      <c r="C5040" s="94" t="s">
        <v>4048</v>
      </c>
      <c r="D5040" s="92"/>
      <c r="E5040" s="92" t="n">
        <v>12500.0</v>
      </c>
      <c r="F5040" s="92" t="n">
        <v>614616.79</v>
      </c>
      <c r="G5040" s="94" t="s">
        <v>63</v>
      </c>
      <c r="H5040" s="94" t="s">
        <v>369</v>
      </c>
      <c r="I5040" s="94" t="s">
        <v>4049</v>
      </c>
      <c r="J5040" s="94" t="s">
        <v>4049</v>
      </c>
      <c r="K5040" s="92" t="s">
        <v>4050</v>
      </c>
      <c r="L5040" s="92" t="s">
        <v>249</v>
      </c>
    </row>
    <row r="5041" outlineLevel="1">
      <c r="A5041" s="115" t="n">
        <v>43.0</v>
      </c>
      <c r="B5041" s="93" t="n">
        <v>45891.0</v>
      </c>
      <c r="C5041" s="94" t="s">
        <v>4051</v>
      </c>
      <c r="D5041" s="92"/>
      <c r="E5041" s="92" t="n">
        <v>22800.0</v>
      </c>
      <c r="F5041" s="92" t="n">
        <v>637416.79</v>
      </c>
      <c r="G5041" s="94" t="s">
        <v>82</v>
      </c>
      <c r="H5041" s="94" t="s">
        <v>369</v>
      </c>
      <c r="I5041" s="94" t="s">
        <v>4052</v>
      </c>
      <c r="J5041" s="94" t="s">
        <v>4052</v>
      </c>
      <c r="K5041" s="92" t="s">
        <v>4053</v>
      </c>
      <c r="L5041" s="92" t="s">
        <v>249</v>
      </c>
    </row>
    <row r="5042" outlineLevel="1">
      <c r="A5042" s="115" t="n">
        <v>44.0</v>
      </c>
      <c r="B5042" s="93" t="n">
        <v>45891.0</v>
      </c>
      <c r="C5042" s="94" t="s">
        <v>4054</v>
      </c>
      <c r="D5042" s="92"/>
      <c r="E5042" s="92" t="n">
        <v>45000.0</v>
      </c>
      <c r="F5042" s="92" t="n">
        <v>682416.79</v>
      </c>
      <c r="G5042" s="94" t="s">
        <v>63</v>
      </c>
      <c r="H5042" s="94" t="s">
        <v>369</v>
      </c>
      <c r="I5042" s="94" t="s">
        <v>4055</v>
      </c>
      <c r="J5042" s="94" t="s">
        <v>4055</v>
      </c>
      <c r="K5042" s="92" t="s">
        <v>4056</v>
      </c>
      <c r="L5042" s="92" t="s">
        <v>249</v>
      </c>
    </row>
    <row r="5043" outlineLevel="1">
      <c r="A5043" s="115" t="n">
        <v>45.0</v>
      </c>
      <c r="B5043" s="93" t="n">
        <v>45891.0</v>
      </c>
      <c r="C5043" s="94" t="s">
        <v>4057</v>
      </c>
      <c r="D5043" s="92"/>
      <c r="E5043" s="92" t="n">
        <v>32888.0</v>
      </c>
      <c r="F5043" s="92" t="n">
        <v>715304.79</v>
      </c>
      <c r="G5043" s="94" t="s">
        <v>63</v>
      </c>
      <c r="H5043" s="94" t="s">
        <v>315</v>
      </c>
      <c r="I5043" s="94" t="s">
        <v>486</v>
      </c>
      <c r="J5043" s="94" t="s">
        <v>486</v>
      </c>
      <c r="K5043" s="92" t="s">
        <v>4058</v>
      </c>
      <c r="L5043" s="92" t="s">
        <v>249</v>
      </c>
    </row>
    <row r="5044" outlineLevel="1">
      <c r="A5044" s="115" t="n">
        <v>46.0</v>
      </c>
      <c r="B5044" s="93" t="n">
        <v>45891.0</v>
      </c>
      <c r="C5044" s="94" t="s">
        <v>4059</v>
      </c>
      <c r="D5044" s="92"/>
      <c r="E5044" s="92" t="n">
        <v>50000.0</v>
      </c>
      <c r="F5044" s="92" t="n">
        <v>765304.79</v>
      </c>
      <c r="G5044" s="94" t="s">
        <v>63</v>
      </c>
      <c r="H5044" s="94" t="s">
        <v>369</v>
      </c>
      <c r="I5044" s="94" t="s">
        <v>1802</v>
      </c>
      <c r="J5044" s="94" t="s">
        <v>1802</v>
      </c>
      <c r="K5044" s="92" t="s">
        <v>4060</v>
      </c>
      <c r="L5044" s="92" t="s">
        <v>249</v>
      </c>
    </row>
    <row r="5045" outlineLevel="1">
      <c r="A5045" s="115" t="n">
        <v>47.0</v>
      </c>
      <c r="B5045" s="93" t="n">
        <v>45892.0</v>
      </c>
      <c r="C5045" s="94" t="s">
        <v>4072</v>
      </c>
      <c r="D5045" s="92"/>
      <c r="E5045" s="92" t="n">
        <v>15000.0</v>
      </c>
      <c r="F5045" s="92" t="n">
        <v>780304.79</v>
      </c>
      <c r="G5045" s="94" t="s">
        <v>63</v>
      </c>
      <c r="H5045" s="94" t="s">
        <v>369</v>
      </c>
      <c r="I5045" s="94" t="s">
        <v>4073</v>
      </c>
      <c r="J5045" s="94" t="s">
        <v>4073</v>
      </c>
      <c r="K5045" s="92" t="s">
        <v>4074</v>
      </c>
      <c r="L5045" s="92" t="s">
        <v>249</v>
      </c>
    </row>
    <row r="5046" outlineLevel="1">
      <c r="A5046" s="115" t="n">
        <v>48.0</v>
      </c>
      <c r="B5046" s="93" t="n">
        <v>45892.0</v>
      </c>
      <c r="C5046" s="94" t="s">
        <v>4075</v>
      </c>
      <c r="D5046" s="92"/>
      <c r="E5046" s="92" t="n">
        <v>16600.0</v>
      </c>
      <c r="F5046" s="92" t="n">
        <v>796904.79</v>
      </c>
      <c r="G5046" s="94" t="s">
        <v>63</v>
      </c>
      <c r="H5046" s="94" t="s">
        <v>369</v>
      </c>
      <c r="I5046" s="94" t="s">
        <v>4076</v>
      </c>
      <c r="J5046" s="94" t="s">
        <v>4076</v>
      </c>
      <c r="K5046" s="92" t="s">
        <v>4077</v>
      </c>
      <c r="L5046" s="92" t="s">
        <v>249</v>
      </c>
    </row>
    <row r="5047" outlineLevel="1">
      <c r="A5047" s="115" t="n">
        <v>49.0</v>
      </c>
      <c r="B5047" s="93" t="n">
        <v>45892.0</v>
      </c>
      <c r="C5047" s="94" t="s">
        <v>4078</v>
      </c>
      <c r="D5047" s="92"/>
      <c r="E5047" s="92" t="n">
        <v>10000.0</v>
      </c>
      <c r="F5047" s="92" t="n">
        <v>806904.79</v>
      </c>
      <c r="G5047" s="94" t="s">
        <v>63</v>
      </c>
      <c r="H5047" s="94" t="s">
        <v>369</v>
      </c>
      <c r="I5047" s="94" t="s">
        <v>4079</v>
      </c>
      <c r="J5047" s="94" t="s">
        <v>4079</v>
      </c>
      <c r="K5047" s="92" t="s">
        <v>4080</v>
      </c>
      <c r="L5047" s="92" t="s">
        <v>249</v>
      </c>
    </row>
    <row r="5048" outlineLevel="1">
      <c r="A5048" s="115" t="n">
        <v>50.0</v>
      </c>
      <c r="B5048" s="93" t="n">
        <v>45892.0</v>
      </c>
      <c r="C5048" s="94" t="s">
        <v>4081</v>
      </c>
      <c r="D5048" s="92"/>
      <c r="E5048" s="92" t="n">
        <v>19900.0</v>
      </c>
      <c r="F5048" s="92" t="n">
        <v>826804.79</v>
      </c>
      <c r="G5048" s="94" t="s">
        <v>63</v>
      </c>
      <c r="H5048" s="94" t="s">
        <v>369</v>
      </c>
      <c r="I5048" s="94" t="s">
        <v>4082</v>
      </c>
      <c r="J5048" s="94" t="s">
        <v>1338</v>
      </c>
      <c r="K5048" s="92" t="s">
        <v>4083</v>
      </c>
      <c r="L5048" s="92" t="s">
        <v>249</v>
      </c>
    </row>
    <row r="5049" outlineLevel="1">
      <c r="A5049" s="115" t="n">
        <v>51.0</v>
      </c>
      <c r="B5049" s="93" t="n">
        <v>45894.0</v>
      </c>
      <c r="C5049" s="94" t="s">
        <v>4103</v>
      </c>
      <c r="D5049" s="92"/>
      <c r="E5049" s="92" t="n">
        <v>29564.0</v>
      </c>
      <c r="F5049" s="92" t="n">
        <v>856368.79</v>
      </c>
      <c r="G5049" s="94" t="s">
        <v>63</v>
      </c>
      <c r="H5049" s="94" t="s">
        <v>369</v>
      </c>
      <c r="I5049" s="94" t="s">
        <v>4104</v>
      </c>
      <c r="J5049" s="94" t="s">
        <v>4104</v>
      </c>
      <c r="K5049" s="92" t="s">
        <v>4105</v>
      </c>
      <c r="L5049" s="92" t="s">
        <v>249</v>
      </c>
    </row>
    <row r="5050" outlineLevel="1">
      <c r="A5050" s="115" t="n">
        <v>52.0</v>
      </c>
      <c r="B5050" s="93" t="n">
        <v>45894.0</v>
      </c>
      <c r="C5050" s="94" t="s">
        <v>4106</v>
      </c>
      <c r="D5050" s="92"/>
      <c r="E5050" s="92" t="n">
        <v>285000.0</v>
      </c>
      <c r="F5050" s="92" t="n">
        <v>1141368.79</v>
      </c>
      <c r="G5050" s="94" t="s">
        <v>63</v>
      </c>
      <c r="H5050" s="94" t="s">
        <v>315</v>
      </c>
      <c r="I5050" s="94" t="s">
        <v>4107</v>
      </c>
      <c r="J5050" s="94" t="s">
        <v>4108</v>
      </c>
      <c r="K5050" s="92" t="s">
        <v>4109</v>
      </c>
      <c r="L5050" s="92" t="s">
        <v>249</v>
      </c>
    </row>
    <row r="5051" outlineLevel="1">
      <c r="A5051" s="115" t="n">
        <v>53.0</v>
      </c>
      <c r="B5051" s="93" t="n">
        <v>45894.0</v>
      </c>
      <c r="C5051" s="94" t="s">
        <v>4110</v>
      </c>
      <c r="D5051" s="92"/>
      <c r="E5051" s="92" t="n">
        <v>2850.0</v>
      </c>
      <c r="F5051" s="92" t="n">
        <v>1144218.79</v>
      </c>
      <c r="G5051" s="94" t="s">
        <v>63</v>
      </c>
      <c r="H5051" s="94" t="s">
        <v>369</v>
      </c>
      <c r="I5051" s="94" t="s">
        <v>4104</v>
      </c>
      <c r="J5051" s="94" t="s">
        <v>4104</v>
      </c>
      <c r="K5051" s="92" t="s">
        <v>4111</v>
      </c>
      <c r="L5051" s="92" t="s">
        <v>249</v>
      </c>
    </row>
    <row r="5052" outlineLevel="1">
      <c r="A5052" s="115" t="n">
        <v>54.0</v>
      </c>
      <c r="B5052" s="93" t="n">
        <v>45894.0</v>
      </c>
      <c r="C5052" s="94" t="s">
        <v>4112</v>
      </c>
      <c r="D5052" s="92"/>
      <c r="E5052" s="92" t="n">
        <v>11800.0</v>
      </c>
      <c r="F5052" s="92" t="n">
        <v>1156018.79</v>
      </c>
      <c r="G5052" s="94" t="s">
        <v>63</v>
      </c>
      <c r="H5052" s="94" t="s">
        <v>369</v>
      </c>
      <c r="I5052" s="94" t="s">
        <v>4113</v>
      </c>
      <c r="J5052" s="94" t="s">
        <v>4113</v>
      </c>
      <c r="K5052" s="92" t="s">
        <v>4114</v>
      </c>
      <c r="L5052" s="92" t="s">
        <v>249</v>
      </c>
    </row>
    <row r="5053" outlineLevel="1">
      <c r="A5053" s="115" t="n">
        <v>55.0</v>
      </c>
      <c r="B5053" s="93" t="n">
        <v>45894.0</v>
      </c>
      <c r="C5053" s="94" t="s">
        <v>4115</v>
      </c>
      <c r="D5053" s="92"/>
      <c r="E5053" s="92" t="n">
        <v>11800.0</v>
      </c>
      <c r="F5053" s="92" t="n">
        <v>1167818.79</v>
      </c>
      <c r="G5053" s="94" t="s">
        <v>63</v>
      </c>
      <c r="H5053" s="94" t="s">
        <v>64</v>
      </c>
      <c r="I5053" s="94" t="s">
        <v>4116</v>
      </c>
      <c r="J5053" s="94" t="s">
        <v>4116</v>
      </c>
      <c r="K5053" s="92" t="s">
        <v>4117</v>
      </c>
      <c r="L5053" s="92" t="s">
        <v>249</v>
      </c>
    </row>
    <row r="5054" outlineLevel="1">
      <c r="A5054" s="115" t="n">
        <v>56.0</v>
      </c>
      <c r="B5054" s="93" t="n">
        <v>45895.0</v>
      </c>
      <c r="C5054" s="94" t="s">
        <v>4136</v>
      </c>
      <c r="D5054" s="92"/>
      <c r="E5054" s="92" t="n">
        <v>31500.0</v>
      </c>
      <c r="F5054" s="92" t="n">
        <v>1199318.79</v>
      </c>
      <c r="G5054" s="94" t="s">
        <v>63</v>
      </c>
      <c r="H5054" s="94" t="s">
        <v>369</v>
      </c>
      <c r="I5054" s="94" t="s">
        <v>4137</v>
      </c>
      <c r="J5054" s="94" t="s">
        <v>4137</v>
      </c>
      <c r="K5054" s="92" t="s">
        <v>4138</v>
      </c>
      <c r="L5054" s="92" t="s">
        <v>249</v>
      </c>
    </row>
    <row r="5055" outlineLevel="1">
      <c r="A5055" s="115" t="n">
        <v>57.0</v>
      </c>
      <c r="B5055" s="93" t="n">
        <v>45897.0</v>
      </c>
      <c r="C5055" s="94" t="s">
        <v>4146</v>
      </c>
      <c r="D5055" s="92"/>
      <c r="E5055" s="92" t="n">
        <v>30000.0</v>
      </c>
      <c r="F5055" s="92" t="n">
        <v>1229318.79</v>
      </c>
      <c r="G5055" s="94" t="s">
        <v>63</v>
      </c>
      <c r="H5055" s="94" t="s">
        <v>369</v>
      </c>
      <c r="I5055" s="94" t="s">
        <v>4134</v>
      </c>
      <c r="J5055" s="94" t="s">
        <v>4134</v>
      </c>
      <c r="K5055" s="92" t="s">
        <v>4147</v>
      </c>
      <c r="L5055" s="92" t="s">
        <v>249</v>
      </c>
    </row>
    <row r="5056" outlineLevel="1">
      <c r="A5056" s="115" t="n">
        <v>58.0</v>
      </c>
      <c r="B5056" s="93" t="n">
        <v>45897.0</v>
      </c>
      <c r="C5056" s="94" t="s">
        <v>4148</v>
      </c>
      <c r="D5056" s="92"/>
      <c r="E5056" s="92" t="n">
        <v>20000.0</v>
      </c>
      <c r="F5056" s="92" t="n">
        <v>1249318.79</v>
      </c>
      <c r="G5056" s="94" t="s">
        <v>63</v>
      </c>
      <c r="H5056" s="94" t="s">
        <v>369</v>
      </c>
      <c r="I5056" s="94" t="s">
        <v>4149</v>
      </c>
      <c r="J5056" s="94" t="s">
        <v>4149</v>
      </c>
      <c r="K5056" s="92" t="s">
        <v>4150</v>
      </c>
      <c r="L5056" s="92" t="s">
        <v>249</v>
      </c>
    </row>
    <row r="5057" outlineLevel="1">
      <c r="A5057" s="115" t="n">
        <v>59.0</v>
      </c>
      <c r="B5057" s="93" t="n">
        <v>45897.0</v>
      </c>
      <c r="C5057" s="94" t="s">
        <v>4151</v>
      </c>
      <c r="D5057" s="92"/>
      <c r="E5057" s="92" t="n">
        <v>51802.0</v>
      </c>
      <c r="F5057" s="92" t="n">
        <v>1301120.79</v>
      </c>
      <c r="G5057" s="94" t="s">
        <v>63</v>
      </c>
      <c r="H5057" s="94" t="s">
        <v>64</v>
      </c>
      <c r="I5057" s="94" t="s">
        <v>4152</v>
      </c>
      <c r="J5057" s="94" t="s">
        <v>1937</v>
      </c>
      <c r="K5057" s="92" t="s">
        <v>4153</v>
      </c>
      <c r="L5057" s="92" t="s">
        <v>249</v>
      </c>
    </row>
    <row r="5058" outlineLevel="1">
      <c r="A5058" s="115" t="n">
        <v>60.0</v>
      </c>
      <c r="B5058" s="93" t="n">
        <v>45897.0</v>
      </c>
      <c r="C5058" s="94" t="s">
        <v>4154</v>
      </c>
      <c r="D5058" s="92"/>
      <c r="E5058" s="92" t="n">
        <v>30402.0</v>
      </c>
      <c r="F5058" s="92" t="n">
        <v>1331522.79</v>
      </c>
      <c r="G5058" s="94" t="s">
        <v>63</v>
      </c>
      <c r="H5058" s="94" t="s">
        <v>369</v>
      </c>
      <c r="I5058" s="94" t="s">
        <v>1802</v>
      </c>
      <c r="J5058" s="94" t="s">
        <v>1802</v>
      </c>
      <c r="K5058" s="92" t="s">
        <v>4155</v>
      </c>
      <c r="L5058" s="92" t="s">
        <v>249</v>
      </c>
    </row>
    <row r="5059" outlineLevel="1">
      <c r="A5059" s="115" t="n">
        <v>61.0</v>
      </c>
      <c r="B5059" s="93" t="n">
        <v>45897.0</v>
      </c>
      <c r="C5059" s="94" t="s">
        <v>4156</v>
      </c>
      <c r="D5059" s="92"/>
      <c r="E5059" s="92" t="n">
        <v>50000.0</v>
      </c>
      <c r="F5059" s="92" t="n">
        <v>1381522.79</v>
      </c>
      <c r="G5059" s="94" t="s">
        <v>63</v>
      </c>
      <c r="H5059" s="94" t="s">
        <v>369</v>
      </c>
      <c r="I5059" s="94" t="s">
        <v>4157</v>
      </c>
      <c r="J5059" s="94" t="s">
        <v>4157</v>
      </c>
      <c r="K5059" s="92" t="s">
        <v>4158</v>
      </c>
      <c r="L5059" s="92" t="s">
        <v>249</v>
      </c>
    </row>
    <row r="5060" outlineLevel="1">
      <c r="A5060" s="115" t="n">
        <v>62.0</v>
      </c>
      <c r="B5060" s="93" t="n">
        <v>45898.0</v>
      </c>
      <c r="C5060" s="94" t="s">
        <v>4163</v>
      </c>
      <c r="D5060" s="92"/>
      <c r="E5060" s="92" t="n">
        <v>10000.0</v>
      </c>
      <c r="F5060" s="92" t="n">
        <v>1391522.79</v>
      </c>
      <c r="G5060" s="94" t="s">
        <v>63</v>
      </c>
      <c r="H5060" s="94" t="s">
        <v>369</v>
      </c>
      <c r="I5060" s="94" t="s">
        <v>4055</v>
      </c>
      <c r="J5060" s="94" t="s">
        <v>4055</v>
      </c>
      <c r="K5060" s="92" t="s">
        <v>4164</v>
      </c>
      <c r="L5060" s="92" t="s">
        <v>249</v>
      </c>
    </row>
    <row r="5061" outlineLevel="1">
      <c r="A5061" s="115" t="n">
        <v>63.0</v>
      </c>
      <c r="B5061" s="93" t="n">
        <v>45898.0</v>
      </c>
      <c r="C5061" s="94" t="s">
        <v>4165</v>
      </c>
      <c r="D5061" s="92"/>
      <c r="E5061" s="92" t="n">
        <v>20000.0</v>
      </c>
      <c r="F5061" s="92" t="n">
        <v>1411522.79</v>
      </c>
      <c r="G5061" s="94" t="s">
        <v>63</v>
      </c>
      <c r="H5061" s="94" t="s">
        <v>369</v>
      </c>
      <c r="I5061" s="94" t="s">
        <v>4055</v>
      </c>
      <c r="J5061" s="94" t="s">
        <v>4055</v>
      </c>
      <c r="K5061" s="92" t="s">
        <v>4166</v>
      </c>
      <c r="L5061" s="92" t="s">
        <v>249</v>
      </c>
    </row>
    <row r="5062" outlineLevel="1">
      <c r="A5062" s="115" t="n">
        <v>64.0</v>
      </c>
      <c r="B5062" s="93" t="n">
        <v>45898.0</v>
      </c>
      <c r="C5062" s="94" t="s">
        <v>4167</v>
      </c>
      <c r="D5062" s="92"/>
      <c r="E5062" s="92" t="n">
        <v>30000.0</v>
      </c>
      <c r="F5062" s="92" t="n">
        <v>1441522.79</v>
      </c>
      <c r="G5062" s="94" t="s">
        <v>63</v>
      </c>
      <c r="H5062" s="94" t="s">
        <v>369</v>
      </c>
      <c r="I5062" s="94" t="s">
        <v>4168</v>
      </c>
      <c r="J5062" s="94" t="s">
        <v>4168</v>
      </c>
      <c r="K5062" s="92" t="s">
        <v>4169</v>
      </c>
      <c r="L5062" s="92" t="s">
        <v>249</v>
      </c>
    </row>
    <row r="5063" outlineLevel="1">
      <c r="A5063" s="115" t="n">
        <v>65.0</v>
      </c>
      <c r="B5063" s="93" t="n">
        <v>45899.0</v>
      </c>
      <c r="C5063" s="94" t="s">
        <v>4174</v>
      </c>
      <c r="D5063" s="92"/>
      <c r="E5063" s="92" t="n">
        <v>5100.0</v>
      </c>
      <c r="F5063" s="92" t="n">
        <v>1446622.79</v>
      </c>
      <c r="G5063" s="94" t="s">
        <v>63</v>
      </c>
      <c r="H5063" s="94" t="s">
        <v>369</v>
      </c>
      <c r="I5063" s="94" t="s">
        <v>4175</v>
      </c>
      <c r="J5063" s="94" t="s">
        <v>4175</v>
      </c>
      <c r="K5063" s="92" t="s">
        <v>4176</v>
      </c>
      <c r="L5063" s="92" t="s">
        <v>249</v>
      </c>
    </row>
    <row r="5064" outlineLevel="1">
      <c r="A5064" s="115" t="n">
        <v>66.0</v>
      </c>
      <c r="B5064" s="93" t="n">
        <v>45899.0</v>
      </c>
      <c r="C5064" s="94" t="s">
        <v>4177</v>
      </c>
      <c r="D5064" s="92"/>
      <c r="E5064" s="92" t="n">
        <v>30000.0</v>
      </c>
      <c r="F5064" s="92" t="n">
        <v>1476622.79</v>
      </c>
      <c r="G5064" s="94" t="s">
        <v>63</v>
      </c>
      <c r="H5064" s="94" t="s">
        <v>369</v>
      </c>
      <c r="I5064" s="94" t="s">
        <v>4055</v>
      </c>
      <c r="J5064" s="94" t="s">
        <v>4055</v>
      </c>
      <c r="K5064" s="92" t="s">
        <v>4178</v>
      </c>
      <c r="L5064" s="92" t="s">
        <v>249</v>
      </c>
    </row>
    <row r="5065" outlineLevel="1">
      <c r="A5065" s="115" t="n">
        <v>67.0</v>
      </c>
      <c r="B5065" s="93" t="n">
        <v>45899.0</v>
      </c>
      <c r="C5065" s="94" t="s">
        <v>4179</v>
      </c>
      <c r="D5065" s="92"/>
      <c r="E5065" s="92" t="n">
        <v>20000.0</v>
      </c>
      <c r="F5065" s="92" t="n">
        <v>1496622.79</v>
      </c>
      <c r="G5065" s="94" t="s">
        <v>63</v>
      </c>
      <c r="H5065" s="94" t="s">
        <v>369</v>
      </c>
      <c r="I5065" s="94" t="s">
        <v>4180</v>
      </c>
      <c r="J5065" s="94" t="s">
        <v>4180</v>
      </c>
      <c r="K5065" s="92" t="s">
        <v>4181</v>
      </c>
      <c r="L5065" s="92" t="s">
        <v>249</v>
      </c>
    </row>
    <row r="5066" outlineLevel="1">
      <c r="A5066" s="115" t="n">
        <v>68.0</v>
      </c>
      <c r="B5066" s="93" t="n">
        <v>45902.0</v>
      </c>
      <c r="C5066" s="94" t="s">
        <v>4300</v>
      </c>
      <c r="D5066" s="92" t="n">
        <v>1392847.0</v>
      </c>
      <c r="E5066" s="92"/>
      <c r="F5066" s="92" t="n">
        <v>103775.79</v>
      </c>
      <c r="G5066" s="94" t="s">
        <v>63</v>
      </c>
      <c r="H5066" s="94" t="s">
        <v>306</v>
      </c>
      <c r="I5066" s="94" t="s">
        <v>4301</v>
      </c>
      <c r="J5066" s="94" t="s">
        <v>4301</v>
      </c>
      <c r="K5066" s="92" t="s">
        <v>4302</v>
      </c>
      <c r="L5066" s="92" t="s">
        <v>249</v>
      </c>
    </row>
    <row r="5067" outlineLevel="1">
      <c r="A5067" s="115" t="n">
        <v>69.0</v>
      </c>
      <c r="B5067" s="93" t="n">
        <v>45906.0</v>
      </c>
      <c r="C5067" s="94" t="s">
        <v>4341</v>
      </c>
      <c r="D5067" s="92"/>
      <c r="E5067" s="92" t="n">
        <v>10200.0</v>
      </c>
      <c r="F5067" s="92" t="n">
        <v>113975.79</v>
      </c>
      <c r="G5067" s="94" t="s">
        <v>63</v>
      </c>
      <c r="H5067" s="94" t="s">
        <v>369</v>
      </c>
      <c r="I5067" s="94" t="s">
        <v>4175</v>
      </c>
      <c r="J5067" s="94" t="s">
        <v>4175</v>
      </c>
      <c r="K5067" s="92" t="s">
        <v>4342</v>
      </c>
      <c r="L5067" s="92" t="s">
        <v>249</v>
      </c>
    </row>
    <row r="5068" outlineLevel="1">
      <c r="A5068" s="115" t="n">
        <v>70.0</v>
      </c>
      <c r="B5068" s="93" t="n">
        <v>45913.0</v>
      </c>
      <c r="C5068" s="94" t="s">
        <v>4403</v>
      </c>
      <c r="D5068" s="92"/>
      <c r="E5068" s="92" t="n">
        <v>21000.0</v>
      </c>
      <c r="F5068" s="92" t="n">
        <v>134975.79</v>
      </c>
      <c r="G5068" s="94" t="s">
        <v>63</v>
      </c>
      <c r="H5068" s="94" t="s">
        <v>369</v>
      </c>
      <c r="I5068" s="94" t="s">
        <v>4404</v>
      </c>
      <c r="J5068" s="94" t="s">
        <v>4113</v>
      </c>
      <c r="K5068" s="92" t="s">
        <v>4405</v>
      </c>
      <c r="L5068" s="92" t="s">
        <v>249</v>
      </c>
    </row>
    <row r="5069" outlineLevel="1">
      <c r="A5069" s="115" t="n">
        <v>71.0</v>
      </c>
      <c r="B5069" s="93" t="n">
        <v>45915.0</v>
      </c>
      <c r="C5069" s="94" t="s">
        <v>4415</v>
      </c>
      <c r="D5069" s="92"/>
      <c r="E5069" s="92" t="n">
        <v>200000.0</v>
      </c>
      <c r="F5069" s="92" t="n">
        <v>334975.79</v>
      </c>
      <c r="G5069" s="94" t="s">
        <v>59</v>
      </c>
      <c r="H5069" s="94" t="s">
        <v>315</v>
      </c>
      <c r="I5069" s="94" t="s">
        <v>489</v>
      </c>
      <c r="J5069" s="94" t="s">
        <v>86</v>
      </c>
      <c r="K5069" s="92" t="s">
        <v>4416</v>
      </c>
      <c r="L5069" s="92" t="s">
        <v>249</v>
      </c>
    </row>
    <row r="5070" outlineLevel="1">
      <c r="A5070" s="115" t="n">
        <v>72.0</v>
      </c>
      <c r="B5070" s="93" t="n">
        <v>45915.0</v>
      </c>
      <c r="C5070" s="94" t="s">
        <v>4417</v>
      </c>
      <c r="D5070" s="92" t="n">
        <v>750.0</v>
      </c>
      <c r="E5070" s="92"/>
      <c r="F5070" s="92" t="n">
        <v>334225.79</v>
      </c>
      <c r="G5070" s="94" t="s">
        <v>422</v>
      </c>
      <c r="H5070" s="94" t="s">
        <v>306</v>
      </c>
      <c r="I5070" s="94" t="s">
        <v>812</v>
      </c>
      <c r="J5070" s="94" t="s">
        <v>812</v>
      </c>
      <c r="K5070" s="92" t="s">
        <v>4418</v>
      </c>
      <c r="L5070" s="92" t="s">
        <v>249</v>
      </c>
    </row>
    <row r="5071" outlineLevel="1">
      <c r="A5071" s="115" t="n">
        <v>73.0</v>
      </c>
      <c r="B5071" s="93" t="n">
        <v>45915.0</v>
      </c>
      <c r="C5071" s="94" t="s">
        <v>4419</v>
      </c>
      <c r="D5071" s="92" t="n">
        <v>135.0</v>
      </c>
      <c r="E5071" s="92"/>
      <c r="F5071" s="92" t="n">
        <v>334090.79</v>
      </c>
      <c r="G5071" s="94" t="s">
        <v>815</v>
      </c>
      <c r="H5071" s="94" t="s">
        <v>306</v>
      </c>
      <c r="I5071" s="94" t="s">
        <v>249</v>
      </c>
      <c r="J5071" s="94" t="s">
        <v>249</v>
      </c>
      <c r="K5071" s="92" t="s">
        <v>4418</v>
      </c>
      <c r="L5071" s="92" t="s">
        <v>249</v>
      </c>
    </row>
    <row r="5072" outlineLevel="1">
      <c r="A5072" s="115" t="n">
        <v>74.0</v>
      </c>
      <c r="B5072" s="93" t="n">
        <v>45915.0</v>
      </c>
      <c r="C5072" s="94" t="s">
        <v>4420</v>
      </c>
      <c r="D5072" s="92" t="n">
        <v>400.0</v>
      </c>
      <c r="E5072" s="92"/>
      <c r="F5072" s="92" t="n">
        <v>333690.79</v>
      </c>
      <c r="G5072" s="94" t="s">
        <v>63</v>
      </c>
      <c r="H5072" s="94" t="s">
        <v>306</v>
      </c>
      <c r="I5072" s="94" t="s">
        <v>249</v>
      </c>
      <c r="J5072" s="94" t="s">
        <v>249</v>
      </c>
      <c r="K5072" s="92" t="s">
        <v>4418</v>
      </c>
      <c r="L5072" s="92" t="s">
        <v>249</v>
      </c>
    </row>
    <row r="5073" outlineLevel="1">
      <c r="A5073" s="115" t="n">
        <v>75.0</v>
      </c>
      <c r="B5073" s="93" t="n">
        <v>45915.0</v>
      </c>
      <c r="C5073" s="94" t="s">
        <v>4419</v>
      </c>
      <c r="D5073" s="92" t="n">
        <v>72.0</v>
      </c>
      <c r="E5073" s="92"/>
      <c r="F5073" s="92" t="n">
        <v>333618.79</v>
      </c>
      <c r="G5073" s="94" t="s">
        <v>815</v>
      </c>
      <c r="H5073" s="94" t="s">
        <v>306</v>
      </c>
      <c r="I5073" s="94" t="s">
        <v>249</v>
      </c>
      <c r="J5073" s="94" t="s">
        <v>249</v>
      </c>
      <c r="K5073" s="92" t="s">
        <v>4418</v>
      </c>
      <c r="L5073" s="92" t="s">
        <v>249</v>
      </c>
    </row>
    <row r="5074" outlineLevel="1">
      <c r="A5074" s="115" t="n">
        <v>76.0</v>
      </c>
      <c r="B5074" s="93" t="n">
        <v>45915.0</v>
      </c>
      <c r="C5074" s="94" t="s">
        <v>4421</v>
      </c>
      <c r="D5074" s="92" t="n">
        <v>226399.82</v>
      </c>
      <c r="E5074" s="92"/>
      <c r="F5074" s="92" t="n">
        <v>107218.97</v>
      </c>
      <c r="G5074" s="94" t="s">
        <v>63</v>
      </c>
      <c r="H5074" s="94" t="s">
        <v>306</v>
      </c>
      <c r="I5074" s="94" t="s">
        <v>4422</v>
      </c>
      <c r="J5074" s="94" t="s">
        <v>4422</v>
      </c>
      <c r="K5074" s="92" t="s">
        <v>4418</v>
      </c>
      <c r="L5074" s="92" t="s">
        <v>249</v>
      </c>
    </row>
    <row r="5075" outlineLevel="1">
      <c r="A5075" s="115" t="n">
        <v>77.0</v>
      </c>
      <c r="B5075" s="93" t="n">
        <v>45915.0</v>
      </c>
      <c r="C5075" s="94" t="s">
        <v>4423</v>
      </c>
      <c r="D5075" s="92" t="n">
        <v>293.76</v>
      </c>
      <c r="E5075" s="92"/>
      <c r="F5075" s="92" t="n">
        <v>106925.21</v>
      </c>
      <c r="G5075" s="94" t="s">
        <v>815</v>
      </c>
      <c r="H5075" s="94" t="s">
        <v>306</v>
      </c>
      <c r="I5075" s="94" t="s">
        <v>249</v>
      </c>
      <c r="J5075" s="94" t="s">
        <v>249</v>
      </c>
      <c r="K5075" s="92" t="s">
        <v>4418</v>
      </c>
      <c r="L5075" s="92" t="s">
        <v>249</v>
      </c>
    </row>
    <row r="5076" outlineLevel="1">
      <c r="A5076" s="115" t="n">
        <v>78.0</v>
      </c>
      <c r="B5076" s="93" t="n">
        <v>45919.0</v>
      </c>
      <c r="C5076" s="94" t="s">
        <v>4473</v>
      </c>
      <c r="D5076" s="92"/>
      <c r="E5076" s="92" t="n">
        <v>26869.0</v>
      </c>
      <c r="F5076" s="92" t="n">
        <v>133794.21</v>
      </c>
      <c r="G5076" s="94" t="s">
        <v>63</v>
      </c>
      <c r="H5076" s="94" t="s">
        <v>369</v>
      </c>
      <c r="I5076" s="94" t="s">
        <v>4474</v>
      </c>
      <c r="J5076" s="94" t="s">
        <v>4474</v>
      </c>
      <c r="K5076" s="92" t="s">
        <v>4475</v>
      </c>
      <c r="L5076" s="92" t="s">
        <v>249</v>
      </c>
    </row>
    <row r="5077" outlineLevel="1">
      <c r="A5077" s="115" t="n">
        <v>79.0</v>
      </c>
      <c r="B5077" s="93" t="n">
        <v>45922.0</v>
      </c>
      <c r="C5077" s="94" t="s">
        <v>4498</v>
      </c>
      <c r="D5077" s="92" t="n">
        <v>400.0</v>
      </c>
      <c r="E5077" s="92"/>
      <c r="F5077" s="92" t="n">
        <v>133394.21</v>
      </c>
      <c r="G5077" s="94" t="s">
        <v>63</v>
      </c>
      <c r="H5077" s="94" t="s">
        <v>306</v>
      </c>
      <c r="I5077" s="94" t="s">
        <v>249</v>
      </c>
      <c r="J5077" s="94" t="s">
        <v>249</v>
      </c>
      <c r="K5077" s="92" t="s">
        <v>4499</v>
      </c>
      <c r="L5077" s="92" t="s">
        <v>249</v>
      </c>
    </row>
    <row r="5078" outlineLevel="1">
      <c r="A5078" s="115" t="n">
        <v>80.0</v>
      </c>
      <c r="B5078" s="93" t="n">
        <v>45922.0</v>
      </c>
      <c r="C5078" s="94" t="s">
        <v>4500</v>
      </c>
      <c r="D5078" s="92" t="n">
        <v>72.0</v>
      </c>
      <c r="E5078" s="92"/>
      <c r="F5078" s="92" t="n">
        <v>133322.21</v>
      </c>
      <c r="G5078" s="94" t="s">
        <v>815</v>
      </c>
      <c r="H5078" s="94" t="s">
        <v>306</v>
      </c>
      <c r="I5078" s="94" t="s">
        <v>249</v>
      </c>
      <c r="J5078" s="94" t="s">
        <v>249</v>
      </c>
      <c r="K5078" s="92" t="s">
        <v>4499</v>
      </c>
      <c r="L5078" s="92" t="s">
        <v>249</v>
      </c>
    </row>
    <row r="5079" outlineLevel="1">
      <c r="A5079" s="115" t="n">
        <v>81.0</v>
      </c>
      <c r="B5079" s="93" t="n">
        <v>45922.0</v>
      </c>
      <c r="C5079" s="94" t="s">
        <v>4501</v>
      </c>
      <c r="D5079" s="92" t="n">
        <v>59899.49</v>
      </c>
      <c r="E5079" s="92"/>
      <c r="F5079" s="92" t="n">
        <v>73422.72</v>
      </c>
      <c r="G5079" s="94" t="s">
        <v>63</v>
      </c>
      <c r="H5079" s="94" t="s">
        <v>306</v>
      </c>
      <c r="I5079" s="94" t="s">
        <v>4502</v>
      </c>
      <c r="J5079" s="94" t="s">
        <v>4503</v>
      </c>
      <c r="K5079" s="92" t="s">
        <v>4499</v>
      </c>
      <c r="L5079" s="92" t="s">
        <v>249</v>
      </c>
    </row>
    <row r="5080" outlineLevel="1">
      <c r="A5080" s="115" t="n">
        <v>82.0</v>
      </c>
      <c r="B5080" s="93" t="n">
        <v>45922.0</v>
      </c>
      <c r="C5080" s="94" t="s">
        <v>4504</v>
      </c>
      <c r="D5080" s="92" t="n">
        <v>107.82</v>
      </c>
      <c r="E5080" s="92"/>
      <c r="F5080" s="92" t="n">
        <v>73314.9</v>
      </c>
      <c r="G5080" s="94" t="s">
        <v>815</v>
      </c>
      <c r="H5080" s="94" t="s">
        <v>306</v>
      </c>
      <c r="I5080" s="94" t="s">
        <v>249</v>
      </c>
      <c r="J5080" s="94" t="s">
        <v>249</v>
      </c>
      <c r="K5080" s="92" t="s">
        <v>4499</v>
      </c>
      <c r="L5080" s="92" t="s">
        <v>249</v>
      </c>
    </row>
    <row r="5081" outlineLevel="1">
      <c r="A5081" s="115" t="n">
        <v>83.0</v>
      </c>
      <c r="B5081" s="93" t="n">
        <v>45925.0</v>
      </c>
      <c r="C5081" s="94" t="s">
        <v>4548</v>
      </c>
      <c r="D5081" s="92"/>
      <c r="E5081" s="92" t="n">
        <v>40000.0</v>
      </c>
      <c r="F5081" s="92" t="n">
        <v>113314.9</v>
      </c>
      <c r="G5081" s="94" t="s">
        <v>59</v>
      </c>
      <c r="H5081" s="94" t="s">
        <v>315</v>
      </c>
      <c r="I5081" s="94" t="s">
        <v>489</v>
      </c>
      <c r="J5081" s="94" t="s">
        <v>86</v>
      </c>
      <c r="K5081" s="92" t="s">
        <v>4549</v>
      </c>
      <c r="L5081" s="92" t="s">
        <v>249</v>
      </c>
    </row>
    <row r="5082" outlineLevel="1">
      <c r="A5082" s="115" t="n">
        <v>84.0</v>
      </c>
      <c r="B5082" s="93" t="n">
        <v>45929.0</v>
      </c>
      <c r="C5082" s="94" t="s">
        <v>4561</v>
      </c>
      <c r="D5082" s="92"/>
      <c r="E5082" s="92" t="n">
        <v>900000.0</v>
      </c>
      <c r="F5082" s="92" t="n">
        <v>1013314.9</v>
      </c>
      <c r="G5082" s="94" t="s">
        <v>59</v>
      </c>
      <c r="H5082" s="94" t="s">
        <v>74</v>
      </c>
      <c r="I5082" s="94" t="s">
        <v>489</v>
      </c>
      <c r="J5082" s="94" t="s">
        <v>86</v>
      </c>
      <c r="K5082" s="92" t="s">
        <v>4562</v>
      </c>
      <c r="L5082" s="92" t="s">
        <v>249</v>
      </c>
    </row>
    <row r="5083" outlineLevel="1">
      <c r="A5083" s="115" t="n">
        <v>85.0</v>
      </c>
      <c r="B5083" s="93" t="n">
        <v>45929.0</v>
      </c>
      <c r="C5083" s="94" t="s">
        <v>4563</v>
      </c>
      <c r="D5083" s="92" t="n">
        <v>750.0</v>
      </c>
      <c r="E5083" s="92"/>
      <c r="F5083" s="92" t="n">
        <v>1012564.9</v>
      </c>
      <c r="G5083" s="94" t="s">
        <v>422</v>
      </c>
      <c r="H5083" s="94" t="s">
        <v>306</v>
      </c>
      <c r="I5083" s="94" t="s">
        <v>812</v>
      </c>
      <c r="J5083" s="94" t="s">
        <v>812</v>
      </c>
      <c r="K5083" s="92" t="s">
        <v>4564</v>
      </c>
      <c r="L5083" s="92" t="s">
        <v>249</v>
      </c>
    </row>
    <row r="5084" outlineLevel="1">
      <c r="A5084" s="115" t="n">
        <v>86.0</v>
      </c>
      <c r="B5084" s="93" t="n">
        <v>45929.0</v>
      </c>
      <c r="C5084" s="94" t="s">
        <v>4565</v>
      </c>
      <c r="D5084" s="92" t="n">
        <v>135.0</v>
      </c>
      <c r="E5084" s="92"/>
      <c r="F5084" s="92" t="n">
        <v>1012429.9</v>
      </c>
      <c r="G5084" s="94" t="s">
        <v>815</v>
      </c>
      <c r="H5084" s="94" t="s">
        <v>306</v>
      </c>
      <c r="I5084" s="94" t="s">
        <v>249</v>
      </c>
      <c r="J5084" s="94" t="s">
        <v>249</v>
      </c>
      <c r="K5084" s="92" t="s">
        <v>4564</v>
      </c>
      <c r="L5084" s="92" t="s">
        <v>249</v>
      </c>
    </row>
    <row r="5085" outlineLevel="1">
      <c r="A5085" s="115" t="n">
        <v>87.0</v>
      </c>
      <c r="B5085" s="93" t="n">
        <v>45929.0</v>
      </c>
      <c r="C5085" s="94" t="s">
        <v>4566</v>
      </c>
      <c r="D5085" s="92" t="n">
        <v>400.0</v>
      </c>
      <c r="E5085" s="92"/>
      <c r="F5085" s="92" t="n">
        <v>1012029.9</v>
      </c>
      <c r="G5085" s="94" t="s">
        <v>63</v>
      </c>
      <c r="H5085" s="94" t="s">
        <v>306</v>
      </c>
      <c r="I5085" s="94" t="s">
        <v>249</v>
      </c>
      <c r="J5085" s="94" t="s">
        <v>249</v>
      </c>
      <c r="K5085" s="92" t="s">
        <v>4564</v>
      </c>
      <c r="L5085" s="92" t="s">
        <v>249</v>
      </c>
    </row>
    <row r="5086" outlineLevel="1">
      <c r="A5086" s="115" t="n">
        <v>88.0</v>
      </c>
      <c r="B5086" s="93" t="n">
        <v>45929.0</v>
      </c>
      <c r="C5086" s="94" t="s">
        <v>4565</v>
      </c>
      <c r="D5086" s="92" t="n">
        <v>72.0</v>
      </c>
      <c r="E5086" s="92"/>
      <c r="F5086" s="92" t="n">
        <v>1011957.9</v>
      </c>
      <c r="G5086" s="94" t="s">
        <v>815</v>
      </c>
      <c r="H5086" s="94" t="s">
        <v>306</v>
      </c>
      <c r="I5086" s="94" t="s">
        <v>249</v>
      </c>
      <c r="J5086" s="94" t="s">
        <v>249</v>
      </c>
      <c r="K5086" s="92" t="s">
        <v>4564</v>
      </c>
      <c r="L5086" s="92" t="s">
        <v>249</v>
      </c>
    </row>
    <row r="5087" outlineLevel="1">
      <c r="A5087" s="115" t="n">
        <v>89.0</v>
      </c>
      <c r="B5087" s="93" t="n">
        <v>45929.0</v>
      </c>
      <c r="C5087" s="94" t="s">
        <v>4567</v>
      </c>
      <c r="D5087" s="92" t="n">
        <v>909165.6</v>
      </c>
      <c r="E5087" s="92"/>
      <c r="F5087" s="92" t="n">
        <v>102792.3</v>
      </c>
      <c r="G5087" s="94" t="s">
        <v>63</v>
      </c>
      <c r="H5087" s="94" t="s">
        <v>306</v>
      </c>
      <c r="I5087" s="94" t="s">
        <v>4422</v>
      </c>
      <c r="J5087" s="94" t="s">
        <v>4422</v>
      </c>
      <c r="K5087" s="92" t="s">
        <v>4564</v>
      </c>
      <c r="L5087" s="92" t="s">
        <v>249</v>
      </c>
    </row>
    <row r="5088" outlineLevel="1">
      <c r="A5088" s="115" t="n">
        <v>90.0</v>
      </c>
      <c r="B5088" s="93" t="n">
        <v>45929.0</v>
      </c>
      <c r="C5088" s="94" t="s">
        <v>4568</v>
      </c>
      <c r="D5088" s="92" t="n">
        <v>908.25</v>
      </c>
      <c r="E5088" s="92"/>
      <c r="F5088" s="92" t="n">
        <v>101884.05</v>
      </c>
      <c r="G5088" s="94" t="s">
        <v>815</v>
      </c>
      <c r="H5088" s="94" t="s">
        <v>306</v>
      </c>
      <c r="I5088" s="94" t="s">
        <v>249</v>
      </c>
      <c r="J5088" s="94" t="s">
        <v>249</v>
      </c>
      <c r="K5088" s="92" t="s">
        <v>4564</v>
      </c>
      <c r="L5088" s="92" t="s">
        <v>249</v>
      </c>
    </row>
    <row r="5089" outlineLevel="1">
      <c r="A5089" s="115" t="n">
        <v>91.0</v>
      </c>
      <c r="B5089" s="93" t="n">
        <v>46010.0</v>
      </c>
      <c r="C5089" s="94" t="s">
        <v>5310</v>
      </c>
      <c r="D5089" s="92"/>
      <c r="E5089" s="92" t="n">
        <v>210000.0</v>
      </c>
      <c r="F5089" s="92" t="n">
        <v>311884.05</v>
      </c>
      <c r="G5089" s="94" t="s">
        <v>59</v>
      </c>
      <c r="H5089" s="94" t="s">
        <v>74</v>
      </c>
      <c r="I5089" s="94" t="s">
        <v>489</v>
      </c>
      <c r="J5089" s="94" t="s">
        <v>86</v>
      </c>
      <c r="K5089" s="92" t="s">
        <v>5311</v>
      </c>
      <c r="L5089" s="92" t="s">
        <v>249</v>
      </c>
    </row>
    <row r="5090" outlineLevel="1">
      <c r="A5090" s="115" t="n">
        <v>92.0</v>
      </c>
      <c r="B5090" s="93" t="n">
        <v>46010.0</v>
      </c>
      <c r="C5090" s="94" t="s">
        <v>5312</v>
      </c>
      <c r="D5090" s="92" t="n">
        <v>750.0</v>
      </c>
      <c r="E5090" s="92"/>
      <c r="F5090" s="92" t="n">
        <v>311134.05</v>
      </c>
      <c r="G5090" s="94" t="s">
        <v>422</v>
      </c>
      <c r="H5090" s="94" t="s">
        <v>306</v>
      </c>
      <c r="I5090" s="94" t="s">
        <v>812</v>
      </c>
      <c r="J5090" s="94" t="s">
        <v>812</v>
      </c>
      <c r="K5090" s="92" t="s">
        <v>5313</v>
      </c>
      <c r="L5090" s="92" t="s">
        <v>249</v>
      </c>
    </row>
    <row r="5091" outlineLevel="1">
      <c r="A5091" s="115" t="n">
        <v>93.0</v>
      </c>
      <c r="B5091" s="93" t="n">
        <v>46010.0</v>
      </c>
      <c r="C5091" s="94" t="s">
        <v>5314</v>
      </c>
      <c r="D5091" s="92" t="n">
        <v>135.0</v>
      </c>
      <c r="E5091" s="92"/>
      <c r="F5091" s="92" t="n">
        <v>310999.05</v>
      </c>
      <c r="G5091" s="94" t="s">
        <v>815</v>
      </c>
      <c r="H5091" s="94" t="s">
        <v>306</v>
      </c>
      <c r="I5091" s="94" t="s">
        <v>249</v>
      </c>
      <c r="J5091" s="94" t="s">
        <v>249</v>
      </c>
      <c r="K5091" s="92" t="s">
        <v>5313</v>
      </c>
      <c r="L5091" s="92" t="s">
        <v>249</v>
      </c>
    </row>
    <row r="5092" outlineLevel="1">
      <c r="A5092" s="115" t="n">
        <v>94.0</v>
      </c>
      <c r="B5092" s="93" t="n">
        <v>46010.0</v>
      </c>
      <c r="C5092" s="94" t="s">
        <v>5315</v>
      </c>
      <c r="D5092" s="92" t="n">
        <v>400.0</v>
      </c>
      <c r="E5092" s="92"/>
      <c r="F5092" s="92" t="n">
        <v>310599.05</v>
      </c>
      <c r="G5092" s="94" t="s">
        <v>63</v>
      </c>
      <c r="H5092" s="94" t="s">
        <v>306</v>
      </c>
      <c r="I5092" s="94" t="s">
        <v>249</v>
      </c>
      <c r="J5092" s="94" t="s">
        <v>249</v>
      </c>
      <c r="K5092" s="92" t="s">
        <v>5313</v>
      </c>
      <c r="L5092" s="92" t="s">
        <v>249</v>
      </c>
    </row>
    <row r="5093" outlineLevel="1">
      <c r="A5093" s="115" t="n">
        <v>95.0</v>
      </c>
      <c r="B5093" s="93" t="n">
        <v>46010.0</v>
      </c>
      <c r="C5093" s="94" t="s">
        <v>5314</v>
      </c>
      <c r="D5093" s="92" t="n">
        <v>72.0</v>
      </c>
      <c r="E5093" s="92"/>
      <c r="F5093" s="92" t="n">
        <v>310527.05</v>
      </c>
      <c r="G5093" s="94" t="s">
        <v>815</v>
      </c>
      <c r="H5093" s="94" t="s">
        <v>306</v>
      </c>
      <c r="I5093" s="94" t="s">
        <v>249</v>
      </c>
      <c r="J5093" s="94" t="s">
        <v>249</v>
      </c>
      <c r="K5093" s="92" t="s">
        <v>5313</v>
      </c>
      <c r="L5093" s="92" t="s">
        <v>249</v>
      </c>
    </row>
    <row r="5094" outlineLevel="1">
      <c r="A5094" s="115" t="n">
        <v>96.0</v>
      </c>
      <c r="B5094" s="93" t="n">
        <v>46010.0</v>
      </c>
      <c r="C5094" s="94" t="s">
        <v>5316</v>
      </c>
      <c r="D5094" s="92" t="n">
        <v>203219.9</v>
      </c>
      <c r="E5094" s="92"/>
      <c r="F5094" s="92" t="n">
        <v>107307.15</v>
      </c>
      <c r="G5094" s="94" t="s">
        <v>63</v>
      </c>
      <c r="H5094" s="94" t="s">
        <v>306</v>
      </c>
      <c r="I5094" s="94" t="s">
        <v>5317</v>
      </c>
      <c r="J5094" s="94" t="s">
        <v>5317</v>
      </c>
      <c r="K5094" s="92" t="s">
        <v>5313</v>
      </c>
      <c r="L5094" s="92" t="s">
        <v>249</v>
      </c>
    </row>
    <row r="5095" outlineLevel="1">
      <c r="A5095" s="115" t="n">
        <v>97.0</v>
      </c>
      <c r="B5095" s="93" t="n">
        <v>46010.0</v>
      </c>
      <c r="C5095" s="94" t="s">
        <v>5318</v>
      </c>
      <c r="D5095" s="92" t="n">
        <v>272.9</v>
      </c>
      <c r="E5095" s="92"/>
      <c r="F5095" s="92" t="n">
        <v>107034.25</v>
      </c>
      <c r="G5095" s="94" t="s">
        <v>815</v>
      </c>
      <c r="H5095" s="94" t="s">
        <v>306</v>
      </c>
      <c r="I5095" s="94" t="s">
        <v>249</v>
      </c>
      <c r="J5095" s="94" t="s">
        <v>249</v>
      </c>
      <c r="K5095" s="92" t="s">
        <v>5313</v>
      </c>
      <c r="L5095" s="92" t="s">
        <v>249</v>
      </c>
    </row>
    <row r="5096" outlineLevel="1">
      <c r="A5096" s="115" t="n">
        <v>98.0</v>
      </c>
      <c r="B5096" s="93" t="n">
        <v>46042.0</v>
      </c>
      <c r="C5096" s="94" t="s">
        <v>5498</v>
      </c>
      <c r="D5096" s="92"/>
      <c r="E5096" s="92" t="n">
        <v>200000.0</v>
      </c>
      <c r="F5096" s="92" t="n">
        <v>307034.25</v>
      </c>
      <c r="G5096" s="94" t="s">
        <v>59</v>
      </c>
      <c r="H5096" s="94" t="s">
        <v>315</v>
      </c>
      <c r="I5096" s="94" t="s">
        <v>489</v>
      </c>
      <c r="J5096" s="94" t="s">
        <v>86</v>
      </c>
      <c r="K5096" s="92" t="s">
        <v>5499</v>
      </c>
      <c r="L5096" s="92" t="s">
        <v>249</v>
      </c>
    </row>
    <row r="5097" outlineLevel="1">
      <c r="A5097" s="115" t="n">
        <v>99.0</v>
      </c>
      <c r="B5097" s="93" t="n">
        <v>46042.0</v>
      </c>
      <c r="C5097" s="94" t="s">
        <v>5500</v>
      </c>
      <c r="D5097" s="92" t="n">
        <v>750.0</v>
      </c>
      <c r="E5097" s="92"/>
      <c r="F5097" s="92" t="n">
        <v>306284.25</v>
      </c>
      <c r="G5097" s="94" t="s">
        <v>422</v>
      </c>
      <c r="H5097" s="94" t="s">
        <v>306</v>
      </c>
      <c r="I5097" s="94" t="s">
        <v>812</v>
      </c>
      <c r="J5097" s="94" t="s">
        <v>812</v>
      </c>
      <c r="K5097" s="92" t="s">
        <v>5501</v>
      </c>
      <c r="L5097" s="92" t="s">
        <v>249</v>
      </c>
    </row>
    <row r="5098" outlineLevel="1">
      <c r="A5098" s="115" t="n">
        <v>100.0</v>
      </c>
      <c r="B5098" s="93" t="n">
        <v>46042.0</v>
      </c>
      <c r="C5098" s="94" t="s">
        <v>5502</v>
      </c>
      <c r="D5098" s="92" t="n">
        <v>135.0</v>
      </c>
      <c r="E5098" s="92"/>
      <c r="F5098" s="92" t="n">
        <v>306149.25</v>
      </c>
      <c r="G5098" s="94" t="s">
        <v>815</v>
      </c>
      <c r="H5098" s="94" t="s">
        <v>306</v>
      </c>
      <c r="I5098" s="94" t="s">
        <v>249</v>
      </c>
      <c r="J5098" s="94" t="s">
        <v>249</v>
      </c>
      <c r="K5098" s="92" t="s">
        <v>5501</v>
      </c>
      <c r="L5098" s="92" t="s">
        <v>249</v>
      </c>
    </row>
    <row r="5099" outlineLevel="1">
      <c r="A5099" s="115" t="n">
        <v>101.0</v>
      </c>
      <c r="B5099" s="93" t="n">
        <v>46042.0</v>
      </c>
      <c r="C5099" s="94" t="s">
        <v>5503</v>
      </c>
      <c r="D5099" s="92" t="n">
        <v>400.0</v>
      </c>
      <c r="E5099" s="92"/>
      <c r="F5099" s="92" t="n">
        <v>305749.25</v>
      </c>
      <c r="G5099" s="94" t="s">
        <v>63</v>
      </c>
      <c r="H5099" s="94" t="s">
        <v>306</v>
      </c>
      <c r="I5099" s="94" t="s">
        <v>249</v>
      </c>
      <c r="J5099" s="94" t="s">
        <v>249</v>
      </c>
      <c r="K5099" s="92" t="s">
        <v>5501</v>
      </c>
      <c r="L5099" s="92" t="s">
        <v>249</v>
      </c>
    </row>
    <row r="5100" outlineLevel="1">
      <c r="A5100" s="115" t="n">
        <v>102.0</v>
      </c>
      <c r="B5100" s="93" t="n">
        <v>46042.0</v>
      </c>
      <c r="C5100" s="94" t="s">
        <v>5502</v>
      </c>
      <c r="D5100" s="92" t="n">
        <v>72.0</v>
      </c>
      <c r="E5100" s="92"/>
      <c r="F5100" s="92" t="n">
        <v>305677.25</v>
      </c>
      <c r="G5100" s="94" t="s">
        <v>815</v>
      </c>
      <c r="H5100" s="94" t="s">
        <v>306</v>
      </c>
      <c r="I5100" s="94" t="s">
        <v>249</v>
      </c>
      <c r="J5100" s="94" t="s">
        <v>249</v>
      </c>
      <c r="K5100" s="92" t="s">
        <v>5501</v>
      </c>
      <c r="L5100" s="92" t="s">
        <v>249</v>
      </c>
    </row>
    <row r="5101" outlineLevel="1">
      <c r="A5101" s="115" t="n">
        <v>103.0</v>
      </c>
      <c r="B5101" s="93" t="n">
        <v>46042.0</v>
      </c>
      <c r="C5101" s="94" t="s">
        <v>5504</v>
      </c>
      <c r="D5101" s="92" t="n">
        <v>206456.08</v>
      </c>
      <c r="E5101" s="92"/>
      <c r="F5101" s="92" t="n">
        <v>99221.17</v>
      </c>
      <c r="G5101" s="94" t="s">
        <v>63</v>
      </c>
      <c r="H5101" s="94" t="s">
        <v>306</v>
      </c>
      <c r="I5101" s="94" t="s">
        <v>5317</v>
      </c>
      <c r="J5101" s="94" t="s">
        <v>5317</v>
      </c>
      <c r="K5101" s="92" t="s">
        <v>5501</v>
      </c>
      <c r="L5101" s="92" t="s">
        <v>249</v>
      </c>
    </row>
    <row r="5102" outlineLevel="1">
      <c r="A5102" s="115" t="n">
        <v>104.0</v>
      </c>
      <c r="B5102" s="93" t="n">
        <v>46042.0</v>
      </c>
      <c r="C5102" s="94" t="s">
        <v>5505</v>
      </c>
      <c r="D5102" s="92" t="n">
        <v>275.81</v>
      </c>
      <c r="E5102" s="92"/>
      <c r="F5102" s="92" t="n">
        <v>98945.36</v>
      </c>
      <c r="G5102" s="94" t="s">
        <v>815</v>
      </c>
      <c r="H5102" s="94" t="s">
        <v>306</v>
      </c>
      <c r="I5102" s="94" t="s">
        <v>249</v>
      </c>
      <c r="J5102" s="94" t="s">
        <v>249</v>
      </c>
      <c r="K5102" s="92" t="s">
        <v>5501</v>
      </c>
      <c r="L5102" s="92" t="s">
        <v>249</v>
      </c>
    </row>
    <row r="5103" outlineLevel="1">
      <c r="A5103" s="115" t="n">
        <v>105.0</v>
      </c>
      <c r="B5103" s="93" t="n">
        <v>46049.0</v>
      </c>
      <c r="C5103" s="94" t="s">
        <v>5523</v>
      </c>
      <c r="D5103" s="92"/>
      <c r="E5103" s="92" t="n">
        <v>140000.0</v>
      </c>
      <c r="F5103" s="92" t="n">
        <v>238945.36</v>
      </c>
      <c r="G5103" s="94" t="s">
        <v>59</v>
      </c>
      <c r="H5103" s="94" t="s">
        <v>315</v>
      </c>
      <c r="I5103" s="94" t="s">
        <v>489</v>
      </c>
      <c r="J5103" s="94" t="s">
        <v>86</v>
      </c>
      <c r="K5103" s="92" t="s">
        <v>5524</v>
      </c>
      <c r="L5103" s="92" t="s">
        <v>249</v>
      </c>
    </row>
    <row r="5104" outlineLevel="1">
      <c r="A5104" s="115" t="n">
        <v>106.0</v>
      </c>
      <c r="B5104" s="93" t="n">
        <v>46049.0</v>
      </c>
      <c r="C5104" s="94" t="s">
        <v>5525</v>
      </c>
      <c r="D5104" s="92" t="n">
        <v>750.0</v>
      </c>
      <c r="E5104" s="92"/>
      <c r="F5104" s="92" t="n">
        <v>238195.36</v>
      </c>
      <c r="G5104" s="94" t="s">
        <v>422</v>
      </c>
      <c r="H5104" s="94" t="s">
        <v>306</v>
      </c>
      <c r="I5104" s="94" t="s">
        <v>812</v>
      </c>
      <c r="J5104" s="94" t="s">
        <v>812</v>
      </c>
      <c r="K5104" s="92" t="s">
        <v>5526</v>
      </c>
      <c r="L5104" s="92" t="s">
        <v>249</v>
      </c>
    </row>
    <row r="5105" outlineLevel="1">
      <c r="A5105" s="115" t="n">
        <v>107.0</v>
      </c>
      <c r="B5105" s="93" t="n">
        <v>46049.0</v>
      </c>
      <c r="C5105" s="94" t="s">
        <v>5527</v>
      </c>
      <c r="D5105" s="92" t="n">
        <v>135.0</v>
      </c>
      <c r="E5105" s="92"/>
      <c r="F5105" s="92" t="n">
        <v>238060.36</v>
      </c>
      <c r="G5105" s="94" t="s">
        <v>815</v>
      </c>
      <c r="H5105" s="94" t="s">
        <v>306</v>
      </c>
      <c r="I5105" s="94" t="s">
        <v>249</v>
      </c>
      <c r="J5105" s="94" t="s">
        <v>249</v>
      </c>
      <c r="K5105" s="92" t="s">
        <v>5526</v>
      </c>
      <c r="L5105" s="92" t="s">
        <v>249</v>
      </c>
    </row>
    <row r="5106" outlineLevel="1">
      <c r="A5106" s="115" t="n">
        <v>108.0</v>
      </c>
      <c r="B5106" s="93" t="n">
        <v>46049.0</v>
      </c>
      <c r="C5106" s="94" t="s">
        <v>5528</v>
      </c>
      <c r="D5106" s="92" t="n">
        <v>400.0</v>
      </c>
      <c r="E5106" s="92"/>
      <c r="F5106" s="92" t="n">
        <v>237660.36</v>
      </c>
      <c r="G5106" s="94" t="s">
        <v>63</v>
      </c>
      <c r="H5106" s="94" t="s">
        <v>306</v>
      </c>
      <c r="I5106" s="94" t="s">
        <v>249</v>
      </c>
      <c r="J5106" s="94" t="s">
        <v>249</v>
      </c>
      <c r="K5106" s="92" t="s">
        <v>5526</v>
      </c>
      <c r="L5106" s="92" t="s">
        <v>249</v>
      </c>
    </row>
    <row r="5107" outlineLevel="1">
      <c r="A5107" s="115" t="n">
        <v>109.0</v>
      </c>
      <c r="B5107" s="93" t="n">
        <v>46049.0</v>
      </c>
      <c r="C5107" s="94" t="s">
        <v>5527</v>
      </c>
      <c r="D5107" s="92" t="n">
        <v>72.0</v>
      </c>
      <c r="E5107" s="92"/>
      <c r="F5107" s="92" t="n">
        <v>237588.36</v>
      </c>
      <c r="G5107" s="94" t="s">
        <v>815</v>
      </c>
      <c r="H5107" s="94" t="s">
        <v>306</v>
      </c>
      <c r="I5107" s="94" t="s">
        <v>249</v>
      </c>
      <c r="J5107" s="94" t="s">
        <v>249</v>
      </c>
      <c r="K5107" s="92" t="s">
        <v>5526</v>
      </c>
      <c r="L5107" s="92" t="s">
        <v>249</v>
      </c>
    </row>
    <row r="5108" outlineLevel="1">
      <c r="A5108" s="115" t="n">
        <v>110.0</v>
      </c>
      <c r="B5108" s="93" t="n">
        <v>46049.0</v>
      </c>
      <c r="C5108" s="94" t="s">
        <v>5529</v>
      </c>
      <c r="D5108" s="92" t="n">
        <v>135898.07</v>
      </c>
      <c r="E5108" s="92"/>
      <c r="F5108" s="92" t="n">
        <v>101690.29</v>
      </c>
      <c r="G5108" s="94" t="s">
        <v>63</v>
      </c>
      <c r="H5108" s="94" t="s">
        <v>306</v>
      </c>
      <c r="I5108" s="94" t="s">
        <v>4503</v>
      </c>
      <c r="J5108" s="94" t="s">
        <v>4503</v>
      </c>
      <c r="K5108" s="92" t="s">
        <v>5526</v>
      </c>
      <c r="L5108" s="92" t="s">
        <v>249</v>
      </c>
    </row>
    <row r="5109" outlineLevel="1">
      <c r="A5109" s="115" t="n">
        <v>111.0</v>
      </c>
      <c r="B5109" s="93" t="n">
        <v>46049.0</v>
      </c>
      <c r="C5109" s="94" t="s">
        <v>5530</v>
      </c>
      <c r="D5109" s="92" t="n">
        <v>212.31</v>
      </c>
      <c r="E5109" s="92"/>
      <c r="F5109" s="92" t="n">
        <v>101477.98</v>
      </c>
      <c r="G5109" s="94" t="s">
        <v>815</v>
      </c>
      <c r="H5109" s="94" t="s">
        <v>306</v>
      </c>
      <c r="I5109" s="94" t="s">
        <v>249</v>
      </c>
      <c r="J5109" s="94" t="s">
        <v>249</v>
      </c>
      <c r="K5109" s="92" t="s">
        <v>5526</v>
      </c>
      <c r="L5109" s="92" t="s">
        <v>249</v>
      </c>
    </row>
    <row r="5110" outlineLevel="1">
      <c r="A5110" s="115" t="n">
        <v>112.0</v>
      </c>
      <c r="B5110" s="93" t="n">
        <v>46065.0</v>
      </c>
      <c r="C5110" s="94" t="s">
        <v>5639</v>
      </c>
      <c r="D5110" s="92"/>
      <c r="E5110" s="92" t="n">
        <v>50000.0</v>
      </c>
      <c r="F5110" s="92" t="n">
        <v>151477.98</v>
      </c>
      <c r="G5110" s="94" t="s">
        <v>59</v>
      </c>
      <c r="H5110" s="94" t="s">
        <v>315</v>
      </c>
      <c r="I5110" s="94" t="s">
        <v>489</v>
      </c>
      <c r="J5110" s="94" t="s">
        <v>86</v>
      </c>
      <c r="K5110" s="92" t="s">
        <v>5640</v>
      </c>
      <c r="L5110" s="92" t="s">
        <v>249</v>
      </c>
    </row>
    <row r="5111" outlineLevel="1">
      <c r="A5111" s="115" t="n">
        <v>113.0</v>
      </c>
      <c r="B5111" s="93" t="n">
        <v>46066.0</v>
      </c>
      <c r="C5111" s="94" t="s">
        <v>5643</v>
      </c>
      <c r="D5111" s="92" t="n">
        <v>750.0</v>
      </c>
      <c r="E5111" s="92"/>
      <c r="F5111" s="92" t="n">
        <v>150727.98</v>
      </c>
      <c r="G5111" s="94" t="s">
        <v>422</v>
      </c>
      <c r="H5111" s="94" t="s">
        <v>306</v>
      </c>
      <c r="I5111" s="94" t="s">
        <v>812</v>
      </c>
      <c r="J5111" s="94" t="s">
        <v>812</v>
      </c>
      <c r="K5111" s="92" t="s">
        <v>5644</v>
      </c>
      <c r="L5111" s="92" t="s">
        <v>249</v>
      </c>
    </row>
    <row r="5112" outlineLevel="1">
      <c r="A5112" s="115" t="n">
        <v>114.0</v>
      </c>
      <c r="B5112" s="93" t="n">
        <v>46066.0</v>
      </c>
      <c r="C5112" s="94" t="s">
        <v>5645</v>
      </c>
      <c r="D5112" s="92" t="n">
        <v>135.0</v>
      </c>
      <c r="E5112" s="92"/>
      <c r="F5112" s="92" t="n">
        <v>150592.98</v>
      </c>
      <c r="G5112" s="94" t="s">
        <v>815</v>
      </c>
      <c r="H5112" s="94" t="s">
        <v>306</v>
      </c>
      <c r="I5112" s="94" t="s">
        <v>249</v>
      </c>
      <c r="J5112" s="94" t="s">
        <v>249</v>
      </c>
      <c r="K5112" s="92" t="s">
        <v>5644</v>
      </c>
      <c r="L5112" s="92" t="s">
        <v>249</v>
      </c>
    </row>
    <row r="5113" outlineLevel="1">
      <c r="A5113" s="115" t="n">
        <v>115.0</v>
      </c>
      <c r="B5113" s="93" t="n">
        <v>46066.0</v>
      </c>
      <c r="C5113" s="94" t="s">
        <v>5646</v>
      </c>
      <c r="D5113" s="92" t="n">
        <v>400.0</v>
      </c>
      <c r="E5113" s="92"/>
      <c r="F5113" s="92" t="n">
        <v>150192.98</v>
      </c>
      <c r="G5113" s="94" t="s">
        <v>63</v>
      </c>
      <c r="H5113" s="94" t="s">
        <v>306</v>
      </c>
      <c r="I5113" s="94" t="s">
        <v>249</v>
      </c>
      <c r="J5113" s="94" t="s">
        <v>249</v>
      </c>
      <c r="K5113" s="92" t="s">
        <v>5644</v>
      </c>
      <c r="L5113" s="92" t="s">
        <v>249</v>
      </c>
    </row>
    <row r="5114" outlineLevel="1">
      <c r="A5114" s="115" t="n">
        <v>116.0</v>
      </c>
      <c r="B5114" s="93" t="n">
        <v>46066.0</v>
      </c>
      <c r="C5114" s="94" t="s">
        <v>5645</v>
      </c>
      <c r="D5114" s="92" t="n">
        <v>72.0</v>
      </c>
      <c r="E5114" s="92"/>
      <c r="F5114" s="92" t="n">
        <v>150120.98</v>
      </c>
      <c r="G5114" s="94" t="s">
        <v>815</v>
      </c>
      <c r="H5114" s="94" t="s">
        <v>306</v>
      </c>
      <c r="I5114" s="94" t="s">
        <v>249</v>
      </c>
      <c r="J5114" s="94" t="s">
        <v>249</v>
      </c>
      <c r="K5114" s="92" t="s">
        <v>5644</v>
      </c>
      <c r="L5114" s="92" t="s">
        <v>249</v>
      </c>
    </row>
    <row r="5115" outlineLevel="1">
      <c r="A5115" s="115" t="n">
        <v>117.0</v>
      </c>
      <c r="B5115" s="93" t="n">
        <v>46066.0</v>
      </c>
      <c r="C5115" s="94" t="s">
        <v>5647</v>
      </c>
      <c r="D5115" s="92" t="n">
        <v>44482.58</v>
      </c>
      <c r="E5115" s="92"/>
      <c r="F5115" s="92" t="n">
        <v>105638.4</v>
      </c>
      <c r="G5115" s="94" t="s">
        <v>63</v>
      </c>
      <c r="H5115" s="94" t="s">
        <v>306</v>
      </c>
      <c r="I5115" s="94" t="s">
        <v>5648</v>
      </c>
      <c r="J5115" s="94" t="s">
        <v>5648</v>
      </c>
      <c r="K5115" s="92" t="s">
        <v>5644</v>
      </c>
      <c r="L5115" s="92" t="s">
        <v>249</v>
      </c>
    </row>
    <row r="5116" outlineLevel="1">
      <c r="A5116" s="115" t="n">
        <v>118.0</v>
      </c>
      <c r="B5116" s="93" t="n">
        <v>46066.0</v>
      </c>
      <c r="C5116" s="94" t="s">
        <v>5649</v>
      </c>
      <c r="D5116" s="92" t="n">
        <v>80.07</v>
      </c>
      <c r="E5116" s="92"/>
      <c r="F5116" s="92" t="n">
        <v>105558.33</v>
      </c>
      <c r="G5116" s="94" t="s">
        <v>815</v>
      </c>
      <c r="H5116" s="94" t="s">
        <v>306</v>
      </c>
      <c r="I5116" s="94" t="s">
        <v>249</v>
      </c>
      <c r="J5116" s="94" t="s">
        <v>249</v>
      </c>
      <c r="K5116" s="92" t="s">
        <v>5644</v>
      </c>
      <c r="L5116" s="92" t="s">
        <v>249</v>
      </c>
    </row>
    <row r="5117" outlineLevel="1">
      <c r="A5117" s="115" t="n">
        <v>119.0</v>
      </c>
      <c r="B5117" s="93" t="n">
        <v>46069.0</v>
      </c>
      <c r="C5117" s="94" t="s">
        <v>5656</v>
      </c>
      <c r="D5117" s="92"/>
      <c r="E5117" s="92" t="n">
        <v>250000.0</v>
      </c>
      <c r="F5117" s="92" t="n">
        <v>355558.33</v>
      </c>
      <c r="G5117" s="94" t="s">
        <v>59</v>
      </c>
      <c r="H5117" s="94" t="s">
        <v>315</v>
      </c>
      <c r="I5117" s="94" t="s">
        <v>489</v>
      </c>
      <c r="J5117" s="94" t="s">
        <v>86</v>
      </c>
      <c r="K5117" s="92" t="s">
        <v>5657</v>
      </c>
      <c r="L5117" s="92" t="s">
        <v>249</v>
      </c>
    </row>
    <row r="5118" outlineLevel="1">
      <c r="A5118" s="115" t="n">
        <v>120.0</v>
      </c>
      <c r="B5118" s="93" t="n">
        <v>46070.0</v>
      </c>
      <c r="C5118" s="94" t="s">
        <v>5660</v>
      </c>
      <c r="D5118" s="92" t="n">
        <v>750.0</v>
      </c>
      <c r="E5118" s="92"/>
      <c r="F5118" s="92" t="n">
        <v>354808.33</v>
      </c>
      <c r="G5118" s="94" t="s">
        <v>422</v>
      </c>
      <c r="H5118" s="94" t="s">
        <v>306</v>
      </c>
      <c r="I5118" s="94" t="s">
        <v>812</v>
      </c>
      <c r="J5118" s="94" t="s">
        <v>812</v>
      </c>
      <c r="K5118" s="92" t="s">
        <v>5661</v>
      </c>
      <c r="L5118" s="92" t="s">
        <v>249</v>
      </c>
    </row>
    <row r="5119" outlineLevel="1">
      <c r="A5119" s="115" t="n">
        <v>121.0</v>
      </c>
      <c r="B5119" s="93" t="n">
        <v>46070.0</v>
      </c>
      <c r="C5119" s="94" t="s">
        <v>5662</v>
      </c>
      <c r="D5119" s="92" t="n">
        <v>135.0</v>
      </c>
      <c r="E5119" s="92"/>
      <c r="F5119" s="92" t="n">
        <v>354673.33</v>
      </c>
      <c r="G5119" s="94" t="s">
        <v>815</v>
      </c>
      <c r="H5119" s="94" t="s">
        <v>306</v>
      </c>
      <c r="I5119" s="94" t="s">
        <v>249</v>
      </c>
      <c r="J5119" s="94" t="s">
        <v>249</v>
      </c>
      <c r="K5119" s="92" t="s">
        <v>5661</v>
      </c>
      <c r="L5119" s="92" t="s">
        <v>249</v>
      </c>
    </row>
    <row r="5120" outlineLevel="1">
      <c r="A5120" s="115" t="n">
        <v>122.0</v>
      </c>
      <c r="B5120" s="93" t="n">
        <v>46070.0</v>
      </c>
      <c r="C5120" s="94" t="s">
        <v>5663</v>
      </c>
      <c r="D5120" s="92" t="n">
        <v>400.0</v>
      </c>
      <c r="E5120" s="92"/>
      <c r="F5120" s="92" t="n">
        <v>354273.33</v>
      </c>
      <c r="G5120" s="94" t="s">
        <v>63</v>
      </c>
      <c r="H5120" s="94" t="s">
        <v>306</v>
      </c>
      <c r="I5120" s="94" t="s">
        <v>249</v>
      </c>
      <c r="J5120" s="94" t="s">
        <v>249</v>
      </c>
      <c r="K5120" s="92" t="s">
        <v>5661</v>
      </c>
      <c r="L5120" s="92" t="s">
        <v>249</v>
      </c>
    </row>
    <row r="5121" outlineLevel="1">
      <c r="A5121" s="115" t="n">
        <v>123.0</v>
      </c>
      <c r="B5121" s="93" t="n">
        <v>46070.0</v>
      </c>
      <c r="C5121" s="94" t="s">
        <v>5662</v>
      </c>
      <c r="D5121" s="92" t="n">
        <v>72.0</v>
      </c>
      <c r="E5121" s="92"/>
      <c r="F5121" s="92" t="n">
        <v>354201.33</v>
      </c>
      <c r="G5121" s="94" t="s">
        <v>815</v>
      </c>
      <c r="H5121" s="94" t="s">
        <v>306</v>
      </c>
      <c r="I5121" s="94" t="s">
        <v>249</v>
      </c>
      <c r="J5121" s="94" t="s">
        <v>249</v>
      </c>
      <c r="K5121" s="92" t="s">
        <v>5661</v>
      </c>
      <c r="L5121" s="92" t="s">
        <v>249</v>
      </c>
    </row>
    <row r="5122" outlineLevel="1">
      <c r="A5122" s="115" t="n">
        <v>124.0</v>
      </c>
      <c r="B5122" s="93" t="n">
        <v>46070.0</v>
      </c>
      <c r="C5122" s="94" t="s">
        <v>5664</v>
      </c>
      <c r="D5122" s="92" t="n">
        <v>249598.0</v>
      </c>
      <c r="E5122" s="92"/>
      <c r="F5122" s="92" t="n">
        <v>104603.33</v>
      </c>
      <c r="G5122" s="94" t="s">
        <v>63</v>
      </c>
      <c r="H5122" s="94" t="s">
        <v>306</v>
      </c>
      <c r="I5122" s="94" t="s">
        <v>5665</v>
      </c>
      <c r="J5122" s="94" t="s">
        <v>5665</v>
      </c>
      <c r="K5122" s="92" t="s">
        <v>5661</v>
      </c>
      <c r="L5122" s="92" t="s">
        <v>249</v>
      </c>
    </row>
    <row r="5123" outlineLevel="1">
      <c r="A5123" s="115" t="n">
        <v>125.0</v>
      </c>
      <c r="B5123" s="93" t="n">
        <v>46070.0</v>
      </c>
      <c r="C5123" s="94" t="s">
        <v>5666</v>
      </c>
      <c r="D5123" s="92" t="n">
        <v>314.64</v>
      </c>
      <c r="E5123" s="92"/>
      <c r="F5123" s="92" t="n">
        <v>104288.69</v>
      </c>
      <c r="G5123" s="94" t="s">
        <v>815</v>
      </c>
      <c r="H5123" s="94" t="s">
        <v>306</v>
      </c>
      <c r="I5123" s="94" t="s">
        <v>249</v>
      </c>
      <c r="J5123" s="94" t="s">
        <v>249</v>
      </c>
      <c r="K5123" s="92" t="s">
        <v>5661</v>
      </c>
      <c r="L5123" s="92" t="s">
        <v>249</v>
      </c>
    </row>
    <row r="5124" outlineLevel="1">
      <c r="A5124" s="115" t="n">
        <v>126.0</v>
      </c>
      <c r="B5124" s="93" t="n">
        <v>46084.0</v>
      </c>
      <c r="C5124" s="94" t="s">
        <v>5756</v>
      </c>
      <c r="D5124" s="92"/>
      <c r="E5124" s="92" t="n">
        <v>75000.0</v>
      </c>
      <c r="F5124" s="92" t="n">
        <v>179288.69</v>
      </c>
      <c r="G5124" s="94" t="s">
        <v>59</v>
      </c>
      <c r="H5124" s="94" t="s">
        <v>315</v>
      </c>
      <c r="I5124" s="94" t="s">
        <v>489</v>
      </c>
      <c r="J5124" s="94" t="s">
        <v>86</v>
      </c>
      <c r="K5124" s="92" t="s">
        <v>5757</v>
      </c>
      <c r="L5124" s="92" t="s">
        <v>249</v>
      </c>
    </row>
    <row r="5125" outlineLevel="1">
      <c r="A5125" s="115" t="n">
        <v>127.0</v>
      </c>
      <c r="B5125" s="93" t="n">
        <v>46085.0</v>
      </c>
      <c r="C5125" s="94" t="s">
        <v>5764</v>
      </c>
      <c r="D5125" s="92" t="n">
        <v>132.45</v>
      </c>
      <c r="E5125" s="92"/>
      <c r="F5125" s="92" t="n">
        <v>179156.24</v>
      </c>
      <c r="G5125" s="94" t="s">
        <v>815</v>
      </c>
      <c r="H5125" s="94" t="s">
        <v>306</v>
      </c>
      <c r="I5125" s="94" t="s">
        <v>249</v>
      </c>
      <c r="J5125" s="94" t="s">
        <v>249</v>
      </c>
      <c r="K5125" s="92" t="s">
        <v>5765</v>
      </c>
      <c r="L5125" s="92" t="s">
        <v>249</v>
      </c>
    </row>
    <row r="5126" outlineLevel="1">
      <c r="A5126" s="115" t="n">
        <v>128.0</v>
      </c>
      <c r="B5126" s="93" t="n">
        <v>46085.0</v>
      </c>
      <c r="C5126" s="94" t="s">
        <v>5766</v>
      </c>
      <c r="D5126" s="92" t="n">
        <v>750.0</v>
      </c>
      <c r="E5126" s="92"/>
      <c r="F5126" s="92" t="n">
        <v>178406.24</v>
      </c>
      <c r="G5126" s="94" t="s">
        <v>422</v>
      </c>
      <c r="H5126" s="94" t="s">
        <v>306</v>
      </c>
      <c r="I5126" s="94" t="s">
        <v>812</v>
      </c>
      <c r="J5126" s="94" t="s">
        <v>812</v>
      </c>
      <c r="K5126" s="92" t="s">
        <v>5765</v>
      </c>
      <c r="L5126" s="92" t="s">
        <v>249</v>
      </c>
    </row>
    <row r="5127" outlineLevel="1">
      <c r="A5127" s="115" t="n">
        <v>129.0</v>
      </c>
      <c r="B5127" s="93" t="n">
        <v>46085.0</v>
      </c>
      <c r="C5127" s="94" t="s">
        <v>5767</v>
      </c>
      <c r="D5127" s="92" t="n">
        <v>135.0</v>
      </c>
      <c r="E5127" s="92"/>
      <c r="F5127" s="92" t="n">
        <v>178271.24</v>
      </c>
      <c r="G5127" s="94" t="s">
        <v>815</v>
      </c>
      <c r="H5127" s="94" t="s">
        <v>306</v>
      </c>
      <c r="I5127" s="94" t="s">
        <v>249</v>
      </c>
      <c r="J5127" s="94" t="s">
        <v>249</v>
      </c>
      <c r="K5127" s="92" t="s">
        <v>5765</v>
      </c>
      <c r="L5127" s="92" t="s">
        <v>249</v>
      </c>
    </row>
    <row r="5128" outlineLevel="1">
      <c r="A5128" s="115" t="n">
        <v>130.0</v>
      </c>
      <c r="B5128" s="93" t="n">
        <v>46085.0</v>
      </c>
      <c r="C5128" s="94" t="s">
        <v>5768</v>
      </c>
      <c r="D5128" s="92" t="n">
        <v>400.0</v>
      </c>
      <c r="E5128" s="92"/>
      <c r="F5128" s="92" t="n">
        <v>177871.24</v>
      </c>
      <c r="G5128" s="94" t="s">
        <v>63</v>
      </c>
      <c r="H5128" s="94" t="s">
        <v>306</v>
      </c>
      <c r="I5128" s="94" t="s">
        <v>249</v>
      </c>
      <c r="J5128" s="94" t="s">
        <v>249</v>
      </c>
      <c r="K5128" s="92" t="s">
        <v>5765</v>
      </c>
      <c r="L5128" s="92" t="s">
        <v>249</v>
      </c>
    </row>
    <row r="5129" outlineLevel="1">
      <c r="A5129" s="115" t="n">
        <v>131.0</v>
      </c>
      <c r="B5129" s="93" t="n">
        <v>46085.0</v>
      </c>
      <c r="C5129" s="94" t="s">
        <v>5767</v>
      </c>
      <c r="D5129" s="92" t="n">
        <v>72.0</v>
      </c>
      <c r="E5129" s="92"/>
      <c r="F5129" s="92" t="n">
        <v>177799.24</v>
      </c>
      <c r="G5129" s="94" t="s">
        <v>815</v>
      </c>
      <c r="H5129" s="94" t="s">
        <v>306</v>
      </c>
      <c r="I5129" s="94" t="s">
        <v>249</v>
      </c>
      <c r="J5129" s="94" t="s">
        <v>249</v>
      </c>
      <c r="K5129" s="92" t="s">
        <v>5765</v>
      </c>
      <c r="L5129" s="92" t="s">
        <v>249</v>
      </c>
    </row>
    <row r="5130" outlineLevel="1">
      <c r="A5130" s="115" t="n">
        <v>132.0</v>
      </c>
      <c r="B5130" s="93" t="n">
        <v>46085.0</v>
      </c>
      <c r="C5130" s="94" t="s">
        <v>5769</v>
      </c>
      <c r="D5130" s="92" t="n">
        <v>73586.24</v>
      </c>
      <c r="E5130" s="92"/>
      <c r="F5130" s="92" t="n">
        <v>104213.0</v>
      </c>
      <c r="G5130" s="94" t="s">
        <v>63</v>
      </c>
      <c r="H5130" s="94" t="s">
        <v>306</v>
      </c>
      <c r="I5130" s="94" t="s">
        <v>5770</v>
      </c>
      <c r="J5130" s="94" t="s">
        <v>5770</v>
      </c>
      <c r="K5130" s="92" t="s">
        <v>5765</v>
      </c>
      <c r="L5130" s="92" t="s">
        <v>249</v>
      </c>
    </row>
    <row r="5131" outlineLevel="1">
      <c r="A5131" s="115" t="n">
        <v>133.0</v>
      </c>
      <c r="B5131" s="93" t="n">
        <v>46087.0</v>
      </c>
      <c r="C5131" s="94" t="s">
        <v>5793</v>
      </c>
      <c r="D5131" s="92"/>
      <c r="E5131" s="92" t="n">
        <v>250000.0</v>
      </c>
      <c r="F5131" s="92" t="n">
        <v>354213.0</v>
      </c>
      <c r="G5131" s="94" t="s">
        <v>59</v>
      </c>
      <c r="H5131" s="94" t="s">
        <v>74</v>
      </c>
      <c r="I5131" s="94" t="s">
        <v>489</v>
      </c>
      <c r="J5131" s="94" t="s">
        <v>86</v>
      </c>
      <c r="K5131" s="92" t="s">
        <v>5794</v>
      </c>
      <c r="L5131" s="92" t="s">
        <v>249</v>
      </c>
    </row>
    <row r="5132" outlineLevel="1">
      <c r="A5132" s="115" t="n">
        <v>134.0</v>
      </c>
      <c r="B5132" s="93" t="n">
        <v>46090.0</v>
      </c>
      <c r="C5132" s="94" t="s">
        <v>5817</v>
      </c>
      <c r="D5132" s="92"/>
      <c r="E5132" s="92" t="n">
        <v>237948.0</v>
      </c>
      <c r="F5132" s="92" t="n">
        <v>592161.0</v>
      </c>
      <c r="G5132" s="94" t="s">
        <v>63</v>
      </c>
      <c r="H5132" s="94" t="s">
        <v>306</v>
      </c>
      <c r="I5132" s="94" t="s">
        <v>5818</v>
      </c>
      <c r="J5132" s="94" t="s">
        <v>5818</v>
      </c>
      <c r="K5132" s="92" t="s">
        <v>5819</v>
      </c>
      <c r="L5132" s="92" t="s">
        <v>249</v>
      </c>
    </row>
    <row r="5133" outlineLevel="1">
      <c r="A5133" s="115" t="n">
        <v>135.0</v>
      </c>
      <c r="B5133" s="93" t="n">
        <v>46091.0</v>
      </c>
      <c r="C5133" s="94" t="s">
        <v>5827</v>
      </c>
      <c r="D5133" s="92" t="n">
        <v>317.97</v>
      </c>
      <c r="E5133" s="92"/>
      <c r="F5133" s="92" t="n">
        <v>591843.03</v>
      </c>
      <c r="G5133" s="94" t="s">
        <v>815</v>
      </c>
      <c r="H5133" s="94" t="s">
        <v>306</v>
      </c>
      <c r="I5133" s="94" t="s">
        <v>249</v>
      </c>
      <c r="J5133" s="94" t="s">
        <v>249</v>
      </c>
      <c r="K5133" s="92" t="s">
        <v>5828</v>
      </c>
      <c r="L5133" s="92" t="s">
        <v>249</v>
      </c>
    </row>
    <row r="5134" outlineLevel="1">
      <c r="A5134" s="115" t="n">
        <v>136.0</v>
      </c>
      <c r="B5134" s="93" t="n">
        <v>46091.0</v>
      </c>
      <c r="C5134" s="94" t="s">
        <v>5829</v>
      </c>
      <c r="D5134" s="92" t="n">
        <v>750.0</v>
      </c>
      <c r="E5134" s="92"/>
      <c r="F5134" s="92" t="n">
        <v>591093.03</v>
      </c>
      <c r="G5134" s="94" t="s">
        <v>422</v>
      </c>
      <c r="H5134" s="94" t="s">
        <v>306</v>
      </c>
      <c r="I5134" s="94" t="s">
        <v>812</v>
      </c>
      <c r="J5134" s="94" t="s">
        <v>812</v>
      </c>
      <c r="K5134" s="92" t="s">
        <v>5828</v>
      </c>
      <c r="L5134" s="92" t="s">
        <v>249</v>
      </c>
    </row>
    <row r="5135" outlineLevel="1">
      <c r="A5135" s="115" t="n">
        <v>137.0</v>
      </c>
      <c r="B5135" s="93" t="n">
        <v>46091.0</v>
      </c>
      <c r="C5135" s="94" t="s">
        <v>5830</v>
      </c>
      <c r="D5135" s="92" t="n">
        <v>135.0</v>
      </c>
      <c r="E5135" s="92"/>
      <c r="F5135" s="92" t="n">
        <v>590958.03</v>
      </c>
      <c r="G5135" s="94" t="s">
        <v>815</v>
      </c>
      <c r="H5135" s="94" t="s">
        <v>306</v>
      </c>
      <c r="I5135" s="94" t="s">
        <v>249</v>
      </c>
      <c r="J5135" s="94" t="s">
        <v>249</v>
      </c>
      <c r="K5135" s="92" t="s">
        <v>5828</v>
      </c>
      <c r="L5135" s="92" t="s">
        <v>249</v>
      </c>
    </row>
    <row r="5136" outlineLevel="1">
      <c r="A5136" s="115" t="n">
        <v>138.0</v>
      </c>
      <c r="B5136" s="93" t="n">
        <v>46091.0</v>
      </c>
      <c r="C5136" s="94" t="s">
        <v>5831</v>
      </c>
      <c r="D5136" s="92" t="n">
        <v>400.0</v>
      </c>
      <c r="E5136" s="92"/>
      <c r="F5136" s="92" t="n">
        <v>590558.03</v>
      </c>
      <c r="G5136" s="94" t="s">
        <v>63</v>
      </c>
      <c r="H5136" s="94" t="s">
        <v>306</v>
      </c>
      <c r="I5136" s="94" t="s">
        <v>249</v>
      </c>
      <c r="J5136" s="94" t="s">
        <v>249</v>
      </c>
      <c r="K5136" s="92" t="s">
        <v>5828</v>
      </c>
      <c r="L5136" s="92" t="s">
        <v>249</v>
      </c>
    </row>
    <row r="5137" outlineLevel="1">
      <c r="A5137" s="115" t="n">
        <v>139.0</v>
      </c>
      <c r="B5137" s="93" t="n">
        <v>46091.0</v>
      </c>
      <c r="C5137" s="94" t="s">
        <v>5830</v>
      </c>
      <c r="D5137" s="92" t="n">
        <v>72.0</v>
      </c>
      <c r="E5137" s="92"/>
      <c r="F5137" s="92" t="n">
        <v>590486.03</v>
      </c>
      <c r="G5137" s="94" t="s">
        <v>815</v>
      </c>
      <c r="H5137" s="94" t="s">
        <v>306</v>
      </c>
      <c r="I5137" s="94" t="s">
        <v>249</v>
      </c>
      <c r="J5137" s="94" t="s">
        <v>249</v>
      </c>
      <c r="K5137" s="92" t="s">
        <v>5828</v>
      </c>
      <c r="L5137" s="92" t="s">
        <v>249</v>
      </c>
    </row>
    <row r="5138" outlineLevel="1">
      <c r="A5138" s="115" t="n">
        <v>140.0</v>
      </c>
      <c r="B5138" s="93" t="n">
        <v>46091.0</v>
      </c>
      <c r="C5138" s="94" t="s">
        <v>5832</v>
      </c>
      <c r="D5138" s="92" t="n">
        <v>253301.0</v>
      </c>
      <c r="E5138" s="92"/>
      <c r="F5138" s="92" t="n">
        <v>337185.03</v>
      </c>
      <c r="G5138" s="94" t="s">
        <v>63</v>
      </c>
      <c r="H5138" s="94" t="s">
        <v>306</v>
      </c>
      <c r="I5138" s="94" t="s">
        <v>5833</v>
      </c>
      <c r="J5138" s="94" t="s">
        <v>5833</v>
      </c>
      <c r="K5138" s="92" t="s">
        <v>5828</v>
      </c>
      <c r="L5138" s="92" t="s">
        <v>249</v>
      </c>
    </row>
    <row r="5139" outlineLevel="1">
      <c r="A5139" s="115" t="n">
        <v>141.0</v>
      </c>
      <c r="B5139" s="93" t="n">
        <v>46091.0</v>
      </c>
      <c r="C5139" s="94" t="s">
        <v>5834</v>
      </c>
      <c r="D5139" s="92" t="n">
        <v>230000.0</v>
      </c>
      <c r="E5139" s="92"/>
      <c r="F5139" s="92" t="n">
        <v>107185.03</v>
      </c>
      <c r="G5139" s="94" t="s">
        <v>63</v>
      </c>
      <c r="H5139" s="94" t="s">
        <v>315</v>
      </c>
      <c r="I5139" s="94" t="s">
        <v>5835</v>
      </c>
      <c r="J5139" s="94" t="s">
        <v>3101</v>
      </c>
      <c r="K5139" s="92" t="s">
        <v>5836</v>
      </c>
      <c r="L5139" s="92" t="s">
        <v>249</v>
      </c>
    </row>
    <row r="5140" outlineLevel="1">
      <c r="A5140" s="119" t="n">
        <v>142.0</v>
      </c>
      <c r="B5140" s="111" t="n">
        <v>46112.0</v>
      </c>
      <c r="C5140" s="110" t="s">
        <v>5985</v>
      </c>
      <c r="D5140" s="109"/>
      <c r="E5140" s="109" t="n">
        <v>2000000.0</v>
      </c>
      <c r="F5140" s="109" t="n">
        <v>2107185.03</v>
      </c>
      <c r="G5140" s="110" t="s">
        <v>59</v>
      </c>
      <c r="H5140" s="110" t="s">
        <v>74</v>
      </c>
      <c r="I5140" s="110" t="s">
        <v>489</v>
      </c>
      <c r="J5140" s="110" t="s">
        <v>86</v>
      </c>
      <c r="K5140" s="109" t="s">
        <v>5986</v>
      </c>
      <c r="L5140" s="109" t="s">
        <v>249</v>
      </c>
    </row>
  </sheetData>
  <mergeCells count="3">
    <mergeCell ref="A5:C5"/>
    <mergeCell ref="A2572:C2572"/>
    <mergeCell ref="A4997:C4997"/>
  </mergeCells>
  <hyperlinks>
    <hyperlink location="'Index'!A1" display="Index" ref="E2"/>
    <hyperlink location="A4" display="Go to top" ref="E3"/>
    <hyperlink location="'Index'!A1" display="Index" ref="E2569"/>
    <hyperlink location="A4" display="Go to top" ref="E2570"/>
    <hyperlink location="'Index'!A1" display="Index" ref="E4994"/>
    <hyperlink location="A4" display="Go to top" ref="E4995"/>
    <hyperlink location="A3" ref="C1"/>
    <hyperlink location="A2570" ref="D1"/>
    <hyperlink location="A4995" ref="E1"/>
  </hyperlinks>
  <printOptions/>
  <pageMargins bottom="0.75" footer="0.0" header="0.0" left="0.7" right="0.7" top="0.75"/>
  <pageSetup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sheetViews>
  <sheetFormatPr customHeight="1" defaultColWidth="14.43" defaultRowHeight="15.0"/>
  <cols>
    <col min="1" max="1" customWidth="true" width="47.57"/>
    <col min="2" max="5" customWidth="true" width="8.57"/>
  </cols>
  <sheetData>
    <row r="1" ht="12.75" customHeight="1">
      <c r="A1" s="46"/>
      <c r="B1" s="46"/>
      <c r="C1" s="38"/>
      <c r="D1" s="38"/>
      <c r="E1" s="38"/>
      <c r="F1" s="36"/>
      <c r="G1" s="36"/>
      <c r="H1" s="36"/>
      <c r="I1" s="36"/>
      <c r="J1" s="36"/>
      <c r="K1" s="36"/>
      <c r="L1" s="36"/>
      <c r="M1" s="36"/>
      <c r="N1" s="36"/>
      <c r="O1" s="36"/>
      <c r="P1" s="36"/>
      <c r="Q1" s="36"/>
      <c r="R1" s="36"/>
      <c r="S1" s="36"/>
      <c r="T1" s="36"/>
      <c r="U1" s="36"/>
      <c r="V1" s="36"/>
      <c r="W1" s="36"/>
      <c r="X1" s="36"/>
      <c r="Y1" s="36"/>
      <c r="Z1" s="36"/>
    </row>
    <row r="2" ht="12.75" customHeight="1">
      <c r="A2" s="47" t="s">
        <v>57</v>
      </c>
      <c r="B2" s="47" t="s">
        <v>58</v>
      </c>
      <c r="C2" s="38"/>
      <c r="D2" s="38"/>
      <c r="E2" s="38"/>
      <c r="F2" s="36"/>
      <c r="G2" s="36"/>
      <c r="H2" s="36"/>
      <c r="I2" s="36"/>
      <c r="J2" s="36"/>
      <c r="K2" s="36"/>
      <c r="L2" s="36"/>
      <c r="M2" s="36"/>
      <c r="N2" s="36"/>
      <c r="O2" s="36"/>
      <c r="P2" s="36"/>
      <c r="Q2" s="36"/>
      <c r="R2" s="36"/>
      <c r="S2" s="36"/>
      <c r="T2" s="36"/>
      <c r="U2" s="36"/>
      <c r="V2" s="36"/>
      <c r="W2" s="36"/>
      <c r="X2" s="36"/>
      <c r="Y2" s="36"/>
      <c r="Z2" s="36"/>
    </row>
    <row r="3" ht="12.75" customHeight="1">
      <c r="A3" s="47" t="s">
        <v>59</v>
      </c>
      <c r="B3" s="47" t="s">
        <v>60</v>
      </c>
      <c r="C3" s="38"/>
      <c r="D3" s="38"/>
      <c r="E3" s="38"/>
      <c r="F3" s="36"/>
      <c r="G3" s="36"/>
      <c r="H3" s="36"/>
      <c r="I3" s="36"/>
      <c r="J3" s="36"/>
      <c r="K3" s="36"/>
      <c r="L3" s="36"/>
      <c r="M3" s="36"/>
      <c r="N3" s="36"/>
      <c r="O3" s="36"/>
      <c r="P3" s="36"/>
      <c r="Q3" s="36"/>
      <c r="R3" s="36"/>
      <c r="S3" s="36"/>
      <c r="T3" s="36"/>
      <c r="U3" s="36"/>
      <c r="V3" s="36"/>
      <c r="W3" s="36"/>
      <c r="X3" s="36"/>
      <c r="Y3" s="36"/>
      <c r="Z3" s="36"/>
    </row>
    <row r="4" ht="12.75" customHeight="1">
      <c r="A4" s="47" t="s">
        <v>61</v>
      </c>
      <c r="B4" s="47" t="s">
        <v>62</v>
      </c>
      <c r="C4" s="38"/>
      <c r="D4" s="38"/>
      <c r="E4" s="38"/>
      <c r="F4" s="36"/>
      <c r="G4" s="36"/>
      <c r="H4" s="36"/>
      <c r="I4" s="36"/>
      <c r="J4" s="36"/>
      <c r="K4" s="36"/>
      <c r="L4" s="36"/>
      <c r="M4" s="36"/>
      <c r="N4" s="36"/>
      <c r="O4" s="36"/>
      <c r="P4" s="36"/>
      <c r="Q4" s="36"/>
      <c r="R4" s="36"/>
      <c r="S4" s="36"/>
      <c r="T4" s="36"/>
      <c r="U4" s="36"/>
      <c r="V4" s="36"/>
      <c r="W4" s="36"/>
      <c r="X4" s="36"/>
      <c r="Y4" s="36"/>
      <c r="Z4" s="36"/>
    </row>
    <row r="5" ht="12.75" customHeight="1">
      <c r="A5" s="47" t="s">
        <v>63</v>
      </c>
      <c r="B5" s="47" t="s">
        <v>64</v>
      </c>
      <c r="C5" s="48"/>
      <c r="D5" s="38"/>
      <c r="E5" s="38"/>
      <c r="F5" s="36"/>
      <c r="G5" s="36"/>
      <c r="H5" s="36"/>
      <c r="I5" s="36"/>
      <c r="J5" s="36"/>
      <c r="K5" s="36"/>
      <c r="L5" s="36"/>
      <c r="M5" s="36"/>
      <c r="N5" s="36"/>
      <c r="O5" s="36"/>
      <c r="P5" s="36"/>
      <c r="Q5" s="36"/>
      <c r="R5" s="36"/>
      <c r="S5" s="36"/>
      <c r="T5" s="36"/>
      <c r="U5" s="36"/>
      <c r="V5" s="36"/>
      <c r="W5" s="36"/>
      <c r="X5" s="36"/>
      <c r="Y5" s="36"/>
      <c r="Z5" s="36"/>
    </row>
    <row r="6" ht="12.75" customHeight="1">
      <c r="A6" s="47" t="s">
        <v>65</v>
      </c>
      <c r="B6" s="47" t="s">
        <v>66</v>
      </c>
      <c r="C6" s="38"/>
      <c r="D6" s="38"/>
      <c r="E6" s="38"/>
      <c r="F6" s="36"/>
      <c r="G6" s="36"/>
      <c r="H6" s="36"/>
      <c r="I6" s="36"/>
      <c r="J6" s="36"/>
      <c r="K6" s="36"/>
      <c r="L6" s="36"/>
      <c r="M6" s="36"/>
      <c r="N6" s="36"/>
      <c r="O6" s="36"/>
      <c r="P6" s="36"/>
      <c r="Q6" s="36"/>
      <c r="R6" s="36"/>
      <c r="S6" s="36"/>
      <c r="T6" s="36"/>
      <c r="U6" s="36"/>
      <c r="V6" s="36"/>
      <c r="W6" s="36"/>
      <c r="X6" s="36"/>
      <c r="Y6" s="36"/>
      <c r="Z6" s="36"/>
    </row>
    <row r="7" ht="12.75" customHeight="1">
      <c r="A7" s="47" t="s">
        <v>66</v>
      </c>
      <c r="B7" s="47" t="s">
        <v>66</v>
      </c>
      <c r="C7" s="38"/>
      <c r="D7" s="38"/>
      <c r="E7" s="38"/>
      <c r="F7" s="36"/>
      <c r="G7" s="36"/>
      <c r="H7" s="36"/>
      <c r="I7" s="36"/>
      <c r="J7" s="36"/>
      <c r="K7" s="36"/>
      <c r="L7" s="36"/>
      <c r="M7" s="36"/>
      <c r="N7" s="36"/>
      <c r="O7" s="36"/>
      <c r="P7" s="36"/>
      <c r="Q7" s="36"/>
      <c r="R7" s="36"/>
      <c r="S7" s="36"/>
      <c r="T7" s="36"/>
      <c r="U7" s="36"/>
      <c r="V7" s="36"/>
      <c r="W7" s="36"/>
      <c r="X7" s="36"/>
      <c r="Y7" s="36"/>
      <c r="Z7" s="36"/>
    </row>
    <row r="8" ht="12.75" customHeight="1">
      <c r="A8" s="47" t="s">
        <v>67</v>
      </c>
      <c r="B8" s="47" t="s">
        <v>60</v>
      </c>
      <c r="C8" s="38"/>
      <c r="D8" s="38"/>
      <c r="E8" s="38"/>
      <c r="F8" s="36"/>
      <c r="G8" s="36"/>
      <c r="H8" s="36"/>
      <c r="I8" s="36"/>
      <c r="J8" s="36"/>
      <c r="K8" s="36"/>
      <c r="L8" s="36"/>
      <c r="M8" s="36"/>
      <c r="N8" s="36"/>
      <c r="O8" s="36"/>
      <c r="P8" s="36"/>
      <c r="Q8" s="36"/>
      <c r="R8" s="36"/>
      <c r="S8" s="36"/>
      <c r="T8" s="36"/>
      <c r="U8" s="36"/>
      <c r="V8" s="36"/>
      <c r="W8" s="36"/>
      <c r="X8" s="36"/>
      <c r="Y8" s="36"/>
      <c r="Z8" s="36"/>
    </row>
    <row r="9" ht="12.75" customHeight="1">
      <c r="A9" s="47" t="s">
        <v>68</v>
      </c>
      <c r="B9" s="47" t="s">
        <v>64</v>
      </c>
      <c r="C9" s="38"/>
      <c r="D9" s="38"/>
      <c r="E9" s="38"/>
      <c r="F9" s="36"/>
      <c r="G9" s="36"/>
      <c r="H9" s="36"/>
      <c r="I9" s="36"/>
      <c r="J9" s="36"/>
      <c r="K9" s="36"/>
      <c r="L9" s="36"/>
      <c r="M9" s="36"/>
      <c r="N9" s="36"/>
      <c r="O9" s="36"/>
      <c r="P9" s="36"/>
      <c r="Q9" s="36"/>
      <c r="R9" s="36"/>
      <c r="S9" s="36"/>
      <c r="T9" s="36"/>
      <c r="U9" s="36"/>
      <c r="V9" s="36"/>
      <c r="W9" s="36"/>
      <c r="X9" s="36"/>
      <c r="Y9" s="36"/>
      <c r="Z9" s="36"/>
    </row>
    <row r="10" ht="12.75" customHeight="1">
      <c r="A10" s="47" t="s">
        <v>69</v>
      </c>
      <c r="B10" s="47" t="s">
        <v>66</v>
      </c>
      <c r="C10" s="38"/>
      <c r="D10" s="38"/>
      <c r="E10" s="38"/>
      <c r="F10" s="36"/>
      <c r="G10" s="36"/>
      <c r="H10" s="36"/>
      <c r="I10" s="36"/>
      <c r="J10" s="36"/>
      <c r="K10" s="36"/>
      <c r="L10" s="36"/>
      <c r="M10" s="36"/>
      <c r="N10" s="36"/>
      <c r="O10" s="36"/>
      <c r="P10" s="36"/>
      <c r="Q10" s="36"/>
      <c r="R10" s="36"/>
      <c r="S10" s="36"/>
      <c r="T10" s="36"/>
      <c r="U10" s="36"/>
      <c r="V10" s="36"/>
      <c r="W10" s="36"/>
      <c r="X10" s="36"/>
      <c r="Y10" s="36"/>
      <c r="Z10" s="36"/>
    </row>
    <row r="11" ht="12.75" customHeight="1">
      <c r="A11" s="47" t="s">
        <v>70</v>
      </c>
      <c r="B11" s="47" t="s">
        <v>64</v>
      </c>
      <c r="C11" s="38"/>
      <c r="D11" s="38"/>
      <c r="E11" s="38"/>
      <c r="F11" s="36"/>
      <c r="G11" s="36"/>
      <c r="H11" s="36"/>
      <c r="I11" s="36"/>
      <c r="J11" s="36"/>
      <c r="K11" s="36"/>
      <c r="L11" s="36"/>
      <c r="M11" s="36"/>
      <c r="N11" s="36"/>
      <c r="O11" s="36"/>
      <c r="P11" s="36"/>
      <c r="Q11" s="36"/>
      <c r="R11" s="36"/>
      <c r="S11" s="36"/>
      <c r="T11" s="36"/>
      <c r="U11" s="36"/>
      <c r="V11" s="36"/>
      <c r="W11" s="36"/>
      <c r="X11" s="36"/>
      <c r="Y11" s="36"/>
      <c r="Z11" s="36"/>
    </row>
    <row r="12" ht="12.75" customHeight="1">
      <c r="A12" s="47" t="s">
        <v>71</v>
      </c>
      <c r="B12" s="47" t="s">
        <v>72</v>
      </c>
      <c r="C12" s="38"/>
      <c r="D12" s="38"/>
      <c r="E12" s="38"/>
      <c r="F12" s="36"/>
      <c r="G12" s="36"/>
      <c r="H12" s="36"/>
      <c r="I12" s="36"/>
      <c r="J12" s="36"/>
      <c r="K12" s="36"/>
      <c r="L12" s="36"/>
      <c r="M12" s="36"/>
      <c r="N12" s="36"/>
      <c r="O12" s="36"/>
      <c r="P12" s="36"/>
      <c r="Q12" s="36"/>
      <c r="R12" s="36"/>
      <c r="S12" s="36"/>
      <c r="T12" s="36"/>
      <c r="U12" s="36"/>
      <c r="V12" s="36"/>
      <c r="W12" s="36"/>
      <c r="X12" s="36"/>
      <c r="Y12" s="36"/>
      <c r="Z12" s="36"/>
    </row>
    <row r="13" ht="12.75" customHeight="1">
      <c r="A13" s="47" t="s">
        <v>73</v>
      </c>
      <c r="B13" s="47" t="s">
        <v>74</v>
      </c>
      <c r="C13" s="38"/>
      <c r="D13" s="38"/>
      <c r="E13" s="38"/>
      <c r="F13" s="36"/>
      <c r="G13" s="36"/>
      <c r="H13" s="36"/>
      <c r="I13" s="36"/>
      <c r="J13" s="36"/>
      <c r="K13" s="36"/>
      <c r="L13" s="36"/>
      <c r="M13" s="36"/>
      <c r="N13" s="36"/>
      <c r="O13" s="36"/>
      <c r="P13" s="36"/>
      <c r="Q13" s="36"/>
      <c r="R13" s="36"/>
      <c r="S13" s="36"/>
      <c r="T13" s="36"/>
      <c r="U13" s="36"/>
      <c r="V13" s="36"/>
      <c r="W13" s="36"/>
      <c r="X13" s="36"/>
      <c r="Y13" s="36"/>
      <c r="Z13" s="36"/>
    </row>
    <row r="14" ht="12.75" customHeight="1">
      <c r="A14" s="47" t="s">
        <v>75</v>
      </c>
      <c r="B14" s="47" t="s">
        <v>76</v>
      </c>
      <c r="C14" s="38"/>
      <c r="D14" s="38"/>
      <c r="E14" s="38"/>
      <c r="F14" s="36"/>
      <c r="G14" s="36"/>
      <c r="H14" s="36"/>
      <c r="I14" s="36"/>
      <c r="J14" s="36"/>
      <c r="K14" s="36"/>
      <c r="L14" s="36"/>
      <c r="M14" s="36"/>
      <c r="N14" s="36"/>
      <c r="O14" s="36"/>
      <c r="P14" s="36"/>
      <c r="Q14" s="36"/>
      <c r="R14" s="36"/>
      <c r="S14" s="36"/>
      <c r="T14" s="36"/>
      <c r="U14" s="36"/>
      <c r="V14" s="36"/>
      <c r="W14" s="36"/>
      <c r="X14" s="36"/>
      <c r="Y14" s="36"/>
      <c r="Z14" s="36"/>
    </row>
    <row r="15" ht="12.75" customHeight="1">
      <c r="A15" s="47" t="s">
        <v>77</v>
      </c>
      <c r="B15" s="47" t="s">
        <v>76</v>
      </c>
      <c r="C15" s="38"/>
      <c r="D15" s="38"/>
      <c r="E15" s="38"/>
      <c r="F15" s="36"/>
      <c r="G15" s="36"/>
      <c r="H15" s="36"/>
      <c r="I15" s="36"/>
      <c r="J15" s="36"/>
      <c r="K15" s="36"/>
      <c r="L15" s="36"/>
      <c r="M15" s="36"/>
      <c r="N15" s="36"/>
      <c r="O15" s="36"/>
      <c r="P15" s="36"/>
      <c r="Q15" s="36"/>
      <c r="R15" s="36"/>
      <c r="S15" s="36"/>
      <c r="T15" s="36"/>
      <c r="U15" s="36"/>
      <c r="V15" s="36"/>
      <c r="W15" s="36"/>
      <c r="X15" s="36"/>
      <c r="Y15" s="36"/>
      <c r="Z15" s="36"/>
    </row>
    <row r="16" ht="12.75" customHeight="1">
      <c r="A16" s="47" t="s">
        <v>78</v>
      </c>
      <c r="B16" s="47" t="s">
        <v>66</v>
      </c>
      <c r="C16" s="38"/>
      <c r="D16" s="38"/>
      <c r="E16" s="38"/>
      <c r="F16" s="36"/>
      <c r="G16" s="36"/>
      <c r="H16" s="36"/>
      <c r="I16" s="36"/>
      <c r="J16" s="36"/>
      <c r="K16" s="36"/>
      <c r="L16" s="36"/>
      <c r="M16" s="36"/>
      <c r="N16" s="36"/>
      <c r="O16" s="36"/>
      <c r="P16" s="36"/>
      <c r="Q16" s="36"/>
      <c r="R16" s="36"/>
      <c r="S16" s="36"/>
      <c r="T16" s="36"/>
      <c r="U16" s="36"/>
      <c r="V16" s="36"/>
      <c r="W16" s="36"/>
      <c r="X16" s="36"/>
      <c r="Y16" s="36"/>
      <c r="Z16" s="36"/>
    </row>
    <row r="17" ht="12.75" customHeight="1">
      <c r="A17" s="47" t="s">
        <v>79</v>
      </c>
      <c r="B17" s="47" t="s">
        <v>66</v>
      </c>
      <c r="C17" s="38"/>
      <c r="D17" s="38"/>
      <c r="E17" s="38"/>
      <c r="F17" s="36"/>
      <c r="G17" s="36"/>
      <c r="H17" s="36"/>
      <c r="I17" s="36"/>
      <c r="J17" s="36"/>
      <c r="K17" s="36"/>
      <c r="L17" s="36"/>
      <c r="M17" s="36"/>
      <c r="N17" s="36"/>
      <c r="O17" s="36"/>
      <c r="P17" s="36"/>
      <c r="Q17" s="36"/>
      <c r="R17" s="36"/>
      <c r="S17" s="36"/>
      <c r="T17" s="36"/>
      <c r="U17" s="36"/>
      <c r="V17" s="36"/>
      <c r="W17" s="36"/>
      <c r="X17" s="36"/>
      <c r="Y17" s="36"/>
      <c r="Z17" s="36"/>
    </row>
    <row r="18" ht="12.75" customHeight="1">
      <c r="A18" s="47" t="s">
        <v>80</v>
      </c>
      <c r="B18" s="47" t="s">
        <v>66</v>
      </c>
      <c r="C18" s="38"/>
      <c r="D18" s="38"/>
      <c r="E18" s="38"/>
      <c r="F18" s="36"/>
      <c r="G18" s="36"/>
      <c r="H18" s="36"/>
      <c r="I18" s="36"/>
      <c r="J18" s="36"/>
      <c r="K18" s="36"/>
      <c r="L18" s="36"/>
      <c r="M18" s="36"/>
      <c r="N18" s="36"/>
      <c r="O18" s="36"/>
      <c r="P18" s="36"/>
      <c r="Q18" s="36"/>
      <c r="R18" s="36"/>
      <c r="S18" s="36"/>
      <c r="T18" s="36"/>
      <c r="U18" s="36"/>
      <c r="V18" s="36"/>
      <c r="W18" s="36"/>
      <c r="X18" s="36"/>
      <c r="Y18" s="36"/>
      <c r="Z18" s="36"/>
    </row>
    <row r="19" ht="12.75" customHeight="1">
      <c r="A19" s="47" t="s">
        <v>81</v>
      </c>
      <c r="B19" s="47" t="s">
        <v>76</v>
      </c>
      <c r="C19" s="38"/>
      <c r="D19" s="38"/>
      <c r="E19" s="38"/>
      <c r="F19" s="36"/>
      <c r="G19" s="36"/>
      <c r="H19" s="36"/>
      <c r="I19" s="36"/>
      <c r="J19" s="36"/>
      <c r="K19" s="36"/>
      <c r="L19" s="36"/>
      <c r="M19" s="36"/>
      <c r="N19" s="36"/>
      <c r="O19" s="36"/>
      <c r="P19" s="36"/>
      <c r="Q19" s="36"/>
      <c r="R19" s="36"/>
      <c r="S19" s="36"/>
      <c r="T19" s="36"/>
      <c r="U19" s="36"/>
      <c r="V19" s="36"/>
      <c r="W19" s="36"/>
      <c r="X19" s="36"/>
      <c r="Y19" s="36"/>
      <c r="Z19" s="36"/>
    </row>
    <row r="20" ht="12.75" customHeight="1">
      <c r="A20" s="47" t="s">
        <v>82</v>
      </c>
      <c r="B20" s="47" t="s">
        <v>66</v>
      </c>
      <c r="C20" s="38"/>
      <c r="D20" s="38"/>
      <c r="E20" s="38"/>
      <c r="F20" s="36"/>
      <c r="G20" s="36"/>
      <c r="H20" s="36"/>
      <c r="I20" s="36"/>
      <c r="J20" s="36"/>
      <c r="K20" s="36"/>
      <c r="L20" s="36"/>
      <c r="M20" s="36"/>
      <c r="N20" s="36"/>
      <c r="O20" s="36"/>
      <c r="P20" s="36"/>
      <c r="Q20" s="36"/>
      <c r="R20" s="36"/>
      <c r="S20" s="36"/>
      <c r="T20" s="36"/>
      <c r="U20" s="36"/>
      <c r="V20" s="36"/>
      <c r="W20" s="36"/>
      <c r="X20" s="36"/>
      <c r="Y20" s="36"/>
      <c r="Z20" s="36"/>
    </row>
    <row r="21" ht="12.75" customHeight="1">
      <c r="A21" s="47" t="s">
        <v>83</v>
      </c>
      <c r="B21" s="47" t="s">
        <v>66</v>
      </c>
      <c r="C21" s="38"/>
      <c r="D21" s="38"/>
      <c r="E21" s="38"/>
      <c r="F21" s="36"/>
      <c r="G21" s="36"/>
      <c r="H21" s="36"/>
      <c r="I21" s="36"/>
      <c r="J21" s="36"/>
      <c r="K21" s="36"/>
      <c r="L21" s="36"/>
      <c r="M21" s="36"/>
      <c r="N21" s="36"/>
      <c r="O21" s="36"/>
      <c r="P21" s="36"/>
      <c r="Q21" s="36"/>
      <c r="R21" s="36"/>
      <c r="S21" s="36"/>
      <c r="T21" s="36"/>
      <c r="U21" s="36"/>
      <c r="V21" s="36"/>
      <c r="W21" s="36"/>
      <c r="X21" s="36"/>
      <c r="Y21" s="36"/>
      <c r="Z21" s="36"/>
    </row>
    <row r="22" ht="12.75" customHeight="1">
      <c r="A22" s="47" t="s">
        <v>84</v>
      </c>
      <c r="B22" s="47" t="s">
        <v>85</v>
      </c>
      <c r="C22" s="38"/>
      <c r="D22" s="38"/>
      <c r="E22" s="38"/>
      <c r="F22" s="36"/>
      <c r="G22" s="36"/>
      <c r="H22" s="36"/>
      <c r="I22" s="36"/>
      <c r="J22" s="36"/>
      <c r="K22" s="36"/>
      <c r="L22" s="36"/>
      <c r="M22" s="36"/>
      <c r="N22" s="36"/>
      <c r="O22" s="36"/>
      <c r="P22" s="36"/>
      <c r="Q22" s="36"/>
      <c r="R22" s="36"/>
      <c r="S22" s="36"/>
      <c r="T22" s="36"/>
      <c r="U22" s="36"/>
      <c r="V22" s="36"/>
      <c r="W22" s="36"/>
      <c r="X22" s="36"/>
      <c r="Y22" s="36"/>
      <c r="Z22" s="36"/>
    </row>
    <row r="23" ht="12.75" customHeight="1">
      <c r="A23" s="38"/>
      <c r="B23" s="38"/>
      <c r="C23" s="38"/>
      <c r="D23" s="38"/>
      <c r="E23" s="38"/>
      <c r="F23" s="36"/>
      <c r="G23" s="36"/>
      <c r="H23" s="36"/>
      <c r="I23" s="36"/>
      <c r="J23" s="36"/>
      <c r="K23" s="36"/>
      <c r="L23" s="36"/>
      <c r="M23" s="36"/>
      <c r="N23" s="36"/>
      <c r="O23" s="36"/>
      <c r="P23" s="36"/>
      <c r="Q23" s="36"/>
      <c r="R23" s="36"/>
      <c r="S23" s="36"/>
      <c r="T23" s="36"/>
      <c r="U23" s="36"/>
      <c r="V23" s="36"/>
      <c r="W23" s="36"/>
      <c r="X23" s="36"/>
      <c r="Y23" s="36"/>
      <c r="Z23" s="36"/>
    </row>
    <row r="24" ht="12.75" customHeight="1">
      <c r="A24" s="38"/>
      <c r="B24" s="38"/>
      <c r="C24" s="38"/>
      <c r="D24" s="38"/>
      <c r="E24" s="38"/>
      <c r="F24" s="36"/>
      <c r="G24" s="36"/>
      <c r="H24" s="36"/>
      <c r="I24" s="36"/>
      <c r="J24" s="36"/>
      <c r="K24" s="36"/>
      <c r="L24" s="36"/>
      <c r="M24" s="36"/>
      <c r="N24" s="36"/>
      <c r="O24" s="36"/>
      <c r="P24" s="36"/>
      <c r="Q24" s="36"/>
      <c r="R24" s="36"/>
      <c r="S24" s="36"/>
      <c r="T24" s="36"/>
      <c r="U24" s="36"/>
      <c r="V24" s="36"/>
      <c r="W24" s="36"/>
      <c r="X24" s="36"/>
      <c r="Y24" s="36"/>
      <c r="Z24" s="36"/>
    </row>
    <row r="25" ht="12.75" customHeight="1">
      <c r="A25" s="49"/>
      <c r="B25" s="38"/>
      <c r="C25" s="38"/>
      <c r="D25" s="38"/>
      <c r="E25" s="38"/>
      <c r="F25" s="36"/>
      <c r="G25" s="36"/>
      <c r="H25" s="36"/>
      <c r="I25" s="36"/>
      <c r="J25" s="36"/>
      <c r="K25" s="36"/>
      <c r="L25" s="36"/>
      <c r="M25" s="36"/>
      <c r="N25" s="36"/>
      <c r="O25" s="36"/>
      <c r="P25" s="36"/>
      <c r="Q25" s="36"/>
      <c r="R25" s="36"/>
      <c r="S25" s="36"/>
      <c r="T25" s="36"/>
      <c r="U25" s="36"/>
      <c r="V25" s="36"/>
      <c r="W25" s="36"/>
      <c r="X25" s="36"/>
      <c r="Y25" s="36"/>
      <c r="Z25" s="36"/>
    </row>
    <row r="26" ht="12.75" customHeight="1">
      <c r="A26" s="48"/>
      <c r="B26" s="38"/>
      <c r="C26" s="38"/>
      <c r="D26" s="38"/>
      <c r="E26" s="38"/>
      <c r="F26" s="36"/>
      <c r="G26" s="36"/>
      <c r="H26" s="36"/>
      <c r="I26" s="36"/>
      <c r="J26" s="36"/>
      <c r="K26" s="36"/>
      <c r="L26" s="36"/>
      <c r="M26" s="36"/>
      <c r="N26" s="36"/>
      <c r="O26" s="36"/>
      <c r="P26" s="36"/>
      <c r="Q26" s="36"/>
      <c r="R26" s="36"/>
      <c r="S26" s="36"/>
      <c r="T26" s="36"/>
      <c r="U26" s="36"/>
      <c r="V26" s="36"/>
      <c r="W26" s="36"/>
      <c r="X26" s="36"/>
      <c r="Y26" s="36"/>
      <c r="Z26" s="36"/>
    </row>
    <row r="27" ht="12.75" customHeight="1">
      <c r="A27" s="38"/>
      <c r="B27" s="38"/>
      <c r="C27" s="38"/>
      <c r="D27" s="38"/>
      <c r="E27" s="38"/>
      <c r="F27" s="36"/>
      <c r="G27" s="36"/>
      <c r="H27" s="36"/>
      <c r="I27" s="36"/>
      <c r="J27" s="36"/>
      <c r="K27" s="36"/>
      <c r="L27" s="36"/>
      <c r="M27" s="36"/>
      <c r="N27" s="36"/>
      <c r="O27" s="36"/>
      <c r="P27" s="36"/>
      <c r="Q27" s="36"/>
      <c r="R27" s="36"/>
      <c r="S27" s="36"/>
      <c r="T27" s="36"/>
      <c r="U27" s="36"/>
      <c r="V27" s="36"/>
      <c r="W27" s="36"/>
      <c r="X27" s="36"/>
      <c r="Y27" s="36"/>
      <c r="Z27" s="36"/>
    </row>
    <row r="28" ht="12.75" customHeight="1">
      <c r="A28" s="38"/>
      <c r="B28" s="48"/>
      <c r="C28" s="38"/>
      <c r="D28" s="38"/>
      <c r="E28" s="38"/>
      <c r="F28" s="36"/>
      <c r="G28" s="36"/>
      <c r="H28" s="36"/>
      <c r="I28" s="36"/>
      <c r="J28" s="36"/>
      <c r="K28" s="36"/>
      <c r="L28" s="36"/>
      <c r="M28" s="36"/>
      <c r="N28" s="36"/>
      <c r="O28" s="36"/>
      <c r="P28" s="36"/>
      <c r="Q28" s="36"/>
      <c r="R28" s="36"/>
      <c r="S28" s="36"/>
      <c r="T28" s="36"/>
      <c r="U28" s="36"/>
      <c r="V28" s="36"/>
      <c r="W28" s="36"/>
      <c r="X28" s="36"/>
      <c r="Y28" s="36"/>
      <c r="Z28" s="36"/>
    </row>
    <row r="29" ht="12.75" customHeight="1">
      <c r="A29" s="38"/>
      <c r="B29" s="38"/>
      <c r="C29" s="38"/>
      <c r="D29" s="38"/>
      <c r="E29" s="38"/>
      <c r="F29" s="36"/>
      <c r="G29" s="36"/>
      <c r="H29" s="36"/>
      <c r="I29" s="36"/>
      <c r="J29" s="36"/>
      <c r="K29" s="36"/>
      <c r="L29" s="36"/>
      <c r="M29" s="36"/>
      <c r="N29" s="36"/>
      <c r="O29" s="36"/>
      <c r="P29" s="36"/>
      <c r="Q29" s="36"/>
      <c r="R29" s="36"/>
      <c r="S29" s="36"/>
      <c r="T29" s="36"/>
      <c r="U29" s="36"/>
      <c r="V29" s="36"/>
      <c r="W29" s="36"/>
      <c r="X29" s="36"/>
      <c r="Y29" s="36"/>
      <c r="Z29" s="36"/>
    </row>
    <row r="30" ht="12.75" customHeight="1">
      <c r="A30" s="50"/>
      <c r="B30" s="51"/>
      <c r="C30" s="38"/>
      <c r="D30" s="38"/>
      <c r="E30" s="38"/>
      <c r="F30" s="36"/>
      <c r="G30" s="36"/>
      <c r="H30" s="36"/>
      <c r="I30" s="36"/>
      <c r="J30" s="36"/>
      <c r="K30" s="36"/>
      <c r="L30" s="36"/>
      <c r="M30" s="36"/>
      <c r="N30" s="36"/>
      <c r="O30" s="36"/>
      <c r="P30" s="36"/>
      <c r="Q30" s="36"/>
      <c r="R30" s="36"/>
      <c r="S30" s="36"/>
      <c r="T30" s="36"/>
      <c r="U30" s="36"/>
      <c r="V30" s="36"/>
      <c r="W30" s="36"/>
      <c r="X30" s="36"/>
      <c r="Y30" s="36"/>
      <c r="Z30" s="36"/>
    </row>
    <row r="31" ht="12.75" customHeight="1">
      <c r="A31" s="38"/>
      <c r="B31" s="38"/>
      <c r="C31" s="38"/>
      <c r="D31" s="38"/>
      <c r="E31" s="38"/>
      <c r="F31" s="36"/>
      <c r="G31" s="36"/>
      <c r="H31" s="36"/>
      <c r="I31" s="36"/>
      <c r="J31" s="36"/>
      <c r="K31" s="36"/>
      <c r="L31" s="36"/>
      <c r="M31" s="36"/>
      <c r="N31" s="36"/>
      <c r="O31" s="36"/>
      <c r="P31" s="36"/>
      <c r="Q31" s="36"/>
      <c r="R31" s="36"/>
      <c r="S31" s="36"/>
      <c r="T31" s="36"/>
      <c r="U31" s="36"/>
      <c r="V31" s="36"/>
      <c r="W31" s="36"/>
      <c r="X31" s="36"/>
      <c r="Y31" s="36"/>
      <c r="Z31" s="36"/>
    </row>
    <row r="32" ht="12.75" customHeight="1">
      <c r="A32" s="38"/>
      <c r="B32" s="38"/>
      <c r="C32" s="38"/>
      <c r="D32" s="38"/>
      <c r="E32" s="38"/>
      <c r="F32" s="36"/>
      <c r="G32" s="36"/>
      <c r="H32" s="36"/>
      <c r="I32" s="36"/>
      <c r="J32" s="36"/>
      <c r="K32" s="36"/>
      <c r="L32" s="36"/>
      <c r="M32" s="36"/>
      <c r="N32" s="36"/>
      <c r="O32" s="36"/>
      <c r="P32" s="36"/>
      <c r="Q32" s="36"/>
      <c r="R32" s="36"/>
      <c r="S32" s="36"/>
      <c r="T32" s="36"/>
      <c r="U32" s="36"/>
      <c r="V32" s="36"/>
      <c r="W32" s="36"/>
      <c r="X32" s="36"/>
      <c r="Y32" s="36"/>
      <c r="Z32" s="36"/>
    </row>
    <row r="33" ht="12.75" customHeight="1">
      <c r="A33" s="38"/>
      <c r="B33" s="48"/>
      <c r="C33" s="38"/>
      <c r="D33" s="38"/>
      <c r="E33" s="38"/>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printOptions/>
  <pageMargins bottom="0.75" footer="0.0" header="0.0" left="0.7" right="0.7" top="0.75"/>
  <pageSetup orientation="landscape"/>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AA1000"/>
  <sheetViews>
    <sheetView showGridLines="0" workbookViewId="0">
      <pane ySplit="3.0" state="frozen" topLeftCell="A4" activePane="bottomLeft"/>
      <selection pane="bottomLeft"/>
    </sheetView>
  </sheetViews>
  <sheetFormatPr customHeight="1" defaultColWidth="14.43" defaultRowHeight="15.0" outlineLevelRow="1"/>
  <cols>
    <col min="21" max="21" customWidth="true" width="10.0"/>
    <col min="20" max="20" customWidth="true" width="15.0"/>
    <col min="19" max="19" customWidth="true" width="10.0"/>
    <col min="18" max="18" customWidth="true" width="15.0"/>
    <col min="17" max="17" customWidth="true" width="10.0"/>
    <col min="16" max="16" customWidth="true" width="15.0"/>
    <col min="15" max="15" customWidth="true" width="10.0"/>
    <col min="14" max="14" customWidth="true" width="15.0"/>
    <col min="13" max="13" customWidth="true" width="10.0"/>
    <col min="12" max="12" customWidth="true" width="15.0"/>
    <col min="11" max="11" customWidth="true" width="10.0"/>
    <col min="10" max="10" customWidth="true" width="15.0"/>
    <col min="9" max="9" customWidth="true" width="10.0"/>
    <col min="8" max="8" customWidth="true" width="15.0"/>
    <col min="7" max="7" customWidth="true" width="10.0"/>
    <col min="6" max="6" customWidth="true" width="15.0"/>
    <col min="5" max="5" customWidth="true" width="10.0"/>
    <col min="4" max="4" customWidth="true" width="15.0"/>
    <col min="3" max="3" customWidth="true" width="10.0"/>
    <col min="1" max="1" customWidth="true" width="25.0"/>
    <col min="2" max="2" customWidth="true" width="15.0"/>
    <col min="22" max="22" width="15.0" customWidth="true"/>
    <col min="23" max="23" width="10.0" customWidth="true"/>
    <col min="24" max="24" width="15.0" customWidth="true"/>
    <col min="25" max="25" width="10.0" customWidth="true"/>
    <col min="26" max="26" width="15.0" customWidth="true"/>
    <col min="27" max="27" width="10.0" customWidth="true"/>
  </cols>
  <sheetData>
    <row r="1">
      <c r="C1" s="76" t="s">
        <v>87</v>
      </c>
      <c r="D1" s="76" t="s">
        <v>265</v>
      </c>
      <c r="E1" s="76" t="s">
        <v>266</v>
      </c>
    </row>
    <row r="2">
      <c r="A2" s="72" t="s">
        <v>86</v>
      </c>
      <c r="B2" s="72"/>
      <c r="C2" s="72"/>
      <c r="D2" s="72"/>
      <c r="E2" s="73" t="s">
        <v>3</v>
      </c>
      <c r="F2" s="72"/>
      <c r="G2" s="72"/>
      <c r="H2" s="72"/>
      <c r="I2" s="72"/>
      <c r="J2" s="72"/>
      <c r="K2" s="72"/>
      <c r="L2" s="72"/>
      <c r="M2" s="72"/>
      <c r="N2" s="72"/>
      <c r="O2" s="72"/>
      <c r="P2" s="72"/>
      <c r="Q2" s="72"/>
      <c r="R2" s="72"/>
      <c r="S2" s="72"/>
      <c r="T2" s="72"/>
      <c r="U2" s="72"/>
      <c r="V2" s="72"/>
      <c r="W2" s="72"/>
      <c r="X2" s="72"/>
      <c r="Y2" s="72"/>
      <c r="Z2" s="72"/>
      <c r="AA2" s="72"/>
    </row>
    <row r="3">
      <c r="A3" s="74" t="s">
        <v>87</v>
      </c>
      <c r="B3" s="74"/>
      <c r="C3" s="74"/>
      <c r="D3" s="74"/>
      <c r="E3" s="75" t="s">
        <v>88</v>
      </c>
      <c r="F3" s="74"/>
      <c r="G3" s="74"/>
      <c r="H3" s="74"/>
      <c r="I3" s="74"/>
      <c r="J3" s="74"/>
      <c r="K3" s="74"/>
      <c r="L3" s="74"/>
      <c r="M3" s="74"/>
      <c r="N3" s="74"/>
      <c r="O3" s="74"/>
      <c r="P3" s="74"/>
      <c r="Q3" s="74"/>
      <c r="R3" s="74"/>
      <c r="S3" s="74"/>
      <c r="T3" s="74"/>
      <c r="U3" s="74"/>
      <c r="V3" s="74"/>
      <c r="W3" s="74"/>
      <c r="X3" s="74"/>
      <c r="Y3" s="74"/>
      <c r="Z3" s="74"/>
      <c r="AA3" s="74"/>
    </row>
    <row r="4" ht="12.75" customHeight="1">
      <c r="A4" s="27"/>
      <c r="B4" s="27"/>
      <c r="C4" s="27"/>
      <c r="D4" s="27"/>
      <c r="E4" s="27"/>
      <c r="F4" s="27"/>
      <c r="G4" s="27"/>
      <c r="H4" s="27"/>
      <c r="I4" s="27"/>
      <c r="J4" s="27"/>
      <c r="K4" s="27"/>
      <c r="L4" s="27"/>
      <c r="M4" s="27"/>
      <c r="N4" s="27"/>
      <c r="O4" s="27"/>
      <c r="P4" s="27"/>
      <c r="Q4" s="27"/>
      <c r="R4" s="27"/>
      <c r="S4" s="27"/>
      <c r="T4" s="27"/>
      <c r="U4" s="27"/>
      <c r="V4" s="17"/>
      <c r="W4" s="17"/>
      <c r="X4" s="17"/>
      <c r="Y4" s="17"/>
      <c r="Z4" s="17"/>
    </row>
    <row r="5" outlineLevel="1">
      <c r="A5" s="80" t="s">
        <v>106</v>
      </c>
      <c r="B5" s="80" t="s">
        <v>167</v>
      </c>
      <c r="C5" s="80"/>
      <c r="D5" s="80" t="s">
        <v>168</v>
      </c>
      <c r="E5" s="80"/>
      <c r="F5" s="80" t="s">
        <v>169</v>
      </c>
      <c r="G5" s="80"/>
      <c r="H5" s="80" t="s">
        <v>170</v>
      </c>
      <c r="I5" s="80"/>
      <c r="J5" s="80" t="s">
        <v>171</v>
      </c>
      <c r="K5" s="80"/>
      <c r="L5" s="80" t="s">
        <v>172</v>
      </c>
      <c r="M5" s="80"/>
      <c r="N5" s="80" t="s">
        <v>173</v>
      </c>
      <c r="O5" s="80"/>
      <c r="P5" s="80" t="s">
        <v>174</v>
      </c>
      <c r="Q5" s="80"/>
      <c r="R5" s="80" t="s">
        <v>175</v>
      </c>
      <c r="S5" s="80"/>
      <c r="T5" s="80" t="s">
        <v>176</v>
      </c>
      <c r="U5" s="80"/>
      <c r="V5" s="80" t="s">
        <v>177</v>
      </c>
      <c r="W5" s="80"/>
      <c r="X5" s="80" t="s">
        <v>178</v>
      </c>
      <c r="Y5" s="80"/>
      <c r="Z5" s="80" t="s">
        <v>179</v>
      </c>
      <c r="AA5" s="80"/>
    </row>
    <row r="6" outlineLevel="1">
      <c r="A6" s="80"/>
      <c r="B6" s="78" t="s">
        <v>283</v>
      </c>
      <c r="C6" s="78" t="s">
        <v>5987</v>
      </c>
      <c r="D6" s="78" t="s">
        <v>283</v>
      </c>
      <c r="E6" s="78" t="s">
        <v>5987</v>
      </c>
      <c r="F6" s="78" t="s">
        <v>283</v>
      </c>
      <c r="G6" s="78" t="s">
        <v>5987</v>
      </c>
      <c r="H6" s="78" t="s">
        <v>283</v>
      </c>
      <c r="I6" s="78" t="s">
        <v>5987</v>
      </c>
      <c r="J6" s="78" t="s">
        <v>283</v>
      </c>
      <c r="K6" s="78" t="s">
        <v>5987</v>
      </c>
      <c r="L6" s="78" t="s">
        <v>283</v>
      </c>
      <c r="M6" s="78" t="s">
        <v>5987</v>
      </c>
      <c r="N6" s="78" t="s">
        <v>283</v>
      </c>
      <c r="O6" s="78" t="s">
        <v>5987</v>
      </c>
      <c r="P6" s="78" t="s">
        <v>283</v>
      </c>
      <c r="Q6" s="78" t="s">
        <v>5987</v>
      </c>
      <c r="R6" s="78" t="s">
        <v>283</v>
      </c>
      <c r="S6" s="78" t="s">
        <v>5987</v>
      </c>
      <c r="T6" s="78" t="s">
        <v>283</v>
      </c>
      <c r="U6" s="78" t="s">
        <v>5987</v>
      </c>
      <c r="V6" s="78" t="s">
        <v>283</v>
      </c>
      <c r="W6" s="78" t="s">
        <v>5987</v>
      </c>
      <c r="X6" s="78" t="s">
        <v>283</v>
      </c>
      <c r="Y6" s="78" t="s">
        <v>5987</v>
      </c>
      <c r="Z6" s="78" t="s">
        <v>283</v>
      </c>
      <c r="AA6" s="78" t="s">
        <v>5987</v>
      </c>
    </row>
    <row r="7" outlineLevel="1">
      <c r="A7" s="127" t="s">
        <v>5988</v>
      </c>
      <c r="B7" s="132" t="s">
        <v>109</v>
      </c>
      <c r="C7" s="131" t="s">
        <v>109</v>
      </c>
      <c r="D7" s="132" t="s">
        <v>109</v>
      </c>
      <c r="E7" s="131" t="s">
        <v>109</v>
      </c>
      <c r="F7" s="132" t="s">
        <v>109</v>
      </c>
      <c r="G7" s="131" t="s">
        <v>109</v>
      </c>
      <c r="H7" s="132" t="s">
        <v>109</v>
      </c>
      <c r="I7" s="131" t="s">
        <v>109</v>
      </c>
      <c r="J7" s="132" t="s">
        <v>109</v>
      </c>
      <c r="K7" s="131" t="s">
        <v>109</v>
      </c>
      <c r="L7" s="132" t="s">
        <v>109</v>
      </c>
      <c r="M7" s="131" t="s">
        <v>109</v>
      </c>
      <c r="N7" s="132" t="s">
        <v>109</v>
      </c>
      <c r="O7" s="131" t="s">
        <v>109</v>
      </c>
      <c r="P7" s="132" t="s">
        <v>109</v>
      </c>
      <c r="Q7" s="131" t="s">
        <v>109</v>
      </c>
      <c r="R7" s="132" t="s">
        <v>109</v>
      </c>
      <c r="S7" s="131" t="s">
        <v>109</v>
      </c>
      <c r="T7" s="132" t="s">
        <v>109</v>
      </c>
      <c r="U7" s="131" t="s">
        <v>109</v>
      </c>
      <c r="V7" s="132" t="s">
        <v>109</v>
      </c>
      <c r="W7" s="131" t="s">
        <v>109</v>
      </c>
      <c r="X7" s="132" t="s">
        <v>109</v>
      </c>
      <c r="Y7" s="131" t="s">
        <v>109</v>
      </c>
      <c r="Z7" s="132" t="s">
        <v>109</v>
      </c>
      <c r="AA7" s="131" t="s">
        <v>109</v>
      </c>
    </row>
    <row r="8" outlineLevel="1">
      <c r="A8" s="127" t="s">
        <v>5989</v>
      </c>
      <c r="B8" s="132">
        <f>SUM(B9:B17)</f>
      </c>
      <c r="C8" s="131">
        <f>SUM(C9:C17)</f>
      </c>
      <c r="D8" s="132">
        <f>SUM(D9:D17)</f>
      </c>
      <c r="E8" s="131">
        <f>SUM(E9:E17)</f>
      </c>
      <c r="F8" s="132">
        <f>SUM(F9:F17)</f>
      </c>
      <c r="G8" s="131">
        <f>SUM(G9:G17)</f>
      </c>
      <c r="H8" s="132">
        <f>SUM(H9:H17)</f>
      </c>
      <c r="I8" s="131">
        <f>SUM(I9:I17)</f>
      </c>
      <c r="J8" s="132">
        <f>SUM(J9:J17)</f>
      </c>
      <c r="K8" s="131">
        <f>SUM(K9:K17)</f>
      </c>
      <c r="L8" s="132">
        <f>SUM(L9:L17)</f>
      </c>
      <c r="M8" s="131">
        <f>SUM(M9:M17)</f>
      </c>
      <c r="N8" s="132">
        <f>SUM(N9:N17)</f>
      </c>
      <c r="O8" s="131">
        <f>SUM(O9:O17)</f>
      </c>
      <c r="P8" s="132">
        <f>SUM(P9:P17)</f>
      </c>
      <c r="Q8" s="131">
        <f>SUM(Q9:Q17)</f>
      </c>
      <c r="R8" s="132">
        <f>SUM(R9:R17)</f>
      </c>
      <c r="S8" s="131">
        <f>SUM(S9:S17)</f>
      </c>
      <c r="T8" s="132">
        <f>SUM(T9:T17)</f>
      </c>
      <c r="U8" s="131">
        <f>SUM(U9:U17)</f>
      </c>
      <c r="V8" s="132">
        <f>SUM(V9:V17)</f>
      </c>
      <c r="W8" s="131">
        <f>SUM(W9:W17)</f>
      </c>
      <c r="X8" s="132">
        <f>SUM(X9:X17)</f>
      </c>
      <c r="Y8" s="131">
        <f>SUM(Y9:Y17)</f>
      </c>
      <c r="Z8" s="132">
        <f>SUM(B8,D8,F8,H8,J8,L8,N8,P8,R8,T8,V8,X8)</f>
      </c>
      <c r="AA8" s="131">
        <f>SUM(C8,E8,G8,I8,K8,M8,O8,Q8,S8,U8,W8,Y8)</f>
      </c>
    </row>
    <row r="9" outlineLevel="1">
      <c r="A9" s="87" t="s">
        <v>84</v>
      </c>
      <c r="B9" s="92">
        <f>SUM(B48,B87)</f>
      </c>
      <c r="C9" s="115">
        <f>SUM(C48,C87)</f>
      </c>
      <c r="D9" s="92" t="s">
        <v>109</v>
      </c>
      <c r="E9" s="115" t="s">
        <v>109</v>
      </c>
      <c r="F9" s="92">
        <f>SUM(F48)</f>
      </c>
      <c r="G9" s="115">
        <f>SUM(G48)</f>
      </c>
      <c r="H9" s="92">
        <f>SUM(H48)</f>
      </c>
      <c r="I9" s="115">
        <f>SUM(I48)</f>
      </c>
      <c r="J9" s="92">
        <f>SUM(J48)</f>
      </c>
      <c r="K9" s="115">
        <f>SUM(K48)</f>
      </c>
      <c r="L9" s="92">
        <f>SUM(L48)</f>
      </c>
      <c r="M9" s="115">
        <f>SUM(M48)</f>
      </c>
      <c r="N9" s="92">
        <f>SUM(N48)</f>
      </c>
      <c r="O9" s="115">
        <f>SUM(O48)</f>
      </c>
      <c r="P9" s="92">
        <f>SUM(P48)</f>
      </c>
      <c r="Q9" s="115">
        <f>SUM(Q48)</f>
      </c>
      <c r="R9" s="92">
        <f>SUM(R48)</f>
      </c>
      <c r="S9" s="115">
        <f>SUM(S48)</f>
      </c>
      <c r="T9" s="92">
        <f>SUM(T48)</f>
      </c>
      <c r="U9" s="115">
        <f>SUM(U48)</f>
      </c>
      <c r="V9" s="92" t="s">
        <v>109</v>
      </c>
      <c r="W9" s="115" t="s">
        <v>109</v>
      </c>
      <c r="X9" s="92">
        <f>SUM(X48)</f>
      </c>
      <c r="Y9" s="115">
        <f>SUM(Y48)</f>
      </c>
      <c r="Z9" s="92">
        <f>SUM(B9,F9,H9,J9,L9,N9,P9,R9,T9,X9)</f>
      </c>
      <c r="AA9" s="115">
        <f>SUM(C9,G9,I9,K9,M9,O9,Q9,S9,U9,Y9)</f>
      </c>
    </row>
    <row r="10" outlineLevel="1">
      <c r="A10" s="87" t="s">
        <v>5990</v>
      </c>
      <c r="B10" s="92">
        <f>SUM(B49,B88)</f>
      </c>
      <c r="C10" s="115">
        <f>SUM(C49,C88)</f>
      </c>
      <c r="D10" s="92">
        <f>SUM(D49)</f>
      </c>
      <c r="E10" s="115">
        <f>SUM(E49)</f>
      </c>
      <c r="F10" s="92">
        <f>SUM(F49)</f>
      </c>
      <c r="G10" s="115">
        <f>SUM(G49)</f>
      </c>
      <c r="H10" s="92">
        <f>SUM(H49)</f>
      </c>
      <c r="I10" s="115">
        <f>SUM(I49)</f>
      </c>
      <c r="J10" s="92" t="s">
        <v>109</v>
      </c>
      <c r="K10" s="115" t="s">
        <v>109</v>
      </c>
      <c r="L10" s="92">
        <f>SUM(L49,L88)</f>
      </c>
      <c r="M10" s="115">
        <f>SUM(M49,M88)</f>
      </c>
      <c r="N10" s="92">
        <f>SUM(N49)</f>
      </c>
      <c r="O10" s="115">
        <f>SUM(O49)</f>
      </c>
      <c r="P10" s="92">
        <f>SUM(P49)</f>
      </c>
      <c r="Q10" s="115">
        <f>SUM(Q49)</f>
      </c>
      <c r="R10" s="92">
        <f>SUM(R49,R88)</f>
      </c>
      <c r="S10" s="115">
        <f>SUM(S49,S88)</f>
      </c>
      <c r="T10" s="92">
        <f>SUM(T49,T88)</f>
      </c>
      <c r="U10" s="115">
        <f>SUM(U49,U88)</f>
      </c>
      <c r="V10" s="92">
        <f>SUM(V49,V88)</f>
      </c>
      <c r="W10" s="115">
        <f>SUM(W49,W88)</f>
      </c>
      <c r="X10" s="92">
        <f>SUM(X49,X88)</f>
      </c>
      <c r="Y10" s="115">
        <f>SUM(Y49,Y88)</f>
      </c>
      <c r="Z10" s="92">
        <f>SUM(B10,D10,F10,H10,L10,N10,P10,R10,T10,V10,X10)</f>
      </c>
      <c r="AA10" s="115">
        <f>SUM(C10,E10,G10,I10,M10,O10,Q10,S10,U10,W10,Y10)</f>
      </c>
    </row>
    <row r="11" outlineLevel="1">
      <c r="A11" s="88" t="s">
        <v>5991</v>
      </c>
      <c r="B11" s="92" t="s">
        <v>109</v>
      </c>
      <c r="C11" s="115" t="s">
        <v>109</v>
      </c>
      <c r="D11" s="92" t="s">
        <v>109</v>
      </c>
      <c r="E11" s="115" t="s">
        <v>109</v>
      </c>
      <c r="F11" s="92" t="s">
        <v>109</v>
      </c>
      <c r="G11" s="115" t="s">
        <v>109</v>
      </c>
      <c r="H11" s="92" t="s">
        <v>109</v>
      </c>
      <c r="I11" s="115" t="s">
        <v>109</v>
      </c>
      <c r="J11" s="92" t="s">
        <v>109</v>
      </c>
      <c r="K11" s="115" t="s">
        <v>109</v>
      </c>
      <c r="L11" s="92" t="s">
        <v>109</v>
      </c>
      <c r="M11" s="115" t="s">
        <v>109</v>
      </c>
      <c r="N11" s="92" t="s">
        <v>109</v>
      </c>
      <c r="O11" s="115" t="s">
        <v>109</v>
      </c>
      <c r="P11" s="92" t="s">
        <v>109</v>
      </c>
      <c r="Q11" s="115" t="s">
        <v>109</v>
      </c>
      <c r="R11" s="92" t="s">
        <v>109</v>
      </c>
      <c r="S11" s="115" t="s">
        <v>109</v>
      </c>
      <c r="T11" s="92" t="s">
        <v>109</v>
      </c>
      <c r="U11" s="115" t="s">
        <v>109</v>
      </c>
      <c r="V11" s="92" t="s">
        <v>109</v>
      </c>
      <c r="W11" s="115" t="s">
        <v>109</v>
      </c>
      <c r="X11" s="92" t="s">
        <v>109</v>
      </c>
      <c r="Y11" s="115" t="s">
        <v>109</v>
      </c>
      <c r="Z11" s="92"/>
      <c r="AA11" s="115"/>
    </row>
    <row r="12" outlineLevel="1">
      <c r="A12" s="87" t="s">
        <v>5992</v>
      </c>
      <c r="B12" s="92" t="s">
        <v>109</v>
      </c>
      <c r="C12" s="115" t="s">
        <v>109</v>
      </c>
      <c r="D12" s="92">
        <f>SUM(D51)</f>
      </c>
      <c r="E12" s="115">
        <f>SUM(E51)</f>
      </c>
      <c r="F12" s="92">
        <f>SUM(F51)</f>
      </c>
      <c r="G12" s="115">
        <f>SUM(G51)</f>
      </c>
      <c r="H12" s="92">
        <f>SUM(H51)</f>
      </c>
      <c r="I12" s="115">
        <f>SUM(I51)</f>
      </c>
      <c r="J12" s="92">
        <f>SUM(J51)</f>
      </c>
      <c r="K12" s="115">
        <f>SUM(K51)</f>
      </c>
      <c r="L12" s="92" t="s">
        <v>109</v>
      </c>
      <c r="M12" s="115" t="s">
        <v>109</v>
      </c>
      <c r="N12" s="92" t="s">
        <v>109</v>
      </c>
      <c r="O12" s="115" t="s">
        <v>109</v>
      </c>
      <c r="P12" s="92" t="s">
        <v>109</v>
      </c>
      <c r="Q12" s="115" t="s">
        <v>109</v>
      </c>
      <c r="R12" s="92" t="s">
        <v>109</v>
      </c>
      <c r="S12" s="115" t="s">
        <v>109</v>
      </c>
      <c r="T12" s="92" t="s">
        <v>109</v>
      </c>
      <c r="U12" s="115" t="s">
        <v>109</v>
      </c>
      <c r="V12" s="92">
        <f>SUM(V51)</f>
      </c>
      <c r="W12" s="115">
        <f>SUM(W51)</f>
      </c>
      <c r="X12" s="92">
        <f>SUM(X51)</f>
      </c>
      <c r="Y12" s="115">
        <f>SUM(Y51)</f>
      </c>
      <c r="Z12" s="92">
        <f>SUM(D12,F12,H12,J12,V12,X12)</f>
      </c>
      <c r="AA12" s="115">
        <f>SUM(E12,G12,I12,K12,W12,Y12)</f>
      </c>
    </row>
    <row r="13" outlineLevel="1">
      <c r="A13" s="87" t="s">
        <v>5993</v>
      </c>
      <c r="B13" s="92">
        <f>SUM(B52,B91)</f>
      </c>
      <c r="C13" s="115">
        <f>SUM(C52,C91)</f>
      </c>
      <c r="D13" s="92">
        <f>SUM(D52)</f>
      </c>
      <c r="E13" s="115">
        <f>SUM(E52)</f>
      </c>
      <c r="F13" s="92">
        <f>SUM(F52)</f>
      </c>
      <c r="G13" s="115">
        <f>SUM(G52)</f>
      </c>
      <c r="H13" s="92">
        <f>SUM(H52)</f>
      </c>
      <c r="I13" s="115">
        <f>SUM(I52)</f>
      </c>
      <c r="J13" s="92">
        <f>SUM(J52,J91)</f>
      </c>
      <c r="K13" s="115">
        <f>SUM(K52,K91)</f>
      </c>
      <c r="L13" s="92">
        <f>SUM(L52,L91)</f>
      </c>
      <c r="M13" s="115">
        <f>SUM(M52,M91)</f>
      </c>
      <c r="N13" s="92">
        <f>SUM(N52)</f>
      </c>
      <c r="O13" s="115">
        <f>SUM(O52)</f>
      </c>
      <c r="P13" s="92">
        <f>SUM(P52)</f>
      </c>
      <c r="Q13" s="115">
        <f>SUM(Q52)</f>
      </c>
      <c r="R13" s="92">
        <f>SUM(R52)</f>
      </c>
      <c r="S13" s="115">
        <f>SUM(S52)</f>
      </c>
      <c r="T13" s="92">
        <f>SUM(T52)</f>
      </c>
      <c r="U13" s="115">
        <f>SUM(U52)</f>
      </c>
      <c r="V13" s="92">
        <f>SUM(V52)</f>
      </c>
      <c r="W13" s="115">
        <f>SUM(W52)</f>
      </c>
      <c r="X13" s="92">
        <f>SUM(X52)</f>
      </c>
      <c r="Y13" s="115">
        <f>SUM(Y52)</f>
      </c>
      <c r="Z13" s="92">
        <f>SUM(B13,D13,F13,H13,J13,L13,N13,P13,R13,T13,V13,X13)</f>
      </c>
      <c r="AA13" s="115">
        <f>SUM(C13,E13,G13,I13,K13,M13,O13,Q13,S13,U13,W13,Y13)</f>
      </c>
    </row>
    <row r="14" outlineLevel="1">
      <c r="A14" s="87" t="s">
        <v>5994</v>
      </c>
      <c r="B14" s="92">
        <f>SUM(B53)</f>
      </c>
      <c r="C14" s="115">
        <f>SUM(C53)</f>
      </c>
      <c r="D14" s="92">
        <f>SUM(D53)</f>
      </c>
      <c r="E14" s="115">
        <f>SUM(E53)</f>
      </c>
      <c r="F14" s="92">
        <f>SUM(F53)</f>
      </c>
      <c r="G14" s="115">
        <f>SUM(G53)</f>
      </c>
      <c r="H14" s="92">
        <f>SUM(H53)</f>
      </c>
      <c r="I14" s="115">
        <f>SUM(I53)</f>
      </c>
      <c r="J14" s="92">
        <f>SUM(J53)</f>
      </c>
      <c r="K14" s="115">
        <f>SUM(K53)</f>
      </c>
      <c r="L14" s="92">
        <f>SUM(L53)</f>
      </c>
      <c r="M14" s="115">
        <f>SUM(M53)</f>
      </c>
      <c r="N14" s="92">
        <f>SUM(N53)</f>
      </c>
      <c r="O14" s="115">
        <f>SUM(O53)</f>
      </c>
      <c r="P14" s="92">
        <f>SUM(P53)</f>
      </c>
      <c r="Q14" s="115">
        <f>SUM(Q53)</f>
      </c>
      <c r="R14" s="92">
        <f>SUM(R53)</f>
      </c>
      <c r="S14" s="115">
        <f>SUM(S53)</f>
      </c>
      <c r="T14" s="92">
        <f>SUM(T53)</f>
      </c>
      <c r="U14" s="115">
        <f>SUM(U53)</f>
      </c>
      <c r="V14" s="92">
        <f>SUM(V53)</f>
      </c>
      <c r="W14" s="115">
        <f>SUM(W53)</f>
      </c>
      <c r="X14" s="92">
        <f>SUM(X53,X92)</f>
      </c>
      <c r="Y14" s="115">
        <f>SUM(Y53,Y92)</f>
      </c>
      <c r="Z14" s="92">
        <f>SUM(B14,D14,F14,H14,J14,L14,N14,P14,R14,T14,V14,X14)</f>
      </c>
      <c r="AA14" s="115">
        <f>SUM(C14,E14,G14,I14,K14,M14,O14,Q14,S14,U14,W14,Y14)</f>
      </c>
    </row>
    <row r="15" outlineLevel="1">
      <c r="A15" s="87" t="s">
        <v>5995</v>
      </c>
      <c r="B15" s="92" t="s">
        <v>109</v>
      </c>
      <c r="C15" s="115" t="s">
        <v>109</v>
      </c>
      <c r="D15" s="92" t="s">
        <v>109</v>
      </c>
      <c r="E15" s="115" t="s">
        <v>109</v>
      </c>
      <c r="F15" s="92" t="s">
        <v>109</v>
      </c>
      <c r="G15" s="115" t="s">
        <v>109</v>
      </c>
      <c r="H15" s="92" t="s">
        <v>109</v>
      </c>
      <c r="I15" s="115" t="s">
        <v>109</v>
      </c>
      <c r="J15" s="92" t="s">
        <v>109</v>
      </c>
      <c r="K15" s="115" t="s">
        <v>109</v>
      </c>
      <c r="L15" s="92" t="s">
        <v>109</v>
      </c>
      <c r="M15" s="115" t="s">
        <v>109</v>
      </c>
      <c r="N15" s="92" t="s">
        <v>109</v>
      </c>
      <c r="O15" s="115" t="s">
        <v>109</v>
      </c>
      <c r="P15" s="92" t="s">
        <v>109</v>
      </c>
      <c r="Q15" s="115" t="s">
        <v>109</v>
      </c>
      <c r="R15" s="92" t="s">
        <v>109</v>
      </c>
      <c r="S15" s="115" t="s">
        <v>109</v>
      </c>
      <c r="T15" s="92" t="s">
        <v>109</v>
      </c>
      <c r="U15" s="115" t="s">
        <v>109</v>
      </c>
      <c r="V15" s="92" t="s">
        <v>109</v>
      </c>
      <c r="W15" s="115" t="s">
        <v>109</v>
      </c>
      <c r="X15" s="92" t="s">
        <v>109</v>
      </c>
      <c r="Y15" s="115" t="s">
        <v>109</v>
      </c>
      <c r="Z15" s="92" t="s">
        <v>109</v>
      </c>
      <c r="AA15" s="115" t="s">
        <v>109</v>
      </c>
    </row>
    <row r="16" outlineLevel="1">
      <c r="A16" s="87" t="s">
        <v>5996</v>
      </c>
      <c r="B16" s="92" t="s">
        <v>109</v>
      </c>
      <c r="C16" s="115" t="s">
        <v>109</v>
      </c>
      <c r="D16" s="92" t="s">
        <v>109</v>
      </c>
      <c r="E16" s="115" t="s">
        <v>109</v>
      </c>
      <c r="F16" s="92" t="s">
        <v>109</v>
      </c>
      <c r="G16" s="115" t="s">
        <v>109</v>
      </c>
      <c r="H16" s="92" t="s">
        <v>109</v>
      </c>
      <c r="I16" s="115" t="s">
        <v>109</v>
      </c>
      <c r="J16" s="92" t="s">
        <v>109</v>
      </c>
      <c r="K16" s="115" t="s">
        <v>109</v>
      </c>
      <c r="L16" s="92" t="s">
        <v>109</v>
      </c>
      <c r="M16" s="115" t="s">
        <v>109</v>
      </c>
      <c r="N16" s="92" t="s">
        <v>109</v>
      </c>
      <c r="O16" s="115" t="s">
        <v>109</v>
      </c>
      <c r="P16" s="92" t="s">
        <v>109</v>
      </c>
      <c r="Q16" s="115" t="s">
        <v>109</v>
      </c>
      <c r="R16" s="92" t="s">
        <v>109</v>
      </c>
      <c r="S16" s="115" t="s">
        <v>109</v>
      </c>
      <c r="T16" s="92" t="s">
        <v>109</v>
      </c>
      <c r="U16" s="115" t="s">
        <v>109</v>
      </c>
      <c r="V16" s="92" t="s">
        <v>109</v>
      </c>
      <c r="W16" s="115" t="s">
        <v>109</v>
      </c>
      <c r="X16" s="92" t="s">
        <v>109</v>
      </c>
      <c r="Y16" s="115" t="s">
        <v>109</v>
      </c>
      <c r="Z16" s="92" t="s">
        <v>109</v>
      </c>
      <c r="AA16" s="115" t="s">
        <v>109</v>
      </c>
    </row>
    <row r="17" outlineLevel="1">
      <c r="A17" s="87" t="s">
        <v>5997</v>
      </c>
      <c r="B17" s="92">
        <f>SUM(B56)</f>
      </c>
      <c r="C17" s="115">
        <f>SUM(C56)</f>
      </c>
      <c r="D17" s="92">
        <f>SUM(D56)</f>
      </c>
      <c r="E17" s="115">
        <f>SUM(E56)</f>
      </c>
      <c r="F17" s="92">
        <f>SUM(F56)</f>
      </c>
      <c r="G17" s="115">
        <f>SUM(G56)</f>
      </c>
      <c r="H17" s="92">
        <f>SUM(H56)</f>
      </c>
      <c r="I17" s="115">
        <f>SUM(I56)</f>
      </c>
      <c r="J17" s="92">
        <f>SUM(J56,J95)</f>
      </c>
      <c r="K17" s="115">
        <f>SUM(K56,K95)</f>
      </c>
      <c r="L17" s="92">
        <f>SUM(L56)</f>
      </c>
      <c r="M17" s="115">
        <f>SUM(M56)</f>
      </c>
      <c r="N17" s="92">
        <f>SUM(N56)</f>
      </c>
      <c r="O17" s="115">
        <f>SUM(O56)</f>
      </c>
      <c r="P17" s="92" t="s">
        <v>109</v>
      </c>
      <c r="Q17" s="115" t="s">
        <v>109</v>
      </c>
      <c r="R17" s="92" t="s">
        <v>109</v>
      </c>
      <c r="S17" s="115" t="s">
        <v>109</v>
      </c>
      <c r="T17" s="92" t="s">
        <v>109</v>
      </c>
      <c r="U17" s="115" t="s">
        <v>109</v>
      </c>
      <c r="V17" s="92">
        <f>SUM(V56)</f>
      </c>
      <c r="W17" s="115">
        <f>SUM(W56)</f>
      </c>
      <c r="X17" s="92" t="s">
        <v>109</v>
      </c>
      <c r="Y17" s="115" t="s">
        <v>109</v>
      </c>
      <c r="Z17" s="92">
        <f>SUM(B17,D17,F17,H17,J17,L17,N17,V17)</f>
      </c>
      <c r="AA17" s="115">
        <f>SUM(C17,E17,G17,I17,K17,M17,O17,W17)</f>
      </c>
    </row>
    <row r="18" outlineLevel="1">
      <c r="A18" s="127" t="s">
        <v>5998</v>
      </c>
      <c r="B18" s="132">
        <f>SUM(B19:B34)</f>
      </c>
      <c r="C18" s="131">
        <f>SUM(C19:C34)</f>
      </c>
      <c r="D18" s="132">
        <f>SUM(D19:D34)</f>
      </c>
      <c r="E18" s="131">
        <f>SUM(E19:E34)</f>
      </c>
      <c r="F18" s="132">
        <f>SUM(F19:F34)</f>
      </c>
      <c r="G18" s="131">
        <f>SUM(G19:G34)</f>
      </c>
      <c r="H18" s="132">
        <f>SUM(H19:H34)</f>
      </c>
      <c r="I18" s="131">
        <f>SUM(I19:I34)</f>
      </c>
      <c r="J18" s="132">
        <f>SUM(J19:J34)</f>
      </c>
      <c r="K18" s="131">
        <f>SUM(K19:K34)</f>
      </c>
      <c r="L18" s="132">
        <f>SUM(L19:L34)</f>
      </c>
      <c r="M18" s="131">
        <f>SUM(M19:M34)</f>
      </c>
      <c r="N18" s="132">
        <f>SUM(N19:N34)</f>
      </c>
      <c r="O18" s="131">
        <f>SUM(O19:O34)</f>
      </c>
      <c r="P18" s="132">
        <f>SUM(P19:P34)</f>
      </c>
      <c r="Q18" s="131">
        <f>SUM(Q19:Q34)</f>
      </c>
      <c r="R18" s="132">
        <f>SUM(R19:R34)</f>
      </c>
      <c r="S18" s="131">
        <f>SUM(S19:S34)</f>
      </c>
      <c r="T18" s="132">
        <f>SUM(T19:T34)</f>
      </c>
      <c r="U18" s="131">
        <f>SUM(U19:U34)</f>
      </c>
      <c r="V18" s="132">
        <f>SUM(V19:V34)</f>
      </c>
      <c r="W18" s="131">
        <f>SUM(W19:W34)</f>
      </c>
      <c r="X18" s="132">
        <f>SUM(X19:X34)</f>
      </c>
      <c r="Y18" s="131">
        <f>SUM(Y19:Y34)</f>
      </c>
      <c r="Z18" s="132">
        <f>SUM(B18,D18,F18,H18,J18,L18,N18,P18,R18,T18,V18,X18)</f>
      </c>
      <c r="AA18" s="131">
        <f>SUM(C18,E18,G18,I18,K18,M18,O18,Q18,S18,U18,W18,Y18)</f>
      </c>
    </row>
    <row r="19" outlineLevel="1">
      <c r="A19" s="87" t="s">
        <v>422</v>
      </c>
      <c r="B19" s="92">
        <f>SUM(B58,B97)</f>
      </c>
      <c r="C19" s="115">
        <f>SUM(C58,C97)</f>
      </c>
      <c r="D19" s="92">
        <f>SUM(D58)</f>
      </c>
      <c r="E19" s="115">
        <f>SUM(E58)</f>
      </c>
      <c r="F19" s="92">
        <f>SUM(F58)</f>
      </c>
      <c r="G19" s="115">
        <f>SUM(G58)</f>
      </c>
      <c r="H19" s="92">
        <f>SUM(H58,H97)</f>
      </c>
      <c r="I19" s="115">
        <f>SUM(I58,I97)</f>
      </c>
      <c r="J19" s="92">
        <f>SUM(J58)</f>
      </c>
      <c r="K19" s="115">
        <f>SUM(K58)</f>
      </c>
      <c r="L19" s="92">
        <f>SUM(L58,L97)</f>
      </c>
      <c r="M19" s="115">
        <f>SUM(M58,M97)</f>
      </c>
      <c r="N19" s="92">
        <f>SUM(N58)</f>
      </c>
      <c r="O19" s="115">
        <f>SUM(O58)</f>
      </c>
      <c r="P19" s="92">
        <f>SUM(P58)</f>
      </c>
      <c r="Q19" s="115">
        <f>SUM(Q58)</f>
      </c>
      <c r="R19" s="92">
        <f>SUM(R58,R97)</f>
      </c>
      <c r="S19" s="115">
        <f>SUM(S58,S97)</f>
      </c>
      <c r="T19" s="92">
        <f>SUM(T58,T97)</f>
      </c>
      <c r="U19" s="115">
        <f>SUM(U58,U97)</f>
      </c>
      <c r="V19" s="92">
        <f>SUM(V58,V97)</f>
      </c>
      <c r="W19" s="115">
        <f>SUM(W58,W97)</f>
      </c>
      <c r="X19" s="92">
        <f>SUM(X58,X97)</f>
      </c>
      <c r="Y19" s="115">
        <f>SUM(Y58,Y97)</f>
      </c>
      <c r="Z19" s="92">
        <f>SUM(B19,D19,F19,H19,J19,L19,N19,P19,R19,T19,V19,X19)</f>
      </c>
      <c r="AA19" s="115">
        <f>SUM(C19,E19,G19,I19,K19,M19,O19,Q19,S19,U19,W19,Y19)</f>
      </c>
    </row>
    <row r="20" outlineLevel="1">
      <c r="A20" s="87" t="s">
        <v>5999</v>
      </c>
      <c r="B20" s="92" t="s">
        <v>109</v>
      </c>
      <c r="C20" s="115" t="s">
        <v>109</v>
      </c>
      <c r="D20" s="92">
        <f>SUM(D59)</f>
      </c>
      <c r="E20" s="115">
        <f>SUM(E59)</f>
      </c>
      <c r="F20" s="92" t="s">
        <v>109</v>
      </c>
      <c r="G20" s="115" t="s">
        <v>109</v>
      </c>
      <c r="H20" s="92">
        <f>SUM(H59)</f>
      </c>
      <c r="I20" s="115">
        <f>SUM(I59)</f>
      </c>
      <c r="J20" s="92" t="s">
        <v>109</v>
      </c>
      <c r="K20" s="115" t="s">
        <v>109</v>
      </c>
      <c r="L20" s="92" t="s">
        <v>109</v>
      </c>
      <c r="M20" s="115" t="s">
        <v>109</v>
      </c>
      <c r="N20" s="92">
        <f>SUM(N59)</f>
      </c>
      <c r="O20" s="115">
        <f>SUM(O59)</f>
      </c>
      <c r="P20" s="92" t="s">
        <v>109</v>
      </c>
      <c r="Q20" s="115" t="s">
        <v>109</v>
      </c>
      <c r="R20" s="92">
        <f>SUM(R59)</f>
      </c>
      <c r="S20" s="115">
        <f>SUM(S59)</f>
      </c>
      <c r="T20" s="92">
        <f>SUM(T59)</f>
      </c>
      <c r="U20" s="115">
        <f>SUM(U59)</f>
      </c>
      <c r="V20" s="92" t="s">
        <v>109</v>
      </c>
      <c r="W20" s="115" t="s">
        <v>109</v>
      </c>
      <c r="X20" s="92">
        <f>SUM(X59)</f>
      </c>
      <c r="Y20" s="115">
        <f>SUM(Y59)</f>
      </c>
      <c r="Z20" s="92">
        <f>SUM(D20,H20,N20,R20,T20,X20)</f>
      </c>
      <c r="AA20" s="115">
        <f>SUM(E20,I20,O20,S20,U20,Y20)</f>
      </c>
    </row>
    <row r="21" outlineLevel="1">
      <c r="A21" s="87" t="s">
        <v>61</v>
      </c>
      <c r="B21" s="92" t="s">
        <v>109</v>
      </c>
      <c r="C21" s="115" t="s">
        <v>109</v>
      </c>
      <c r="D21" s="92">
        <f>SUM(D60)</f>
      </c>
      <c r="E21" s="115">
        <f>SUM(E60)</f>
      </c>
      <c r="F21" s="92">
        <f>SUM(F60)</f>
      </c>
      <c r="G21" s="115">
        <f>SUM(G60)</f>
      </c>
      <c r="H21" s="92">
        <f>SUM(H60)</f>
      </c>
      <c r="I21" s="115">
        <f>SUM(I60)</f>
      </c>
      <c r="J21" s="92" t="s">
        <v>109</v>
      </c>
      <c r="K21" s="115" t="s">
        <v>109</v>
      </c>
      <c r="L21" s="92" t="s">
        <v>109</v>
      </c>
      <c r="M21" s="115" t="s">
        <v>109</v>
      </c>
      <c r="N21" s="92">
        <f>SUM(N60)</f>
      </c>
      <c r="O21" s="115">
        <f>SUM(O60)</f>
      </c>
      <c r="P21" s="92">
        <f>SUM(P60)</f>
      </c>
      <c r="Q21" s="115">
        <f>SUM(Q60)</f>
      </c>
      <c r="R21" s="92" t="s">
        <v>109</v>
      </c>
      <c r="S21" s="115" t="s">
        <v>109</v>
      </c>
      <c r="T21" s="92" t="s">
        <v>109</v>
      </c>
      <c r="U21" s="115" t="s">
        <v>109</v>
      </c>
      <c r="V21" s="92" t="s">
        <v>109</v>
      </c>
      <c r="W21" s="115" t="s">
        <v>109</v>
      </c>
      <c r="X21" s="92" t="s">
        <v>109</v>
      </c>
      <c r="Y21" s="115" t="s">
        <v>109</v>
      </c>
      <c r="Z21" s="92">
        <f>SUM(D21,F21,H21,N21,P21)</f>
      </c>
      <c r="AA21" s="115">
        <f>SUM(E21,G21,I21,O21,Q21)</f>
      </c>
    </row>
    <row r="22" outlineLevel="1">
      <c r="A22" s="87" t="s">
        <v>469</v>
      </c>
      <c r="B22" s="92">
        <f>SUM(B61)</f>
      </c>
      <c r="C22" s="115">
        <f>SUM(C61)</f>
      </c>
      <c r="D22" s="92">
        <f>SUM(D61)</f>
      </c>
      <c r="E22" s="115">
        <f>SUM(E61)</f>
      </c>
      <c r="F22" s="92">
        <f>SUM(F61)</f>
      </c>
      <c r="G22" s="115">
        <f>SUM(G61)</f>
      </c>
      <c r="H22" s="92" t="s">
        <v>109</v>
      </c>
      <c r="I22" s="115" t="s">
        <v>109</v>
      </c>
      <c r="J22" s="92">
        <f>SUM(J61)</f>
      </c>
      <c r="K22" s="115">
        <f>SUM(K61)</f>
      </c>
      <c r="L22" s="92" t="s">
        <v>109</v>
      </c>
      <c r="M22" s="115" t="s">
        <v>109</v>
      </c>
      <c r="N22" s="92" t="s">
        <v>109</v>
      </c>
      <c r="O22" s="115" t="s">
        <v>109</v>
      </c>
      <c r="P22" s="92" t="s">
        <v>109</v>
      </c>
      <c r="Q22" s="115" t="s">
        <v>109</v>
      </c>
      <c r="R22" s="92" t="s">
        <v>109</v>
      </c>
      <c r="S22" s="115" t="s">
        <v>109</v>
      </c>
      <c r="T22" s="92">
        <f>SUM(T61)</f>
      </c>
      <c r="U22" s="115">
        <f>SUM(U61)</f>
      </c>
      <c r="V22" s="92" t="s">
        <v>109</v>
      </c>
      <c r="W22" s="115" t="s">
        <v>109</v>
      </c>
      <c r="X22" s="92">
        <f>SUM(X61)</f>
      </c>
      <c r="Y22" s="115">
        <f>SUM(Y61)</f>
      </c>
      <c r="Z22" s="92">
        <f>SUM(B22,D22,F22,J22,T22,X22)</f>
      </c>
      <c r="AA22" s="115">
        <f>SUM(C22,E22,G22,K22,U22,Y22)</f>
      </c>
    </row>
    <row r="23" outlineLevel="1">
      <c r="A23" s="87" t="s">
        <v>5990</v>
      </c>
      <c r="B23" s="92" t="s">
        <v>109</v>
      </c>
      <c r="C23" s="115" t="s">
        <v>109</v>
      </c>
      <c r="D23" s="92" t="s">
        <v>109</v>
      </c>
      <c r="E23" s="115" t="s">
        <v>109</v>
      </c>
      <c r="F23" s="92" t="s">
        <v>109</v>
      </c>
      <c r="G23" s="115" t="s">
        <v>109</v>
      </c>
      <c r="H23" s="92" t="s">
        <v>109</v>
      </c>
      <c r="I23" s="115" t="s">
        <v>109</v>
      </c>
      <c r="J23" s="92" t="s">
        <v>109</v>
      </c>
      <c r="K23" s="115" t="s">
        <v>109</v>
      </c>
      <c r="L23" s="92" t="s">
        <v>109</v>
      </c>
      <c r="M23" s="115" t="s">
        <v>109</v>
      </c>
      <c r="N23" s="92" t="s">
        <v>109</v>
      </c>
      <c r="O23" s="115" t="s">
        <v>109</v>
      </c>
      <c r="P23" s="92" t="s">
        <v>109</v>
      </c>
      <c r="Q23" s="115" t="s">
        <v>109</v>
      </c>
      <c r="R23" s="92" t="s">
        <v>109</v>
      </c>
      <c r="S23" s="115" t="s">
        <v>109</v>
      </c>
      <c r="T23" s="92" t="s">
        <v>109</v>
      </c>
      <c r="U23" s="115" t="s">
        <v>109</v>
      </c>
      <c r="V23" s="92">
        <f>SUM(V62)</f>
      </c>
      <c r="W23" s="115">
        <f>SUM(W62)</f>
      </c>
      <c r="X23" s="92" t="s">
        <v>109</v>
      </c>
      <c r="Y23" s="115" t="s">
        <v>109</v>
      </c>
      <c r="Z23" s="92">
        <f>SUM(V23)</f>
      </c>
      <c r="AA23" s="115">
        <f>SUM(W23)</f>
      </c>
    </row>
    <row r="24" outlineLevel="1">
      <c r="A24" s="87" t="s">
        <v>460</v>
      </c>
      <c r="B24" s="92">
        <f>SUM(B63)</f>
      </c>
      <c r="C24" s="115">
        <f>SUM(C63)</f>
      </c>
      <c r="D24" s="92">
        <f>SUM(D63)</f>
      </c>
      <c r="E24" s="115">
        <f>SUM(E63)</f>
      </c>
      <c r="F24" s="92">
        <f>SUM(F63)</f>
      </c>
      <c r="G24" s="115">
        <f>SUM(G63)</f>
      </c>
      <c r="H24" s="92" t="s">
        <v>109</v>
      </c>
      <c r="I24" s="115" t="s">
        <v>109</v>
      </c>
      <c r="J24" s="92">
        <f>SUM(J63)</f>
      </c>
      <c r="K24" s="115">
        <f>SUM(K63)</f>
      </c>
      <c r="L24" s="92" t="s">
        <v>109</v>
      </c>
      <c r="M24" s="115" t="s">
        <v>109</v>
      </c>
      <c r="N24" s="92">
        <f>SUM(N63)</f>
      </c>
      <c r="O24" s="115">
        <f>SUM(O63)</f>
      </c>
      <c r="P24" s="92" t="s">
        <v>109</v>
      </c>
      <c r="Q24" s="115" t="s">
        <v>109</v>
      </c>
      <c r="R24" s="92" t="s">
        <v>109</v>
      </c>
      <c r="S24" s="115" t="s">
        <v>109</v>
      </c>
      <c r="T24" s="92" t="s">
        <v>109</v>
      </c>
      <c r="U24" s="115" t="s">
        <v>109</v>
      </c>
      <c r="V24" s="92">
        <f>SUM(V63)</f>
      </c>
      <c r="W24" s="115">
        <f>SUM(W63)</f>
      </c>
      <c r="X24" s="92" t="s">
        <v>109</v>
      </c>
      <c r="Y24" s="115" t="s">
        <v>109</v>
      </c>
      <c r="Z24" s="92">
        <f>SUM(B24,D24,F24,J24,N24,V24)</f>
      </c>
      <c r="AA24" s="115">
        <f>SUM(C24,E24,G24,K24,O24,W24)</f>
      </c>
    </row>
    <row r="25" outlineLevel="1">
      <c r="A25" s="87" t="s">
        <v>1167</v>
      </c>
      <c r="B25" s="92" t="s">
        <v>109</v>
      </c>
      <c r="C25" s="115" t="s">
        <v>109</v>
      </c>
      <c r="D25" s="92">
        <f>SUM(D64)</f>
      </c>
      <c r="E25" s="115">
        <f>SUM(E64)</f>
      </c>
      <c r="F25" s="92">
        <f>SUM(F64)</f>
      </c>
      <c r="G25" s="115">
        <f>SUM(G64)</f>
      </c>
      <c r="H25" s="92" t="s">
        <v>109</v>
      </c>
      <c r="I25" s="115" t="s">
        <v>109</v>
      </c>
      <c r="J25" s="92" t="s">
        <v>109</v>
      </c>
      <c r="K25" s="115" t="s">
        <v>109</v>
      </c>
      <c r="L25" s="92">
        <f>SUM(L64)</f>
      </c>
      <c r="M25" s="115">
        <f>SUM(M64)</f>
      </c>
      <c r="N25" s="92">
        <f>SUM(N64)</f>
      </c>
      <c r="O25" s="115">
        <f>SUM(O64)</f>
      </c>
      <c r="P25" s="92">
        <f>SUM(P64)</f>
      </c>
      <c r="Q25" s="115">
        <f>SUM(Q64)</f>
      </c>
      <c r="R25" s="92">
        <f>SUM(R64)</f>
      </c>
      <c r="S25" s="115">
        <f>SUM(S64)</f>
      </c>
      <c r="T25" s="92" t="s">
        <v>109</v>
      </c>
      <c r="U25" s="115" t="s">
        <v>109</v>
      </c>
      <c r="V25" s="92">
        <f>SUM(V64)</f>
      </c>
      <c r="W25" s="115">
        <f>SUM(W64)</f>
      </c>
      <c r="X25" s="92" t="s">
        <v>109</v>
      </c>
      <c r="Y25" s="115" t="s">
        <v>109</v>
      </c>
      <c r="Z25" s="92">
        <f>SUM(D25,F25,L25,N25,P25,R25,V25)</f>
      </c>
      <c r="AA25" s="115">
        <f>SUM(E25,G25,M25,O25,Q25,S25,W25)</f>
      </c>
    </row>
    <row r="26" outlineLevel="1">
      <c r="A26" s="87" t="s">
        <v>6000</v>
      </c>
      <c r="B26" s="92">
        <f>SUM(B65,B98)</f>
      </c>
      <c r="C26" s="115">
        <f>SUM(C65,C98)</f>
      </c>
      <c r="D26" s="92">
        <f>SUM(D65)</f>
      </c>
      <c r="E26" s="115">
        <f>SUM(E65)</f>
      </c>
      <c r="F26" s="92">
        <f>SUM(F65)</f>
      </c>
      <c r="G26" s="115">
        <f>SUM(G65)</f>
      </c>
      <c r="H26" s="92">
        <f>SUM(H65,H98)</f>
      </c>
      <c r="I26" s="115">
        <f>SUM(I65,I98)</f>
      </c>
      <c r="J26" s="92">
        <f>SUM(J65)</f>
      </c>
      <c r="K26" s="115">
        <f>SUM(K65)</f>
      </c>
      <c r="L26" s="92">
        <f>SUM(L65,L98)</f>
      </c>
      <c r="M26" s="115">
        <f>SUM(M65,M98)</f>
      </c>
      <c r="N26" s="92">
        <f>SUM(N65)</f>
      </c>
      <c r="O26" s="115">
        <f>SUM(O65)</f>
      </c>
      <c r="P26" s="92" t="s">
        <v>109</v>
      </c>
      <c r="Q26" s="115" t="s">
        <v>109</v>
      </c>
      <c r="R26" s="92">
        <f>SUM(R98)</f>
      </c>
      <c r="S26" s="115">
        <f>SUM(S98)</f>
      </c>
      <c r="T26" s="92">
        <f>SUM(T65,T98)</f>
      </c>
      <c r="U26" s="115">
        <f>SUM(U65,U98)</f>
      </c>
      <c r="V26" s="92">
        <f>SUM(V65,V98)</f>
      </c>
      <c r="W26" s="115">
        <f>SUM(W65,W98)</f>
      </c>
      <c r="X26" s="92">
        <f>SUM(X65,X98)</f>
      </c>
      <c r="Y26" s="115">
        <f>SUM(Y65,Y98)</f>
      </c>
      <c r="Z26" s="92">
        <f>SUM(B26,D26,F26,H26,J26,L26,N26,R26,T26,V26,X26)</f>
      </c>
      <c r="AA26" s="115">
        <f>SUM(C26,E26,G26,I26,K26,M26,O26,S26,U26,W26,Y26)</f>
      </c>
    </row>
    <row r="27" outlineLevel="1">
      <c r="A27" s="87" t="s">
        <v>913</v>
      </c>
      <c r="B27" s="92">
        <f>SUM(B66)</f>
      </c>
      <c r="C27" s="115">
        <f>SUM(C66)</f>
      </c>
      <c r="D27" s="92">
        <f>SUM(D66)</f>
      </c>
      <c r="E27" s="115">
        <f>SUM(E66)</f>
      </c>
      <c r="F27" s="92" t="s">
        <v>109</v>
      </c>
      <c r="G27" s="115" t="s">
        <v>109</v>
      </c>
      <c r="H27" s="92">
        <f>SUM(H66)</f>
      </c>
      <c r="I27" s="115">
        <f>SUM(I66)</f>
      </c>
      <c r="J27" s="92" t="s">
        <v>109</v>
      </c>
      <c r="K27" s="115" t="s">
        <v>109</v>
      </c>
      <c r="L27" s="92" t="s">
        <v>109</v>
      </c>
      <c r="M27" s="115" t="s">
        <v>109</v>
      </c>
      <c r="N27" s="92" t="s">
        <v>109</v>
      </c>
      <c r="O27" s="115" t="s">
        <v>109</v>
      </c>
      <c r="P27" s="92" t="s">
        <v>109</v>
      </c>
      <c r="Q27" s="115" t="s">
        <v>109</v>
      </c>
      <c r="R27" s="92" t="s">
        <v>109</v>
      </c>
      <c r="S27" s="115" t="s">
        <v>109</v>
      </c>
      <c r="T27" s="92">
        <f>SUM(T66)</f>
      </c>
      <c r="U27" s="115">
        <f>SUM(U66)</f>
      </c>
      <c r="V27" s="92">
        <f>SUM(V66)</f>
      </c>
      <c r="W27" s="115">
        <f>SUM(W66)</f>
      </c>
      <c r="X27" s="92">
        <f>SUM(X66)</f>
      </c>
      <c r="Y27" s="115">
        <f>SUM(Y66)</f>
      </c>
      <c r="Z27" s="92">
        <f>SUM(B27,D27,H27,T27,V27,X27)</f>
      </c>
      <c r="AA27" s="115">
        <f>SUM(C27,E27,I27,U27,W27,Y27)</f>
      </c>
    </row>
    <row r="28" outlineLevel="1">
      <c r="A28" s="88" t="s">
        <v>6001</v>
      </c>
      <c r="B28" s="92" t="s">
        <v>109</v>
      </c>
      <c r="C28" s="115" t="s">
        <v>109</v>
      </c>
      <c r="D28" s="92" t="s">
        <v>109</v>
      </c>
      <c r="E28" s="115" t="s">
        <v>109</v>
      </c>
      <c r="F28" s="92" t="s">
        <v>109</v>
      </c>
      <c r="G28" s="115" t="s">
        <v>109</v>
      </c>
      <c r="H28" s="92" t="s">
        <v>109</v>
      </c>
      <c r="I28" s="115" t="s">
        <v>109</v>
      </c>
      <c r="J28" s="92" t="s">
        <v>109</v>
      </c>
      <c r="K28" s="115" t="s">
        <v>109</v>
      </c>
      <c r="L28" s="92" t="s">
        <v>109</v>
      </c>
      <c r="M28" s="115" t="s">
        <v>109</v>
      </c>
      <c r="N28" s="92" t="s">
        <v>109</v>
      </c>
      <c r="O28" s="115" t="s">
        <v>109</v>
      </c>
      <c r="P28" s="92" t="s">
        <v>109</v>
      </c>
      <c r="Q28" s="115" t="s">
        <v>109</v>
      </c>
      <c r="R28" s="92" t="s">
        <v>109</v>
      </c>
      <c r="S28" s="115" t="s">
        <v>109</v>
      </c>
      <c r="T28" s="92" t="s">
        <v>109</v>
      </c>
      <c r="U28" s="115" t="s">
        <v>109</v>
      </c>
      <c r="V28" s="92" t="s">
        <v>109</v>
      </c>
      <c r="W28" s="115" t="s">
        <v>109</v>
      </c>
      <c r="X28" s="92" t="s">
        <v>109</v>
      </c>
      <c r="Y28" s="115" t="s">
        <v>109</v>
      </c>
      <c r="Z28" s="92"/>
      <c r="AA28" s="115"/>
    </row>
    <row r="29" outlineLevel="1">
      <c r="A29" s="87" t="s">
        <v>6002</v>
      </c>
      <c r="B29" s="92">
        <f>SUM(B68)</f>
      </c>
      <c r="C29" s="115">
        <f>SUM(C68)</f>
      </c>
      <c r="D29" s="92" t="s">
        <v>109</v>
      </c>
      <c r="E29" s="115" t="s">
        <v>109</v>
      </c>
      <c r="F29" s="92" t="s">
        <v>109</v>
      </c>
      <c r="G29" s="115" t="s">
        <v>109</v>
      </c>
      <c r="H29" s="92" t="s">
        <v>109</v>
      </c>
      <c r="I29" s="115" t="s">
        <v>109</v>
      </c>
      <c r="J29" s="92" t="s">
        <v>109</v>
      </c>
      <c r="K29" s="115" t="s">
        <v>109</v>
      </c>
      <c r="L29" s="92" t="s">
        <v>109</v>
      </c>
      <c r="M29" s="115" t="s">
        <v>109</v>
      </c>
      <c r="N29" s="92" t="s">
        <v>109</v>
      </c>
      <c r="O29" s="115" t="s">
        <v>109</v>
      </c>
      <c r="P29" s="92" t="s">
        <v>109</v>
      </c>
      <c r="Q29" s="115" t="s">
        <v>109</v>
      </c>
      <c r="R29" s="92" t="s">
        <v>109</v>
      </c>
      <c r="S29" s="115" t="s">
        <v>109</v>
      </c>
      <c r="T29" s="92" t="s">
        <v>109</v>
      </c>
      <c r="U29" s="115" t="s">
        <v>109</v>
      </c>
      <c r="V29" s="92" t="s">
        <v>109</v>
      </c>
      <c r="W29" s="115" t="s">
        <v>109</v>
      </c>
      <c r="X29" s="92" t="s">
        <v>109</v>
      </c>
      <c r="Y29" s="115" t="s">
        <v>109</v>
      </c>
      <c r="Z29" s="92">
        <f>SUM(B29)</f>
      </c>
      <c r="AA29" s="115">
        <f>SUM(C29)</f>
      </c>
    </row>
    <row r="30" outlineLevel="1">
      <c r="A30" s="87" t="s">
        <v>6003</v>
      </c>
      <c r="B30" s="92">
        <f>SUM(B69,B101)</f>
      </c>
      <c r="C30" s="115">
        <f>SUM(C69,C101)</f>
      </c>
      <c r="D30" s="92">
        <f>SUM(D69)</f>
      </c>
      <c r="E30" s="115">
        <f>SUM(E69)</f>
      </c>
      <c r="F30" s="92">
        <f>SUM(F69)</f>
      </c>
      <c r="G30" s="115">
        <f>SUM(G69)</f>
      </c>
      <c r="H30" s="92">
        <f>SUM(H69)</f>
      </c>
      <c r="I30" s="115">
        <f>SUM(I69)</f>
      </c>
      <c r="J30" s="92">
        <f>SUM(J69)</f>
      </c>
      <c r="K30" s="115">
        <f>SUM(K69)</f>
      </c>
      <c r="L30" s="92">
        <f>SUM(L69)</f>
      </c>
      <c r="M30" s="115">
        <f>SUM(M69)</f>
      </c>
      <c r="N30" s="92">
        <f>SUM(N69)</f>
      </c>
      <c r="O30" s="115">
        <f>SUM(O69)</f>
      </c>
      <c r="P30" s="92">
        <f>SUM(P69)</f>
      </c>
      <c r="Q30" s="115">
        <f>SUM(Q69)</f>
      </c>
      <c r="R30" s="92">
        <f>SUM(R69)</f>
      </c>
      <c r="S30" s="115">
        <f>SUM(S69)</f>
      </c>
      <c r="T30" s="92">
        <f>SUM(T69)</f>
      </c>
      <c r="U30" s="115">
        <f>SUM(U69)</f>
      </c>
      <c r="V30" s="92">
        <f>SUM(V69)</f>
      </c>
      <c r="W30" s="115">
        <f>SUM(W69)</f>
      </c>
      <c r="X30" s="92">
        <f>SUM(X69,X101)</f>
      </c>
      <c r="Y30" s="115">
        <f>SUM(Y69,Y101)</f>
      </c>
      <c r="Z30" s="92">
        <f>SUM(B30,D30,F30,H30,J30,L30,N30,P30,R30,T30,V30,X30)</f>
      </c>
      <c r="AA30" s="115">
        <f>SUM(C30,E30,G30,I30,K30,M30,O30,Q30,S30,U30,W30,Y30)</f>
      </c>
    </row>
    <row r="31" outlineLevel="1">
      <c r="A31" s="87" t="s">
        <v>6004</v>
      </c>
      <c r="B31" s="92">
        <f>SUM(B70,B102)</f>
      </c>
      <c r="C31" s="115">
        <f>SUM(C70,C102)</f>
      </c>
      <c r="D31" s="92">
        <f>SUM(D70)</f>
      </c>
      <c r="E31" s="115">
        <f>SUM(E70)</f>
      </c>
      <c r="F31" s="92">
        <f>SUM(F70)</f>
      </c>
      <c r="G31" s="115">
        <f>SUM(G70)</f>
      </c>
      <c r="H31" s="92">
        <f>SUM(H70,H102)</f>
      </c>
      <c r="I31" s="115">
        <f>SUM(I70,I102)</f>
      </c>
      <c r="J31" s="92">
        <f>SUM(J70)</f>
      </c>
      <c r="K31" s="115">
        <f>SUM(K70)</f>
      </c>
      <c r="L31" s="92">
        <f>SUM(L70,L102)</f>
      </c>
      <c r="M31" s="115">
        <f>SUM(M70,M102)</f>
      </c>
      <c r="N31" s="92">
        <f>SUM(N70)</f>
      </c>
      <c r="O31" s="115">
        <f>SUM(O70)</f>
      </c>
      <c r="P31" s="92">
        <f>SUM(P70)</f>
      </c>
      <c r="Q31" s="115">
        <f>SUM(Q70)</f>
      </c>
      <c r="R31" s="92">
        <f>SUM(R70,R102)</f>
      </c>
      <c r="S31" s="115">
        <f>SUM(S70,S102)</f>
      </c>
      <c r="T31" s="92">
        <f>SUM(T70,T102)</f>
      </c>
      <c r="U31" s="115">
        <f>SUM(U70,U102)</f>
      </c>
      <c r="V31" s="92">
        <f>SUM(V70,V102)</f>
      </c>
      <c r="W31" s="115">
        <f>SUM(W70,W102)</f>
      </c>
      <c r="X31" s="92">
        <f>SUM(X70,X102)</f>
      </c>
      <c r="Y31" s="115">
        <f>SUM(Y70,Y102)</f>
      </c>
      <c r="Z31" s="92">
        <f>SUM(B31,D31,F31,H31,J31,L31,N31,P31,R31,T31,V31,X31)</f>
      </c>
      <c r="AA31" s="115">
        <f>SUM(C31,E31,G31,I31,K31,M31,O31,Q31,S31,U31,W31,Y31)</f>
      </c>
    </row>
    <row r="32" outlineLevel="1">
      <c r="A32" s="87" t="s">
        <v>5995</v>
      </c>
      <c r="B32" s="92">
        <f>SUM(B71)</f>
      </c>
      <c r="C32" s="115">
        <f>SUM(C71)</f>
      </c>
      <c r="D32" s="92">
        <f>SUM(D71)</f>
      </c>
      <c r="E32" s="115">
        <f>SUM(E71)</f>
      </c>
      <c r="F32" s="92" t="s">
        <v>109</v>
      </c>
      <c r="G32" s="115" t="s">
        <v>109</v>
      </c>
      <c r="H32" s="92">
        <f>SUM(H71)</f>
      </c>
      <c r="I32" s="115">
        <f>SUM(I71)</f>
      </c>
      <c r="J32" s="92">
        <f>SUM(J71)</f>
      </c>
      <c r="K32" s="115">
        <f>SUM(K71)</f>
      </c>
      <c r="L32" s="92">
        <f>SUM(L71)</f>
      </c>
      <c r="M32" s="115">
        <f>SUM(M71)</f>
      </c>
      <c r="N32" s="92" t="s">
        <v>109</v>
      </c>
      <c r="O32" s="115" t="s">
        <v>109</v>
      </c>
      <c r="P32" s="92">
        <f>SUM(P71)</f>
      </c>
      <c r="Q32" s="115">
        <f>SUM(Q71)</f>
      </c>
      <c r="R32" s="92">
        <f>SUM(R71)</f>
      </c>
      <c r="S32" s="115">
        <f>SUM(S71)</f>
      </c>
      <c r="T32" s="92">
        <f>SUM(T71)</f>
      </c>
      <c r="U32" s="115">
        <f>SUM(U71)</f>
      </c>
      <c r="V32" s="92">
        <f>SUM(V71)</f>
      </c>
      <c r="W32" s="115">
        <f>SUM(W71)</f>
      </c>
      <c r="X32" s="92">
        <f>SUM(X71)</f>
      </c>
      <c r="Y32" s="115">
        <f>SUM(Y71)</f>
      </c>
      <c r="Z32" s="92">
        <f>SUM(B32,D32,H32,J32,L32,P32,R32,T32,V32,X32)</f>
      </c>
      <c r="AA32" s="115">
        <f>SUM(C32,E32,I32,K32,M32,Q32,S32,U32,W32,Y32)</f>
      </c>
    </row>
    <row r="33" outlineLevel="1">
      <c r="A33" s="87" t="s">
        <v>5996</v>
      </c>
      <c r="B33" s="92">
        <f>SUM(B72)</f>
      </c>
      <c r="C33" s="115">
        <f>SUM(C72)</f>
      </c>
      <c r="D33" s="92">
        <f>SUM(D72)</f>
      </c>
      <c r="E33" s="115">
        <f>SUM(E72)</f>
      </c>
      <c r="F33" s="92" t="s">
        <v>109</v>
      </c>
      <c r="G33" s="115" t="s">
        <v>109</v>
      </c>
      <c r="H33" s="92" t="s">
        <v>109</v>
      </c>
      <c r="I33" s="115" t="s">
        <v>109</v>
      </c>
      <c r="J33" s="92" t="s">
        <v>109</v>
      </c>
      <c r="K33" s="115" t="s">
        <v>109</v>
      </c>
      <c r="L33" s="92" t="s">
        <v>109</v>
      </c>
      <c r="M33" s="115" t="s">
        <v>109</v>
      </c>
      <c r="N33" s="92" t="s">
        <v>109</v>
      </c>
      <c r="O33" s="115" t="s">
        <v>109</v>
      </c>
      <c r="P33" s="92" t="s">
        <v>109</v>
      </c>
      <c r="Q33" s="115" t="s">
        <v>109</v>
      </c>
      <c r="R33" s="92" t="s">
        <v>109</v>
      </c>
      <c r="S33" s="115" t="s">
        <v>109</v>
      </c>
      <c r="T33" s="92" t="s">
        <v>109</v>
      </c>
      <c r="U33" s="115" t="s">
        <v>109</v>
      </c>
      <c r="V33" s="92" t="s">
        <v>109</v>
      </c>
      <c r="W33" s="115" t="s">
        <v>109</v>
      </c>
      <c r="X33" s="92">
        <f>SUM(X72)</f>
      </c>
      <c r="Y33" s="115">
        <f>SUM(Y72)</f>
      </c>
      <c r="Z33" s="92">
        <f>SUM(B33,D33,X33)</f>
      </c>
      <c r="AA33" s="115">
        <f>SUM(C33,E33,Y33)</f>
      </c>
    </row>
    <row r="34" outlineLevel="1">
      <c r="A34" s="87" t="s">
        <v>5997</v>
      </c>
      <c r="B34" s="92" t="s">
        <v>109</v>
      </c>
      <c r="C34" s="115" t="s">
        <v>109</v>
      </c>
      <c r="D34" s="92" t="s">
        <v>109</v>
      </c>
      <c r="E34" s="115" t="s">
        <v>109</v>
      </c>
      <c r="F34" s="92" t="s">
        <v>109</v>
      </c>
      <c r="G34" s="115" t="s">
        <v>109</v>
      </c>
      <c r="H34" s="92" t="s">
        <v>109</v>
      </c>
      <c r="I34" s="115" t="s">
        <v>109</v>
      </c>
      <c r="J34" s="92" t="s">
        <v>109</v>
      </c>
      <c r="K34" s="115" t="s">
        <v>109</v>
      </c>
      <c r="L34" s="92" t="s">
        <v>109</v>
      </c>
      <c r="M34" s="115" t="s">
        <v>109</v>
      </c>
      <c r="N34" s="92" t="s">
        <v>109</v>
      </c>
      <c r="O34" s="115" t="s">
        <v>109</v>
      </c>
      <c r="P34" s="92" t="s">
        <v>109</v>
      </c>
      <c r="Q34" s="115" t="s">
        <v>109</v>
      </c>
      <c r="R34" s="92" t="s">
        <v>109</v>
      </c>
      <c r="S34" s="115" t="s">
        <v>109</v>
      </c>
      <c r="T34" s="92" t="s">
        <v>109</v>
      </c>
      <c r="U34" s="115" t="s">
        <v>109</v>
      </c>
      <c r="V34" s="92" t="s">
        <v>109</v>
      </c>
      <c r="W34" s="115" t="s">
        <v>109</v>
      </c>
      <c r="X34" s="92" t="s">
        <v>109</v>
      </c>
      <c r="Y34" s="115" t="s">
        <v>109</v>
      </c>
      <c r="Z34" s="92" t="s">
        <v>109</v>
      </c>
      <c r="AA34" s="115" t="s">
        <v>109</v>
      </c>
    </row>
    <row r="35" outlineLevel="1">
      <c r="A35" s="127" t="s">
        <v>6005</v>
      </c>
      <c r="B35" s="132">
        <f>B8-B18</f>
      </c>
      <c r="C35" s="131" t="s">
        <v>109</v>
      </c>
      <c r="D35" s="132">
        <f>D8-D18</f>
      </c>
      <c r="E35" s="131" t="s">
        <v>109</v>
      </c>
      <c r="F35" s="132">
        <f>F8-F18</f>
      </c>
      <c r="G35" s="131" t="s">
        <v>109</v>
      </c>
      <c r="H35" s="132">
        <f>H8-H18</f>
      </c>
      <c r="I35" s="131" t="s">
        <v>109</v>
      </c>
      <c r="J35" s="132">
        <f>J8-J18</f>
      </c>
      <c r="K35" s="131" t="s">
        <v>109</v>
      </c>
      <c r="L35" s="132">
        <f>L8-L18</f>
      </c>
      <c r="M35" s="131" t="s">
        <v>109</v>
      </c>
      <c r="N35" s="132">
        <f>N8-N18</f>
      </c>
      <c r="O35" s="131" t="s">
        <v>109</v>
      </c>
      <c r="P35" s="132">
        <f>P8-P18</f>
      </c>
      <c r="Q35" s="131" t="s">
        <v>109</v>
      </c>
      <c r="R35" s="132">
        <f>R8-R18</f>
      </c>
      <c r="S35" s="131" t="s">
        <v>109</v>
      </c>
      <c r="T35" s="132">
        <f>T8-T18</f>
      </c>
      <c r="U35" s="131" t="s">
        <v>109</v>
      </c>
      <c r="V35" s="132">
        <f>V8-V18</f>
      </c>
      <c r="W35" s="131" t="s">
        <v>109</v>
      </c>
      <c r="X35" s="132">
        <f>X8-X18</f>
      </c>
      <c r="Y35" s="131" t="s">
        <v>109</v>
      </c>
      <c r="Z35" s="132">
        <f>Z8-Z18</f>
      </c>
      <c r="AA35" s="131" t="s">
        <v>109</v>
      </c>
    </row>
    <row r="36" outlineLevel="1">
      <c r="A36" s="127" t="s">
        <v>6006</v>
      </c>
      <c r="B36" s="132" t="s">
        <v>109</v>
      </c>
      <c r="C36" s="131" t="s">
        <v>109</v>
      </c>
      <c r="D36" s="132" t="s">
        <v>109</v>
      </c>
      <c r="E36" s="131" t="s">
        <v>109</v>
      </c>
      <c r="F36" s="132" t="s">
        <v>109</v>
      </c>
      <c r="G36" s="131" t="s">
        <v>109</v>
      </c>
      <c r="H36" s="132" t="s">
        <v>109</v>
      </c>
      <c r="I36" s="131" t="s">
        <v>109</v>
      </c>
      <c r="J36" s="132" t="s">
        <v>109</v>
      </c>
      <c r="K36" s="131" t="s">
        <v>109</v>
      </c>
      <c r="L36" s="132" t="s">
        <v>109</v>
      </c>
      <c r="M36" s="131" t="s">
        <v>109</v>
      </c>
      <c r="N36" s="132" t="s">
        <v>109</v>
      </c>
      <c r="O36" s="131" t="s">
        <v>109</v>
      </c>
      <c r="P36" s="132" t="s">
        <v>109</v>
      </c>
      <c r="Q36" s="131" t="s">
        <v>109</v>
      </c>
      <c r="R36" s="132" t="s">
        <v>109</v>
      </c>
      <c r="S36" s="131" t="s">
        <v>109</v>
      </c>
      <c r="T36" s="132" t="s">
        <v>109</v>
      </c>
      <c r="U36" s="131" t="s">
        <v>109</v>
      </c>
      <c r="V36" s="132" t="s">
        <v>109</v>
      </c>
      <c r="W36" s="131" t="s">
        <v>109</v>
      </c>
      <c r="X36" s="132" t="s">
        <v>109</v>
      </c>
      <c r="Y36" s="131" t="s">
        <v>109</v>
      </c>
      <c r="Z36" s="132" t="s">
        <v>109</v>
      </c>
      <c r="AA36" s="131" t="s">
        <v>109</v>
      </c>
    </row>
    <row r="37" outlineLevel="1">
      <c r="A37" s="127" t="s">
        <v>156</v>
      </c>
      <c r="B37" s="92" t="n">
        <v>168337.0</v>
      </c>
      <c r="C37" s="115" t="s">
        <v>109</v>
      </c>
      <c r="D37" s="92" t="n">
        <v>153252.89</v>
      </c>
      <c r="E37" s="115" t="s">
        <v>109</v>
      </c>
      <c r="F37" s="92" t="n">
        <v>237813.55</v>
      </c>
      <c r="G37" s="115" t="s">
        <v>109</v>
      </c>
      <c r="H37" s="92" t="n">
        <v>90645.63</v>
      </c>
      <c r="I37" s="115" t="s">
        <v>109</v>
      </c>
      <c r="J37" s="92" t="n">
        <v>35913.92</v>
      </c>
      <c r="K37" s="115" t="s">
        <v>109</v>
      </c>
      <c r="L37" s="92" t="n">
        <v>73314.9</v>
      </c>
      <c r="M37" s="115" t="s">
        <v>109</v>
      </c>
      <c r="N37" s="92" t="n">
        <v>102219.03</v>
      </c>
      <c r="O37" s="115" t="s">
        <v>109</v>
      </c>
      <c r="P37" s="92" t="n">
        <v>105844.39</v>
      </c>
      <c r="Q37" s="115" t="s">
        <v>109</v>
      </c>
      <c r="R37" s="92" t="n">
        <v>99525.09</v>
      </c>
      <c r="S37" s="115" t="s">
        <v>109</v>
      </c>
      <c r="T37" s="92" t="n">
        <v>98945.36</v>
      </c>
      <c r="U37" s="115" t="s">
        <v>109</v>
      </c>
      <c r="V37" s="92" t="n">
        <v>101477.98</v>
      </c>
      <c r="W37" s="115" t="s">
        <v>109</v>
      </c>
      <c r="X37" s="92" t="n">
        <v>97836.38</v>
      </c>
      <c r="Y37" s="115" t="s">
        <v>109</v>
      </c>
      <c r="Z37" s="92" t="s">
        <v>109</v>
      </c>
      <c r="AA37" s="115" t="s">
        <v>109</v>
      </c>
    </row>
    <row r="38" outlineLevel="1">
      <c r="A38" s="127" t="s">
        <v>157</v>
      </c>
      <c r="B38" s="92" t="n">
        <v>8566200.15</v>
      </c>
      <c r="C38" s="115" t="s">
        <v>109</v>
      </c>
      <c r="D38" s="92" t="n">
        <v>6083957.74</v>
      </c>
      <c r="E38" s="115" t="s">
        <v>109</v>
      </c>
      <c r="F38" s="92" t="n">
        <v>5577723.47</v>
      </c>
      <c r="G38" s="115" t="s">
        <v>109</v>
      </c>
      <c r="H38" s="92" t="n">
        <v>5970194.47</v>
      </c>
      <c r="I38" s="115" t="s">
        <v>109</v>
      </c>
      <c r="J38" s="92" t="n">
        <v>9861629.56</v>
      </c>
      <c r="K38" s="115" t="s">
        <v>109</v>
      </c>
      <c r="L38" s="92" t="n">
        <v>2140561.99</v>
      </c>
      <c r="M38" s="115" t="s">
        <v>109</v>
      </c>
      <c r="N38" s="92" t="n">
        <v>1424308.22</v>
      </c>
      <c r="O38" s="115" t="s">
        <v>109</v>
      </c>
      <c r="P38" s="92" t="n">
        <v>1569253.03</v>
      </c>
      <c r="Q38" s="115" t="s">
        <v>109</v>
      </c>
      <c r="R38" s="92" t="n">
        <v>645507.14</v>
      </c>
      <c r="S38" s="115" t="s">
        <v>109</v>
      </c>
      <c r="T38" s="92" t="n">
        <v>419242.47</v>
      </c>
      <c r="U38" s="115" t="s">
        <v>109</v>
      </c>
      <c r="V38" s="92" t="n">
        <v>682408.13</v>
      </c>
      <c r="W38" s="115" t="s">
        <v>109</v>
      </c>
      <c r="X38" s="92" t="n">
        <v>2107185.03</v>
      </c>
      <c r="Y38" s="115" t="s">
        <v>109</v>
      </c>
      <c r="Z38" s="92" t="s">
        <v>109</v>
      </c>
      <c r="AA38" s="115" t="s">
        <v>109</v>
      </c>
    </row>
    <row r="39" outlineLevel="1">
      <c r="A39" s="125" t="s">
        <v>6007</v>
      </c>
      <c r="B39" s="109" t="n">
        <v>4277263.931333333</v>
      </c>
      <c r="C39" s="119" t="s">
        <v>109</v>
      </c>
      <c r="D39" s="109" t="n">
        <v>1846388.7138709677</v>
      </c>
      <c r="E39" s="119" t="s">
        <v>109</v>
      </c>
      <c r="F39" s="109" t="n">
        <v>1594891.0210000002</v>
      </c>
      <c r="G39" s="119" t="s">
        <v>109</v>
      </c>
      <c r="H39" s="109" t="n">
        <v>1787558.1783870969</v>
      </c>
      <c r="I39" s="119" t="s">
        <v>109</v>
      </c>
      <c r="J39" s="109" t="n">
        <v>2482594.71</v>
      </c>
      <c r="K39" s="119" t="s">
        <v>109</v>
      </c>
      <c r="L39" s="109" t="n">
        <v>475412.4766666667</v>
      </c>
      <c r="M39" s="119" t="s">
        <v>109</v>
      </c>
      <c r="N39" s="109" t="n">
        <v>361991.59193548386</v>
      </c>
      <c r="O39" s="119" t="s">
        <v>109</v>
      </c>
      <c r="P39" s="109" t="n">
        <v>294723.14133333333</v>
      </c>
      <c r="Q39" s="119" t="s">
        <v>109</v>
      </c>
      <c r="R39" s="109" t="n">
        <v>298346.3241935484</v>
      </c>
      <c r="S39" s="119" t="s">
        <v>109</v>
      </c>
      <c r="T39" s="109" t="n">
        <v>255824.42290322582</v>
      </c>
      <c r="U39" s="119" t="s">
        <v>109</v>
      </c>
      <c r="V39" s="109" t="n">
        <v>364591.96142857143</v>
      </c>
      <c r="W39" s="119" t="s">
        <v>109</v>
      </c>
      <c r="X39" s="109" t="n">
        <v>829065.2712903225</v>
      </c>
      <c r="Y39" s="119" t="s">
        <v>109</v>
      </c>
      <c r="Z39" s="109" t="s">
        <v>109</v>
      </c>
      <c r="AA39" s="119" t="s">
        <v>109</v>
      </c>
    </row>
    <row r="40" ht="12.75" customHeight="1">
      <c r="A40" s="27"/>
      <c r="B40" s="27"/>
      <c r="C40" s="52"/>
      <c r="D40" s="27"/>
      <c r="E40" s="52"/>
      <c r="F40" s="52"/>
      <c r="G40" s="52"/>
      <c r="H40" s="52"/>
      <c r="I40" s="52"/>
      <c r="J40" s="52"/>
      <c r="K40" s="52"/>
      <c r="L40" s="52"/>
      <c r="M40" s="52"/>
      <c r="N40" s="52"/>
      <c r="O40" s="52"/>
      <c r="P40" s="52"/>
      <c r="Q40" s="52"/>
      <c r="R40" s="52"/>
      <c r="S40" s="52"/>
      <c r="T40" s="52"/>
      <c r="U40" s="52"/>
      <c r="V40" s="17"/>
      <c r="W40" s="17"/>
      <c r="X40" s="17"/>
      <c r="Y40" s="17"/>
      <c r="Z40" s="17"/>
    </row>
    <row r="41">
      <c r="A41" s="72" t="s">
        <v>86</v>
      </c>
      <c r="B41" s="72"/>
      <c r="C41" s="72"/>
      <c r="D41" s="72"/>
      <c r="E41" s="73" t="s">
        <v>3</v>
      </c>
      <c r="F41" s="72"/>
      <c r="G41" s="72"/>
      <c r="H41" s="72"/>
      <c r="I41" s="72"/>
      <c r="J41" s="72"/>
      <c r="K41" s="72"/>
      <c r="L41" s="72"/>
      <c r="M41" s="72"/>
      <c r="N41" s="72"/>
      <c r="O41" s="72"/>
      <c r="P41" s="72"/>
      <c r="Q41" s="72"/>
      <c r="R41" s="72"/>
      <c r="S41" s="72"/>
      <c r="T41" s="72"/>
      <c r="U41" s="72"/>
      <c r="V41" s="72"/>
      <c r="W41" s="72"/>
      <c r="X41" s="72"/>
      <c r="Y41" s="72"/>
      <c r="Z41" s="72"/>
      <c r="AA41" s="72"/>
    </row>
    <row r="42">
      <c r="A42" s="74" t="s">
        <v>131</v>
      </c>
      <c r="B42" s="74"/>
      <c r="C42" s="74"/>
      <c r="D42" s="74"/>
      <c r="E42" s="75" t="s">
        <v>88</v>
      </c>
      <c r="F42" s="74"/>
      <c r="G42" s="74"/>
      <c r="H42" s="74"/>
      <c r="I42" s="74"/>
      <c r="J42" s="74"/>
      <c r="K42" s="74"/>
      <c r="L42" s="74"/>
      <c r="M42" s="74"/>
      <c r="N42" s="74"/>
      <c r="O42" s="74"/>
      <c r="P42" s="74"/>
      <c r="Q42" s="74"/>
      <c r="R42" s="74"/>
      <c r="S42" s="74"/>
      <c r="T42" s="74"/>
      <c r="U42" s="74"/>
      <c r="V42" s="74"/>
      <c r="W42" s="74"/>
      <c r="X42" s="74"/>
      <c r="Y42" s="74"/>
      <c r="Z42" s="74"/>
      <c r="AA42" s="74"/>
    </row>
    <row r="43" ht="12.75" customHeight="1">
      <c r="A43" s="27"/>
      <c r="B43" s="27"/>
      <c r="C43" s="52"/>
      <c r="D43" s="27"/>
      <c r="E43" s="52"/>
      <c r="F43" s="52"/>
      <c r="G43" s="52"/>
      <c r="H43" s="52"/>
      <c r="I43" s="52"/>
      <c r="J43" s="52"/>
      <c r="K43" s="52"/>
      <c r="L43" s="52"/>
      <c r="M43" s="52"/>
      <c r="N43" s="52"/>
      <c r="O43" s="52"/>
      <c r="P43" s="52"/>
      <c r="Q43" s="52"/>
      <c r="R43" s="52"/>
      <c r="S43" s="52"/>
      <c r="T43" s="52"/>
      <c r="U43" s="52"/>
      <c r="V43" s="17"/>
      <c r="W43" s="17"/>
      <c r="X43" s="17"/>
      <c r="Y43" s="17"/>
      <c r="Z43" s="17"/>
    </row>
    <row r="44" outlineLevel="1">
      <c r="A44" s="80" t="s">
        <v>106</v>
      </c>
      <c r="B44" s="80" t="s">
        <v>167</v>
      </c>
      <c r="C44" s="80"/>
      <c r="D44" s="80" t="s">
        <v>168</v>
      </c>
      <c r="E44" s="80"/>
      <c r="F44" s="80" t="s">
        <v>169</v>
      </c>
      <c r="G44" s="80"/>
      <c r="H44" s="80" t="s">
        <v>170</v>
      </c>
      <c r="I44" s="80"/>
      <c r="J44" s="80" t="s">
        <v>171</v>
      </c>
      <c r="K44" s="80"/>
      <c r="L44" s="80" t="s">
        <v>172</v>
      </c>
      <c r="M44" s="80"/>
      <c r="N44" s="80" t="s">
        <v>173</v>
      </c>
      <c r="O44" s="80"/>
      <c r="P44" s="80" t="s">
        <v>174</v>
      </c>
      <c r="Q44" s="80"/>
      <c r="R44" s="80" t="s">
        <v>175</v>
      </c>
      <c r="S44" s="80"/>
      <c r="T44" s="80" t="s">
        <v>176</v>
      </c>
      <c r="U44" s="80"/>
      <c r="V44" s="80" t="s">
        <v>177</v>
      </c>
      <c r="W44" s="80"/>
      <c r="X44" s="80" t="s">
        <v>178</v>
      </c>
      <c r="Y44" s="80"/>
      <c r="Z44" s="80" t="s">
        <v>179</v>
      </c>
      <c r="AA44" s="80"/>
    </row>
    <row r="45" outlineLevel="1">
      <c r="A45" s="80"/>
      <c r="B45" s="78" t="s">
        <v>283</v>
      </c>
      <c r="C45" s="78" t="s">
        <v>5987</v>
      </c>
      <c r="D45" s="78" t="s">
        <v>283</v>
      </c>
      <c r="E45" s="78" t="s">
        <v>5987</v>
      </c>
      <c r="F45" s="78" t="s">
        <v>283</v>
      </c>
      <c r="G45" s="78" t="s">
        <v>5987</v>
      </c>
      <c r="H45" s="78" t="s">
        <v>283</v>
      </c>
      <c r="I45" s="78" t="s">
        <v>5987</v>
      </c>
      <c r="J45" s="78" t="s">
        <v>283</v>
      </c>
      <c r="K45" s="78" t="s">
        <v>5987</v>
      </c>
      <c r="L45" s="78" t="s">
        <v>283</v>
      </c>
      <c r="M45" s="78" t="s">
        <v>5987</v>
      </c>
      <c r="N45" s="78" t="s">
        <v>283</v>
      </c>
      <c r="O45" s="78" t="s">
        <v>5987</v>
      </c>
      <c r="P45" s="78" t="s">
        <v>283</v>
      </c>
      <c r="Q45" s="78" t="s">
        <v>5987</v>
      </c>
      <c r="R45" s="78" t="s">
        <v>283</v>
      </c>
      <c r="S45" s="78" t="s">
        <v>5987</v>
      </c>
      <c r="T45" s="78" t="s">
        <v>283</v>
      </c>
      <c r="U45" s="78" t="s">
        <v>5987</v>
      </c>
      <c r="V45" s="78" t="s">
        <v>283</v>
      </c>
      <c r="W45" s="78" t="s">
        <v>5987</v>
      </c>
      <c r="X45" s="78" t="s">
        <v>283</v>
      </c>
      <c r="Y45" s="78" t="s">
        <v>5987</v>
      </c>
      <c r="Z45" s="78" t="s">
        <v>283</v>
      </c>
      <c r="AA45" s="78" t="s">
        <v>5987</v>
      </c>
    </row>
    <row r="46" outlineLevel="1">
      <c r="A46" s="127" t="s">
        <v>5988</v>
      </c>
      <c r="B46" s="132" t="n">
        <v>6643811.88</v>
      </c>
      <c r="C46" s="131" t="s">
        <v>109</v>
      </c>
      <c r="D46" s="132" t="n">
        <v>5453402.57</v>
      </c>
      <c r="E46" s="131" t="s">
        <v>109</v>
      </c>
      <c r="F46" s="132" t="n">
        <v>341602.4</v>
      </c>
      <c r="G46" s="131" t="s">
        <v>109</v>
      </c>
      <c r="H46" s="132" t="n">
        <v>1865958.47</v>
      </c>
      <c r="I46" s="131" t="s">
        <v>109</v>
      </c>
      <c r="J46" s="132" t="n">
        <v>124651.24</v>
      </c>
      <c r="K46" s="131" t="s">
        <v>109</v>
      </c>
      <c r="L46" s="132" t="n">
        <v>564930.49</v>
      </c>
      <c r="M46" s="131" t="s">
        <v>109</v>
      </c>
      <c r="N46" s="132" t="n">
        <v>215579.12</v>
      </c>
      <c r="O46" s="131" t="s">
        <v>109</v>
      </c>
      <c r="P46" s="132" t="n">
        <v>266853.03</v>
      </c>
      <c r="Q46" s="131" t="s">
        <v>109</v>
      </c>
      <c r="R46" s="132" t="n">
        <v>585291.09</v>
      </c>
      <c r="S46" s="131" t="s">
        <v>109</v>
      </c>
      <c r="T46" s="132" t="n">
        <v>182394.47</v>
      </c>
      <c r="U46" s="131" t="s">
        <v>109</v>
      </c>
      <c r="V46" s="132" t="n">
        <v>108866.0</v>
      </c>
      <c r="W46" s="131" t="s">
        <v>109</v>
      </c>
      <c r="X46" s="132" t="n">
        <v>320431.8</v>
      </c>
      <c r="Y46" s="131" t="s">
        <v>109</v>
      </c>
      <c r="Z46" s="132" t="s">
        <v>109</v>
      </c>
      <c r="AA46" s="131" t="s">
        <v>109</v>
      </c>
    </row>
    <row r="47" outlineLevel="1">
      <c r="A47" s="127" t="s">
        <v>5989</v>
      </c>
      <c r="B47" s="132">
        <f>SUM(B48:B56)</f>
      </c>
      <c r="C47" s="131">
        <f>SUM(C48:C56)</f>
      </c>
      <c r="D47" s="132">
        <f>SUM(D48:D56)</f>
      </c>
      <c r="E47" s="131">
        <f>SUM(E48:E56)</f>
      </c>
      <c r="F47" s="132">
        <f>SUM(F48:F56)</f>
      </c>
      <c r="G47" s="131">
        <f>SUM(G48:G56)</f>
      </c>
      <c r="H47" s="132">
        <f>SUM(H48:H56)</f>
      </c>
      <c r="I47" s="131">
        <f>SUM(I48:I56)</f>
      </c>
      <c r="J47" s="132">
        <f>SUM(J48:J56)</f>
      </c>
      <c r="K47" s="131">
        <f>SUM(K48:K56)</f>
      </c>
      <c r="L47" s="132">
        <f>SUM(L48:L56)</f>
      </c>
      <c r="M47" s="131">
        <f>SUM(M48:M56)</f>
      </c>
      <c r="N47" s="132">
        <f>SUM(N48:N56)</f>
      </c>
      <c r="O47" s="131">
        <f>SUM(O48:O56)</f>
      </c>
      <c r="P47" s="132">
        <f>SUM(P48:P56)</f>
      </c>
      <c r="Q47" s="131">
        <f>SUM(Q48:Q56)</f>
      </c>
      <c r="R47" s="132">
        <f>SUM(R48:R56)</f>
      </c>
      <c r="S47" s="131">
        <f>SUM(S48:S56)</f>
      </c>
      <c r="T47" s="132">
        <f>SUM(T48:T56)</f>
      </c>
      <c r="U47" s="131">
        <f>SUM(U48:U56)</f>
      </c>
      <c r="V47" s="132">
        <f>SUM(V48:V56)</f>
      </c>
      <c r="W47" s="131">
        <f>SUM(W48:W56)</f>
      </c>
      <c r="X47" s="132">
        <f>SUM(X48:X56)</f>
      </c>
      <c r="Y47" s="131">
        <f>SUM(Y48:Y56)</f>
      </c>
      <c r="Z47" s="132">
        <f>SUM(B47,D47,F47,H47,J47,L47,N47,P47,R47,T47,V47,X47)</f>
      </c>
      <c r="AA47" s="131">
        <f>SUM(C47,E47,G47,I47,K47,M47,O47,Q47,S47,U47,W47,Y47)</f>
      </c>
    </row>
    <row r="48" outlineLevel="1">
      <c r="A48" s="87" t="s">
        <v>84</v>
      </c>
      <c r="B48" s="87" t="n">
        <v>120500.0</v>
      </c>
      <c r="C48" s="115" t="n">
        <v>3.0</v>
      </c>
      <c r="D48" s="115" t="s">
        <v>109</v>
      </c>
      <c r="E48" s="115" t="s">
        <v>109</v>
      </c>
      <c r="F48" s="87" t="n">
        <v>130000.0</v>
      </c>
      <c r="G48" s="115" t="n">
        <v>12.0</v>
      </c>
      <c r="H48" s="87" t="n">
        <v>57300.0</v>
      </c>
      <c r="I48" s="115" t="n">
        <v>6.0</v>
      </c>
      <c r="J48" s="87" t="n">
        <v>250000.0</v>
      </c>
      <c r="K48" s="115" t="n">
        <v>4.0</v>
      </c>
      <c r="L48" s="87" t="n">
        <v>12500.0</v>
      </c>
      <c r="M48" s="115" t="n">
        <v>2.0</v>
      </c>
      <c r="N48" s="87" t="n">
        <v>4300.0</v>
      </c>
      <c r="O48" s="115" t="n">
        <v>2.0</v>
      </c>
      <c r="P48" s="87" t="n">
        <v>9500.0</v>
      </c>
      <c r="Q48" s="115" t="n">
        <v>1.0</v>
      </c>
      <c r="R48" s="87" t="n">
        <v>40000.0</v>
      </c>
      <c r="S48" s="115" t="n">
        <v>5.0</v>
      </c>
      <c r="T48" s="87" t="n">
        <v>6800.0</v>
      </c>
      <c r="U48" s="115" t="n">
        <v>3.0</v>
      </c>
      <c r="V48" s="115" t="s">
        <v>109</v>
      </c>
      <c r="W48" s="115" t="s">
        <v>109</v>
      </c>
      <c r="X48" s="87" t="n">
        <v>6000.0</v>
      </c>
      <c r="Y48" s="115" t="n">
        <v>2.0</v>
      </c>
      <c r="Z48" s="87">
        <f>SUM(B48,F48,H48,J48,L48,N48,P48,R48,T48,X48)</f>
      </c>
      <c r="AA48" s="115">
        <f>SUM(C48,G48,I48,K48,M48,O48,Q48,S48,U48,Y48)</f>
      </c>
    </row>
    <row r="49" outlineLevel="1">
      <c r="A49" s="87" t="s">
        <v>5990</v>
      </c>
      <c r="B49" s="87" t="n">
        <v>250000.0</v>
      </c>
      <c r="C49" s="115" t="n">
        <v>1.0</v>
      </c>
      <c r="D49" s="87" t="n">
        <v>710500.0</v>
      </c>
      <c r="E49" s="115" t="n">
        <v>3.0</v>
      </c>
      <c r="F49" s="87" t="n">
        <v>300000.0</v>
      </c>
      <c r="G49" s="115" t="n">
        <v>1.0</v>
      </c>
      <c r="H49" s="87" t="n">
        <v>805000.0</v>
      </c>
      <c r="I49" s="115" t="n">
        <v>4.0</v>
      </c>
      <c r="J49" s="115" t="s">
        <v>109</v>
      </c>
      <c r="K49" s="115" t="s">
        <v>109</v>
      </c>
      <c r="L49" s="87" t="n">
        <v>1350000.0</v>
      </c>
      <c r="M49" s="115" t="n">
        <v>3.0</v>
      </c>
      <c r="N49" s="87" t="n">
        <v>1280000.0</v>
      </c>
      <c r="O49" s="115" t="n">
        <v>3.0</v>
      </c>
      <c r="P49" s="87" t="n">
        <v>1340000.0</v>
      </c>
      <c r="Q49" s="115" t="n">
        <v>2.0</v>
      </c>
      <c r="R49" s="87" t="n">
        <v>560000.0</v>
      </c>
      <c r="S49" s="115" t="n">
        <v>3.0</v>
      </c>
      <c r="T49" s="87" t="n">
        <v>230000.0</v>
      </c>
      <c r="U49" s="115" t="n">
        <v>3.0</v>
      </c>
      <c r="V49" s="87" t="n">
        <v>415000.0</v>
      </c>
      <c r="W49" s="115" t="n">
        <v>3.0</v>
      </c>
      <c r="X49" s="87" t="n">
        <v>5525000.0</v>
      </c>
      <c r="Y49" s="115" t="n">
        <v>8.0</v>
      </c>
      <c r="Z49" s="87">
        <f>SUM(B49,D49,F49,H49,L49,N49,P49,R49,T49,V49,X49)</f>
      </c>
      <c r="AA49" s="115">
        <f>SUM(C49,E49,G49,I49,M49,O49,Q49,S49,U49,W49,Y49)</f>
      </c>
    </row>
    <row r="50" outlineLevel="1">
      <c r="A50" s="88" t="s">
        <v>5991</v>
      </c>
      <c r="B50" s="92"/>
      <c r="C50" s="115"/>
      <c r="D50" s="92"/>
      <c r="E50" s="115"/>
      <c r="F50" s="92"/>
      <c r="G50" s="115"/>
      <c r="H50" s="92"/>
      <c r="I50" s="115"/>
      <c r="J50" s="92"/>
      <c r="K50" s="115"/>
      <c r="L50" s="92"/>
      <c r="M50" s="115"/>
      <c r="N50" s="92"/>
      <c r="O50" s="115"/>
      <c r="P50" s="92"/>
      <c r="Q50" s="115"/>
      <c r="R50" s="92"/>
      <c r="S50" s="115"/>
      <c r="T50" s="92"/>
      <c r="U50" s="115"/>
      <c r="V50" s="92"/>
      <c r="W50" s="115"/>
      <c r="X50" s="92"/>
      <c r="Y50" s="115"/>
      <c r="Z50" s="92"/>
      <c r="AA50" s="115"/>
    </row>
    <row r="51" outlineLevel="1">
      <c r="A51" s="87" t="s">
        <v>6008</v>
      </c>
      <c r="B51" s="115" t="s">
        <v>109</v>
      </c>
      <c r="C51" s="115" t="s">
        <v>109</v>
      </c>
      <c r="D51" s="87" t="n">
        <v>150000.0</v>
      </c>
      <c r="E51" s="115" t="n">
        <v>1.0</v>
      </c>
      <c r="F51" s="87" t="n">
        <v>10000.0</v>
      </c>
      <c r="G51" s="115" t="n">
        <v>1.0</v>
      </c>
      <c r="H51" s="87" t="n">
        <v>7500.0</v>
      </c>
      <c r="I51" s="115" t="n">
        <v>1.0</v>
      </c>
      <c r="J51" s="87" t="n">
        <v>40000.0</v>
      </c>
      <c r="K51" s="115" t="n">
        <v>1.0</v>
      </c>
      <c r="L51" s="115" t="s">
        <v>109</v>
      </c>
      <c r="M51" s="115" t="s">
        <v>109</v>
      </c>
      <c r="N51" s="115" t="s">
        <v>109</v>
      </c>
      <c r="O51" s="115" t="s">
        <v>109</v>
      </c>
      <c r="P51" s="115" t="s">
        <v>109</v>
      </c>
      <c r="Q51" s="115" t="s">
        <v>109</v>
      </c>
      <c r="R51" s="115" t="s">
        <v>109</v>
      </c>
      <c r="S51" s="115" t="s">
        <v>109</v>
      </c>
      <c r="T51" s="115" t="s">
        <v>109</v>
      </c>
      <c r="U51" s="115" t="s">
        <v>109</v>
      </c>
      <c r="V51" s="87" t="n">
        <v>448875.0</v>
      </c>
      <c r="W51" s="115" t="n">
        <v>2.0</v>
      </c>
      <c r="X51" s="87" t="n">
        <v>417570.0</v>
      </c>
      <c r="Y51" s="115" t="n">
        <v>3.0</v>
      </c>
      <c r="Z51" s="87">
        <f>SUM(D51,F51,H51,J51,V51,X51)</f>
      </c>
      <c r="AA51" s="115">
        <f>SUM(E51,G51,I51,K51,W51,Y51)</f>
      </c>
    </row>
    <row r="52" outlineLevel="1">
      <c r="A52" s="87" t="s">
        <v>6009</v>
      </c>
      <c r="B52" s="87" t="n">
        <v>1.282756925E7</v>
      </c>
      <c r="C52" s="115" t="n">
        <v>166.0</v>
      </c>
      <c r="D52" s="87" t="n">
        <v>1.4787772E7</v>
      </c>
      <c r="E52" s="115" t="n">
        <v>248.0</v>
      </c>
      <c r="F52" s="87" t="n">
        <v>2.1191497E7</v>
      </c>
      <c r="G52" s="115" t="n">
        <v>231.0</v>
      </c>
      <c r="H52" s="87" t="n">
        <v>1.2271093E7</v>
      </c>
      <c r="I52" s="115" t="n">
        <v>144.0</v>
      </c>
      <c r="J52" s="87" t="n">
        <v>1.2406209E7</v>
      </c>
      <c r="K52" s="115" t="n">
        <v>90.0</v>
      </c>
      <c r="L52" s="87" t="n">
        <v>2098950.0</v>
      </c>
      <c r="M52" s="115" t="n">
        <v>66.0</v>
      </c>
      <c r="N52" s="87" t="n">
        <v>2080936.0</v>
      </c>
      <c r="O52" s="115" t="n">
        <v>60.0</v>
      </c>
      <c r="P52" s="87" t="n">
        <v>1786620.3599999999</v>
      </c>
      <c r="Q52" s="115" t="n">
        <v>72.0</v>
      </c>
      <c r="R52" s="87" t="n">
        <v>1166065.0</v>
      </c>
      <c r="S52" s="115" t="n">
        <v>62.0</v>
      </c>
      <c r="T52" s="87" t="n">
        <v>1225574.0</v>
      </c>
      <c r="U52" s="115" t="n">
        <v>41.0</v>
      </c>
      <c r="V52" s="87" t="n">
        <v>1689900.0</v>
      </c>
      <c r="W52" s="115" t="n">
        <v>33.0</v>
      </c>
      <c r="X52" s="87" t="n">
        <v>2965415.0</v>
      </c>
      <c r="Y52" s="115" t="n">
        <v>44.0</v>
      </c>
      <c r="Z52" s="87">
        <f>SUM(B52,D52,F52,H52,J52,L52,N52,P52,R52,T52,V52,X52)</f>
      </c>
      <c r="AA52" s="115">
        <f>SUM(C52,E52,G52,I52,K52,M52,O52,Q52,S52,U52,W52,Y52)</f>
      </c>
    </row>
    <row r="53" outlineLevel="1">
      <c r="A53" s="87" t="s">
        <v>6010</v>
      </c>
      <c r="B53" s="87" t="n">
        <v>1612565.0</v>
      </c>
      <c r="C53" s="115" t="n">
        <v>13.0</v>
      </c>
      <c r="D53" s="87" t="n">
        <v>1169408.0</v>
      </c>
      <c r="E53" s="115" t="n">
        <v>13.0</v>
      </c>
      <c r="F53" s="87" t="n">
        <v>3038974.0</v>
      </c>
      <c r="G53" s="115" t="n">
        <v>20.0</v>
      </c>
      <c r="H53" s="87" t="n">
        <v>1643407.0</v>
      </c>
      <c r="I53" s="115" t="n">
        <v>23.0</v>
      </c>
      <c r="J53" s="87" t="n">
        <v>1915422.0</v>
      </c>
      <c r="K53" s="115" t="n">
        <v>21.0</v>
      </c>
      <c r="L53" s="87" t="n">
        <v>489537.0</v>
      </c>
      <c r="M53" s="115" t="n">
        <v>22.0</v>
      </c>
      <c r="N53" s="87" t="n">
        <v>184440.0</v>
      </c>
      <c r="O53" s="115" t="n">
        <v>3.0</v>
      </c>
      <c r="P53" s="87" t="n">
        <v>1196000.0</v>
      </c>
      <c r="Q53" s="115" t="n">
        <v>3.0</v>
      </c>
      <c r="R53" s="87" t="n">
        <v>500000.0</v>
      </c>
      <c r="S53" s="115" t="n">
        <v>1.0</v>
      </c>
      <c r="T53" s="87" t="n">
        <v>1009261.0</v>
      </c>
      <c r="U53" s="115" t="n">
        <v>3.0</v>
      </c>
      <c r="V53" s="87" t="n">
        <v>2063720.0</v>
      </c>
      <c r="W53" s="115" t="n">
        <v>2.0</v>
      </c>
      <c r="X53" s="87" t="n">
        <v>1362201.0</v>
      </c>
      <c r="Y53" s="115" t="n">
        <v>2.0</v>
      </c>
      <c r="Z53" s="87">
        <f>SUM(B53,D53,F53,H53,J53,L53,N53,P53,R53,T53,V53,X53)</f>
      </c>
      <c r="AA53" s="115">
        <f>SUM(C53,E53,G53,I53,K53,M53,O53,Q53,S53,U53,W53,Y53)</f>
      </c>
    </row>
    <row r="54" outlineLevel="1">
      <c r="A54" s="87" t="s">
        <v>6011</v>
      </c>
      <c r="B54" s="115" t="s">
        <v>109</v>
      </c>
      <c r="C54" s="115" t="s">
        <v>109</v>
      </c>
      <c r="D54" s="115" t="s">
        <v>109</v>
      </c>
      <c r="E54" s="115" t="s">
        <v>109</v>
      </c>
      <c r="F54" s="115" t="s">
        <v>109</v>
      </c>
      <c r="G54" s="115" t="s">
        <v>109</v>
      </c>
      <c r="H54" s="115" t="s">
        <v>109</v>
      </c>
      <c r="I54" s="115" t="s">
        <v>109</v>
      </c>
      <c r="J54" s="115" t="s">
        <v>109</v>
      </c>
      <c r="K54" s="115" t="s">
        <v>109</v>
      </c>
      <c r="L54" s="115" t="s">
        <v>109</v>
      </c>
      <c r="M54" s="115" t="s">
        <v>109</v>
      </c>
      <c r="N54" s="115" t="s">
        <v>109</v>
      </c>
      <c r="O54" s="115" t="s">
        <v>109</v>
      </c>
      <c r="P54" s="115" t="s">
        <v>109</v>
      </c>
      <c r="Q54" s="115" t="s">
        <v>109</v>
      </c>
      <c r="R54" s="115" t="s">
        <v>109</v>
      </c>
      <c r="S54" s="115" t="s">
        <v>109</v>
      </c>
      <c r="T54" s="115" t="s">
        <v>109</v>
      </c>
      <c r="U54" s="115" t="s">
        <v>109</v>
      </c>
      <c r="V54" s="115" t="s">
        <v>109</v>
      </c>
      <c r="W54" s="115" t="s">
        <v>109</v>
      </c>
      <c r="X54" s="115" t="s">
        <v>109</v>
      </c>
      <c r="Y54" s="115" t="s">
        <v>109</v>
      </c>
      <c r="Z54" s="87" t="s">
        <v>109</v>
      </c>
      <c r="AA54" s="115" t="s">
        <v>109</v>
      </c>
    </row>
    <row r="55" outlineLevel="1">
      <c r="A55" s="87" t="s">
        <v>6012</v>
      </c>
      <c r="B55" s="115" t="s">
        <v>109</v>
      </c>
      <c r="C55" s="115" t="s">
        <v>109</v>
      </c>
      <c r="D55" s="115" t="s">
        <v>109</v>
      </c>
      <c r="E55" s="115" t="s">
        <v>109</v>
      </c>
      <c r="F55" s="115" t="s">
        <v>109</v>
      </c>
      <c r="G55" s="115" t="s">
        <v>109</v>
      </c>
      <c r="H55" s="115" t="s">
        <v>109</v>
      </c>
      <c r="I55" s="115" t="s">
        <v>109</v>
      </c>
      <c r="J55" s="115" t="s">
        <v>109</v>
      </c>
      <c r="K55" s="115" t="s">
        <v>109</v>
      </c>
      <c r="L55" s="115" t="s">
        <v>109</v>
      </c>
      <c r="M55" s="115" t="s">
        <v>109</v>
      </c>
      <c r="N55" s="115" t="s">
        <v>109</v>
      </c>
      <c r="O55" s="115" t="s">
        <v>109</v>
      </c>
      <c r="P55" s="115" t="s">
        <v>109</v>
      </c>
      <c r="Q55" s="115" t="s">
        <v>109</v>
      </c>
      <c r="R55" s="115" t="s">
        <v>109</v>
      </c>
      <c r="S55" s="115" t="s">
        <v>109</v>
      </c>
      <c r="T55" s="115" t="s">
        <v>109</v>
      </c>
      <c r="U55" s="115" t="s">
        <v>109</v>
      </c>
      <c r="V55" s="115" t="s">
        <v>109</v>
      </c>
      <c r="W55" s="115" t="s">
        <v>109</v>
      </c>
      <c r="X55" s="115" t="s">
        <v>109</v>
      </c>
      <c r="Y55" s="115" t="s">
        <v>109</v>
      </c>
      <c r="Z55" s="87" t="s">
        <v>109</v>
      </c>
      <c r="AA55" s="115" t="s">
        <v>109</v>
      </c>
    </row>
    <row r="56" outlineLevel="1">
      <c r="A56" s="87" t="s">
        <v>5997</v>
      </c>
      <c r="B56" s="87" t="n">
        <v>35900.0</v>
      </c>
      <c r="C56" s="115" t="n">
        <v>2.0</v>
      </c>
      <c r="D56" s="87" t="n">
        <v>66975.0</v>
      </c>
      <c r="E56" s="115" t="n">
        <v>2.0</v>
      </c>
      <c r="F56" s="87" t="n">
        <v>540710.0</v>
      </c>
      <c r="G56" s="115" t="n">
        <v>3.0</v>
      </c>
      <c r="H56" s="87" t="n">
        <v>322390.0</v>
      </c>
      <c r="I56" s="115" t="n">
        <v>3.0</v>
      </c>
      <c r="J56" s="87" t="n">
        <v>9675501.25</v>
      </c>
      <c r="K56" s="115" t="n">
        <v>26.0</v>
      </c>
      <c r="L56" s="87" t="n">
        <v>2043610.0</v>
      </c>
      <c r="M56" s="115" t="n">
        <v>6.0</v>
      </c>
      <c r="N56" s="87" t="n">
        <v>500000.0</v>
      </c>
      <c r="O56" s="115" t="n">
        <v>1.0</v>
      </c>
      <c r="P56" s="115" t="s">
        <v>109</v>
      </c>
      <c r="Q56" s="115" t="s">
        <v>109</v>
      </c>
      <c r="R56" s="115" t="s">
        <v>109</v>
      </c>
      <c r="S56" s="115" t="s">
        <v>109</v>
      </c>
      <c r="T56" s="115" t="s">
        <v>109</v>
      </c>
      <c r="U56" s="115" t="s">
        <v>109</v>
      </c>
      <c r="V56" s="87" t="n">
        <v>517.01</v>
      </c>
      <c r="W56" s="115" t="n">
        <v>5.0</v>
      </c>
      <c r="X56" s="115" t="s">
        <v>109</v>
      </c>
      <c r="Y56" s="115" t="s">
        <v>109</v>
      </c>
      <c r="Z56" s="87">
        <f>SUM(B56,D56,F56,H56,J56,L56,N56,V56)</f>
      </c>
      <c r="AA56" s="115">
        <f>SUM(C56,E56,G56,I56,K56,M56,O56,W56)</f>
      </c>
    </row>
    <row r="57" outlineLevel="1">
      <c r="A57" s="127" t="s">
        <v>5998</v>
      </c>
      <c r="B57" s="132">
        <f>SUM(B58:B73)</f>
      </c>
      <c r="C57" s="131">
        <f>SUM(C58:C73)</f>
      </c>
      <c r="D57" s="132">
        <f>SUM(D58:D73)</f>
      </c>
      <c r="E57" s="131">
        <f>SUM(E58:E73)</f>
      </c>
      <c r="F57" s="132">
        <f>SUM(F58:F73)</f>
      </c>
      <c r="G57" s="131">
        <f>SUM(G58:G73)</f>
      </c>
      <c r="H57" s="132">
        <f>SUM(H58:H73)</f>
      </c>
      <c r="I57" s="131">
        <f>SUM(I58:I73)</f>
      </c>
      <c r="J57" s="132">
        <f>SUM(J58:J73)</f>
      </c>
      <c r="K57" s="131">
        <f>SUM(K58:K73)</f>
      </c>
      <c r="L57" s="132">
        <f>SUM(L58:L73)</f>
      </c>
      <c r="M57" s="131">
        <f>SUM(M58:M73)</f>
      </c>
      <c r="N57" s="132">
        <f>SUM(N58:N73)</f>
      </c>
      <c r="O57" s="131">
        <f>SUM(O58:O73)</f>
      </c>
      <c r="P57" s="132">
        <f>SUM(P58:P73)</f>
      </c>
      <c r="Q57" s="131">
        <f>SUM(Q58:Q73)</f>
      </c>
      <c r="R57" s="132">
        <f>SUM(R58:R73)</f>
      </c>
      <c r="S57" s="131">
        <f>SUM(S58:S73)</f>
      </c>
      <c r="T57" s="132">
        <f>SUM(T58:T73)</f>
      </c>
      <c r="U57" s="131">
        <f>SUM(U58:U73)</f>
      </c>
      <c r="V57" s="132">
        <f>SUM(V58:V73)</f>
      </c>
      <c r="W57" s="131">
        <f>SUM(W58:W73)</f>
      </c>
      <c r="X57" s="132">
        <f>SUM(X58:X73)</f>
      </c>
      <c r="Y57" s="131">
        <f>SUM(Y58:Y73)</f>
      </c>
      <c r="Z57" s="132">
        <f>SUM(B57,D57,F57,H57,J57,L57,N57,P57,R57,T57,V57,X57)</f>
      </c>
      <c r="AA57" s="131">
        <f>SUM(C57,E57,G57,I57,K57,M57,O57,Q57,S57,U57,W57,Y57)</f>
      </c>
    </row>
    <row r="58" outlineLevel="1">
      <c r="A58" s="87" t="s">
        <v>422</v>
      </c>
      <c r="B58" s="87" t="n">
        <v>176.81</v>
      </c>
      <c r="C58" s="115" t="n">
        <v>5.0</v>
      </c>
      <c r="D58" s="87" t="n">
        <v>420.3600000000001</v>
      </c>
      <c r="E58" s="115" t="n">
        <v>11.0</v>
      </c>
      <c r="F58" s="87" t="n">
        <v>467.68000000000006</v>
      </c>
      <c r="G58" s="115" t="n">
        <v>5.0</v>
      </c>
      <c r="H58" s="87" t="n">
        <v>177123.59999999998</v>
      </c>
      <c r="I58" s="115" t="n">
        <v>4.0</v>
      </c>
      <c r="J58" s="87" t="n">
        <v>49.32</v>
      </c>
      <c r="K58" s="115" t="n">
        <v>1.0</v>
      </c>
      <c r="L58" s="87" t="n">
        <v>485.86</v>
      </c>
      <c r="M58" s="115" t="n">
        <v>3.0</v>
      </c>
      <c r="N58" s="87" t="n">
        <v>5.9</v>
      </c>
      <c r="O58" s="115" t="n">
        <v>1.0</v>
      </c>
      <c r="P58" s="87" t="n">
        <v>135.7</v>
      </c>
      <c r="Q58" s="115" t="n">
        <v>1.0</v>
      </c>
      <c r="R58" s="87" t="n">
        <v>59.0</v>
      </c>
      <c r="S58" s="115" t="n">
        <v>1.0</v>
      </c>
      <c r="T58" s="87" t="n">
        <v>59.0</v>
      </c>
      <c r="U58" s="115" t="n">
        <v>1.0</v>
      </c>
      <c r="V58" s="87" t="n">
        <v>115.99</v>
      </c>
      <c r="W58" s="115" t="n">
        <v>2.0</v>
      </c>
      <c r="X58" s="87" t="n">
        <v>23.6</v>
      </c>
      <c r="Y58" s="115" t="n">
        <v>1.0</v>
      </c>
      <c r="Z58" s="87">
        <f>SUM(B58,D58,F58,H58,J58,L58,N58,P58,R58,T58,V58,X58)</f>
      </c>
      <c r="AA58" s="115">
        <f>SUM(C58,E58,G58,I58,K58,M58,O58,Q58,S58,U58,W58,Y58)</f>
      </c>
    </row>
    <row r="59" outlineLevel="1">
      <c r="A59" s="87" t="s">
        <v>5999</v>
      </c>
      <c r="B59" s="115" t="s">
        <v>109</v>
      </c>
      <c r="C59" s="115" t="s">
        <v>109</v>
      </c>
      <c r="D59" s="87" t="n">
        <v>122620.08</v>
      </c>
      <c r="E59" s="115" t="n">
        <v>1.0</v>
      </c>
      <c r="F59" s="115" t="s">
        <v>109</v>
      </c>
      <c r="G59" s="115" t="s">
        <v>109</v>
      </c>
      <c r="H59" s="87" t="n">
        <v>46683.42</v>
      </c>
      <c r="I59" s="115" t="n">
        <v>1.0</v>
      </c>
      <c r="J59" s="115" t="s">
        <v>109</v>
      </c>
      <c r="K59" s="115" t="s">
        <v>109</v>
      </c>
      <c r="L59" s="115" t="s">
        <v>109</v>
      </c>
      <c r="M59" s="115" t="s">
        <v>109</v>
      </c>
      <c r="N59" s="87" t="n">
        <v>22520.9</v>
      </c>
      <c r="O59" s="115" t="n">
        <v>1.0</v>
      </c>
      <c r="P59" s="115" t="s">
        <v>109</v>
      </c>
      <c r="Q59" s="115" t="s">
        <v>109</v>
      </c>
      <c r="R59" s="87" t="n">
        <v>63498.95</v>
      </c>
      <c r="S59" s="115" t="n">
        <v>1.0</v>
      </c>
      <c r="T59" s="87" t="n">
        <v>148745.27</v>
      </c>
      <c r="U59" s="115" t="n">
        <v>1.0</v>
      </c>
      <c r="V59" s="115" t="s">
        <v>109</v>
      </c>
      <c r="W59" s="115" t="s">
        <v>109</v>
      </c>
      <c r="X59" s="87" t="n">
        <v>42726.79</v>
      </c>
      <c r="Y59" s="115" t="n">
        <v>1.0</v>
      </c>
      <c r="Z59" s="87">
        <f>SUM(D59,H59,N59,R59,T59,X59)</f>
      </c>
      <c r="AA59" s="115">
        <f>SUM(E59,I59,O59,S59,U59,Y59)</f>
      </c>
    </row>
    <row r="60" outlineLevel="1">
      <c r="A60" s="87" t="s">
        <v>61</v>
      </c>
      <c r="B60" s="115" t="s">
        <v>109</v>
      </c>
      <c r="C60" s="115" t="s">
        <v>109</v>
      </c>
      <c r="D60" s="87" t="n">
        <v>80000.0</v>
      </c>
      <c r="E60" s="115" t="n">
        <v>1.0</v>
      </c>
      <c r="F60" s="87" t="n">
        <v>95000.0</v>
      </c>
      <c r="G60" s="115" t="n">
        <v>2.0</v>
      </c>
      <c r="H60" s="87" t="n">
        <v>97000.0</v>
      </c>
      <c r="I60" s="115" t="n">
        <v>2.0</v>
      </c>
      <c r="J60" s="115" t="s">
        <v>109</v>
      </c>
      <c r="K60" s="115" t="s">
        <v>109</v>
      </c>
      <c r="L60" s="115" t="s">
        <v>109</v>
      </c>
      <c r="M60" s="115" t="s">
        <v>109</v>
      </c>
      <c r="N60" s="87" t="n">
        <v>50000.0</v>
      </c>
      <c r="O60" s="115" t="n">
        <v>1.0</v>
      </c>
      <c r="P60" s="87" t="n">
        <v>10000.0</v>
      </c>
      <c r="Q60" s="115" t="n">
        <v>1.0</v>
      </c>
      <c r="R60" s="115" t="s">
        <v>109</v>
      </c>
      <c r="S60" s="115" t="s">
        <v>109</v>
      </c>
      <c r="T60" s="115" t="s">
        <v>109</v>
      </c>
      <c r="U60" s="115" t="s">
        <v>109</v>
      </c>
      <c r="V60" s="115" t="s">
        <v>109</v>
      </c>
      <c r="W60" s="115" t="s">
        <v>109</v>
      </c>
      <c r="X60" s="115" t="s">
        <v>109</v>
      </c>
      <c r="Y60" s="115" t="s">
        <v>109</v>
      </c>
      <c r="Z60" s="87">
        <f>SUM(D60,F60,H60,N60,P60)</f>
      </c>
      <c r="AA60" s="115">
        <f>SUM(E60,G60,I60,O60,Q60)</f>
      </c>
    </row>
    <row r="61" outlineLevel="1">
      <c r="A61" s="87" t="s">
        <v>469</v>
      </c>
      <c r="B61" s="87" t="n">
        <v>61542.0</v>
      </c>
      <c r="C61" s="115" t="n">
        <v>1.0</v>
      </c>
      <c r="D61" s="87" t="n">
        <v>54813.0</v>
      </c>
      <c r="E61" s="115" t="n">
        <v>1.0</v>
      </c>
      <c r="F61" s="87" t="n">
        <v>90437.0</v>
      </c>
      <c r="G61" s="115" t="n">
        <v>2.0</v>
      </c>
      <c r="H61" s="115" t="s">
        <v>109</v>
      </c>
      <c r="I61" s="115" t="s">
        <v>109</v>
      </c>
      <c r="J61" s="87" t="n">
        <v>105815.0</v>
      </c>
      <c r="K61" s="115" t="n">
        <v>1.0</v>
      </c>
      <c r="L61" s="115" t="s">
        <v>109</v>
      </c>
      <c r="M61" s="115" t="s">
        <v>109</v>
      </c>
      <c r="N61" s="115" t="s">
        <v>109</v>
      </c>
      <c r="O61" s="115" t="s">
        <v>109</v>
      </c>
      <c r="P61" s="115" t="s">
        <v>109</v>
      </c>
      <c r="Q61" s="115" t="s">
        <v>109</v>
      </c>
      <c r="R61" s="115" t="s">
        <v>109</v>
      </c>
      <c r="S61" s="115" t="s">
        <v>109</v>
      </c>
      <c r="T61" s="87" t="n">
        <v>160930.0</v>
      </c>
      <c r="U61" s="115" t="n">
        <v>1.0</v>
      </c>
      <c r="V61" s="115" t="s">
        <v>109</v>
      </c>
      <c r="W61" s="115" t="s">
        <v>109</v>
      </c>
      <c r="X61" s="87" t="n">
        <v>180944.0</v>
      </c>
      <c r="Y61" s="115" t="n">
        <v>1.0</v>
      </c>
      <c r="Z61" s="87">
        <f>SUM(B61,D61,F61,J61,T61,X61)</f>
      </c>
      <c r="AA61" s="115">
        <f>SUM(C61,E61,G61,K61,U61,Y61)</f>
      </c>
    </row>
    <row r="62" outlineLevel="1">
      <c r="A62" s="87" t="s">
        <v>5990</v>
      </c>
      <c r="B62" s="115" t="s">
        <v>109</v>
      </c>
      <c r="C62" s="115" t="s">
        <v>109</v>
      </c>
      <c r="D62" s="115" t="s">
        <v>109</v>
      </c>
      <c r="E62" s="115" t="s">
        <v>109</v>
      </c>
      <c r="F62" s="115" t="s">
        <v>109</v>
      </c>
      <c r="G62" s="115" t="s">
        <v>109</v>
      </c>
      <c r="H62" s="115" t="s">
        <v>109</v>
      </c>
      <c r="I62" s="115" t="s">
        <v>109</v>
      </c>
      <c r="J62" s="115" t="s">
        <v>109</v>
      </c>
      <c r="K62" s="115" t="s">
        <v>109</v>
      </c>
      <c r="L62" s="115" t="s">
        <v>109</v>
      </c>
      <c r="M62" s="115" t="s">
        <v>109</v>
      </c>
      <c r="N62" s="115" t="s">
        <v>109</v>
      </c>
      <c r="O62" s="115" t="s">
        <v>109</v>
      </c>
      <c r="P62" s="115" t="s">
        <v>109</v>
      </c>
      <c r="Q62" s="115" t="s">
        <v>109</v>
      </c>
      <c r="R62" s="115" t="s">
        <v>109</v>
      </c>
      <c r="S62" s="115" t="s">
        <v>109</v>
      </c>
      <c r="T62" s="115" t="s">
        <v>109</v>
      </c>
      <c r="U62" s="115" t="s">
        <v>109</v>
      </c>
      <c r="V62" s="87" t="n">
        <v>12265.37</v>
      </c>
      <c r="W62" s="115" t="n">
        <v>1.0</v>
      </c>
      <c r="X62" s="115" t="s">
        <v>109</v>
      </c>
      <c r="Y62" s="115" t="s">
        <v>109</v>
      </c>
      <c r="Z62" s="87">
        <f>SUM(V62)</f>
      </c>
      <c r="AA62" s="115">
        <f>SUM(W62)</f>
      </c>
    </row>
    <row r="63" outlineLevel="1">
      <c r="A63" s="87" t="s">
        <v>460</v>
      </c>
      <c r="B63" s="87" t="n">
        <v>5098.0</v>
      </c>
      <c r="C63" s="115" t="n">
        <v>1.0</v>
      </c>
      <c r="D63" s="87" t="n">
        <v>10724.0</v>
      </c>
      <c r="E63" s="115" t="n">
        <v>2.0</v>
      </c>
      <c r="F63" s="87" t="n">
        <v>3263.0</v>
      </c>
      <c r="G63" s="115" t="n">
        <v>1.0</v>
      </c>
      <c r="H63" s="115" t="s">
        <v>109</v>
      </c>
      <c r="I63" s="115" t="s">
        <v>109</v>
      </c>
      <c r="J63" s="87" t="n">
        <v>7109.0</v>
      </c>
      <c r="K63" s="115" t="n">
        <v>1.0</v>
      </c>
      <c r="L63" s="115" t="s">
        <v>109</v>
      </c>
      <c r="M63" s="115" t="s">
        <v>109</v>
      </c>
      <c r="N63" s="87" t="n">
        <v>7787.0</v>
      </c>
      <c r="O63" s="115" t="n">
        <v>1.0</v>
      </c>
      <c r="P63" s="115" t="s">
        <v>109</v>
      </c>
      <c r="Q63" s="115" t="s">
        <v>109</v>
      </c>
      <c r="R63" s="115" t="s">
        <v>109</v>
      </c>
      <c r="S63" s="115" t="s">
        <v>109</v>
      </c>
      <c r="T63" s="115" t="s">
        <v>109</v>
      </c>
      <c r="U63" s="115" t="s">
        <v>109</v>
      </c>
      <c r="V63" s="87" t="n">
        <v>11498.0</v>
      </c>
      <c r="W63" s="115" t="n">
        <v>1.0</v>
      </c>
      <c r="X63" s="115" t="s">
        <v>109</v>
      </c>
      <c r="Y63" s="115" t="s">
        <v>109</v>
      </c>
      <c r="Z63" s="87">
        <f>SUM(B63,D63,F63,J63,N63,V63)</f>
      </c>
      <c r="AA63" s="115">
        <f>SUM(C63,E63,G63,K63,O63,W63)</f>
      </c>
    </row>
    <row r="64" outlineLevel="1">
      <c r="A64" s="87" t="s">
        <v>1167</v>
      </c>
      <c r="B64" s="115" t="s">
        <v>109</v>
      </c>
      <c r="C64" s="115" t="s">
        <v>109</v>
      </c>
      <c r="D64" s="87" t="n">
        <v>519690.0</v>
      </c>
      <c r="E64" s="115" t="n">
        <v>22.0</v>
      </c>
      <c r="F64" s="87" t="n">
        <v>689910.0</v>
      </c>
      <c r="G64" s="115" t="n">
        <v>26.0</v>
      </c>
      <c r="H64" s="115" t="s">
        <v>109</v>
      </c>
      <c r="I64" s="115" t="s">
        <v>109</v>
      </c>
      <c r="J64" s="115" t="s">
        <v>109</v>
      </c>
      <c r="K64" s="115" t="s">
        <v>109</v>
      </c>
      <c r="L64" s="87" t="n">
        <v>46370.0</v>
      </c>
      <c r="M64" s="115" t="n">
        <v>2.0</v>
      </c>
      <c r="N64" s="87" t="n">
        <v>1237420.0</v>
      </c>
      <c r="O64" s="115" t="n">
        <v>44.0</v>
      </c>
      <c r="P64" s="87" t="n">
        <v>1342020.0</v>
      </c>
      <c r="Q64" s="115" t="n">
        <v>51.0</v>
      </c>
      <c r="R64" s="87" t="n">
        <v>85810.0</v>
      </c>
      <c r="S64" s="115" t="n">
        <v>2.0</v>
      </c>
      <c r="T64" s="115" t="s">
        <v>109</v>
      </c>
      <c r="U64" s="115" t="s">
        <v>109</v>
      </c>
      <c r="V64" s="87" t="n">
        <v>81200.0</v>
      </c>
      <c r="W64" s="115" t="n">
        <v>1.0</v>
      </c>
      <c r="X64" s="115" t="s">
        <v>109</v>
      </c>
      <c r="Y64" s="115" t="s">
        <v>109</v>
      </c>
      <c r="Z64" s="87">
        <f>SUM(D64,F64,L64,N64,P64,R64,V64)</f>
      </c>
      <c r="AA64" s="115">
        <f>SUM(E64,G64,M64,O64,Q64,S64,W64)</f>
      </c>
    </row>
    <row r="65" outlineLevel="1">
      <c r="A65" s="87" t="s">
        <v>6000</v>
      </c>
      <c r="B65" s="87" t="n">
        <v>959369.0</v>
      </c>
      <c r="C65" s="115" t="n">
        <v>8.0</v>
      </c>
      <c r="D65" s="87" t="n">
        <v>66603.0</v>
      </c>
      <c r="E65" s="115" t="n">
        <v>7.0</v>
      </c>
      <c r="F65" s="87" t="n">
        <v>68208.0</v>
      </c>
      <c r="G65" s="115" t="n">
        <v>13.0</v>
      </c>
      <c r="H65" s="87" t="n">
        <v>69403.0</v>
      </c>
      <c r="I65" s="115" t="n">
        <v>15.0</v>
      </c>
      <c r="J65" s="87" t="n">
        <v>276993.0</v>
      </c>
      <c r="K65" s="115" t="n">
        <v>17.0</v>
      </c>
      <c r="L65" s="87" t="n">
        <v>36.0</v>
      </c>
      <c r="M65" s="115" t="n">
        <v>4.0</v>
      </c>
      <c r="N65" s="87" t="n">
        <v>110000.0</v>
      </c>
      <c r="O65" s="115" t="n">
        <v>1.0</v>
      </c>
      <c r="P65" s="115" t="s">
        <v>109</v>
      </c>
      <c r="Q65" s="115" t="s">
        <v>109</v>
      </c>
      <c r="R65" s="115" t="s">
        <v>109</v>
      </c>
      <c r="S65" s="115" t="s">
        <v>109</v>
      </c>
      <c r="T65" s="87" t="n">
        <v>89979.0</v>
      </c>
      <c r="U65" s="115" t="n">
        <v>8.0</v>
      </c>
      <c r="V65" s="87" t="n">
        <v>74978.0</v>
      </c>
      <c r="W65" s="115" t="n">
        <v>8.0</v>
      </c>
      <c r="X65" s="87" t="n">
        <v>146258.0</v>
      </c>
      <c r="Y65" s="115" t="n">
        <v>8.0</v>
      </c>
      <c r="Z65" s="87">
        <f>SUM(B65,D65,F65,H65,J65,L65,N65,T65,V65,X65)</f>
      </c>
      <c r="AA65" s="115">
        <f>SUM(C65,E65,G65,I65,K65,M65,O65,U65,W65,Y65)</f>
      </c>
    </row>
    <row r="66" outlineLevel="1">
      <c r="A66" s="87" t="s">
        <v>913</v>
      </c>
      <c r="B66" s="87" t="n">
        <v>197449.0</v>
      </c>
      <c r="C66" s="115" t="n">
        <v>1.0</v>
      </c>
      <c r="D66" s="87" t="n">
        <v>58707.0</v>
      </c>
      <c r="E66" s="115" t="n">
        <v>1.0</v>
      </c>
      <c r="F66" s="115" t="s">
        <v>109</v>
      </c>
      <c r="G66" s="115" t="s">
        <v>109</v>
      </c>
      <c r="H66" s="87" t="n">
        <v>12240.26</v>
      </c>
      <c r="I66" s="115" t="n">
        <v>1.0</v>
      </c>
      <c r="J66" s="115" t="s">
        <v>109</v>
      </c>
      <c r="K66" s="115" t="s">
        <v>109</v>
      </c>
      <c r="L66" s="115" t="s">
        <v>109</v>
      </c>
      <c r="M66" s="115" t="s">
        <v>109</v>
      </c>
      <c r="N66" s="115" t="s">
        <v>109</v>
      </c>
      <c r="O66" s="115" t="s">
        <v>109</v>
      </c>
      <c r="P66" s="115" t="s">
        <v>109</v>
      </c>
      <c r="Q66" s="115" t="s">
        <v>109</v>
      </c>
      <c r="R66" s="115" t="s">
        <v>109</v>
      </c>
      <c r="S66" s="115" t="s">
        <v>109</v>
      </c>
      <c r="T66" s="87" t="n">
        <v>123.9</v>
      </c>
      <c r="U66" s="115" t="n">
        <v>1.0</v>
      </c>
      <c r="V66" s="87" t="n">
        <v>780997.8300000001</v>
      </c>
      <c r="W66" s="115" t="n">
        <v>3.0</v>
      </c>
      <c r="X66" s="87" t="n">
        <v>538523.54</v>
      </c>
      <c r="Y66" s="115" t="n">
        <v>5.0</v>
      </c>
      <c r="Z66" s="87">
        <f>SUM(B66,D66,H66,T66,V66,X66)</f>
      </c>
      <c r="AA66" s="115">
        <f>SUM(C66,E66,I66,U66,W66,Y66)</f>
      </c>
    </row>
    <row r="67" outlineLevel="1">
      <c r="A67" s="88" t="s">
        <v>6001</v>
      </c>
      <c r="B67" s="92"/>
      <c r="C67" s="115"/>
      <c r="D67" s="92"/>
      <c r="E67" s="115"/>
      <c r="F67" s="92"/>
      <c r="G67" s="115"/>
      <c r="H67" s="92"/>
      <c r="I67" s="115"/>
      <c r="J67" s="92"/>
      <c r="K67" s="115"/>
      <c r="L67" s="92"/>
      <c r="M67" s="115"/>
      <c r="N67" s="92"/>
      <c r="O67" s="115"/>
      <c r="P67" s="92"/>
      <c r="Q67" s="115"/>
      <c r="R67" s="92"/>
      <c r="S67" s="115"/>
      <c r="T67" s="92"/>
      <c r="U67" s="115"/>
      <c r="V67" s="92"/>
      <c r="W67" s="115"/>
      <c r="X67" s="92"/>
      <c r="Y67" s="115"/>
      <c r="Z67" s="92"/>
      <c r="AA67" s="115"/>
    </row>
    <row r="68" outlineLevel="1">
      <c r="A68" s="87" t="s">
        <v>6013</v>
      </c>
      <c r="B68" s="87" t="n">
        <v>257570.0</v>
      </c>
      <c r="C68" s="115" t="n">
        <v>1.0</v>
      </c>
      <c r="D68" s="115" t="s">
        <v>109</v>
      </c>
      <c r="E68" s="115" t="s">
        <v>109</v>
      </c>
      <c r="F68" s="115" t="s">
        <v>109</v>
      </c>
      <c r="G68" s="115" t="s">
        <v>109</v>
      </c>
      <c r="H68" s="115" t="s">
        <v>109</v>
      </c>
      <c r="I68" s="115" t="s">
        <v>109</v>
      </c>
      <c r="J68" s="115" t="s">
        <v>109</v>
      </c>
      <c r="K68" s="115" t="s">
        <v>109</v>
      </c>
      <c r="L68" s="115" t="s">
        <v>109</v>
      </c>
      <c r="M68" s="115" t="s">
        <v>109</v>
      </c>
      <c r="N68" s="115" t="s">
        <v>109</v>
      </c>
      <c r="O68" s="115" t="s">
        <v>109</v>
      </c>
      <c r="P68" s="115" t="s">
        <v>109</v>
      </c>
      <c r="Q68" s="115" t="s">
        <v>109</v>
      </c>
      <c r="R68" s="115" t="s">
        <v>109</v>
      </c>
      <c r="S68" s="115" t="s">
        <v>109</v>
      </c>
      <c r="T68" s="115" t="s">
        <v>109</v>
      </c>
      <c r="U68" s="115" t="s">
        <v>109</v>
      </c>
      <c r="V68" s="115" t="s">
        <v>109</v>
      </c>
      <c r="W68" s="115" t="s">
        <v>109</v>
      </c>
      <c r="X68" s="115" t="s">
        <v>109</v>
      </c>
      <c r="Y68" s="115" t="s">
        <v>109</v>
      </c>
      <c r="Z68" s="87">
        <f>SUM(B68)</f>
      </c>
      <c r="AA68" s="115">
        <f>SUM(C68)</f>
      </c>
    </row>
    <row r="69" outlineLevel="1">
      <c r="A69" s="87" t="s">
        <v>6014</v>
      </c>
      <c r="B69" s="87" t="n">
        <v>318996.0</v>
      </c>
      <c r="C69" s="115" t="n">
        <v>4.0</v>
      </c>
      <c r="D69" s="87" t="n">
        <v>103400.0</v>
      </c>
      <c r="E69" s="115" t="n">
        <v>2.0</v>
      </c>
      <c r="F69" s="87" t="n">
        <v>4720.0</v>
      </c>
      <c r="G69" s="115" t="n">
        <v>1.0</v>
      </c>
      <c r="H69" s="87" t="n">
        <v>4931100.0</v>
      </c>
      <c r="I69" s="115" t="n">
        <v>10.0</v>
      </c>
      <c r="J69" s="87" t="n">
        <v>3001870.0</v>
      </c>
      <c r="K69" s="115" t="n">
        <v>2.0</v>
      </c>
      <c r="L69" s="87" t="n">
        <v>4028370.0</v>
      </c>
      <c r="M69" s="115" t="n">
        <v>10.0</v>
      </c>
      <c r="N69" s="87" t="n">
        <v>790000.0</v>
      </c>
      <c r="O69" s="115" t="n">
        <v>3.0</v>
      </c>
      <c r="P69" s="87" t="n">
        <v>1741156.6</v>
      </c>
      <c r="Q69" s="115" t="n">
        <v>8.0</v>
      </c>
      <c r="R69" s="87" t="n">
        <v>1366800.0</v>
      </c>
      <c r="S69" s="115" t="n">
        <v>6.0</v>
      </c>
      <c r="T69" s="87" t="n">
        <v>870000.0</v>
      </c>
      <c r="U69" s="115" t="n">
        <v>3.0</v>
      </c>
      <c r="V69" s="87" t="n">
        <v>575000.0</v>
      </c>
      <c r="W69" s="115" t="n">
        <v>1.0</v>
      </c>
      <c r="X69" s="87" t="n">
        <v>2185500.0</v>
      </c>
      <c r="Y69" s="115" t="n">
        <v>4.0</v>
      </c>
      <c r="Z69" s="87">
        <f>SUM(B69,D69,F69,H69,J69,L69,N69,P69,R69,T69,V69,X69)</f>
      </c>
      <c r="AA69" s="115">
        <f>SUM(C69,E69,G69,I69,K69,M69,O69,Q69,S69,U69,W69,Y69)</f>
      </c>
    </row>
    <row r="70" outlineLevel="1">
      <c r="A70" s="87" t="s">
        <v>6015</v>
      </c>
      <c r="B70" s="87" t="n">
        <v>1.415045251E7</v>
      </c>
      <c r="C70" s="115" t="n">
        <v>67.0</v>
      </c>
      <c r="D70" s="87" t="n">
        <v>2.089794152E7</v>
      </c>
      <c r="E70" s="115" t="n">
        <v>80.0</v>
      </c>
      <c r="F70" s="87" t="n">
        <v>2.266216625E7</v>
      </c>
      <c r="G70" s="115" t="n">
        <v>68.0</v>
      </c>
      <c r="H70" s="87" t="n">
        <v>1.144179395E7</v>
      </c>
      <c r="I70" s="115" t="n">
        <v>93.0</v>
      </c>
      <c r="J70" s="87" t="n">
        <v>2.038236368E7</v>
      </c>
      <c r="K70" s="115" t="n">
        <v>76.0</v>
      </c>
      <c r="L70" s="87" t="n">
        <v>2196033.5100000002</v>
      </c>
      <c r="M70" s="115" t="n">
        <v>57.0</v>
      </c>
      <c r="N70" s="87" t="n">
        <v>1708015.29</v>
      </c>
      <c r="O70" s="115" t="n">
        <v>11.0</v>
      </c>
      <c r="P70" s="87" t="n">
        <v>847717.0</v>
      </c>
      <c r="Q70" s="115" t="n">
        <v>6.0</v>
      </c>
      <c r="R70" s="87" t="n">
        <v>1080140.67</v>
      </c>
      <c r="S70" s="115" t="n">
        <v>11.0</v>
      </c>
      <c r="T70" s="87" t="n">
        <v>1202673.2999999998</v>
      </c>
      <c r="U70" s="115" t="n">
        <v>15.0</v>
      </c>
      <c r="V70" s="87" t="n">
        <v>2797738.02</v>
      </c>
      <c r="W70" s="115" t="n">
        <v>17.0</v>
      </c>
      <c r="X70" s="87" t="n">
        <v>7189660.4399999995</v>
      </c>
      <c r="Y70" s="115" t="n">
        <v>19.0</v>
      </c>
      <c r="Z70" s="87">
        <f>SUM(B70,D70,F70,H70,J70,L70,N70,P70,R70,T70,V70,X70)</f>
      </c>
      <c r="AA70" s="115">
        <f>SUM(C70,E70,G70,I70,K70,M70,O70,Q70,S70,U70,W70,Y70)</f>
      </c>
    </row>
    <row r="71" outlineLevel="1">
      <c r="A71" s="87" t="s">
        <v>6011</v>
      </c>
      <c r="B71" s="87" t="n">
        <v>72653.0</v>
      </c>
      <c r="C71" s="115" t="n">
        <v>1.0</v>
      </c>
      <c r="D71" s="87" t="n">
        <v>72653.0</v>
      </c>
      <c r="E71" s="115" t="n">
        <v>1.0</v>
      </c>
      <c r="F71" s="115" t="s">
        <v>109</v>
      </c>
      <c r="G71" s="115" t="s">
        <v>109</v>
      </c>
      <c r="H71" s="87" t="n">
        <v>72653.0</v>
      </c>
      <c r="I71" s="115" t="n">
        <v>1.0</v>
      </c>
      <c r="J71" s="87" t="n">
        <v>72653.0</v>
      </c>
      <c r="K71" s="115" t="n">
        <v>1.0</v>
      </c>
      <c r="L71" s="87" t="n">
        <v>72653.0</v>
      </c>
      <c r="M71" s="115" t="n">
        <v>1.0</v>
      </c>
      <c r="N71" s="115" t="s">
        <v>109</v>
      </c>
      <c r="O71" s="115" t="s">
        <v>109</v>
      </c>
      <c r="P71" s="87" t="n">
        <v>72653.0</v>
      </c>
      <c r="Q71" s="115" t="n">
        <v>1.0</v>
      </c>
      <c r="R71" s="87" t="n">
        <v>72653.0</v>
      </c>
      <c r="S71" s="115" t="n">
        <v>1.0</v>
      </c>
      <c r="T71" s="87" t="n">
        <v>72653.0</v>
      </c>
      <c r="U71" s="115" t="n">
        <v>1.0</v>
      </c>
      <c r="V71" s="87" t="n">
        <v>72653.0</v>
      </c>
      <c r="W71" s="115" t="n">
        <v>1.0</v>
      </c>
      <c r="X71" s="87" t="n">
        <v>72653.0</v>
      </c>
      <c r="Y71" s="115" t="n">
        <v>1.0</v>
      </c>
      <c r="Z71" s="87">
        <f>SUM(B71,D71,H71,J71,L71,P71,R71,T71,V71,X71)</f>
      </c>
      <c r="AA71" s="115">
        <f>SUM(C71,E71,I71,K71,M71,Q71,S71,U71,W71,Y71)</f>
      </c>
    </row>
    <row r="72" outlineLevel="1">
      <c r="A72" s="87" t="s">
        <v>6012</v>
      </c>
      <c r="B72" s="87" t="n">
        <v>6649.3</v>
      </c>
      <c r="C72" s="115" t="n">
        <v>1.0</v>
      </c>
      <c r="D72" s="87" t="n">
        <v>8883.21</v>
      </c>
      <c r="E72" s="115" t="n">
        <v>1.0</v>
      </c>
      <c r="F72" s="115" t="s">
        <v>109</v>
      </c>
      <c r="G72" s="115" t="s">
        <v>109</v>
      </c>
      <c r="H72" s="115" t="s">
        <v>109</v>
      </c>
      <c r="I72" s="115" t="s">
        <v>109</v>
      </c>
      <c r="J72" s="115" t="s">
        <v>109</v>
      </c>
      <c r="K72" s="115" t="s">
        <v>109</v>
      </c>
      <c r="L72" s="115" t="s">
        <v>109</v>
      </c>
      <c r="M72" s="115" t="s">
        <v>109</v>
      </c>
      <c r="N72" s="115" t="s">
        <v>109</v>
      </c>
      <c r="O72" s="115" t="s">
        <v>109</v>
      </c>
      <c r="P72" s="115" t="s">
        <v>109</v>
      </c>
      <c r="Q72" s="115" t="s">
        <v>109</v>
      </c>
      <c r="R72" s="115" t="s">
        <v>109</v>
      </c>
      <c r="S72" s="115" t="s">
        <v>109</v>
      </c>
      <c r="T72" s="115" t="s">
        <v>109</v>
      </c>
      <c r="U72" s="115" t="s">
        <v>109</v>
      </c>
      <c r="V72" s="115" t="s">
        <v>109</v>
      </c>
      <c r="W72" s="115" t="s">
        <v>109</v>
      </c>
      <c r="X72" s="87" t="n">
        <v>16570.39</v>
      </c>
      <c r="Y72" s="115" t="n">
        <v>1.0</v>
      </c>
      <c r="Z72" s="87">
        <f>SUM(B72,D72,X72)</f>
      </c>
      <c r="AA72" s="115">
        <f>SUM(C72,E72,Y72)</f>
      </c>
    </row>
    <row r="73" outlineLevel="1">
      <c r="A73" s="87" t="s">
        <v>5997</v>
      </c>
      <c r="B73" s="115" t="s">
        <v>109</v>
      </c>
      <c r="C73" s="115" t="s">
        <v>109</v>
      </c>
      <c r="D73" s="115" t="s">
        <v>109</v>
      </c>
      <c r="E73" s="115" t="s">
        <v>109</v>
      </c>
      <c r="F73" s="115" t="s">
        <v>109</v>
      </c>
      <c r="G73" s="115" t="s">
        <v>109</v>
      </c>
      <c r="H73" s="115" t="s">
        <v>109</v>
      </c>
      <c r="I73" s="115" t="s">
        <v>109</v>
      </c>
      <c r="J73" s="115" t="s">
        <v>109</v>
      </c>
      <c r="K73" s="115" t="s">
        <v>109</v>
      </c>
      <c r="L73" s="115" t="s">
        <v>109</v>
      </c>
      <c r="M73" s="115" t="s">
        <v>109</v>
      </c>
      <c r="N73" s="115" t="s">
        <v>109</v>
      </c>
      <c r="O73" s="115" t="s">
        <v>109</v>
      </c>
      <c r="P73" s="115" t="s">
        <v>109</v>
      </c>
      <c r="Q73" s="115" t="s">
        <v>109</v>
      </c>
      <c r="R73" s="115" t="s">
        <v>109</v>
      </c>
      <c r="S73" s="115" t="s">
        <v>109</v>
      </c>
      <c r="T73" s="115" t="s">
        <v>109</v>
      </c>
      <c r="U73" s="115" t="s">
        <v>109</v>
      </c>
      <c r="V73" s="115" t="s">
        <v>109</v>
      </c>
      <c r="W73" s="115" t="s">
        <v>109</v>
      </c>
      <c r="X73" s="115" t="s">
        <v>109</v>
      </c>
      <c r="Y73" s="115" t="s">
        <v>109</v>
      </c>
      <c r="Z73" s="87" t="s">
        <v>109</v>
      </c>
      <c r="AA73" s="115" t="s">
        <v>109</v>
      </c>
    </row>
    <row r="74" outlineLevel="1">
      <c r="A74" s="127" t="s">
        <v>6005</v>
      </c>
      <c r="B74" s="132">
        <f>B47-B57</f>
      </c>
      <c r="C74" s="131" t="s">
        <v>109</v>
      </c>
      <c r="D74" s="132">
        <f>D47-D57</f>
      </c>
      <c r="E74" s="131" t="s">
        <v>109</v>
      </c>
      <c r="F74" s="132">
        <f>F47-F57</f>
      </c>
      <c r="G74" s="131" t="s">
        <v>109</v>
      </c>
      <c r="H74" s="132">
        <f>H47-H57</f>
      </c>
      <c r="I74" s="131" t="s">
        <v>109</v>
      </c>
      <c r="J74" s="132">
        <f>J47-J57</f>
      </c>
      <c r="K74" s="131" t="s">
        <v>109</v>
      </c>
      <c r="L74" s="132">
        <f>L47-L57</f>
      </c>
      <c r="M74" s="131" t="s">
        <v>109</v>
      </c>
      <c r="N74" s="132">
        <f>N47-N57</f>
      </c>
      <c r="O74" s="131" t="s">
        <v>109</v>
      </c>
      <c r="P74" s="132">
        <f>P47-P57</f>
      </c>
      <c r="Q74" s="131" t="s">
        <v>109</v>
      </c>
      <c r="R74" s="132">
        <f>R47-R57</f>
      </c>
      <c r="S74" s="131" t="s">
        <v>109</v>
      </c>
      <c r="T74" s="132">
        <f>T47-T57</f>
      </c>
      <c r="U74" s="131" t="s">
        <v>109</v>
      </c>
      <c r="V74" s="132">
        <f>V47-V57</f>
      </c>
      <c r="W74" s="131" t="s">
        <v>109</v>
      </c>
      <c r="X74" s="132">
        <f>X47-X57</f>
      </c>
      <c r="Y74" s="131" t="s">
        <v>109</v>
      </c>
      <c r="Z74" s="132">
        <f>Z47-Z57</f>
      </c>
      <c r="AA74" s="131" t="s">
        <v>109</v>
      </c>
    </row>
    <row r="75" outlineLevel="1">
      <c r="A75" s="127" t="s">
        <v>6006</v>
      </c>
      <c r="B75" s="132" t="n">
        <v>5453402.57</v>
      </c>
      <c r="C75" s="131" t="s">
        <v>109</v>
      </c>
      <c r="D75" s="132" t="n">
        <v>341602.4</v>
      </c>
      <c r="E75" s="131" t="s">
        <v>109</v>
      </c>
      <c r="F75" s="132" t="n">
        <v>1865958.47</v>
      </c>
      <c r="G75" s="131" t="s">
        <v>109</v>
      </c>
      <c r="H75" s="132" t="n">
        <v>124651.24</v>
      </c>
      <c r="I75" s="131" t="s">
        <v>109</v>
      </c>
      <c r="J75" s="132" t="n">
        <v>564930.49</v>
      </c>
      <c r="K75" s="131" t="s">
        <v>109</v>
      </c>
      <c r="L75" s="132" t="n">
        <v>215579.12</v>
      </c>
      <c r="M75" s="131" t="s">
        <v>109</v>
      </c>
      <c r="N75" s="132" t="n">
        <v>266853.03</v>
      </c>
      <c r="O75" s="131" t="s">
        <v>109</v>
      </c>
      <c r="P75" s="132" t="n">
        <v>585291.09</v>
      </c>
      <c r="Q75" s="131" t="s">
        <v>109</v>
      </c>
      <c r="R75" s="132" t="n">
        <v>182394.47</v>
      </c>
      <c r="S75" s="131" t="s">
        <v>109</v>
      </c>
      <c r="T75" s="132" t="n">
        <v>108866.0</v>
      </c>
      <c r="U75" s="131" t="s">
        <v>109</v>
      </c>
      <c r="V75" s="132" t="n">
        <v>320431.8</v>
      </c>
      <c r="W75" s="131" t="s">
        <v>109</v>
      </c>
      <c r="X75" s="132" t="n">
        <v>206817.72</v>
      </c>
      <c r="Y75" s="131" t="s">
        <v>109</v>
      </c>
      <c r="Z75" s="132" t="s">
        <v>109</v>
      </c>
      <c r="AA75" s="131" t="s">
        <v>109</v>
      </c>
    </row>
    <row r="76" outlineLevel="1">
      <c r="A76" s="127" t="s">
        <v>156</v>
      </c>
      <c r="B76" s="92" t="n">
        <v>932076.95</v>
      </c>
      <c r="C76" s="115" t="s">
        <v>109</v>
      </c>
      <c r="D76" s="92" t="n">
        <v>153252.89</v>
      </c>
      <c r="E76" s="115" t="s">
        <v>109</v>
      </c>
      <c r="F76" s="92" t="n">
        <v>237813.55</v>
      </c>
      <c r="G76" s="115" t="s">
        <v>109</v>
      </c>
      <c r="H76" s="92" t="n">
        <v>90645.63</v>
      </c>
      <c r="I76" s="115" t="s">
        <v>109</v>
      </c>
      <c r="J76" s="92" t="n">
        <v>35913.92</v>
      </c>
      <c r="K76" s="115" t="s">
        <v>109</v>
      </c>
      <c r="L76" s="92" t="n">
        <v>98285.93</v>
      </c>
      <c r="M76" s="115" t="s">
        <v>109</v>
      </c>
      <c r="N76" s="92" t="n">
        <v>102219.03</v>
      </c>
      <c r="O76" s="115" t="s">
        <v>109</v>
      </c>
      <c r="P76" s="92" t="n">
        <v>105844.39</v>
      </c>
      <c r="Q76" s="115" t="s">
        <v>109</v>
      </c>
      <c r="R76" s="92" t="n">
        <v>99525.09</v>
      </c>
      <c r="S76" s="115" t="s">
        <v>109</v>
      </c>
      <c r="T76" s="92" t="n">
        <v>108866.0</v>
      </c>
      <c r="U76" s="115" t="s">
        <v>109</v>
      </c>
      <c r="V76" s="92" t="n">
        <v>103278.13</v>
      </c>
      <c r="W76" s="115" t="s">
        <v>109</v>
      </c>
      <c r="X76" s="92" t="n">
        <v>97836.38</v>
      </c>
      <c r="Y76" s="115" t="s">
        <v>109</v>
      </c>
      <c r="Z76" s="92" t="s">
        <v>109</v>
      </c>
      <c r="AA76" s="115" t="s">
        <v>109</v>
      </c>
    </row>
    <row r="77" outlineLevel="1">
      <c r="A77" s="127" t="s">
        <v>157</v>
      </c>
      <c r="B77" s="92" t="n">
        <v>8566200.15</v>
      </c>
      <c r="C77" s="115" t="s">
        <v>109</v>
      </c>
      <c r="D77" s="92" t="n">
        <v>6083957.74</v>
      </c>
      <c r="E77" s="115" t="s">
        <v>109</v>
      </c>
      <c r="F77" s="92" t="n">
        <v>5577723.47</v>
      </c>
      <c r="G77" s="115" t="s">
        <v>109</v>
      </c>
      <c r="H77" s="92" t="n">
        <v>5970194.47</v>
      </c>
      <c r="I77" s="115" t="s">
        <v>109</v>
      </c>
      <c r="J77" s="92" t="n">
        <v>9861629.56</v>
      </c>
      <c r="K77" s="115" t="s">
        <v>109</v>
      </c>
      <c r="L77" s="92" t="n">
        <v>2140561.99</v>
      </c>
      <c r="M77" s="115" t="s">
        <v>109</v>
      </c>
      <c r="N77" s="92" t="n">
        <v>1424308.22</v>
      </c>
      <c r="O77" s="115" t="s">
        <v>109</v>
      </c>
      <c r="P77" s="92" t="n">
        <v>1569253.03</v>
      </c>
      <c r="Q77" s="115" t="s">
        <v>109</v>
      </c>
      <c r="R77" s="92" t="n">
        <v>645507.14</v>
      </c>
      <c r="S77" s="115" t="s">
        <v>109</v>
      </c>
      <c r="T77" s="92" t="n">
        <v>419242.47</v>
      </c>
      <c r="U77" s="115" t="s">
        <v>109</v>
      </c>
      <c r="V77" s="92" t="n">
        <v>682408.13</v>
      </c>
      <c r="W77" s="115" t="s">
        <v>109</v>
      </c>
      <c r="X77" s="92" t="n">
        <v>1670062.41</v>
      </c>
      <c r="Y77" s="115" t="s">
        <v>109</v>
      </c>
      <c r="Z77" s="92" t="s">
        <v>109</v>
      </c>
      <c r="AA77" s="115" t="s">
        <v>109</v>
      </c>
    </row>
    <row r="78" outlineLevel="1">
      <c r="A78" s="125" t="s">
        <v>6007</v>
      </c>
      <c r="B78" s="109" t="n">
        <v>3567394.0686666667</v>
      </c>
      <c r="C78" s="119" t="s">
        <v>109</v>
      </c>
      <c r="D78" s="109" t="n">
        <v>1846388.7138709677</v>
      </c>
      <c r="E78" s="119" t="s">
        <v>109</v>
      </c>
      <c r="F78" s="109" t="n">
        <v>1594891.0210000002</v>
      </c>
      <c r="G78" s="119" t="s">
        <v>109</v>
      </c>
      <c r="H78" s="109" t="n">
        <v>1476973.3883870968</v>
      </c>
      <c r="I78" s="119" t="s">
        <v>109</v>
      </c>
      <c r="J78" s="109" t="n">
        <v>1830012.6296774196</v>
      </c>
      <c r="K78" s="119" t="s">
        <v>109</v>
      </c>
      <c r="L78" s="109" t="n">
        <v>319227.0123333333</v>
      </c>
      <c r="M78" s="119" t="s">
        <v>109</v>
      </c>
      <c r="N78" s="109" t="n">
        <v>361991.59193548386</v>
      </c>
      <c r="O78" s="119" t="s">
        <v>109</v>
      </c>
      <c r="P78" s="109" t="n">
        <v>294723.14133333333</v>
      </c>
      <c r="Q78" s="119" t="s">
        <v>109</v>
      </c>
      <c r="R78" s="109" t="n">
        <v>194302.5129032258</v>
      </c>
      <c r="S78" s="119" t="s">
        <v>109</v>
      </c>
      <c r="T78" s="109" t="n">
        <v>151512.86903225808</v>
      </c>
      <c r="U78" s="119" t="s">
        <v>109</v>
      </c>
      <c r="V78" s="109" t="n">
        <v>250612.1985714286</v>
      </c>
      <c r="W78" s="119" t="s">
        <v>109</v>
      </c>
      <c r="X78" s="109" t="n">
        <v>615866.4735483871</v>
      </c>
      <c r="Y78" s="119" t="s">
        <v>109</v>
      </c>
      <c r="Z78" s="109" t="s">
        <v>109</v>
      </c>
      <c r="AA78" s="119" t="s">
        <v>109</v>
      </c>
    </row>
    <row r="79" ht="12.75" customHeight="1">
      <c r="A79" s="27"/>
      <c r="B79" s="27"/>
      <c r="C79" s="52"/>
      <c r="D79" s="27"/>
      <c r="E79" s="52"/>
      <c r="F79" s="52"/>
      <c r="G79" s="52"/>
      <c r="H79" s="52"/>
      <c r="I79" s="52"/>
      <c r="J79" s="52"/>
      <c r="K79" s="52"/>
      <c r="L79" s="52"/>
      <c r="M79" s="52"/>
      <c r="N79" s="52"/>
      <c r="O79" s="52"/>
      <c r="P79" s="52"/>
      <c r="Q79" s="52"/>
      <c r="R79" s="52"/>
      <c r="S79" s="52"/>
      <c r="T79" s="52"/>
      <c r="U79" s="52"/>
      <c r="V79" s="17"/>
      <c r="W79" s="17"/>
      <c r="X79" s="17"/>
      <c r="Y79" s="17"/>
      <c r="Z79" s="17"/>
    </row>
    <row r="80">
      <c r="A80" s="72" t="s">
        <v>137</v>
      </c>
      <c r="B80" s="72"/>
      <c r="C80" s="72"/>
      <c r="D80" s="72"/>
      <c r="E80" s="73" t="s">
        <v>3</v>
      </c>
      <c r="F80" s="72"/>
      <c r="G80" s="72"/>
      <c r="H80" s="72"/>
      <c r="I80" s="72"/>
      <c r="J80" s="72"/>
      <c r="K80" s="72"/>
      <c r="L80" s="72"/>
      <c r="M80" s="72"/>
      <c r="N80" s="72"/>
      <c r="O80" s="72"/>
      <c r="P80" s="72"/>
      <c r="Q80" s="72"/>
      <c r="R80" s="72"/>
      <c r="S80" s="72"/>
      <c r="T80" s="72"/>
      <c r="U80" s="72"/>
      <c r="V80" s="72"/>
      <c r="W80" s="72"/>
      <c r="X80" s="72"/>
      <c r="Y80" s="72"/>
      <c r="Z80" s="72"/>
      <c r="AA80" s="72"/>
    </row>
    <row r="81">
      <c r="A81" s="74" t="s">
        <v>136</v>
      </c>
      <c r="B81" s="74"/>
      <c r="C81" s="74"/>
      <c r="D81" s="74"/>
      <c r="E81" s="75" t="s">
        <v>88</v>
      </c>
      <c r="F81" s="74"/>
      <c r="G81" s="74"/>
      <c r="H81" s="74"/>
      <c r="I81" s="74"/>
      <c r="J81" s="74"/>
      <c r="K81" s="74"/>
      <c r="L81" s="74"/>
      <c r="M81" s="74"/>
      <c r="N81" s="74"/>
      <c r="O81" s="74"/>
      <c r="P81" s="74"/>
      <c r="Q81" s="74"/>
      <c r="R81" s="74"/>
      <c r="S81" s="74"/>
      <c r="T81" s="74"/>
      <c r="U81" s="74"/>
      <c r="V81" s="74"/>
      <c r="W81" s="74"/>
      <c r="X81" s="74"/>
      <c r="Y81" s="74"/>
      <c r="Z81" s="74"/>
      <c r="AA81" s="74"/>
    </row>
    <row r="82" ht="12.75" customHeight="1">
      <c r="A82" s="27"/>
      <c r="B82" s="27"/>
      <c r="C82" s="52"/>
      <c r="D82" s="27"/>
      <c r="E82" s="52"/>
      <c r="F82" s="52"/>
      <c r="G82" s="52"/>
      <c r="H82" s="52"/>
      <c r="I82" s="52"/>
      <c r="J82" s="52"/>
      <c r="K82" s="52"/>
      <c r="L82" s="52"/>
      <c r="M82" s="52"/>
      <c r="N82" s="52"/>
      <c r="O82" s="52"/>
      <c r="P82" s="52"/>
      <c r="Q82" s="52"/>
      <c r="R82" s="52"/>
      <c r="S82" s="52"/>
      <c r="T82" s="52"/>
      <c r="U82" s="52"/>
      <c r="V82" s="17"/>
      <c r="W82" s="17"/>
      <c r="X82" s="17"/>
      <c r="Y82" s="17"/>
      <c r="Z82" s="17"/>
    </row>
    <row r="83" outlineLevel="1">
      <c r="A83" s="80" t="s">
        <v>106</v>
      </c>
      <c r="B83" s="80" t="s">
        <v>167</v>
      </c>
      <c r="C83" s="80"/>
      <c r="D83" s="80" t="s">
        <v>168</v>
      </c>
      <c r="E83" s="80"/>
      <c r="F83" s="80" t="s">
        <v>169</v>
      </c>
      <c r="G83" s="80"/>
      <c r="H83" s="80" t="s">
        <v>170</v>
      </c>
      <c r="I83" s="80"/>
      <c r="J83" s="80" t="s">
        <v>171</v>
      </c>
      <c r="K83" s="80"/>
      <c r="L83" s="80" t="s">
        <v>172</v>
      </c>
      <c r="M83" s="80"/>
      <c r="N83" s="80" t="s">
        <v>173</v>
      </c>
      <c r="O83" s="80"/>
      <c r="P83" s="80" t="s">
        <v>174</v>
      </c>
      <c r="Q83" s="80"/>
      <c r="R83" s="80" t="s">
        <v>175</v>
      </c>
      <c r="S83" s="80"/>
      <c r="T83" s="80" t="s">
        <v>176</v>
      </c>
      <c r="U83" s="80"/>
      <c r="V83" s="80" t="s">
        <v>177</v>
      </c>
      <c r="W83" s="80"/>
      <c r="X83" s="80" t="s">
        <v>178</v>
      </c>
      <c r="Y83" s="80"/>
      <c r="Z83" s="80" t="s">
        <v>179</v>
      </c>
      <c r="AA83" s="80"/>
    </row>
    <row r="84" outlineLevel="1">
      <c r="A84" s="80"/>
      <c r="B84" s="78" t="s">
        <v>283</v>
      </c>
      <c r="C84" s="78" t="s">
        <v>5987</v>
      </c>
      <c r="D84" s="78" t="s">
        <v>283</v>
      </c>
      <c r="E84" s="78" t="s">
        <v>5987</v>
      </c>
      <c r="F84" s="78" t="s">
        <v>283</v>
      </c>
      <c r="G84" s="78" t="s">
        <v>5987</v>
      </c>
      <c r="H84" s="78" t="s">
        <v>283</v>
      </c>
      <c r="I84" s="78" t="s">
        <v>5987</v>
      </c>
      <c r="J84" s="78" t="s">
        <v>283</v>
      </c>
      <c r="K84" s="78" t="s">
        <v>5987</v>
      </c>
      <c r="L84" s="78" t="s">
        <v>283</v>
      </c>
      <c r="M84" s="78" t="s">
        <v>5987</v>
      </c>
      <c r="N84" s="78" t="s">
        <v>283</v>
      </c>
      <c r="O84" s="78" t="s">
        <v>5987</v>
      </c>
      <c r="P84" s="78" t="s">
        <v>283</v>
      </c>
      <c r="Q84" s="78" t="s">
        <v>5987</v>
      </c>
      <c r="R84" s="78" t="s">
        <v>283</v>
      </c>
      <c r="S84" s="78" t="s">
        <v>5987</v>
      </c>
      <c r="T84" s="78" t="s">
        <v>283</v>
      </c>
      <c r="U84" s="78" t="s">
        <v>5987</v>
      </c>
      <c r="V84" s="78" t="s">
        <v>283</v>
      </c>
      <c r="W84" s="78" t="s">
        <v>5987</v>
      </c>
      <c r="X84" s="78" t="s">
        <v>283</v>
      </c>
      <c r="Y84" s="78" t="s">
        <v>5987</v>
      </c>
      <c r="Z84" s="78" t="s">
        <v>283</v>
      </c>
      <c r="AA84" s="78" t="s">
        <v>5987</v>
      </c>
    </row>
    <row r="85" outlineLevel="1">
      <c r="A85" s="127" t="s">
        <v>5988</v>
      </c>
      <c r="B85" s="132" t="n">
        <v>1384837.0</v>
      </c>
      <c r="C85" s="131" t="s">
        <v>109</v>
      </c>
      <c r="D85" s="156"/>
      <c r="E85" s="156"/>
      <c r="F85" s="156"/>
      <c r="G85" s="156"/>
      <c r="H85" s="132" t="n">
        <v>564718.42</v>
      </c>
      <c r="I85" s="131" t="s">
        <v>109</v>
      </c>
      <c r="J85" s="132" t="n">
        <v>310584.79</v>
      </c>
      <c r="K85" s="131" t="s">
        <v>109</v>
      </c>
      <c r="L85" s="132" t="n">
        <v>1496622.79</v>
      </c>
      <c r="M85" s="131" t="s">
        <v>109</v>
      </c>
      <c r="N85" s="156"/>
      <c r="O85" s="156"/>
      <c r="P85" s="156"/>
      <c r="Q85" s="156"/>
      <c r="R85" s="132" t="n">
        <v>101884.05</v>
      </c>
      <c r="S85" s="131" t="s">
        <v>109</v>
      </c>
      <c r="T85" s="132" t="n">
        <v>107034.25</v>
      </c>
      <c r="U85" s="131" t="s">
        <v>109</v>
      </c>
      <c r="V85" s="132" t="n">
        <v>101477.98</v>
      </c>
      <c r="W85" s="131" t="s">
        <v>109</v>
      </c>
      <c r="X85" s="132" t="n">
        <v>104288.69</v>
      </c>
      <c r="Y85" s="131" t="s">
        <v>109</v>
      </c>
      <c r="Z85" s="132" t="s">
        <v>109</v>
      </c>
      <c r="AA85" s="131" t="s">
        <v>109</v>
      </c>
    </row>
    <row r="86" outlineLevel="1">
      <c r="A86" s="127" t="s">
        <v>5989</v>
      </c>
      <c r="B86" s="132">
        <f>SUM(B87:B95)</f>
      </c>
      <c r="C86" s="131">
        <f>SUM(C87:C95)</f>
      </c>
      <c r="D86" s="156"/>
      <c r="E86" s="156"/>
      <c r="F86" s="156"/>
      <c r="G86" s="156"/>
      <c r="H86" s="132">
        <f>SUM(H87:H95)</f>
      </c>
      <c r="I86" s="131">
        <f>SUM(I87:I95)</f>
      </c>
      <c r="J86" s="132">
        <f>SUM(J87:J95)</f>
      </c>
      <c r="K86" s="131">
        <f>SUM(K87:K95)</f>
      </c>
      <c r="L86" s="132">
        <f>SUM(L87:L95)</f>
      </c>
      <c r="M86" s="131">
        <f>SUM(M87:M95)</f>
      </c>
      <c r="N86" s="156"/>
      <c r="O86" s="156"/>
      <c r="P86" s="156"/>
      <c r="Q86" s="156"/>
      <c r="R86" s="132">
        <f>SUM(R87:R95)</f>
      </c>
      <c r="S86" s="131">
        <f>SUM(S87:S95)</f>
      </c>
      <c r="T86" s="132">
        <f>SUM(T87:T95)</f>
      </c>
      <c r="U86" s="131">
        <f>SUM(U87:U95)</f>
      </c>
      <c r="V86" s="132">
        <f>SUM(V87:V95)</f>
      </c>
      <c r="W86" s="131">
        <f>SUM(W87:W95)</f>
      </c>
      <c r="X86" s="132">
        <f>SUM(X87:X95)</f>
      </c>
      <c r="Y86" s="131">
        <f>SUM(Y87:Y95)</f>
      </c>
      <c r="Z86" s="132">
        <f>SUM(B86,J86,L86,R86,T86,V86,X86)</f>
      </c>
      <c r="AA86" s="131">
        <f>SUM(C86,K86,M86,S86,U86,W86,Y86)</f>
      </c>
    </row>
    <row r="87" outlineLevel="1">
      <c r="A87" s="87" t="s">
        <v>84</v>
      </c>
      <c r="B87" s="87" t="n">
        <v>300000.0</v>
      </c>
      <c r="C87" s="115" t="n">
        <v>1.0</v>
      </c>
      <c r="D87" s="156"/>
      <c r="E87" s="156"/>
      <c r="F87" s="156"/>
      <c r="G87" s="156"/>
      <c r="H87" s="115" t="s">
        <v>109</v>
      </c>
      <c r="I87" s="115" t="s">
        <v>109</v>
      </c>
      <c r="J87" s="115" t="s">
        <v>109</v>
      </c>
      <c r="K87" s="115" t="s">
        <v>109</v>
      </c>
      <c r="L87" s="115" t="s">
        <v>109</v>
      </c>
      <c r="M87" s="115" t="s">
        <v>109</v>
      </c>
      <c r="N87" s="156"/>
      <c r="O87" s="156"/>
      <c r="P87" s="156"/>
      <c r="Q87" s="156"/>
      <c r="R87" s="115" t="s">
        <v>109</v>
      </c>
      <c r="S87" s="115" t="s">
        <v>109</v>
      </c>
      <c r="T87" s="115" t="s">
        <v>109</v>
      </c>
      <c r="U87" s="115" t="s">
        <v>109</v>
      </c>
      <c r="V87" s="115" t="s">
        <v>109</v>
      </c>
      <c r="W87" s="115" t="s">
        <v>109</v>
      </c>
      <c r="X87" s="115" t="s">
        <v>109</v>
      </c>
      <c r="Y87" s="115" t="s">
        <v>109</v>
      </c>
      <c r="Z87" s="87">
        <f>SUM(B87)</f>
      </c>
      <c r="AA87" s="115">
        <f>SUM(C87)</f>
      </c>
    </row>
    <row r="88" outlineLevel="1">
      <c r="A88" s="87" t="s">
        <v>5990</v>
      </c>
      <c r="B88" s="87" t="n">
        <v>60000.0</v>
      </c>
      <c r="C88" s="115" t="n">
        <v>1.0</v>
      </c>
      <c r="D88" s="156"/>
      <c r="E88" s="156"/>
      <c r="F88" s="156"/>
      <c r="G88" s="156"/>
      <c r="H88" s="115" t="s">
        <v>109</v>
      </c>
      <c r="I88" s="115" t="s">
        <v>109</v>
      </c>
      <c r="J88" s="115" t="s">
        <v>109</v>
      </c>
      <c r="K88" s="115" t="s">
        <v>109</v>
      </c>
      <c r="L88" s="87" t="n">
        <v>1140000.0</v>
      </c>
      <c r="M88" s="115" t="n">
        <v>3.0</v>
      </c>
      <c r="N88" s="156"/>
      <c r="O88" s="156"/>
      <c r="P88" s="156"/>
      <c r="Q88" s="156"/>
      <c r="R88" s="87" t="n">
        <v>210000.0</v>
      </c>
      <c r="S88" s="115" t="n">
        <v>1.0</v>
      </c>
      <c r="T88" s="87" t="n">
        <v>340000.0</v>
      </c>
      <c r="U88" s="115" t="n">
        <v>2.0</v>
      </c>
      <c r="V88" s="87" t="n">
        <v>300000.0</v>
      </c>
      <c r="W88" s="115" t="n">
        <v>2.0</v>
      </c>
      <c r="X88" s="87" t="n">
        <v>2325000.0</v>
      </c>
      <c r="Y88" s="115" t="n">
        <v>3.0</v>
      </c>
      <c r="Z88" s="87">
        <f>SUM(B88,L88,R88,T88,V88,X88)</f>
      </c>
      <c r="AA88" s="115">
        <f>SUM(C88,M88,S88,U88,W88,Y88)</f>
      </c>
    </row>
    <row r="89" outlineLevel="1">
      <c r="A89" s="88" t="s">
        <v>5991</v>
      </c>
      <c r="B89" s="92"/>
      <c r="C89" s="115"/>
      <c r="D89" s="92"/>
      <c r="E89" s="115"/>
      <c r="F89" s="92"/>
      <c r="G89" s="115"/>
      <c r="H89" s="92"/>
      <c r="I89" s="115"/>
      <c r="J89" s="92"/>
      <c r="K89" s="115"/>
      <c r="L89" s="92"/>
      <c r="M89" s="115"/>
      <c r="N89" s="92"/>
      <c r="O89" s="115"/>
      <c r="P89" s="92"/>
      <c r="Q89" s="115"/>
      <c r="R89" s="92"/>
      <c r="S89" s="115"/>
      <c r="T89" s="92"/>
      <c r="U89" s="115"/>
      <c r="V89" s="92"/>
      <c r="W89" s="115"/>
      <c r="X89" s="92"/>
      <c r="Y89" s="115"/>
      <c r="Z89" s="92"/>
      <c r="AA89" s="115"/>
    </row>
    <row r="90" outlineLevel="1">
      <c r="A90" s="87" t="s">
        <v>6008</v>
      </c>
      <c r="B90" s="115" t="s">
        <v>109</v>
      </c>
      <c r="C90" s="115" t="s">
        <v>109</v>
      </c>
      <c r="D90" s="156"/>
      <c r="E90" s="156"/>
      <c r="F90" s="156"/>
      <c r="G90" s="156"/>
      <c r="H90" s="115" t="s">
        <v>109</v>
      </c>
      <c r="I90" s="115" t="s">
        <v>109</v>
      </c>
      <c r="J90" s="115" t="s">
        <v>109</v>
      </c>
      <c r="K90" s="115" t="s">
        <v>109</v>
      </c>
      <c r="L90" s="115" t="s">
        <v>109</v>
      </c>
      <c r="M90" s="115" t="s">
        <v>109</v>
      </c>
      <c r="N90" s="156"/>
      <c r="O90" s="156"/>
      <c r="P90" s="156"/>
      <c r="Q90" s="156"/>
      <c r="R90" s="115" t="s">
        <v>109</v>
      </c>
      <c r="S90" s="115" t="s">
        <v>109</v>
      </c>
      <c r="T90" s="115" t="s">
        <v>109</v>
      </c>
      <c r="U90" s="115" t="s">
        <v>109</v>
      </c>
      <c r="V90" s="115" t="s">
        <v>109</v>
      </c>
      <c r="W90" s="115" t="s">
        <v>109</v>
      </c>
      <c r="X90" s="115" t="s">
        <v>109</v>
      </c>
      <c r="Y90" s="115" t="s">
        <v>109</v>
      </c>
      <c r="Z90" s="87" t="s">
        <v>109</v>
      </c>
      <c r="AA90" s="115" t="s">
        <v>109</v>
      </c>
    </row>
    <row r="91" outlineLevel="1">
      <c r="A91" s="87" t="s">
        <v>6009</v>
      </c>
      <c r="B91" s="87" t="n">
        <v>1403765.0</v>
      </c>
      <c r="C91" s="115" t="n">
        <v>13.0</v>
      </c>
      <c r="D91" s="156"/>
      <c r="E91" s="156"/>
      <c r="F91" s="156"/>
      <c r="G91" s="156"/>
      <c r="H91" s="115" t="s">
        <v>109</v>
      </c>
      <c r="I91" s="115" t="s">
        <v>109</v>
      </c>
      <c r="J91" s="87" t="n">
        <v>1163238.0</v>
      </c>
      <c r="K91" s="115" t="n">
        <v>30.0</v>
      </c>
      <c r="L91" s="87" t="n">
        <v>58069.0</v>
      </c>
      <c r="M91" s="115" t="n">
        <v>3.0</v>
      </c>
      <c r="N91" s="156"/>
      <c r="O91" s="156"/>
      <c r="P91" s="156"/>
      <c r="Q91" s="156"/>
      <c r="R91" s="115" t="s">
        <v>109</v>
      </c>
      <c r="S91" s="115" t="s">
        <v>109</v>
      </c>
      <c r="T91" s="115" t="s">
        <v>109</v>
      </c>
      <c r="U91" s="115" t="s">
        <v>109</v>
      </c>
      <c r="V91" s="115" t="s">
        <v>109</v>
      </c>
      <c r="W91" s="115" t="s">
        <v>109</v>
      </c>
      <c r="X91" s="115" t="s">
        <v>109</v>
      </c>
      <c r="Y91" s="115" t="s">
        <v>109</v>
      </c>
      <c r="Z91" s="87">
        <f>SUM(B91,J91,L91)</f>
      </c>
      <c r="AA91" s="115">
        <f>SUM(C91,K91,M91)</f>
      </c>
    </row>
    <row r="92" outlineLevel="1">
      <c r="A92" s="87" t="s">
        <v>6010</v>
      </c>
      <c r="B92" s="115" t="s">
        <v>109</v>
      </c>
      <c r="C92" s="115" t="s">
        <v>109</v>
      </c>
      <c r="D92" s="156"/>
      <c r="E92" s="156"/>
      <c r="F92" s="156"/>
      <c r="G92" s="156"/>
      <c r="H92" s="115" t="s">
        <v>109</v>
      </c>
      <c r="I92" s="115" t="s">
        <v>109</v>
      </c>
      <c r="J92" s="115" t="s">
        <v>109</v>
      </c>
      <c r="K92" s="115" t="s">
        <v>109</v>
      </c>
      <c r="L92" s="115" t="s">
        <v>109</v>
      </c>
      <c r="M92" s="115" t="s">
        <v>109</v>
      </c>
      <c r="N92" s="156"/>
      <c r="O92" s="156"/>
      <c r="P92" s="156"/>
      <c r="Q92" s="156"/>
      <c r="R92" s="115" t="s">
        <v>109</v>
      </c>
      <c r="S92" s="115" t="s">
        <v>109</v>
      </c>
      <c r="T92" s="115" t="s">
        <v>109</v>
      </c>
      <c r="U92" s="115" t="s">
        <v>109</v>
      </c>
      <c r="V92" s="115" t="s">
        <v>109</v>
      </c>
      <c r="W92" s="115" t="s">
        <v>109</v>
      </c>
      <c r="X92" s="87" t="n">
        <v>237948.0</v>
      </c>
      <c r="Y92" s="115" t="n">
        <v>1.0</v>
      </c>
      <c r="Z92" s="87">
        <f>SUM(X92)</f>
      </c>
      <c r="AA92" s="115">
        <f>SUM(Y92)</f>
      </c>
    </row>
    <row r="93" outlineLevel="1">
      <c r="A93" s="87" t="s">
        <v>6011</v>
      </c>
      <c r="B93" s="115" t="s">
        <v>109</v>
      </c>
      <c r="C93" s="115" t="s">
        <v>109</v>
      </c>
      <c r="D93" s="156"/>
      <c r="E93" s="156"/>
      <c r="F93" s="156"/>
      <c r="G93" s="156"/>
      <c r="H93" s="115" t="s">
        <v>109</v>
      </c>
      <c r="I93" s="115" t="s">
        <v>109</v>
      </c>
      <c r="J93" s="115" t="s">
        <v>109</v>
      </c>
      <c r="K93" s="115" t="s">
        <v>109</v>
      </c>
      <c r="L93" s="115" t="s">
        <v>109</v>
      </c>
      <c r="M93" s="115" t="s">
        <v>109</v>
      </c>
      <c r="N93" s="156"/>
      <c r="O93" s="156"/>
      <c r="P93" s="156"/>
      <c r="Q93" s="156"/>
      <c r="R93" s="115" t="s">
        <v>109</v>
      </c>
      <c r="S93" s="115" t="s">
        <v>109</v>
      </c>
      <c r="T93" s="115" t="s">
        <v>109</v>
      </c>
      <c r="U93" s="115" t="s">
        <v>109</v>
      </c>
      <c r="V93" s="115" t="s">
        <v>109</v>
      </c>
      <c r="W93" s="115" t="s">
        <v>109</v>
      </c>
      <c r="X93" s="115" t="s">
        <v>109</v>
      </c>
      <c r="Y93" s="115" t="s">
        <v>109</v>
      </c>
      <c r="Z93" s="87" t="s">
        <v>109</v>
      </c>
      <c r="AA93" s="115" t="s">
        <v>109</v>
      </c>
    </row>
    <row r="94" outlineLevel="1">
      <c r="A94" s="87" t="s">
        <v>6012</v>
      </c>
      <c r="B94" s="115" t="s">
        <v>109</v>
      </c>
      <c r="C94" s="115" t="s">
        <v>109</v>
      </c>
      <c r="D94" s="156"/>
      <c r="E94" s="156"/>
      <c r="F94" s="156"/>
      <c r="G94" s="156"/>
      <c r="H94" s="115" t="s">
        <v>109</v>
      </c>
      <c r="I94" s="115" t="s">
        <v>109</v>
      </c>
      <c r="J94" s="115" t="s">
        <v>109</v>
      </c>
      <c r="K94" s="115" t="s">
        <v>109</v>
      </c>
      <c r="L94" s="115" t="s">
        <v>109</v>
      </c>
      <c r="M94" s="115" t="s">
        <v>109</v>
      </c>
      <c r="N94" s="156"/>
      <c r="O94" s="156"/>
      <c r="P94" s="156"/>
      <c r="Q94" s="156"/>
      <c r="R94" s="115" t="s">
        <v>109</v>
      </c>
      <c r="S94" s="115" t="s">
        <v>109</v>
      </c>
      <c r="T94" s="115" t="s">
        <v>109</v>
      </c>
      <c r="U94" s="115" t="s">
        <v>109</v>
      </c>
      <c r="V94" s="115" t="s">
        <v>109</v>
      </c>
      <c r="W94" s="115" t="s">
        <v>109</v>
      </c>
      <c r="X94" s="115" t="s">
        <v>109</v>
      </c>
      <c r="Y94" s="115" t="s">
        <v>109</v>
      </c>
      <c r="Z94" s="87" t="s">
        <v>109</v>
      </c>
      <c r="AA94" s="115" t="s">
        <v>109</v>
      </c>
    </row>
    <row r="95" outlineLevel="1">
      <c r="A95" s="87" t="s">
        <v>5997</v>
      </c>
      <c r="B95" s="115" t="s">
        <v>109</v>
      </c>
      <c r="C95" s="115" t="s">
        <v>109</v>
      </c>
      <c r="D95" s="156"/>
      <c r="E95" s="156"/>
      <c r="F95" s="156"/>
      <c r="G95" s="156"/>
      <c r="H95" s="115" t="s">
        <v>109</v>
      </c>
      <c r="I95" s="115" t="s">
        <v>109</v>
      </c>
      <c r="J95" s="87" t="n">
        <v>22800.0</v>
      </c>
      <c r="K95" s="115" t="n">
        <v>1.0</v>
      </c>
      <c r="L95" s="115" t="s">
        <v>109</v>
      </c>
      <c r="M95" s="115" t="s">
        <v>109</v>
      </c>
      <c r="N95" s="156"/>
      <c r="O95" s="156"/>
      <c r="P95" s="156"/>
      <c r="Q95" s="156"/>
      <c r="R95" s="115" t="s">
        <v>109</v>
      </c>
      <c r="S95" s="115" t="s">
        <v>109</v>
      </c>
      <c r="T95" s="115" t="s">
        <v>109</v>
      </c>
      <c r="U95" s="115" t="s">
        <v>109</v>
      </c>
      <c r="V95" s="115" t="s">
        <v>109</v>
      </c>
      <c r="W95" s="115" t="s">
        <v>109</v>
      </c>
      <c r="X95" s="115" t="s">
        <v>109</v>
      </c>
      <c r="Y95" s="115" t="s">
        <v>109</v>
      </c>
      <c r="Z95" s="87">
        <f>SUM(J95)</f>
      </c>
      <c r="AA95" s="115">
        <f>SUM(K95)</f>
      </c>
    </row>
    <row r="96" outlineLevel="1">
      <c r="A96" s="127" t="s">
        <v>5998</v>
      </c>
      <c r="B96" s="132">
        <f>SUM(B97:B105)</f>
      </c>
      <c r="C96" s="131">
        <f>SUM(C97:C105)</f>
      </c>
      <c r="D96" s="156"/>
      <c r="E96" s="156"/>
      <c r="F96" s="156"/>
      <c r="G96" s="156"/>
      <c r="H96" s="132">
        <f>SUM(H97:H105)</f>
      </c>
      <c r="I96" s="131">
        <f>SUM(I97:I105)</f>
      </c>
      <c r="J96" s="132">
        <f>SUM(J97:J105)</f>
      </c>
      <c r="K96" s="131">
        <f>SUM(K97:K105)</f>
      </c>
      <c r="L96" s="132">
        <f>SUM(L97:L105)</f>
      </c>
      <c r="M96" s="131">
        <f>SUM(M97:M105)</f>
      </c>
      <c r="N96" s="156"/>
      <c r="O96" s="156"/>
      <c r="P96" s="156"/>
      <c r="Q96" s="156"/>
      <c r="R96" s="132">
        <f>SUM(R97:R105)</f>
      </c>
      <c r="S96" s="131">
        <f>SUM(S97:S105)</f>
      </c>
      <c r="T96" s="132">
        <f>SUM(T97:T105)</f>
      </c>
      <c r="U96" s="131">
        <f>SUM(U97:U105)</f>
      </c>
      <c r="V96" s="132">
        <f>SUM(V97:V105)</f>
      </c>
      <c r="W96" s="131">
        <f>SUM(W97:W105)</f>
      </c>
      <c r="X96" s="132">
        <f>SUM(X97:X105)</f>
      </c>
      <c r="Y96" s="131">
        <f>SUM(Y97:Y105)</f>
      </c>
      <c r="Z96" s="132">
        <f>SUM(B96,H96,L96,R96,T96,V96,X96)</f>
      </c>
      <c r="AA96" s="131">
        <f>SUM(C96,I96,M96,S96,U96,W96,Y96)</f>
      </c>
    </row>
    <row r="97" outlineLevel="1">
      <c r="A97" s="87" t="s">
        <v>422</v>
      </c>
      <c r="B97" s="87" t="n">
        <v>1045.0</v>
      </c>
      <c r="C97" s="115" t="n">
        <v>2.0</v>
      </c>
      <c r="D97" s="156"/>
      <c r="E97" s="156"/>
      <c r="F97" s="156"/>
      <c r="G97" s="156"/>
      <c r="H97" s="87" t="n">
        <v>750.0</v>
      </c>
      <c r="I97" s="115" t="n">
        <v>1.0</v>
      </c>
      <c r="J97" s="115" t="s">
        <v>109</v>
      </c>
      <c r="K97" s="115" t="s">
        <v>109</v>
      </c>
      <c r="L97" s="87" t="n">
        <v>1500.0</v>
      </c>
      <c r="M97" s="115" t="n">
        <v>2.0</v>
      </c>
      <c r="N97" s="156"/>
      <c r="O97" s="156"/>
      <c r="P97" s="156"/>
      <c r="Q97" s="156"/>
      <c r="R97" s="87" t="n">
        <v>750.0</v>
      </c>
      <c r="S97" s="115" t="n">
        <v>1.0</v>
      </c>
      <c r="T97" s="87" t="n">
        <v>1500.0</v>
      </c>
      <c r="U97" s="115" t="n">
        <v>2.0</v>
      </c>
      <c r="V97" s="87" t="n">
        <v>1500.0</v>
      </c>
      <c r="W97" s="115" t="n">
        <v>2.0</v>
      </c>
      <c r="X97" s="87" t="n">
        <v>1500.0</v>
      </c>
      <c r="Y97" s="115" t="n">
        <v>2.0</v>
      </c>
      <c r="Z97" s="87">
        <f>SUM(B97,H97,L97,R97,T97,V97,X97)</f>
      </c>
      <c r="AA97" s="115">
        <f>SUM(C97,I97,M97,S97,U97,W97,Y97)</f>
      </c>
    </row>
    <row r="98" outlineLevel="1">
      <c r="A98" s="87" t="s">
        <v>6000</v>
      </c>
      <c r="B98" s="87" t="n">
        <v>7546.58</v>
      </c>
      <c r="C98" s="115" t="n">
        <v>5.0</v>
      </c>
      <c r="D98" s="156"/>
      <c r="E98" s="156"/>
      <c r="F98" s="156"/>
      <c r="G98" s="156"/>
      <c r="H98" s="87" t="n">
        <v>524.21</v>
      </c>
      <c r="I98" s="115" t="n">
        <v>3.0</v>
      </c>
      <c r="J98" s="115" t="s">
        <v>109</v>
      </c>
      <c r="K98" s="115" t="s">
        <v>109</v>
      </c>
      <c r="L98" s="87" t="n">
        <v>1795.83</v>
      </c>
      <c r="M98" s="115" t="n">
        <v>8.0</v>
      </c>
      <c r="N98" s="156"/>
      <c r="O98" s="156"/>
      <c r="P98" s="156"/>
      <c r="Q98" s="156"/>
      <c r="R98" s="87" t="n">
        <v>479.9</v>
      </c>
      <c r="S98" s="115" t="n">
        <v>3.0</v>
      </c>
      <c r="T98" s="87" t="n">
        <v>902.1199999999999</v>
      </c>
      <c r="U98" s="115" t="n">
        <v>6.0</v>
      </c>
      <c r="V98" s="87" t="n">
        <v>808.71</v>
      </c>
      <c r="W98" s="115" t="n">
        <v>6.0</v>
      </c>
      <c r="X98" s="87" t="n">
        <v>864.4200000000001</v>
      </c>
      <c r="Y98" s="115" t="n">
        <v>6.0</v>
      </c>
      <c r="Z98" s="87">
        <f>SUM(B98,H98,L98,R98,T98,V98,X98)</f>
      </c>
      <c r="AA98" s="115">
        <f>SUM(C98,I98,M98,S98,U98,W98,Y98)</f>
      </c>
    </row>
    <row r="99" outlineLevel="1">
      <c r="A99" s="88" t="s">
        <v>6001</v>
      </c>
      <c r="B99" s="92"/>
      <c r="C99" s="115"/>
      <c r="D99" s="92"/>
      <c r="E99" s="115"/>
      <c r="F99" s="92"/>
      <c r="G99" s="115"/>
      <c r="H99" s="92"/>
      <c r="I99" s="115"/>
      <c r="J99" s="92"/>
      <c r="K99" s="115"/>
      <c r="L99" s="92"/>
      <c r="M99" s="115"/>
      <c r="N99" s="92"/>
      <c r="O99" s="115"/>
      <c r="P99" s="92"/>
      <c r="Q99" s="115"/>
      <c r="R99" s="92"/>
      <c r="S99" s="115"/>
      <c r="T99" s="92"/>
      <c r="U99" s="115"/>
      <c r="V99" s="92"/>
      <c r="W99" s="115"/>
      <c r="X99" s="92"/>
      <c r="Y99" s="115"/>
      <c r="Z99" s="92"/>
      <c r="AA99" s="115"/>
    </row>
    <row r="100" outlineLevel="1">
      <c r="A100" s="87" t="s">
        <v>6013</v>
      </c>
      <c r="B100" s="115" t="s">
        <v>109</v>
      </c>
      <c r="C100" s="115" t="s">
        <v>109</v>
      </c>
      <c r="D100" s="156"/>
      <c r="E100" s="156"/>
      <c r="F100" s="156"/>
      <c r="G100" s="156"/>
      <c r="H100" s="115" t="s">
        <v>109</v>
      </c>
      <c r="I100" s="115" t="s">
        <v>109</v>
      </c>
      <c r="J100" s="115" t="s">
        <v>109</v>
      </c>
      <c r="K100" s="115" t="s">
        <v>109</v>
      </c>
      <c r="L100" s="115" t="s">
        <v>109</v>
      </c>
      <c r="M100" s="115" t="s">
        <v>109</v>
      </c>
      <c r="N100" s="156"/>
      <c r="O100" s="156"/>
      <c r="P100" s="156"/>
      <c r="Q100" s="156"/>
      <c r="R100" s="115" t="s">
        <v>109</v>
      </c>
      <c r="S100" s="115" t="s">
        <v>109</v>
      </c>
      <c r="T100" s="115" t="s">
        <v>109</v>
      </c>
      <c r="U100" s="115" t="s">
        <v>109</v>
      </c>
      <c r="V100" s="115" t="s">
        <v>109</v>
      </c>
      <c r="W100" s="115" t="s">
        <v>109</v>
      </c>
      <c r="X100" s="115" t="s">
        <v>109</v>
      </c>
      <c r="Y100" s="115" t="s">
        <v>109</v>
      </c>
      <c r="Z100" s="87" t="s">
        <v>109</v>
      </c>
      <c r="AA100" s="115" t="s">
        <v>109</v>
      </c>
    </row>
    <row r="101" outlineLevel="1">
      <c r="A101" s="87" t="s">
        <v>6014</v>
      </c>
      <c r="B101" s="87" t="n">
        <v>142002.0</v>
      </c>
      <c r="C101" s="115" t="n">
        <v>1.0</v>
      </c>
      <c r="D101" s="156"/>
      <c r="E101" s="156"/>
      <c r="F101" s="156"/>
      <c r="G101" s="156"/>
      <c r="H101" s="115" t="s">
        <v>109</v>
      </c>
      <c r="I101" s="115" t="s">
        <v>109</v>
      </c>
      <c r="J101" s="115" t="s">
        <v>109</v>
      </c>
      <c r="K101" s="115" t="s">
        <v>109</v>
      </c>
      <c r="L101" s="115" t="s">
        <v>109</v>
      </c>
      <c r="M101" s="115" t="s">
        <v>109</v>
      </c>
      <c r="N101" s="156"/>
      <c r="O101" s="156"/>
      <c r="P101" s="156"/>
      <c r="Q101" s="156"/>
      <c r="R101" s="115" t="s">
        <v>109</v>
      </c>
      <c r="S101" s="115" t="s">
        <v>109</v>
      </c>
      <c r="T101" s="115" t="s">
        <v>109</v>
      </c>
      <c r="U101" s="115" t="s">
        <v>109</v>
      </c>
      <c r="V101" s="115" t="s">
        <v>109</v>
      </c>
      <c r="W101" s="115" t="s">
        <v>109</v>
      </c>
      <c r="X101" s="87" t="n">
        <v>230000.0</v>
      </c>
      <c r="Y101" s="115" t="n">
        <v>1.0</v>
      </c>
      <c r="Z101" s="87">
        <f>SUM(B101,X101)</f>
      </c>
      <c r="AA101" s="115">
        <f>SUM(C101,Y101)</f>
      </c>
    </row>
    <row r="102" outlineLevel="1">
      <c r="A102" s="87" t="s">
        <v>6015</v>
      </c>
      <c r="B102" s="87" t="n">
        <v>2433290.0</v>
      </c>
      <c r="C102" s="115" t="n">
        <v>7.0</v>
      </c>
      <c r="D102" s="156"/>
      <c r="E102" s="156"/>
      <c r="F102" s="156"/>
      <c r="G102" s="156"/>
      <c r="H102" s="87" t="n">
        <v>252859.42</v>
      </c>
      <c r="I102" s="115" t="n">
        <v>2.0</v>
      </c>
      <c r="J102" s="115" t="s">
        <v>109</v>
      </c>
      <c r="K102" s="115" t="s">
        <v>109</v>
      </c>
      <c r="L102" s="87" t="n">
        <v>2589511.91</v>
      </c>
      <c r="M102" s="115" t="n">
        <v>7.0</v>
      </c>
      <c r="N102" s="156"/>
      <c r="O102" s="156"/>
      <c r="P102" s="156"/>
      <c r="Q102" s="156"/>
      <c r="R102" s="87" t="n">
        <v>203619.9</v>
      </c>
      <c r="S102" s="115" t="n">
        <v>2.0</v>
      </c>
      <c r="T102" s="87" t="n">
        <v>343154.15</v>
      </c>
      <c r="U102" s="115" t="n">
        <v>4.0</v>
      </c>
      <c r="V102" s="87" t="n">
        <v>294880.58</v>
      </c>
      <c r="W102" s="115" t="n">
        <v>4.0</v>
      </c>
      <c r="X102" s="87" t="n">
        <v>327687.24</v>
      </c>
      <c r="Y102" s="115" t="n">
        <v>4.0</v>
      </c>
      <c r="Z102" s="87">
        <f>SUM(B102,H102,L102,R102,T102,V102,X102)</f>
      </c>
      <c r="AA102" s="115">
        <f>SUM(C102,I102,M102,S102,U102,W102,Y102)</f>
      </c>
    </row>
    <row r="103" outlineLevel="1">
      <c r="A103" s="87" t="s">
        <v>6011</v>
      </c>
      <c r="B103" s="115" t="s">
        <v>109</v>
      </c>
      <c r="C103" s="115" t="s">
        <v>109</v>
      </c>
      <c r="D103" s="156"/>
      <c r="E103" s="156"/>
      <c r="F103" s="156"/>
      <c r="G103" s="156"/>
      <c r="H103" s="115" t="s">
        <v>109</v>
      </c>
      <c r="I103" s="115" t="s">
        <v>109</v>
      </c>
      <c r="J103" s="115" t="s">
        <v>109</v>
      </c>
      <c r="K103" s="115" t="s">
        <v>109</v>
      </c>
      <c r="L103" s="115" t="s">
        <v>109</v>
      </c>
      <c r="M103" s="115" t="s">
        <v>109</v>
      </c>
      <c r="N103" s="156"/>
      <c r="O103" s="156"/>
      <c r="P103" s="156"/>
      <c r="Q103" s="156"/>
      <c r="R103" s="115" t="s">
        <v>109</v>
      </c>
      <c r="S103" s="115" t="s">
        <v>109</v>
      </c>
      <c r="T103" s="115" t="s">
        <v>109</v>
      </c>
      <c r="U103" s="115" t="s">
        <v>109</v>
      </c>
      <c r="V103" s="115" t="s">
        <v>109</v>
      </c>
      <c r="W103" s="115" t="s">
        <v>109</v>
      </c>
      <c r="X103" s="115" t="s">
        <v>109</v>
      </c>
      <c r="Y103" s="115" t="s">
        <v>109</v>
      </c>
      <c r="Z103" s="87" t="s">
        <v>109</v>
      </c>
      <c r="AA103" s="115" t="s">
        <v>109</v>
      </c>
    </row>
    <row r="104" outlineLevel="1">
      <c r="A104" s="87" t="s">
        <v>6012</v>
      </c>
      <c r="B104" s="115" t="s">
        <v>109</v>
      </c>
      <c r="C104" s="115" t="s">
        <v>109</v>
      </c>
      <c r="D104" s="156"/>
      <c r="E104" s="156"/>
      <c r="F104" s="156"/>
      <c r="G104" s="156"/>
      <c r="H104" s="115" t="s">
        <v>109</v>
      </c>
      <c r="I104" s="115" t="s">
        <v>109</v>
      </c>
      <c r="J104" s="115" t="s">
        <v>109</v>
      </c>
      <c r="K104" s="115" t="s">
        <v>109</v>
      </c>
      <c r="L104" s="115" t="s">
        <v>109</v>
      </c>
      <c r="M104" s="115" t="s">
        <v>109</v>
      </c>
      <c r="N104" s="156"/>
      <c r="O104" s="156"/>
      <c r="P104" s="156"/>
      <c r="Q104" s="156"/>
      <c r="R104" s="115" t="s">
        <v>109</v>
      </c>
      <c r="S104" s="115" t="s">
        <v>109</v>
      </c>
      <c r="T104" s="115" t="s">
        <v>109</v>
      </c>
      <c r="U104" s="115" t="s">
        <v>109</v>
      </c>
      <c r="V104" s="115" t="s">
        <v>109</v>
      </c>
      <c r="W104" s="115" t="s">
        <v>109</v>
      </c>
      <c r="X104" s="115" t="s">
        <v>109</v>
      </c>
      <c r="Y104" s="115" t="s">
        <v>109</v>
      </c>
      <c r="Z104" s="87" t="s">
        <v>109</v>
      </c>
      <c r="AA104" s="115" t="s">
        <v>109</v>
      </c>
    </row>
    <row r="105" outlineLevel="1">
      <c r="A105" s="87" t="s">
        <v>5997</v>
      </c>
      <c r="B105" s="115" t="s">
        <v>109</v>
      </c>
      <c r="C105" s="115" t="s">
        <v>109</v>
      </c>
      <c r="D105" s="156"/>
      <c r="E105" s="156"/>
      <c r="F105" s="156"/>
      <c r="G105" s="156"/>
      <c r="H105" s="115" t="s">
        <v>109</v>
      </c>
      <c r="I105" s="115" t="s">
        <v>109</v>
      </c>
      <c r="J105" s="115" t="s">
        <v>109</v>
      </c>
      <c r="K105" s="115" t="s">
        <v>109</v>
      </c>
      <c r="L105" s="115" t="s">
        <v>109</v>
      </c>
      <c r="M105" s="115" t="s">
        <v>109</v>
      </c>
      <c r="N105" s="156"/>
      <c r="O105" s="156"/>
      <c r="P105" s="156"/>
      <c r="Q105" s="156"/>
      <c r="R105" s="115" t="s">
        <v>109</v>
      </c>
      <c r="S105" s="115" t="s">
        <v>109</v>
      </c>
      <c r="T105" s="115" t="s">
        <v>109</v>
      </c>
      <c r="U105" s="115" t="s">
        <v>109</v>
      </c>
      <c r="V105" s="115" t="s">
        <v>109</v>
      </c>
      <c r="W105" s="115" t="s">
        <v>109</v>
      </c>
      <c r="X105" s="115" t="s">
        <v>109</v>
      </c>
      <c r="Y105" s="115" t="s">
        <v>109</v>
      </c>
      <c r="Z105" s="87" t="s">
        <v>109</v>
      </c>
      <c r="AA105" s="115" t="s">
        <v>109</v>
      </c>
    </row>
    <row r="106" outlineLevel="1">
      <c r="A106" s="127" t="s">
        <v>6005</v>
      </c>
      <c r="B106" s="132">
        <f>B86-B96</f>
      </c>
      <c r="C106" s="131" t="s">
        <v>109</v>
      </c>
      <c r="D106" s="156"/>
      <c r="E106" s="156"/>
      <c r="F106" s="156"/>
      <c r="G106" s="156"/>
      <c r="H106" s="132">
        <f>H86-H96</f>
      </c>
      <c r="I106" s="131" t="s">
        <v>109</v>
      </c>
      <c r="J106" s="132">
        <f>J86-J96</f>
      </c>
      <c r="K106" s="131" t="s">
        <v>109</v>
      </c>
      <c r="L106" s="132">
        <f>L86-L96</f>
      </c>
      <c r="M106" s="131" t="s">
        <v>109</v>
      </c>
      <c r="N106" s="156"/>
      <c r="O106" s="156"/>
      <c r="P106" s="156"/>
      <c r="Q106" s="156"/>
      <c r="R106" s="132">
        <f>R86-R96</f>
      </c>
      <c r="S106" s="131" t="s">
        <v>109</v>
      </c>
      <c r="T106" s="132">
        <f>T86-T96</f>
      </c>
      <c r="U106" s="131" t="s">
        <v>109</v>
      </c>
      <c r="V106" s="132">
        <f>V86-V96</f>
      </c>
      <c r="W106" s="131" t="s">
        <v>109</v>
      </c>
      <c r="X106" s="132">
        <f>X86-X96</f>
      </c>
      <c r="Y106" s="131" t="s">
        <v>109</v>
      </c>
      <c r="Z106" s="132">
        <f>Z86-Z96</f>
      </c>
      <c r="AA106" s="131" t="s">
        <v>109</v>
      </c>
    </row>
    <row r="107" outlineLevel="1">
      <c r="A107" s="127" t="s">
        <v>6006</v>
      </c>
      <c r="B107" s="132" t="n">
        <v>564718.42</v>
      </c>
      <c r="C107" s="131" t="s">
        <v>109</v>
      </c>
      <c r="D107" s="156"/>
      <c r="E107" s="156"/>
      <c r="F107" s="156"/>
      <c r="G107" s="156"/>
      <c r="H107" s="132" t="n">
        <v>310584.79</v>
      </c>
      <c r="I107" s="131" t="s">
        <v>109</v>
      </c>
      <c r="J107" s="132" t="n">
        <v>1496622.79</v>
      </c>
      <c r="K107" s="131" t="s">
        <v>109</v>
      </c>
      <c r="L107" s="132" t="n">
        <v>101884.05</v>
      </c>
      <c r="M107" s="131" t="s">
        <v>109</v>
      </c>
      <c r="N107" s="156"/>
      <c r="O107" s="156"/>
      <c r="P107" s="156"/>
      <c r="Q107" s="156"/>
      <c r="R107" s="132" t="n">
        <v>107034.25</v>
      </c>
      <c r="S107" s="131" t="s">
        <v>109</v>
      </c>
      <c r="T107" s="132" t="n">
        <v>101477.98</v>
      </c>
      <c r="U107" s="131" t="s">
        <v>109</v>
      </c>
      <c r="V107" s="132" t="n">
        <v>104288.69</v>
      </c>
      <c r="W107" s="131" t="s">
        <v>109</v>
      </c>
      <c r="X107" s="132" t="n">
        <v>2107185.03</v>
      </c>
      <c r="Y107" s="131" t="s">
        <v>109</v>
      </c>
      <c r="Z107" s="132" t="s">
        <v>109</v>
      </c>
      <c r="AA107" s="131" t="s">
        <v>109</v>
      </c>
    </row>
    <row r="108" outlineLevel="1">
      <c r="A108" s="127" t="s">
        <v>156</v>
      </c>
      <c r="B108" s="92" t="n">
        <v>168337.0</v>
      </c>
      <c r="C108" s="115" t="s">
        <v>109</v>
      </c>
      <c r="D108" s="156"/>
      <c r="E108" s="156"/>
      <c r="F108" s="156"/>
      <c r="G108" s="156"/>
      <c r="H108" s="92" t="n">
        <v>310584.79</v>
      </c>
      <c r="I108" s="115" t="s">
        <v>109</v>
      </c>
      <c r="J108" s="92" t="n">
        <v>310584.79</v>
      </c>
      <c r="K108" s="115" t="s">
        <v>109</v>
      </c>
      <c r="L108" s="92" t="n">
        <v>73314.9</v>
      </c>
      <c r="M108" s="115" t="s">
        <v>109</v>
      </c>
      <c r="N108" s="156"/>
      <c r="O108" s="156"/>
      <c r="P108" s="156"/>
      <c r="Q108" s="156"/>
      <c r="R108" s="92" t="n">
        <v>101884.05</v>
      </c>
      <c r="S108" s="115" t="s">
        <v>109</v>
      </c>
      <c r="T108" s="92" t="n">
        <v>98945.36</v>
      </c>
      <c r="U108" s="115" t="s">
        <v>109</v>
      </c>
      <c r="V108" s="92" t="n">
        <v>101477.98</v>
      </c>
      <c r="W108" s="115" t="s">
        <v>109</v>
      </c>
      <c r="X108" s="92" t="n">
        <v>104213.0</v>
      </c>
      <c r="Y108" s="115" t="s">
        <v>109</v>
      </c>
      <c r="Z108" s="92" t="s">
        <v>109</v>
      </c>
      <c r="AA108" s="115" t="s">
        <v>109</v>
      </c>
    </row>
    <row r="109" outlineLevel="1">
      <c r="A109" s="127" t="s">
        <v>157</v>
      </c>
      <c r="B109" s="92" t="n">
        <v>1659837.0</v>
      </c>
      <c r="C109" s="115" t="s">
        <v>109</v>
      </c>
      <c r="D109" s="156"/>
      <c r="E109" s="156"/>
      <c r="F109" s="156"/>
      <c r="G109" s="156"/>
      <c r="H109" s="92" t="n">
        <v>310584.79</v>
      </c>
      <c r="I109" s="115" t="s">
        <v>109</v>
      </c>
      <c r="J109" s="92" t="n">
        <v>1496622.79</v>
      </c>
      <c r="K109" s="115" t="s">
        <v>109</v>
      </c>
      <c r="L109" s="92" t="n">
        <v>1496622.79</v>
      </c>
      <c r="M109" s="115" t="s">
        <v>109</v>
      </c>
      <c r="N109" s="156"/>
      <c r="O109" s="156"/>
      <c r="P109" s="156"/>
      <c r="Q109" s="156"/>
      <c r="R109" s="92" t="n">
        <v>107034.25</v>
      </c>
      <c r="S109" s="115" t="s">
        <v>109</v>
      </c>
      <c r="T109" s="92" t="n">
        <v>107034.25</v>
      </c>
      <c r="U109" s="115" t="s">
        <v>109</v>
      </c>
      <c r="V109" s="92" t="n">
        <v>355558.33</v>
      </c>
      <c r="W109" s="115" t="s">
        <v>109</v>
      </c>
      <c r="X109" s="92" t="n">
        <v>2107185.03</v>
      </c>
      <c r="Y109" s="115" t="s">
        <v>109</v>
      </c>
      <c r="Z109" s="92" t="s">
        <v>109</v>
      </c>
      <c r="AA109" s="115" t="s">
        <v>109</v>
      </c>
    </row>
    <row r="110" outlineLevel="1">
      <c r="A110" s="125" t="s">
        <v>6007</v>
      </c>
      <c r="B110" s="109" t="n">
        <v>709869.8626666666</v>
      </c>
      <c r="C110" s="119" t="s">
        <v>109</v>
      </c>
      <c r="D110" s="156"/>
      <c r="E110" s="156"/>
      <c r="F110" s="156"/>
      <c r="G110" s="156"/>
      <c r="H110" s="109" t="n">
        <v>310584.79</v>
      </c>
      <c r="I110" s="119" t="s">
        <v>109</v>
      </c>
      <c r="J110" s="109" t="n">
        <v>652582.0803225806</v>
      </c>
      <c r="K110" s="119" t="s">
        <v>109</v>
      </c>
      <c r="L110" s="109" t="n">
        <v>156185.46433333334</v>
      </c>
      <c r="M110" s="119" t="s">
        <v>109</v>
      </c>
      <c r="N110" s="156"/>
      <c r="O110" s="156"/>
      <c r="P110" s="156"/>
      <c r="Q110" s="156"/>
      <c r="R110" s="109" t="n">
        <v>104043.81129032258</v>
      </c>
      <c r="S110" s="119" t="s">
        <v>109</v>
      </c>
      <c r="T110" s="109" t="n">
        <v>104311.55387096773</v>
      </c>
      <c r="U110" s="119" t="s">
        <v>109</v>
      </c>
      <c r="V110" s="109" t="n">
        <v>113979.76285714285</v>
      </c>
      <c r="W110" s="119" t="s">
        <v>109</v>
      </c>
      <c r="X110" s="109" t="n">
        <v>213198.7977419355</v>
      </c>
      <c r="Y110" s="119" t="s">
        <v>109</v>
      </c>
      <c r="Z110" s="109" t="s">
        <v>109</v>
      </c>
      <c r="AA110" s="119" t="s">
        <v>109</v>
      </c>
    </row>
    <row r="111" ht="12.75" customHeight="1">
      <c r="A111" s="27"/>
      <c r="B111" s="27"/>
      <c r="C111" s="52"/>
      <c r="D111" s="27"/>
      <c r="E111" s="52"/>
      <c r="F111" s="52"/>
      <c r="G111" s="52"/>
      <c r="H111" s="52"/>
      <c r="I111" s="52"/>
      <c r="J111" s="52"/>
      <c r="K111" s="52"/>
      <c r="L111" s="52"/>
      <c r="M111" s="52"/>
      <c r="N111" s="52"/>
      <c r="O111" s="52"/>
      <c r="P111" s="52"/>
      <c r="Q111" s="52"/>
      <c r="R111" s="52"/>
      <c r="S111" s="52"/>
      <c r="T111" s="52"/>
      <c r="U111" s="52"/>
      <c r="V111" s="17"/>
      <c r="W111" s="17"/>
      <c r="X111" s="17"/>
      <c r="Y111" s="17"/>
      <c r="Z111" s="17"/>
    </row>
    <row r="112" ht="12.75" customHeight="1">
      <c r="A112" s="27"/>
      <c r="B112" s="27"/>
      <c r="C112" s="52"/>
      <c r="D112" s="27"/>
      <c r="E112" s="52"/>
      <c r="F112" s="52"/>
      <c r="G112" s="52"/>
      <c r="H112" s="52"/>
      <c r="I112" s="52"/>
      <c r="J112" s="52"/>
      <c r="K112" s="52"/>
      <c r="L112" s="52"/>
      <c r="M112" s="52"/>
      <c r="N112" s="52"/>
      <c r="O112" s="52"/>
      <c r="P112" s="52"/>
      <c r="Q112" s="52"/>
      <c r="R112" s="52"/>
      <c r="S112" s="52"/>
      <c r="T112" s="52"/>
      <c r="U112" s="52"/>
      <c r="V112" s="17"/>
      <c r="W112" s="17"/>
      <c r="X112" s="17"/>
      <c r="Y112" s="17"/>
      <c r="Z112" s="17"/>
    </row>
    <row r="113" ht="12.75" customHeight="1">
      <c r="A113" s="27"/>
      <c r="B113" s="27"/>
      <c r="C113" s="52"/>
      <c r="D113" s="27"/>
      <c r="E113" s="52"/>
      <c r="F113" s="52"/>
      <c r="G113" s="52"/>
      <c r="H113" s="52"/>
      <c r="I113" s="52"/>
      <c r="J113" s="52"/>
      <c r="K113" s="52"/>
      <c r="L113" s="52"/>
      <c r="M113" s="52"/>
      <c r="N113" s="52"/>
      <c r="O113" s="52"/>
      <c r="P113" s="52"/>
      <c r="Q113" s="52"/>
      <c r="R113" s="52"/>
      <c r="S113" s="52"/>
      <c r="T113" s="52"/>
      <c r="U113" s="52"/>
      <c r="V113" s="17"/>
      <c r="W113" s="17"/>
      <c r="X113" s="17"/>
      <c r="Y113" s="17"/>
      <c r="Z113" s="17"/>
    </row>
    <row r="114" ht="12.75" customHeight="1">
      <c r="A114" s="27"/>
      <c r="B114" s="27"/>
      <c r="C114" s="52"/>
      <c r="D114" s="27"/>
      <c r="E114" s="52"/>
      <c r="F114" s="52"/>
      <c r="G114" s="52"/>
      <c r="H114" s="52"/>
      <c r="I114" s="52"/>
      <c r="J114" s="52"/>
      <c r="K114" s="52"/>
      <c r="L114" s="52"/>
      <c r="M114" s="52"/>
      <c r="N114" s="52"/>
      <c r="O114" s="52"/>
      <c r="P114" s="52"/>
      <c r="Q114" s="52"/>
      <c r="R114" s="52"/>
      <c r="S114" s="52"/>
      <c r="T114" s="52"/>
      <c r="U114" s="52"/>
      <c r="V114" s="17"/>
      <c r="W114" s="17"/>
      <c r="X114" s="17"/>
      <c r="Y114" s="17"/>
      <c r="Z114" s="17"/>
    </row>
    <row r="115" ht="12.75" customHeight="1">
      <c r="A115" s="27"/>
      <c r="B115" s="27"/>
      <c r="C115" s="52"/>
      <c r="D115" s="27"/>
      <c r="E115" s="52"/>
      <c r="F115" s="52"/>
      <c r="G115" s="52"/>
      <c r="H115" s="52"/>
      <c r="I115" s="52"/>
      <c r="J115" s="52"/>
      <c r="K115" s="52"/>
      <c r="L115" s="52"/>
      <c r="M115" s="52"/>
      <c r="N115" s="52"/>
      <c r="O115" s="52"/>
      <c r="P115" s="52"/>
      <c r="Q115" s="52"/>
      <c r="R115" s="52"/>
      <c r="S115" s="52"/>
      <c r="T115" s="52"/>
      <c r="U115" s="52"/>
      <c r="V115" s="17"/>
      <c r="W115" s="17"/>
      <c r="X115" s="17"/>
      <c r="Y115" s="17"/>
      <c r="Z115" s="17"/>
    </row>
    <row r="116" ht="12.75" customHeight="1">
      <c r="A116" s="27"/>
      <c r="B116" s="27"/>
      <c r="C116" s="52"/>
      <c r="D116" s="27"/>
      <c r="E116" s="52"/>
      <c r="F116" s="52"/>
      <c r="G116" s="52"/>
      <c r="H116" s="52"/>
      <c r="I116" s="52"/>
      <c r="J116" s="52"/>
      <c r="K116" s="52"/>
      <c r="L116" s="52"/>
      <c r="M116" s="52"/>
      <c r="N116" s="52"/>
      <c r="O116" s="52"/>
      <c r="P116" s="52"/>
      <c r="Q116" s="52"/>
      <c r="R116" s="52"/>
      <c r="S116" s="52"/>
      <c r="T116" s="52"/>
      <c r="U116" s="52"/>
      <c r="V116" s="17"/>
      <c r="W116" s="17"/>
      <c r="X116" s="17"/>
      <c r="Y116" s="17"/>
      <c r="Z116" s="17"/>
    </row>
    <row r="117" ht="12.75" customHeight="1">
      <c r="A117" s="27"/>
      <c r="B117" s="27"/>
      <c r="C117" s="52"/>
      <c r="D117" s="27"/>
      <c r="E117" s="52"/>
      <c r="F117" s="52"/>
      <c r="G117" s="52"/>
      <c r="H117" s="52"/>
      <c r="I117" s="52"/>
      <c r="J117" s="52"/>
      <c r="K117" s="52"/>
      <c r="L117" s="52"/>
      <c r="M117" s="52"/>
      <c r="N117" s="52"/>
      <c r="O117" s="52"/>
      <c r="P117" s="52"/>
      <c r="Q117" s="52"/>
      <c r="R117" s="52"/>
      <c r="S117" s="52"/>
      <c r="T117" s="52"/>
      <c r="U117" s="52"/>
      <c r="V117" s="17"/>
      <c r="W117" s="17"/>
      <c r="X117" s="17"/>
      <c r="Y117" s="17"/>
      <c r="Z117" s="17"/>
    </row>
    <row r="118" ht="12.75" customHeight="1">
      <c r="A118" s="27"/>
      <c r="B118" s="27"/>
      <c r="C118" s="52"/>
      <c r="D118" s="27"/>
      <c r="E118" s="52"/>
      <c r="F118" s="52"/>
      <c r="G118" s="52"/>
      <c r="H118" s="52"/>
      <c r="I118" s="52"/>
      <c r="J118" s="52"/>
      <c r="K118" s="52"/>
      <c r="L118" s="52"/>
      <c r="M118" s="52"/>
      <c r="N118" s="52"/>
      <c r="O118" s="52"/>
      <c r="P118" s="52"/>
      <c r="Q118" s="52"/>
      <c r="R118" s="52"/>
      <c r="S118" s="52"/>
      <c r="T118" s="52"/>
      <c r="U118" s="52"/>
      <c r="V118" s="17"/>
      <c r="W118" s="17"/>
      <c r="X118" s="17"/>
      <c r="Y118" s="17"/>
      <c r="Z118" s="17"/>
    </row>
    <row r="119" ht="12.75" customHeight="1">
      <c r="A119" s="27"/>
      <c r="B119" s="27"/>
      <c r="C119" s="52"/>
      <c r="D119" s="27"/>
      <c r="E119" s="52"/>
      <c r="F119" s="52"/>
      <c r="G119" s="52"/>
      <c r="H119" s="52"/>
      <c r="I119" s="52"/>
      <c r="J119" s="52"/>
      <c r="K119" s="52"/>
      <c r="L119" s="52"/>
      <c r="M119" s="52"/>
      <c r="N119" s="52"/>
      <c r="O119" s="52"/>
      <c r="P119" s="52"/>
      <c r="Q119" s="52"/>
      <c r="R119" s="52"/>
      <c r="S119" s="52"/>
      <c r="T119" s="52"/>
      <c r="U119" s="52"/>
      <c r="V119" s="17"/>
      <c r="W119" s="17"/>
      <c r="X119" s="17"/>
      <c r="Y119" s="17"/>
      <c r="Z119" s="17"/>
    </row>
    <row r="120" ht="12.75" customHeight="1">
      <c r="A120" s="27"/>
      <c r="B120" s="27"/>
      <c r="C120" s="52"/>
      <c r="D120" s="27"/>
      <c r="E120" s="52"/>
      <c r="F120" s="52"/>
      <c r="G120" s="52"/>
      <c r="H120" s="52"/>
      <c r="I120" s="52"/>
      <c r="J120" s="52"/>
      <c r="K120" s="52"/>
      <c r="L120" s="52"/>
      <c r="M120" s="52"/>
      <c r="N120" s="52"/>
      <c r="O120" s="52"/>
      <c r="P120" s="52"/>
      <c r="Q120" s="52"/>
      <c r="R120" s="52"/>
      <c r="S120" s="52"/>
      <c r="T120" s="52"/>
      <c r="U120" s="52"/>
      <c r="V120" s="17"/>
      <c r="W120" s="17"/>
      <c r="X120" s="17"/>
      <c r="Y120" s="17"/>
      <c r="Z120" s="17"/>
    </row>
    <row r="121" ht="12.75" customHeight="1">
      <c r="A121" s="27"/>
      <c r="B121" s="27"/>
      <c r="C121" s="52"/>
      <c r="D121" s="27"/>
      <c r="E121" s="52"/>
      <c r="F121" s="52"/>
      <c r="G121" s="52"/>
      <c r="H121" s="52"/>
      <c r="I121" s="52"/>
      <c r="J121" s="52"/>
      <c r="K121" s="52"/>
      <c r="L121" s="52"/>
      <c r="M121" s="52"/>
      <c r="N121" s="52"/>
      <c r="O121" s="52"/>
      <c r="P121" s="52"/>
      <c r="Q121" s="52"/>
      <c r="R121" s="52"/>
      <c r="S121" s="52"/>
      <c r="T121" s="52"/>
      <c r="U121" s="52"/>
      <c r="V121" s="17"/>
      <c r="W121" s="17"/>
      <c r="X121" s="17"/>
      <c r="Y121" s="17"/>
      <c r="Z121" s="17"/>
    </row>
    <row r="122" ht="12.75" customHeight="1">
      <c r="A122" s="27"/>
      <c r="B122" s="27"/>
      <c r="C122" s="52"/>
      <c r="D122" s="27"/>
      <c r="E122" s="52"/>
      <c r="F122" s="52"/>
      <c r="G122" s="52"/>
      <c r="H122" s="52"/>
      <c r="I122" s="52"/>
      <c r="J122" s="52"/>
      <c r="K122" s="52"/>
      <c r="L122" s="52"/>
      <c r="M122" s="52"/>
      <c r="N122" s="52"/>
      <c r="O122" s="52"/>
      <c r="P122" s="52"/>
      <c r="Q122" s="52"/>
      <c r="R122" s="52"/>
      <c r="S122" s="52"/>
      <c r="T122" s="52"/>
      <c r="U122" s="52"/>
      <c r="V122" s="17"/>
      <c r="W122" s="17"/>
      <c r="X122" s="17"/>
      <c r="Y122" s="17"/>
      <c r="Z122" s="17"/>
    </row>
    <row r="123" ht="12.75" customHeight="1">
      <c r="A123" s="27"/>
      <c r="B123" s="27"/>
      <c r="C123" s="52"/>
      <c r="D123" s="27"/>
      <c r="E123" s="52"/>
      <c r="F123" s="52"/>
      <c r="G123" s="52"/>
      <c r="H123" s="52"/>
      <c r="I123" s="52"/>
      <c r="J123" s="52"/>
      <c r="K123" s="52"/>
      <c r="L123" s="52"/>
      <c r="M123" s="52"/>
      <c r="N123" s="52"/>
      <c r="O123" s="52"/>
      <c r="P123" s="52"/>
      <c r="Q123" s="52"/>
      <c r="R123" s="52"/>
      <c r="S123" s="52"/>
      <c r="T123" s="52"/>
      <c r="U123" s="52"/>
      <c r="V123" s="17"/>
      <c r="W123" s="17"/>
      <c r="X123" s="17"/>
      <c r="Y123" s="17"/>
      <c r="Z123" s="17"/>
    </row>
    <row r="124" ht="12.75" customHeight="1">
      <c r="A124" s="27"/>
      <c r="B124" s="27"/>
      <c r="C124" s="52"/>
      <c r="D124" s="27"/>
      <c r="E124" s="52"/>
      <c r="F124" s="52"/>
      <c r="G124" s="52"/>
      <c r="H124" s="52"/>
      <c r="I124" s="52"/>
      <c r="J124" s="52"/>
      <c r="K124" s="52"/>
      <c r="L124" s="52"/>
      <c r="M124" s="52"/>
      <c r="N124" s="52"/>
      <c r="O124" s="52"/>
      <c r="P124" s="52"/>
      <c r="Q124" s="52"/>
      <c r="R124" s="52"/>
      <c r="S124" s="52"/>
      <c r="T124" s="52"/>
      <c r="U124" s="52"/>
      <c r="V124" s="17"/>
      <c r="W124" s="17"/>
      <c r="X124" s="17"/>
      <c r="Y124" s="17"/>
      <c r="Z124" s="17"/>
    </row>
    <row r="125" ht="12.75" customHeight="1">
      <c r="A125" s="27"/>
      <c r="B125" s="27"/>
      <c r="C125" s="52"/>
      <c r="D125" s="27"/>
      <c r="E125" s="52"/>
      <c r="F125" s="52"/>
      <c r="G125" s="52"/>
      <c r="H125" s="52"/>
      <c r="I125" s="52"/>
      <c r="J125" s="52"/>
      <c r="K125" s="52"/>
      <c r="L125" s="52"/>
      <c r="M125" s="52"/>
      <c r="N125" s="52"/>
      <c r="O125" s="52"/>
      <c r="P125" s="52"/>
      <c r="Q125" s="52"/>
      <c r="R125" s="52"/>
      <c r="S125" s="52"/>
      <c r="T125" s="52"/>
      <c r="U125" s="52"/>
      <c r="V125" s="17"/>
      <c r="W125" s="17"/>
      <c r="X125" s="17"/>
      <c r="Y125" s="17"/>
      <c r="Z125" s="17"/>
    </row>
    <row r="126" ht="12.75" customHeight="1">
      <c r="A126" s="27"/>
      <c r="B126" s="27"/>
      <c r="C126" s="52"/>
      <c r="D126" s="27"/>
      <c r="E126" s="52"/>
      <c r="F126" s="52"/>
      <c r="G126" s="52"/>
      <c r="H126" s="52"/>
      <c r="I126" s="52"/>
      <c r="J126" s="52"/>
      <c r="K126" s="52"/>
      <c r="L126" s="52"/>
      <c r="M126" s="52"/>
      <c r="N126" s="52"/>
      <c r="O126" s="52"/>
      <c r="P126" s="52"/>
      <c r="Q126" s="52"/>
      <c r="R126" s="52"/>
      <c r="S126" s="52"/>
      <c r="T126" s="52"/>
      <c r="U126" s="52"/>
      <c r="V126" s="17"/>
      <c r="W126" s="17"/>
      <c r="X126" s="17"/>
      <c r="Y126" s="17"/>
      <c r="Z126" s="17"/>
    </row>
    <row r="127" ht="12.75" customHeight="1">
      <c r="A127" s="27"/>
      <c r="B127" s="27"/>
      <c r="C127" s="52"/>
      <c r="D127" s="27"/>
      <c r="E127" s="52"/>
      <c r="F127" s="52"/>
      <c r="G127" s="52"/>
      <c r="H127" s="52"/>
      <c r="I127" s="52"/>
      <c r="J127" s="52"/>
      <c r="K127" s="52"/>
      <c r="L127" s="52"/>
      <c r="M127" s="52"/>
      <c r="N127" s="52"/>
      <c r="O127" s="52"/>
      <c r="P127" s="52"/>
      <c r="Q127" s="52"/>
      <c r="R127" s="52"/>
      <c r="S127" s="52"/>
      <c r="T127" s="52"/>
      <c r="U127" s="52"/>
      <c r="V127" s="17"/>
      <c r="W127" s="17"/>
      <c r="X127" s="17"/>
      <c r="Y127" s="17"/>
      <c r="Z127" s="17"/>
    </row>
    <row r="128" ht="12.75" customHeight="1">
      <c r="A128" s="27"/>
      <c r="B128" s="27"/>
      <c r="C128" s="52"/>
      <c r="D128" s="27"/>
      <c r="E128" s="52"/>
      <c r="F128" s="52"/>
      <c r="G128" s="52"/>
      <c r="H128" s="52"/>
      <c r="I128" s="52"/>
      <c r="J128" s="52"/>
      <c r="K128" s="52"/>
      <c r="L128" s="52"/>
      <c r="M128" s="52"/>
      <c r="N128" s="52"/>
      <c r="O128" s="52"/>
      <c r="P128" s="52"/>
      <c r="Q128" s="52"/>
      <c r="R128" s="52"/>
      <c r="S128" s="52"/>
      <c r="T128" s="52"/>
      <c r="U128" s="52"/>
      <c r="V128" s="17"/>
      <c r="W128" s="17"/>
      <c r="X128" s="17"/>
      <c r="Y128" s="17"/>
      <c r="Z128" s="17"/>
    </row>
    <row r="129" ht="12.75" customHeight="1">
      <c r="A129" s="27"/>
      <c r="B129" s="27"/>
      <c r="C129" s="52"/>
      <c r="D129" s="27"/>
      <c r="E129" s="52"/>
      <c r="F129" s="52"/>
      <c r="G129" s="52"/>
      <c r="H129" s="52"/>
      <c r="I129" s="52"/>
      <c r="J129" s="52"/>
      <c r="K129" s="52"/>
      <c r="L129" s="52"/>
      <c r="M129" s="52"/>
      <c r="N129" s="52"/>
      <c r="O129" s="52"/>
      <c r="P129" s="52"/>
      <c r="Q129" s="52"/>
      <c r="R129" s="52"/>
      <c r="S129" s="52"/>
      <c r="T129" s="52"/>
      <c r="U129" s="52"/>
      <c r="V129" s="17"/>
      <c r="W129" s="17"/>
      <c r="X129" s="17"/>
      <c r="Y129" s="17"/>
      <c r="Z129" s="17"/>
    </row>
    <row r="130" ht="12.75" customHeight="1">
      <c r="A130" s="27"/>
      <c r="B130" s="27"/>
      <c r="C130" s="52"/>
      <c r="D130" s="27"/>
      <c r="E130" s="52"/>
      <c r="F130" s="52"/>
      <c r="G130" s="52"/>
      <c r="H130" s="52"/>
      <c r="I130" s="52"/>
      <c r="J130" s="52"/>
      <c r="K130" s="52"/>
      <c r="L130" s="52"/>
      <c r="M130" s="52"/>
      <c r="N130" s="52"/>
      <c r="O130" s="52"/>
      <c r="P130" s="52"/>
      <c r="Q130" s="52"/>
      <c r="R130" s="52"/>
      <c r="S130" s="52"/>
      <c r="T130" s="52"/>
      <c r="U130" s="52"/>
      <c r="V130" s="17"/>
      <c r="W130" s="17"/>
      <c r="X130" s="17"/>
      <c r="Y130" s="17"/>
      <c r="Z130" s="17"/>
    </row>
    <row r="131" ht="12.75" customHeight="1">
      <c r="A131" s="27"/>
      <c r="B131" s="27"/>
      <c r="C131" s="52"/>
      <c r="D131" s="27"/>
      <c r="E131" s="52"/>
      <c r="F131" s="52"/>
      <c r="G131" s="52"/>
      <c r="H131" s="52"/>
      <c r="I131" s="52"/>
      <c r="J131" s="52"/>
      <c r="K131" s="52"/>
      <c r="L131" s="52"/>
      <c r="M131" s="52"/>
      <c r="N131" s="52"/>
      <c r="O131" s="52"/>
      <c r="P131" s="52"/>
      <c r="Q131" s="52"/>
      <c r="R131" s="52"/>
      <c r="S131" s="52"/>
      <c r="T131" s="52"/>
      <c r="U131" s="52"/>
      <c r="V131" s="17"/>
      <c r="W131" s="17"/>
      <c r="X131" s="17"/>
      <c r="Y131" s="17"/>
      <c r="Z131" s="17"/>
    </row>
    <row r="132" ht="12.75" customHeight="1">
      <c r="A132" s="27"/>
      <c r="B132" s="27"/>
      <c r="C132" s="52"/>
      <c r="D132" s="27"/>
      <c r="E132" s="52"/>
      <c r="F132" s="52"/>
      <c r="G132" s="52"/>
      <c r="H132" s="52"/>
      <c r="I132" s="52"/>
      <c r="J132" s="52"/>
      <c r="K132" s="52"/>
      <c r="L132" s="52"/>
      <c r="M132" s="52"/>
      <c r="N132" s="52"/>
      <c r="O132" s="52"/>
      <c r="P132" s="52"/>
      <c r="Q132" s="52"/>
      <c r="R132" s="52"/>
      <c r="S132" s="52"/>
      <c r="T132" s="52"/>
      <c r="U132" s="52"/>
      <c r="V132" s="17"/>
      <c r="W132" s="17"/>
      <c r="X132" s="17"/>
      <c r="Y132" s="17"/>
      <c r="Z132" s="17"/>
    </row>
    <row r="133" ht="12.75" customHeight="1">
      <c r="A133" s="27"/>
      <c r="B133" s="27"/>
      <c r="C133" s="52"/>
      <c r="D133" s="27"/>
      <c r="E133" s="52"/>
      <c r="F133" s="52"/>
      <c r="G133" s="52"/>
      <c r="H133" s="52"/>
      <c r="I133" s="52"/>
      <c r="J133" s="52"/>
      <c r="K133" s="52"/>
      <c r="L133" s="52"/>
      <c r="M133" s="52"/>
      <c r="N133" s="52"/>
      <c r="O133" s="52"/>
      <c r="P133" s="52"/>
      <c r="Q133" s="52"/>
      <c r="R133" s="52"/>
      <c r="S133" s="52"/>
      <c r="T133" s="52"/>
      <c r="U133" s="52"/>
      <c r="V133" s="17"/>
      <c r="W133" s="17"/>
      <c r="X133" s="17"/>
      <c r="Y133" s="17"/>
      <c r="Z133" s="17"/>
    </row>
    <row r="134" ht="12.75" customHeight="1">
      <c r="A134" s="27"/>
      <c r="B134" s="27"/>
      <c r="C134" s="52"/>
      <c r="D134" s="27"/>
      <c r="E134" s="52"/>
      <c r="F134" s="52"/>
      <c r="G134" s="52"/>
      <c r="H134" s="52"/>
      <c r="I134" s="52"/>
      <c r="J134" s="52"/>
      <c r="K134" s="52"/>
      <c r="L134" s="52"/>
      <c r="M134" s="52"/>
      <c r="N134" s="52"/>
      <c r="O134" s="52"/>
      <c r="P134" s="52"/>
      <c r="Q134" s="52"/>
      <c r="R134" s="52"/>
      <c r="S134" s="52"/>
      <c r="T134" s="52"/>
      <c r="U134" s="52"/>
      <c r="V134" s="17"/>
      <c r="W134" s="17"/>
      <c r="X134" s="17"/>
      <c r="Y134" s="17"/>
      <c r="Z134" s="17"/>
    </row>
    <row r="135" ht="12.75" customHeight="1">
      <c r="A135" s="27"/>
      <c r="B135" s="27"/>
      <c r="C135" s="52"/>
      <c r="D135" s="27"/>
      <c r="E135" s="52"/>
      <c r="F135" s="52"/>
      <c r="G135" s="52"/>
      <c r="H135" s="52"/>
      <c r="I135" s="52"/>
      <c r="J135" s="52"/>
      <c r="K135" s="52"/>
      <c r="L135" s="52"/>
      <c r="M135" s="52"/>
      <c r="N135" s="52"/>
      <c r="O135" s="52"/>
      <c r="P135" s="52"/>
      <c r="Q135" s="52"/>
      <c r="R135" s="52"/>
      <c r="S135" s="52"/>
      <c r="T135" s="52"/>
      <c r="U135" s="52"/>
      <c r="V135" s="17"/>
      <c r="W135" s="17"/>
      <c r="X135" s="17"/>
      <c r="Y135" s="17"/>
      <c r="Z135" s="17"/>
    </row>
    <row r="136" ht="12.75" customHeight="1">
      <c r="A136" s="27"/>
      <c r="B136" s="27"/>
      <c r="C136" s="52"/>
      <c r="D136" s="27"/>
      <c r="E136" s="52"/>
      <c r="F136" s="52"/>
      <c r="G136" s="52"/>
      <c r="H136" s="52"/>
      <c r="I136" s="52"/>
      <c r="J136" s="52"/>
      <c r="K136" s="52"/>
      <c r="L136" s="52"/>
      <c r="M136" s="52"/>
      <c r="N136" s="52"/>
      <c r="O136" s="52"/>
      <c r="P136" s="52"/>
      <c r="Q136" s="52"/>
      <c r="R136" s="52"/>
      <c r="S136" s="52"/>
      <c r="T136" s="52"/>
      <c r="U136" s="52"/>
      <c r="V136" s="17"/>
      <c r="W136" s="17"/>
      <c r="X136" s="17"/>
      <c r="Y136" s="17"/>
      <c r="Z136" s="17"/>
    </row>
    <row r="137" ht="12.75" customHeight="1">
      <c r="A137" s="27"/>
      <c r="B137" s="27"/>
      <c r="C137" s="52"/>
      <c r="D137" s="27"/>
      <c r="E137" s="52"/>
      <c r="F137" s="52"/>
      <c r="G137" s="52"/>
      <c r="H137" s="52"/>
      <c r="I137" s="52"/>
      <c r="J137" s="52"/>
      <c r="K137" s="52"/>
      <c r="L137" s="52"/>
      <c r="M137" s="52"/>
      <c r="N137" s="52"/>
      <c r="O137" s="52"/>
      <c r="P137" s="52"/>
      <c r="Q137" s="52"/>
      <c r="R137" s="52"/>
      <c r="S137" s="52"/>
      <c r="T137" s="52"/>
      <c r="U137" s="52"/>
      <c r="V137" s="17"/>
      <c r="W137" s="17"/>
      <c r="X137" s="17"/>
      <c r="Y137" s="17"/>
      <c r="Z137" s="17"/>
    </row>
    <row r="138" ht="12.75" customHeight="1">
      <c r="A138" s="27"/>
      <c r="B138" s="27"/>
      <c r="C138" s="52"/>
      <c r="D138" s="27"/>
      <c r="E138" s="52"/>
      <c r="F138" s="52"/>
      <c r="G138" s="52"/>
      <c r="H138" s="52"/>
      <c r="I138" s="52"/>
      <c r="J138" s="52"/>
      <c r="K138" s="52"/>
      <c r="L138" s="52"/>
      <c r="M138" s="52"/>
      <c r="N138" s="52"/>
      <c r="O138" s="52"/>
      <c r="P138" s="52"/>
      <c r="Q138" s="52"/>
      <c r="R138" s="52"/>
      <c r="S138" s="52"/>
      <c r="T138" s="52"/>
      <c r="U138" s="52"/>
      <c r="V138" s="17"/>
      <c r="W138" s="17"/>
      <c r="X138" s="17"/>
      <c r="Y138" s="17"/>
      <c r="Z138" s="17"/>
    </row>
    <row r="139" ht="12.75" customHeight="1">
      <c r="A139" s="27"/>
      <c r="B139" s="27"/>
      <c r="C139" s="52"/>
      <c r="D139" s="27"/>
      <c r="E139" s="52"/>
      <c r="F139" s="52"/>
      <c r="G139" s="52"/>
      <c r="H139" s="52"/>
      <c r="I139" s="52"/>
      <c r="J139" s="52"/>
      <c r="K139" s="52"/>
      <c r="L139" s="52"/>
      <c r="M139" s="52"/>
      <c r="N139" s="52"/>
      <c r="O139" s="52"/>
      <c r="P139" s="52"/>
      <c r="Q139" s="52"/>
      <c r="R139" s="52"/>
      <c r="S139" s="52"/>
      <c r="T139" s="52"/>
      <c r="U139" s="52"/>
      <c r="V139" s="17"/>
      <c r="W139" s="17"/>
      <c r="X139" s="17"/>
      <c r="Y139" s="17"/>
      <c r="Z139" s="17"/>
    </row>
    <row r="140" ht="12.75" customHeight="1">
      <c r="A140" s="27"/>
      <c r="B140" s="27"/>
      <c r="C140" s="52"/>
      <c r="D140" s="27"/>
      <c r="E140" s="52"/>
      <c r="F140" s="52"/>
      <c r="G140" s="52"/>
      <c r="H140" s="52"/>
      <c r="I140" s="52"/>
      <c r="J140" s="52"/>
      <c r="K140" s="52"/>
      <c r="L140" s="52"/>
      <c r="M140" s="52"/>
      <c r="N140" s="52"/>
      <c r="O140" s="52"/>
      <c r="P140" s="52"/>
      <c r="Q140" s="52"/>
      <c r="R140" s="52"/>
      <c r="S140" s="52"/>
      <c r="T140" s="52"/>
      <c r="U140" s="52"/>
      <c r="V140" s="17"/>
      <c r="W140" s="17"/>
      <c r="X140" s="17"/>
      <c r="Y140" s="17"/>
      <c r="Z140" s="17"/>
    </row>
    <row r="141" ht="12.75" customHeight="1">
      <c r="A141" s="27"/>
      <c r="B141" s="27"/>
      <c r="C141" s="52"/>
      <c r="D141" s="27"/>
      <c r="E141" s="52"/>
      <c r="F141" s="52"/>
      <c r="G141" s="52"/>
      <c r="H141" s="52"/>
      <c r="I141" s="52"/>
      <c r="J141" s="52"/>
      <c r="K141" s="52"/>
      <c r="L141" s="52"/>
      <c r="M141" s="52"/>
      <c r="N141" s="52"/>
      <c r="O141" s="52"/>
      <c r="P141" s="52"/>
      <c r="Q141" s="52"/>
      <c r="R141" s="52"/>
      <c r="S141" s="52"/>
      <c r="T141" s="52"/>
      <c r="U141" s="52"/>
      <c r="V141" s="17"/>
      <c r="W141" s="17"/>
      <c r="X141" s="17"/>
      <c r="Y141" s="17"/>
      <c r="Z141" s="17"/>
    </row>
    <row r="142" ht="12.75" customHeight="1">
      <c r="A142" s="27"/>
      <c r="B142" s="27"/>
      <c r="C142" s="52"/>
      <c r="D142" s="27"/>
      <c r="E142" s="52"/>
      <c r="F142" s="52"/>
      <c r="G142" s="52"/>
      <c r="H142" s="52"/>
      <c r="I142" s="52"/>
      <c r="J142" s="52"/>
      <c r="K142" s="52"/>
      <c r="L142" s="52"/>
      <c r="M142" s="52"/>
      <c r="N142" s="52"/>
      <c r="O142" s="52"/>
      <c r="P142" s="52"/>
      <c r="Q142" s="52"/>
      <c r="R142" s="52"/>
      <c r="S142" s="52"/>
      <c r="T142" s="52"/>
      <c r="U142" s="52"/>
      <c r="V142" s="17"/>
      <c r="W142" s="17"/>
      <c r="X142" s="17"/>
      <c r="Y142" s="17"/>
      <c r="Z142" s="17"/>
    </row>
    <row r="143" ht="12.75" customHeight="1">
      <c r="A143" s="27"/>
      <c r="B143" s="27"/>
      <c r="C143" s="52"/>
      <c r="D143" s="27"/>
      <c r="E143" s="52"/>
      <c r="F143" s="52"/>
      <c r="G143" s="52"/>
      <c r="H143" s="52"/>
      <c r="I143" s="52"/>
      <c r="J143" s="52"/>
      <c r="K143" s="52"/>
      <c r="L143" s="52"/>
      <c r="M143" s="52"/>
      <c r="N143" s="52"/>
      <c r="O143" s="52"/>
      <c r="P143" s="52"/>
      <c r="Q143" s="52"/>
      <c r="R143" s="52"/>
      <c r="S143" s="52"/>
      <c r="T143" s="52"/>
      <c r="U143" s="52"/>
      <c r="V143" s="17"/>
      <c r="W143" s="17"/>
      <c r="X143" s="17"/>
      <c r="Y143" s="17"/>
      <c r="Z143" s="17"/>
    </row>
    <row r="144" ht="12.75" customHeight="1">
      <c r="A144" s="27"/>
      <c r="B144" s="27"/>
      <c r="C144" s="52"/>
      <c r="D144" s="27"/>
      <c r="E144" s="52"/>
      <c r="F144" s="52"/>
      <c r="G144" s="52"/>
      <c r="H144" s="52"/>
      <c r="I144" s="52"/>
      <c r="J144" s="52"/>
      <c r="K144" s="52"/>
      <c r="L144" s="52"/>
      <c r="M144" s="52"/>
      <c r="N144" s="52"/>
      <c r="O144" s="52"/>
      <c r="P144" s="52"/>
      <c r="Q144" s="52"/>
      <c r="R144" s="52"/>
      <c r="S144" s="52"/>
      <c r="T144" s="52"/>
      <c r="U144" s="52"/>
      <c r="V144" s="17"/>
      <c r="W144" s="17"/>
      <c r="X144" s="17"/>
      <c r="Y144" s="17"/>
      <c r="Z144" s="17"/>
    </row>
    <row r="145" ht="12.75" customHeight="1">
      <c r="A145" s="27"/>
      <c r="B145" s="27"/>
      <c r="C145" s="52"/>
      <c r="D145" s="27"/>
      <c r="E145" s="52"/>
      <c r="F145" s="52"/>
      <c r="G145" s="52"/>
      <c r="H145" s="52"/>
      <c r="I145" s="52"/>
      <c r="J145" s="52"/>
      <c r="K145" s="52"/>
      <c r="L145" s="52"/>
      <c r="M145" s="52"/>
      <c r="N145" s="52"/>
      <c r="O145" s="52"/>
      <c r="P145" s="52"/>
      <c r="Q145" s="52"/>
      <c r="R145" s="52"/>
      <c r="S145" s="52"/>
      <c r="T145" s="52"/>
      <c r="U145" s="52"/>
      <c r="V145" s="17"/>
      <c r="W145" s="17"/>
      <c r="X145" s="17"/>
      <c r="Y145" s="17"/>
      <c r="Z145" s="17"/>
    </row>
    <row r="146" ht="12.75" customHeight="1">
      <c r="A146" s="27"/>
      <c r="B146" s="27"/>
      <c r="C146" s="52"/>
      <c r="D146" s="27"/>
      <c r="E146" s="52"/>
      <c r="F146" s="52"/>
      <c r="G146" s="52"/>
      <c r="H146" s="52"/>
      <c r="I146" s="52"/>
      <c r="J146" s="52"/>
      <c r="K146" s="52"/>
      <c r="L146" s="52"/>
      <c r="M146" s="52"/>
      <c r="N146" s="52"/>
      <c r="O146" s="52"/>
      <c r="P146" s="52"/>
      <c r="Q146" s="52"/>
      <c r="R146" s="52"/>
      <c r="S146" s="52"/>
      <c r="T146" s="52"/>
      <c r="U146" s="52"/>
      <c r="V146" s="17"/>
      <c r="W146" s="17"/>
      <c r="X146" s="17"/>
      <c r="Y146" s="17"/>
      <c r="Z146" s="17"/>
    </row>
    <row r="147" ht="12.75" customHeight="1">
      <c r="A147" s="27"/>
      <c r="B147" s="27"/>
      <c r="C147" s="52"/>
      <c r="D147" s="27"/>
      <c r="E147" s="52"/>
      <c r="F147" s="52"/>
      <c r="G147" s="52"/>
      <c r="H147" s="52"/>
      <c r="I147" s="52"/>
      <c r="J147" s="52"/>
      <c r="K147" s="52"/>
      <c r="L147" s="52"/>
      <c r="M147" s="52"/>
      <c r="N147" s="52"/>
      <c r="O147" s="52"/>
      <c r="P147" s="52"/>
      <c r="Q147" s="52"/>
      <c r="R147" s="52"/>
      <c r="S147" s="52"/>
      <c r="T147" s="52"/>
      <c r="U147" s="52"/>
      <c r="V147" s="17"/>
      <c r="W147" s="17"/>
      <c r="X147" s="17"/>
      <c r="Y147" s="17"/>
      <c r="Z147" s="17"/>
    </row>
    <row r="148" ht="12.75" customHeight="1">
      <c r="A148" s="27"/>
      <c r="B148" s="27"/>
      <c r="C148" s="52"/>
      <c r="D148" s="27"/>
      <c r="E148" s="52"/>
      <c r="F148" s="52"/>
      <c r="G148" s="52"/>
      <c r="H148" s="52"/>
      <c r="I148" s="52"/>
      <c r="J148" s="52"/>
      <c r="K148" s="52"/>
      <c r="L148" s="52"/>
      <c r="M148" s="52"/>
      <c r="N148" s="52"/>
      <c r="O148" s="52"/>
      <c r="P148" s="52"/>
      <c r="Q148" s="52"/>
      <c r="R148" s="52"/>
      <c r="S148" s="52"/>
      <c r="T148" s="52"/>
      <c r="U148" s="52"/>
      <c r="V148" s="17"/>
      <c r="W148" s="17"/>
      <c r="X148" s="17"/>
      <c r="Y148" s="17"/>
      <c r="Z148" s="17"/>
    </row>
    <row r="149" ht="12.75" customHeight="1">
      <c r="A149" s="27"/>
      <c r="B149" s="27"/>
      <c r="C149" s="52"/>
      <c r="D149" s="27"/>
      <c r="E149" s="52"/>
      <c r="F149" s="52"/>
      <c r="G149" s="52"/>
      <c r="H149" s="52"/>
      <c r="I149" s="52"/>
      <c r="J149" s="52"/>
      <c r="K149" s="52"/>
      <c r="L149" s="52"/>
      <c r="M149" s="52"/>
      <c r="N149" s="52"/>
      <c r="O149" s="52"/>
      <c r="P149" s="52"/>
      <c r="Q149" s="52"/>
      <c r="R149" s="52"/>
      <c r="S149" s="52"/>
      <c r="T149" s="52"/>
      <c r="U149" s="52"/>
      <c r="V149" s="17"/>
      <c r="W149" s="17"/>
      <c r="X149" s="17"/>
      <c r="Y149" s="17"/>
      <c r="Z149" s="17"/>
    </row>
    <row r="150" ht="12.75" customHeight="1">
      <c r="A150" s="27"/>
      <c r="B150" s="27"/>
      <c r="C150" s="52"/>
      <c r="D150" s="27"/>
      <c r="E150" s="52"/>
      <c r="F150" s="52"/>
      <c r="G150" s="52"/>
      <c r="H150" s="52"/>
      <c r="I150" s="52"/>
      <c r="J150" s="52"/>
      <c r="K150" s="52"/>
      <c r="L150" s="52"/>
      <c r="M150" s="52"/>
      <c r="N150" s="52"/>
      <c r="O150" s="52"/>
      <c r="P150" s="52"/>
      <c r="Q150" s="52"/>
      <c r="R150" s="52"/>
      <c r="S150" s="52"/>
      <c r="T150" s="52"/>
      <c r="U150" s="52"/>
      <c r="V150" s="17"/>
      <c r="W150" s="17"/>
      <c r="X150" s="17"/>
      <c r="Y150" s="17"/>
      <c r="Z150" s="17"/>
    </row>
    <row r="151" ht="12.75" customHeight="1">
      <c r="A151" s="27"/>
      <c r="B151" s="27"/>
      <c r="C151" s="52"/>
      <c r="D151" s="27"/>
      <c r="E151" s="52"/>
      <c r="F151" s="52"/>
      <c r="G151" s="52"/>
      <c r="H151" s="52"/>
      <c r="I151" s="52"/>
      <c r="J151" s="52"/>
      <c r="K151" s="52"/>
      <c r="L151" s="52"/>
      <c r="M151" s="52"/>
      <c r="N151" s="52"/>
      <c r="O151" s="52"/>
      <c r="P151" s="52"/>
      <c r="Q151" s="52"/>
      <c r="R151" s="52"/>
      <c r="S151" s="52"/>
      <c r="T151" s="52"/>
      <c r="U151" s="52"/>
      <c r="V151" s="17"/>
      <c r="W151" s="17"/>
      <c r="X151" s="17"/>
      <c r="Y151" s="17"/>
      <c r="Z151" s="17"/>
    </row>
    <row r="152" ht="12.75" customHeight="1">
      <c r="A152" s="27"/>
      <c r="B152" s="27"/>
      <c r="C152" s="52"/>
      <c r="D152" s="27"/>
      <c r="E152" s="52"/>
      <c r="F152" s="52"/>
      <c r="G152" s="52"/>
      <c r="H152" s="52"/>
      <c r="I152" s="52"/>
      <c r="J152" s="52"/>
      <c r="K152" s="52"/>
      <c r="L152" s="52"/>
      <c r="M152" s="52"/>
      <c r="N152" s="52"/>
      <c r="O152" s="52"/>
      <c r="P152" s="52"/>
      <c r="Q152" s="52"/>
      <c r="R152" s="52"/>
      <c r="S152" s="52"/>
      <c r="T152" s="52"/>
      <c r="U152" s="52"/>
      <c r="V152" s="17"/>
      <c r="W152" s="17"/>
      <c r="X152" s="17"/>
      <c r="Y152" s="17"/>
      <c r="Z152" s="17"/>
    </row>
    <row r="153" ht="12.75" customHeight="1">
      <c r="A153" s="27"/>
      <c r="B153" s="27"/>
      <c r="C153" s="52"/>
      <c r="D153" s="27"/>
      <c r="E153" s="52"/>
      <c r="F153" s="52"/>
      <c r="G153" s="52"/>
      <c r="H153" s="52"/>
      <c r="I153" s="52"/>
      <c r="J153" s="52"/>
      <c r="K153" s="52"/>
      <c r="L153" s="52"/>
      <c r="M153" s="52"/>
      <c r="N153" s="52"/>
      <c r="O153" s="52"/>
      <c r="P153" s="52"/>
      <c r="Q153" s="52"/>
      <c r="R153" s="52"/>
      <c r="S153" s="52"/>
      <c r="T153" s="52"/>
      <c r="U153" s="52"/>
      <c r="V153" s="17"/>
      <c r="W153" s="17"/>
      <c r="X153" s="17"/>
      <c r="Y153" s="17"/>
      <c r="Z153" s="17"/>
    </row>
    <row r="154" ht="12.75" customHeight="1">
      <c r="A154" s="27"/>
      <c r="B154" s="27"/>
      <c r="C154" s="52"/>
      <c r="D154" s="27"/>
      <c r="E154" s="52"/>
      <c r="F154" s="52"/>
      <c r="G154" s="52"/>
      <c r="H154" s="52"/>
      <c r="I154" s="52"/>
      <c r="J154" s="52"/>
      <c r="K154" s="52"/>
      <c r="L154" s="52"/>
      <c r="M154" s="52"/>
      <c r="N154" s="52"/>
      <c r="O154" s="52"/>
      <c r="P154" s="52"/>
      <c r="Q154" s="52"/>
      <c r="R154" s="52"/>
      <c r="S154" s="52"/>
      <c r="T154" s="52"/>
      <c r="U154" s="52"/>
      <c r="V154" s="17"/>
      <c r="W154" s="17"/>
      <c r="X154" s="17"/>
      <c r="Y154" s="17"/>
      <c r="Z154" s="17"/>
    </row>
    <row r="155" ht="12.75" customHeight="1">
      <c r="A155" s="27"/>
      <c r="B155" s="27"/>
      <c r="C155" s="52"/>
      <c r="D155" s="27"/>
      <c r="E155" s="52"/>
      <c r="F155" s="52"/>
      <c r="G155" s="52"/>
      <c r="H155" s="52"/>
      <c r="I155" s="52"/>
      <c r="J155" s="52"/>
      <c r="K155" s="52"/>
      <c r="L155" s="52"/>
      <c r="M155" s="52"/>
      <c r="N155" s="52"/>
      <c r="O155" s="52"/>
      <c r="P155" s="52"/>
      <c r="Q155" s="52"/>
      <c r="R155" s="52"/>
      <c r="S155" s="52"/>
      <c r="T155" s="52"/>
      <c r="U155" s="52"/>
      <c r="V155" s="17"/>
      <c r="W155" s="17"/>
      <c r="X155" s="17"/>
      <c r="Y155" s="17"/>
      <c r="Z155" s="17"/>
    </row>
    <row r="156" ht="12.75" customHeight="1">
      <c r="A156" s="27"/>
      <c r="B156" s="27"/>
      <c r="C156" s="52"/>
      <c r="D156" s="27"/>
      <c r="E156" s="52"/>
      <c r="F156" s="52"/>
      <c r="G156" s="52"/>
      <c r="H156" s="52"/>
      <c r="I156" s="52"/>
      <c r="J156" s="52"/>
      <c r="K156" s="52"/>
      <c r="L156" s="52"/>
      <c r="M156" s="52"/>
      <c r="N156" s="52"/>
      <c r="O156" s="52"/>
      <c r="P156" s="52"/>
      <c r="Q156" s="52"/>
      <c r="R156" s="52"/>
      <c r="S156" s="52"/>
      <c r="T156" s="52"/>
      <c r="U156" s="52"/>
      <c r="V156" s="17"/>
      <c r="W156" s="17"/>
      <c r="X156" s="17"/>
      <c r="Y156" s="17"/>
      <c r="Z156" s="17"/>
    </row>
    <row r="157" ht="12.75" customHeight="1">
      <c r="A157" s="27"/>
      <c r="B157" s="27"/>
      <c r="C157" s="52"/>
      <c r="D157" s="27"/>
      <c r="E157" s="52"/>
      <c r="F157" s="52"/>
      <c r="G157" s="52"/>
      <c r="H157" s="52"/>
      <c r="I157" s="52"/>
      <c r="J157" s="52"/>
      <c r="K157" s="52"/>
      <c r="L157" s="52"/>
      <c r="M157" s="52"/>
      <c r="N157" s="52"/>
      <c r="O157" s="52"/>
      <c r="P157" s="52"/>
      <c r="Q157" s="52"/>
      <c r="R157" s="52"/>
      <c r="S157" s="52"/>
      <c r="T157" s="52"/>
      <c r="U157" s="52"/>
      <c r="V157" s="17"/>
      <c r="W157" s="17"/>
      <c r="X157" s="17"/>
      <c r="Y157" s="17"/>
      <c r="Z157" s="17"/>
    </row>
    <row r="158" ht="12.75" customHeight="1">
      <c r="A158" s="27"/>
      <c r="B158" s="27"/>
      <c r="C158" s="52"/>
      <c r="D158" s="27"/>
      <c r="E158" s="52"/>
      <c r="F158" s="52"/>
      <c r="G158" s="52"/>
      <c r="H158" s="52"/>
      <c r="I158" s="52"/>
      <c r="J158" s="52"/>
      <c r="K158" s="52"/>
      <c r="L158" s="52"/>
      <c r="M158" s="52"/>
      <c r="N158" s="52"/>
      <c r="O158" s="52"/>
      <c r="P158" s="52"/>
      <c r="Q158" s="52"/>
      <c r="R158" s="52"/>
      <c r="S158" s="52"/>
      <c r="T158" s="52"/>
      <c r="U158" s="52"/>
      <c r="V158" s="17"/>
      <c r="W158" s="17"/>
      <c r="X158" s="17"/>
      <c r="Y158" s="17"/>
      <c r="Z158" s="17"/>
    </row>
    <row r="159" ht="12.75" customHeight="1">
      <c r="A159" s="27"/>
      <c r="B159" s="27"/>
      <c r="C159" s="52"/>
      <c r="D159" s="27"/>
      <c r="E159" s="52"/>
      <c r="F159" s="52"/>
      <c r="G159" s="52"/>
      <c r="H159" s="52"/>
      <c r="I159" s="52"/>
      <c r="J159" s="52"/>
      <c r="K159" s="52"/>
      <c r="L159" s="52"/>
      <c r="M159" s="52"/>
      <c r="N159" s="52"/>
      <c r="O159" s="52"/>
      <c r="P159" s="52"/>
      <c r="Q159" s="52"/>
      <c r="R159" s="52"/>
      <c r="S159" s="52"/>
      <c r="T159" s="52"/>
      <c r="U159" s="52"/>
      <c r="V159" s="17"/>
      <c r="W159" s="17"/>
      <c r="X159" s="17"/>
      <c r="Y159" s="17"/>
      <c r="Z159" s="17"/>
    </row>
    <row r="160" ht="12.75" customHeight="1">
      <c r="A160" s="27"/>
      <c r="B160" s="27"/>
      <c r="C160" s="52"/>
      <c r="D160" s="27"/>
      <c r="E160" s="52"/>
      <c r="F160" s="52"/>
      <c r="G160" s="52"/>
      <c r="H160" s="52"/>
      <c r="I160" s="52"/>
      <c r="J160" s="52"/>
      <c r="K160" s="52"/>
      <c r="L160" s="52"/>
      <c r="M160" s="52"/>
      <c r="N160" s="52"/>
      <c r="O160" s="52"/>
      <c r="P160" s="52"/>
      <c r="Q160" s="52"/>
      <c r="R160" s="52"/>
      <c r="S160" s="52"/>
      <c r="T160" s="52"/>
      <c r="U160" s="52"/>
      <c r="V160" s="17"/>
      <c r="W160" s="17"/>
      <c r="X160" s="17"/>
      <c r="Y160" s="17"/>
      <c r="Z160" s="17"/>
    </row>
    <row r="161" ht="12.75" customHeight="1">
      <c r="A161" s="27"/>
      <c r="B161" s="27"/>
      <c r="C161" s="52"/>
      <c r="D161" s="27"/>
      <c r="E161" s="52"/>
      <c r="F161" s="52"/>
      <c r="G161" s="52"/>
      <c r="H161" s="52"/>
      <c r="I161" s="52"/>
      <c r="J161" s="52"/>
      <c r="K161" s="52"/>
      <c r="L161" s="52"/>
      <c r="M161" s="52"/>
      <c r="N161" s="52"/>
      <c r="O161" s="52"/>
      <c r="P161" s="52"/>
      <c r="Q161" s="52"/>
      <c r="R161" s="52"/>
      <c r="S161" s="52"/>
      <c r="T161" s="52"/>
      <c r="U161" s="52"/>
      <c r="V161" s="17"/>
      <c r="W161" s="17"/>
      <c r="X161" s="17"/>
      <c r="Y161" s="17"/>
      <c r="Z161" s="17"/>
    </row>
    <row r="162" ht="12.75" customHeight="1">
      <c r="A162" s="27"/>
      <c r="B162" s="27"/>
      <c r="C162" s="52"/>
      <c r="D162" s="27"/>
      <c r="E162" s="52"/>
      <c r="F162" s="52"/>
      <c r="G162" s="52"/>
      <c r="H162" s="52"/>
      <c r="I162" s="52"/>
      <c r="J162" s="52"/>
      <c r="K162" s="52"/>
      <c r="L162" s="52"/>
      <c r="M162" s="52"/>
      <c r="N162" s="52"/>
      <c r="O162" s="52"/>
      <c r="P162" s="52"/>
      <c r="Q162" s="52"/>
      <c r="R162" s="52"/>
      <c r="S162" s="52"/>
      <c r="T162" s="52"/>
      <c r="U162" s="52"/>
      <c r="V162" s="17"/>
      <c r="W162" s="17"/>
      <c r="X162" s="17"/>
      <c r="Y162" s="17"/>
      <c r="Z162" s="17"/>
    </row>
    <row r="163" ht="12.75" customHeight="1">
      <c r="A163" s="27"/>
      <c r="B163" s="27"/>
      <c r="C163" s="52"/>
      <c r="D163" s="27"/>
      <c r="E163" s="52"/>
      <c r="F163" s="52"/>
      <c r="G163" s="52"/>
      <c r="H163" s="52"/>
      <c r="I163" s="52"/>
      <c r="J163" s="52"/>
      <c r="K163" s="52"/>
      <c r="L163" s="52"/>
      <c r="M163" s="52"/>
      <c r="N163" s="52"/>
      <c r="O163" s="52"/>
      <c r="P163" s="52"/>
      <c r="Q163" s="52"/>
      <c r="R163" s="52"/>
      <c r="S163" s="52"/>
      <c r="T163" s="52"/>
      <c r="U163" s="52"/>
      <c r="V163" s="17"/>
      <c r="W163" s="17"/>
      <c r="X163" s="17"/>
      <c r="Y163" s="17"/>
      <c r="Z163" s="17"/>
    </row>
    <row r="164" ht="12.75" customHeight="1">
      <c r="A164" s="27"/>
      <c r="B164" s="27"/>
      <c r="C164" s="52"/>
      <c r="D164" s="27"/>
      <c r="E164" s="52"/>
      <c r="F164" s="52"/>
      <c r="G164" s="52"/>
      <c r="H164" s="52"/>
      <c r="I164" s="52"/>
      <c r="J164" s="52"/>
      <c r="K164" s="52"/>
      <c r="L164" s="52"/>
      <c r="M164" s="52"/>
      <c r="N164" s="52"/>
      <c r="O164" s="52"/>
      <c r="P164" s="52"/>
      <c r="Q164" s="52"/>
      <c r="R164" s="52"/>
      <c r="S164" s="52"/>
      <c r="T164" s="52"/>
      <c r="U164" s="52"/>
      <c r="V164" s="17"/>
      <c r="W164" s="17"/>
      <c r="X164" s="17"/>
      <c r="Y164" s="17"/>
      <c r="Z164" s="17"/>
    </row>
    <row r="165" ht="12.75" customHeight="1">
      <c r="A165" s="27"/>
      <c r="B165" s="27"/>
      <c r="C165" s="52"/>
      <c r="D165" s="27"/>
      <c r="E165" s="52"/>
      <c r="F165" s="52"/>
      <c r="G165" s="52"/>
      <c r="H165" s="52"/>
      <c r="I165" s="52"/>
      <c r="J165" s="52"/>
      <c r="K165" s="52"/>
      <c r="L165" s="52"/>
      <c r="M165" s="52"/>
      <c r="N165" s="52"/>
      <c r="O165" s="52"/>
      <c r="P165" s="52"/>
      <c r="Q165" s="52"/>
      <c r="R165" s="52"/>
      <c r="S165" s="52"/>
      <c r="T165" s="52"/>
      <c r="U165" s="52"/>
      <c r="V165" s="17"/>
      <c r="W165" s="17"/>
      <c r="X165" s="17"/>
      <c r="Y165" s="17"/>
      <c r="Z165" s="17"/>
    </row>
    <row r="166" ht="12.75" customHeight="1">
      <c r="A166" s="27"/>
      <c r="B166" s="27"/>
      <c r="C166" s="52"/>
      <c r="D166" s="27"/>
      <c r="E166" s="52"/>
      <c r="F166" s="52"/>
      <c r="G166" s="52"/>
      <c r="H166" s="52"/>
      <c r="I166" s="52"/>
      <c r="J166" s="52"/>
      <c r="K166" s="52"/>
      <c r="L166" s="52"/>
      <c r="M166" s="52"/>
      <c r="N166" s="52"/>
      <c r="O166" s="52"/>
      <c r="P166" s="52"/>
      <c r="Q166" s="52"/>
      <c r="R166" s="52"/>
      <c r="S166" s="52"/>
      <c r="T166" s="52"/>
      <c r="U166" s="52"/>
      <c r="V166" s="17"/>
      <c r="W166" s="17"/>
      <c r="X166" s="17"/>
      <c r="Y166" s="17"/>
      <c r="Z166" s="17"/>
    </row>
    <row r="167" ht="12.75" customHeight="1">
      <c r="A167" s="27"/>
      <c r="B167" s="27"/>
      <c r="C167" s="52"/>
      <c r="D167" s="27"/>
      <c r="E167" s="52"/>
      <c r="F167" s="52"/>
      <c r="G167" s="52"/>
      <c r="H167" s="52"/>
      <c r="I167" s="52"/>
      <c r="J167" s="52"/>
      <c r="K167" s="52"/>
      <c r="L167" s="52"/>
      <c r="M167" s="52"/>
      <c r="N167" s="52"/>
      <c r="O167" s="52"/>
      <c r="P167" s="52"/>
      <c r="Q167" s="52"/>
      <c r="R167" s="52"/>
      <c r="S167" s="52"/>
      <c r="T167" s="52"/>
      <c r="U167" s="52"/>
      <c r="V167" s="17"/>
      <c r="W167" s="17"/>
      <c r="X167" s="17"/>
      <c r="Y167" s="17"/>
      <c r="Z167" s="17"/>
    </row>
    <row r="168" ht="12.75" customHeight="1">
      <c r="A168" s="27"/>
      <c r="B168" s="27"/>
      <c r="C168" s="52"/>
      <c r="D168" s="27"/>
      <c r="E168" s="52"/>
      <c r="F168" s="52"/>
      <c r="G168" s="52"/>
      <c r="H168" s="52"/>
      <c r="I168" s="52"/>
      <c r="J168" s="52"/>
      <c r="K168" s="52"/>
      <c r="L168" s="52"/>
      <c r="M168" s="52"/>
      <c r="N168" s="52"/>
      <c r="O168" s="52"/>
      <c r="P168" s="52"/>
      <c r="Q168" s="52"/>
      <c r="R168" s="52"/>
      <c r="S168" s="52"/>
      <c r="T168" s="52"/>
      <c r="U168" s="52"/>
      <c r="V168" s="17"/>
      <c r="W168" s="17"/>
      <c r="X168" s="17"/>
      <c r="Y168" s="17"/>
      <c r="Z168" s="17"/>
    </row>
    <row r="169" ht="12.75" customHeight="1">
      <c r="A169" s="27"/>
      <c r="B169" s="27"/>
      <c r="C169" s="52"/>
      <c r="D169" s="27"/>
      <c r="E169" s="52"/>
      <c r="F169" s="52"/>
      <c r="G169" s="52"/>
      <c r="H169" s="52"/>
      <c r="I169" s="52"/>
      <c r="J169" s="52"/>
      <c r="K169" s="52"/>
      <c r="L169" s="52"/>
      <c r="M169" s="52"/>
      <c r="N169" s="52"/>
      <c r="O169" s="52"/>
      <c r="P169" s="52"/>
      <c r="Q169" s="52"/>
      <c r="R169" s="52"/>
      <c r="S169" s="52"/>
      <c r="T169" s="52"/>
      <c r="U169" s="52"/>
      <c r="V169" s="17"/>
      <c r="W169" s="17"/>
      <c r="X169" s="17"/>
      <c r="Y169" s="17"/>
      <c r="Z169" s="17"/>
    </row>
    <row r="170" ht="12.75" customHeight="1">
      <c r="A170" s="27"/>
      <c r="B170" s="27"/>
      <c r="C170" s="52"/>
      <c r="D170" s="27"/>
      <c r="E170" s="52"/>
      <c r="F170" s="52"/>
      <c r="G170" s="52"/>
      <c r="H170" s="52"/>
      <c r="I170" s="52"/>
      <c r="J170" s="52"/>
      <c r="K170" s="52"/>
      <c r="L170" s="52"/>
      <c r="M170" s="52"/>
      <c r="N170" s="52"/>
      <c r="O170" s="52"/>
      <c r="P170" s="52"/>
      <c r="Q170" s="52"/>
      <c r="R170" s="52"/>
      <c r="S170" s="52"/>
      <c r="T170" s="52"/>
      <c r="U170" s="52"/>
      <c r="V170" s="17"/>
      <c r="W170" s="17"/>
      <c r="X170" s="17"/>
      <c r="Y170" s="17"/>
      <c r="Z170" s="17"/>
    </row>
    <row r="171" ht="12.75" customHeight="1">
      <c r="A171" s="27"/>
      <c r="B171" s="27"/>
      <c r="C171" s="52"/>
      <c r="D171" s="27"/>
      <c r="E171" s="52"/>
      <c r="F171" s="52"/>
      <c r="G171" s="52"/>
      <c r="H171" s="52"/>
      <c r="I171" s="52"/>
      <c r="J171" s="52"/>
      <c r="K171" s="52"/>
      <c r="L171" s="52"/>
      <c r="M171" s="52"/>
      <c r="N171" s="52"/>
      <c r="O171" s="52"/>
      <c r="P171" s="52"/>
      <c r="Q171" s="52"/>
      <c r="R171" s="52"/>
      <c r="S171" s="52"/>
      <c r="T171" s="52"/>
      <c r="U171" s="52"/>
      <c r="V171" s="17"/>
      <c r="W171" s="17"/>
      <c r="X171" s="17"/>
      <c r="Y171" s="17"/>
      <c r="Z171" s="17"/>
    </row>
    <row r="172" ht="12.75" customHeight="1">
      <c r="A172" s="27"/>
      <c r="B172" s="27"/>
      <c r="C172" s="52"/>
      <c r="D172" s="27"/>
      <c r="E172" s="52"/>
      <c r="F172" s="52"/>
      <c r="G172" s="52"/>
      <c r="H172" s="52"/>
      <c r="I172" s="52"/>
      <c r="J172" s="52"/>
      <c r="K172" s="52"/>
      <c r="L172" s="52"/>
      <c r="M172" s="52"/>
      <c r="N172" s="52"/>
      <c r="O172" s="52"/>
      <c r="P172" s="52"/>
      <c r="Q172" s="52"/>
      <c r="R172" s="52"/>
      <c r="S172" s="52"/>
      <c r="T172" s="52"/>
      <c r="U172" s="52"/>
      <c r="V172" s="17"/>
      <c r="W172" s="17"/>
      <c r="X172" s="17"/>
      <c r="Y172" s="17"/>
      <c r="Z172" s="17"/>
    </row>
    <row r="173" ht="12.75" customHeight="1">
      <c r="A173" s="27"/>
      <c r="B173" s="27"/>
      <c r="C173" s="52"/>
      <c r="D173" s="27"/>
      <c r="E173" s="52"/>
      <c r="F173" s="52"/>
      <c r="G173" s="52"/>
      <c r="H173" s="52"/>
      <c r="I173" s="52"/>
      <c r="J173" s="52"/>
      <c r="K173" s="52"/>
      <c r="L173" s="52"/>
      <c r="M173" s="52"/>
      <c r="N173" s="52"/>
      <c r="O173" s="52"/>
      <c r="P173" s="52"/>
      <c r="Q173" s="52"/>
      <c r="R173" s="52"/>
      <c r="S173" s="52"/>
      <c r="T173" s="52"/>
      <c r="U173" s="52"/>
      <c r="V173" s="17"/>
      <c r="W173" s="17"/>
      <c r="X173" s="17"/>
      <c r="Y173" s="17"/>
      <c r="Z173" s="17"/>
    </row>
    <row r="174" ht="12.75" customHeight="1">
      <c r="A174" s="27"/>
      <c r="B174" s="27"/>
      <c r="C174" s="52"/>
      <c r="D174" s="27"/>
      <c r="E174" s="52"/>
      <c r="F174" s="52"/>
      <c r="G174" s="52"/>
      <c r="H174" s="52"/>
      <c r="I174" s="52"/>
      <c r="J174" s="52"/>
      <c r="K174" s="52"/>
      <c r="L174" s="52"/>
      <c r="M174" s="52"/>
      <c r="N174" s="52"/>
      <c r="O174" s="52"/>
      <c r="P174" s="52"/>
      <c r="Q174" s="52"/>
      <c r="R174" s="52"/>
      <c r="S174" s="52"/>
      <c r="T174" s="52"/>
      <c r="U174" s="52"/>
      <c r="V174" s="17"/>
      <c r="W174" s="17"/>
      <c r="X174" s="17"/>
      <c r="Y174" s="17"/>
      <c r="Z174" s="17"/>
    </row>
    <row r="175" ht="12.75" customHeight="1">
      <c r="A175" s="27"/>
      <c r="B175" s="27"/>
      <c r="C175" s="52"/>
      <c r="D175" s="27"/>
      <c r="E175" s="52"/>
      <c r="F175" s="52"/>
      <c r="G175" s="52"/>
      <c r="H175" s="52"/>
      <c r="I175" s="52"/>
      <c r="J175" s="52"/>
      <c r="K175" s="52"/>
      <c r="L175" s="52"/>
      <c r="M175" s="52"/>
      <c r="N175" s="52"/>
      <c r="O175" s="52"/>
      <c r="P175" s="52"/>
      <c r="Q175" s="52"/>
      <c r="R175" s="52"/>
      <c r="S175" s="52"/>
      <c r="T175" s="52"/>
      <c r="U175" s="52"/>
      <c r="V175" s="17"/>
      <c r="W175" s="17"/>
      <c r="X175" s="17"/>
      <c r="Y175" s="17"/>
      <c r="Z175" s="17"/>
    </row>
    <row r="176" ht="12.75" customHeight="1">
      <c r="A176" s="27"/>
      <c r="B176" s="27"/>
      <c r="C176" s="52"/>
      <c r="D176" s="27"/>
      <c r="E176" s="52"/>
      <c r="F176" s="52"/>
      <c r="G176" s="52"/>
      <c r="H176" s="52"/>
      <c r="I176" s="52"/>
      <c r="J176" s="52"/>
      <c r="K176" s="52"/>
      <c r="L176" s="52"/>
      <c r="M176" s="52"/>
      <c r="N176" s="52"/>
      <c r="O176" s="52"/>
      <c r="P176" s="52"/>
      <c r="Q176" s="52"/>
      <c r="R176" s="52"/>
      <c r="S176" s="52"/>
      <c r="T176" s="52"/>
      <c r="U176" s="52"/>
      <c r="V176" s="17"/>
      <c r="W176" s="17"/>
      <c r="X176" s="17"/>
      <c r="Y176" s="17"/>
      <c r="Z176" s="17"/>
    </row>
    <row r="177" ht="12.75" customHeight="1">
      <c r="A177" s="27"/>
      <c r="B177" s="27"/>
      <c r="C177" s="52"/>
      <c r="D177" s="27"/>
      <c r="E177" s="52"/>
      <c r="F177" s="52"/>
      <c r="G177" s="52"/>
      <c r="H177" s="52"/>
      <c r="I177" s="52"/>
      <c r="J177" s="52"/>
      <c r="K177" s="52"/>
      <c r="L177" s="52"/>
      <c r="M177" s="52"/>
      <c r="N177" s="52"/>
      <c r="O177" s="52"/>
      <c r="P177" s="52"/>
      <c r="Q177" s="52"/>
      <c r="R177" s="52"/>
      <c r="S177" s="52"/>
      <c r="T177" s="52"/>
      <c r="U177" s="52"/>
      <c r="V177" s="17"/>
      <c r="W177" s="17"/>
      <c r="X177" s="17"/>
      <c r="Y177" s="17"/>
      <c r="Z177" s="17"/>
    </row>
    <row r="178" ht="12.75" customHeight="1">
      <c r="A178" s="27"/>
      <c r="B178" s="27"/>
      <c r="C178" s="52"/>
      <c r="D178" s="27"/>
      <c r="E178" s="52"/>
      <c r="F178" s="52"/>
      <c r="G178" s="52"/>
      <c r="H178" s="52"/>
      <c r="I178" s="52"/>
      <c r="J178" s="52"/>
      <c r="K178" s="52"/>
      <c r="L178" s="52"/>
      <c r="M178" s="52"/>
      <c r="N178" s="52"/>
      <c r="O178" s="52"/>
      <c r="P178" s="52"/>
      <c r="Q178" s="52"/>
      <c r="R178" s="52"/>
      <c r="S178" s="52"/>
      <c r="T178" s="52"/>
      <c r="U178" s="52"/>
      <c r="V178" s="17"/>
      <c r="W178" s="17"/>
      <c r="X178" s="17"/>
      <c r="Y178" s="17"/>
      <c r="Z178" s="17"/>
    </row>
    <row r="179" ht="12.75" customHeight="1">
      <c r="A179" s="27"/>
      <c r="B179" s="27"/>
      <c r="C179" s="52"/>
      <c r="D179" s="27"/>
      <c r="E179" s="52"/>
      <c r="F179" s="52"/>
      <c r="G179" s="52"/>
      <c r="H179" s="52"/>
      <c r="I179" s="52"/>
      <c r="J179" s="52"/>
      <c r="K179" s="52"/>
      <c r="L179" s="52"/>
      <c r="M179" s="52"/>
      <c r="N179" s="52"/>
      <c r="O179" s="52"/>
      <c r="P179" s="52"/>
      <c r="Q179" s="52"/>
      <c r="R179" s="52"/>
      <c r="S179" s="52"/>
      <c r="T179" s="52"/>
      <c r="U179" s="52"/>
      <c r="V179" s="17"/>
      <c r="W179" s="17"/>
      <c r="X179" s="17"/>
      <c r="Y179" s="17"/>
      <c r="Z179" s="17"/>
    </row>
    <row r="180" ht="12.75" customHeight="1">
      <c r="A180" s="27"/>
      <c r="B180" s="27"/>
      <c r="C180" s="52"/>
      <c r="D180" s="27"/>
      <c r="E180" s="52"/>
      <c r="F180" s="52"/>
      <c r="G180" s="52"/>
      <c r="H180" s="52"/>
      <c r="I180" s="52"/>
      <c r="J180" s="52"/>
      <c r="K180" s="52"/>
      <c r="L180" s="52"/>
      <c r="M180" s="52"/>
      <c r="N180" s="52"/>
      <c r="O180" s="52"/>
      <c r="P180" s="52"/>
      <c r="Q180" s="52"/>
      <c r="R180" s="52"/>
      <c r="S180" s="52"/>
      <c r="T180" s="52"/>
      <c r="U180" s="52"/>
      <c r="V180" s="17"/>
      <c r="W180" s="17"/>
      <c r="X180" s="17"/>
      <c r="Y180" s="17"/>
      <c r="Z180" s="17"/>
    </row>
    <row r="181" ht="12.75" customHeight="1">
      <c r="A181" s="27"/>
      <c r="B181" s="27"/>
      <c r="C181" s="52"/>
      <c r="D181" s="27"/>
      <c r="E181" s="52"/>
      <c r="F181" s="52"/>
      <c r="G181" s="52"/>
      <c r="H181" s="52"/>
      <c r="I181" s="52"/>
      <c r="J181" s="52"/>
      <c r="K181" s="52"/>
      <c r="L181" s="52"/>
      <c r="M181" s="52"/>
      <c r="N181" s="52"/>
      <c r="O181" s="52"/>
      <c r="P181" s="52"/>
      <c r="Q181" s="52"/>
      <c r="R181" s="52"/>
      <c r="S181" s="52"/>
      <c r="T181" s="52"/>
      <c r="U181" s="52"/>
      <c r="V181" s="17"/>
      <c r="W181" s="17"/>
      <c r="X181" s="17"/>
      <c r="Y181" s="17"/>
      <c r="Z181" s="17"/>
    </row>
    <row r="182" ht="12.75" customHeight="1">
      <c r="A182" s="27"/>
      <c r="B182" s="27"/>
      <c r="C182" s="52"/>
      <c r="D182" s="27"/>
      <c r="E182" s="52"/>
      <c r="F182" s="52"/>
      <c r="G182" s="52"/>
      <c r="H182" s="52"/>
      <c r="I182" s="52"/>
      <c r="J182" s="52"/>
      <c r="K182" s="52"/>
      <c r="L182" s="52"/>
      <c r="M182" s="52"/>
      <c r="N182" s="52"/>
      <c r="O182" s="52"/>
      <c r="P182" s="52"/>
      <c r="Q182" s="52"/>
      <c r="R182" s="52"/>
      <c r="S182" s="52"/>
      <c r="T182" s="52"/>
      <c r="U182" s="52"/>
      <c r="V182" s="17"/>
      <c r="W182" s="17"/>
      <c r="X182" s="17"/>
      <c r="Y182" s="17"/>
      <c r="Z182" s="17"/>
    </row>
    <row r="183" ht="12.75" customHeight="1">
      <c r="A183" s="27"/>
      <c r="B183" s="27"/>
      <c r="C183" s="52"/>
      <c r="D183" s="27"/>
      <c r="E183" s="52"/>
      <c r="F183" s="52"/>
      <c r="G183" s="52"/>
      <c r="H183" s="52"/>
      <c r="I183" s="52"/>
      <c r="J183" s="52"/>
      <c r="K183" s="52"/>
      <c r="L183" s="52"/>
      <c r="M183" s="52"/>
      <c r="N183" s="52"/>
      <c r="O183" s="52"/>
      <c r="P183" s="52"/>
      <c r="Q183" s="52"/>
      <c r="R183" s="52"/>
      <c r="S183" s="52"/>
      <c r="T183" s="52"/>
      <c r="U183" s="52"/>
      <c r="V183" s="17"/>
      <c r="W183" s="17"/>
      <c r="X183" s="17"/>
      <c r="Y183" s="17"/>
      <c r="Z183" s="17"/>
    </row>
    <row r="184" ht="12.75" customHeight="1">
      <c r="A184" s="27"/>
      <c r="B184" s="27"/>
      <c r="C184" s="52"/>
      <c r="D184" s="27"/>
      <c r="E184" s="52"/>
      <c r="F184" s="52"/>
      <c r="G184" s="52"/>
      <c r="H184" s="52"/>
      <c r="I184" s="52"/>
      <c r="J184" s="52"/>
      <c r="K184" s="52"/>
      <c r="L184" s="52"/>
      <c r="M184" s="52"/>
      <c r="N184" s="52"/>
      <c r="O184" s="52"/>
      <c r="P184" s="52"/>
      <c r="Q184" s="52"/>
      <c r="R184" s="52"/>
      <c r="S184" s="52"/>
      <c r="T184" s="52"/>
      <c r="U184" s="52"/>
      <c r="V184" s="17"/>
      <c r="W184" s="17"/>
      <c r="X184" s="17"/>
      <c r="Y184" s="17"/>
      <c r="Z184" s="17"/>
    </row>
    <row r="185" ht="12.75" customHeight="1">
      <c r="A185" s="27"/>
      <c r="B185" s="27"/>
      <c r="C185" s="52"/>
      <c r="D185" s="27"/>
      <c r="E185" s="52"/>
      <c r="F185" s="52"/>
      <c r="G185" s="52"/>
      <c r="H185" s="52"/>
      <c r="I185" s="52"/>
      <c r="J185" s="52"/>
      <c r="K185" s="52"/>
      <c r="L185" s="52"/>
      <c r="M185" s="52"/>
      <c r="N185" s="52"/>
      <c r="O185" s="52"/>
      <c r="P185" s="52"/>
      <c r="Q185" s="52"/>
      <c r="R185" s="52"/>
      <c r="S185" s="52"/>
      <c r="T185" s="52"/>
      <c r="U185" s="52"/>
      <c r="V185" s="17"/>
      <c r="W185" s="17"/>
      <c r="X185" s="17"/>
      <c r="Y185" s="17"/>
      <c r="Z185" s="17"/>
    </row>
    <row r="186" ht="12.75" customHeight="1">
      <c r="A186" s="27"/>
      <c r="B186" s="27"/>
      <c r="C186" s="52"/>
      <c r="D186" s="27"/>
      <c r="E186" s="52"/>
      <c r="F186" s="52"/>
      <c r="G186" s="52"/>
      <c r="H186" s="52"/>
      <c r="I186" s="52"/>
      <c r="J186" s="52"/>
      <c r="K186" s="52"/>
      <c r="L186" s="52"/>
      <c r="M186" s="52"/>
      <c r="N186" s="52"/>
      <c r="O186" s="52"/>
      <c r="P186" s="52"/>
      <c r="Q186" s="52"/>
      <c r="R186" s="52"/>
      <c r="S186" s="52"/>
      <c r="T186" s="52"/>
      <c r="U186" s="52"/>
      <c r="V186" s="17"/>
      <c r="W186" s="17"/>
      <c r="X186" s="17"/>
      <c r="Y186" s="17"/>
      <c r="Z186" s="17"/>
    </row>
    <row r="187" ht="12.75" customHeight="1">
      <c r="A187" s="27"/>
      <c r="B187" s="27"/>
      <c r="C187" s="52"/>
      <c r="D187" s="27"/>
      <c r="E187" s="52"/>
      <c r="F187" s="52"/>
      <c r="G187" s="52"/>
      <c r="H187" s="52"/>
      <c r="I187" s="52"/>
      <c r="J187" s="52"/>
      <c r="K187" s="52"/>
      <c r="L187" s="52"/>
      <c r="M187" s="52"/>
      <c r="N187" s="52"/>
      <c r="O187" s="52"/>
      <c r="P187" s="52"/>
      <c r="Q187" s="52"/>
      <c r="R187" s="52"/>
      <c r="S187" s="52"/>
      <c r="T187" s="52"/>
      <c r="U187" s="52"/>
      <c r="V187" s="17"/>
      <c r="W187" s="17"/>
      <c r="X187" s="17"/>
      <c r="Y187" s="17"/>
      <c r="Z187" s="17"/>
    </row>
    <row r="188" ht="12.75" customHeight="1">
      <c r="A188" s="27"/>
      <c r="B188" s="27"/>
      <c r="C188" s="52"/>
      <c r="D188" s="27"/>
      <c r="E188" s="52"/>
      <c r="F188" s="52"/>
      <c r="G188" s="52"/>
      <c r="H188" s="52"/>
      <c r="I188" s="52"/>
      <c r="J188" s="52"/>
      <c r="K188" s="52"/>
      <c r="L188" s="52"/>
      <c r="M188" s="52"/>
      <c r="N188" s="52"/>
      <c r="O188" s="52"/>
      <c r="P188" s="52"/>
      <c r="Q188" s="52"/>
      <c r="R188" s="52"/>
      <c r="S188" s="52"/>
      <c r="T188" s="52"/>
      <c r="U188" s="52"/>
      <c r="V188" s="17"/>
      <c r="W188" s="17"/>
      <c r="X188" s="17"/>
      <c r="Y188" s="17"/>
      <c r="Z188" s="17"/>
    </row>
    <row r="189" ht="12.75" customHeight="1">
      <c r="A189" s="27"/>
      <c r="B189" s="27"/>
      <c r="C189" s="52"/>
      <c r="D189" s="27"/>
      <c r="E189" s="52"/>
      <c r="F189" s="52"/>
      <c r="G189" s="52"/>
      <c r="H189" s="52"/>
      <c r="I189" s="52"/>
      <c r="J189" s="52"/>
      <c r="K189" s="52"/>
      <c r="L189" s="52"/>
      <c r="M189" s="52"/>
      <c r="N189" s="52"/>
      <c r="O189" s="52"/>
      <c r="P189" s="52"/>
      <c r="Q189" s="52"/>
      <c r="R189" s="52"/>
      <c r="S189" s="52"/>
      <c r="T189" s="52"/>
      <c r="U189" s="52"/>
      <c r="V189" s="17"/>
      <c r="W189" s="17"/>
      <c r="X189" s="17"/>
      <c r="Y189" s="17"/>
      <c r="Z189" s="17"/>
    </row>
    <row r="190" ht="12.75" customHeight="1">
      <c r="A190" s="27"/>
      <c r="B190" s="27"/>
      <c r="C190" s="52"/>
      <c r="D190" s="27"/>
      <c r="E190" s="52"/>
      <c r="F190" s="52"/>
      <c r="G190" s="52"/>
      <c r="H190" s="52"/>
      <c r="I190" s="52"/>
      <c r="J190" s="52"/>
      <c r="K190" s="52"/>
      <c r="L190" s="52"/>
      <c r="M190" s="52"/>
      <c r="N190" s="52"/>
      <c r="O190" s="52"/>
      <c r="P190" s="52"/>
      <c r="Q190" s="52"/>
      <c r="R190" s="52"/>
      <c r="S190" s="52"/>
      <c r="T190" s="52"/>
      <c r="U190" s="52"/>
      <c r="V190" s="17"/>
      <c r="W190" s="17"/>
      <c r="X190" s="17"/>
      <c r="Y190" s="17"/>
      <c r="Z190" s="17"/>
    </row>
    <row r="191" ht="12.75" customHeight="1">
      <c r="A191" s="27"/>
      <c r="B191" s="27"/>
      <c r="C191" s="52"/>
      <c r="D191" s="27"/>
      <c r="E191" s="52"/>
      <c r="F191" s="52"/>
      <c r="G191" s="52"/>
      <c r="H191" s="52"/>
      <c r="I191" s="52"/>
      <c r="J191" s="52"/>
      <c r="K191" s="52"/>
      <c r="L191" s="52"/>
      <c r="M191" s="52"/>
      <c r="N191" s="52"/>
      <c r="O191" s="52"/>
      <c r="P191" s="52"/>
      <c r="Q191" s="52"/>
      <c r="R191" s="52"/>
      <c r="S191" s="52"/>
      <c r="T191" s="52"/>
      <c r="U191" s="52"/>
      <c r="V191" s="17"/>
      <c r="W191" s="17"/>
      <c r="X191" s="17"/>
      <c r="Y191" s="17"/>
      <c r="Z191" s="17"/>
    </row>
    <row r="192" ht="12.75" customHeight="1">
      <c r="A192" s="27"/>
      <c r="B192" s="27"/>
      <c r="C192" s="52"/>
      <c r="D192" s="27"/>
      <c r="E192" s="52"/>
      <c r="F192" s="52"/>
      <c r="G192" s="52"/>
      <c r="H192" s="52"/>
      <c r="I192" s="52"/>
      <c r="J192" s="52"/>
      <c r="K192" s="52"/>
      <c r="L192" s="52"/>
      <c r="M192" s="52"/>
      <c r="N192" s="52"/>
      <c r="O192" s="52"/>
      <c r="P192" s="52"/>
      <c r="Q192" s="52"/>
      <c r="R192" s="52"/>
      <c r="S192" s="52"/>
      <c r="T192" s="52"/>
      <c r="U192" s="52"/>
      <c r="V192" s="17"/>
      <c r="W192" s="17"/>
      <c r="X192" s="17"/>
      <c r="Y192" s="17"/>
      <c r="Z192" s="17"/>
    </row>
    <row r="193" ht="12.75" customHeight="1">
      <c r="A193" s="27"/>
      <c r="B193" s="27"/>
      <c r="C193" s="52"/>
      <c r="D193" s="27"/>
      <c r="E193" s="52"/>
      <c r="F193" s="52"/>
      <c r="G193" s="52"/>
      <c r="H193" s="52"/>
      <c r="I193" s="52"/>
      <c r="J193" s="52"/>
      <c r="K193" s="52"/>
      <c r="L193" s="52"/>
      <c r="M193" s="52"/>
      <c r="N193" s="52"/>
      <c r="O193" s="52"/>
      <c r="P193" s="52"/>
      <c r="Q193" s="52"/>
      <c r="R193" s="52"/>
      <c r="S193" s="52"/>
      <c r="T193" s="52"/>
      <c r="U193" s="52"/>
      <c r="V193" s="17"/>
      <c r="W193" s="17"/>
      <c r="X193" s="17"/>
      <c r="Y193" s="17"/>
      <c r="Z193" s="17"/>
    </row>
    <row r="194" ht="12.75" customHeight="1">
      <c r="A194" s="27"/>
      <c r="B194" s="27"/>
      <c r="C194" s="52"/>
      <c r="D194" s="27"/>
      <c r="E194" s="52"/>
      <c r="F194" s="52"/>
      <c r="G194" s="52"/>
      <c r="H194" s="52"/>
      <c r="I194" s="52"/>
      <c r="J194" s="52"/>
      <c r="K194" s="52"/>
      <c r="L194" s="52"/>
      <c r="M194" s="52"/>
      <c r="N194" s="52"/>
      <c r="O194" s="52"/>
      <c r="P194" s="52"/>
      <c r="Q194" s="52"/>
      <c r="R194" s="52"/>
      <c r="S194" s="52"/>
      <c r="T194" s="52"/>
      <c r="U194" s="52"/>
      <c r="V194" s="17"/>
      <c r="W194" s="17"/>
      <c r="X194" s="17"/>
      <c r="Y194" s="17"/>
      <c r="Z194" s="17"/>
    </row>
    <row r="195" ht="12.75" customHeight="1">
      <c r="A195" s="27"/>
      <c r="B195" s="27"/>
      <c r="C195" s="52"/>
      <c r="D195" s="27"/>
      <c r="E195" s="52"/>
      <c r="F195" s="52"/>
      <c r="G195" s="52"/>
      <c r="H195" s="52"/>
      <c r="I195" s="52"/>
      <c r="J195" s="52"/>
      <c r="K195" s="52"/>
      <c r="L195" s="52"/>
      <c r="M195" s="52"/>
      <c r="N195" s="52"/>
      <c r="O195" s="52"/>
      <c r="P195" s="52"/>
      <c r="Q195" s="52"/>
      <c r="R195" s="52"/>
      <c r="S195" s="52"/>
      <c r="T195" s="52"/>
      <c r="U195" s="52"/>
      <c r="V195" s="17"/>
      <c r="W195" s="17"/>
      <c r="X195" s="17"/>
      <c r="Y195" s="17"/>
      <c r="Z195" s="17"/>
    </row>
    <row r="196" ht="12.75" customHeight="1">
      <c r="A196" s="27"/>
      <c r="B196" s="27"/>
      <c r="C196" s="52"/>
      <c r="D196" s="27"/>
      <c r="E196" s="52"/>
      <c r="F196" s="52"/>
      <c r="G196" s="52"/>
      <c r="H196" s="52"/>
      <c r="I196" s="52"/>
      <c r="J196" s="52"/>
      <c r="K196" s="52"/>
      <c r="L196" s="52"/>
      <c r="M196" s="52"/>
      <c r="N196" s="52"/>
      <c r="O196" s="52"/>
      <c r="P196" s="52"/>
      <c r="Q196" s="52"/>
      <c r="R196" s="52"/>
      <c r="S196" s="52"/>
      <c r="T196" s="52"/>
      <c r="U196" s="52"/>
      <c r="V196" s="17"/>
      <c r="W196" s="17"/>
      <c r="X196" s="17"/>
      <c r="Y196" s="17"/>
      <c r="Z196" s="17"/>
    </row>
    <row r="197" ht="12.75" customHeight="1">
      <c r="A197" s="27"/>
      <c r="B197" s="27"/>
      <c r="C197" s="52"/>
      <c r="D197" s="27"/>
      <c r="E197" s="52"/>
      <c r="F197" s="52"/>
      <c r="G197" s="52"/>
      <c r="H197" s="52"/>
      <c r="I197" s="52"/>
      <c r="J197" s="52"/>
      <c r="K197" s="52"/>
      <c r="L197" s="52"/>
      <c r="M197" s="52"/>
      <c r="N197" s="52"/>
      <c r="O197" s="52"/>
      <c r="P197" s="52"/>
      <c r="Q197" s="52"/>
      <c r="R197" s="52"/>
      <c r="S197" s="52"/>
      <c r="T197" s="52"/>
      <c r="U197" s="52"/>
      <c r="V197" s="17"/>
      <c r="W197" s="17"/>
      <c r="X197" s="17"/>
      <c r="Y197" s="17"/>
      <c r="Z197" s="17"/>
    </row>
    <row r="198" ht="12.75" customHeight="1">
      <c r="A198" s="27"/>
      <c r="B198" s="27"/>
      <c r="C198" s="52"/>
      <c r="D198" s="27"/>
      <c r="E198" s="52"/>
      <c r="F198" s="52"/>
      <c r="G198" s="52"/>
      <c r="H198" s="52"/>
      <c r="I198" s="52"/>
      <c r="J198" s="52"/>
      <c r="K198" s="52"/>
      <c r="L198" s="52"/>
      <c r="M198" s="52"/>
      <c r="N198" s="52"/>
      <c r="O198" s="52"/>
      <c r="P198" s="52"/>
      <c r="Q198" s="52"/>
      <c r="R198" s="52"/>
      <c r="S198" s="52"/>
      <c r="T198" s="52"/>
      <c r="U198" s="52"/>
      <c r="V198" s="17"/>
      <c r="W198" s="17"/>
      <c r="X198" s="17"/>
      <c r="Y198" s="17"/>
      <c r="Z198" s="17"/>
    </row>
    <row r="199" ht="12.75" customHeight="1">
      <c r="A199" s="27"/>
      <c r="B199" s="27"/>
      <c r="C199" s="52"/>
      <c r="D199" s="27"/>
      <c r="E199" s="52"/>
      <c r="F199" s="52"/>
      <c r="G199" s="52"/>
      <c r="H199" s="52"/>
      <c r="I199" s="52"/>
      <c r="J199" s="52"/>
      <c r="K199" s="52"/>
      <c r="L199" s="52"/>
      <c r="M199" s="52"/>
      <c r="N199" s="52"/>
      <c r="O199" s="52"/>
      <c r="P199" s="52"/>
      <c r="Q199" s="52"/>
      <c r="R199" s="52"/>
      <c r="S199" s="52"/>
      <c r="T199" s="52"/>
      <c r="U199" s="52"/>
      <c r="V199" s="17"/>
      <c r="W199" s="17"/>
      <c r="X199" s="17"/>
      <c r="Y199" s="17"/>
      <c r="Z199" s="17"/>
    </row>
    <row r="200" ht="12.75" customHeight="1">
      <c r="A200" s="27"/>
      <c r="B200" s="27"/>
      <c r="C200" s="52"/>
      <c r="D200" s="27"/>
      <c r="E200" s="52"/>
      <c r="F200" s="52"/>
      <c r="G200" s="52"/>
      <c r="H200" s="52"/>
      <c r="I200" s="52"/>
      <c r="J200" s="52"/>
      <c r="K200" s="52"/>
      <c r="L200" s="52"/>
      <c r="M200" s="52"/>
      <c r="N200" s="52"/>
      <c r="O200" s="52"/>
      <c r="P200" s="52"/>
      <c r="Q200" s="52"/>
      <c r="R200" s="52"/>
      <c r="S200" s="52"/>
      <c r="T200" s="52"/>
      <c r="U200" s="52"/>
      <c r="V200" s="17"/>
      <c r="W200" s="17"/>
      <c r="X200" s="17"/>
      <c r="Y200" s="17"/>
      <c r="Z200" s="17"/>
    </row>
    <row r="201" ht="12.75" customHeight="1">
      <c r="A201" s="27"/>
      <c r="B201" s="27"/>
      <c r="C201" s="52"/>
      <c r="D201" s="27"/>
      <c r="E201" s="52"/>
      <c r="F201" s="52"/>
      <c r="G201" s="52"/>
      <c r="H201" s="52"/>
      <c r="I201" s="52"/>
      <c r="J201" s="52"/>
      <c r="K201" s="52"/>
      <c r="L201" s="52"/>
      <c r="M201" s="52"/>
      <c r="N201" s="52"/>
      <c r="O201" s="52"/>
      <c r="P201" s="52"/>
      <c r="Q201" s="52"/>
      <c r="R201" s="52"/>
      <c r="S201" s="52"/>
      <c r="T201" s="52"/>
      <c r="U201" s="52"/>
      <c r="V201" s="17"/>
      <c r="W201" s="17"/>
      <c r="X201" s="17"/>
      <c r="Y201" s="17"/>
      <c r="Z201" s="17"/>
    </row>
    <row r="202" ht="12.75" customHeight="1">
      <c r="A202" s="27"/>
      <c r="B202" s="27"/>
      <c r="C202" s="52"/>
      <c r="D202" s="27"/>
      <c r="E202" s="52"/>
      <c r="F202" s="52"/>
      <c r="G202" s="52"/>
      <c r="H202" s="52"/>
      <c r="I202" s="52"/>
      <c r="J202" s="52"/>
      <c r="K202" s="52"/>
      <c r="L202" s="52"/>
      <c r="M202" s="52"/>
      <c r="N202" s="52"/>
      <c r="O202" s="52"/>
      <c r="P202" s="52"/>
      <c r="Q202" s="52"/>
      <c r="R202" s="52"/>
      <c r="S202" s="52"/>
      <c r="T202" s="52"/>
      <c r="U202" s="52"/>
      <c r="V202" s="17"/>
      <c r="W202" s="17"/>
      <c r="X202" s="17"/>
      <c r="Y202" s="17"/>
      <c r="Z202" s="17"/>
    </row>
    <row r="203" ht="12.75" customHeight="1">
      <c r="A203" s="27"/>
      <c r="B203" s="27"/>
      <c r="C203" s="52"/>
      <c r="D203" s="27"/>
      <c r="E203" s="52"/>
      <c r="F203" s="52"/>
      <c r="G203" s="52"/>
      <c r="H203" s="52"/>
      <c r="I203" s="52"/>
      <c r="J203" s="52"/>
      <c r="K203" s="52"/>
      <c r="L203" s="52"/>
      <c r="M203" s="52"/>
      <c r="N203" s="52"/>
      <c r="O203" s="52"/>
      <c r="P203" s="52"/>
      <c r="Q203" s="52"/>
      <c r="R203" s="52"/>
      <c r="S203" s="52"/>
      <c r="T203" s="52"/>
      <c r="U203" s="52"/>
      <c r="V203" s="17"/>
      <c r="W203" s="17"/>
      <c r="X203" s="17"/>
      <c r="Y203" s="17"/>
      <c r="Z203" s="17"/>
    </row>
    <row r="204" ht="12.75" customHeight="1">
      <c r="A204" s="27"/>
      <c r="B204" s="27"/>
      <c r="C204" s="52"/>
      <c r="D204" s="27"/>
      <c r="E204" s="52"/>
      <c r="F204" s="52"/>
      <c r="G204" s="52"/>
      <c r="H204" s="52"/>
      <c r="I204" s="52"/>
      <c r="J204" s="52"/>
      <c r="K204" s="52"/>
      <c r="L204" s="52"/>
      <c r="M204" s="52"/>
      <c r="N204" s="52"/>
      <c r="O204" s="52"/>
      <c r="P204" s="52"/>
      <c r="Q204" s="52"/>
      <c r="R204" s="52"/>
      <c r="S204" s="52"/>
      <c r="T204" s="52"/>
      <c r="U204" s="52"/>
      <c r="V204" s="17"/>
      <c r="W204" s="17"/>
      <c r="X204" s="17"/>
      <c r="Y204" s="17"/>
      <c r="Z204" s="17"/>
    </row>
    <row r="205" ht="12.75" customHeight="1">
      <c r="A205" s="27"/>
      <c r="B205" s="27"/>
      <c r="C205" s="52"/>
      <c r="D205" s="27"/>
      <c r="E205" s="52"/>
      <c r="F205" s="52"/>
      <c r="G205" s="52"/>
      <c r="H205" s="52"/>
      <c r="I205" s="52"/>
      <c r="J205" s="52"/>
      <c r="K205" s="52"/>
      <c r="L205" s="52"/>
      <c r="M205" s="52"/>
      <c r="N205" s="52"/>
      <c r="O205" s="52"/>
      <c r="P205" s="52"/>
      <c r="Q205" s="52"/>
      <c r="R205" s="52"/>
      <c r="S205" s="52"/>
      <c r="T205" s="52"/>
      <c r="U205" s="52"/>
      <c r="V205" s="17"/>
      <c r="W205" s="17"/>
      <c r="X205" s="17"/>
      <c r="Y205" s="17"/>
      <c r="Z205" s="17"/>
    </row>
    <row r="206" ht="12.75" customHeight="1">
      <c r="A206" s="27"/>
      <c r="B206" s="27"/>
      <c r="C206" s="52"/>
      <c r="D206" s="27"/>
      <c r="E206" s="52"/>
      <c r="F206" s="52"/>
      <c r="G206" s="52"/>
      <c r="H206" s="52"/>
      <c r="I206" s="52"/>
      <c r="J206" s="52"/>
      <c r="K206" s="52"/>
      <c r="L206" s="52"/>
      <c r="M206" s="52"/>
      <c r="N206" s="52"/>
      <c r="O206" s="52"/>
      <c r="P206" s="52"/>
      <c r="Q206" s="52"/>
      <c r="R206" s="52"/>
      <c r="S206" s="52"/>
      <c r="T206" s="52"/>
      <c r="U206" s="52"/>
      <c r="V206" s="17"/>
      <c r="W206" s="17"/>
      <c r="X206" s="17"/>
      <c r="Y206" s="17"/>
      <c r="Z206" s="17"/>
    </row>
    <row r="207" ht="12.75" customHeight="1">
      <c r="A207" s="27"/>
      <c r="B207" s="27"/>
      <c r="C207" s="52"/>
      <c r="D207" s="27"/>
      <c r="E207" s="52"/>
      <c r="F207" s="52"/>
      <c r="G207" s="52"/>
      <c r="H207" s="52"/>
      <c r="I207" s="52"/>
      <c r="J207" s="52"/>
      <c r="K207" s="52"/>
      <c r="L207" s="52"/>
      <c r="M207" s="52"/>
      <c r="N207" s="52"/>
      <c r="O207" s="52"/>
      <c r="P207" s="52"/>
      <c r="Q207" s="52"/>
      <c r="R207" s="52"/>
      <c r="S207" s="52"/>
      <c r="T207" s="52"/>
      <c r="U207" s="52"/>
      <c r="V207" s="17"/>
      <c r="W207" s="17"/>
      <c r="X207" s="17"/>
      <c r="Y207" s="17"/>
      <c r="Z207" s="17"/>
    </row>
    <row r="208" ht="12.75" customHeight="1">
      <c r="A208" s="27"/>
      <c r="B208" s="27"/>
      <c r="C208" s="52"/>
      <c r="D208" s="27"/>
      <c r="E208" s="52"/>
      <c r="F208" s="52"/>
      <c r="G208" s="52"/>
      <c r="H208" s="52"/>
      <c r="I208" s="52"/>
      <c r="J208" s="52"/>
      <c r="K208" s="52"/>
      <c r="L208" s="52"/>
      <c r="M208" s="52"/>
      <c r="N208" s="52"/>
      <c r="O208" s="52"/>
      <c r="P208" s="52"/>
      <c r="Q208" s="52"/>
      <c r="R208" s="52"/>
      <c r="S208" s="52"/>
      <c r="T208" s="52"/>
      <c r="U208" s="52"/>
      <c r="V208" s="17"/>
      <c r="W208" s="17"/>
      <c r="X208" s="17"/>
      <c r="Y208" s="17"/>
      <c r="Z208" s="17"/>
    </row>
    <row r="209" ht="12.75" customHeight="1">
      <c r="A209" s="27"/>
      <c r="B209" s="27"/>
      <c r="C209" s="52"/>
      <c r="D209" s="27"/>
      <c r="E209" s="52"/>
      <c r="F209" s="52"/>
      <c r="G209" s="52"/>
      <c r="H209" s="52"/>
      <c r="I209" s="52"/>
      <c r="J209" s="52"/>
      <c r="K209" s="52"/>
      <c r="L209" s="52"/>
      <c r="M209" s="52"/>
      <c r="N209" s="52"/>
      <c r="O209" s="52"/>
      <c r="P209" s="52"/>
      <c r="Q209" s="52"/>
      <c r="R209" s="52"/>
      <c r="S209" s="52"/>
      <c r="T209" s="52"/>
      <c r="U209" s="52"/>
      <c r="V209" s="17"/>
      <c r="W209" s="17"/>
      <c r="X209" s="17"/>
      <c r="Y209" s="17"/>
      <c r="Z209" s="17"/>
    </row>
    <row r="210" ht="12.75" customHeight="1">
      <c r="A210" s="27"/>
      <c r="B210" s="27"/>
      <c r="C210" s="52"/>
      <c r="D210" s="27"/>
      <c r="E210" s="52"/>
      <c r="F210" s="52"/>
      <c r="G210" s="52"/>
      <c r="H210" s="52"/>
      <c r="I210" s="52"/>
      <c r="J210" s="52"/>
      <c r="K210" s="52"/>
      <c r="L210" s="52"/>
      <c r="M210" s="52"/>
      <c r="N210" s="52"/>
      <c r="O210" s="52"/>
      <c r="P210" s="52"/>
      <c r="Q210" s="52"/>
      <c r="R210" s="52"/>
      <c r="S210" s="52"/>
      <c r="T210" s="52"/>
      <c r="U210" s="52"/>
      <c r="V210" s="17"/>
      <c r="W210" s="17"/>
      <c r="X210" s="17"/>
      <c r="Y210" s="17"/>
      <c r="Z210" s="17"/>
    </row>
    <row r="211" ht="12.75" customHeight="1">
      <c r="A211" s="27"/>
      <c r="B211" s="27"/>
      <c r="C211" s="52"/>
      <c r="D211" s="27"/>
      <c r="E211" s="52"/>
      <c r="F211" s="52"/>
      <c r="G211" s="52"/>
      <c r="H211" s="52"/>
      <c r="I211" s="52"/>
      <c r="J211" s="52"/>
      <c r="K211" s="52"/>
      <c r="L211" s="52"/>
      <c r="M211" s="52"/>
      <c r="N211" s="52"/>
      <c r="O211" s="52"/>
      <c r="P211" s="52"/>
      <c r="Q211" s="52"/>
      <c r="R211" s="52"/>
      <c r="S211" s="52"/>
      <c r="T211" s="52"/>
      <c r="U211" s="52"/>
      <c r="V211" s="17"/>
      <c r="W211" s="17"/>
      <c r="X211" s="17"/>
      <c r="Y211" s="17"/>
      <c r="Z211" s="17"/>
    </row>
    <row r="212" ht="12.75" customHeight="1">
      <c r="A212" s="27"/>
      <c r="B212" s="27"/>
      <c r="C212" s="52"/>
      <c r="D212" s="27"/>
      <c r="E212" s="52"/>
      <c r="F212" s="52"/>
      <c r="G212" s="52"/>
      <c r="H212" s="52"/>
      <c r="I212" s="52"/>
      <c r="J212" s="52"/>
      <c r="K212" s="52"/>
      <c r="L212" s="52"/>
      <c r="M212" s="52"/>
      <c r="N212" s="52"/>
      <c r="O212" s="52"/>
      <c r="P212" s="52"/>
      <c r="Q212" s="52"/>
      <c r="R212" s="52"/>
      <c r="S212" s="52"/>
      <c r="T212" s="52"/>
      <c r="U212" s="52"/>
      <c r="V212" s="17"/>
      <c r="W212" s="17"/>
      <c r="X212" s="17"/>
      <c r="Y212" s="17"/>
      <c r="Z212" s="17"/>
    </row>
    <row r="213" ht="12.75" customHeight="1">
      <c r="A213" s="27"/>
      <c r="B213" s="27"/>
      <c r="C213" s="52"/>
      <c r="D213" s="27"/>
      <c r="E213" s="52"/>
      <c r="F213" s="52"/>
      <c r="G213" s="52"/>
      <c r="H213" s="52"/>
      <c r="I213" s="52"/>
      <c r="J213" s="52"/>
      <c r="K213" s="52"/>
      <c r="L213" s="52"/>
      <c r="M213" s="52"/>
      <c r="N213" s="52"/>
      <c r="O213" s="52"/>
      <c r="P213" s="52"/>
      <c r="Q213" s="52"/>
      <c r="R213" s="52"/>
      <c r="S213" s="52"/>
      <c r="T213" s="52"/>
      <c r="U213" s="52"/>
      <c r="V213" s="17"/>
      <c r="W213" s="17"/>
      <c r="X213" s="17"/>
      <c r="Y213" s="17"/>
      <c r="Z213" s="17"/>
    </row>
    <row r="214" ht="12.75" customHeight="1">
      <c r="A214" s="27"/>
      <c r="B214" s="27"/>
      <c r="C214" s="52"/>
      <c r="D214" s="27"/>
      <c r="E214" s="52"/>
      <c r="F214" s="52"/>
      <c r="G214" s="52"/>
      <c r="H214" s="52"/>
      <c r="I214" s="52"/>
      <c r="J214" s="52"/>
      <c r="K214" s="52"/>
      <c r="L214" s="52"/>
      <c r="M214" s="52"/>
      <c r="N214" s="52"/>
      <c r="O214" s="52"/>
      <c r="P214" s="52"/>
      <c r="Q214" s="52"/>
      <c r="R214" s="52"/>
      <c r="S214" s="52"/>
      <c r="T214" s="52"/>
      <c r="U214" s="52"/>
      <c r="V214" s="17"/>
      <c r="W214" s="17"/>
      <c r="X214" s="17"/>
      <c r="Y214" s="17"/>
      <c r="Z214" s="17"/>
    </row>
    <row r="215" ht="12.75" customHeight="1">
      <c r="A215" s="27"/>
      <c r="B215" s="27"/>
      <c r="C215" s="52"/>
      <c r="D215" s="27"/>
      <c r="E215" s="52"/>
      <c r="F215" s="52"/>
      <c r="G215" s="52"/>
      <c r="H215" s="52"/>
      <c r="I215" s="52"/>
      <c r="J215" s="52"/>
      <c r="K215" s="52"/>
      <c r="L215" s="52"/>
      <c r="M215" s="52"/>
      <c r="N215" s="52"/>
      <c r="O215" s="52"/>
      <c r="P215" s="52"/>
      <c r="Q215" s="52"/>
      <c r="R215" s="52"/>
      <c r="S215" s="52"/>
      <c r="T215" s="52"/>
      <c r="U215" s="52"/>
      <c r="V215" s="17"/>
      <c r="W215" s="17"/>
      <c r="X215" s="17"/>
      <c r="Y215" s="17"/>
      <c r="Z215" s="17"/>
    </row>
    <row r="216" ht="12.75" customHeight="1">
      <c r="A216" s="27"/>
      <c r="B216" s="27"/>
      <c r="C216" s="52"/>
      <c r="D216" s="27"/>
      <c r="E216" s="52"/>
      <c r="F216" s="52"/>
      <c r="G216" s="52"/>
      <c r="H216" s="52"/>
      <c r="I216" s="52"/>
      <c r="J216" s="52"/>
      <c r="K216" s="52"/>
      <c r="L216" s="52"/>
      <c r="M216" s="52"/>
      <c r="N216" s="52"/>
      <c r="O216" s="52"/>
      <c r="P216" s="52"/>
      <c r="Q216" s="52"/>
      <c r="R216" s="52"/>
      <c r="S216" s="52"/>
      <c r="T216" s="52"/>
      <c r="U216" s="52"/>
      <c r="V216" s="17"/>
      <c r="W216" s="17"/>
      <c r="X216" s="17"/>
      <c r="Y216" s="17"/>
      <c r="Z216" s="17"/>
    </row>
    <row r="217" ht="12.75" customHeight="1">
      <c r="A217" s="27"/>
      <c r="B217" s="27"/>
      <c r="C217" s="52"/>
      <c r="D217" s="27"/>
      <c r="E217" s="52"/>
      <c r="F217" s="52"/>
      <c r="G217" s="52"/>
      <c r="H217" s="52"/>
      <c r="I217" s="52"/>
      <c r="J217" s="52"/>
      <c r="K217" s="52"/>
      <c r="L217" s="52"/>
      <c r="M217" s="52"/>
      <c r="N217" s="52"/>
      <c r="O217" s="52"/>
      <c r="P217" s="52"/>
      <c r="Q217" s="52"/>
      <c r="R217" s="52"/>
      <c r="S217" s="52"/>
      <c r="T217" s="52"/>
      <c r="U217" s="52"/>
      <c r="V217" s="17"/>
      <c r="W217" s="17"/>
      <c r="X217" s="17"/>
      <c r="Y217" s="17"/>
      <c r="Z217" s="17"/>
    </row>
    <row r="218" ht="12.75" customHeight="1">
      <c r="A218" s="27"/>
      <c r="B218" s="27"/>
      <c r="C218" s="52"/>
      <c r="D218" s="27"/>
      <c r="E218" s="52"/>
      <c r="F218" s="52"/>
      <c r="G218" s="52"/>
      <c r="H218" s="52"/>
      <c r="I218" s="52"/>
      <c r="J218" s="52"/>
      <c r="K218" s="52"/>
      <c r="L218" s="52"/>
      <c r="M218" s="52"/>
      <c r="N218" s="52"/>
      <c r="O218" s="52"/>
      <c r="P218" s="52"/>
      <c r="Q218" s="52"/>
      <c r="R218" s="52"/>
      <c r="S218" s="52"/>
      <c r="T218" s="52"/>
      <c r="U218" s="52"/>
      <c r="V218" s="17"/>
      <c r="W218" s="17"/>
      <c r="X218" s="17"/>
      <c r="Y218" s="17"/>
      <c r="Z218" s="17"/>
    </row>
    <row r="219" ht="12.75" customHeight="1">
      <c r="A219" s="27"/>
      <c r="B219" s="27"/>
      <c r="C219" s="52"/>
      <c r="D219" s="27"/>
      <c r="E219" s="52"/>
      <c r="F219" s="52"/>
      <c r="G219" s="52"/>
      <c r="H219" s="52"/>
      <c r="I219" s="52"/>
      <c r="J219" s="52"/>
      <c r="K219" s="52"/>
      <c r="L219" s="52"/>
      <c r="M219" s="52"/>
      <c r="N219" s="52"/>
      <c r="O219" s="52"/>
      <c r="P219" s="52"/>
      <c r="Q219" s="52"/>
      <c r="R219" s="52"/>
      <c r="S219" s="52"/>
      <c r="T219" s="52"/>
      <c r="U219" s="52"/>
      <c r="V219" s="17"/>
      <c r="W219" s="17"/>
      <c r="X219" s="17"/>
      <c r="Y219" s="17"/>
      <c r="Z219" s="17"/>
    </row>
    <row r="220" ht="12.75" customHeight="1">
      <c r="A220" s="27"/>
      <c r="B220" s="27"/>
      <c r="C220" s="52"/>
      <c r="D220" s="27"/>
      <c r="E220" s="52"/>
      <c r="F220" s="52"/>
      <c r="G220" s="52"/>
      <c r="H220" s="52"/>
      <c r="I220" s="52"/>
      <c r="J220" s="52"/>
      <c r="K220" s="52"/>
      <c r="L220" s="52"/>
      <c r="M220" s="52"/>
      <c r="N220" s="52"/>
      <c r="O220" s="52"/>
      <c r="P220" s="52"/>
      <c r="Q220" s="52"/>
      <c r="R220" s="52"/>
      <c r="S220" s="52"/>
      <c r="T220" s="52"/>
      <c r="U220" s="52"/>
      <c r="V220" s="17"/>
      <c r="W220" s="17"/>
      <c r="X220" s="17"/>
      <c r="Y220" s="17"/>
      <c r="Z220" s="17"/>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42">
    <mergeCell ref="A5:A6"/>
    <mergeCell ref="B5:C5"/>
    <mergeCell ref="D5:E5"/>
    <mergeCell ref="F5:G5"/>
    <mergeCell ref="H5:I5"/>
    <mergeCell ref="J5:K5"/>
    <mergeCell ref="L5:M5"/>
    <mergeCell ref="N5:O5"/>
    <mergeCell ref="P5:Q5"/>
    <mergeCell ref="R5:S5"/>
    <mergeCell ref="T5:U5"/>
    <mergeCell ref="V5:W5"/>
    <mergeCell ref="X5:Y5"/>
    <mergeCell ref="Z5:AA5"/>
    <mergeCell ref="A44:A45"/>
    <mergeCell ref="B44:C44"/>
    <mergeCell ref="D44:E44"/>
    <mergeCell ref="F44:G44"/>
    <mergeCell ref="H44:I44"/>
    <mergeCell ref="J44:K44"/>
    <mergeCell ref="L44:M44"/>
    <mergeCell ref="N44:O44"/>
    <mergeCell ref="P44:Q44"/>
    <mergeCell ref="R44:S44"/>
    <mergeCell ref="T44:U44"/>
    <mergeCell ref="V44:W44"/>
    <mergeCell ref="X44:Y44"/>
    <mergeCell ref="Z44:AA44"/>
    <mergeCell ref="A83:A84"/>
    <mergeCell ref="B83:C83"/>
    <mergeCell ref="D83:E83"/>
    <mergeCell ref="F83:G83"/>
    <mergeCell ref="H83:I83"/>
    <mergeCell ref="J83:K83"/>
    <mergeCell ref="L83:M83"/>
    <mergeCell ref="N83:O83"/>
    <mergeCell ref="P83:Q83"/>
    <mergeCell ref="R83:S83"/>
    <mergeCell ref="T83:U83"/>
    <mergeCell ref="V83:W83"/>
    <mergeCell ref="X83:Y83"/>
    <mergeCell ref="Z83:AA83"/>
  </mergeCells>
  <hyperlinks>
    <hyperlink location="'Index'!A1" display="Index" ref="E2"/>
    <hyperlink location="A4" display="Go to top" ref="E3"/>
    <hyperlink location="'Index'!A1" display="Index" ref="E41"/>
    <hyperlink location="A4" display="Go to top" ref="E42"/>
    <hyperlink location="'Index'!A1" display="Index" ref="E80"/>
    <hyperlink location="A4" display="Go to top" ref="E81"/>
    <hyperlink location="A3" ref="C1"/>
    <hyperlink location="A42" ref="D1"/>
    <hyperlink location="A81" ref="E1"/>
  </hyperlinks>
  <printOptions/>
  <pageMargins bottom="0.75" footer="0.0" header="0.0" left="0.7" right="0.7" top="0.75"/>
  <pageSetup orientation="landscape"/>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pane ySplit="2.0" state="frozen" topLeftCell="A3" activePane="bottomLeft"/>
      <selection pane="bottomLeft"/>
    </sheetView>
  </sheetViews>
  <sheetFormatPr customHeight="1" defaultColWidth="14.43" defaultRowHeight="15.0" outlineLevelRow="1"/>
  <cols>
    <col min="6" max="6" customWidth="true" width="14.0"/>
    <col min="1" max="1" customWidth="true" width="5.0"/>
    <col min="2" max="2" customWidth="true" width="14.0"/>
    <col min="3" max="3" customWidth="true" width="42.0"/>
    <col min="4" max="4" customWidth="true" width="25.0"/>
    <col min="5" max="5" customWidth="true" width="14.0"/>
    <col min="7" max="7" customWidth="true" width="12.0"/>
    <col min="8" max="8" customWidth="true" width="14.0"/>
    <col min="9" max="9" customWidth="true" width="18.0"/>
    <col min="10" max="10" customWidth="true" width="18.0"/>
    <col min="11" max="21" customWidth="true" width="8.57"/>
  </cols>
  <sheetData>
    <row r="1">
      <c r="A1" s="72" t="s">
        <v>86</v>
      </c>
      <c r="B1" s="72"/>
      <c r="C1" s="72"/>
      <c r="D1" s="72"/>
      <c r="E1" s="73" t="s">
        <v>3</v>
      </c>
      <c r="F1" s="72"/>
      <c r="G1" s="72"/>
      <c r="H1" s="72"/>
      <c r="I1" s="72"/>
    </row>
    <row r="2">
      <c r="A2" s="74" t="s">
        <v>87</v>
      </c>
      <c r="B2" s="74"/>
      <c r="C2" s="74"/>
      <c r="D2" s="74"/>
      <c r="E2" s="75" t="s">
        <v>88</v>
      </c>
      <c r="F2" s="74"/>
      <c r="G2" s="74"/>
      <c r="H2" s="74"/>
      <c r="I2" s="74"/>
    </row>
    <row r="3" ht="15.0" customHeight="1">
      <c r="A3" s="27"/>
      <c r="B3" s="27"/>
      <c r="C3" s="27"/>
      <c r="D3" s="27"/>
      <c r="E3" s="27"/>
      <c r="F3" s="27"/>
      <c r="G3" s="27"/>
      <c r="H3" s="27"/>
      <c r="I3" s="27"/>
      <c r="J3" s="54"/>
      <c r="K3" s="54"/>
      <c r="L3" s="54"/>
      <c r="M3" s="54"/>
      <c r="N3" s="54"/>
      <c r="O3" s="54"/>
      <c r="P3" s="54"/>
      <c r="Q3" s="54"/>
      <c r="R3" s="54"/>
      <c r="S3" s="54"/>
      <c r="T3" s="54"/>
      <c r="U3" s="54"/>
      <c r="V3" s="53"/>
      <c r="W3" s="53"/>
      <c r="X3" s="53"/>
      <c r="Y3" s="53"/>
      <c r="Z3" s="53"/>
    </row>
    <row r="4" outlineLevel="1">
      <c r="A4" s="77" t="s">
        <v>6016</v>
      </c>
      <c r="B4" s="77"/>
      <c r="C4" s="77"/>
    </row>
    <row r="5" ht="45.0" customHeight="true" outlineLevel="1">
      <c r="A5" s="79" t="s">
        <v>4</v>
      </c>
      <c r="B5" s="79" t="s">
        <v>360</v>
      </c>
      <c r="C5" s="79"/>
      <c r="D5" s="79" t="s">
        <v>283</v>
      </c>
      <c r="E5" s="79" t="s">
        <v>6017</v>
      </c>
      <c r="F5" s="79" t="s">
        <v>6018</v>
      </c>
      <c r="G5" s="79" t="s">
        <v>6017</v>
      </c>
      <c r="H5" s="79" t="s">
        <v>6019</v>
      </c>
      <c r="I5" s="79" t="s">
        <v>6020</v>
      </c>
    </row>
    <row r="6" outlineLevel="1">
      <c r="A6" s="119" t="n">
        <v>1.0</v>
      </c>
      <c r="B6" s="107" t="s">
        <v>1944</v>
      </c>
      <c r="C6" s="104"/>
      <c r="D6" s="104" t="n">
        <v>975195.0</v>
      </c>
      <c r="E6" s="119" t="n">
        <v>8.0</v>
      </c>
      <c r="F6" s="104" t="s">
        <v>109</v>
      </c>
      <c r="G6" s="119" t="s">
        <v>109</v>
      </c>
      <c r="H6" s="104" t="s">
        <v>109</v>
      </c>
      <c r="I6" s="119" t="s">
        <v>109</v>
      </c>
    </row>
    <row r="7" ht="15.0" customHeight="1" outlineLevel="1">
      <c r="A7" s="27"/>
      <c r="B7" s="27"/>
      <c r="C7" s="27"/>
      <c r="D7" s="27"/>
      <c r="E7" s="27"/>
      <c r="F7" s="27"/>
      <c r="G7" s="27"/>
      <c r="H7" s="27"/>
      <c r="I7" s="27"/>
      <c r="J7" s="27"/>
      <c r="K7" s="27"/>
      <c r="L7" s="27"/>
      <c r="M7" s="27"/>
      <c r="N7" s="27"/>
      <c r="O7" s="27"/>
      <c r="P7" s="27"/>
      <c r="Q7" s="27"/>
      <c r="R7" s="27"/>
      <c r="S7" s="27"/>
      <c r="T7" s="27"/>
      <c r="U7" s="27"/>
      <c r="V7" s="17"/>
      <c r="W7" s="17"/>
      <c r="X7" s="17"/>
      <c r="Y7" s="17"/>
      <c r="Z7" s="17"/>
    </row>
    <row r="8" outlineLevel="1">
      <c r="A8" s="77" t="s">
        <v>6021</v>
      </c>
      <c r="B8" s="77"/>
      <c r="C8" s="77"/>
    </row>
    <row r="9" ht="30.0" customHeight="true" outlineLevel="1">
      <c r="A9" s="79" t="s">
        <v>4</v>
      </c>
      <c r="B9" s="79" t="s">
        <v>281</v>
      </c>
      <c r="C9" s="79" t="s">
        <v>282</v>
      </c>
      <c r="D9" s="79" t="s">
        <v>360</v>
      </c>
      <c r="E9" s="79" t="s">
        <v>357</v>
      </c>
      <c r="F9" s="79" t="s">
        <v>358</v>
      </c>
      <c r="G9" s="79" t="s">
        <v>6022</v>
      </c>
      <c r="H9" s="79" t="s">
        <v>6023</v>
      </c>
      <c r="I9" s="79" t="s">
        <v>6024</v>
      </c>
      <c r="J9" s="79" t="s">
        <v>286</v>
      </c>
      <c r="K9" s="79" t="s">
        <v>287</v>
      </c>
    </row>
    <row r="10" outlineLevel="1">
      <c r="A10" s="115" t="n">
        <v>1.0</v>
      </c>
      <c r="B10" s="93" t="n">
        <v>45804.0</v>
      </c>
      <c r="C10" s="87" t="s">
        <v>1943</v>
      </c>
      <c r="D10" s="87" t="s">
        <v>1944</v>
      </c>
      <c r="E10" s="87"/>
      <c r="F10" s="87" t="n">
        <v>51975.0</v>
      </c>
      <c r="G10" s="93"/>
      <c r="H10" s="115" t="s">
        <v>249</v>
      </c>
      <c r="I10" s="87" t="s">
        <v>249</v>
      </c>
      <c r="J10" s="87" t="s">
        <v>291</v>
      </c>
      <c r="K10" s="87" t="s">
        <v>133</v>
      </c>
    </row>
    <row r="11" outlineLevel="1">
      <c r="A11" s="115" t="n">
        <v>2.0</v>
      </c>
      <c r="B11" s="93" t="n">
        <v>45811.0</v>
      </c>
      <c r="C11" s="87" t="s">
        <v>2131</v>
      </c>
      <c r="D11" s="87" t="s">
        <v>1944</v>
      </c>
      <c r="E11" s="87"/>
      <c r="F11" s="87" t="n">
        <v>33610.0</v>
      </c>
      <c r="G11" s="93"/>
      <c r="H11" s="115" t="s">
        <v>249</v>
      </c>
      <c r="I11" s="87" t="s">
        <v>249</v>
      </c>
      <c r="J11" s="87" t="s">
        <v>291</v>
      </c>
      <c r="K11" s="87" t="s">
        <v>133</v>
      </c>
    </row>
    <row r="12" outlineLevel="1">
      <c r="A12" s="115" t="n">
        <v>3.0</v>
      </c>
      <c r="B12" s="93" t="n">
        <v>45840.0</v>
      </c>
      <c r="C12" s="87" t="s">
        <v>3055</v>
      </c>
      <c r="D12" s="87" t="s">
        <v>1944</v>
      </c>
      <c r="E12" s="87"/>
      <c r="F12" s="87" t="n">
        <v>30340.0</v>
      </c>
      <c r="G12" s="93"/>
      <c r="H12" s="115" t="s">
        <v>249</v>
      </c>
      <c r="I12" s="87" t="s">
        <v>249</v>
      </c>
      <c r="J12" s="87" t="s">
        <v>291</v>
      </c>
      <c r="K12" s="87" t="s">
        <v>133</v>
      </c>
    </row>
    <row r="13" outlineLevel="1">
      <c r="A13" s="115" t="n">
        <v>4.0</v>
      </c>
      <c r="B13" s="93" t="n">
        <v>45842.0</v>
      </c>
      <c r="C13" s="87" t="s">
        <v>3112</v>
      </c>
      <c r="D13" s="87" t="s">
        <v>1944</v>
      </c>
      <c r="E13" s="87"/>
      <c r="F13" s="87" t="n">
        <v>146025.0</v>
      </c>
      <c r="G13" s="93"/>
      <c r="H13" s="115" t="s">
        <v>249</v>
      </c>
      <c r="I13" s="87" t="s">
        <v>249</v>
      </c>
      <c r="J13" s="87" t="s">
        <v>291</v>
      </c>
      <c r="K13" s="87" t="s">
        <v>133</v>
      </c>
    </row>
    <row r="14" outlineLevel="1">
      <c r="A14" s="115" t="n">
        <v>5.0</v>
      </c>
      <c r="B14" s="93" t="n">
        <v>45843.0</v>
      </c>
      <c r="C14" s="87" t="s">
        <v>3174</v>
      </c>
      <c r="D14" s="87" t="s">
        <v>1944</v>
      </c>
      <c r="E14" s="87"/>
      <c r="F14" s="87" t="n">
        <v>146025.0</v>
      </c>
      <c r="G14" s="93"/>
      <c r="H14" s="115" t="s">
        <v>249</v>
      </c>
      <c r="I14" s="87" t="s">
        <v>249</v>
      </c>
      <c r="J14" s="87" t="s">
        <v>291</v>
      </c>
      <c r="K14" s="87" t="s">
        <v>133</v>
      </c>
    </row>
    <row r="15" outlineLevel="1">
      <c r="A15" s="115" t="n">
        <v>6.0</v>
      </c>
      <c r="B15" s="93" t="n">
        <v>45873.0</v>
      </c>
      <c r="C15" s="87" t="s">
        <v>3718</v>
      </c>
      <c r="D15" s="87" t="s">
        <v>1944</v>
      </c>
      <c r="E15" s="87"/>
      <c r="F15" s="87" t="n">
        <v>33610.0</v>
      </c>
      <c r="G15" s="93"/>
      <c r="H15" s="115" t="s">
        <v>249</v>
      </c>
      <c r="I15" s="87" t="s">
        <v>249</v>
      </c>
      <c r="J15" s="87" t="s">
        <v>291</v>
      </c>
      <c r="K15" s="87" t="s">
        <v>133</v>
      </c>
    </row>
    <row r="16" outlineLevel="1">
      <c r="A16" s="115" t="n">
        <v>7.0</v>
      </c>
      <c r="B16" s="93" t="n">
        <v>45902.0</v>
      </c>
      <c r="C16" s="87" t="s">
        <v>4291</v>
      </c>
      <c r="D16" s="87" t="s">
        <v>1944</v>
      </c>
      <c r="E16" s="87"/>
      <c r="F16" s="87" t="n">
        <v>33610.0</v>
      </c>
      <c r="G16" s="93"/>
      <c r="H16" s="115" t="s">
        <v>249</v>
      </c>
      <c r="I16" s="87" t="s">
        <v>249</v>
      </c>
      <c r="J16" s="87" t="s">
        <v>291</v>
      </c>
      <c r="K16" s="87" t="s">
        <v>133</v>
      </c>
    </row>
    <row r="17" outlineLevel="1">
      <c r="A17" s="119" t="n">
        <v>8.0</v>
      </c>
      <c r="B17" s="111" t="n">
        <v>45925.0</v>
      </c>
      <c r="C17" s="103" t="s">
        <v>4541</v>
      </c>
      <c r="D17" s="103" t="s">
        <v>1944</v>
      </c>
      <c r="E17" s="103"/>
      <c r="F17" s="103" t="n">
        <v>500000.0</v>
      </c>
      <c r="G17" s="111"/>
      <c r="H17" s="119" t="s">
        <v>249</v>
      </c>
      <c r="I17" s="103" t="s">
        <v>249</v>
      </c>
      <c r="J17" s="103" t="s">
        <v>291</v>
      </c>
      <c r="K17" s="103" t="s">
        <v>133</v>
      </c>
    </row>
    <row r="18" ht="15.0" customHeight="1">
      <c r="A18" s="27"/>
      <c r="B18" s="27"/>
      <c r="C18" s="27"/>
      <c r="D18" s="27"/>
      <c r="E18" s="27"/>
      <c r="F18" s="27"/>
      <c r="G18" s="27"/>
      <c r="H18" s="27"/>
      <c r="I18" s="27"/>
      <c r="J18" s="27"/>
      <c r="K18" s="27"/>
      <c r="L18" s="27"/>
      <c r="M18" s="27"/>
      <c r="N18" s="27"/>
      <c r="O18" s="27"/>
      <c r="P18" s="27"/>
      <c r="Q18" s="27"/>
      <c r="R18" s="27"/>
      <c r="S18" s="27"/>
      <c r="T18" s="27"/>
      <c r="U18" s="27"/>
      <c r="V18" s="17"/>
      <c r="W18" s="17"/>
      <c r="X18" s="17"/>
      <c r="Y18" s="17"/>
      <c r="Z18" s="17"/>
    </row>
    <row r="19">
      <c r="A19" s="72" t="s">
        <v>86</v>
      </c>
      <c r="B19" s="72"/>
      <c r="C19" s="72"/>
      <c r="D19" s="72"/>
      <c r="E19" s="73" t="s">
        <v>3</v>
      </c>
      <c r="F19" s="72"/>
      <c r="G19" s="72"/>
      <c r="H19" s="72"/>
      <c r="I19" s="72"/>
    </row>
    <row r="20">
      <c r="A20" s="74" t="s">
        <v>131</v>
      </c>
      <c r="B20" s="74"/>
      <c r="C20" s="74"/>
      <c r="D20" s="74"/>
      <c r="E20" s="75" t="s">
        <v>88</v>
      </c>
      <c r="F20" s="74"/>
      <c r="G20" s="74"/>
      <c r="H20" s="74"/>
      <c r="I20" s="74"/>
    </row>
    <row r="21" ht="15.0" customHeight="1">
      <c r="A21" s="27"/>
      <c r="B21" s="27"/>
      <c r="C21" s="27"/>
      <c r="D21" s="27"/>
      <c r="E21" s="27"/>
      <c r="F21" s="27"/>
      <c r="G21" s="27"/>
      <c r="H21" s="27"/>
      <c r="I21" s="27"/>
      <c r="J21" s="27"/>
      <c r="K21" s="27"/>
      <c r="L21" s="27"/>
      <c r="M21" s="27"/>
      <c r="N21" s="27"/>
      <c r="O21" s="27"/>
      <c r="P21" s="27"/>
      <c r="Q21" s="27"/>
      <c r="R21" s="27"/>
      <c r="S21" s="27"/>
      <c r="T21" s="27"/>
      <c r="U21" s="27"/>
      <c r="V21" s="17"/>
      <c r="W21" s="17"/>
      <c r="X21" s="17"/>
      <c r="Y21" s="17"/>
      <c r="Z21" s="17"/>
    </row>
    <row r="22" outlineLevel="1">
      <c r="A22" s="77" t="s">
        <v>6016</v>
      </c>
      <c r="B22" s="77"/>
      <c r="C22" s="77"/>
    </row>
    <row r="23" ht="45.0" customHeight="true" outlineLevel="1">
      <c r="A23" s="79" t="s">
        <v>4</v>
      </c>
      <c r="B23" s="79" t="s">
        <v>360</v>
      </c>
      <c r="C23" s="79"/>
      <c r="D23" s="79" t="s">
        <v>283</v>
      </c>
      <c r="E23" s="79" t="s">
        <v>6017</v>
      </c>
      <c r="F23" s="79" t="s">
        <v>6018</v>
      </c>
      <c r="G23" s="79" t="s">
        <v>6017</v>
      </c>
      <c r="H23" s="79" t="s">
        <v>6019</v>
      </c>
      <c r="I23" s="79" t="s">
        <v>6020</v>
      </c>
    </row>
    <row r="24" outlineLevel="1">
      <c r="A24" s="119" t="n">
        <v>1.0</v>
      </c>
      <c r="B24" s="107" t="s">
        <v>1944</v>
      </c>
      <c r="C24" s="104"/>
      <c r="D24" s="104" t="n">
        <v>975195.0</v>
      </c>
      <c r="E24" s="119" t="n">
        <v>8.0</v>
      </c>
      <c r="F24" s="104" t="s">
        <v>109</v>
      </c>
      <c r="G24" s="119" t="s">
        <v>109</v>
      </c>
      <c r="H24" s="104" t="s">
        <v>109</v>
      </c>
      <c r="I24" s="119" t="s">
        <v>109</v>
      </c>
    </row>
    <row r="25" ht="15.0" customHeight="1" outlineLevel="1">
      <c r="A25" s="27"/>
      <c r="B25" s="27"/>
      <c r="C25" s="27"/>
      <c r="D25" s="27"/>
      <c r="E25" s="27"/>
      <c r="F25" s="27"/>
      <c r="G25" s="27"/>
      <c r="H25" s="27"/>
      <c r="I25" s="27"/>
      <c r="J25" s="27"/>
      <c r="K25" s="27"/>
      <c r="L25" s="27"/>
      <c r="M25" s="27"/>
      <c r="N25" s="27"/>
      <c r="O25" s="27"/>
      <c r="P25" s="27"/>
      <c r="Q25" s="27"/>
      <c r="R25" s="27"/>
      <c r="S25" s="27"/>
      <c r="T25" s="27"/>
      <c r="U25" s="27"/>
      <c r="V25" s="17"/>
      <c r="W25" s="17"/>
      <c r="X25" s="17"/>
      <c r="Y25" s="17"/>
      <c r="Z25" s="17"/>
    </row>
    <row r="26" outlineLevel="1">
      <c r="A26" s="77" t="s">
        <v>6021</v>
      </c>
      <c r="B26" s="77"/>
      <c r="C26" s="77"/>
    </row>
    <row r="27" ht="30.0" customHeight="true" outlineLevel="1">
      <c r="A27" s="79" t="s">
        <v>4</v>
      </c>
      <c r="B27" s="79" t="s">
        <v>281</v>
      </c>
      <c r="C27" s="79" t="s">
        <v>282</v>
      </c>
      <c r="D27" s="79" t="s">
        <v>360</v>
      </c>
      <c r="E27" s="79" t="s">
        <v>357</v>
      </c>
      <c r="F27" s="79" t="s">
        <v>358</v>
      </c>
      <c r="G27" s="79" t="s">
        <v>6022</v>
      </c>
      <c r="H27" s="79" t="s">
        <v>6023</v>
      </c>
      <c r="I27" s="79" t="s">
        <v>6024</v>
      </c>
    </row>
    <row r="28" outlineLevel="1">
      <c r="A28" s="115" t="n">
        <v>1.0</v>
      </c>
      <c r="B28" s="93" t="n">
        <v>45804.0</v>
      </c>
      <c r="C28" s="87" t="s">
        <v>1943</v>
      </c>
      <c r="D28" s="87" t="s">
        <v>1944</v>
      </c>
      <c r="E28" s="87"/>
      <c r="F28" s="87" t="n">
        <v>51975.0</v>
      </c>
      <c r="G28" s="93"/>
      <c r="H28" s="115" t="s">
        <v>249</v>
      </c>
      <c r="I28" s="87" t="s">
        <v>249</v>
      </c>
    </row>
    <row r="29" outlineLevel="1">
      <c r="A29" s="115" t="n">
        <v>2.0</v>
      </c>
      <c r="B29" s="93" t="n">
        <v>45811.0</v>
      </c>
      <c r="C29" s="87" t="s">
        <v>2131</v>
      </c>
      <c r="D29" s="87" t="s">
        <v>1944</v>
      </c>
      <c r="E29" s="87"/>
      <c r="F29" s="87" t="n">
        <v>33610.0</v>
      </c>
      <c r="G29" s="93"/>
      <c r="H29" s="115" t="s">
        <v>249</v>
      </c>
      <c r="I29" s="87" t="s">
        <v>249</v>
      </c>
    </row>
    <row r="30" outlineLevel="1">
      <c r="A30" s="115" t="n">
        <v>3.0</v>
      </c>
      <c r="B30" s="93" t="n">
        <v>45840.0</v>
      </c>
      <c r="C30" s="87" t="s">
        <v>3055</v>
      </c>
      <c r="D30" s="87" t="s">
        <v>1944</v>
      </c>
      <c r="E30" s="87"/>
      <c r="F30" s="87" t="n">
        <v>30340.0</v>
      </c>
      <c r="G30" s="93"/>
      <c r="H30" s="115" t="s">
        <v>249</v>
      </c>
      <c r="I30" s="87" t="s">
        <v>249</v>
      </c>
    </row>
    <row r="31" outlineLevel="1">
      <c r="A31" s="115" t="n">
        <v>4.0</v>
      </c>
      <c r="B31" s="93" t="n">
        <v>45842.0</v>
      </c>
      <c r="C31" s="87" t="s">
        <v>3112</v>
      </c>
      <c r="D31" s="87" t="s">
        <v>1944</v>
      </c>
      <c r="E31" s="87"/>
      <c r="F31" s="87" t="n">
        <v>146025.0</v>
      </c>
      <c r="G31" s="93"/>
      <c r="H31" s="115" t="s">
        <v>249</v>
      </c>
      <c r="I31" s="87" t="s">
        <v>249</v>
      </c>
    </row>
    <row r="32" outlineLevel="1">
      <c r="A32" s="115" t="n">
        <v>5.0</v>
      </c>
      <c r="B32" s="93" t="n">
        <v>45843.0</v>
      </c>
      <c r="C32" s="87" t="s">
        <v>3174</v>
      </c>
      <c r="D32" s="87" t="s">
        <v>1944</v>
      </c>
      <c r="E32" s="87"/>
      <c r="F32" s="87" t="n">
        <v>146025.0</v>
      </c>
      <c r="G32" s="93"/>
      <c r="H32" s="115" t="s">
        <v>249</v>
      </c>
      <c r="I32" s="87" t="s">
        <v>249</v>
      </c>
    </row>
    <row r="33" outlineLevel="1">
      <c r="A33" s="115" t="n">
        <v>6.0</v>
      </c>
      <c r="B33" s="93" t="n">
        <v>45873.0</v>
      </c>
      <c r="C33" s="87" t="s">
        <v>3718</v>
      </c>
      <c r="D33" s="87" t="s">
        <v>1944</v>
      </c>
      <c r="E33" s="87"/>
      <c r="F33" s="87" t="n">
        <v>33610.0</v>
      </c>
      <c r="G33" s="93"/>
      <c r="H33" s="115" t="s">
        <v>249</v>
      </c>
      <c r="I33" s="87" t="s">
        <v>249</v>
      </c>
    </row>
    <row r="34" outlineLevel="1">
      <c r="A34" s="115" t="n">
        <v>7.0</v>
      </c>
      <c r="B34" s="93" t="n">
        <v>45902.0</v>
      </c>
      <c r="C34" s="87" t="s">
        <v>4291</v>
      </c>
      <c r="D34" s="87" t="s">
        <v>1944</v>
      </c>
      <c r="E34" s="87"/>
      <c r="F34" s="87" t="n">
        <v>33610.0</v>
      </c>
      <c r="G34" s="93"/>
      <c r="H34" s="115" t="s">
        <v>249</v>
      </c>
      <c r="I34" s="87" t="s">
        <v>249</v>
      </c>
    </row>
    <row r="35" outlineLevel="1">
      <c r="A35" s="119" t="n">
        <v>8.0</v>
      </c>
      <c r="B35" s="111" t="n">
        <v>45925.0</v>
      </c>
      <c r="C35" s="103" t="s">
        <v>4541</v>
      </c>
      <c r="D35" s="103" t="s">
        <v>1944</v>
      </c>
      <c r="E35" s="103"/>
      <c r="F35" s="103" t="n">
        <v>500000.0</v>
      </c>
      <c r="G35" s="111"/>
      <c r="H35" s="119" t="s">
        <v>249</v>
      </c>
      <c r="I35" s="103" t="s">
        <v>249</v>
      </c>
    </row>
    <row r="36" ht="15.0" customHeight="1">
      <c r="A36" s="27"/>
      <c r="B36" s="27"/>
      <c r="C36" s="27"/>
      <c r="D36" s="27"/>
      <c r="E36" s="27"/>
      <c r="F36" s="27"/>
      <c r="G36" s="27"/>
      <c r="H36" s="27"/>
      <c r="I36" s="27"/>
      <c r="J36" s="27"/>
      <c r="K36" s="27"/>
      <c r="L36" s="27"/>
      <c r="M36" s="27"/>
      <c r="N36" s="27"/>
      <c r="O36" s="27"/>
      <c r="P36" s="27"/>
      <c r="Q36" s="27"/>
      <c r="R36" s="27"/>
      <c r="S36" s="27"/>
      <c r="T36" s="27"/>
      <c r="U36" s="27"/>
      <c r="V36" s="17"/>
      <c r="W36" s="17"/>
      <c r="X36" s="17"/>
      <c r="Y36" s="17"/>
      <c r="Z36" s="17"/>
    </row>
    <row r="37">
      <c r="A37" s="72" t="s">
        <v>137</v>
      </c>
      <c r="B37" s="72"/>
      <c r="C37" s="72"/>
      <c r="D37" s="72"/>
      <c r="E37" s="73" t="s">
        <v>3</v>
      </c>
      <c r="F37" s="72"/>
      <c r="G37" s="72"/>
      <c r="H37" s="72"/>
      <c r="I37" s="72"/>
    </row>
    <row r="38">
      <c r="A38" s="74" t="s">
        <v>136</v>
      </c>
      <c r="B38" s="74"/>
      <c r="C38" s="74"/>
      <c r="D38" s="74"/>
      <c r="E38" s="75" t="s">
        <v>88</v>
      </c>
      <c r="F38" s="74"/>
      <c r="G38" s="74"/>
      <c r="H38" s="74"/>
      <c r="I38" s="74"/>
    </row>
    <row r="39" ht="15.0" customHeight="1">
      <c r="A39" s="27"/>
      <c r="B39" s="27"/>
      <c r="C39" s="27"/>
      <c r="D39" s="27"/>
      <c r="E39" s="27"/>
      <c r="F39" s="27"/>
      <c r="G39" s="27"/>
      <c r="H39" s="27"/>
      <c r="I39" s="27"/>
      <c r="J39" s="27"/>
      <c r="K39" s="27"/>
      <c r="L39" s="27"/>
      <c r="M39" s="27"/>
      <c r="N39" s="27"/>
      <c r="O39" s="27"/>
      <c r="P39" s="27"/>
      <c r="Q39" s="27"/>
      <c r="R39" s="27"/>
      <c r="S39" s="27"/>
      <c r="T39" s="27"/>
      <c r="U39" s="27"/>
      <c r="V39" s="17"/>
      <c r="W39" s="17"/>
      <c r="X39" s="17"/>
      <c r="Y39" s="17"/>
      <c r="Z39" s="17"/>
    </row>
    <row r="40" outlineLevel="1">
      <c r="A40" t="s" s="0">
        <v>6025</v>
      </c>
    </row>
    <row r="41" ht="15.0" customHeight="1">
      <c r="A41" s="27"/>
      <c r="B41" s="27"/>
      <c r="C41" s="27"/>
      <c r="D41" s="27"/>
      <c r="E41" s="27"/>
      <c r="F41" s="27"/>
      <c r="G41" s="27"/>
      <c r="H41" s="27"/>
      <c r="I41" s="27"/>
      <c r="J41" s="27"/>
      <c r="K41" s="27"/>
      <c r="L41" s="27"/>
      <c r="M41" s="27"/>
      <c r="N41" s="27"/>
      <c r="O41" s="27"/>
      <c r="P41" s="27"/>
      <c r="Q41" s="27"/>
      <c r="R41" s="27"/>
      <c r="S41" s="27"/>
      <c r="T41" s="27"/>
      <c r="U41" s="27"/>
      <c r="V41" s="17"/>
      <c r="W41" s="17"/>
      <c r="X41" s="17"/>
      <c r="Y41" s="17"/>
      <c r="Z41" s="17"/>
    </row>
    <row r="42" ht="15.0" customHeight="1">
      <c r="A42" s="27"/>
      <c r="B42" s="27"/>
      <c r="C42" s="27"/>
      <c r="D42" s="27"/>
      <c r="E42" s="27"/>
      <c r="F42" s="27"/>
      <c r="G42" s="27"/>
      <c r="H42" s="27"/>
      <c r="I42" s="27"/>
      <c r="J42" s="27"/>
      <c r="K42" s="27"/>
      <c r="L42" s="27"/>
      <c r="M42" s="27"/>
      <c r="N42" s="27"/>
      <c r="O42" s="27"/>
      <c r="P42" s="27"/>
      <c r="Q42" s="27"/>
      <c r="R42" s="27"/>
      <c r="S42" s="27"/>
      <c r="T42" s="27"/>
      <c r="U42" s="27"/>
      <c r="V42" s="17"/>
      <c r="W42" s="17"/>
      <c r="X42" s="17"/>
      <c r="Y42" s="17"/>
      <c r="Z42" s="17"/>
    </row>
    <row r="43" ht="15.0" customHeight="1">
      <c r="A43" s="27"/>
      <c r="B43" s="27"/>
      <c r="C43" s="27"/>
      <c r="D43" s="27"/>
      <c r="E43" s="27"/>
      <c r="F43" s="27"/>
      <c r="G43" s="27"/>
      <c r="H43" s="27"/>
      <c r="I43" s="27"/>
      <c r="J43" s="27"/>
      <c r="K43" s="27"/>
      <c r="L43" s="27"/>
      <c r="M43" s="27"/>
      <c r="N43" s="27"/>
      <c r="O43" s="27"/>
      <c r="P43" s="27"/>
      <c r="Q43" s="27"/>
      <c r="R43" s="27"/>
      <c r="S43" s="27"/>
      <c r="T43" s="27"/>
      <c r="U43" s="27"/>
      <c r="V43" s="17"/>
      <c r="W43" s="17"/>
      <c r="X43" s="17"/>
      <c r="Y43" s="17"/>
      <c r="Z43" s="17"/>
    </row>
    <row r="44" ht="15.0" customHeight="1">
      <c r="A44" s="27"/>
      <c r="B44" s="27"/>
      <c r="C44" s="27"/>
      <c r="D44" s="27"/>
      <c r="E44" s="27"/>
      <c r="F44" s="27"/>
      <c r="G44" s="27"/>
      <c r="H44" s="27"/>
      <c r="I44" s="27"/>
      <c r="J44" s="27"/>
      <c r="K44" s="27"/>
      <c r="L44" s="27"/>
      <c r="M44" s="27"/>
      <c r="N44" s="27"/>
      <c r="O44" s="27"/>
      <c r="P44" s="27"/>
      <c r="Q44" s="27"/>
      <c r="R44" s="27"/>
      <c r="S44" s="27"/>
      <c r="T44" s="27"/>
      <c r="U44" s="27"/>
      <c r="V44" s="17"/>
      <c r="W44" s="17"/>
      <c r="X44" s="17"/>
      <c r="Y44" s="17"/>
      <c r="Z44" s="17"/>
    </row>
    <row r="45" ht="15.0" customHeight="1">
      <c r="A45" s="27"/>
      <c r="B45" s="27"/>
      <c r="C45" s="27"/>
      <c r="D45" s="27"/>
      <c r="E45" s="27"/>
      <c r="F45" s="27"/>
      <c r="G45" s="27"/>
      <c r="H45" s="27"/>
      <c r="I45" s="27"/>
      <c r="J45" s="27"/>
      <c r="K45" s="27"/>
      <c r="L45" s="27"/>
      <c r="M45" s="27"/>
      <c r="N45" s="27"/>
      <c r="O45" s="27"/>
      <c r="P45" s="27"/>
      <c r="Q45" s="27"/>
      <c r="R45" s="27"/>
      <c r="S45" s="27"/>
      <c r="T45" s="27"/>
      <c r="U45" s="27"/>
      <c r="V45" s="17"/>
      <c r="W45" s="17"/>
      <c r="X45" s="17"/>
      <c r="Y45" s="17"/>
      <c r="Z45" s="17"/>
    </row>
    <row r="46" ht="15.0" customHeight="1">
      <c r="A46" s="27"/>
      <c r="B46" s="27"/>
      <c r="C46" s="27"/>
      <c r="D46" s="27"/>
      <c r="E46" s="27"/>
      <c r="F46" s="27"/>
      <c r="G46" s="27"/>
      <c r="H46" s="27"/>
      <c r="I46" s="27"/>
      <c r="J46" s="27"/>
      <c r="K46" s="27"/>
      <c r="L46" s="27"/>
      <c r="M46" s="27"/>
      <c r="N46" s="27"/>
      <c r="O46" s="27"/>
      <c r="P46" s="27"/>
      <c r="Q46" s="27"/>
      <c r="R46" s="27"/>
      <c r="S46" s="27"/>
      <c r="T46" s="27"/>
      <c r="U46" s="27"/>
      <c r="V46" s="17"/>
      <c r="W46" s="17"/>
      <c r="X46" s="17"/>
      <c r="Y46" s="17"/>
      <c r="Z46" s="17"/>
    </row>
    <row r="47" ht="15.0" customHeight="1">
      <c r="A47" s="27"/>
      <c r="B47" s="27"/>
      <c r="C47" s="27"/>
      <c r="D47" s="27"/>
      <c r="E47" s="27"/>
      <c r="F47" s="27"/>
      <c r="G47" s="27"/>
      <c r="H47" s="27"/>
      <c r="I47" s="27"/>
      <c r="J47" s="27"/>
      <c r="K47" s="27"/>
      <c r="L47" s="27"/>
      <c r="M47" s="27"/>
      <c r="N47" s="27"/>
      <c r="O47" s="27"/>
      <c r="P47" s="27"/>
      <c r="Q47" s="27"/>
      <c r="R47" s="27"/>
      <c r="S47" s="27"/>
      <c r="T47" s="27"/>
      <c r="U47" s="27"/>
      <c r="V47" s="17"/>
      <c r="W47" s="17"/>
      <c r="X47" s="17"/>
      <c r="Y47" s="17"/>
      <c r="Z47" s="17"/>
    </row>
    <row r="48" ht="15.0" customHeight="1">
      <c r="A48" s="27"/>
      <c r="B48" s="27"/>
      <c r="C48" s="27"/>
      <c r="D48" s="27"/>
      <c r="E48" s="27"/>
      <c r="F48" s="27"/>
      <c r="G48" s="27"/>
      <c r="H48" s="27"/>
      <c r="I48" s="27"/>
      <c r="J48" s="27"/>
      <c r="K48" s="27"/>
      <c r="L48" s="27"/>
      <c r="M48" s="27"/>
      <c r="N48" s="27"/>
      <c r="O48" s="27"/>
      <c r="P48" s="27"/>
      <c r="Q48" s="27"/>
      <c r="R48" s="27"/>
      <c r="S48" s="27"/>
      <c r="T48" s="27"/>
      <c r="U48" s="27"/>
      <c r="V48" s="17"/>
      <c r="W48" s="17"/>
      <c r="X48" s="17"/>
      <c r="Y48" s="17"/>
      <c r="Z48" s="17"/>
    </row>
    <row r="49" ht="15.0" customHeight="1">
      <c r="A49" s="27"/>
      <c r="B49" s="27"/>
      <c r="C49" s="27"/>
      <c r="D49" s="27"/>
      <c r="E49" s="27"/>
      <c r="F49" s="27"/>
      <c r="G49" s="27"/>
      <c r="H49" s="27"/>
      <c r="I49" s="27"/>
      <c r="J49" s="27"/>
      <c r="K49" s="27"/>
      <c r="L49" s="27"/>
      <c r="M49" s="27"/>
      <c r="N49" s="27"/>
      <c r="O49" s="27"/>
      <c r="P49" s="27"/>
      <c r="Q49" s="27"/>
      <c r="R49" s="27"/>
      <c r="S49" s="27"/>
      <c r="T49" s="27"/>
      <c r="U49" s="27"/>
      <c r="V49" s="17"/>
      <c r="W49" s="17"/>
      <c r="X49" s="17"/>
      <c r="Y49" s="17"/>
      <c r="Z49" s="17"/>
    </row>
    <row r="50" ht="15.0" customHeight="1">
      <c r="A50" s="27"/>
      <c r="B50" s="27"/>
      <c r="C50" s="27"/>
      <c r="D50" s="27"/>
      <c r="E50" s="27"/>
      <c r="F50" s="27"/>
      <c r="G50" s="27"/>
      <c r="H50" s="27"/>
      <c r="I50" s="27"/>
      <c r="J50" s="27"/>
      <c r="K50" s="27"/>
      <c r="L50" s="27"/>
      <c r="M50" s="27"/>
      <c r="N50" s="27"/>
      <c r="O50" s="27"/>
      <c r="P50" s="27"/>
      <c r="Q50" s="27"/>
      <c r="R50" s="27"/>
      <c r="S50" s="27"/>
      <c r="T50" s="27"/>
      <c r="U50" s="27"/>
      <c r="V50" s="17"/>
      <c r="W50" s="17"/>
      <c r="X50" s="17"/>
      <c r="Y50" s="17"/>
      <c r="Z50" s="17"/>
    </row>
    <row r="51" ht="15.0" customHeight="1">
      <c r="A51" s="27"/>
      <c r="B51" s="27"/>
      <c r="C51" s="27"/>
      <c r="D51" s="27"/>
      <c r="E51" s="27"/>
      <c r="F51" s="27"/>
      <c r="G51" s="27"/>
      <c r="H51" s="27"/>
      <c r="I51" s="27"/>
      <c r="J51" s="27"/>
      <c r="K51" s="27"/>
      <c r="L51" s="27"/>
      <c r="M51" s="27"/>
      <c r="N51" s="27"/>
      <c r="O51" s="27"/>
      <c r="P51" s="27"/>
      <c r="Q51" s="27"/>
      <c r="R51" s="27"/>
      <c r="S51" s="27"/>
      <c r="T51" s="27"/>
      <c r="U51" s="27"/>
      <c r="V51" s="17"/>
      <c r="W51" s="17"/>
      <c r="X51" s="17"/>
      <c r="Y51" s="17"/>
      <c r="Z51" s="17"/>
    </row>
    <row r="52" ht="15.0" customHeight="1">
      <c r="A52" s="27"/>
      <c r="B52" s="27"/>
      <c r="C52" s="27"/>
      <c r="D52" s="27"/>
      <c r="E52" s="27"/>
      <c r="F52" s="27"/>
      <c r="G52" s="27"/>
      <c r="H52" s="27"/>
      <c r="I52" s="27"/>
      <c r="J52" s="27"/>
      <c r="K52" s="27"/>
      <c r="L52" s="27"/>
      <c r="M52" s="27"/>
      <c r="N52" s="27"/>
      <c r="O52" s="27"/>
      <c r="P52" s="27"/>
      <c r="Q52" s="27"/>
      <c r="R52" s="27"/>
      <c r="S52" s="27"/>
      <c r="T52" s="27"/>
      <c r="U52" s="27"/>
      <c r="V52" s="17"/>
      <c r="W52" s="17"/>
      <c r="X52" s="17"/>
      <c r="Y52" s="17"/>
      <c r="Z52" s="17"/>
    </row>
    <row r="53" ht="15.0" customHeight="1">
      <c r="A53" s="27"/>
      <c r="B53" s="27"/>
      <c r="C53" s="27"/>
      <c r="D53" s="27"/>
      <c r="E53" s="27"/>
      <c r="F53" s="27"/>
      <c r="G53" s="27"/>
      <c r="H53" s="27"/>
      <c r="I53" s="27"/>
      <c r="J53" s="27"/>
      <c r="K53" s="27"/>
      <c r="L53" s="27"/>
      <c r="M53" s="27"/>
      <c r="N53" s="27"/>
      <c r="O53" s="27"/>
      <c r="P53" s="27"/>
      <c r="Q53" s="27"/>
      <c r="R53" s="27"/>
      <c r="S53" s="27"/>
      <c r="T53" s="27"/>
      <c r="U53" s="27"/>
      <c r="V53" s="17"/>
      <c r="W53" s="17"/>
      <c r="X53" s="17"/>
      <c r="Y53" s="17"/>
      <c r="Z53" s="17"/>
    </row>
    <row r="54" ht="15.0" customHeight="1">
      <c r="A54" s="27"/>
      <c r="B54" s="27"/>
      <c r="C54" s="27"/>
      <c r="D54" s="27"/>
      <c r="E54" s="27"/>
      <c r="F54" s="27"/>
      <c r="G54" s="27"/>
      <c r="H54" s="27"/>
      <c r="I54" s="27"/>
      <c r="J54" s="27"/>
      <c r="K54" s="27"/>
      <c r="L54" s="27"/>
      <c r="M54" s="27"/>
      <c r="N54" s="27"/>
      <c r="O54" s="27"/>
      <c r="P54" s="27"/>
      <c r="Q54" s="27"/>
      <c r="R54" s="27"/>
      <c r="S54" s="27"/>
      <c r="T54" s="27"/>
      <c r="U54" s="27"/>
      <c r="V54" s="17"/>
      <c r="W54" s="17"/>
      <c r="X54" s="17"/>
      <c r="Y54" s="17"/>
      <c r="Z54" s="17"/>
    </row>
    <row r="55" ht="15.0" customHeight="1">
      <c r="A55" s="27"/>
      <c r="B55" s="27"/>
      <c r="C55" s="27"/>
      <c r="D55" s="27"/>
      <c r="E55" s="27"/>
      <c r="F55" s="27"/>
      <c r="G55" s="27"/>
      <c r="H55" s="27"/>
      <c r="I55" s="27"/>
      <c r="J55" s="27"/>
      <c r="K55" s="27"/>
      <c r="L55" s="27"/>
      <c r="M55" s="27"/>
      <c r="N55" s="27"/>
      <c r="O55" s="27"/>
      <c r="P55" s="27"/>
      <c r="Q55" s="27"/>
      <c r="R55" s="27"/>
      <c r="S55" s="27"/>
      <c r="T55" s="27"/>
      <c r="U55" s="27"/>
      <c r="V55" s="17"/>
      <c r="W55" s="17"/>
      <c r="X55" s="17"/>
      <c r="Y55" s="17"/>
      <c r="Z55" s="17"/>
    </row>
    <row r="56" ht="15.0" customHeight="1">
      <c r="A56" s="27"/>
      <c r="B56" s="27"/>
      <c r="C56" s="27"/>
      <c r="D56" s="27"/>
      <c r="E56" s="27"/>
      <c r="F56" s="27"/>
      <c r="G56" s="27"/>
      <c r="H56" s="27"/>
      <c r="I56" s="27"/>
      <c r="J56" s="27"/>
      <c r="K56" s="27"/>
      <c r="L56" s="27"/>
      <c r="M56" s="27"/>
      <c r="N56" s="27"/>
      <c r="O56" s="27"/>
      <c r="P56" s="27"/>
      <c r="Q56" s="27"/>
      <c r="R56" s="27"/>
      <c r="S56" s="27"/>
      <c r="T56" s="27"/>
      <c r="U56" s="27"/>
      <c r="V56" s="17"/>
      <c r="W56" s="17"/>
      <c r="X56" s="17"/>
      <c r="Y56" s="17"/>
      <c r="Z56" s="17"/>
    </row>
    <row r="57" ht="15.0" customHeight="1">
      <c r="A57" s="27"/>
      <c r="B57" s="27"/>
      <c r="C57" s="27"/>
      <c r="D57" s="27"/>
      <c r="E57" s="27"/>
      <c r="F57" s="27"/>
      <c r="G57" s="27"/>
      <c r="H57" s="27"/>
      <c r="I57" s="27"/>
      <c r="J57" s="27"/>
      <c r="K57" s="27"/>
      <c r="L57" s="27"/>
      <c r="M57" s="27"/>
      <c r="N57" s="27"/>
      <c r="O57" s="27"/>
      <c r="P57" s="27"/>
      <c r="Q57" s="27"/>
      <c r="R57" s="27"/>
      <c r="S57" s="27"/>
      <c r="T57" s="27"/>
      <c r="U57" s="27"/>
      <c r="V57" s="17"/>
      <c r="W57" s="17"/>
      <c r="X57" s="17"/>
      <c r="Y57" s="17"/>
      <c r="Z57" s="17"/>
    </row>
    <row r="58" ht="15.0" customHeight="1">
      <c r="A58" s="27"/>
      <c r="B58" s="27"/>
      <c r="C58" s="27"/>
      <c r="D58" s="27"/>
      <c r="E58" s="27"/>
      <c r="F58" s="27"/>
      <c r="G58" s="27"/>
      <c r="H58" s="27"/>
      <c r="I58" s="27"/>
      <c r="J58" s="27"/>
      <c r="K58" s="27"/>
      <c r="L58" s="27"/>
      <c r="M58" s="27"/>
      <c r="N58" s="27"/>
      <c r="O58" s="27"/>
      <c r="P58" s="27"/>
      <c r="Q58" s="27"/>
      <c r="R58" s="27"/>
      <c r="S58" s="27"/>
      <c r="T58" s="27"/>
      <c r="U58" s="27"/>
      <c r="V58" s="17"/>
      <c r="W58" s="17"/>
      <c r="X58" s="17"/>
      <c r="Y58" s="17"/>
      <c r="Z58" s="17"/>
    </row>
    <row r="59" ht="15.0" customHeight="1">
      <c r="A59" s="27"/>
      <c r="B59" s="27"/>
      <c r="C59" s="27"/>
      <c r="D59" s="27"/>
      <c r="E59" s="27"/>
      <c r="F59" s="27"/>
      <c r="G59" s="27"/>
      <c r="H59" s="27"/>
      <c r="I59" s="27"/>
      <c r="J59" s="27"/>
      <c r="K59" s="27"/>
      <c r="L59" s="27"/>
      <c r="M59" s="27"/>
      <c r="N59" s="27"/>
      <c r="O59" s="27"/>
      <c r="P59" s="27"/>
      <c r="Q59" s="27"/>
      <c r="R59" s="27"/>
      <c r="S59" s="27"/>
      <c r="T59" s="27"/>
      <c r="U59" s="27"/>
      <c r="V59" s="17"/>
      <c r="W59" s="17"/>
      <c r="X59" s="17"/>
      <c r="Y59" s="17"/>
      <c r="Z59" s="17"/>
    </row>
    <row r="60" ht="15.0" customHeight="1">
      <c r="A60" s="27"/>
      <c r="B60" s="27"/>
      <c r="C60" s="27"/>
      <c r="D60" s="27"/>
      <c r="E60" s="27"/>
      <c r="F60" s="27"/>
      <c r="G60" s="27"/>
      <c r="H60" s="27"/>
      <c r="I60" s="27"/>
      <c r="J60" s="27"/>
      <c r="K60" s="27"/>
      <c r="L60" s="27"/>
      <c r="M60" s="27"/>
      <c r="N60" s="27"/>
      <c r="O60" s="27"/>
      <c r="P60" s="27"/>
      <c r="Q60" s="27"/>
      <c r="R60" s="27"/>
      <c r="S60" s="27"/>
      <c r="T60" s="27"/>
      <c r="U60" s="27"/>
      <c r="V60" s="17"/>
      <c r="W60" s="17"/>
      <c r="X60" s="17"/>
      <c r="Y60" s="17"/>
      <c r="Z60" s="17"/>
    </row>
    <row r="61" ht="15.0" customHeight="1">
      <c r="A61" s="27"/>
      <c r="B61" s="27"/>
      <c r="C61" s="27"/>
      <c r="D61" s="27"/>
      <c r="E61" s="27"/>
      <c r="F61" s="27"/>
      <c r="G61" s="27"/>
      <c r="H61" s="27"/>
      <c r="I61" s="27"/>
      <c r="J61" s="27"/>
      <c r="K61" s="27"/>
      <c r="L61" s="27"/>
      <c r="M61" s="27"/>
      <c r="N61" s="27"/>
      <c r="O61" s="27"/>
      <c r="P61" s="27"/>
      <c r="Q61" s="27"/>
      <c r="R61" s="27"/>
      <c r="S61" s="27"/>
      <c r="T61" s="27"/>
      <c r="U61" s="27"/>
      <c r="V61" s="17"/>
      <c r="W61" s="17"/>
      <c r="X61" s="17"/>
      <c r="Y61" s="17"/>
      <c r="Z61" s="17"/>
    </row>
    <row r="62" ht="15.0" customHeight="1">
      <c r="A62" s="27"/>
      <c r="B62" s="27"/>
      <c r="C62" s="27"/>
      <c r="D62" s="27"/>
      <c r="E62" s="27"/>
      <c r="F62" s="27"/>
      <c r="G62" s="27"/>
      <c r="H62" s="27"/>
      <c r="I62" s="27"/>
      <c r="J62" s="27"/>
      <c r="K62" s="27"/>
      <c r="L62" s="27"/>
      <c r="M62" s="27"/>
      <c r="N62" s="27"/>
      <c r="O62" s="27"/>
      <c r="P62" s="27"/>
      <c r="Q62" s="27"/>
      <c r="R62" s="27"/>
      <c r="S62" s="27"/>
      <c r="T62" s="27"/>
      <c r="U62" s="27"/>
      <c r="V62" s="17"/>
      <c r="W62" s="17"/>
      <c r="X62" s="17"/>
      <c r="Y62" s="17"/>
      <c r="Z62" s="17"/>
    </row>
    <row r="63" ht="15.0" customHeight="1">
      <c r="A63" s="27"/>
      <c r="B63" s="27"/>
      <c r="C63" s="27"/>
      <c r="D63" s="27"/>
      <c r="E63" s="27"/>
      <c r="F63" s="27"/>
      <c r="G63" s="27"/>
      <c r="H63" s="27"/>
      <c r="I63" s="27"/>
      <c r="J63" s="27"/>
      <c r="K63" s="27"/>
      <c r="L63" s="27"/>
      <c r="M63" s="27"/>
      <c r="N63" s="27"/>
      <c r="O63" s="27"/>
      <c r="P63" s="27"/>
      <c r="Q63" s="27"/>
      <c r="R63" s="27"/>
      <c r="S63" s="27"/>
      <c r="T63" s="27"/>
      <c r="U63" s="27"/>
      <c r="V63" s="17"/>
      <c r="W63" s="17"/>
      <c r="X63" s="17"/>
      <c r="Y63" s="17"/>
      <c r="Z63" s="17"/>
    </row>
    <row r="64" ht="15.0" customHeight="1">
      <c r="A64" s="27"/>
      <c r="B64" s="27"/>
      <c r="C64" s="27"/>
      <c r="D64" s="27"/>
      <c r="E64" s="27"/>
      <c r="F64" s="27"/>
      <c r="G64" s="27"/>
      <c r="H64" s="27"/>
      <c r="I64" s="27"/>
      <c r="J64" s="27"/>
      <c r="K64" s="27"/>
      <c r="L64" s="27"/>
      <c r="M64" s="27"/>
      <c r="N64" s="27"/>
      <c r="O64" s="27"/>
      <c r="P64" s="27"/>
      <c r="Q64" s="27"/>
      <c r="R64" s="27"/>
      <c r="S64" s="27"/>
      <c r="T64" s="27"/>
      <c r="U64" s="27"/>
      <c r="V64" s="17"/>
      <c r="W64" s="17"/>
      <c r="X64" s="17"/>
      <c r="Y64" s="17"/>
      <c r="Z64" s="17"/>
    </row>
    <row r="65" ht="15.0" customHeight="1">
      <c r="A65" s="27"/>
      <c r="B65" s="27"/>
      <c r="C65" s="27"/>
      <c r="D65" s="27"/>
      <c r="E65" s="27"/>
      <c r="F65" s="27"/>
      <c r="G65" s="27"/>
      <c r="H65" s="27"/>
      <c r="I65" s="27"/>
      <c r="J65" s="27"/>
      <c r="K65" s="27"/>
      <c r="L65" s="27"/>
      <c r="M65" s="27"/>
      <c r="N65" s="27"/>
      <c r="O65" s="27"/>
      <c r="P65" s="27"/>
      <c r="Q65" s="27"/>
      <c r="R65" s="27"/>
      <c r="S65" s="27"/>
      <c r="T65" s="27"/>
      <c r="U65" s="27"/>
      <c r="V65" s="17"/>
      <c r="W65" s="17"/>
      <c r="X65" s="17"/>
      <c r="Y65" s="17"/>
      <c r="Z65" s="17"/>
    </row>
    <row r="66" ht="15.0" customHeight="1">
      <c r="A66" s="27"/>
      <c r="B66" s="27"/>
      <c r="C66" s="27"/>
      <c r="D66" s="27"/>
      <c r="E66" s="27"/>
      <c r="F66" s="27"/>
      <c r="G66" s="27"/>
      <c r="H66" s="27"/>
      <c r="I66" s="27"/>
      <c r="J66" s="27"/>
      <c r="K66" s="27"/>
      <c r="L66" s="27"/>
      <c r="M66" s="27"/>
      <c r="N66" s="27"/>
      <c r="O66" s="27"/>
      <c r="P66" s="27"/>
      <c r="Q66" s="27"/>
      <c r="R66" s="27"/>
      <c r="S66" s="27"/>
      <c r="T66" s="27"/>
      <c r="U66" s="27"/>
      <c r="V66" s="17"/>
      <c r="W66" s="17"/>
      <c r="X66" s="17"/>
      <c r="Y66" s="17"/>
      <c r="Z66" s="17"/>
    </row>
    <row r="67" ht="15.0" customHeight="1">
      <c r="A67" s="27"/>
      <c r="B67" s="27"/>
      <c r="C67" s="27"/>
      <c r="D67" s="27"/>
      <c r="E67" s="27"/>
      <c r="F67" s="27"/>
      <c r="G67" s="27"/>
      <c r="H67" s="27"/>
      <c r="I67" s="27"/>
      <c r="J67" s="27"/>
      <c r="K67" s="27"/>
      <c r="L67" s="27"/>
      <c r="M67" s="27"/>
      <c r="N67" s="27"/>
      <c r="O67" s="27"/>
      <c r="P67" s="27"/>
      <c r="Q67" s="27"/>
      <c r="R67" s="27"/>
      <c r="S67" s="27"/>
      <c r="T67" s="27"/>
      <c r="U67" s="27"/>
      <c r="V67" s="17"/>
      <c r="W67" s="17"/>
      <c r="X67" s="17"/>
      <c r="Y67" s="17"/>
      <c r="Z67" s="17"/>
    </row>
    <row r="68" ht="15.0" customHeight="1">
      <c r="A68" s="27"/>
      <c r="B68" s="27"/>
      <c r="C68" s="27"/>
      <c r="D68" s="27"/>
      <c r="E68" s="27"/>
      <c r="F68" s="27"/>
      <c r="G68" s="27"/>
      <c r="H68" s="27"/>
      <c r="I68" s="27"/>
      <c r="J68" s="27"/>
      <c r="K68" s="27"/>
      <c r="L68" s="27"/>
      <c r="M68" s="27"/>
      <c r="N68" s="27"/>
      <c r="O68" s="27"/>
      <c r="P68" s="27"/>
      <c r="Q68" s="27"/>
      <c r="R68" s="27"/>
      <c r="S68" s="27"/>
      <c r="T68" s="27"/>
      <c r="U68" s="27"/>
      <c r="V68" s="17"/>
      <c r="W68" s="17"/>
      <c r="X68" s="17"/>
      <c r="Y68" s="17"/>
      <c r="Z68" s="17"/>
    </row>
    <row r="69" ht="15.0" customHeight="1">
      <c r="A69" s="27"/>
      <c r="B69" s="27"/>
      <c r="C69" s="27"/>
      <c r="D69" s="27"/>
      <c r="E69" s="27"/>
      <c r="F69" s="27"/>
      <c r="G69" s="27"/>
      <c r="H69" s="27"/>
      <c r="I69" s="27"/>
      <c r="J69" s="27"/>
      <c r="K69" s="27"/>
      <c r="L69" s="27"/>
      <c r="M69" s="27"/>
      <c r="N69" s="27"/>
      <c r="O69" s="27"/>
      <c r="P69" s="27"/>
      <c r="Q69" s="27"/>
      <c r="R69" s="27"/>
      <c r="S69" s="27"/>
      <c r="T69" s="27"/>
      <c r="U69" s="27"/>
      <c r="V69" s="17"/>
      <c r="W69" s="17"/>
      <c r="X69" s="17"/>
      <c r="Y69" s="17"/>
      <c r="Z69" s="17"/>
    </row>
    <row r="70" ht="15.0" customHeight="1">
      <c r="A70" s="27"/>
      <c r="B70" s="27"/>
      <c r="C70" s="27"/>
      <c r="D70" s="27"/>
      <c r="E70" s="27"/>
      <c r="F70" s="27"/>
      <c r="G70" s="27"/>
      <c r="H70" s="27"/>
      <c r="I70" s="27"/>
      <c r="J70" s="27"/>
      <c r="K70" s="27"/>
      <c r="L70" s="27"/>
      <c r="M70" s="27"/>
      <c r="N70" s="27"/>
      <c r="O70" s="27"/>
      <c r="P70" s="27"/>
      <c r="Q70" s="27"/>
      <c r="R70" s="27"/>
      <c r="S70" s="27"/>
      <c r="T70" s="27"/>
      <c r="U70" s="27"/>
      <c r="V70" s="17"/>
      <c r="W70" s="17"/>
      <c r="X70" s="17"/>
      <c r="Y70" s="17"/>
      <c r="Z70" s="17"/>
    </row>
    <row r="71" ht="15.0" customHeight="1">
      <c r="A71" s="27"/>
      <c r="B71" s="27"/>
      <c r="C71" s="27"/>
      <c r="D71" s="27"/>
      <c r="E71" s="27"/>
      <c r="F71" s="27"/>
      <c r="G71" s="27"/>
      <c r="H71" s="27"/>
      <c r="I71" s="27"/>
      <c r="J71" s="27"/>
      <c r="K71" s="27"/>
      <c r="L71" s="27"/>
      <c r="M71" s="27"/>
      <c r="N71" s="27"/>
      <c r="O71" s="27"/>
      <c r="P71" s="27"/>
      <c r="Q71" s="27"/>
      <c r="R71" s="27"/>
      <c r="S71" s="27"/>
      <c r="T71" s="27"/>
      <c r="U71" s="27"/>
      <c r="V71" s="17"/>
      <c r="W71" s="17"/>
      <c r="X71" s="17"/>
      <c r="Y71" s="17"/>
      <c r="Z71" s="17"/>
    </row>
    <row r="72" ht="15.0" customHeight="1">
      <c r="A72" s="27"/>
      <c r="B72" s="27"/>
      <c r="C72" s="27"/>
      <c r="D72" s="27"/>
      <c r="E72" s="27"/>
      <c r="F72" s="27"/>
      <c r="G72" s="27"/>
      <c r="H72" s="27"/>
      <c r="I72" s="27"/>
      <c r="J72" s="27"/>
      <c r="K72" s="27"/>
      <c r="L72" s="27"/>
      <c r="M72" s="27"/>
      <c r="N72" s="27"/>
      <c r="O72" s="27"/>
      <c r="P72" s="27"/>
      <c r="Q72" s="27"/>
      <c r="R72" s="27"/>
      <c r="S72" s="27"/>
      <c r="T72" s="27"/>
      <c r="U72" s="27"/>
      <c r="V72" s="17"/>
      <c r="W72" s="17"/>
      <c r="X72" s="17"/>
      <c r="Y72" s="17"/>
      <c r="Z72" s="17"/>
    </row>
    <row r="73" ht="15.0" customHeight="1">
      <c r="A73" s="27"/>
      <c r="B73" s="27"/>
      <c r="C73" s="27"/>
      <c r="D73" s="27"/>
      <c r="E73" s="27"/>
      <c r="F73" s="27"/>
      <c r="G73" s="27"/>
      <c r="H73" s="27"/>
      <c r="I73" s="27"/>
      <c r="J73" s="27"/>
      <c r="K73" s="27"/>
      <c r="L73" s="27"/>
      <c r="M73" s="27"/>
      <c r="N73" s="27"/>
      <c r="O73" s="27"/>
      <c r="P73" s="27"/>
      <c r="Q73" s="27"/>
      <c r="R73" s="27"/>
      <c r="S73" s="27"/>
      <c r="T73" s="27"/>
      <c r="U73" s="27"/>
      <c r="V73" s="17"/>
      <c r="W73" s="17"/>
      <c r="X73" s="17"/>
      <c r="Y73" s="17"/>
      <c r="Z73" s="17"/>
    </row>
    <row r="74" ht="15.0" customHeight="1">
      <c r="A74" s="27"/>
      <c r="B74" s="27"/>
      <c r="C74" s="27"/>
      <c r="D74" s="27"/>
      <c r="E74" s="27"/>
      <c r="F74" s="27"/>
      <c r="G74" s="27"/>
      <c r="H74" s="27"/>
      <c r="I74" s="27"/>
      <c r="J74" s="27"/>
      <c r="K74" s="27"/>
      <c r="L74" s="27"/>
      <c r="M74" s="27"/>
      <c r="N74" s="27"/>
      <c r="O74" s="27"/>
      <c r="P74" s="27"/>
      <c r="Q74" s="27"/>
      <c r="R74" s="27"/>
      <c r="S74" s="27"/>
      <c r="T74" s="27"/>
      <c r="U74" s="27"/>
      <c r="V74" s="17"/>
      <c r="W74" s="17"/>
      <c r="X74" s="17"/>
      <c r="Y74" s="17"/>
      <c r="Z74" s="17"/>
    </row>
    <row r="75" ht="15.0" customHeight="1">
      <c r="A75" s="27"/>
      <c r="B75" s="27"/>
      <c r="C75" s="27"/>
      <c r="D75" s="27"/>
      <c r="E75" s="27"/>
      <c r="F75" s="27"/>
      <c r="G75" s="27"/>
      <c r="H75" s="27"/>
      <c r="I75" s="27"/>
      <c r="J75" s="27"/>
      <c r="K75" s="27"/>
      <c r="L75" s="27"/>
      <c r="M75" s="27"/>
      <c r="N75" s="27"/>
      <c r="O75" s="27"/>
      <c r="P75" s="27"/>
      <c r="Q75" s="27"/>
      <c r="R75" s="27"/>
      <c r="S75" s="27"/>
      <c r="T75" s="27"/>
      <c r="U75" s="27"/>
      <c r="V75" s="17"/>
      <c r="W75" s="17"/>
      <c r="X75" s="17"/>
      <c r="Y75" s="17"/>
      <c r="Z75" s="17"/>
    </row>
    <row r="76" ht="15.0" customHeight="1">
      <c r="A76" s="27"/>
      <c r="B76" s="27"/>
      <c r="C76" s="27"/>
      <c r="D76" s="27"/>
      <c r="E76" s="27"/>
      <c r="F76" s="27"/>
      <c r="G76" s="27"/>
      <c r="H76" s="27"/>
      <c r="I76" s="27"/>
      <c r="J76" s="27"/>
      <c r="K76" s="27"/>
      <c r="L76" s="27"/>
      <c r="M76" s="27"/>
      <c r="N76" s="27"/>
      <c r="O76" s="27"/>
      <c r="P76" s="27"/>
      <c r="Q76" s="27"/>
      <c r="R76" s="27"/>
      <c r="S76" s="27"/>
      <c r="T76" s="27"/>
      <c r="U76" s="27"/>
      <c r="V76" s="17"/>
      <c r="W76" s="17"/>
      <c r="X76" s="17"/>
      <c r="Y76" s="17"/>
      <c r="Z76" s="17"/>
    </row>
    <row r="77" ht="15.0" customHeight="1">
      <c r="A77" s="27"/>
      <c r="B77" s="27"/>
      <c r="C77" s="27"/>
      <c r="D77" s="27"/>
      <c r="E77" s="27"/>
      <c r="F77" s="27"/>
      <c r="G77" s="27"/>
      <c r="H77" s="27"/>
      <c r="I77" s="27"/>
      <c r="J77" s="27"/>
      <c r="K77" s="27"/>
      <c r="L77" s="27"/>
      <c r="M77" s="27"/>
      <c r="N77" s="27"/>
      <c r="O77" s="27"/>
      <c r="P77" s="27"/>
      <c r="Q77" s="27"/>
      <c r="R77" s="27"/>
      <c r="S77" s="27"/>
      <c r="T77" s="27"/>
      <c r="U77" s="27"/>
      <c r="V77" s="17"/>
      <c r="W77" s="17"/>
      <c r="X77" s="17"/>
      <c r="Y77" s="17"/>
      <c r="Z77" s="17"/>
    </row>
    <row r="78" ht="15.0" customHeight="1">
      <c r="A78" s="27"/>
      <c r="B78" s="27"/>
      <c r="C78" s="27"/>
      <c r="D78" s="27"/>
      <c r="E78" s="27"/>
      <c r="F78" s="27"/>
      <c r="G78" s="27"/>
      <c r="H78" s="27"/>
      <c r="I78" s="27"/>
      <c r="J78" s="27"/>
      <c r="K78" s="27"/>
      <c r="L78" s="27"/>
      <c r="M78" s="27"/>
      <c r="N78" s="27"/>
      <c r="O78" s="27"/>
      <c r="P78" s="27"/>
      <c r="Q78" s="27"/>
      <c r="R78" s="27"/>
      <c r="S78" s="27"/>
      <c r="T78" s="27"/>
      <c r="U78" s="27"/>
      <c r="V78" s="17"/>
      <c r="W78" s="17"/>
      <c r="X78" s="17"/>
      <c r="Y78" s="17"/>
      <c r="Z78" s="17"/>
    </row>
    <row r="79" ht="15.0" customHeight="1">
      <c r="A79" s="27"/>
      <c r="B79" s="27"/>
      <c r="C79" s="27"/>
      <c r="D79" s="27"/>
      <c r="E79" s="27"/>
      <c r="F79" s="27"/>
      <c r="G79" s="27"/>
      <c r="H79" s="27"/>
      <c r="I79" s="27"/>
      <c r="J79" s="27"/>
      <c r="K79" s="27"/>
      <c r="L79" s="27"/>
      <c r="M79" s="27"/>
      <c r="N79" s="27"/>
      <c r="O79" s="27"/>
      <c r="P79" s="27"/>
      <c r="Q79" s="27"/>
      <c r="R79" s="27"/>
      <c r="S79" s="27"/>
      <c r="T79" s="27"/>
      <c r="U79" s="27"/>
      <c r="V79" s="17"/>
      <c r="W79" s="17"/>
      <c r="X79" s="17"/>
      <c r="Y79" s="17"/>
      <c r="Z79" s="17"/>
    </row>
    <row r="80" ht="15.0" customHeight="1">
      <c r="A80" s="27"/>
      <c r="B80" s="27"/>
      <c r="C80" s="27"/>
      <c r="D80" s="27"/>
      <c r="E80" s="27"/>
      <c r="F80" s="27"/>
      <c r="G80" s="27"/>
      <c r="H80" s="27"/>
      <c r="I80" s="27"/>
      <c r="J80" s="27"/>
      <c r="K80" s="27"/>
      <c r="L80" s="27"/>
      <c r="M80" s="27"/>
      <c r="N80" s="27"/>
      <c r="O80" s="27"/>
      <c r="P80" s="27"/>
      <c r="Q80" s="27"/>
      <c r="R80" s="27"/>
      <c r="S80" s="27"/>
      <c r="T80" s="27"/>
      <c r="U80" s="27"/>
      <c r="V80" s="17"/>
      <c r="W80" s="17"/>
      <c r="X80" s="17"/>
      <c r="Y80" s="17"/>
      <c r="Z80" s="17"/>
    </row>
    <row r="81" ht="15.0" customHeight="1">
      <c r="A81" s="27"/>
      <c r="B81" s="27"/>
      <c r="C81" s="27"/>
      <c r="D81" s="27"/>
      <c r="E81" s="27"/>
      <c r="F81" s="27"/>
      <c r="G81" s="27"/>
      <c r="H81" s="27"/>
      <c r="I81" s="27"/>
      <c r="J81" s="27"/>
      <c r="K81" s="27"/>
      <c r="L81" s="27"/>
      <c r="M81" s="27"/>
      <c r="N81" s="27"/>
      <c r="O81" s="27"/>
      <c r="P81" s="27"/>
      <c r="Q81" s="27"/>
      <c r="R81" s="27"/>
      <c r="S81" s="27"/>
      <c r="T81" s="27"/>
      <c r="U81" s="27"/>
      <c r="V81" s="17"/>
      <c r="W81" s="17"/>
      <c r="X81" s="17"/>
      <c r="Y81" s="17"/>
      <c r="Z81" s="17"/>
    </row>
    <row r="82" ht="15.0" customHeight="1">
      <c r="A82" s="27"/>
      <c r="B82" s="27"/>
      <c r="C82" s="27"/>
      <c r="D82" s="27"/>
      <c r="E82" s="27"/>
      <c r="F82" s="27"/>
      <c r="G82" s="27"/>
      <c r="H82" s="27"/>
      <c r="I82" s="27"/>
      <c r="J82" s="27"/>
      <c r="K82" s="27"/>
      <c r="L82" s="27"/>
      <c r="M82" s="27"/>
      <c r="N82" s="27"/>
      <c r="O82" s="27"/>
      <c r="P82" s="27"/>
      <c r="Q82" s="27"/>
      <c r="R82" s="27"/>
      <c r="S82" s="27"/>
      <c r="T82" s="27"/>
      <c r="U82" s="27"/>
      <c r="V82" s="17"/>
      <c r="W82" s="17"/>
      <c r="X82" s="17"/>
      <c r="Y82" s="17"/>
      <c r="Z82" s="17"/>
    </row>
    <row r="83" ht="15.0" customHeight="1">
      <c r="A83" s="27"/>
      <c r="B83" s="27"/>
      <c r="C83" s="27"/>
      <c r="D83" s="27"/>
      <c r="E83" s="27"/>
      <c r="F83" s="27"/>
      <c r="G83" s="27"/>
      <c r="H83" s="27"/>
      <c r="I83" s="27"/>
      <c r="J83" s="27"/>
      <c r="K83" s="27"/>
      <c r="L83" s="27"/>
      <c r="M83" s="27"/>
      <c r="N83" s="27"/>
      <c r="O83" s="27"/>
      <c r="P83" s="27"/>
      <c r="Q83" s="27"/>
      <c r="R83" s="27"/>
      <c r="S83" s="27"/>
      <c r="T83" s="27"/>
      <c r="U83" s="27"/>
      <c r="V83" s="17"/>
      <c r="W83" s="17"/>
      <c r="X83" s="17"/>
      <c r="Y83" s="17"/>
      <c r="Z83" s="17"/>
    </row>
    <row r="84" ht="15.0" customHeight="1">
      <c r="A84" s="27"/>
      <c r="B84" s="27"/>
      <c r="C84" s="27"/>
      <c r="D84" s="27"/>
      <c r="E84" s="27"/>
      <c r="F84" s="27"/>
      <c r="G84" s="27"/>
      <c r="H84" s="27"/>
      <c r="I84" s="27"/>
      <c r="J84" s="27"/>
      <c r="K84" s="27"/>
      <c r="L84" s="27"/>
      <c r="M84" s="27"/>
      <c r="N84" s="27"/>
      <c r="O84" s="27"/>
      <c r="P84" s="27"/>
      <c r="Q84" s="27"/>
      <c r="R84" s="27"/>
      <c r="S84" s="27"/>
      <c r="T84" s="27"/>
      <c r="U84" s="27"/>
      <c r="V84" s="17"/>
      <c r="W84" s="17"/>
      <c r="X84" s="17"/>
      <c r="Y84" s="17"/>
      <c r="Z84" s="17"/>
    </row>
    <row r="85" ht="15.0" customHeight="1">
      <c r="A85" s="27"/>
      <c r="B85" s="27"/>
      <c r="C85" s="27"/>
      <c r="D85" s="27"/>
      <c r="E85" s="27"/>
      <c r="F85" s="27"/>
      <c r="G85" s="27"/>
      <c r="H85" s="27"/>
      <c r="I85" s="27"/>
      <c r="J85" s="27"/>
      <c r="K85" s="27"/>
      <c r="L85" s="27"/>
      <c r="M85" s="27"/>
      <c r="N85" s="27"/>
      <c r="O85" s="27"/>
      <c r="P85" s="27"/>
      <c r="Q85" s="27"/>
      <c r="R85" s="27"/>
      <c r="S85" s="27"/>
      <c r="T85" s="27"/>
      <c r="U85" s="27"/>
      <c r="V85" s="17"/>
      <c r="W85" s="17"/>
      <c r="X85" s="17"/>
      <c r="Y85" s="17"/>
      <c r="Z85" s="17"/>
    </row>
    <row r="86" ht="15.0" customHeight="1">
      <c r="A86" s="27"/>
      <c r="B86" s="27"/>
      <c r="C86" s="27"/>
      <c r="D86" s="27"/>
      <c r="E86" s="27"/>
      <c r="F86" s="27"/>
      <c r="G86" s="27"/>
      <c r="H86" s="27"/>
      <c r="I86" s="27"/>
      <c r="J86" s="27"/>
      <c r="K86" s="27"/>
      <c r="L86" s="27"/>
      <c r="M86" s="27"/>
      <c r="N86" s="27"/>
      <c r="O86" s="27"/>
      <c r="P86" s="27"/>
      <c r="Q86" s="27"/>
      <c r="R86" s="27"/>
      <c r="S86" s="27"/>
      <c r="T86" s="27"/>
      <c r="U86" s="27"/>
      <c r="V86" s="17"/>
      <c r="W86" s="17"/>
      <c r="X86" s="17"/>
      <c r="Y86" s="17"/>
      <c r="Z86" s="17"/>
    </row>
    <row r="87" ht="15.0" customHeight="1">
      <c r="A87" s="27"/>
      <c r="B87" s="27"/>
      <c r="C87" s="27"/>
      <c r="D87" s="27"/>
      <c r="E87" s="27"/>
      <c r="F87" s="27"/>
      <c r="G87" s="27"/>
      <c r="H87" s="27"/>
      <c r="I87" s="27"/>
      <c r="J87" s="27"/>
      <c r="K87" s="27"/>
      <c r="L87" s="27"/>
      <c r="M87" s="27"/>
      <c r="N87" s="27"/>
      <c r="O87" s="27"/>
      <c r="P87" s="27"/>
      <c r="Q87" s="27"/>
      <c r="R87" s="27"/>
      <c r="S87" s="27"/>
      <c r="T87" s="27"/>
      <c r="U87" s="27"/>
      <c r="V87" s="17"/>
      <c r="W87" s="17"/>
      <c r="X87" s="17"/>
      <c r="Y87" s="17"/>
      <c r="Z87" s="17"/>
    </row>
    <row r="88" ht="15.0" customHeight="1">
      <c r="A88" s="27"/>
      <c r="B88" s="27"/>
      <c r="C88" s="27"/>
      <c r="D88" s="27"/>
      <c r="E88" s="27"/>
      <c r="F88" s="27"/>
      <c r="G88" s="27"/>
      <c r="H88" s="27"/>
      <c r="I88" s="27"/>
      <c r="J88" s="27"/>
      <c r="K88" s="27"/>
      <c r="L88" s="27"/>
      <c r="M88" s="27"/>
      <c r="N88" s="27"/>
      <c r="O88" s="27"/>
      <c r="P88" s="27"/>
      <c r="Q88" s="27"/>
      <c r="R88" s="27"/>
      <c r="S88" s="27"/>
      <c r="T88" s="27"/>
      <c r="U88" s="27"/>
      <c r="V88" s="17"/>
      <c r="W88" s="17"/>
      <c r="X88" s="17"/>
      <c r="Y88" s="17"/>
      <c r="Z88" s="17"/>
    </row>
    <row r="89" ht="15.0" customHeight="1">
      <c r="A89" s="27"/>
      <c r="B89" s="27"/>
      <c r="C89" s="27"/>
      <c r="D89" s="27"/>
      <c r="E89" s="27"/>
      <c r="F89" s="27"/>
      <c r="G89" s="27"/>
      <c r="H89" s="27"/>
      <c r="I89" s="27"/>
      <c r="J89" s="27"/>
      <c r="K89" s="27"/>
      <c r="L89" s="27"/>
      <c r="M89" s="27"/>
      <c r="N89" s="27"/>
      <c r="O89" s="27"/>
      <c r="P89" s="27"/>
      <c r="Q89" s="27"/>
      <c r="R89" s="27"/>
      <c r="S89" s="27"/>
      <c r="T89" s="27"/>
      <c r="U89" s="27"/>
      <c r="V89" s="17"/>
      <c r="W89" s="17"/>
      <c r="X89" s="17"/>
      <c r="Y89" s="17"/>
      <c r="Z89" s="17"/>
    </row>
    <row r="90" ht="15.0" customHeight="1">
      <c r="A90" s="27"/>
      <c r="B90" s="27"/>
      <c r="C90" s="27"/>
      <c r="D90" s="27"/>
      <c r="E90" s="27"/>
      <c r="F90" s="27"/>
      <c r="G90" s="27"/>
      <c r="H90" s="27"/>
      <c r="I90" s="27"/>
      <c r="J90" s="27"/>
      <c r="K90" s="27"/>
      <c r="L90" s="27"/>
      <c r="M90" s="27"/>
      <c r="N90" s="27"/>
      <c r="O90" s="27"/>
      <c r="P90" s="27"/>
      <c r="Q90" s="27"/>
      <c r="R90" s="27"/>
      <c r="S90" s="27"/>
      <c r="T90" s="27"/>
      <c r="U90" s="27"/>
      <c r="V90" s="17"/>
      <c r="W90" s="17"/>
      <c r="X90" s="17"/>
      <c r="Y90" s="17"/>
      <c r="Z90" s="17"/>
    </row>
    <row r="91" ht="15.0" customHeight="1">
      <c r="A91" s="27"/>
      <c r="B91" s="27"/>
      <c r="C91" s="27"/>
      <c r="D91" s="27"/>
      <c r="E91" s="27"/>
      <c r="F91" s="27"/>
      <c r="G91" s="27"/>
      <c r="H91" s="27"/>
      <c r="I91" s="27"/>
      <c r="J91" s="27"/>
      <c r="K91" s="27"/>
      <c r="L91" s="27"/>
      <c r="M91" s="27"/>
      <c r="N91" s="27"/>
      <c r="O91" s="27"/>
      <c r="P91" s="27"/>
      <c r="Q91" s="27"/>
      <c r="R91" s="27"/>
      <c r="S91" s="27"/>
      <c r="T91" s="27"/>
      <c r="U91" s="27"/>
      <c r="V91" s="17"/>
      <c r="W91" s="17"/>
      <c r="X91" s="17"/>
      <c r="Y91" s="17"/>
      <c r="Z91" s="17"/>
    </row>
    <row r="92" ht="15.0" customHeight="1">
      <c r="A92" s="27"/>
      <c r="B92" s="27"/>
      <c r="C92" s="27"/>
      <c r="D92" s="27"/>
      <c r="E92" s="27"/>
      <c r="F92" s="27"/>
      <c r="G92" s="27"/>
      <c r="H92" s="27"/>
      <c r="I92" s="27"/>
      <c r="J92" s="27"/>
      <c r="K92" s="27"/>
      <c r="L92" s="27"/>
      <c r="M92" s="27"/>
      <c r="N92" s="27"/>
      <c r="O92" s="27"/>
      <c r="P92" s="27"/>
      <c r="Q92" s="27"/>
      <c r="R92" s="27"/>
      <c r="S92" s="27"/>
      <c r="T92" s="27"/>
      <c r="U92" s="27"/>
      <c r="V92" s="17"/>
      <c r="W92" s="17"/>
      <c r="X92" s="17"/>
      <c r="Y92" s="17"/>
      <c r="Z92" s="17"/>
    </row>
    <row r="93" ht="15.0" customHeight="1">
      <c r="A93" s="27"/>
      <c r="B93" s="27"/>
      <c r="C93" s="27"/>
      <c r="D93" s="27"/>
      <c r="E93" s="27"/>
      <c r="F93" s="27"/>
      <c r="G93" s="27"/>
      <c r="H93" s="27"/>
      <c r="I93" s="27"/>
      <c r="J93" s="27"/>
      <c r="K93" s="27"/>
      <c r="L93" s="27"/>
      <c r="M93" s="27"/>
      <c r="N93" s="27"/>
      <c r="O93" s="27"/>
      <c r="P93" s="27"/>
      <c r="Q93" s="27"/>
      <c r="R93" s="27"/>
      <c r="S93" s="27"/>
      <c r="T93" s="27"/>
      <c r="U93" s="27"/>
      <c r="V93" s="17"/>
      <c r="W93" s="17"/>
      <c r="X93" s="17"/>
      <c r="Y93" s="17"/>
      <c r="Z93" s="17"/>
    </row>
    <row r="94" ht="15.0" customHeight="1">
      <c r="A94" s="27"/>
      <c r="B94" s="27"/>
      <c r="C94" s="27"/>
      <c r="D94" s="27"/>
      <c r="E94" s="27"/>
      <c r="F94" s="27"/>
      <c r="G94" s="27"/>
      <c r="H94" s="27"/>
      <c r="I94" s="27"/>
      <c r="J94" s="27"/>
      <c r="K94" s="27"/>
      <c r="L94" s="27"/>
      <c r="M94" s="27"/>
      <c r="N94" s="27"/>
      <c r="O94" s="27"/>
      <c r="P94" s="27"/>
      <c r="Q94" s="27"/>
      <c r="R94" s="27"/>
      <c r="S94" s="27"/>
      <c r="T94" s="27"/>
      <c r="U94" s="27"/>
      <c r="V94" s="17"/>
      <c r="W94" s="17"/>
      <c r="X94" s="17"/>
      <c r="Y94" s="17"/>
      <c r="Z94" s="17"/>
    </row>
    <row r="95" ht="15.0" customHeight="1">
      <c r="A95" s="27"/>
      <c r="B95" s="27"/>
      <c r="C95" s="27"/>
      <c r="D95" s="27"/>
      <c r="E95" s="27"/>
      <c r="F95" s="27"/>
      <c r="G95" s="27"/>
      <c r="H95" s="27"/>
      <c r="I95" s="27"/>
      <c r="J95" s="27"/>
      <c r="K95" s="27"/>
      <c r="L95" s="27"/>
      <c r="M95" s="27"/>
      <c r="N95" s="27"/>
      <c r="O95" s="27"/>
      <c r="P95" s="27"/>
      <c r="Q95" s="27"/>
      <c r="R95" s="27"/>
      <c r="S95" s="27"/>
      <c r="T95" s="27"/>
      <c r="U95" s="27"/>
      <c r="V95" s="17"/>
      <c r="W95" s="17"/>
      <c r="X95" s="17"/>
      <c r="Y95" s="17"/>
      <c r="Z95" s="17"/>
    </row>
    <row r="96" ht="15.0" customHeight="1">
      <c r="A96" s="27"/>
      <c r="B96" s="27"/>
      <c r="C96" s="27"/>
      <c r="D96" s="27"/>
      <c r="E96" s="27"/>
      <c r="F96" s="27"/>
      <c r="G96" s="27"/>
      <c r="H96" s="27"/>
      <c r="I96" s="27"/>
      <c r="J96" s="27"/>
      <c r="K96" s="27"/>
      <c r="L96" s="27"/>
      <c r="M96" s="27"/>
      <c r="N96" s="27"/>
      <c r="O96" s="27"/>
      <c r="P96" s="27"/>
      <c r="Q96" s="27"/>
      <c r="R96" s="27"/>
      <c r="S96" s="27"/>
      <c r="T96" s="27"/>
      <c r="U96" s="27"/>
      <c r="V96" s="17"/>
      <c r="W96" s="17"/>
      <c r="X96" s="17"/>
      <c r="Y96" s="17"/>
      <c r="Z96" s="17"/>
    </row>
    <row r="97" ht="15.0" customHeight="1">
      <c r="A97" s="27"/>
      <c r="B97" s="27"/>
      <c r="C97" s="27"/>
      <c r="D97" s="27"/>
      <c r="E97" s="27"/>
      <c r="F97" s="27"/>
      <c r="G97" s="27"/>
      <c r="H97" s="27"/>
      <c r="I97" s="27"/>
      <c r="J97" s="27"/>
      <c r="K97" s="27"/>
      <c r="L97" s="27"/>
      <c r="M97" s="27"/>
      <c r="N97" s="27"/>
      <c r="O97" s="27"/>
      <c r="P97" s="27"/>
      <c r="Q97" s="27"/>
      <c r="R97" s="27"/>
      <c r="S97" s="27"/>
      <c r="T97" s="27"/>
      <c r="U97" s="27"/>
      <c r="V97" s="17"/>
      <c r="W97" s="17"/>
      <c r="X97" s="17"/>
      <c r="Y97" s="17"/>
      <c r="Z97" s="17"/>
    </row>
    <row r="98" ht="15.0" customHeight="1">
      <c r="A98" s="27"/>
      <c r="B98" s="27"/>
      <c r="C98" s="27"/>
      <c r="D98" s="27"/>
      <c r="E98" s="27"/>
      <c r="F98" s="27"/>
      <c r="G98" s="27"/>
      <c r="H98" s="27"/>
      <c r="I98" s="27"/>
      <c r="J98" s="27"/>
      <c r="K98" s="27"/>
      <c r="L98" s="27"/>
      <c r="M98" s="27"/>
      <c r="N98" s="27"/>
      <c r="O98" s="27"/>
      <c r="P98" s="27"/>
      <c r="Q98" s="27"/>
      <c r="R98" s="27"/>
      <c r="S98" s="27"/>
      <c r="T98" s="27"/>
      <c r="U98" s="27"/>
      <c r="V98" s="17"/>
      <c r="W98" s="17"/>
      <c r="X98" s="17"/>
      <c r="Y98" s="17"/>
      <c r="Z98" s="17"/>
    </row>
    <row r="99" ht="15.0" customHeight="1">
      <c r="A99" s="27"/>
      <c r="B99" s="27"/>
      <c r="C99" s="27"/>
      <c r="D99" s="27"/>
      <c r="E99" s="27"/>
      <c r="F99" s="27"/>
      <c r="G99" s="27"/>
      <c r="H99" s="27"/>
      <c r="I99" s="27"/>
      <c r="J99" s="27"/>
      <c r="K99" s="27"/>
      <c r="L99" s="27"/>
      <c r="M99" s="27"/>
      <c r="N99" s="27"/>
      <c r="O99" s="27"/>
      <c r="P99" s="27"/>
      <c r="Q99" s="27"/>
      <c r="R99" s="27"/>
      <c r="S99" s="27"/>
      <c r="T99" s="27"/>
      <c r="U99" s="27"/>
      <c r="V99" s="17"/>
      <c r="W99" s="17"/>
      <c r="X99" s="17"/>
      <c r="Y99" s="17"/>
      <c r="Z99" s="17"/>
    </row>
    <row r="100" ht="15.0" customHeight="1">
      <c r="A100" s="27"/>
      <c r="B100" s="27"/>
      <c r="C100" s="27"/>
      <c r="D100" s="27"/>
      <c r="E100" s="27"/>
      <c r="F100" s="27"/>
      <c r="G100" s="27"/>
      <c r="H100" s="27"/>
      <c r="I100" s="27"/>
      <c r="J100" s="27"/>
      <c r="K100" s="27"/>
      <c r="L100" s="27"/>
      <c r="M100" s="27"/>
      <c r="N100" s="27"/>
      <c r="O100" s="27"/>
      <c r="P100" s="27"/>
      <c r="Q100" s="27"/>
      <c r="R100" s="27"/>
      <c r="S100" s="27"/>
      <c r="T100" s="27"/>
      <c r="U100" s="27"/>
      <c r="V100" s="17"/>
      <c r="W100" s="17"/>
      <c r="X100" s="17"/>
      <c r="Y100" s="17"/>
      <c r="Z100" s="17"/>
    </row>
    <row r="101" ht="15.0" customHeight="1">
      <c r="A101" s="27"/>
      <c r="B101" s="27"/>
      <c r="C101" s="27"/>
      <c r="D101" s="27"/>
      <c r="E101" s="27"/>
      <c r="F101" s="27"/>
      <c r="G101" s="27"/>
      <c r="H101" s="27"/>
      <c r="I101" s="27"/>
      <c r="J101" s="27"/>
      <c r="K101" s="27"/>
      <c r="L101" s="27"/>
      <c r="M101" s="27"/>
      <c r="N101" s="27"/>
      <c r="O101" s="27"/>
      <c r="P101" s="27"/>
      <c r="Q101" s="27"/>
      <c r="R101" s="27"/>
      <c r="S101" s="27"/>
      <c r="T101" s="27"/>
      <c r="U101" s="27"/>
      <c r="V101" s="17"/>
      <c r="W101" s="17"/>
      <c r="X101" s="17"/>
      <c r="Y101" s="17"/>
      <c r="Z101" s="17"/>
    </row>
    <row r="102" ht="15.0" customHeight="1">
      <c r="A102" s="27"/>
      <c r="B102" s="27"/>
      <c r="C102" s="27"/>
      <c r="D102" s="27"/>
      <c r="E102" s="27"/>
      <c r="F102" s="27"/>
      <c r="G102" s="27"/>
      <c r="H102" s="27"/>
      <c r="I102" s="27"/>
      <c r="J102" s="27"/>
      <c r="K102" s="27"/>
      <c r="L102" s="27"/>
      <c r="M102" s="27"/>
      <c r="N102" s="27"/>
      <c r="O102" s="27"/>
      <c r="P102" s="27"/>
      <c r="Q102" s="27"/>
      <c r="R102" s="27"/>
      <c r="S102" s="27"/>
      <c r="T102" s="27"/>
      <c r="U102" s="27"/>
      <c r="V102" s="17"/>
      <c r="W102" s="17"/>
      <c r="X102" s="17"/>
      <c r="Y102" s="17"/>
      <c r="Z102" s="17"/>
    </row>
    <row r="103" ht="15.0" customHeight="1">
      <c r="A103" s="27"/>
      <c r="B103" s="27"/>
      <c r="C103" s="27"/>
      <c r="D103" s="27"/>
      <c r="E103" s="27"/>
      <c r="F103" s="27"/>
      <c r="G103" s="27"/>
      <c r="H103" s="27"/>
      <c r="I103" s="27"/>
      <c r="J103" s="27"/>
      <c r="K103" s="27"/>
      <c r="L103" s="27"/>
      <c r="M103" s="27"/>
      <c r="N103" s="27"/>
      <c r="O103" s="27"/>
      <c r="P103" s="27"/>
      <c r="Q103" s="27"/>
      <c r="R103" s="27"/>
      <c r="S103" s="27"/>
      <c r="T103" s="27"/>
      <c r="U103" s="27"/>
      <c r="V103" s="17"/>
      <c r="W103" s="17"/>
      <c r="X103" s="17"/>
      <c r="Y103" s="17"/>
      <c r="Z103" s="17"/>
    </row>
    <row r="104" ht="15.0" customHeight="1">
      <c r="A104" s="27"/>
      <c r="B104" s="27"/>
      <c r="C104" s="27"/>
      <c r="D104" s="27"/>
      <c r="E104" s="27"/>
      <c r="F104" s="27"/>
      <c r="G104" s="27"/>
      <c r="H104" s="27"/>
      <c r="I104" s="27"/>
      <c r="J104" s="27"/>
      <c r="K104" s="27"/>
      <c r="L104" s="27"/>
      <c r="M104" s="27"/>
      <c r="N104" s="27"/>
      <c r="O104" s="27"/>
      <c r="P104" s="27"/>
      <c r="Q104" s="27"/>
      <c r="R104" s="27"/>
      <c r="S104" s="27"/>
      <c r="T104" s="27"/>
      <c r="U104" s="27"/>
      <c r="V104" s="17"/>
      <c r="W104" s="17"/>
      <c r="X104" s="17"/>
      <c r="Y104" s="17"/>
      <c r="Z104" s="17"/>
    </row>
    <row r="105" ht="15.0" customHeight="1">
      <c r="A105" s="27"/>
      <c r="B105" s="27"/>
      <c r="C105" s="27"/>
      <c r="D105" s="27"/>
      <c r="E105" s="27"/>
      <c r="F105" s="27"/>
      <c r="G105" s="27"/>
      <c r="H105" s="27"/>
      <c r="I105" s="27"/>
      <c r="J105" s="27"/>
      <c r="K105" s="27"/>
      <c r="L105" s="27"/>
      <c r="M105" s="27"/>
      <c r="N105" s="27"/>
      <c r="O105" s="27"/>
      <c r="P105" s="27"/>
      <c r="Q105" s="27"/>
      <c r="R105" s="27"/>
      <c r="S105" s="27"/>
      <c r="T105" s="27"/>
      <c r="U105" s="27"/>
      <c r="V105" s="17"/>
      <c r="W105" s="17"/>
      <c r="X105" s="17"/>
      <c r="Y105" s="17"/>
      <c r="Z105" s="17"/>
    </row>
    <row r="106" ht="15.0" customHeight="1">
      <c r="A106" s="27"/>
      <c r="B106" s="27"/>
      <c r="C106" s="27"/>
      <c r="D106" s="27"/>
      <c r="E106" s="27"/>
      <c r="F106" s="27"/>
      <c r="G106" s="27"/>
      <c r="H106" s="27"/>
      <c r="I106" s="27"/>
      <c r="J106" s="27"/>
      <c r="K106" s="27"/>
      <c r="L106" s="27"/>
      <c r="M106" s="27"/>
      <c r="N106" s="27"/>
      <c r="O106" s="27"/>
      <c r="P106" s="27"/>
      <c r="Q106" s="27"/>
      <c r="R106" s="27"/>
      <c r="S106" s="27"/>
      <c r="T106" s="27"/>
      <c r="U106" s="27"/>
      <c r="V106" s="17"/>
      <c r="W106" s="17"/>
      <c r="X106" s="17"/>
      <c r="Y106" s="17"/>
      <c r="Z106" s="17"/>
    </row>
    <row r="107" ht="15.0" customHeight="1">
      <c r="A107" s="27"/>
      <c r="B107" s="27"/>
      <c r="C107" s="27"/>
      <c r="D107" s="27"/>
      <c r="E107" s="27"/>
      <c r="F107" s="27"/>
      <c r="G107" s="27"/>
      <c r="H107" s="27"/>
      <c r="I107" s="27"/>
      <c r="J107" s="27"/>
      <c r="K107" s="27"/>
      <c r="L107" s="27"/>
      <c r="M107" s="27"/>
      <c r="N107" s="27"/>
      <c r="O107" s="27"/>
      <c r="P107" s="27"/>
      <c r="Q107" s="27"/>
      <c r="R107" s="27"/>
      <c r="S107" s="27"/>
      <c r="T107" s="27"/>
      <c r="U107" s="27"/>
      <c r="V107" s="17"/>
      <c r="W107" s="17"/>
      <c r="X107" s="17"/>
      <c r="Y107" s="17"/>
      <c r="Z107" s="17"/>
    </row>
    <row r="108" ht="15.0" customHeight="1">
      <c r="A108" s="27"/>
      <c r="B108" s="27"/>
      <c r="C108" s="27"/>
      <c r="D108" s="27"/>
      <c r="E108" s="27"/>
      <c r="F108" s="27"/>
      <c r="G108" s="27"/>
      <c r="H108" s="27"/>
      <c r="I108" s="27"/>
      <c r="J108" s="27"/>
      <c r="K108" s="27"/>
      <c r="L108" s="27"/>
      <c r="M108" s="27"/>
      <c r="N108" s="27"/>
      <c r="O108" s="27"/>
      <c r="P108" s="27"/>
      <c r="Q108" s="27"/>
      <c r="R108" s="27"/>
      <c r="S108" s="27"/>
      <c r="T108" s="27"/>
      <c r="U108" s="27"/>
      <c r="V108" s="17"/>
      <c r="W108" s="17"/>
      <c r="X108" s="17"/>
      <c r="Y108" s="17"/>
      <c r="Z108" s="17"/>
    </row>
    <row r="109" ht="15.0" customHeight="1">
      <c r="A109" s="27"/>
      <c r="B109" s="27"/>
      <c r="C109" s="27"/>
      <c r="D109" s="27"/>
      <c r="E109" s="27"/>
      <c r="F109" s="27"/>
      <c r="G109" s="27"/>
      <c r="H109" s="27"/>
      <c r="I109" s="27"/>
      <c r="J109" s="27"/>
      <c r="K109" s="27"/>
      <c r="L109" s="27"/>
      <c r="M109" s="27"/>
      <c r="N109" s="27"/>
      <c r="O109" s="27"/>
      <c r="P109" s="27"/>
      <c r="Q109" s="27"/>
      <c r="R109" s="27"/>
      <c r="S109" s="27"/>
      <c r="T109" s="27"/>
      <c r="U109" s="27"/>
      <c r="V109" s="17"/>
      <c r="W109" s="17"/>
      <c r="X109" s="17"/>
      <c r="Y109" s="17"/>
      <c r="Z109" s="17"/>
    </row>
    <row r="110" ht="15.0" customHeight="1">
      <c r="A110" s="27"/>
      <c r="B110" s="27"/>
      <c r="C110" s="27"/>
      <c r="D110" s="27"/>
      <c r="E110" s="27"/>
      <c r="F110" s="27"/>
      <c r="G110" s="27"/>
      <c r="H110" s="27"/>
      <c r="I110" s="27"/>
      <c r="J110" s="27"/>
      <c r="K110" s="27"/>
      <c r="L110" s="27"/>
      <c r="M110" s="27"/>
      <c r="N110" s="27"/>
      <c r="O110" s="27"/>
      <c r="P110" s="27"/>
      <c r="Q110" s="27"/>
      <c r="R110" s="27"/>
      <c r="S110" s="27"/>
      <c r="T110" s="27"/>
      <c r="U110" s="27"/>
      <c r="V110" s="17"/>
      <c r="W110" s="17"/>
      <c r="X110" s="17"/>
      <c r="Y110" s="17"/>
      <c r="Z110" s="17"/>
    </row>
    <row r="111" ht="15.0" customHeight="1">
      <c r="A111" s="27"/>
      <c r="B111" s="27"/>
      <c r="C111" s="27"/>
      <c r="D111" s="27"/>
      <c r="E111" s="27"/>
      <c r="F111" s="27"/>
      <c r="G111" s="27"/>
      <c r="H111" s="27"/>
      <c r="I111" s="27"/>
      <c r="J111" s="27"/>
      <c r="K111" s="27"/>
      <c r="L111" s="27"/>
      <c r="M111" s="27"/>
      <c r="N111" s="27"/>
      <c r="O111" s="27"/>
      <c r="P111" s="27"/>
      <c r="Q111" s="27"/>
      <c r="R111" s="27"/>
      <c r="S111" s="27"/>
      <c r="T111" s="27"/>
      <c r="U111" s="27"/>
      <c r="V111" s="17"/>
      <c r="W111" s="17"/>
      <c r="X111" s="17"/>
      <c r="Y111" s="17"/>
      <c r="Z111" s="17"/>
    </row>
    <row r="112" ht="15.0" customHeight="1">
      <c r="A112" s="27"/>
      <c r="B112" s="27"/>
      <c r="C112" s="27"/>
      <c r="D112" s="27"/>
      <c r="E112" s="27"/>
      <c r="F112" s="27"/>
      <c r="G112" s="27"/>
      <c r="H112" s="27"/>
      <c r="I112" s="27"/>
      <c r="J112" s="27"/>
      <c r="K112" s="27"/>
      <c r="L112" s="27"/>
      <c r="M112" s="27"/>
      <c r="N112" s="27"/>
      <c r="O112" s="27"/>
      <c r="P112" s="27"/>
      <c r="Q112" s="27"/>
      <c r="R112" s="27"/>
      <c r="S112" s="27"/>
      <c r="T112" s="27"/>
      <c r="U112" s="27"/>
      <c r="V112" s="17"/>
      <c r="W112" s="17"/>
      <c r="X112" s="17"/>
      <c r="Y112" s="17"/>
      <c r="Z112" s="17"/>
    </row>
    <row r="113" ht="15.0" customHeight="1">
      <c r="A113" s="27"/>
      <c r="B113" s="27"/>
      <c r="C113" s="27"/>
      <c r="D113" s="27"/>
      <c r="E113" s="27"/>
      <c r="F113" s="27"/>
      <c r="G113" s="27"/>
      <c r="H113" s="27"/>
      <c r="I113" s="27"/>
      <c r="J113" s="27"/>
      <c r="K113" s="27"/>
      <c r="L113" s="27"/>
      <c r="M113" s="27"/>
      <c r="N113" s="27"/>
      <c r="O113" s="27"/>
      <c r="P113" s="27"/>
      <c r="Q113" s="27"/>
      <c r="R113" s="27"/>
      <c r="S113" s="27"/>
      <c r="T113" s="27"/>
      <c r="U113" s="27"/>
      <c r="V113" s="17"/>
      <c r="W113" s="17"/>
      <c r="X113" s="17"/>
      <c r="Y113" s="17"/>
      <c r="Z113" s="17"/>
    </row>
    <row r="114" ht="15.0" customHeight="1">
      <c r="A114" s="27"/>
      <c r="B114" s="27"/>
      <c r="C114" s="27"/>
      <c r="D114" s="27"/>
      <c r="E114" s="27"/>
      <c r="F114" s="27"/>
      <c r="G114" s="27"/>
      <c r="H114" s="27"/>
      <c r="I114" s="27"/>
      <c r="J114" s="27"/>
      <c r="K114" s="27"/>
      <c r="L114" s="27"/>
      <c r="M114" s="27"/>
      <c r="N114" s="27"/>
      <c r="O114" s="27"/>
      <c r="P114" s="27"/>
      <c r="Q114" s="27"/>
      <c r="R114" s="27"/>
      <c r="S114" s="27"/>
      <c r="T114" s="27"/>
      <c r="U114" s="27"/>
      <c r="V114" s="17"/>
      <c r="W114" s="17"/>
      <c r="X114" s="17"/>
      <c r="Y114" s="17"/>
      <c r="Z114" s="17"/>
    </row>
    <row r="115" ht="15.0" customHeight="1">
      <c r="A115" s="27"/>
      <c r="B115" s="27"/>
      <c r="C115" s="27"/>
      <c r="D115" s="27"/>
      <c r="E115" s="27"/>
      <c r="F115" s="27"/>
      <c r="G115" s="27"/>
      <c r="H115" s="27"/>
      <c r="I115" s="27"/>
      <c r="J115" s="27"/>
      <c r="K115" s="27"/>
      <c r="L115" s="27"/>
      <c r="M115" s="27"/>
      <c r="N115" s="27"/>
      <c r="O115" s="27"/>
      <c r="P115" s="27"/>
      <c r="Q115" s="27"/>
      <c r="R115" s="27"/>
      <c r="S115" s="27"/>
      <c r="T115" s="27"/>
      <c r="U115" s="27"/>
      <c r="V115" s="17"/>
      <c r="W115" s="17"/>
      <c r="X115" s="17"/>
      <c r="Y115" s="17"/>
      <c r="Z115" s="17"/>
    </row>
    <row r="116" ht="15.0" customHeight="1">
      <c r="A116" s="27"/>
      <c r="B116" s="27"/>
      <c r="C116" s="27"/>
      <c r="D116" s="27"/>
      <c r="E116" s="27"/>
      <c r="F116" s="27"/>
      <c r="G116" s="27"/>
      <c r="H116" s="27"/>
      <c r="I116" s="27"/>
      <c r="J116" s="27"/>
      <c r="K116" s="27"/>
      <c r="L116" s="27"/>
      <c r="M116" s="27"/>
      <c r="N116" s="27"/>
      <c r="O116" s="27"/>
      <c r="P116" s="27"/>
      <c r="Q116" s="27"/>
      <c r="R116" s="27"/>
      <c r="S116" s="27"/>
      <c r="T116" s="27"/>
      <c r="U116" s="27"/>
      <c r="V116" s="17"/>
      <c r="W116" s="17"/>
      <c r="X116" s="17"/>
      <c r="Y116" s="17"/>
      <c r="Z116" s="17"/>
    </row>
    <row r="117" ht="15.0" customHeight="1">
      <c r="A117" s="27"/>
      <c r="B117" s="27"/>
      <c r="C117" s="27"/>
      <c r="D117" s="27"/>
      <c r="E117" s="27"/>
      <c r="F117" s="27"/>
      <c r="G117" s="27"/>
      <c r="H117" s="27"/>
      <c r="I117" s="27"/>
      <c r="J117" s="27"/>
      <c r="K117" s="27"/>
      <c r="L117" s="27"/>
      <c r="M117" s="27"/>
      <c r="N117" s="27"/>
      <c r="O117" s="27"/>
      <c r="P117" s="27"/>
      <c r="Q117" s="27"/>
      <c r="R117" s="27"/>
      <c r="S117" s="27"/>
      <c r="T117" s="27"/>
      <c r="U117" s="27"/>
      <c r="V117" s="17"/>
      <c r="W117" s="17"/>
      <c r="X117" s="17"/>
      <c r="Y117" s="17"/>
      <c r="Z117" s="17"/>
    </row>
    <row r="118" ht="15.0" customHeight="1">
      <c r="A118" s="27"/>
      <c r="B118" s="27"/>
      <c r="C118" s="27"/>
      <c r="D118" s="27"/>
      <c r="E118" s="27"/>
      <c r="F118" s="27"/>
      <c r="G118" s="27"/>
      <c r="H118" s="27"/>
      <c r="I118" s="27"/>
      <c r="J118" s="27"/>
      <c r="K118" s="27"/>
      <c r="L118" s="27"/>
      <c r="M118" s="27"/>
      <c r="N118" s="27"/>
      <c r="O118" s="27"/>
      <c r="P118" s="27"/>
      <c r="Q118" s="27"/>
      <c r="R118" s="27"/>
      <c r="S118" s="27"/>
      <c r="T118" s="27"/>
      <c r="U118" s="27"/>
      <c r="V118" s="17"/>
      <c r="W118" s="17"/>
      <c r="X118" s="17"/>
      <c r="Y118" s="17"/>
      <c r="Z118" s="17"/>
    </row>
    <row r="119" ht="15.0" customHeight="1">
      <c r="A119" s="27"/>
      <c r="B119" s="27"/>
      <c r="C119" s="27"/>
      <c r="D119" s="27"/>
      <c r="E119" s="27"/>
      <c r="F119" s="27"/>
      <c r="G119" s="27"/>
      <c r="H119" s="27"/>
      <c r="I119" s="27"/>
      <c r="J119" s="27"/>
      <c r="K119" s="27"/>
      <c r="L119" s="27"/>
      <c r="M119" s="27"/>
      <c r="N119" s="27"/>
      <c r="O119" s="27"/>
      <c r="P119" s="27"/>
      <c r="Q119" s="27"/>
      <c r="R119" s="27"/>
      <c r="S119" s="27"/>
      <c r="T119" s="27"/>
      <c r="U119" s="27"/>
      <c r="V119" s="17"/>
      <c r="W119" s="17"/>
      <c r="X119" s="17"/>
      <c r="Y119" s="17"/>
      <c r="Z119" s="17"/>
    </row>
    <row r="120" ht="15.0" customHeight="1">
      <c r="A120" s="27"/>
      <c r="B120" s="27"/>
      <c r="C120" s="27"/>
      <c r="D120" s="27"/>
      <c r="E120" s="27"/>
      <c r="F120" s="27"/>
      <c r="G120" s="27"/>
      <c r="H120" s="27"/>
      <c r="I120" s="27"/>
      <c r="J120" s="27"/>
      <c r="K120" s="27"/>
      <c r="L120" s="27"/>
      <c r="M120" s="27"/>
      <c r="N120" s="27"/>
      <c r="O120" s="27"/>
      <c r="P120" s="27"/>
      <c r="Q120" s="27"/>
      <c r="R120" s="27"/>
      <c r="S120" s="27"/>
      <c r="T120" s="27"/>
      <c r="U120" s="27"/>
      <c r="V120" s="17"/>
      <c r="W120" s="17"/>
      <c r="X120" s="17"/>
      <c r="Y120" s="17"/>
      <c r="Z120" s="17"/>
    </row>
    <row r="121" ht="15.0" customHeight="1">
      <c r="A121" s="27"/>
      <c r="B121" s="27"/>
      <c r="C121" s="27"/>
      <c r="D121" s="27"/>
      <c r="E121" s="27"/>
      <c r="F121" s="27"/>
      <c r="G121" s="27"/>
      <c r="H121" s="27"/>
      <c r="I121" s="27"/>
      <c r="J121" s="27"/>
      <c r="K121" s="27"/>
      <c r="L121" s="27"/>
      <c r="M121" s="27"/>
      <c r="N121" s="27"/>
      <c r="O121" s="27"/>
      <c r="P121" s="27"/>
      <c r="Q121" s="27"/>
      <c r="R121" s="27"/>
      <c r="S121" s="27"/>
      <c r="T121" s="27"/>
      <c r="U121" s="27"/>
      <c r="V121" s="17"/>
      <c r="W121" s="17"/>
      <c r="X121" s="17"/>
      <c r="Y121" s="17"/>
      <c r="Z121" s="17"/>
    </row>
    <row r="122" ht="15.0" customHeight="1">
      <c r="A122" s="27"/>
      <c r="B122" s="27"/>
      <c r="C122" s="27"/>
      <c r="D122" s="27"/>
      <c r="E122" s="27"/>
      <c r="F122" s="27"/>
      <c r="G122" s="27"/>
      <c r="H122" s="27"/>
      <c r="I122" s="27"/>
      <c r="J122" s="27"/>
      <c r="K122" s="27"/>
      <c r="L122" s="27"/>
      <c r="M122" s="27"/>
      <c r="N122" s="27"/>
      <c r="O122" s="27"/>
      <c r="P122" s="27"/>
      <c r="Q122" s="27"/>
      <c r="R122" s="27"/>
      <c r="S122" s="27"/>
      <c r="T122" s="27"/>
      <c r="U122" s="27"/>
      <c r="V122" s="17"/>
      <c r="W122" s="17"/>
      <c r="X122" s="17"/>
      <c r="Y122" s="17"/>
      <c r="Z122" s="17"/>
    </row>
    <row r="123" ht="15.0" customHeight="1">
      <c r="A123" s="27"/>
      <c r="B123" s="27"/>
      <c r="C123" s="27"/>
      <c r="D123" s="27"/>
      <c r="E123" s="27"/>
      <c r="F123" s="27"/>
      <c r="G123" s="27"/>
      <c r="H123" s="27"/>
      <c r="I123" s="27"/>
      <c r="J123" s="27"/>
      <c r="K123" s="27"/>
      <c r="L123" s="27"/>
      <c r="M123" s="27"/>
      <c r="N123" s="27"/>
      <c r="O123" s="27"/>
      <c r="P123" s="27"/>
      <c r="Q123" s="27"/>
      <c r="R123" s="27"/>
      <c r="S123" s="27"/>
      <c r="T123" s="27"/>
      <c r="U123" s="27"/>
      <c r="V123" s="17"/>
      <c r="W123" s="17"/>
      <c r="X123" s="17"/>
      <c r="Y123" s="17"/>
      <c r="Z123" s="17"/>
    </row>
    <row r="124" ht="15.0" customHeight="1">
      <c r="A124" s="27"/>
      <c r="B124" s="27"/>
      <c r="C124" s="27"/>
      <c r="D124" s="27"/>
      <c r="E124" s="27"/>
      <c r="F124" s="27"/>
      <c r="G124" s="27"/>
      <c r="H124" s="27"/>
      <c r="I124" s="27"/>
      <c r="J124" s="27"/>
      <c r="K124" s="27"/>
      <c r="L124" s="27"/>
      <c r="M124" s="27"/>
      <c r="N124" s="27"/>
      <c r="O124" s="27"/>
      <c r="P124" s="27"/>
      <c r="Q124" s="27"/>
      <c r="R124" s="27"/>
      <c r="S124" s="27"/>
      <c r="T124" s="27"/>
      <c r="U124" s="27"/>
      <c r="V124" s="17"/>
      <c r="W124" s="17"/>
      <c r="X124" s="17"/>
      <c r="Y124" s="17"/>
      <c r="Z124" s="17"/>
    </row>
    <row r="125" ht="15.0" customHeight="1">
      <c r="A125" s="27"/>
      <c r="B125" s="27"/>
      <c r="C125" s="27"/>
      <c r="D125" s="27"/>
      <c r="E125" s="27"/>
      <c r="F125" s="27"/>
      <c r="G125" s="27"/>
      <c r="H125" s="27"/>
      <c r="I125" s="27"/>
      <c r="J125" s="27"/>
      <c r="K125" s="27"/>
      <c r="L125" s="27"/>
      <c r="M125" s="27"/>
      <c r="N125" s="27"/>
      <c r="O125" s="27"/>
      <c r="P125" s="27"/>
      <c r="Q125" s="27"/>
      <c r="R125" s="27"/>
      <c r="S125" s="27"/>
      <c r="T125" s="27"/>
      <c r="U125" s="27"/>
      <c r="V125" s="17"/>
      <c r="W125" s="17"/>
      <c r="X125" s="17"/>
      <c r="Y125" s="17"/>
      <c r="Z125" s="17"/>
    </row>
    <row r="126" ht="15.0" customHeight="1">
      <c r="A126" s="27"/>
      <c r="B126" s="27"/>
      <c r="C126" s="27"/>
      <c r="D126" s="27"/>
      <c r="E126" s="27"/>
      <c r="F126" s="27"/>
      <c r="G126" s="27"/>
      <c r="H126" s="27"/>
      <c r="I126" s="27"/>
      <c r="J126" s="27"/>
      <c r="K126" s="27"/>
      <c r="L126" s="27"/>
      <c r="M126" s="27"/>
      <c r="N126" s="27"/>
      <c r="O126" s="27"/>
      <c r="P126" s="27"/>
      <c r="Q126" s="27"/>
      <c r="R126" s="27"/>
      <c r="S126" s="27"/>
      <c r="T126" s="27"/>
      <c r="U126" s="27"/>
      <c r="V126" s="17"/>
      <c r="W126" s="17"/>
      <c r="X126" s="17"/>
      <c r="Y126" s="17"/>
      <c r="Z126" s="17"/>
    </row>
    <row r="127" ht="15.0" customHeight="1">
      <c r="A127" s="27"/>
      <c r="B127" s="27"/>
      <c r="C127" s="27"/>
      <c r="D127" s="27"/>
      <c r="E127" s="27"/>
      <c r="F127" s="27"/>
      <c r="G127" s="27"/>
      <c r="H127" s="27"/>
      <c r="I127" s="27"/>
      <c r="J127" s="27"/>
      <c r="K127" s="27"/>
      <c r="L127" s="27"/>
      <c r="M127" s="27"/>
      <c r="N127" s="27"/>
      <c r="O127" s="27"/>
      <c r="P127" s="27"/>
      <c r="Q127" s="27"/>
      <c r="R127" s="27"/>
      <c r="S127" s="27"/>
      <c r="T127" s="27"/>
      <c r="U127" s="27"/>
      <c r="V127" s="17"/>
      <c r="W127" s="17"/>
      <c r="X127" s="17"/>
      <c r="Y127" s="17"/>
      <c r="Z127" s="17"/>
    </row>
    <row r="128" ht="15.0" customHeight="1">
      <c r="A128" s="27"/>
      <c r="B128" s="27"/>
      <c r="C128" s="27"/>
      <c r="D128" s="27"/>
      <c r="E128" s="27"/>
      <c r="F128" s="27"/>
      <c r="G128" s="27"/>
      <c r="H128" s="27"/>
      <c r="I128" s="27"/>
      <c r="J128" s="27"/>
      <c r="K128" s="27"/>
      <c r="L128" s="27"/>
      <c r="M128" s="27"/>
      <c r="N128" s="27"/>
      <c r="O128" s="27"/>
      <c r="P128" s="27"/>
      <c r="Q128" s="27"/>
      <c r="R128" s="27"/>
      <c r="S128" s="27"/>
      <c r="T128" s="27"/>
      <c r="U128" s="27"/>
      <c r="V128" s="17"/>
      <c r="W128" s="17"/>
      <c r="X128" s="17"/>
      <c r="Y128" s="17"/>
      <c r="Z128" s="17"/>
    </row>
    <row r="129" ht="15.0" customHeight="1">
      <c r="A129" s="27"/>
      <c r="B129" s="27"/>
      <c r="C129" s="27"/>
      <c r="D129" s="27"/>
      <c r="E129" s="27"/>
      <c r="F129" s="27"/>
      <c r="G129" s="27"/>
      <c r="H129" s="27"/>
      <c r="I129" s="27"/>
      <c r="J129" s="27"/>
      <c r="K129" s="27"/>
      <c r="L129" s="27"/>
      <c r="M129" s="27"/>
      <c r="N129" s="27"/>
      <c r="O129" s="27"/>
      <c r="P129" s="27"/>
      <c r="Q129" s="27"/>
      <c r="R129" s="27"/>
      <c r="S129" s="27"/>
      <c r="T129" s="27"/>
      <c r="U129" s="27"/>
      <c r="V129" s="17"/>
      <c r="W129" s="17"/>
      <c r="X129" s="17"/>
      <c r="Y129" s="17"/>
      <c r="Z129" s="17"/>
    </row>
    <row r="130" ht="15.0" customHeight="1">
      <c r="A130" s="27"/>
      <c r="B130" s="27"/>
      <c r="C130" s="27"/>
      <c r="D130" s="27"/>
      <c r="E130" s="27"/>
      <c r="F130" s="27"/>
      <c r="G130" s="27"/>
      <c r="H130" s="27"/>
      <c r="I130" s="27"/>
      <c r="J130" s="27"/>
      <c r="K130" s="27"/>
      <c r="L130" s="27"/>
      <c r="M130" s="27"/>
      <c r="N130" s="27"/>
      <c r="O130" s="27"/>
      <c r="P130" s="27"/>
      <c r="Q130" s="27"/>
      <c r="R130" s="27"/>
      <c r="S130" s="27"/>
      <c r="T130" s="27"/>
      <c r="U130" s="27"/>
      <c r="V130" s="17"/>
      <c r="W130" s="17"/>
      <c r="X130" s="17"/>
      <c r="Y130" s="17"/>
      <c r="Z130" s="17"/>
    </row>
    <row r="131" ht="15.0" customHeight="1">
      <c r="A131" s="27"/>
      <c r="B131" s="27"/>
      <c r="C131" s="27"/>
      <c r="D131" s="27"/>
      <c r="E131" s="27"/>
      <c r="F131" s="27"/>
      <c r="G131" s="27"/>
      <c r="H131" s="27"/>
      <c r="I131" s="27"/>
      <c r="J131" s="27"/>
      <c r="K131" s="27"/>
      <c r="L131" s="27"/>
      <c r="M131" s="27"/>
      <c r="N131" s="27"/>
      <c r="O131" s="27"/>
      <c r="P131" s="27"/>
      <c r="Q131" s="27"/>
      <c r="R131" s="27"/>
      <c r="S131" s="27"/>
      <c r="T131" s="27"/>
      <c r="U131" s="27"/>
      <c r="V131" s="17"/>
      <c r="W131" s="17"/>
      <c r="X131" s="17"/>
      <c r="Y131" s="17"/>
      <c r="Z131" s="17"/>
    </row>
    <row r="132" ht="15.0" customHeight="1">
      <c r="A132" s="27"/>
      <c r="B132" s="27"/>
      <c r="C132" s="27"/>
      <c r="D132" s="27"/>
      <c r="E132" s="27"/>
      <c r="F132" s="27"/>
      <c r="G132" s="27"/>
      <c r="H132" s="27"/>
      <c r="I132" s="27"/>
      <c r="J132" s="27"/>
      <c r="K132" s="27"/>
      <c r="L132" s="27"/>
      <c r="M132" s="27"/>
      <c r="N132" s="27"/>
      <c r="O132" s="27"/>
      <c r="P132" s="27"/>
      <c r="Q132" s="27"/>
      <c r="R132" s="27"/>
      <c r="S132" s="27"/>
      <c r="T132" s="27"/>
      <c r="U132" s="27"/>
      <c r="V132" s="17"/>
      <c r="W132" s="17"/>
      <c r="X132" s="17"/>
      <c r="Y132" s="17"/>
      <c r="Z132" s="17"/>
    </row>
    <row r="133" ht="15.0" customHeight="1">
      <c r="A133" s="27"/>
      <c r="B133" s="27"/>
      <c r="C133" s="27"/>
      <c r="D133" s="27"/>
      <c r="E133" s="27"/>
      <c r="F133" s="27"/>
      <c r="G133" s="27"/>
      <c r="H133" s="27"/>
      <c r="I133" s="27"/>
      <c r="J133" s="27"/>
      <c r="K133" s="27"/>
      <c r="L133" s="27"/>
      <c r="M133" s="27"/>
      <c r="N133" s="27"/>
      <c r="O133" s="27"/>
      <c r="P133" s="27"/>
      <c r="Q133" s="27"/>
      <c r="R133" s="27"/>
      <c r="S133" s="27"/>
      <c r="T133" s="27"/>
      <c r="U133" s="27"/>
      <c r="V133" s="17"/>
      <c r="W133" s="17"/>
      <c r="X133" s="17"/>
      <c r="Y133" s="17"/>
      <c r="Z133" s="17"/>
    </row>
    <row r="134" ht="15.0" customHeight="1">
      <c r="A134" s="27"/>
      <c r="B134" s="27"/>
      <c r="C134" s="27"/>
      <c r="D134" s="27"/>
      <c r="E134" s="27"/>
      <c r="F134" s="27"/>
      <c r="G134" s="27"/>
      <c r="H134" s="27"/>
      <c r="I134" s="27"/>
      <c r="J134" s="27"/>
      <c r="K134" s="27"/>
      <c r="L134" s="27"/>
      <c r="M134" s="27"/>
      <c r="N134" s="27"/>
      <c r="O134" s="27"/>
      <c r="P134" s="27"/>
      <c r="Q134" s="27"/>
      <c r="R134" s="27"/>
      <c r="S134" s="27"/>
      <c r="T134" s="27"/>
      <c r="U134" s="27"/>
      <c r="V134" s="17"/>
      <c r="W134" s="17"/>
      <c r="X134" s="17"/>
      <c r="Y134" s="17"/>
      <c r="Z134" s="17"/>
    </row>
    <row r="135" ht="15.0" customHeight="1">
      <c r="A135" s="27"/>
      <c r="B135" s="27"/>
      <c r="C135" s="27"/>
      <c r="D135" s="27"/>
      <c r="E135" s="27"/>
      <c r="F135" s="27"/>
      <c r="G135" s="27"/>
      <c r="H135" s="27"/>
      <c r="I135" s="27"/>
      <c r="J135" s="27"/>
      <c r="K135" s="27"/>
      <c r="L135" s="27"/>
      <c r="M135" s="27"/>
      <c r="N135" s="27"/>
      <c r="O135" s="27"/>
      <c r="P135" s="27"/>
      <c r="Q135" s="27"/>
      <c r="R135" s="27"/>
      <c r="S135" s="27"/>
      <c r="T135" s="27"/>
      <c r="U135" s="27"/>
      <c r="V135" s="17"/>
      <c r="W135" s="17"/>
      <c r="X135" s="17"/>
      <c r="Y135" s="17"/>
      <c r="Z135" s="17"/>
    </row>
    <row r="136" ht="15.0" customHeight="1">
      <c r="A136" s="27"/>
      <c r="B136" s="27"/>
      <c r="C136" s="27"/>
      <c r="D136" s="27"/>
      <c r="E136" s="27"/>
      <c r="F136" s="27"/>
      <c r="G136" s="27"/>
      <c r="H136" s="27"/>
      <c r="I136" s="27"/>
      <c r="J136" s="27"/>
      <c r="K136" s="27"/>
      <c r="L136" s="27"/>
      <c r="M136" s="27"/>
      <c r="N136" s="27"/>
      <c r="O136" s="27"/>
      <c r="P136" s="27"/>
      <c r="Q136" s="27"/>
      <c r="R136" s="27"/>
      <c r="S136" s="27"/>
      <c r="T136" s="27"/>
      <c r="U136" s="27"/>
      <c r="V136" s="17"/>
      <c r="W136" s="17"/>
      <c r="X136" s="17"/>
      <c r="Y136" s="17"/>
      <c r="Z136" s="17"/>
    </row>
    <row r="137" ht="15.0" customHeight="1">
      <c r="A137" s="27"/>
      <c r="B137" s="27"/>
      <c r="C137" s="27"/>
      <c r="D137" s="27"/>
      <c r="E137" s="27"/>
      <c r="F137" s="27"/>
      <c r="G137" s="27"/>
      <c r="H137" s="27"/>
      <c r="I137" s="27"/>
      <c r="J137" s="27"/>
      <c r="K137" s="27"/>
      <c r="L137" s="27"/>
      <c r="M137" s="27"/>
      <c r="N137" s="27"/>
      <c r="O137" s="27"/>
      <c r="P137" s="27"/>
      <c r="Q137" s="27"/>
      <c r="R137" s="27"/>
      <c r="S137" s="27"/>
      <c r="T137" s="27"/>
      <c r="U137" s="27"/>
      <c r="V137" s="17"/>
      <c r="W137" s="17"/>
      <c r="X137" s="17"/>
      <c r="Y137" s="17"/>
      <c r="Z137" s="17"/>
    </row>
    <row r="138" ht="15.0" customHeight="1">
      <c r="A138" s="27"/>
      <c r="B138" s="27"/>
      <c r="C138" s="27"/>
      <c r="D138" s="27"/>
      <c r="E138" s="27"/>
      <c r="F138" s="27"/>
      <c r="G138" s="27"/>
      <c r="H138" s="27"/>
      <c r="I138" s="27"/>
      <c r="J138" s="27"/>
      <c r="K138" s="27"/>
      <c r="L138" s="27"/>
      <c r="M138" s="27"/>
      <c r="N138" s="27"/>
      <c r="O138" s="27"/>
      <c r="P138" s="27"/>
      <c r="Q138" s="27"/>
      <c r="R138" s="27"/>
      <c r="S138" s="27"/>
      <c r="T138" s="27"/>
      <c r="U138" s="27"/>
      <c r="V138" s="17"/>
      <c r="W138" s="17"/>
      <c r="X138" s="17"/>
      <c r="Y138" s="17"/>
      <c r="Z138" s="17"/>
    </row>
    <row r="139" ht="15.0" customHeight="1">
      <c r="A139" s="27"/>
      <c r="B139" s="27"/>
      <c r="C139" s="27"/>
      <c r="D139" s="27"/>
      <c r="E139" s="27"/>
      <c r="F139" s="27"/>
      <c r="G139" s="27"/>
      <c r="H139" s="27"/>
      <c r="I139" s="27"/>
      <c r="J139" s="27"/>
      <c r="K139" s="27"/>
      <c r="L139" s="27"/>
      <c r="M139" s="27"/>
      <c r="N139" s="27"/>
      <c r="O139" s="27"/>
      <c r="P139" s="27"/>
      <c r="Q139" s="27"/>
      <c r="R139" s="27"/>
      <c r="S139" s="27"/>
      <c r="T139" s="27"/>
      <c r="U139" s="27"/>
      <c r="V139" s="17"/>
      <c r="W139" s="17"/>
      <c r="X139" s="17"/>
      <c r="Y139" s="17"/>
      <c r="Z139" s="17"/>
    </row>
    <row r="140" ht="15.0" customHeight="1">
      <c r="A140" s="27"/>
      <c r="B140" s="27"/>
      <c r="C140" s="27"/>
      <c r="D140" s="27"/>
      <c r="E140" s="27"/>
      <c r="F140" s="27"/>
      <c r="G140" s="27"/>
      <c r="H140" s="27"/>
      <c r="I140" s="27"/>
      <c r="J140" s="27"/>
      <c r="K140" s="27"/>
      <c r="L140" s="27"/>
      <c r="M140" s="27"/>
      <c r="N140" s="27"/>
      <c r="O140" s="27"/>
      <c r="P140" s="27"/>
      <c r="Q140" s="27"/>
      <c r="R140" s="27"/>
      <c r="S140" s="27"/>
      <c r="T140" s="27"/>
      <c r="U140" s="27"/>
      <c r="V140" s="17"/>
      <c r="W140" s="17"/>
      <c r="X140" s="17"/>
      <c r="Y140" s="17"/>
      <c r="Z140" s="17"/>
    </row>
    <row r="141" ht="15.0" customHeight="1">
      <c r="A141" s="27"/>
      <c r="B141" s="27"/>
      <c r="C141" s="27"/>
      <c r="D141" s="27"/>
      <c r="E141" s="27"/>
      <c r="F141" s="27"/>
      <c r="G141" s="27"/>
      <c r="H141" s="27"/>
      <c r="I141" s="27"/>
      <c r="J141" s="27"/>
      <c r="K141" s="27"/>
      <c r="L141" s="27"/>
      <c r="M141" s="27"/>
      <c r="N141" s="27"/>
      <c r="O141" s="27"/>
      <c r="P141" s="27"/>
      <c r="Q141" s="27"/>
      <c r="R141" s="27"/>
      <c r="S141" s="27"/>
      <c r="T141" s="27"/>
      <c r="U141" s="27"/>
      <c r="V141" s="17"/>
      <c r="W141" s="17"/>
      <c r="X141" s="17"/>
      <c r="Y141" s="17"/>
      <c r="Z141" s="17"/>
    </row>
    <row r="142" ht="15.0" customHeight="1">
      <c r="A142" s="27"/>
      <c r="B142" s="27"/>
      <c r="C142" s="27"/>
      <c r="D142" s="27"/>
      <c r="E142" s="27"/>
      <c r="F142" s="27"/>
      <c r="G142" s="27"/>
      <c r="H142" s="27"/>
      <c r="I142" s="27"/>
      <c r="J142" s="27"/>
      <c r="K142" s="27"/>
      <c r="L142" s="27"/>
      <c r="M142" s="27"/>
      <c r="N142" s="27"/>
      <c r="O142" s="27"/>
      <c r="P142" s="27"/>
      <c r="Q142" s="27"/>
      <c r="R142" s="27"/>
      <c r="S142" s="27"/>
      <c r="T142" s="27"/>
      <c r="U142" s="27"/>
      <c r="V142" s="17"/>
      <c r="W142" s="17"/>
      <c r="X142" s="17"/>
      <c r="Y142" s="17"/>
      <c r="Z142" s="17"/>
    </row>
    <row r="143" ht="15.0" customHeight="1">
      <c r="A143" s="27"/>
      <c r="B143" s="27"/>
      <c r="C143" s="27"/>
      <c r="D143" s="27"/>
      <c r="E143" s="27"/>
      <c r="F143" s="27"/>
      <c r="G143" s="27"/>
      <c r="H143" s="27"/>
      <c r="I143" s="27"/>
      <c r="J143" s="27"/>
      <c r="K143" s="27"/>
      <c r="L143" s="27"/>
      <c r="M143" s="27"/>
      <c r="N143" s="27"/>
      <c r="O143" s="27"/>
      <c r="P143" s="27"/>
      <c r="Q143" s="27"/>
      <c r="R143" s="27"/>
      <c r="S143" s="27"/>
      <c r="T143" s="27"/>
      <c r="U143" s="27"/>
      <c r="V143" s="17"/>
      <c r="W143" s="17"/>
      <c r="X143" s="17"/>
      <c r="Y143" s="17"/>
      <c r="Z143" s="17"/>
    </row>
    <row r="144" ht="15.0" customHeight="1">
      <c r="A144" s="27"/>
      <c r="B144" s="27"/>
      <c r="C144" s="27"/>
      <c r="D144" s="27"/>
      <c r="E144" s="27"/>
      <c r="F144" s="27"/>
      <c r="G144" s="27"/>
      <c r="H144" s="27"/>
      <c r="I144" s="27"/>
      <c r="J144" s="27"/>
      <c r="K144" s="27"/>
      <c r="L144" s="27"/>
      <c r="M144" s="27"/>
      <c r="N144" s="27"/>
      <c r="O144" s="27"/>
      <c r="P144" s="27"/>
      <c r="Q144" s="27"/>
      <c r="R144" s="27"/>
      <c r="S144" s="27"/>
      <c r="T144" s="27"/>
      <c r="U144" s="27"/>
      <c r="V144" s="17"/>
      <c r="W144" s="17"/>
      <c r="X144" s="17"/>
      <c r="Y144" s="17"/>
      <c r="Z144" s="17"/>
    </row>
    <row r="145" ht="15.0" customHeight="1">
      <c r="A145" s="27"/>
      <c r="B145" s="27"/>
      <c r="C145" s="27"/>
      <c r="D145" s="27"/>
      <c r="E145" s="27"/>
      <c r="F145" s="27"/>
      <c r="G145" s="27"/>
      <c r="H145" s="27"/>
      <c r="I145" s="27"/>
      <c r="J145" s="27"/>
      <c r="K145" s="27"/>
      <c r="L145" s="27"/>
      <c r="M145" s="27"/>
      <c r="N145" s="27"/>
      <c r="O145" s="27"/>
      <c r="P145" s="27"/>
      <c r="Q145" s="27"/>
      <c r="R145" s="27"/>
      <c r="S145" s="27"/>
      <c r="T145" s="27"/>
      <c r="U145" s="27"/>
      <c r="V145" s="17"/>
      <c r="W145" s="17"/>
      <c r="X145" s="17"/>
      <c r="Y145" s="17"/>
      <c r="Z145" s="17"/>
    </row>
    <row r="146" ht="15.0" customHeight="1">
      <c r="A146" s="27"/>
      <c r="B146" s="27"/>
      <c r="C146" s="27"/>
      <c r="D146" s="27"/>
      <c r="E146" s="27"/>
      <c r="F146" s="27"/>
      <c r="G146" s="27"/>
      <c r="H146" s="27"/>
      <c r="I146" s="27"/>
      <c r="J146" s="27"/>
      <c r="K146" s="27"/>
      <c r="L146" s="27"/>
      <c r="M146" s="27"/>
      <c r="N146" s="27"/>
      <c r="O146" s="27"/>
      <c r="P146" s="27"/>
      <c r="Q146" s="27"/>
      <c r="R146" s="27"/>
      <c r="S146" s="27"/>
      <c r="T146" s="27"/>
      <c r="U146" s="27"/>
      <c r="V146" s="17"/>
      <c r="W146" s="17"/>
      <c r="X146" s="17"/>
      <c r="Y146" s="17"/>
      <c r="Z146" s="17"/>
    </row>
    <row r="147" ht="15.0" customHeight="1">
      <c r="A147" s="27"/>
      <c r="B147" s="27"/>
      <c r="C147" s="27"/>
      <c r="D147" s="27"/>
      <c r="E147" s="27"/>
      <c r="F147" s="27"/>
      <c r="G147" s="27"/>
      <c r="H147" s="27"/>
      <c r="I147" s="27"/>
      <c r="J147" s="27"/>
      <c r="K147" s="27"/>
      <c r="L147" s="27"/>
      <c r="M147" s="27"/>
      <c r="N147" s="27"/>
      <c r="O147" s="27"/>
      <c r="P147" s="27"/>
      <c r="Q147" s="27"/>
      <c r="R147" s="27"/>
      <c r="S147" s="27"/>
      <c r="T147" s="27"/>
      <c r="U147" s="27"/>
      <c r="V147" s="17"/>
      <c r="W147" s="17"/>
      <c r="X147" s="17"/>
      <c r="Y147" s="17"/>
      <c r="Z147" s="17"/>
    </row>
    <row r="148" ht="15.0" customHeight="1">
      <c r="A148" s="27"/>
      <c r="B148" s="27"/>
      <c r="C148" s="27"/>
      <c r="D148" s="27"/>
      <c r="E148" s="27"/>
      <c r="F148" s="27"/>
      <c r="G148" s="27"/>
      <c r="H148" s="27"/>
      <c r="I148" s="27"/>
      <c r="J148" s="27"/>
      <c r="K148" s="27"/>
      <c r="L148" s="27"/>
      <c r="M148" s="27"/>
      <c r="N148" s="27"/>
      <c r="O148" s="27"/>
      <c r="P148" s="27"/>
      <c r="Q148" s="27"/>
      <c r="R148" s="27"/>
      <c r="S148" s="27"/>
      <c r="T148" s="27"/>
      <c r="U148" s="27"/>
      <c r="V148" s="17"/>
      <c r="W148" s="17"/>
      <c r="X148" s="17"/>
      <c r="Y148" s="17"/>
      <c r="Z148" s="17"/>
    </row>
    <row r="149" ht="15.0" customHeight="1">
      <c r="A149" s="27"/>
      <c r="B149" s="27"/>
      <c r="C149" s="27"/>
      <c r="D149" s="27"/>
      <c r="E149" s="27"/>
      <c r="F149" s="27"/>
      <c r="G149" s="27"/>
      <c r="H149" s="27"/>
      <c r="I149" s="27"/>
      <c r="J149" s="27"/>
      <c r="K149" s="27"/>
      <c r="L149" s="27"/>
      <c r="M149" s="27"/>
      <c r="N149" s="27"/>
      <c r="O149" s="27"/>
      <c r="P149" s="27"/>
      <c r="Q149" s="27"/>
      <c r="R149" s="27"/>
      <c r="S149" s="27"/>
      <c r="T149" s="27"/>
      <c r="U149" s="27"/>
      <c r="V149" s="17"/>
      <c r="W149" s="17"/>
      <c r="X149" s="17"/>
      <c r="Y149" s="17"/>
      <c r="Z149" s="17"/>
    </row>
    <row r="150" ht="15.0" customHeight="1">
      <c r="A150" s="27"/>
      <c r="B150" s="27"/>
      <c r="C150" s="27"/>
      <c r="D150" s="27"/>
      <c r="E150" s="27"/>
      <c r="F150" s="27"/>
      <c r="G150" s="27"/>
      <c r="H150" s="27"/>
      <c r="I150" s="27"/>
      <c r="J150" s="27"/>
      <c r="K150" s="27"/>
      <c r="L150" s="27"/>
      <c r="M150" s="27"/>
      <c r="N150" s="27"/>
      <c r="O150" s="27"/>
      <c r="P150" s="27"/>
      <c r="Q150" s="27"/>
      <c r="R150" s="27"/>
      <c r="S150" s="27"/>
      <c r="T150" s="27"/>
      <c r="U150" s="27"/>
      <c r="V150" s="17"/>
      <c r="W150" s="17"/>
      <c r="X150" s="17"/>
      <c r="Y150" s="17"/>
      <c r="Z150" s="17"/>
    </row>
    <row r="151" ht="15.0" customHeight="1">
      <c r="A151" s="27"/>
      <c r="B151" s="27"/>
      <c r="C151" s="27"/>
      <c r="D151" s="27"/>
      <c r="E151" s="27"/>
      <c r="F151" s="27"/>
      <c r="G151" s="27"/>
      <c r="H151" s="27"/>
      <c r="I151" s="27"/>
      <c r="J151" s="27"/>
      <c r="K151" s="27"/>
      <c r="L151" s="27"/>
      <c r="M151" s="27"/>
      <c r="N151" s="27"/>
      <c r="O151" s="27"/>
      <c r="P151" s="27"/>
      <c r="Q151" s="27"/>
      <c r="R151" s="27"/>
      <c r="S151" s="27"/>
      <c r="T151" s="27"/>
      <c r="U151" s="27"/>
      <c r="V151" s="17"/>
      <c r="W151" s="17"/>
      <c r="X151" s="17"/>
      <c r="Y151" s="17"/>
      <c r="Z151" s="17"/>
    </row>
    <row r="152" ht="15.0" customHeight="1">
      <c r="A152" s="27"/>
      <c r="B152" s="27"/>
      <c r="C152" s="27"/>
      <c r="D152" s="27"/>
      <c r="E152" s="27"/>
      <c r="F152" s="27"/>
      <c r="G152" s="27"/>
      <c r="H152" s="27"/>
      <c r="I152" s="27"/>
      <c r="J152" s="27"/>
      <c r="K152" s="27"/>
      <c r="L152" s="27"/>
      <c r="M152" s="27"/>
      <c r="N152" s="27"/>
      <c r="O152" s="27"/>
      <c r="P152" s="27"/>
      <c r="Q152" s="27"/>
      <c r="R152" s="27"/>
      <c r="S152" s="27"/>
      <c r="T152" s="27"/>
      <c r="U152" s="27"/>
      <c r="V152" s="17"/>
      <c r="W152" s="17"/>
      <c r="X152" s="17"/>
      <c r="Y152" s="17"/>
      <c r="Z152" s="17"/>
    </row>
    <row r="153" ht="15.0" customHeight="1">
      <c r="A153" s="27"/>
      <c r="B153" s="27"/>
      <c r="C153" s="27"/>
      <c r="D153" s="27"/>
      <c r="E153" s="27"/>
      <c r="F153" s="27"/>
      <c r="G153" s="27"/>
      <c r="H153" s="27"/>
      <c r="I153" s="27"/>
      <c r="J153" s="27"/>
      <c r="K153" s="27"/>
      <c r="L153" s="27"/>
      <c r="M153" s="27"/>
      <c r="N153" s="27"/>
      <c r="O153" s="27"/>
      <c r="P153" s="27"/>
      <c r="Q153" s="27"/>
      <c r="R153" s="27"/>
      <c r="S153" s="27"/>
      <c r="T153" s="27"/>
      <c r="U153" s="27"/>
      <c r="V153" s="17"/>
      <c r="W153" s="17"/>
      <c r="X153" s="17"/>
      <c r="Y153" s="17"/>
      <c r="Z153" s="17"/>
    </row>
    <row r="154" ht="15.0" customHeight="1">
      <c r="A154" s="27"/>
      <c r="B154" s="27"/>
      <c r="C154" s="27"/>
      <c r="D154" s="27"/>
      <c r="E154" s="27"/>
      <c r="F154" s="27"/>
      <c r="G154" s="27"/>
      <c r="H154" s="27"/>
      <c r="I154" s="27"/>
      <c r="J154" s="27"/>
      <c r="K154" s="27"/>
      <c r="L154" s="27"/>
      <c r="M154" s="27"/>
      <c r="N154" s="27"/>
      <c r="O154" s="27"/>
      <c r="P154" s="27"/>
      <c r="Q154" s="27"/>
      <c r="R154" s="27"/>
      <c r="S154" s="27"/>
      <c r="T154" s="27"/>
      <c r="U154" s="27"/>
      <c r="V154" s="17"/>
      <c r="W154" s="17"/>
      <c r="X154" s="17"/>
      <c r="Y154" s="17"/>
      <c r="Z154" s="17"/>
    </row>
    <row r="155" ht="15.0" customHeight="1">
      <c r="A155" s="27"/>
      <c r="B155" s="27"/>
      <c r="C155" s="27"/>
      <c r="D155" s="27"/>
      <c r="E155" s="27"/>
      <c r="F155" s="27"/>
      <c r="G155" s="27"/>
      <c r="H155" s="27"/>
      <c r="I155" s="27"/>
      <c r="J155" s="27"/>
      <c r="K155" s="27"/>
      <c r="L155" s="27"/>
      <c r="M155" s="27"/>
      <c r="N155" s="27"/>
      <c r="O155" s="27"/>
      <c r="P155" s="27"/>
      <c r="Q155" s="27"/>
      <c r="R155" s="27"/>
      <c r="S155" s="27"/>
      <c r="T155" s="27"/>
      <c r="U155" s="27"/>
      <c r="V155" s="17"/>
      <c r="W155" s="17"/>
      <c r="X155" s="17"/>
      <c r="Y155" s="17"/>
      <c r="Z155" s="17"/>
    </row>
    <row r="156" ht="15.0" customHeight="1">
      <c r="A156" s="27"/>
      <c r="B156" s="27"/>
      <c r="C156" s="27"/>
      <c r="D156" s="27"/>
      <c r="E156" s="27"/>
      <c r="F156" s="27"/>
      <c r="G156" s="27"/>
      <c r="H156" s="27"/>
      <c r="I156" s="27"/>
      <c r="J156" s="27"/>
      <c r="K156" s="27"/>
      <c r="L156" s="27"/>
      <c r="M156" s="27"/>
      <c r="N156" s="27"/>
      <c r="O156" s="27"/>
      <c r="P156" s="27"/>
      <c r="Q156" s="27"/>
      <c r="R156" s="27"/>
      <c r="S156" s="27"/>
      <c r="T156" s="27"/>
      <c r="U156" s="27"/>
      <c r="V156" s="17"/>
      <c r="W156" s="17"/>
      <c r="X156" s="17"/>
      <c r="Y156" s="17"/>
      <c r="Z156" s="17"/>
    </row>
    <row r="157" ht="15.0" customHeight="1">
      <c r="A157" s="27"/>
      <c r="B157" s="27"/>
      <c r="C157" s="27"/>
      <c r="D157" s="27"/>
      <c r="E157" s="27"/>
      <c r="F157" s="27"/>
      <c r="G157" s="27"/>
      <c r="H157" s="27"/>
      <c r="I157" s="27"/>
      <c r="J157" s="27"/>
      <c r="K157" s="27"/>
      <c r="L157" s="27"/>
      <c r="M157" s="27"/>
      <c r="N157" s="27"/>
      <c r="O157" s="27"/>
      <c r="P157" s="27"/>
      <c r="Q157" s="27"/>
      <c r="R157" s="27"/>
      <c r="S157" s="27"/>
      <c r="T157" s="27"/>
      <c r="U157" s="27"/>
      <c r="V157" s="17"/>
      <c r="W157" s="17"/>
      <c r="X157" s="17"/>
      <c r="Y157" s="17"/>
      <c r="Z157" s="17"/>
    </row>
    <row r="158" ht="15.0" customHeight="1">
      <c r="A158" s="27"/>
      <c r="B158" s="27"/>
      <c r="C158" s="27"/>
      <c r="D158" s="27"/>
      <c r="E158" s="27"/>
      <c r="F158" s="27"/>
      <c r="G158" s="27"/>
      <c r="H158" s="27"/>
      <c r="I158" s="27"/>
      <c r="J158" s="27"/>
      <c r="K158" s="27"/>
      <c r="L158" s="27"/>
      <c r="M158" s="27"/>
      <c r="N158" s="27"/>
      <c r="O158" s="27"/>
      <c r="P158" s="27"/>
      <c r="Q158" s="27"/>
      <c r="R158" s="27"/>
      <c r="S158" s="27"/>
      <c r="T158" s="27"/>
      <c r="U158" s="27"/>
      <c r="V158" s="17"/>
      <c r="W158" s="17"/>
      <c r="X158" s="17"/>
      <c r="Y158" s="17"/>
      <c r="Z158" s="17"/>
    </row>
    <row r="159" ht="15.0" customHeight="1">
      <c r="A159" s="27"/>
      <c r="B159" s="27"/>
      <c r="C159" s="27"/>
      <c r="D159" s="27"/>
      <c r="E159" s="27"/>
      <c r="F159" s="27"/>
      <c r="G159" s="27"/>
      <c r="H159" s="27"/>
      <c r="I159" s="27"/>
      <c r="J159" s="27"/>
      <c r="K159" s="27"/>
      <c r="L159" s="27"/>
      <c r="M159" s="27"/>
      <c r="N159" s="27"/>
      <c r="O159" s="27"/>
      <c r="P159" s="27"/>
      <c r="Q159" s="27"/>
      <c r="R159" s="27"/>
      <c r="S159" s="27"/>
      <c r="T159" s="27"/>
      <c r="U159" s="27"/>
      <c r="V159" s="17"/>
      <c r="W159" s="17"/>
      <c r="X159" s="17"/>
      <c r="Y159" s="17"/>
      <c r="Z159" s="17"/>
    </row>
    <row r="160" ht="15.0" customHeight="1">
      <c r="A160" s="27"/>
      <c r="B160" s="27"/>
      <c r="C160" s="27"/>
      <c r="D160" s="27"/>
      <c r="E160" s="27"/>
      <c r="F160" s="27"/>
      <c r="G160" s="27"/>
      <c r="H160" s="27"/>
      <c r="I160" s="27"/>
      <c r="J160" s="27"/>
      <c r="K160" s="27"/>
      <c r="L160" s="27"/>
      <c r="M160" s="27"/>
      <c r="N160" s="27"/>
      <c r="O160" s="27"/>
      <c r="P160" s="27"/>
      <c r="Q160" s="27"/>
      <c r="R160" s="27"/>
      <c r="S160" s="27"/>
      <c r="T160" s="27"/>
      <c r="U160" s="27"/>
      <c r="V160" s="17"/>
      <c r="W160" s="17"/>
      <c r="X160" s="17"/>
      <c r="Y160" s="17"/>
      <c r="Z160" s="17"/>
    </row>
    <row r="161" ht="15.0" customHeight="1">
      <c r="A161" s="27"/>
      <c r="B161" s="27"/>
      <c r="C161" s="27"/>
      <c r="D161" s="27"/>
      <c r="E161" s="27"/>
      <c r="F161" s="27"/>
      <c r="G161" s="27"/>
      <c r="H161" s="27"/>
      <c r="I161" s="27"/>
      <c r="J161" s="27"/>
      <c r="K161" s="27"/>
      <c r="L161" s="27"/>
      <c r="M161" s="27"/>
      <c r="N161" s="27"/>
      <c r="O161" s="27"/>
      <c r="P161" s="27"/>
      <c r="Q161" s="27"/>
      <c r="R161" s="27"/>
      <c r="S161" s="27"/>
      <c r="T161" s="27"/>
      <c r="U161" s="27"/>
      <c r="V161" s="17"/>
      <c r="W161" s="17"/>
      <c r="X161" s="17"/>
      <c r="Y161" s="17"/>
      <c r="Z161" s="17"/>
    </row>
    <row r="162" ht="15.0" customHeight="1">
      <c r="A162" s="27"/>
      <c r="B162" s="27"/>
      <c r="C162" s="27"/>
      <c r="D162" s="27"/>
      <c r="E162" s="27"/>
      <c r="F162" s="27"/>
      <c r="G162" s="27"/>
      <c r="H162" s="27"/>
      <c r="I162" s="27"/>
      <c r="J162" s="27"/>
      <c r="K162" s="27"/>
      <c r="L162" s="27"/>
      <c r="M162" s="27"/>
      <c r="N162" s="27"/>
      <c r="O162" s="27"/>
      <c r="P162" s="27"/>
      <c r="Q162" s="27"/>
      <c r="R162" s="27"/>
      <c r="S162" s="27"/>
      <c r="T162" s="27"/>
      <c r="U162" s="27"/>
      <c r="V162" s="17"/>
      <c r="W162" s="17"/>
      <c r="X162" s="17"/>
      <c r="Y162" s="17"/>
      <c r="Z162" s="17"/>
    </row>
    <row r="163" ht="15.0" customHeight="1">
      <c r="A163" s="27"/>
      <c r="B163" s="27"/>
      <c r="C163" s="27"/>
      <c r="D163" s="27"/>
      <c r="E163" s="27"/>
      <c r="F163" s="27"/>
      <c r="G163" s="27"/>
      <c r="H163" s="27"/>
      <c r="I163" s="27"/>
      <c r="J163" s="27"/>
      <c r="K163" s="27"/>
      <c r="L163" s="27"/>
      <c r="M163" s="27"/>
      <c r="N163" s="27"/>
      <c r="O163" s="27"/>
      <c r="P163" s="27"/>
      <c r="Q163" s="27"/>
      <c r="R163" s="27"/>
      <c r="S163" s="27"/>
      <c r="T163" s="27"/>
      <c r="U163" s="27"/>
      <c r="V163" s="17"/>
      <c r="W163" s="17"/>
      <c r="X163" s="17"/>
      <c r="Y163" s="17"/>
      <c r="Z163" s="17"/>
    </row>
    <row r="164" ht="15.0" customHeight="1">
      <c r="A164" s="27"/>
      <c r="B164" s="27"/>
      <c r="C164" s="27"/>
      <c r="D164" s="27"/>
      <c r="E164" s="27"/>
      <c r="F164" s="27"/>
      <c r="G164" s="27"/>
      <c r="H164" s="27"/>
      <c r="I164" s="27"/>
      <c r="J164" s="27"/>
      <c r="K164" s="27"/>
      <c r="L164" s="27"/>
      <c r="M164" s="27"/>
      <c r="N164" s="27"/>
      <c r="O164" s="27"/>
      <c r="P164" s="27"/>
      <c r="Q164" s="27"/>
      <c r="R164" s="27"/>
      <c r="S164" s="27"/>
      <c r="T164" s="27"/>
      <c r="U164" s="27"/>
      <c r="V164" s="17"/>
      <c r="W164" s="17"/>
      <c r="X164" s="17"/>
      <c r="Y164" s="17"/>
      <c r="Z164" s="17"/>
    </row>
    <row r="165" ht="15.0" customHeight="1">
      <c r="A165" s="27"/>
      <c r="B165" s="27"/>
      <c r="C165" s="27"/>
      <c r="D165" s="27"/>
      <c r="E165" s="27"/>
      <c r="F165" s="27"/>
      <c r="G165" s="27"/>
      <c r="H165" s="27"/>
      <c r="I165" s="27"/>
      <c r="J165" s="27"/>
      <c r="K165" s="27"/>
      <c r="L165" s="27"/>
      <c r="M165" s="27"/>
      <c r="N165" s="27"/>
      <c r="O165" s="27"/>
      <c r="P165" s="27"/>
      <c r="Q165" s="27"/>
      <c r="R165" s="27"/>
      <c r="S165" s="27"/>
      <c r="T165" s="27"/>
      <c r="U165" s="27"/>
      <c r="V165" s="17"/>
      <c r="W165" s="17"/>
      <c r="X165" s="17"/>
      <c r="Y165" s="17"/>
      <c r="Z165" s="17"/>
    </row>
    <row r="166" ht="15.0" customHeight="1">
      <c r="A166" s="27"/>
      <c r="B166" s="27"/>
      <c r="C166" s="27"/>
      <c r="D166" s="27"/>
      <c r="E166" s="27"/>
      <c r="F166" s="27"/>
      <c r="G166" s="27"/>
      <c r="H166" s="27"/>
      <c r="I166" s="27"/>
      <c r="J166" s="27"/>
      <c r="K166" s="27"/>
      <c r="L166" s="27"/>
      <c r="M166" s="27"/>
      <c r="N166" s="27"/>
      <c r="O166" s="27"/>
      <c r="P166" s="27"/>
      <c r="Q166" s="27"/>
      <c r="R166" s="27"/>
      <c r="S166" s="27"/>
      <c r="T166" s="27"/>
      <c r="U166" s="27"/>
      <c r="V166" s="17"/>
      <c r="W166" s="17"/>
      <c r="X166" s="17"/>
      <c r="Y166" s="17"/>
      <c r="Z166" s="17"/>
    </row>
    <row r="167" ht="15.0" customHeight="1">
      <c r="A167" s="27"/>
      <c r="B167" s="27"/>
      <c r="C167" s="27"/>
      <c r="D167" s="27"/>
      <c r="E167" s="27"/>
      <c r="F167" s="27"/>
      <c r="G167" s="27"/>
      <c r="H167" s="27"/>
      <c r="I167" s="27"/>
      <c r="J167" s="27"/>
      <c r="K167" s="27"/>
      <c r="L167" s="27"/>
      <c r="M167" s="27"/>
      <c r="N167" s="27"/>
      <c r="O167" s="27"/>
      <c r="P167" s="27"/>
      <c r="Q167" s="27"/>
      <c r="R167" s="27"/>
      <c r="S167" s="27"/>
      <c r="T167" s="27"/>
      <c r="U167" s="27"/>
      <c r="V167" s="17"/>
      <c r="W167" s="17"/>
      <c r="X167" s="17"/>
      <c r="Y167" s="17"/>
      <c r="Z167" s="17"/>
    </row>
    <row r="168" ht="15.0" customHeight="1">
      <c r="A168" s="27"/>
      <c r="B168" s="27"/>
      <c r="C168" s="27"/>
      <c r="D168" s="27"/>
      <c r="E168" s="27"/>
      <c r="F168" s="27"/>
      <c r="G168" s="27"/>
      <c r="H168" s="27"/>
      <c r="I168" s="27"/>
      <c r="J168" s="27"/>
      <c r="K168" s="27"/>
      <c r="L168" s="27"/>
      <c r="M168" s="27"/>
      <c r="N168" s="27"/>
      <c r="O168" s="27"/>
      <c r="P168" s="27"/>
      <c r="Q168" s="27"/>
      <c r="R168" s="27"/>
      <c r="S168" s="27"/>
      <c r="T168" s="27"/>
      <c r="U168" s="27"/>
      <c r="V168" s="17"/>
      <c r="W168" s="17"/>
      <c r="X168" s="17"/>
      <c r="Y168" s="17"/>
      <c r="Z168" s="17"/>
    </row>
    <row r="169" ht="15.0" customHeight="1">
      <c r="A169" s="27"/>
      <c r="B169" s="27"/>
      <c r="C169" s="27"/>
      <c r="D169" s="27"/>
      <c r="E169" s="27"/>
      <c r="F169" s="27"/>
      <c r="G169" s="27"/>
      <c r="H169" s="27"/>
      <c r="I169" s="27"/>
      <c r="J169" s="27"/>
      <c r="K169" s="27"/>
      <c r="L169" s="27"/>
      <c r="M169" s="27"/>
      <c r="N169" s="27"/>
      <c r="O169" s="27"/>
      <c r="P169" s="27"/>
      <c r="Q169" s="27"/>
      <c r="R169" s="27"/>
      <c r="S169" s="27"/>
      <c r="T169" s="27"/>
      <c r="U169" s="27"/>
      <c r="V169" s="17"/>
      <c r="W169" s="17"/>
      <c r="X169" s="17"/>
      <c r="Y169" s="17"/>
      <c r="Z169" s="17"/>
    </row>
    <row r="170" ht="15.0" customHeight="1">
      <c r="A170" s="27"/>
      <c r="B170" s="27"/>
      <c r="C170" s="27"/>
      <c r="D170" s="27"/>
      <c r="E170" s="27"/>
      <c r="F170" s="27"/>
      <c r="G170" s="27"/>
      <c r="H170" s="27"/>
      <c r="I170" s="27"/>
      <c r="J170" s="27"/>
      <c r="K170" s="27"/>
      <c r="L170" s="27"/>
      <c r="M170" s="27"/>
      <c r="N170" s="27"/>
      <c r="O170" s="27"/>
      <c r="P170" s="27"/>
      <c r="Q170" s="27"/>
      <c r="R170" s="27"/>
      <c r="S170" s="27"/>
      <c r="T170" s="27"/>
      <c r="U170" s="27"/>
      <c r="V170" s="17"/>
      <c r="W170" s="17"/>
      <c r="X170" s="17"/>
      <c r="Y170" s="17"/>
      <c r="Z170" s="17"/>
    </row>
    <row r="171" ht="15.0" customHeight="1">
      <c r="A171" s="27"/>
      <c r="B171" s="27"/>
      <c r="C171" s="27"/>
      <c r="D171" s="27"/>
      <c r="E171" s="27"/>
      <c r="F171" s="27"/>
      <c r="G171" s="27"/>
      <c r="H171" s="27"/>
      <c r="I171" s="27"/>
      <c r="J171" s="27"/>
      <c r="K171" s="27"/>
      <c r="L171" s="27"/>
      <c r="M171" s="27"/>
      <c r="N171" s="27"/>
      <c r="O171" s="27"/>
      <c r="P171" s="27"/>
      <c r="Q171" s="27"/>
      <c r="R171" s="27"/>
      <c r="S171" s="27"/>
      <c r="T171" s="27"/>
      <c r="U171" s="27"/>
      <c r="V171" s="17"/>
      <c r="W171" s="17"/>
      <c r="X171" s="17"/>
      <c r="Y171" s="17"/>
      <c r="Z171" s="17"/>
    </row>
    <row r="172" ht="15.0" customHeight="1">
      <c r="A172" s="27"/>
      <c r="B172" s="27"/>
      <c r="C172" s="27"/>
      <c r="D172" s="27"/>
      <c r="E172" s="27"/>
      <c r="F172" s="27"/>
      <c r="G172" s="27"/>
      <c r="H172" s="27"/>
      <c r="I172" s="27"/>
      <c r="J172" s="27"/>
      <c r="K172" s="27"/>
      <c r="L172" s="27"/>
      <c r="M172" s="27"/>
      <c r="N172" s="27"/>
      <c r="O172" s="27"/>
      <c r="P172" s="27"/>
      <c r="Q172" s="27"/>
      <c r="R172" s="27"/>
      <c r="S172" s="27"/>
      <c r="T172" s="27"/>
      <c r="U172" s="27"/>
      <c r="V172" s="17"/>
      <c r="W172" s="17"/>
      <c r="X172" s="17"/>
      <c r="Y172" s="17"/>
      <c r="Z172" s="17"/>
    </row>
    <row r="173" ht="15.0" customHeight="1">
      <c r="A173" s="27"/>
      <c r="B173" s="27"/>
      <c r="C173" s="27"/>
      <c r="D173" s="27"/>
      <c r="E173" s="27"/>
      <c r="F173" s="27"/>
      <c r="G173" s="27"/>
      <c r="H173" s="27"/>
      <c r="I173" s="27"/>
      <c r="J173" s="27"/>
      <c r="K173" s="27"/>
      <c r="L173" s="27"/>
      <c r="M173" s="27"/>
      <c r="N173" s="27"/>
      <c r="O173" s="27"/>
      <c r="P173" s="27"/>
      <c r="Q173" s="27"/>
      <c r="R173" s="27"/>
      <c r="S173" s="27"/>
      <c r="T173" s="27"/>
      <c r="U173" s="27"/>
      <c r="V173" s="17"/>
      <c r="W173" s="17"/>
      <c r="X173" s="17"/>
      <c r="Y173" s="17"/>
      <c r="Z173" s="17"/>
    </row>
    <row r="174" ht="15.0" customHeight="1">
      <c r="A174" s="27"/>
      <c r="B174" s="27"/>
      <c r="C174" s="27"/>
      <c r="D174" s="27"/>
      <c r="E174" s="27"/>
      <c r="F174" s="27"/>
      <c r="G174" s="27"/>
      <c r="H174" s="27"/>
      <c r="I174" s="27"/>
      <c r="J174" s="27"/>
      <c r="K174" s="27"/>
      <c r="L174" s="27"/>
      <c r="M174" s="27"/>
      <c r="N174" s="27"/>
      <c r="O174" s="27"/>
      <c r="P174" s="27"/>
      <c r="Q174" s="27"/>
      <c r="R174" s="27"/>
      <c r="S174" s="27"/>
      <c r="T174" s="27"/>
      <c r="U174" s="27"/>
      <c r="V174" s="17"/>
      <c r="W174" s="17"/>
      <c r="X174" s="17"/>
      <c r="Y174" s="17"/>
      <c r="Z174" s="17"/>
    </row>
    <row r="175" ht="15.0" customHeight="1">
      <c r="A175" s="27"/>
      <c r="B175" s="27"/>
      <c r="C175" s="27"/>
      <c r="D175" s="27"/>
      <c r="E175" s="27"/>
      <c r="F175" s="27"/>
      <c r="G175" s="27"/>
      <c r="H175" s="27"/>
      <c r="I175" s="27"/>
      <c r="J175" s="27"/>
      <c r="K175" s="27"/>
      <c r="L175" s="27"/>
      <c r="M175" s="27"/>
      <c r="N175" s="27"/>
      <c r="O175" s="27"/>
      <c r="P175" s="27"/>
      <c r="Q175" s="27"/>
      <c r="R175" s="27"/>
      <c r="S175" s="27"/>
      <c r="T175" s="27"/>
      <c r="U175" s="27"/>
      <c r="V175" s="17"/>
      <c r="W175" s="17"/>
      <c r="X175" s="17"/>
      <c r="Y175" s="17"/>
      <c r="Z175" s="17"/>
    </row>
    <row r="176" ht="15.0" customHeight="1">
      <c r="A176" s="27"/>
      <c r="B176" s="27"/>
      <c r="C176" s="27"/>
      <c r="D176" s="27"/>
      <c r="E176" s="27"/>
      <c r="F176" s="27"/>
      <c r="G176" s="27"/>
      <c r="H176" s="27"/>
      <c r="I176" s="27"/>
      <c r="J176" s="27"/>
      <c r="K176" s="27"/>
      <c r="L176" s="27"/>
      <c r="M176" s="27"/>
      <c r="N176" s="27"/>
      <c r="O176" s="27"/>
      <c r="P176" s="27"/>
      <c r="Q176" s="27"/>
      <c r="R176" s="27"/>
      <c r="S176" s="27"/>
      <c r="T176" s="27"/>
      <c r="U176" s="27"/>
      <c r="V176" s="17"/>
      <c r="W176" s="17"/>
      <c r="X176" s="17"/>
      <c r="Y176" s="17"/>
      <c r="Z176" s="17"/>
    </row>
    <row r="177" ht="15.0" customHeight="1">
      <c r="A177" s="27"/>
      <c r="B177" s="27"/>
      <c r="C177" s="27"/>
      <c r="D177" s="27"/>
      <c r="E177" s="27"/>
      <c r="F177" s="27"/>
      <c r="G177" s="27"/>
      <c r="H177" s="27"/>
      <c r="I177" s="27"/>
      <c r="J177" s="27"/>
      <c r="K177" s="27"/>
      <c r="L177" s="27"/>
      <c r="M177" s="27"/>
      <c r="N177" s="27"/>
      <c r="O177" s="27"/>
      <c r="P177" s="27"/>
      <c r="Q177" s="27"/>
      <c r="R177" s="27"/>
      <c r="S177" s="27"/>
      <c r="T177" s="27"/>
      <c r="U177" s="27"/>
      <c r="V177" s="17"/>
      <c r="W177" s="17"/>
      <c r="X177" s="17"/>
      <c r="Y177" s="17"/>
      <c r="Z177" s="17"/>
    </row>
    <row r="178" ht="15.0" customHeight="1">
      <c r="A178" s="27"/>
      <c r="B178" s="27"/>
      <c r="C178" s="27"/>
      <c r="D178" s="27"/>
      <c r="E178" s="27"/>
      <c r="F178" s="27"/>
      <c r="G178" s="27"/>
      <c r="H178" s="27"/>
      <c r="I178" s="27"/>
      <c r="J178" s="27"/>
      <c r="K178" s="27"/>
      <c r="L178" s="27"/>
      <c r="M178" s="27"/>
      <c r="N178" s="27"/>
      <c r="O178" s="27"/>
      <c r="P178" s="27"/>
      <c r="Q178" s="27"/>
      <c r="R178" s="27"/>
      <c r="S178" s="27"/>
      <c r="T178" s="27"/>
      <c r="U178" s="27"/>
      <c r="V178" s="17"/>
      <c r="W178" s="17"/>
      <c r="X178" s="17"/>
      <c r="Y178" s="17"/>
      <c r="Z178" s="17"/>
    </row>
    <row r="179" ht="15.0" customHeight="1">
      <c r="A179" s="27"/>
      <c r="B179" s="27"/>
      <c r="C179" s="27"/>
      <c r="D179" s="27"/>
      <c r="E179" s="27"/>
      <c r="F179" s="27"/>
      <c r="G179" s="27"/>
      <c r="H179" s="27"/>
      <c r="I179" s="27"/>
      <c r="J179" s="27"/>
      <c r="K179" s="27"/>
      <c r="L179" s="27"/>
      <c r="M179" s="27"/>
      <c r="N179" s="27"/>
      <c r="O179" s="27"/>
      <c r="P179" s="27"/>
      <c r="Q179" s="27"/>
      <c r="R179" s="27"/>
      <c r="S179" s="27"/>
      <c r="T179" s="27"/>
      <c r="U179" s="27"/>
      <c r="V179" s="17"/>
      <c r="W179" s="17"/>
      <c r="X179" s="17"/>
      <c r="Y179" s="17"/>
      <c r="Z179" s="17"/>
    </row>
    <row r="180" ht="15.0" customHeight="1">
      <c r="A180" s="27"/>
      <c r="B180" s="27"/>
      <c r="C180" s="27"/>
      <c r="D180" s="27"/>
      <c r="E180" s="27"/>
      <c r="F180" s="27"/>
      <c r="G180" s="27"/>
      <c r="H180" s="27"/>
      <c r="I180" s="27"/>
      <c r="J180" s="27"/>
      <c r="K180" s="27"/>
      <c r="L180" s="27"/>
      <c r="M180" s="27"/>
      <c r="N180" s="27"/>
      <c r="O180" s="27"/>
      <c r="P180" s="27"/>
      <c r="Q180" s="27"/>
      <c r="R180" s="27"/>
      <c r="S180" s="27"/>
      <c r="T180" s="27"/>
      <c r="U180" s="27"/>
      <c r="V180" s="17"/>
      <c r="W180" s="17"/>
      <c r="X180" s="17"/>
      <c r="Y180" s="17"/>
      <c r="Z180" s="17"/>
    </row>
    <row r="181" ht="15.0" customHeight="1">
      <c r="A181" s="27"/>
      <c r="B181" s="27"/>
      <c r="C181" s="27"/>
      <c r="D181" s="27"/>
      <c r="E181" s="27"/>
      <c r="F181" s="27"/>
      <c r="G181" s="27"/>
      <c r="H181" s="27"/>
      <c r="I181" s="27"/>
      <c r="J181" s="27"/>
      <c r="K181" s="27"/>
      <c r="L181" s="27"/>
      <c r="M181" s="27"/>
      <c r="N181" s="27"/>
      <c r="O181" s="27"/>
      <c r="P181" s="27"/>
      <c r="Q181" s="27"/>
      <c r="R181" s="27"/>
      <c r="S181" s="27"/>
      <c r="T181" s="27"/>
      <c r="U181" s="27"/>
      <c r="V181" s="17"/>
      <c r="W181" s="17"/>
      <c r="X181" s="17"/>
      <c r="Y181" s="17"/>
      <c r="Z181" s="17"/>
    </row>
    <row r="182" ht="15.0" customHeight="1">
      <c r="A182" s="27"/>
      <c r="B182" s="27"/>
      <c r="C182" s="27"/>
      <c r="D182" s="27"/>
      <c r="E182" s="27"/>
      <c r="F182" s="27"/>
      <c r="G182" s="27"/>
      <c r="H182" s="27"/>
      <c r="I182" s="27"/>
      <c r="J182" s="27"/>
      <c r="K182" s="27"/>
      <c r="L182" s="27"/>
      <c r="M182" s="27"/>
      <c r="N182" s="27"/>
      <c r="O182" s="27"/>
      <c r="P182" s="27"/>
      <c r="Q182" s="27"/>
      <c r="R182" s="27"/>
      <c r="S182" s="27"/>
      <c r="T182" s="27"/>
      <c r="U182" s="27"/>
      <c r="V182" s="17"/>
      <c r="W182" s="17"/>
      <c r="X182" s="17"/>
      <c r="Y182" s="17"/>
      <c r="Z182" s="17"/>
    </row>
    <row r="183" ht="15.0" customHeight="1">
      <c r="A183" s="27"/>
      <c r="B183" s="27"/>
      <c r="C183" s="27"/>
      <c r="D183" s="27"/>
      <c r="E183" s="27"/>
      <c r="F183" s="27"/>
      <c r="G183" s="27"/>
      <c r="H183" s="27"/>
      <c r="I183" s="27"/>
      <c r="J183" s="27"/>
      <c r="K183" s="27"/>
      <c r="L183" s="27"/>
      <c r="M183" s="27"/>
      <c r="N183" s="27"/>
      <c r="O183" s="27"/>
      <c r="P183" s="27"/>
      <c r="Q183" s="27"/>
      <c r="R183" s="27"/>
      <c r="S183" s="27"/>
      <c r="T183" s="27"/>
      <c r="U183" s="27"/>
      <c r="V183" s="17"/>
      <c r="W183" s="17"/>
      <c r="X183" s="17"/>
      <c r="Y183" s="17"/>
      <c r="Z183" s="17"/>
    </row>
    <row r="184" ht="15.0" customHeight="1">
      <c r="A184" s="27"/>
      <c r="B184" s="27"/>
      <c r="C184" s="27"/>
      <c r="D184" s="27"/>
      <c r="E184" s="27"/>
      <c r="F184" s="27"/>
      <c r="G184" s="27"/>
      <c r="H184" s="27"/>
      <c r="I184" s="27"/>
      <c r="J184" s="27"/>
      <c r="K184" s="27"/>
      <c r="L184" s="27"/>
      <c r="M184" s="27"/>
      <c r="N184" s="27"/>
      <c r="O184" s="27"/>
      <c r="P184" s="27"/>
      <c r="Q184" s="27"/>
      <c r="R184" s="27"/>
      <c r="S184" s="27"/>
      <c r="T184" s="27"/>
      <c r="U184" s="27"/>
      <c r="V184" s="17"/>
      <c r="W184" s="17"/>
      <c r="X184" s="17"/>
      <c r="Y184" s="17"/>
      <c r="Z184" s="17"/>
    </row>
    <row r="185" ht="15.0" customHeight="1">
      <c r="A185" s="27"/>
      <c r="B185" s="27"/>
      <c r="C185" s="27"/>
      <c r="D185" s="27"/>
      <c r="E185" s="27"/>
      <c r="F185" s="27"/>
      <c r="G185" s="27"/>
      <c r="H185" s="27"/>
      <c r="I185" s="27"/>
      <c r="J185" s="27"/>
      <c r="K185" s="27"/>
      <c r="L185" s="27"/>
      <c r="M185" s="27"/>
      <c r="N185" s="27"/>
      <c r="O185" s="27"/>
      <c r="P185" s="27"/>
      <c r="Q185" s="27"/>
      <c r="R185" s="27"/>
      <c r="S185" s="27"/>
      <c r="T185" s="27"/>
      <c r="U185" s="27"/>
      <c r="V185" s="17"/>
      <c r="W185" s="17"/>
      <c r="X185" s="17"/>
      <c r="Y185" s="17"/>
      <c r="Z185" s="17"/>
    </row>
    <row r="186" ht="15.0" customHeight="1">
      <c r="A186" s="27"/>
      <c r="B186" s="27"/>
      <c r="C186" s="27"/>
      <c r="D186" s="27"/>
      <c r="E186" s="27"/>
      <c r="F186" s="27"/>
      <c r="G186" s="27"/>
      <c r="H186" s="27"/>
      <c r="I186" s="27"/>
      <c r="J186" s="27"/>
      <c r="K186" s="27"/>
      <c r="L186" s="27"/>
      <c r="M186" s="27"/>
      <c r="N186" s="27"/>
      <c r="O186" s="27"/>
      <c r="P186" s="27"/>
      <c r="Q186" s="27"/>
      <c r="R186" s="27"/>
      <c r="S186" s="27"/>
      <c r="T186" s="27"/>
      <c r="U186" s="27"/>
      <c r="V186" s="17"/>
      <c r="W186" s="17"/>
      <c r="X186" s="17"/>
      <c r="Y186" s="17"/>
      <c r="Z186" s="17"/>
    </row>
    <row r="187" ht="15.0" customHeight="1">
      <c r="A187" s="27"/>
      <c r="B187" s="27"/>
      <c r="C187" s="27"/>
      <c r="D187" s="27"/>
      <c r="E187" s="27"/>
      <c r="F187" s="27"/>
      <c r="G187" s="27"/>
      <c r="H187" s="27"/>
      <c r="I187" s="27"/>
      <c r="J187" s="27"/>
      <c r="K187" s="27"/>
      <c r="L187" s="27"/>
      <c r="M187" s="27"/>
      <c r="N187" s="27"/>
      <c r="O187" s="27"/>
      <c r="P187" s="27"/>
      <c r="Q187" s="27"/>
      <c r="R187" s="27"/>
      <c r="S187" s="27"/>
      <c r="T187" s="27"/>
      <c r="U187" s="27"/>
      <c r="V187" s="17"/>
      <c r="W187" s="17"/>
      <c r="X187" s="17"/>
      <c r="Y187" s="17"/>
      <c r="Z187" s="17"/>
    </row>
    <row r="188" ht="15.0" customHeight="1">
      <c r="A188" s="27"/>
      <c r="B188" s="27"/>
      <c r="C188" s="27"/>
      <c r="D188" s="27"/>
      <c r="E188" s="27"/>
      <c r="F188" s="27"/>
      <c r="G188" s="27"/>
      <c r="H188" s="27"/>
      <c r="I188" s="27"/>
      <c r="J188" s="27"/>
      <c r="K188" s="27"/>
      <c r="L188" s="27"/>
      <c r="M188" s="27"/>
      <c r="N188" s="27"/>
      <c r="O188" s="27"/>
      <c r="P188" s="27"/>
      <c r="Q188" s="27"/>
      <c r="R188" s="27"/>
      <c r="S188" s="27"/>
      <c r="T188" s="27"/>
      <c r="U188" s="27"/>
      <c r="V188" s="17"/>
      <c r="W188" s="17"/>
      <c r="X188" s="17"/>
      <c r="Y188" s="17"/>
      <c r="Z188" s="17"/>
    </row>
    <row r="189" ht="15.0" customHeight="1">
      <c r="A189" s="27"/>
      <c r="B189" s="27"/>
      <c r="C189" s="27"/>
      <c r="D189" s="27"/>
      <c r="E189" s="27"/>
      <c r="F189" s="27"/>
      <c r="G189" s="27"/>
      <c r="H189" s="27"/>
      <c r="I189" s="27"/>
      <c r="J189" s="27"/>
      <c r="K189" s="27"/>
      <c r="L189" s="27"/>
      <c r="M189" s="27"/>
      <c r="N189" s="27"/>
      <c r="O189" s="27"/>
      <c r="P189" s="27"/>
      <c r="Q189" s="27"/>
      <c r="R189" s="27"/>
      <c r="S189" s="27"/>
      <c r="T189" s="27"/>
      <c r="U189" s="27"/>
      <c r="V189" s="17"/>
      <c r="W189" s="17"/>
      <c r="X189" s="17"/>
      <c r="Y189" s="17"/>
      <c r="Z189" s="17"/>
    </row>
    <row r="190" ht="15.0" customHeight="1">
      <c r="A190" s="27"/>
      <c r="B190" s="27"/>
      <c r="C190" s="27"/>
      <c r="D190" s="27"/>
      <c r="E190" s="27"/>
      <c r="F190" s="27"/>
      <c r="G190" s="27"/>
      <c r="H190" s="27"/>
      <c r="I190" s="27"/>
      <c r="J190" s="27"/>
      <c r="K190" s="27"/>
      <c r="L190" s="27"/>
      <c r="M190" s="27"/>
      <c r="N190" s="27"/>
      <c r="O190" s="27"/>
      <c r="P190" s="27"/>
      <c r="Q190" s="27"/>
      <c r="R190" s="27"/>
      <c r="S190" s="27"/>
      <c r="T190" s="27"/>
      <c r="U190" s="27"/>
      <c r="V190" s="17"/>
      <c r="W190" s="17"/>
      <c r="X190" s="17"/>
      <c r="Y190" s="17"/>
      <c r="Z190" s="17"/>
    </row>
    <row r="191" ht="15.0" customHeight="1">
      <c r="A191" s="27"/>
      <c r="B191" s="27"/>
      <c r="C191" s="27"/>
      <c r="D191" s="27"/>
      <c r="E191" s="27"/>
      <c r="F191" s="27"/>
      <c r="G191" s="27"/>
      <c r="H191" s="27"/>
      <c r="I191" s="27"/>
      <c r="J191" s="27"/>
      <c r="K191" s="27"/>
      <c r="L191" s="27"/>
      <c r="M191" s="27"/>
      <c r="N191" s="27"/>
      <c r="O191" s="27"/>
      <c r="P191" s="27"/>
      <c r="Q191" s="27"/>
      <c r="R191" s="27"/>
      <c r="S191" s="27"/>
      <c r="T191" s="27"/>
      <c r="U191" s="27"/>
      <c r="V191" s="17"/>
      <c r="W191" s="17"/>
      <c r="X191" s="17"/>
      <c r="Y191" s="17"/>
      <c r="Z191" s="17"/>
    </row>
    <row r="192" ht="15.0" customHeight="1">
      <c r="A192" s="27"/>
      <c r="B192" s="27"/>
      <c r="C192" s="27"/>
      <c r="D192" s="27"/>
      <c r="E192" s="27"/>
      <c r="F192" s="27"/>
      <c r="G192" s="27"/>
      <c r="H192" s="27"/>
      <c r="I192" s="27"/>
      <c r="J192" s="27"/>
      <c r="K192" s="27"/>
      <c r="L192" s="27"/>
      <c r="M192" s="27"/>
      <c r="N192" s="27"/>
      <c r="O192" s="27"/>
      <c r="P192" s="27"/>
      <c r="Q192" s="27"/>
      <c r="R192" s="27"/>
      <c r="S192" s="27"/>
      <c r="T192" s="27"/>
      <c r="U192" s="27"/>
      <c r="V192" s="17"/>
      <c r="W192" s="17"/>
      <c r="X192" s="17"/>
      <c r="Y192" s="17"/>
      <c r="Z192" s="17"/>
    </row>
    <row r="193" ht="15.0" customHeight="1">
      <c r="A193" s="27"/>
      <c r="B193" s="27"/>
      <c r="C193" s="27"/>
      <c r="D193" s="27"/>
      <c r="E193" s="27"/>
      <c r="F193" s="27"/>
      <c r="G193" s="27"/>
      <c r="H193" s="27"/>
      <c r="I193" s="27"/>
      <c r="J193" s="27"/>
      <c r="K193" s="27"/>
      <c r="L193" s="27"/>
      <c r="M193" s="27"/>
      <c r="N193" s="27"/>
      <c r="O193" s="27"/>
      <c r="P193" s="27"/>
      <c r="Q193" s="27"/>
      <c r="R193" s="27"/>
      <c r="S193" s="27"/>
      <c r="T193" s="27"/>
      <c r="U193" s="27"/>
      <c r="V193" s="17"/>
      <c r="W193" s="17"/>
      <c r="X193" s="17"/>
      <c r="Y193" s="17"/>
      <c r="Z193" s="17"/>
    </row>
    <row r="194" ht="15.0" customHeight="1">
      <c r="A194" s="27"/>
      <c r="B194" s="27"/>
      <c r="C194" s="27"/>
      <c r="D194" s="27"/>
      <c r="E194" s="27"/>
      <c r="F194" s="27"/>
      <c r="G194" s="27"/>
      <c r="H194" s="27"/>
      <c r="I194" s="27"/>
      <c r="J194" s="27"/>
      <c r="K194" s="27"/>
      <c r="L194" s="27"/>
      <c r="M194" s="27"/>
      <c r="N194" s="27"/>
      <c r="O194" s="27"/>
      <c r="P194" s="27"/>
      <c r="Q194" s="27"/>
      <c r="R194" s="27"/>
      <c r="S194" s="27"/>
      <c r="T194" s="27"/>
      <c r="U194" s="27"/>
      <c r="V194" s="17"/>
      <c r="W194" s="17"/>
      <c r="X194" s="17"/>
      <c r="Y194" s="17"/>
      <c r="Z194" s="17"/>
    </row>
    <row r="195" ht="15.0" customHeight="1">
      <c r="A195" s="27"/>
      <c r="B195" s="27"/>
      <c r="C195" s="27"/>
      <c r="D195" s="27"/>
      <c r="E195" s="27"/>
      <c r="F195" s="27"/>
      <c r="G195" s="27"/>
      <c r="H195" s="27"/>
      <c r="I195" s="27"/>
      <c r="J195" s="27"/>
      <c r="K195" s="27"/>
      <c r="L195" s="27"/>
      <c r="M195" s="27"/>
      <c r="N195" s="27"/>
      <c r="O195" s="27"/>
      <c r="P195" s="27"/>
      <c r="Q195" s="27"/>
      <c r="R195" s="27"/>
      <c r="S195" s="27"/>
      <c r="T195" s="27"/>
      <c r="U195" s="27"/>
      <c r="V195" s="17"/>
      <c r="W195" s="17"/>
      <c r="X195" s="17"/>
      <c r="Y195" s="17"/>
      <c r="Z195" s="17"/>
    </row>
    <row r="196" ht="15.0" customHeight="1">
      <c r="A196" s="27"/>
      <c r="B196" s="27"/>
      <c r="C196" s="27"/>
      <c r="D196" s="27"/>
      <c r="E196" s="27"/>
      <c r="F196" s="27"/>
      <c r="G196" s="27"/>
      <c r="H196" s="27"/>
      <c r="I196" s="27"/>
      <c r="J196" s="27"/>
      <c r="K196" s="27"/>
      <c r="L196" s="27"/>
      <c r="M196" s="27"/>
      <c r="N196" s="27"/>
      <c r="O196" s="27"/>
      <c r="P196" s="27"/>
      <c r="Q196" s="27"/>
      <c r="R196" s="27"/>
      <c r="S196" s="27"/>
      <c r="T196" s="27"/>
      <c r="U196" s="27"/>
      <c r="V196" s="17"/>
      <c r="W196" s="17"/>
      <c r="X196" s="17"/>
      <c r="Y196" s="17"/>
      <c r="Z196" s="17"/>
    </row>
    <row r="197" ht="15.0" customHeight="1">
      <c r="A197" s="27"/>
      <c r="B197" s="27"/>
      <c r="C197" s="27"/>
      <c r="D197" s="27"/>
      <c r="E197" s="27"/>
      <c r="F197" s="27"/>
      <c r="G197" s="27"/>
      <c r="H197" s="27"/>
      <c r="I197" s="27"/>
      <c r="J197" s="27"/>
      <c r="K197" s="27"/>
      <c r="L197" s="27"/>
      <c r="M197" s="27"/>
      <c r="N197" s="27"/>
      <c r="O197" s="27"/>
      <c r="P197" s="27"/>
      <c r="Q197" s="27"/>
      <c r="R197" s="27"/>
      <c r="S197" s="27"/>
      <c r="T197" s="27"/>
      <c r="U197" s="27"/>
      <c r="V197" s="17"/>
      <c r="W197" s="17"/>
      <c r="X197" s="17"/>
      <c r="Y197" s="17"/>
      <c r="Z197" s="17"/>
    </row>
    <row r="198" ht="15.0" customHeight="1">
      <c r="A198" s="27"/>
      <c r="B198" s="27"/>
      <c r="C198" s="27"/>
      <c r="D198" s="27"/>
      <c r="E198" s="27"/>
      <c r="F198" s="27"/>
      <c r="G198" s="27"/>
      <c r="H198" s="27"/>
      <c r="I198" s="27"/>
      <c r="J198" s="27"/>
      <c r="K198" s="27"/>
      <c r="L198" s="27"/>
      <c r="M198" s="27"/>
      <c r="N198" s="27"/>
      <c r="O198" s="27"/>
      <c r="P198" s="27"/>
      <c r="Q198" s="27"/>
      <c r="R198" s="27"/>
      <c r="S198" s="27"/>
      <c r="T198" s="27"/>
      <c r="U198" s="27"/>
      <c r="V198" s="17"/>
      <c r="W198" s="17"/>
      <c r="X198" s="17"/>
      <c r="Y198" s="17"/>
      <c r="Z198" s="17"/>
    </row>
    <row r="199" ht="15.0" customHeight="1">
      <c r="A199" s="27"/>
      <c r="B199" s="27"/>
      <c r="C199" s="27"/>
      <c r="D199" s="27"/>
      <c r="E199" s="27"/>
      <c r="F199" s="27"/>
      <c r="G199" s="27"/>
      <c r="H199" s="27"/>
      <c r="I199" s="27"/>
      <c r="J199" s="27"/>
      <c r="K199" s="27"/>
      <c r="L199" s="27"/>
      <c r="M199" s="27"/>
      <c r="N199" s="27"/>
      <c r="O199" s="27"/>
      <c r="P199" s="27"/>
      <c r="Q199" s="27"/>
      <c r="R199" s="27"/>
      <c r="S199" s="27"/>
      <c r="T199" s="27"/>
      <c r="U199" s="27"/>
      <c r="V199" s="17"/>
      <c r="W199" s="17"/>
      <c r="X199" s="17"/>
      <c r="Y199" s="17"/>
      <c r="Z199" s="17"/>
    </row>
    <row r="200" ht="15.0" customHeight="1">
      <c r="A200" s="27"/>
      <c r="B200" s="27"/>
      <c r="C200" s="27"/>
      <c r="D200" s="27"/>
      <c r="E200" s="27"/>
      <c r="F200" s="27"/>
      <c r="G200" s="27"/>
      <c r="H200" s="27"/>
      <c r="I200" s="27"/>
      <c r="J200" s="27"/>
      <c r="K200" s="27"/>
      <c r="L200" s="27"/>
      <c r="M200" s="27"/>
      <c r="N200" s="27"/>
      <c r="O200" s="27"/>
      <c r="P200" s="27"/>
      <c r="Q200" s="27"/>
      <c r="R200" s="27"/>
      <c r="S200" s="27"/>
      <c r="T200" s="27"/>
      <c r="U200" s="27"/>
      <c r="V200" s="17"/>
      <c r="W200" s="17"/>
      <c r="X200" s="17"/>
      <c r="Y200" s="17"/>
      <c r="Z200" s="17"/>
    </row>
    <row r="201" ht="15.0" customHeight="1">
      <c r="A201" s="27"/>
      <c r="B201" s="27"/>
      <c r="C201" s="27"/>
      <c r="D201" s="27"/>
      <c r="E201" s="27"/>
      <c r="F201" s="27"/>
      <c r="G201" s="27"/>
      <c r="H201" s="27"/>
      <c r="I201" s="27"/>
      <c r="J201" s="27"/>
      <c r="K201" s="27"/>
      <c r="L201" s="27"/>
      <c r="M201" s="27"/>
      <c r="N201" s="27"/>
      <c r="O201" s="27"/>
      <c r="P201" s="27"/>
      <c r="Q201" s="27"/>
      <c r="R201" s="27"/>
      <c r="S201" s="27"/>
      <c r="T201" s="27"/>
      <c r="U201" s="27"/>
      <c r="V201" s="17"/>
      <c r="W201" s="17"/>
      <c r="X201" s="17"/>
      <c r="Y201" s="17"/>
      <c r="Z201" s="17"/>
    </row>
    <row r="202" ht="15.0" customHeight="1">
      <c r="A202" s="27"/>
      <c r="B202" s="27"/>
      <c r="C202" s="27"/>
      <c r="D202" s="27"/>
      <c r="E202" s="27"/>
      <c r="F202" s="27"/>
      <c r="G202" s="27"/>
      <c r="H202" s="27"/>
      <c r="I202" s="27"/>
      <c r="J202" s="27"/>
      <c r="K202" s="27"/>
      <c r="L202" s="27"/>
      <c r="M202" s="27"/>
      <c r="N202" s="27"/>
      <c r="O202" s="27"/>
      <c r="P202" s="27"/>
      <c r="Q202" s="27"/>
      <c r="R202" s="27"/>
      <c r="S202" s="27"/>
      <c r="T202" s="27"/>
      <c r="U202" s="27"/>
      <c r="V202" s="17"/>
      <c r="W202" s="17"/>
      <c r="X202" s="17"/>
      <c r="Y202" s="17"/>
      <c r="Z202" s="17"/>
    </row>
    <row r="203" ht="15.0" customHeight="1">
      <c r="A203" s="27"/>
      <c r="B203" s="27"/>
      <c r="C203" s="27"/>
      <c r="D203" s="27"/>
      <c r="E203" s="27"/>
      <c r="F203" s="27"/>
      <c r="G203" s="27"/>
      <c r="H203" s="27"/>
      <c r="I203" s="27"/>
      <c r="J203" s="27"/>
      <c r="K203" s="27"/>
      <c r="L203" s="27"/>
      <c r="M203" s="27"/>
      <c r="N203" s="27"/>
      <c r="O203" s="27"/>
      <c r="P203" s="27"/>
      <c r="Q203" s="27"/>
      <c r="R203" s="27"/>
      <c r="S203" s="27"/>
      <c r="T203" s="27"/>
      <c r="U203" s="27"/>
      <c r="V203" s="17"/>
      <c r="W203" s="17"/>
      <c r="X203" s="17"/>
      <c r="Y203" s="17"/>
      <c r="Z203" s="17"/>
    </row>
    <row r="204" ht="15.0" customHeight="1">
      <c r="A204" s="27"/>
      <c r="B204" s="27"/>
      <c r="C204" s="27"/>
      <c r="D204" s="27"/>
      <c r="E204" s="27"/>
      <c r="F204" s="27"/>
      <c r="G204" s="27"/>
      <c r="H204" s="27"/>
      <c r="I204" s="27"/>
      <c r="J204" s="27"/>
      <c r="K204" s="27"/>
      <c r="L204" s="27"/>
      <c r="M204" s="27"/>
      <c r="N204" s="27"/>
      <c r="O204" s="27"/>
      <c r="P204" s="27"/>
      <c r="Q204" s="27"/>
      <c r="R204" s="27"/>
      <c r="S204" s="27"/>
      <c r="T204" s="27"/>
      <c r="U204" s="27"/>
      <c r="V204" s="17"/>
      <c r="W204" s="17"/>
      <c r="X204" s="17"/>
      <c r="Y204" s="17"/>
      <c r="Z204" s="17"/>
    </row>
    <row r="205" ht="15.0" customHeight="1">
      <c r="A205" s="27"/>
      <c r="B205" s="27"/>
      <c r="C205" s="27"/>
      <c r="D205" s="27"/>
      <c r="E205" s="27"/>
      <c r="F205" s="27"/>
      <c r="G205" s="27"/>
      <c r="H205" s="27"/>
      <c r="I205" s="27"/>
      <c r="J205" s="27"/>
      <c r="K205" s="27"/>
      <c r="L205" s="27"/>
      <c r="M205" s="27"/>
      <c r="N205" s="27"/>
      <c r="O205" s="27"/>
      <c r="P205" s="27"/>
      <c r="Q205" s="27"/>
      <c r="R205" s="27"/>
      <c r="S205" s="27"/>
      <c r="T205" s="27"/>
      <c r="U205" s="27"/>
      <c r="V205" s="17"/>
      <c r="W205" s="17"/>
      <c r="X205" s="17"/>
      <c r="Y205" s="17"/>
      <c r="Z205" s="17"/>
    </row>
    <row r="206" ht="15.0" customHeight="1">
      <c r="A206" s="27"/>
      <c r="B206" s="27"/>
      <c r="C206" s="27"/>
      <c r="D206" s="27"/>
      <c r="E206" s="27"/>
      <c r="F206" s="27"/>
      <c r="G206" s="27"/>
      <c r="H206" s="27"/>
      <c r="I206" s="27"/>
      <c r="J206" s="27"/>
      <c r="K206" s="27"/>
      <c r="L206" s="27"/>
      <c r="M206" s="27"/>
      <c r="N206" s="27"/>
      <c r="O206" s="27"/>
      <c r="P206" s="27"/>
      <c r="Q206" s="27"/>
      <c r="R206" s="27"/>
      <c r="S206" s="27"/>
      <c r="T206" s="27"/>
      <c r="U206" s="27"/>
      <c r="V206" s="17"/>
      <c r="W206" s="17"/>
      <c r="X206" s="17"/>
      <c r="Y206" s="17"/>
      <c r="Z206" s="17"/>
    </row>
    <row r="207" ht="15.0" customHeight="1">
      <c r="A207" s="27"/>
      <c r="B207" s="27"/>
      <c r="C207" s="27"/>
      <c r="D207" s="27"/>
      <c r="E207" s="27"/>
      <c r="F207" s="27"/>
      <c r="G207" s="27"/>
      <c r="H207" s="27"/>
      <c r="I207" s="27"/>
      <c r="J207" s="27"/>
      <c r="K207" s="27"/>
      <c r="L207" s="27"/>
      <c r="M207" s="27"/>
      <c r="N207" s="27"/>
      <c r="O207" s="27"/>
      <c r="P207" s="27"/>
      <c r="Q207" s="27"/>
      <c r="R207" s="27"/>
      <c r="S207" s="27"/>
      <c r="T207" s="27"/>
      <c r="U207" s="27"/>
      <c r="V207" s="17"/>
      <c r="W207" s="17"/>
      <c r="X207" s="17"/>
      <c r="Y207" s="17"/>
      <c r="Z207" s="17"/>
    </row>
    <row r="208" ht="15.0" customHeight="1">
      <c r="A208" s="27"/>
      <c r="B208" s="27"/>
      <c r="C208" s="27"/>
      <c r="D208" s="27"/>
      <c r="E208" s="27"/>
      <c r="F208" s="27"/>
      <c r="G208" s="27"/>
      <c r="H208" s="27"/>
      <c r="I208" s="27"/>
      <c r="J208" s="27"/>
      <c r="K208" s="27"/>
      <c r="L208" s="27"/>
      <c r="M208" s="27"/>
      <c r="N208" s="27"/>
      <c r="O208" s="27"/>
      <c r="P208" s="27"/>
      <c r="Q208" s="27"/>
      <c r="R208" s="27"/>
      <c r="S208" s="27"/>
      <c r="T208" s="27"/>
      <c r="U208" s="27"/>
      <c r="V208" s="17"/>
      <c r="W208" s="17"/>
      <c r="X208" s="17"/>
      <c r="Y208" s="17"/>
      <c r="Z208" s="17"/>
    </row>
    <row r="209" ht="15.0" customHeight="1">
      <c r="A209" s="27"/>
      <c r="B209" s="27"/>
      <c r="C209" s="27"/>
      <c r="D209" s="27"/>
      <c r="E209" s="27"/>
      <c r="F209" s="27"/>
      <c r="G209" s="27"/>
      <c r="H209" s="27"/>
      <c r="I209" s="27"/>
      <c r="J209" s="27"/>
      <c r="K209" s="27"/>
      <c r="L209" s="27"/>
      <c r="M209" s="27"/>
      <c r="N209" s="27"/>
      <c r="O209" s="27"/>
      <c r="P209" s="27"/>
      <c r="Q209" s="27"/>
      <c r="R209" s="27"/>
      <c r="S209" s="27"/>
      <c r="T209" s="27"/>
      <c r="U209" s="27"/>
      <c r="V209" s="17"/>
      <c r="W209" s="17"/>
      <c r="X209" s="17"/>
      <c r="Y209" s="17"/>
      <c r="Z209" s="17"/>
    </row>
    <row r="210" ht="15.0" customHeight="1">
      <c r="A210" s="27"/>
      <c r="B210" s="27"/>
      <c r="C210" s="27"/>
      <c r="D210" s="27"/>
      <c r="E210" s="27"/>
      <c r="F210" s="27"/>
      <c r="G210" s="27"/>
      <c r="H210" s="27"/>
      <c r="I210" s="27"/>
      <c r="J210" s="27"/>
      <c r="K210" s="27"/>
      <c r="L210" s="27"/>
      <c r="M210" s="27"/>
      <c r="N210" s="27"/>
      <c r="O210" s="27"/>
      <c r="P210" s="27"/>
      <c r="Q210" s="27"/>
      <c r="R210" s="27"/>
      <c r="S210" s="27"/>
      <c r="T210" s="27"/>
      <c r="U210" s="27"/>
      <c r="V210" s="17"/>
      <c r="W210" s="17"/>
      <c r="X210" s="17"/>
      <c r="Y210" s="17"/>
      <c r="Z210" s="17"/>
    </row>
    <row r="211" ht="15.0" customHeight="1">
      <c r="A211" s="27"/>
      <c r="B211" s="27"/>
      <c r="C211" s="27"/>
      <c r="D211" s="27"/>
      <c r="E211" s="27"/>
      <c r="F211" s="27"/>
      <c r="G211" s="27"/>
      <c r="H211" s="27"/>
      <c r="I211" s="27"/>
      <c r="J211" s="27"/>
      <c r="K211" s="27"/>
      <c r="L211" s="27"/>
      <c r="M211" s="27"/>
      <c r="N211" s="27"/>
      <c r="O211" s="27"/>
      <c r="P211" s="27"/>
      <c r="Q211" s="27"/>
      <c r="R211" s="27"/>
      <c r="S211" s="27"/>
      <c r="T211" s="27"/>
      <c r="U211" s="27"/>
      <c r="V211" s="17"/>
      <c r="W211" s="17"/>
      <c r="X211" s="17"/>
      <c r="Y211" s="17"/>
      <c r="Z211" s="17"/>
    </row>
    <row r="212" ht="15.0" customHeight="1">
      <c r="A212" s="27"/>
      <c r="B212" s="27"/>
      <c r="C212" s="27"/>
      <c r="D212" s="27"/>
      <c r="E212" s="27"/>
      <c r="F212" s="27"/>
      <c r="G212" s="27"/>
      <c r="H212" s="27"/>
      <c r="I212" s="27"/>
      <c r="J212" s="27"/>
      <c r="K212" s="27"/>
      <c r="L212" s="27"/>
      <c r="M212" s="27"/>
      <c r="N212" s="27"/>
      <c r="O212" s="27"/>
      <c r="P212" s="27"/>
      <c r="Q212" s="27"/>
      <c r="R212" s="27"/>
      <c r="S212" s="27"/>
      <c r="T212" s="27"/>
      <c r="U212" s="27"/>
      <c r="V212" s="17"/>
      <c r="W212" s="17"/>
      <c r="X212" s="17"/>
      <c r="Y212" s="17"/>
      <c r="Z212" s="17"/>
    </row>
    <row r="213" ht="15.0" customHeight="1">
      <c r="A213" s="27"/>
      <c r="B213" s="27"/>
      <c r="C213" s="27"/>
      <c r="D213" s="27"/>
      <c r="E213" s="27"/>
      <c r="F213" s="27"/>
      <c r="G213" s="27"/>
      <c r="H213" s="27"/>
      <c r="I213" s="27"/>
      <c r="J213" s="27"/>
      <c r="K213" s="27"/>
      <c r="L213" s="27"/>
      <c r="M213" s="27"/>
      <c r="N213" s="27"/>
      <c r="O213" s="27"/>
      <c r="P213" s="27"/>
      <c r="Q213" s="27"/>
      <c r="R213" s="27"/>
      <c r="S213" s="27"/>
      <c r="T213" s="27"/>
      <c r="U213" s="27"/>
      <c r="V213" s="17"/>
      <c r="W213" s="17"/>
      <c r="X213" s="17"/>
      <c r="Y213" s="17"/>
      <c r="Z213" s="17"/>
    </row>
    <row r="214" ht="15.0" customHeight="1">
      <c r="A214" s="27"/>
      <c r="B214" s="27"/>
      <c r="C214" s="27"/>
      <c r="D214" s="27"/>
      <c r="E214" s="27"/>
      <c r="F214" s="27"/>
      <c r="G214" s="27"/>
      <c r="H214" s="27"/>
      <c r="I214" s="27"/>
      <c r="J214" s="27"/>
      <c r="K214" s="27"/>
      <c r="L214" s="27"/>
      <c r="M214" s="27"/>
      <c r="N214" s="27"/>
      <c r="O214" s="27"/>
      <c r="P214" s="27"/>
      <c r="Q214" s="27"/>
      <c r="R214" s="27"/>
      <c r="S214" s="27"/>
      <c r="T214" s="27"/>
      <c r="U214" s="27"/>
      <c r="V214" s="17"/>
      <c r="W214" s="17"/>
      <c r="X214" s="17"/>
      <c r="Y214" s="17"/>
      <c r="Z214" s="17"/>
    </row>
    <row r="215" ht="15.0" customHeight="1">
      <c r="A215" s="27"/>
      <c r="B215" s="27"/>
      <c r="C215" s="27"/>
      <c r="D215" s="27"/>
      <c r="E215" s="27"/>
      <c r="F215" s="27"/>
      <c r="G215" s="27"/>
      <c r="H215" s="27"/>
      <c r="I215" s="27"/>
      <c r="J215" s="27"/>
      <c r="K215" s="27"/>
      <c r="L215" s="27"/>
      <c r="M215" s="27"/>
      <c r="N215" s="27"/>
      <c r="O215" s="27"/>
      <c r="P215" s="27"/>
      <c r="Q215" s="27"/>
      <c r="R215" s="27"/>
      <c r="S215" s="27"/>
      <c r="T215" s="27"/>
      <c r="U215" s="27"/>
      <c r="V215" s="17"/>
      <c r="W215" s="17"/>
      <c r="X215" s="17"/>
      <c r="Y215" s="17"/>
      <c r="Z215" s="17"/>
    </row>
    <row r="216" ht="15.0" customHeight="1">
      <c r="A216" s="27"/>
      <c r="B216" s="27"/>
      <c r="C216" s="27"/>
      <c r="D216" s="27"/>
      <c r="E216" s="27"/>
      <c r="F216" s="27"/>
      <c r="G216" s="27"/>
      <c r="H216" s="27"/>
      <c r="I216" s="27"/>
      <c r="J216" s="27"/>
      <c r="K216" s="27"/>
      <c r="L216" s="27"/>
      <c r="M216" s="27"/>
      <c r="N216" s="27"/>
      <c r="O216" s="27"/>
      <c r="P216" s="27"/>
      <c r="Q216" s="27"/>
      <c r="R216" s="27"/>
      <c r="S216" s="27"/>
      <c r="T216" s="27"/>
      <c r="U216" s="27"/>
      <c r="V216" s="17"/>
      <c r="W216" s="17"/>
      <c r="X216" s="17"/>
      <c r="Y216" s="17"/>
      <c r="Z216" s="17"/>
    </row>
    <row r="217" ht="15.0" customHeight="1">
      <c r="A217" s="27"/>
      <c r="B217" s="27"/>
      <c r="C217" s="27"/>
      <c r="D217" s="27"/>
      <c r="E217" s="27"/>
      <c r="F217" s="27"/>
      <c r="G217" s="27"/>
      <c r="H217" s="27"/>
      <c r="I217" s="27"/>
      <c r="J217" s="27"/>
      <c r="K217" s="27"/>
      <c r="L217" s="27"/>
      <c r="M217" s="27"/>
      <c r="N217" s="27"/>
      <c r="O217" s="27"/>
      <c r="P217" s="27"/>
      <c r="Q217" s="27"/>
      <c r="R217" s="27"/>
      <c r="S217" s="27"/>
      <c r="T217" s="27"/>
      <c r="U217" s="27"/>
      <c r="V217" s="17"/>
      <c r="W217" s="17"/>
      <c r="X217" s="17"/>
      <c r="Y217" s="17"/>
      <c r="Z217" s="17"/>
    </row>
    <row r="218" ht="15.0" customHeight="1">
      <c r="A218" s="27"/>
      <c r="B218" s="27"/>
      <c r="C218" s="27"/>
      <c r="D218" s="27"/>
      <c r="E218" s="27"/>
      <c r="F218" s="27"/>
      <c r="G218" s="27"/>
      <c r="H218" s="27"/>
      <c r="I218" s="27"/>
      <c r="J218" s="27"/>
      <c r="K218" s="27"/>
      <c r="L218" s="27"/>
      <c r="M218" s="27"/>
      <c r="N218" s="27"/>
      <c r="O218" s="27"/>
      <c r="P218" s="27"/>
      <c r="Q218" s="27"/>
      <c r="R218" s="27"/>
      <c r="S218" s="27"/>
      <c r="T218" s="27"/>
      <c r="U218" s="27"/>
      <c r="V218" s="17"/>
      <c r="W218" s="17"/>
      <c r="X218" s="17"/>
      <c r="Y218" s="17"/>
      <c r="Z218" s="17"/>
    </row>
    <row r="219" ht="15.0" customHeight="1">
      <c r="A219" s="27"/>
      <c r="B219" s="27"/>
      <c r="C219" s="27"/>
      <c r="D219" s="27"/>
      <c r="E219" s="27"/>
      <c r="F219" s="27"/>
      <c r="G219" s="27"/>
      <c r="H219" s="27"/>
      <c r="I219" s="27"/>
      <c r="J219" s="27"/>
      <c r="K219" s="27"/>
      <c r="L219" s="27"/>
      <c r="M219" s="27"/>
      <c r="N219" s="27"/>
      <c r="O219" s="27"/>
      <c r="P219" s="27"/>
      <c r="Q219" s="27"/>
      <c r="R219" s="27"/>
      <c r="S219" s="27"/>
      <c r="T219" s="27"/>
      <c r="U219" s="27"/>
      <c r="V219" s="17"/>
      <c r="W219" s="17"/>
      <c r="X219" s="17"/>
      <c r="Y219" s="17"/>
      <c r="Z219" s="17"/>
    </row>
    <row r="220" ht="15.0" customHeight="1">
      <c r="A220" s="27"/>
      <c r="B220" s="27"/>
      <c r="C220" s="27"/>
      <c r="D220" s="27"/>
      <c r="E220" s="27"/>
      <c r="F220" s="27"/>
      <c r="G220" s="27"/>
      <c r="H220" s="27"/>
      <c r="I220" s="27"/>
      <c r="J220" s="27"/>
      <c r="K220" s="27"/>
      <c r="L220" s="27"/>
      <c r="M220" s="27"/>
      <c r="N220" s="27"/>
      <c r="O220" s="27"/>
      <c r="P220" s="27"/>
      <c r="Q220" s="27"/>
      <c r="R220" s="27"/>
      <c r="S220" s="27"/>
      <c r="T220" s="27"/>
      <c r="U220" s="27"/>
      <c r="V220" s="17"/>
      <c r="W220" s="17"/>
      <c r="X220" s="17"/>
      <c r="Y220" s="17"/>
      <c r="Z220" s="17"/>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8">
    <mergeCell ref="A4:C4"/>
    <mergeCell ref="B5:C5"/>
    <mergeCell ref="B6:C6"/>
    <mergeCell ref="A8:C8"/>
    <mergeCell ref="A22:C22"/>
    <mergeCell ref="B23:C23"/>
    <mergeCell ref="B24:C24"/>
    <mergeCell ref="A26:C26"/>
  </mergeCells>
  <hyperlinks>
    <hyperlink location="'Index'!A1" display="Index" ref="E1"/>
    <hyperlink location="A3" display="Go to top" ref="E2"/>
    <hyperlink location="'Index'!A1" display="Index" ref="E19"/>
    <hyperlink location="A3" display="Go to top" ref="E20"/>
    <hyperlink location="'Index'!A1" display="Index" ref="E37"/>
    <hyperlink location="A3" display="Go to top" ref="E38"/>
  </hyperlinks>
  <printOptions/>
  <pageMargins bottom="0.75" footer="0.0" header="0.0" left="0.7" right="0.7" top="0.75"/>
  <pageSetup orientation="landscape"/>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pane ySplit="2.0" state="frozen" topLeftCell="A3" activePane="bottomLeft"/>
      <selection pane="bottomLeft"/>
    </sheetView>
  </sheetViews>
  <sheetFormatPr customHeight="1" defaultColWidth="14.43" defaultRowHeight="15.0" outlineLevelRow="1"/>
  <cols>
    <col min="1" max="1" customWidth="true" width="6.43"/>
    <col min="2" max="2" customWidth="true" width="13.43"/>
    <col min="3" max="3" customWidth="true" width="44.86"/>
    <col min="4" max="4" customWidth="true" width="17.0"/>
    <col min="5" max="5" customWidth="true" width="13.0"/>
    <col min="6" max="6" customWidth="true" width="16.43"/>
    <col min="7" max="7" customWidth="true" width="16.57"/>
    <col min="8" max="23" customWidth="true" width="8.57"/>
    <col min="24" max="24" customWidth="true" width="12.57"/>
  </cols>
  <sheetData>
    <row r="1">
      <c r="A1" s="72" t="s">
        <v>86</v>
      </c>
      <c r="B1" s="72"/>
      <c r="C1" s="72"/>
      <c r="D1" s="72"/>
      <c r="E1" s="73" t="s">
        <v>3</v>
      </c>
      <c r="F1" s="72"/>
      <c r="G1" s="72"/>
    </row>
    <row r="2">
      <c r="A2" s="74" t="s">
        <v>87</v>
      </c>
      <c r="B2" s="74"/>
      <c r="C2" s="74"/>
      <c r="D2" s="74"/>
      <c r="E2" s="75" t="s">
        <v>88</v>
      </c>
      <c r="F2" s="74"/>
      <c r="G2" s="74"/>
    </row>
    <row r="3" ht="12.75" customHeight="1">
      <c r="A3" s="55"/>
      <c r="B3" s="55"/>
      <c r="C3" s="55"/>
      <c r="D3" s="55"/>
      <c r="E3" s="55"/>
      <c r="F3" s="55"/>
      <c r="G3" s="27"/>
      <c r="H3" s="27"/>
      <c r="I3" s="27"/>
      <c r="J3" s="27"/>
      <c r="K3" s="27"/>
      <c r="L3" s="27"/>
      <c r="M3" s="27"/>
      <c r="N3" s="27"/>
      <c r="O3" s="27"/>
      <c r="P3" s="27"/>
      <c r="Q3" s="27"/>
      <c r="R3" s="27"/>
      <c r="S3" s="27"/>
      <c r="T3" s="27"/>
      <c r="U3" s="27"/>
      <c r="V3" s="27"/>
      <c r="W3" s="27"/>
      <c r="X3" s="27"/>
      <c r="Y3" s="17"/>
      <c r="Z3" s="17"/>
    </row>
    <row r="4" outlineLevel="1">
      <c r="A4" s="77" t="s">
        <v>277</v>
      </c>
      <c r="B4" s="77"/>
      <c r="C4" s="77"/>
    </row>
    <row r="5" ht="12.75" customHeight="1" outlineLevel="1">
      <c r="A5" s="55"/>
      <c r="B5" s="55"/>
      <c r="C5" s="55"/>
      <c r="D5" s="55"/>
      <c r="E5" s="55"/>
      <c r="F5" s="27"/>
      <c r="G5" s="55"/>
      <c r="H5" s="55"/>
      <c r="I5" s="55"/>
      <c r="J5" s="55"/>
      <c r="K5" s="55"/>
      <c r="L5" s="55"/>
      <c r="M5" s="55"/>
      <c r="N5" s="55"/>
      <c r="O5" s="55"/>
      <c r="P5" s="55"/>
      <c r="Q5" s="55"/>
      <c r="R5" s="55"/>
      <c r="S5" s="55"/>
      <c r="T5" s="55"/>
      <c r="U5" s="55"/>
      <c r="V5" s="55"/>
      <c r="W5" s="27"/>
      <c r="X5" s="27"/>
      <c r="Y5" s="17"/>
      <c r="Z5" s="17"/>
    </row>
    <row r="6" outlineLevel="1">
      <c r="A6" t="s" s="0">
        <v>278</v>
      </c>
    </row>
    <row r="7" ht="12.75" customHeight="1">
      <c r="A7" s="55"/>
      <c r="B7" s="55"/>
      <c r="C7" s="55"/>
      <c r="D7" s="55"/>
      <c r="E7" s="55"/>
      <c r="F7" s="27"/>
      <c r="G7" s="55"/>
      <c r="H7" s="55"/>
      <c r="I7" s="55"/>
      <c r="J7" s="55"/>
      <c r="K7" s="55"/>
      <c r="L7" s="55"/>
      <c r="M7" s="55"/>
      <c r="N7" s="55"/>
      <c r="O7" s="55"/>
      <c r="P7" s="55"/>
      <c r="Q7" s="55"/>
      <c r="R7" s="55"/>
      <c r="S7" s="55"/>
      <c r="T7" s="55"/>
      <c r="U7" s="55"/>
      <c r="V7" s="55"/>
      <c r="W7" s="27"/>
      <c r="X7" s="27"/>
      <c r="Y7" s="17"/>
      <c r="Z7" s="17"/>
    </row>
    <row r="8" outlineLevel="1">
      <c r="A8" s="77" t="s">
        <v>279</v>
      </c>
      <c r="B8" s="77"/>
      <c r="C8" s="77"/>
    </row>
    <row r="9" outlineLevel="1">
      <c r="A9" s="78" t="s">
        <v>4</v>
      </c>
      <c r="B9" s="78" t="s">
        <v>280</v>
      </c>
      <c r="C9" s="78" t="s">
        <v>281</v>
      </c>
      <c r="D9" s="78" t="s">
        <v>282</v>
      </c>
      <c r="E9" s="78" t="s">
        <v>283</v>
      </c>
      <c r="F9" s="78" t="s">
        <v>284</v>
      </c>
      <c r="G9" s="78" t="s">
        <v>285</v>
      </c>
      <c r="H9" s="78" t="s">
        <v>286</v>
      </c>
      <c r="I9" s="78" t="s">
        <v>287</v>
      </c>
    </row>
    <row r="10" outlineLevel="1">
      <c r="A10" s="82"/>
      <c r="B10" s="82"/>
      <c r="C10" s="82"/>
      <c r="D10" s="82" t="s">
        <v>86</v>
      </c>
      <c r="E10" s="82" t="n">
        <v>72653.0</v>
      </c>
      <c r="F10" s="82"/>
      <c r="G10" s="82" t="s">
        <v>303</v>
      </c>
      <c r="H10" s="82"/>
      <c r="I10" s="82"/>
    </row>
    <row r="11" outlineLevel="1">
      <c r="A11" s="115" t="n">
        <v>1.0</v>
      </c>
      <c r="B11" s="115" t="s">
        <v>86</v>
      </c>
      <c r="C11" s="93" t="n">
        <v>45757.0</v>
      </c>
      <c r="D11" s="87" t="s">
        <v>288</v>
      </c>
      <c r="E11" s="87" t="n">
        <v>72653.0</v>
      </c>
      <c r="F11" s="87" t="s">
        <v>289</v>
      </c>
      <c r="G11" s="87" t="s">
        <v>290</v>
      </c>
      <c r="H11" s="87" t="s">
        <v>291</v>
      </c>
      <c r="I11" s="87" t="s">
        <v>133</v>
      </c>
    </row>
    <row r="12" outlineLevel="1">
      <c r="A12" s="115" t="n">
        <v>2.0</v>
      </c>
      <c r="B12" s="115" t="s">
        <v>86</v>
      </c>
      <c r="C12" s="93" t="n">
        <v>45787.0</v>
      </c>
      <c r="D12" s="87" t="s">
        <v>292</v>
      </c>
      <c r="E12" s="87" t="n">
        <v>72653.0</v>
      </c>
      <c r="F12" s="87" t="s">
        <v>289</v>
      </c>
      <c r="G12" s="87" t="s">
        <v>290</v>
      </c>
      <c r="H12" s="87" t="s">
        <v>291</v>
      </c>
      <c r="I12" s="87" t="s">
        <v>133</v>
      </c>
    </row>
    <row r="13" outlineLevel="1">
      <c r="A13" s="115" t="n">
        <v>3.0</v>
      </c>
      <c r="B13" s="115" t="s">
        <v>86</v>
      </c>
      <c r="C13" s="93" t="n">
        <v>45818.0</v>
      </c>
      <c r="D13" s="87" t="s">
        <v>293</v>
      </c>
      <c r="E13" s="87" t="n">
        <v>72653.0</v>
      </c>
      <c r="F13" s="87" t="s">
        <v>289</v>
      </c>
      <c r="G13" s="87" t="s">
        <v>290</v>
      </c>
      <c r="H13" s="87" t="s">
        <v>291</v>
      </c>
      <c r="I13" s="87" t="s">
        <v>133</v>
      </c>
    </row>
    <row r="14" outlineLevel="1">
      <c r="A14" s="115" t="n">
        <v>4.0</v>
      </c>
      <c r="B14" s="115" t="s">
        <v>86</v>
      </c>
      <c r="C14" s="93" t="n">
        <v>45848.0</v>
      </c>
      <c r="D14" s="87" t="s">
        <v>294</v>
      </c>
      <c r="E14" s="87" t="n">
        <v>72653.0</v>
      </c>
      <c r="F14" s="87" t="s">
        <v>289</v>
      </c>
      <c r="G14" s="87" t="s">
        <v>290</v>
      </c>
      <c r="H14" s="87" t="s">
        <v>291</v>
      </c>
      <c r="I14" s="87" t="s">
        <v>133</v>
      </c>
    </row>
    <row r="15" outlineLevel="1">
      <c r="A15" s="115" t="n">
        <v>5.0</v>
      </c>
      <c r="B15" s="115" t="s">
        <v>86</v>
      </c>
      <c r="C15" s="93" t="n">
        <v>45879.0</v>
      </c>
      <c r="D15" s="87" t="s">
        <v>295</v>
      </c>
      <c r="E15" s="87" t="n">
        <v>72653.0</v>
      </c>
      <c r="F15" s="87" t="s">
        <v>289</v>
      </c>
      <c r="G15" s="87" t="s">
        <v>290</v>
      </c>
      <c r="H15" s="87" t="s">
        <v>291</v>
      </c>
      <c r="I15" s="87" t="s">
        <v>133</v>
      </c>
    </row>
    <row r="16" outlineLevel="1">
      <c r="A16" s="115" t="n">
        <v>6.0</v>
      </c>
      <c r="B16" s="115" t="s">
        <v>86</v>
      </c>
      <c r="C16" s="93" t="n">
        <v>45910.0</v>
      </c>
      <c r="D16" s="87" t="s">
        <v>296</v>
      </c>
      <c r="E16" s="87" t="n">
        <v>72653.0</v>
      </c>
      <c r="F16" s="87" t="s">
        <v>289</v>
      </c>
      <c r="G16" s="87" t="s">
        <v>290</v>
      </c>
      <c r="H16" s="87" t="s">
        <v>291</v>
      </c>
      <c r="I16" s="87" t="s">
        <v>133</v>
      </c>
    </row>
    <row r="17" outlineLevel="1">
      <c r="A17" s="115" t="n">
        <v>7.0</v>
      </c>
      <c r="B17" s="115" t="s">
        <v>86</v>
      </c>
      <c r="C17" s="93" t="n">
        <v>45940.0</v>
      </c>
      <c r="D17" s="87" t="s">
        <v>297</v>
      </c>
      <c r="E17" s="87" t="n">
        <v>72653.0</v>
      </c>
      <c r="F17" s="87" t="s">
        <v>289</v>
      </c>
      <c r="G17" s="87" t="s">
        <v>290</v>
      </c>
      <c r="H17" s="87" t="s">
        <v>291</v>
      </c>
      <c r="I17" s="87" t="s">
        <v>133</v>
      </c>
    </row>
    <row r="18" outlineLevel="1">
      <c r="A18" s="115" t="n">
        <v>8.0</v>
      </c>
      <c r="B18" s="115" t="s">
        <v>86</v>
      </c>
      <c r="C18" s="93" t="n">
        <v>45971.0</v>
      </c>
      <c r="D18" s="87" t="s">
        <v>298</v>
      </c>
      <c r="E18" s="87" t="n">
        <v>72653.0</v>
      </c>
      <c r="F18" s="87" t="s">
        <v>289</v>
      </c>
      <c r="G18" s="87" t="s">
        <v>290</v>
      </c>
      <c r="H18" s="87" t="s">
        <v>291</v>
      </c>
      <c r="I18" s="87" t="s">
        <v>133</v>
      </c>
    </row>
    <row r="19" outlineLevel="1">
      <c r="A19" s="115" t="n">
        <v>9.0</v>
      </c>
      <c r="B19" s="115" t="s">
        <v>86</v>
      </c>
      <c r="C19" s="93" t="n">
        <v>46001.0</v>
      </c>
      <c r="D19" s="87" t="s">
        <v>299</v>
      </c>
      <c r="E19" s="87" t="n">
        <v>72653.0</v>
      </c>
      <c r="F19" s="87" t="s">
        <v>289</v>
      </c>
      <c r="G19" s="87" t="s">
        <v>290</v>
      </c>
      <c r="H19" s="87" t="s">
        <v>291</v>
      </c>
      <c r="I19" s="87" t="s">
        <v>133</v>
      </c>
    </row>
    <row r="20" outlineLevel="1">
      <c r="A20" s="115" t="n">
        <v>10.0</v>
      </c>
      <c r="B20" s="115" t="s">
        <v>86</v>
      </c>
      <c r="C20" s="93" t="n">
        <v>46032.0</v>
      </c>
      <c r="D20" s="87" t="s">
        <v>300</v>
      </c>
      <c r="E20" s="87" t="n">
        <v>72653.0</v>
      </c>
      <c r="F20" s="87" t="s">
        <v>289</v>
      </c>
      <c r="G20" s="87" t="s">
        <v>290</v>
      </c>
      <c r="H20" s="87" t="s">
        <v>291</v>
      </c>
      <c r="I20" s="87" t="s">
        <v>133</v>
      </c>
    </row>
    <row r="21" outlineLevel="1">
      <c r="A21" s="115" t="n">
        <v>11.0</v>
      </c>
      <c r="B21" s="115" t="s">
        <v>86</v>
      </c>
      <c r="C21" s="93" t="n">
        <v>46063.0</v>
      </c>
      <c r="D21" s="87" t="s">
        <v>301</v>
      </c>
      <c r="E21" s="87" t="n">
        <v>72653.0</v>
      </c>
      <c r="F21" s="87" t="s">
        <v>289</v>
      </c>
      <c r="G21" s="87" t="s">
        <v>290</v>
      </c>
      <c r="H21" s="87" t="s">
        <v>291</v>
      </c>
      <c r="I21" s="87" t="s">
        <v>133</v>
      </c>
    </row>
    <row r="22" outlineLevel="1">
      <c r="A22" s="115" t="n">
        <v>12.0</v>
      </c>
      <c r="B22" s="115" t="s">
        <v>86</v>
      </c>
      <c r="C22" s="93" t="n">
        <v>46091.0</v>
      </c>
      <c r="D22" s="87" t="s">
        <v>302</v>
      </c>
      <c r="E22" s="87" t="n">
        <v>72653.0</v>
      </c>
      <c r="F22" s="87" t="s">
        <v>289</v>
      </c>
      <c r="G22" s="87" t="s">
        <v>290</v>
      </c>
      <c r="H22" s="87" t="s">
        <v>291</v>
      </c>
      <c r="I22" s="87" t="s">
        <v>133</v>
      </c>
    </row>
    <row r="23" outlineLevel="1">
      <c r="A23" s="82"/>
      <c r="B23" s="82"/>
      <c r="C23" s="82"/>
      <c r="D23" s="82" t="s">
        <v>304</v>
      </c>
      <c r="E23" s="82" t="n">
        <v>75000.0</v>
      </c>
      <c r="F23" s="82"/>
      <c r="G23" s="82" t="s">
        <v>303</v>
      </c>
      <c r="H23" s="82"/>
      <c r="I23" s="82"/>
    </row>
    <row r="24" outlineLevel="1">
      <c r="A24" s="115" t="n">
        <v>1.0</v>
      </c>
      <c r="B24" s="115" t="s">
        <v>304</v>
      </c>
      <c r="C24" s="93" t="n">
        <v>45811.0</v>
      </c>
      <c r="D24" s="87" t="s">
        <v>305</v>
      </c>
      <c r="E24" s="87" t="n">
        <v>75000.0</v>
      </c>
      <c r="F24" s="87" t="s">
        <v>306</v>
      </c>
      <c r="G24" s="87" t="s">
        <v>290</v>
      </c>
      <c r="H24" s="87" t="s">
        <v>291</v>
      </c>
      <c r="I24" s="87" t="s">
        <v>133</v>
      </c>
    </row>
    <row r="25" outlineLevel="1">
      <c r="A25" s="82"/>
      <c r="B25" s="82"/>
      <c r="C25" s="82"/>
      <c r="D25" s="82" t="s">
        <v>307</v>
      </c>
      <c r="E25" s="82" t="n">
        <v>50000.0</v>
      </c>
      <c r="F25" s="82"/>
      <c r="G25" s="82" t="s">
        <v>303</v>
      </c>
      <c r="H25" s="82"/>
      <c r="I25" s="82"/>
    </row>
    <row r="26" outlineLevel="1">
      <c r="A26" s="115" t="n">
        <v>1.0</v>
      </c>
      <c r="B26" s="115" t="s">
        <v>307</v>
      </c>
      <c r="C26" s="93" t="n">
        <v>45939.0</v>
      </c>
      <c r="D26" s="87" t="s">
        <v>308</v>
      </c>
      <c r="E26" s="87" t="n">
        <v>50000.0</v>
      </c>
      <c r="F26" s="87" t="s">
        <v>306</v>
      </c>
      <c r="G26" s="87" t="s">
        <v>290</v>
      </c>
      <c r="H26" s="87" t="s">
        <v>291</v>
      </c>
      <c r="I26" s="87" t="s">
        <v>133</v>
      </c>
    </row>
    <row r="27" outlineLevel="1">
      <c r="A27" s="82"/>
      <c r="B27" s="82"/>
      <c r="C27" s="82"/>
      <c r="D27" s="82" t="s">
        <v>309</v>
      </c>
      <c r="E27" s="82" t="n">
        <v>80000.0</v>
      </c>
      <c r="F27" s="82"/>
      <c r="G27" s="82" t="s">
        <v>303</v>
      </c>
      <c r="H27" s="82"/>
      <c r="I27" s="82"/>
    </row>
    <row r="28" outlineLevel="1">
      <c r="A28" s="115" t="n">
        <v>1.0</v>
      </c>
      <c r="B28" s="115" t="s">
        <v>309</v>
      </c>
      <c r="C28" s="93" t="n">
        <v>45801.0</v>
      </c>
      <c r="D28" s="87" t="s">
        <v>310</v>
      </c>
      <c r="E28" s="87" t="n">
        <v>80000.0</v>
      </c>
      <c r="F28" s="87" t="s">
        <v>306</v>
      </c>
      <c r="G28" s="87" t="s">
        <v>290</v>
      </c>
      <c r="H28" s="87" t="s">
        <v>291</v>
      </c>
      <c r="I28" s="87" t="s">
        <v>133</v>
      </c>
    </row>
    <row r="29" outlineLevel="1">
      <c r="A29" s="82"/>
      <c r="B29" s="82"/>
      <c r="C29" s="82"/>
      <c r="D29" s="82" t="s">
        <v>311</v>
      </c>
      <c r="E29" s="82" t="n">
        <v>20000.0</v>
      </c>
      <c r="F29" s="82"/>
      <c r="G29" s="82" t="s">
        <v>303</v>
      </c>
      <c r="H29" s="82"/>
      <c r="I29" s="82"/>
    </row>
    <row r="30" outlineLevel="1">
      <c r="A30" s="115" t="n">
        <v>1.0</v>
      </c>
      <c r="B30" s="115" t="s">
        <v>311</v>
      </c>
      <c r="C30" s="93" t="n">
        <v>45831.0</v>
      </c>
      <c r="D30" s="87" t="s">
        <v>312</v>
      </c>
      <c r="E30" s="87" t="n">
        <v>20000.0</v>
      </c>
      <c r="F30" s="87" t="s">
        <v>306</v>
      </c>
      <c r="G30" s="87" t="s">
        <v>290</v>
      </c>
      <c r="H30" s="87" t="s">
        <v>291</v>
      </c>
      <c r="I30" s="87" t="s">
        <v>133</v>
      </c>
    </row>
    <row r="31" outlineLevel="1">
      <c r="A31" s="82"/>
      <c r="B31" s="82"/>
      <c r="C31" s="82"/>
      <c r="D31" s="82" t="s">
        <v>313</v>
      </c>
      <c r="E31" s="82" t="n">
        <v>10000.0</v>
      </c>
      <c r="F31" s="82"/>
      <c r="G31" s="82" t="s">
        <v>303</v>
      </c>
      <c r="H31" s="82"/>
      <c r="I31" s="82"/>
    </row>
    <row r="32" outlineLevel="1">
      <c r="A32" s="115" t="n">
        <v>1.0</v>
      </c>
      <c r="B32" s="115" t="s">
        <v>313</v>
      </c>
      <c r="C32" s="93" t="n">
        <v>45981.0</v>
      </c>
      <c r="D32" s="87" t="s">
        <v>314</v>
      </c>
      <c r="E32" s="87" t="n">
        <v>10000.0</v>
      </c>
      <c r="F32" s="87" t="s">
        <v>315</v>
      </c>
      <c r="G32" s="87" t="s">
        <v>290</v>
      </c>
      <c r="H32" s="87" t="s">
        <v>291</v>
      </c>
      <c r="I32" s="87" t="s">
        <v>133</v>
      </c>
    </row>
    <row r="33" outlineLevel="1">
      <c r="A33" s="82"/>
      <c r="B33" s="82"/>
      <c r="C33" s="82"/>
      <c r="D33" s="82" t="s">
        <v>316</v>
      </c>
      <c r="E33" s="82" t="n">
        <v>12000.0</v>
      </c>
      <c r="F33" s="82"/>
      <c r="G33" s="82" t="s">
        <v>303</v>
      </c>
      <c r="H33" s="82"/>
      <c r="I33" s="82"/>
    </row>
    <row r="34" outlineLevel="1">
      <c r="A34" s="115" t="n">
        <v>1.0</v>
      </c>
      <c r="B34" s="115" t="s">
        <v>316</v>
      </c>
      <c r="C34" s="93" t="n">
        <v>45869.0</v>
      </c>
      <c r="D34" s="87" t="s">
        <v>317</v>
      </c>
      <c r="E34" s="87" t="n">
        <v>12000.0</v>
      </c>
      <c r="F34" s="87" t="s">
        <v>306</v>
      </c>
      <c r="G34" s="87" t="s">
        <v>290</v>
      </c>
      <c r="H34" s="87" t="s">
        <v>291</v>
      </c>
      <c r="I34" s="87" t="s">
        <v>133</v>
      </c>
    </row>
    <row r="35" outlineLevel="1">
      <c r="A35" s="82"/>
      <c r="B35" s="82"/>
      <c r="C35" s="82"/>
      <c r="D35" s="82" t="s">
        <v>316</v>
      </c>
      <c r="E35" s="82" t="n">
        <v>85000.0</v>
      </c>
      <c r="F35" s="82"/>
      <c r="G35" s="82" t="s">
        <v>303</v>
      </c>
      <c r="H35" s="82"/>
      <c r="I35" s="82"/>
    </row>
    <row r="36" outlineLevel="1">
      <c r="A36" s="119" t="n">
        <v>1.0</v>
      </c>
      <c r="B36" s="119" t="s">
        <v>316</v>
      </c>
      <c r="C36" s="111" t="n">
        <v>45869.0</v>
      </c>
      <c r="D36" s="103" t="s">
        <v>318</v>
      </c>
      <c r="E36" s="103" t="n">
        <v>85000.0</v>
      </c>
      <c r="F36" s="103" t="s">
        <v>306</v>
      </c>
      <c r="G36" s="103" t="s">
        <v>290</v>
      </c>
      <c r="H36" s="103" t="s">
        <v>291</v>
      </c>
      <c r="I36" s="103" t="s">
        <v>133</v>
      </c>
    </row>
    <row r="37" ht="12.75" customHeight="1">
      <c r="A37" s="55"/>
      <c r="B37" s="55"/>
      <c r="C37" s="55"/>
      <c r="D37" s="55"/>
      <c r="E37" s="55"/>
      <c r="F37" s="27"/>
      <c r="G37" s="55"/>
      <c r="H37" s="55"/>
      <c r="I37" s="55"/>
      <c r="J37" s="55"/>
      <c r="K37" s="55"/>
      <c r="L37" s="55"/>
      <c r="M37" s="55"/>
      <c r="N37" s="55"/>
      <c r="O37" s="55"/>
      <c r="P37" s="55"/>
      <c r="Q37" s="55"/>
      <c r="R37" s="55"/>
      <c r="S37" s="55"/>
      <c r="T37" s="55"/>
      <c r="U37" s="55"/>
      <c r="V37" s="55"/>
      <c r="W37" s="27"/>
      <c r="X37" s="27"/>
      <c r="Y37" s="17"/>
      <c r="Z37" s="17"/>
    </row>
    <row r="38" outlineLevel="1">
      <c r="A38" s="77" t="s">
        <v>319</v>
      </c>
      <c r="B38" s="77"/>
      <c r="C38" s="77"/>
    </row>
    <row r="39" ht="12.75" customHeight="1" outlineLevel="1">
      <c r="A39" s="55"/>
      <c r="B39" s="55"/>
      <c r="C39" s="55"/>
      <c r="D39" s="55"/>
      <c r="E39" s="55"/>
      <c r="F39" s="27"/>
      <c r="G39" s="55"/>
      <c r="H39" s="55"/>
      <c r="I39" s="55"/>
      <c r="J39" s="55"/>
      <c r="K39" s="55"/>
      <c r="L39" s="55"/>
      <c r="M39" s="55"/>
      <c r="N39" s="55"/>
      <c r="O39" s="55"/>
      <c r="P39" s="55"/>
      <c r="Q39" s="55"/>
      <c r="R39" s="55"/>
      <c r="S39" s="55"/>
      <c r="T39" s="55"/>
      <c r="U39" s="55"/>
      <c r="V39" s="55"/>
      <c r="W39" s="27"/>
      <c r="X39" s="27"/>
      <c r="Y39" s="17"/>
      <c r="Z39" s="17"/>
    </row>
    <row r="40" outlineLevel="1">
      <c r="A40" t="s" s="0">
        <v>320</v>
      </c>
    </row>
    <row r="41" ht="12.75" customHeight="1">
      <c r="A41" s="55"/>
      <c r="B41" s="55"/>
      <c r="C41" s="55"/>
      <c r="D41" s="55"/>
      <c r="E41" s="55"/>
      <c r="F41" s="27"/>
      <c r="G41" s="55"/>
      <c r="H41" s="55"/>
      <c r="I41" s="55"/>
      <c r="J41" s="55"/>
      <c r="K41" s="55"/>
      <c r="L41" s="55"/>
      <c r="M41" s="55"/>
      <c r="N41" s="55"/>
      <c r="O41" s="55"/>
      <c r="P41" s="55"/>
      <c r="Q41" s="55"/>
      <c r="R41" s="55"/>
      <c r="S41" s="55"/>
      <c r="T41" s="55"/>
      <c r="U41" s="55"/>
      <c r="V41" s="55"/>
      <c r="W41" s="27"/>
      <c r="X41" s="27"/>
      <c r="Y41" s="17"/>
      <c r="Z41" s="17"/>
    </row>
    <row r="42" ht="12.75" customHeight="1">
      <c r="A42" s="55"/>
      <c r="B42" s="55"/>
      <c r="C42" s="55"/>
      <c r="D42" s="55"/>
      <c r="E42" s="55"/>
      <c r="F42" s="27"/>
      <c r="G42" s="55"/>
      <c r="H42" s="55"/>
      <c r="I42" s="55"/>
      <c r="J42" s="55"/>
      <c r="K42" s="55"/>
      <c r="L42" s="55"/>
      <c r="M42" s="55"/>
      <c r="N42" s="55"/>
      <c r="O42" s="55"/>
      <c r="P42" s="55"/>
      <c r="Q42" s="55"/>
      <c r="R42" s="55"/>
      <c r="S42" s="55"/>
      <c r="T42" s="55"/>
      <c r="U42" s="55"/>
      <c r="V42" s="55"/>
      <c r="W42" s="27"/>
      <c r="X42" s="27"/>
      <c r="Y42" s="17"/>
      <c r="Z42" s="17"/>
    </row>
    <row r="43" ht="12.75" customHeight="1">
      <c r="A43" s="55"/>
      <c r="B43" s="55"/>
      <c r="C43" s="55"/>
      <c r="D43" s="55"/>
      <c r="E43" s="55"/>
      <c r="F43" s="27"/>
      <c r="G43" s="55"/>
      <c r="H43" s="55"/>
      <c r="I43" s="55"/>
      <c r="J43" s="55"/>
      <c r="K43" s="55"/>
      <c r="L43" s="55"/>
      <c r="M43" s="55"/>
      <c r="N43" s="55"/>
      <c r="O43" s="55"/>
      <c r="P43" s="55"/>
      <c r="Q43" s="55"/>
      <c r="R43" s="55"/>
      <c r="S43" s="55"/>
      <c r="T43" s="55"/>
      <c r="U43" s="55"/>
      <c r="V43" s="55"/>
      <c r="W43" s="27"/>
      <c r="X43" s="27"/>
      <c r="Y43" s="17"/>
      <c r="Z43" s="17"/>
    </row>
    <row r="44" ht="12.75" customHeight="1">
      <c r="A44" s="55"/>
      <c r="B44" s="55"/>
      <c r="C44" s="55"/>
      <c r="D44" s="55"/>
      <c r="E44" s="55"/>
      <c r="F44" s="27"/>
      <c r="G44" s="55"/>
      <c r="H44" s="55"/>
      <c r="I44" s="55"/>
      <c r="J44" s="55"/>
      <c r="K44" s="55"/>
      <c r="L44" s="55"/>
      <c r="M44" s="55"/>
      <c r="N44" s="55"/>
      <c r="O44" s="55"/>
      <c r="P44" s="55"/>
      <c r="Q44" s="55"/>
      <c r="R44" s="55"/>
      <c r="S44" s="55"/>
      <c r="T44" s="55"/>
      <c r="U44" s="55"/>
      <c r="V44" s="55"/>
      <c r="W44" s="27"/>
      <c r="X44" s="27"/>
      <c r="Y44" s="17"/>
      <c r="Z44" s="17"/>
    </row>
    <row r="45" ht="12.75" customHeight="1">
      <c r="A45" s="55"/>
      <c r="B45" s="55"/>
      <c r="C45" s="55"/>
      <c r="D45" s="55"/>
      <c r="E45" s="55"/>
      <c r="F45" s="27"/>
      <c r="G45" s="55"/>
      <c r="H45" s="55"/>
      <c r="I45" s="55"/>
      <c r="J45" s="55"/>
      <c r="K45" s="55"/>
      <c r="L45" s="55"/>
      <c r="M45" s="55"/>
      <c r="N45" s="55"/>
      <c r="O45" s="55"/>
      <c r="P45" s="55"/>
      <c r="Q45" s="55"/>
      <c r="R45" s="55"/>
      <c r="S45" s="55"/>
      <c r="T45" s="55"/>
      <c r="U45" s="55"/>
      <c r="V45" s="55"/>
      <c r="W45" s="27"/>
      <c r="X45" s="27"/>
      <c r="Y45" s="17"/>
      <c r="Z45" s="17"/>
    </row>
    <row r="46" ht="12.75" customHeight="1">
      <c r="A46" s="55"/>
      <c r="B46" s="55"/>
      <c r="C46" s="55"/>
      <c r="D46" s="55"/>
      <c r="E46" s="55"/>
      <c r="F46" s="27"/>
      <c r="G46" s="55"/>
      <c r="H46" s="55"/>
      <c r="I46" s="55"/>
      <c r="J46" s="55"/>
      <c r="K46" s="55"/>
      <c r="L46" s="55"/>
      <c r="M46" s="55"/>
      <c r="N46" s="55"/>
      <c r="O46" s="55"/>
      <c r="P46" s="55"/>
      <c r="Q46" s="55"/>
      <c r="R46" s="55"/>
      <c r="S46" s="55"/>
      <c r="T46" s="55"/>
      <c r="U46" s="55"/>
      <c r="V46" s="55"/>
      <c r="W46" s="27"/>
      <c r="X46" s="27"/>
      <c r="Y46" s="17"/>
      <c r="Z46" s="17"/>
    </row>
    <row r="47" ht="12.75" customHeight="1">
      <c r="A47" s="55"/>
      <c r="B47" s="55"/>
      <c r="C47" s="55"/>
      <c r="D47" s="55"/>
      <c r="E47" s="55"/>
      <c r="F47" s="27"/>
      <c r="G47" s="55"/>
      <c r="H47" s="55"/>
      <c r="I47" s="55"/>
      <c r="J47" s="55"/>
      <c r="K47" s="55"/>
      <c r="L47" s="55"/>
      <c r="M47" s="55"/>
      <c r="N47" s="55"/>
      <c r="O47" s="55"/>
      <c r="P47" s="55"/>
      <c r="Q47" s="55"/>
      <c r="R47" s="55"/>
      <c r="S47" s="55"/>
      <c r="T47" s="55"/>
      <c r="U47" s="55"/>
      <c r="V47" s="55"/>
      <c r="W47" s="27"/>
      <c r="X47" s="27"/>
      <c r="Y47" s="17"/>
      <c r="Z47" s="17"/>
    </row>
    <row r="48" ht="12.75" customHeight="1">
      <c r="A48" s="55"/>
      <c r="B48" s="55"/>
      <c r="C48" s="55"/>
      <c r="D48" s="55"/>
      <c r="E48" s="55"/>
      <c r="F48" s="27"/>
      <c r="G48" s="55"/>
      <c r="H48" s="55"/>
      <c r="I48" s="55"/>
      <c r="J48" s="55"/>
      <c r="K48" s="55"/>
      <c r="L48" s="55"/>
      <c r="M48" s="55"/>
      <c r="N48" s="55"/>
      <c r="O48" s="55"/>
      <c r="P48" s="55"/>
      <c r="Q48" s="55"/>
      <c r="R48" s="55"/>
      <c r="S48" s="55"/>
      <c r="T48" s="55"/>
      <c r="U48" s="55"/>
      <c r="V48" s="55"/>
      <c r="W48" s="27"/>
      <c r="X48" s="27"/>
      <c r="Y48" s="17"/>
      <c r="Z48" s="17"/>
    </row>
    <row r="49" ht="12.75" customHeight="1">
      <c r="A49" s="55"/>
      <c r="B49" s="55"/>
      <c r="C49" s="55"/>
      <c r="D49" s="55"/>
      <c r="E49" s="55"/>
      <c r="F49" s="27"/>
      <c r="G49" s="55"/>
      <c r="H49" s="55"/>
      <c r="I49" s="55"/>
      <c r="J49" s="55"/>
      <c r="K49" s="55"/>
      <c r="L49" s="55"/>
      <c r="M49" s="55"/>
      <c r="N49" s="55"/>
      <c r="O49" s="55"/>
      <c r="P49" s="55"/>
      <c r="Q49" s="55"/>
      <c r="R49" s="55"/>
      <c r="S49" s="55"/>
      <c r="T49" s="55"/>
      <c r="U49" s="55"/>
      <c r="V49" s="55"/>
      <c r="W49" s="27"/>
      <c r="X49" s="27"/>
      <c r="Y49" s="17"/>
      <c r="Z49" s="17"/>
    </row>
    <row r="50" ht="12.75" customHeight="1">
      <c r="A50" s="55"/>
      <c r="B50" s="55"/>
      <c r="C50" s="55"/>
      <c r="D50" s="55"/>
      <c r="E50" s="55"/>
      <c r="F50" s="27"/>
      <c r="G50" s="55"/>
      <c r="H50" s="55"/>
      <c r="I50" s="55"/>
      <c r="J50" s="55"/>
      <c r="K50" s="55"/>
      <c r="L50" s="55"/>
      <c r="M50" s="55"/>
      <c r="N50" s="55"/>
      <c r="O50" s="55"/>
      <c r="P50" s="55"/>
      <c r="Q50" s="55"/>
      <c r="R50" s="55"/>
      <c r="S50" s="55"/>
      <c r="T50" s="55"/>
      <c r="U50" s="55"/>
      <c r="V50" s="55"/>
      <c r="W50" s="27"/>
      <c r="X50" s="27"/>
      <c r="Y50" s="17"/>
      <c r="Z50" s="17"/>
    </row>
    <row r="51" ht="12.75" customHeight="1">
      <c r="A51" s="55"/>
      <c r="B51" s="55"/>
      <c r="C51" s="55"/>
      <c r="D51" s="55"/>
      <c r="E51" s="55"/>
      <c r="F51" s="27"/>
      <c r="G51" s="55"/>
      <c r="H51" s="55"/>
      <c r="I51" s="55"/>
      <c r="J51" s="55"/>
      <c r="K51" s="55"/>
      <c r="L51" s="55"/>
      <c r="M51" s="55"/>
      <c r="N51" s="55"/>
      <c r="O51" s="55"/>
      <c r="P51" s="55"/>
      <c r="Q51" s="55"/>
      <c r="R51" s="55"/>
      <c r="S51" s="55"/>
      <c r="T51" s="55"/>
      <c r="U51" s="55"/>
      <c r="V51" s="55"/>
      <c r="W51" s="27"/>
      <c r="X51" s="27"/>
      <c r="Y51" s="17"/>
      <c r="Z51" s="17"/>
    </row>
    <row r="52" ht="12.75" customHeight="1">
      <c r="A52" s="55"/>
      <c r="B52" s="55"/>
      <c r="C52" s="55"/>
      <c r="D52" s="55"/>
      <c r="E52" s="55"/>
      <c r="F52" s="27"/>
      <c r="G52" s="55"/>
      <c r="H52" s="55"/>
      <c r="I52" s="55"/>
      <c r="J52" s="55"/>
      <c r="K52" s="55"/>
      <c r="L52" s="55"/>
      <c r="M52" s="55"/>
      <c r="N52" s="55"/>
      <c r="O52" s="55"/>
      <c r="P52" s="55"/>
      <c r="Q52" s="55"/>
      <c r="R52" s="55"/>
      <c r="S52" s="55"/>
      <c r="T52" s="55"/>
      <c r="U52" s="55"/>
      <c r="V52" s="55"/>
      <c r="W52" s="27"/>
      <c r="X52" s="27"/>
      <c r="Y52" s="17"/>
      <c r="Z52" s="17"/>
    </row>
    <row r="53" ht="12.75" customHeight="1">
      <c r="A53" s="55"/>
      <c r="B53" s="55"/>
      <c r="C53" s="55"/>
      <c r="D53" s="55"/>
      <c r="E53" s="55"/>
      <c r="F53" s="27"/>
      <c r="G53" s="55"/>
      <c r="H53" s="55"/>
      <c r="I53" s="55"/>
      <c r="J53" s="55"/>
      <c r="K53" s="55"/>
      <c r="L53" s="55"/>
      <c r="M53" s="55"/>
      <c r="N53" s="55"/>
      <c r="O53" s="55"/>
      <c r="P53" s="55"/>
      <c r="Q53" s="55"/>
      <c r="R53" s="55"/>
      <c r="S53" s="55"/>
      <c r="T53" s="55"/>
      <c r="U53" s="55"/>
      <c r="V53" s="55"/>
      <c r="W53" s="27"/>
      <c r="X53" s="27"/>
      <c r="Y53" s="17"/>
      <c r="Z53" s="17"/>
    </row>
    <row r="54" ht="12.75" customHeight="1">
      <c r="A54" s="55"/>
      <c r="B54" s="55"/>
      <c r="C54" s="55"/>
      <c r="D54" s="55"/>
      <c r="E54" s="55"/>
      <c r="F54" s="27"/>
      <c r="G54" s="55"/>
      <c r="H54" s="55"/>
      <c r="I54" s="55"/>
      <c r="J54" s="55"/>
      <c r="K54" s="55"/>
      <c r="L54" s="55"/>
      <c r="M54" s="55"/>
      <c r="N54" s="55"/>
      <c r="O54" s="55"/>
      <c r="P54" s="55"/>
      <c r="Q54" s="55"/>
      <c r="R54" s="55"/>
      <c r="S54" s="55"/>
      <c r="T54" s="55"/>
      <c r="U54" s="55"/>
      <c r="V54" s="55"/>
      <c r="W54" s="27"/>
      <c r="X54" s="27"/>
      <c r="Y54" s="17"/>
      <c r="Z54" s="17"/>
    </row>
    <row r="55" ht="12.75" customHeight="1">
      <c r="A55" s="55"/>
      <c r="B55" s="55"/>
      <c r="C55" s="55"/>
      <c r="D55" s="55"/>
      <c r="E55" s="55"/>
      <c r="F55" s="27"/>
      <c r="G55" s="55"/>
      <c r="H55" s="55"/>
      <c r="I55" s="55"/>
      <c r="J55" s="55"/>
      <c r="K55" s="55"/>
      <c r="L55" s="55"/>
      <c r="M55" s="55"/>
      <c r="N55" s="55"/>
      <c r="O55" s="55"/>
      <c r="P55" s="55"/>
      <c r="Q55" s="55"/>
      <c r="R55" s="55"/>
      <c r="S55" s="55"/>
      <c r="T55" s="55"/>
      <c r="U55" s="55"/>
      <c r="V55" s="55"/>
      <c r="W55" s="27"/>
      <c r="X55" s="27"/>
      <c r="Y55" s="17"/>
      <c r="Z55" s="17"/>
    </row>
    <row r="56" ht="12.75" customHeight="1">
      <c r="A56" s="55"/>
      <c r="B56" s="55"/>
      <c r="C56" s="55"/>
      <c r="D56" s="55"/>
      <c r="E56" s="55"/>
      <c r="F56" s="27"/>
      <c r="G56" s="55"/>
      <c r="H56" s="55"/>
      <c r="I56" s="55"/>
      <c r="J56" s="55"/>
      <c r="K56" s="55"/>
      <c r="L56" s="55"/>
      <c r="M56" s="55"/>
      <c r="N56" s="55"/>
      <c r="O56" s="55"/>
      <c r="P56" s="55"/>
      <c r="Q56" s="55"/>
      <c r="R56" s="55"/>
      <c r="S56" s="55"/>
      <c r="T56" s="55"/>
      <c r="U56" s="55"/>
      <c r="V56" s="55"/>
      <c r="W56" s="27"/>
      <c r="X56" s="27"/>
      <c r="Y56" s="17"/>
      <c r="Z56" s="17"/>
    </row>
    <row r="57" ht="12.75" customHeight="1">
      <c r="A57" s="55"/>
      <c r="B57" s="55"/>
      <c r="C57" s="55"/>
      <c r="D57" s="55"/>
      <c r="E57" s="55"/>
      <c r="F57" s="27"/>
      <c r="G57" s="55"/>
      <c r="H57" s="55"/>
      <c r="I57" s="55"/>
      <c r="J57" s="55"/>
      <c r="K57" s="55"/>
      <c r="L57" s="55"/>
      <c r="M57" s="55"/>
      <c r="N57" s="55"/>
      <c r="O57" s="55"/>
      <c r="P57" s="55"/>
      <c r="Q57" s="55"/>
      <c r="R57" s="55"/>
      <c r="S57" s="55"/>
      <c r="T57" s="55"/>
      <c r="U57" s="55"/>
      <c r="V57" s="55"/>
      <c r="W57" s="27"/>
      <c r="X57" s="27"/>
      <c r="Y57" s="17"/>
      <c r="Z57" s="17"/>
    </row>
    <row r="58" ht="12.75" customHeight="1">
      <c r="A58" s="55"/>
      <c r="B58" s="55"/>
      <c r="C58" s="55"/>
      <c r="D58" s="55"/>
      <c r="E58" s="55"/>
      <c r="F58" s="27"/>
      <c r="G58" s="55"/>
      <c r="H58" s="55"/>
      <c r="I58" s="55"/>
      <c r="J58" s="55"/>
      <c r="K58" s="55"/>
      <c r="L58" s="55"/>
      <c r="M58" s="55"/>
      <c r="N58" s="55"/>
      <c r="O58" s="55"/>
      <c r="P58" s="55"/>
      <c r="Q58" s="55"/>
      <c r="R58" s="55"/>
      <c r="S58" s="55"/>
      <c r="T58" s="55"/>
      <c r="U58" s="55"/>
      <c r="V58" s="55"/>
      <c r="W58" s="27"/>
      <c r="X58" s="27"/>
      <c r="Y58" s="17"/>
      <c r="Z58" s="17"/>
    </row>
    <row r="59" ht="12.75" customHeight="1">
      <c r="A59" s="55"/>
      <c r="B59" s="55"/>
      <c r="C59" s="55"/>
      <c r="D59" s="55"/>
      <c r="E59" s="55"/>
      <c r="F59" s="27"/>
      <c r="G59" s="55"/>
      <c r="H59" s="55"/>
      <c r="I59" s="55"/>
      <c r="J59" s="55"/>
      <c r="K59" s="55"/>
      <c r="L59" s="55"/>
      <c r="M59" s="55"/>
      <c r="N59" s="55"/>
      <c r="O59" s="55"/>
      <c r="P59" s="55"/>
      <c r="Q59" s="55"/>
      <c r="R59" s="55"/>
      <c r="S59" s="55"/>
      <c r="T59" s="55"/>
      <c r="U59" s="55"/>
      <c r="V59" s="55"/>
      <c r="W59" s="27"/>
      <c r="X59" s="27"/>
      <c r="Y59" s="17"/>
      <c r="Z59" s="17"/>
    </row>
    <row r="60" ht="12.75" customHeight="1">
      <c r="A60" s="55"/>
      <c r="B60" s="55"/>
      <c r="C60" s="55"/>
      <c r="D60" s="55"/>
      <c r="E60" s="55"/>
      <c r="F60" s="27"/>
      <c r="G60" s="55"/>
      <c r="H60" s="55"/>
      <c r="I60" s="55"/>
      <c r="J60" s="55"/>
      <c r="K60" s="55"/>
      <c r="L60" s="55"/>
      <c r="M60" s="55"/>
      <c r="N60" s="55"/>
      <c r="O60" s="55"/>
      <c r="P60" s="55"/>
      <c r="Q60" s="55"/>
      <c r="R60" s="55"/>
      <c r="S60" s="55"/>
      <c r="T60" s="55"/>
      <c r="U60" s="55"/>
      <c r="V60" s="55"/>
      <c r="W60" s="27"/>
      <c r="X60" s="27"/>
      <c r="Y60" s="17"/>
      <c r="Z60" s="17"/>
    </row>
    <row r="61" ht="12.75" customHeight="1">
      <c r="A61" s="55"/>
      <c r="B61" s="55"/>
      <c r="C61" s="55"/>
      <c r="D61" s="55"/>
      <c r="E61" s="55"/>
      <c r="F61" s="27"/>
      <c r="G61" s="55"/>
      <c r="H61" s="55"/>
      <c r="I61" s="55"/>
      <c r="J61" s="55"/>
      <c r="K61" s="55"/>
      <c r="L61" s="55"/>
      <c r="M61" s="55"/>
      <c r="N61" s="55"/>
      <c r="O61" s="55"/>
      <c r="P61" s="55"/>
      <c r="Q61" s="55"/>
      <c r="R61" s="55"/>
      <c r="S61" s="55"/>
      <c r="T61" s="55"/>
      <c r="U61" s="55"/>
      <c r="V61" s="55"/>
      <c r="W61" s="27"/>
      <c r="X61" s="27"/>
      <c r="Y61" s="17"/>
      <c r="Z61" s="17"/>
    </row>
    <row r="62" ht="12.75" customHeight="1">
      <c r="A62" s="55"/>
      <c r="B62" s="55"/>
      <c r="C62" s="55"/>
      <c r="D62" s="55"/>
      <c r="E62" s="55"/>
      <c r="F62" s="27"/>
      <c r="G62" s="55"/>
      <c r="H62" s="55"/>
      <c r="I62" s="55"/>
      <c r="J62" s="55"/>
      <c r="K62" s="55"/>
      <c r="L62" s="55"/>
      <c r="M62" s="55"/>
      <c r="N62" s="55"/>
      <c r="O62" s="55"/>
      <c r="P62" s="55"/>
      <c r="Q62" s="55"/>
      <c r="R62" s="55"/>
      <c r="S62" s="55"/>
      <c r="T62" s="55"/>
      <c r="U62" s="55"/>
      <c r="V62" s="55"/>
      <c r="W62" s="27"/>
      <c r="X62" s="27"/>
      <c r="Y62" s="17"/>
      <c r="Z62" s="17"/>
    </row>
    <row r="63" ht="12.75" customHeight="1">
      <c r="A63" s="55"/>
      <c r="B63" s="55"/>
      <c r="C63" s="55"/>
      <c r="D63" s="55"/>
      <c r="E63" s="55"/>
      <c r="F63" s="27"/>
      <c r="G63" s="55"/>
      <c r="H63" s="55"/>
      <c r="I63" s="55"/>
      <c r="J63" s="55"/>
      <c r="K63" s="55"/>
      <c r="L63" s="55"/>
      <c r="M63" s="55"/>
      <c r="N63" s="55"/>
      <c r="O63" s="55"/>
      <c r="P63" s="55"/>
      <c r="Q63" s="55"/>
      <c r="R63" s="55"/>
      <c r="S63" s="55"/>
      <c r="T63" s="55"/>
      <c r="U63" s="55"/>
      <c r="V63" s="55"/>
      <c r="W63" s="27"/>
      <c r="X63" s="27"/>
      <c r="Y63" s="17"/>
      <c r="Z63" s="17"/>
    </row>
    <row r="64" ht="12.75" customHeight="1">
      <c r="A64" s="55"/>
      <c r="B64" s="55"/>
      <c r="C64" s="55"/>
      <c r="D64" s="55"/>
      <c r="E64" s="55"/>
      <c r="F64" s="27"/>
      <c r="G64" s="55"/>
      <c r="H64" s="55"/>
      <c r="I64" s="55"/>
      <c r="J64" s="55"/>
      <c r="K64" s="55"/>
      <c r="L64" s="55"/>
      <c r="M64" s="55"/>
      <c r="N64" s="55"/>
      <c r="O64" s="55"/>
      <c r="P64" s="55"/>
      <c r="Q64" s="55"/>
      <c r="R64" s="55"/>
      <c r="S64" s="55"/>
      <c r="T64" s="55"/>
      <c r="U64" s="55"/>
      <c r="V64" s="55"/>
      <c r="W64" s="27"/>
      <c r="X64" s="27"/>
      <c r="Y64" s="17"/>
      <c r="Z64" s="17"/>
    </row>
    <row r="65" ht="12.75" customHeight="1">
      <c r="A65" s="55"/>
      <c r="B65" s="55"/>
      <c r="C65" s="55"/>
      <c r="D65" s="55"/>
      <c r="E65" s="55"/>
      <c r="F65" s="55"/>
      <c r="G65" s="27"/>
      <c r="H65" s="55"/>
      <c r="I65" s="55"/>
      <c r="J65" s="55"/>
      <c r="K65" s="55"/>
      <c r="L65" s="55"/>
      <c r="M65" s="55"/>
      <c r="N65" s="55"/>
      <c r="O65" s="55"/>
      <c r="P65" s="55"/>
      <c r="Q65" s="55"/>
      <c r="R65" s="55"/>
      <c r="S65" s="55"/>
      <c r="T65" s="55"/>
      <c r="U65" s="55"/>
      <c r="V65" s="55"/>
      <c r="W65" s="55"/>
      <c r="X65" s="27"/>
      <c r="Y65" s="17"/>
      <c r="Z65" s="17"/>
    </row>
    <row r="66" ht="12.75" customHeight="1">
      <c r="A66" s="55"/>
      <c r="B66" s="55"/>
      <c r="C66" s="55"/>
      <c r="D66" s="55"/>
      <c r="E66" s="55"/>
      <c r="F66" s="27"/>
      <c r="G66" s="27"/>
      <c r="H66" s="27"/>
      <c r="I66" s="27"/>
      <c r="J66" s="27"/>
      <c r="K66" s="27"/>
      <c r="L66" s="27"/>
      <c r="M66" s="27"/>
      <c r="N66" s="27"/>
      <c r="O66" s="27"/>
      <c r="P66" s="27"/>
      <c r="Q66" s="27"/>
      <c r="R66" s="27"/>
      <c r="S66" s="27"/>
      <c r="T66" s="27"/>
      <c r="U66" s="27"/>
      <c r="V66" s="27"/>
      <c r="W66" s="27"/>
      <c r="X66" s="27"/>
      <c r="Y66" s="17"/>
      <c r="Z66" s="17"/>
    </row>
    <row r="67" ht="12.75" customHeight="1">
      <c r="A67" s="55"/>
      <c r="B67" s="55"/>
      <c r="C67" s="55"/>
      <c r="D67" s="55"/>
      <c r="E67" s="55"/>
      <c r="F67" s="27"/>
      <c r="G67" s="27"/>
      <c r="H67" s="27"/>
      <c r="I67" s="27"/>
      <c r="J67" s="27"/>
      <c r="K67" s="27"/>
      <c r="L67" s="27"/>
      <c r="M67" s="27"/>
      <c r="N67" s="27"/>
      <c r="O67" s="27"/>
      <c r="P67" s="27"/>
      <c r="Q67" s="27"/>
      <c r="R67" s="27"/>
      <c r="S67" s="27"/>
      <c r="T67" s="27"/>
      <c r="U67" s="27"/>
      <c r="V67" s="27"/>
      <c r="W67" s="27"/>
      <c r="X67" s="27"/>
      <c r="Y67" s="17"/>
      <c r="Z67" s="17"/>
    </row>
    <row r="68" ht="12.75" customHeight="1">
      <c r="A68" s="55"/>
      <c r="B68" s="55"/>
      <c r="C68" s="55"/>
      <c r="D68" s="55"/>
      <c r="E68" s="55"/>
      <c r="F68" s="27"/>
      <c r="G68" s="27"/>
      <c r="H68" s="27"/>
      <c r="I68" s="27"/>
      <c r="J68" s="27"/>
      <c r="K68" s="27"/>
      <c r="L68" s="27"/>
      <c r="M68" s="27"/>
      <c r="N68" s="27"/>
      <c r="O68" s="27"/>
      <c r="P68" s="27"/>
      <c r="Q68" s="27"/>
      <c r="R68" s="27"/>
      <c r="S68" s="27"/>
      <c r="T68" s="27"/>
      <c r="U68" s="27"/>
      <c r="V68" s="27"/>
      <c r="W68" s="27"/>
      <c r="X68" s="27"/>
      <c r="Y68" s="17"/>
      <c r="Z68" s="17"/>
    </row>
    <row r="69" ht="12.75" customHeight="1">
      <c r="A69" s="55"/>
      <c r="B69" s="55"/>
      <c r="C69" s="55"/>
      <c r="D69" s="55"/>
      <c r="E69" s="55"/>
      <c r="F69" s="27"/>
      <c r="G69" s="27"/>
      <c r="H69" s="27"/>
      <c r="I69" s="27"/>
      <c r="J69" s="27"/>
      <c r="K69" s="27"/>
      <c r="L69" s="27"/>
      <c r="M69" s="27"/>
      <c r="N69" s="27"/>
      <c r="O69" s="27"/>
      <c r="P69" s="27"/>
      <c r="Q69" s="27"/>
      <c r="R69" s="27"/>
      <c r="S69" s="27"/>
      <c r="T69" s="27"/>
      <c r="U69" s="27"/>
      <c r="V69" s="27"/>
      <c r="W69" s="27"/>
      <c r="X69" s="27"/>
      <c r="Y69" s="17"/>
      <c r="Z69" s="17"/>
    </row>
    <row r="70" ht="12.75" customHeight="1">
      <c r="A70" s="55"/>
      <c r="B70" s="55"/>
      <c r="C70" s="55"/>
      <c r="D70" s="55"/>
      <c r="E70" s="55"/>
      <c r="F70" s="27"/>
      <c r="G70" s="27"/>
      <c r="H70" s="27"/>
      <c r="I70" s="27"/>
      <c r="J70" s="27"/>
      <c r="K70" s="27"/>
      <c r="L70" s="27"/>
      <c r="M70" s="27"/>
      <c r="N70" s="27"/>
      <c r="O70" s="27"/>
      <c r="P70" s="27"/>
      <c r="Q70" s="27"/>
      <c r="R70" s="27"/>
      <c r="S70" s="27"/>
      <c r="T70" s="27"/>
      <c r="U70" s="27"/>
      <c r="V70" s="27"/>
      <c r="W70" s="27"/>
      <c r="X70" s="27"/>
      <c r="Y70" s="17"/>
      <c r="Z70" s="17"/>
    </row>
    <row r="71" ht="12.75" customHeight="1">
      <c r="A71" s="55"/>
      <c r="B71" s="55"/>
      <c r="C71" s="55"/>
      <c r="D71" s="55"/>
      <c r="E71" s="55"/>
      <c r="F71" s="27"/>
      <c r="G71" s="27"/>
      <c r="H71" s="27"/>
      <c r="I71" s="27"/>
      <c r="J71" s="27"/>
      <c r="K71" s="27"/>
      <c r="L71" s="27"/>
      <c r="M71" s="27"/>
      <c r="N71" s="27"/>
      <c r="O71" s="27"/>
      <c r="P71" s="27"/>
      <c r="Q71" s="27"/>
      <c r="R71" s="27"/>
      <c r="S71" s="27"/>
      <c r="T71" s="27"/>
      <c r="U71" s="27"/>
      <c r="V71" s="27"/>
      <c r="W71" s="27"/>
      <c r="X71" s="27"/>
      <c r="Y71" s="17"/>
      <c r="Z71" s="17"/>
    </row>
    <row r="72" ht="12.75" customHeight="1">
      <c r="A72" s="55"/>
      <c r="B72" s="55"/>
      <c r="C72" s="55"/>
      <c r="D72" s="55"/>
      <c r="E72" s="55"/>
      <c r="F72" s="27"/>
      <c r="G72" s="27"/>
      <c r="H72" s="27"/>
      <c r="I72" s="27"/>
      <c r="J72" s="27"/>
      <c r="K72" s="27"/>
      <c r="L72" s="27"/>
      <c r="M72" s="27"/>
      <c r="N72" s="27"/>
      <c r="O72" s="27"/>
      <c r="P72" s="27"/>
      <c r="Q72" s="27"/>
      <c r="R72" s="27"/>
      <c r="S72" s="27"/>
      <c r="T72" s="27"/>
      <c r="U72" s="27"/>
      <c r="V72" s="27"/>
      <c r="W72" s="27"/>
      <c r="X72" s="27"/>
      <c r="Y72" s="17"/>
      <c r="Z72" s="17"/>
    </row>
    <row r="73" ht="12.75" customHeight="1">
      <c r="A73" s="55"/>
      <c r="B73" s="55"/>
      <c r="C73" s="55"/>
      <c r="D73" s="55"/>
      <c r="E73" s="55"/>
      <c r="F73" s="27"/>
      <c r="G73" s="27"/>
      <c r="H73" s="27"/>
      <c r="I73" s="27"/>
      <c r="J73" s="27"/>
      <c r="K73" s="27"/>
      <c r="L73" s="27"/>
      <c r="M73" s="27"/>
      <c r="N73" s="27"/>
      <c r="O73" s="27"/>
      <c r="P73" s="27"/>
      <c r="Q73" s="27"/>
      <c r="R73" s="27"/>
      <c r="S73" s="27"/>
      <c r="T73" s="27"/>
      <c r="U73" s="27"/>
      <c r="V73" s="27"/>
      <c r="W73" s="27"/>
      <c r="X73" s="27"/>
      <c r="Y73" s="17"/>
      <c r="Z73" s="17"/>
    </row>
    <row r="74" ht="12.75" customHeight="1">
      <c r="A74" s="55"/>
      <c r="B74" s="55"/>
      <c r="C74" s="55"/>
      <c r="D74" s="55"/>
      <c r="E74" s="55"/>
      <c r="F74" s="27"/>
      <c r="G74" s="27"/>
      <c r="H74" s="27"/>
      <c r="I74" s="27"/>
      <c r="J74" s="27"/>
      <c r="K74" s="27"/>
      <c r="L74" s="27"/>
      <c r="M74" s="27"/>
      <c r="N74" s="27"/>
      <c r="O74" s="27"/>
      <c r="P74" s="27"/>
      <c r="Q74" s="27"/>
      <c r="R74" s="27"/>
      <c r="S74" s="27"/>
      <c r="T74" s="27"/>
      <c r="U74" s="27"/>
      <c r="V74" s="27"/>
      <c r="W74" s="27"/>
      <c r="X74" s="27"/>
      <c r="Y74" s="17"/>
      <c r="Z74" s="17"/>
    </row>
    <row r="75" ht="12.75" customHeight="1">
      <c r="A75" s="55"/>
      <c r="B75" s="55"/>
      <c r="C75" s="55"/>
      <c r="D75" s="55"/>
      <c r="E75" s="55"/>
      <c r="F75" s="27"/>
      <c r="G75" s="27"/>
      <c r="H75" s="27"/>
      <c r="I75" s="27"/>
      <c r="J75" s="27"/>
      <c r="K75" s="27"/>
      <c r="L75" s="27"/>
      <c r="M75" s="27"/>
      <c r="N75" s="27"/>
      <c r="O75" s="27"/>
      <c r="P75" s="27"/>
      <c r="Q75" s="27"/>
      <c r="R75" s="27"/>
      <c r="S75" s="27"/>
      <c r="T75" s="27"/>
      <c r="U75" s="27"/>
      <c r="V75" s="27"/>
      <c r="W75" s="27"/>
      <c r="X75" s="27"/>
      <c r="Y75" s="17"/>
      <c r="Z75" s="17"/>
    </row>
    <row r="76" ht="12.75" customHeight="1">
      <c r="A76" s="55"/>
      <c r="B76" s="55"/>
      <c r="C76" s="55"/>
      <c r="D76" s="55"/>
      <c r="E76" s="55"/>
      <c r="F76" s="27"/>
      <c r="G76" s="27"/>
      <c r="H76" s="27"/>
      <c r="I76" s="27"/>
      <c r="J76" s="27"/>
      <c r="K76" s="27"/>
      <c r="L76" s="27"/>
      <c r="M76" s="27"/>
      <c r="N76" s="27"/>
      <c r="O76" s="27"/>
      <c r="P76" s="27"/>
      <c r="Q76" s="27"/>
      <c r="R76" s="27"/>
      <c r="S76" s="27"/>
      <c r="T76" s="27"/>
      <c r="U76" s="27"/>
      <c r="V76" s="27"/>
      <c r="W76" s="27"/>
      <c r="X76" s="27"/>
      <c r="Y76" s="17"/>
      <c r="Z76" s="17"/>
    </row>
    <row r="77" ht="12.75" customHeight="1">
      <c r="A77" s="55"/>
      <c r="B77" s="55"/>
      <c r="C77" s="55"/>
      <c r="D77" s="55"/>
      <c r="E77" s="55"/>
      <c r="F77" s="27"/>
      <c r="G77" s="27"/>
      <c r="H77" s="27"/>
      <c r="I77" s="27"/>
      <c r="J77" s="27"/>
      <c r="K77" s="27"/>
      <c r="L77" s="27"/>
      <c r="M77" s="27"/>
      <c r="N77" s="27"/>
      <c r="O77" s="27"/>
      <c r="P77" s="27"/>
      <c r="Q77" s="27"/>
      <c r="R77" s="27"/>
      <c r="S77" s="27"/>
      <c r="T77" s="27"/>
      <c r="U77" s="27"/>
      <c r="V77" s="27"/>
      <c r="W77" s="27"/>
      <c r="X77" s="27"/>
      <c r="Y77" s="17"/>
      <c r="Z77" s="17"/>
    </row>
    <row r="78" ht="12.75" customHeight="1">
      <c r="A78" s="55"/>
      <c r="B78" s="55"/>
      <c r="C78" s="55"/>
      <c r="D78" s="55"/>
      <c r="E78" s="55"/>
      <c r="F78" s="27"/>
      <c r="G78" s="27"/>
      <c r="H78" s="27"/>
      <c r="I78" s="27"/>
      <c r="J78" s="27"/>
      <c r="K78" s="27"/>
      <c r="L78" s="27"/>
      <c r="M78" s="27"/>
      <c r="N78" s="27"/>
      <c r="O78" s="27"/>
      <c r="P78" s="27"/>
      <c r="Q78" s="27"/>
      <c r="R78" s="27"/>
      <c r="S78" s="27"/>
      <c r="T78" s="27"/>
      <c r="U78" s="27"/>
      <c r="V78" s="27"/>
      <c r="W78" s="27"/>
      <c r="X78" s="27"/>
      <c r="Y78" s="17"/>
      <c r="Z78" s="17"/>
    </row>
    <row r="79" ht="12.75" customHeight="1">
      <c r="A79" s="55"/>
      <c r="B79" s="55"/>
      <c r="C79" s="55"/>
      <c r="D79" s="55"/>
      <c r="E79" s="55"/>
      <c r="F79" s="27"/>
      <c r="G79" s="27"/>
      <c r="H79" s="27"/>
      <c r="I79" s="27"/>
      <c r="J79" s="27"/>
      <c r="K79" s="27"/>
      <c r="L79" s="27"/>
      <c r="M79" s="27"/>
      <c r="N79" s="27"/>
      <c r="O79" s="27"/>
      <c r="P79" s="27"/>
      <c r="Q79" s="27"/>
      <c r="R79" s="27"/>
      <c r="S79" s="27"/>
      <c r="T79" s="27"/>
      <c r="U79" s="27"/>
      <c r="V79" s="27"/>
      <c r="W79" s="27"/>
      <c r="X79" s="27"/>
      <c r="Y79" s="17"/>
      <c r="Z79" s="17"/>
    </row>
    <row r="80" ht="12.75" customHeight="1">
      <c r="A80" s="55"/>
      <c r="B80" s="55"/>
      <c r="C80" s="55"/>
      <c r="D80" s="55"/>
      <c r="E80" s="55"/>
      <c r="F80" s="27"/>
      <c r="G80" s="27"/>
      <c r="H80" s="27"/>
      <c r="I80" s="27"/>
      <c r="J80" s="27"/>
      <c r="K80" s="27"/>
      <c r="L80" s="27"/>
      <c r="M80" s="27"/>
      <c r="N80" s="27"/>
      <c r="O80" s="27"/>
      <c r="P80" s="27"/>
      <c r="Q80" s="27"/>
      <c r="R80" s="27"/>
      <c r="S80" s="27"/>
      <c r="T80" s="27"/>
      <c r="U80" s="27"/>
      <c r="V80" s="27"/>
      <c r="W80" s="27"/>
      <c r="X80" s="27"/>
      <c r="Y80" s="17"/>
      <c r="Z80" s="17"/>
    </row>
    <row r="81" ht="12.75" customHeight="1">
      <c r="A81" s="55"/>
      <c r="B81" s="55"/>
      <c r="C81" s="55"/>
      <c r="D81" s="55"/>
      <c r="E81" s="55"/>
      <c r="F81" s="27"/>
      <c r="G81" s="27"/>
      <c r="H81" s="27"/>
      <c r="I81" s="27"/>
      <c r="J81" s="27"/>
      <c r="K81" s="27"/>
      <c r="L81" s="27"/>
      <c r="M81" s="27"/>
      <c r="N81" s="27"/>
      <c r="O81" s="27"/>
      <c r="P81" s="27"/>
      <c r="Q81" s="27"/>
      <c r="R81" s="27"/>
      <c r="S81" s="27"/>
      <c r="T81" s="27"/>
      <c r="U81" s="27"/>
      <c r="V81" s="27"/>
      <c r="W81" s="27"/>
      <c r="X81" s="27"/>
      <c r="Y81" s="17"/>
      <c r="Z81" s="17"/>
    </row>
    <row r="82" ht="12.75" customHeight="1">
      <c r="A82" s="55"/>
      <c r="B82" s="55"/>
      <c r="C82" s="55"/>
      <c r="D82" s="55"/>
      <c r="E82" s="55"/>
      <c r="F82" s="27"/>
      <c r="G82" s="27"/>
      <c r="H82" s="27"/>
      <c r="I82" s="27"/>
      <c r="J82" s="27"/>
      <c r="K82" s="27"/>
      <c r="L82" s="27"/>
      <c r="M82" s="27"/>
      <c r="N82" s="27"/>
      <c r="O82" s="27"/>
      <c r="P82" s="27"/>
      <c r="Q82" s="27"/>
      <c r="R82" s="27"/>
      <c r="S82" s="27"/>
      <c r="T82" s="27"/>
      <c r="U82" s="27"/>
      <c r="V82" s="27"/>
      <c r="W82" s="27"/>
      <c r="X82" s="27"/>
      <c r="Y82" s="17"/>
      <c r="Z82" s="17"/>
    </row>
    <row r="83" ht="12.75" customHeight="1">
      <c r="A83" s="55"/>
      <c r="B83" s="55"/>
      <c r="C83" s="55"/>
      <c r="D83" s="55"/>
      <c r="E83" s="55"/>
      <c r="F83" s="27"/>
      <c r="G83" s="27"/>
      <c r="H83" s="27"/>
      <c r="I83" s="27"/>
      <c r="J83" s="27"/>
      <c r="K83" s="27"/>
      <c r="L83" s="27"/>
      <c r="M83" s="27"/>
      <c r="N83" s="27"/>
      <c r="O83" s="27"/>
      <c r="P83" s="27"/>
      <c r="Q83" s="27"/>
      <c r="R83" s="27"/>
      <c r="S83" s="27"/>
      <c r="T83" s="27"/>
      <c r="U83" s="27"/>
      <c r="V83" s="27"/>
      <c r="W83" s="27"/>
      <c r="X83" s="27"/>
      <c r="Y83" s="17"/>
      <c r="Z83" s="17"/>
    </row>
    <row r="84" ht="12.75" customHeight="1">
      <c r="A84" s="55"/>
      <c r="B84" s="55"/>
      <c r="C84" s="55"/>
      <c r="D84" s="55"/>
      <c r="E84" s="55"/>
      <c r="F84" s="27"/>
      <c r="G84" s="27"/>
      <c r="H84" s="27"/>
      <c r="I84" s="27"/>
      <c r="J84" s="27"/>
      <c r="K84" s="27"/>
      <c r="L84" s="27"/>
      <c r="M84" s="27"/>
      <c r="N84" s="27"/>
      <c r="O84" s="27"/>
      <c r="P84" s="27"/>
      <c r="Q84" s="27"/>
      <c r="R84" s="27"/>
      <c r="S84" s="27"/>
      <c r="T84" s="27"/>
      <c r="U84" s="27"/>
      <c r="V84" s="27"/>
      <c r="W84" s="27"/>
      <c r="X84" s="27"/>
      <c r="Y84" s="17"/>
      <c r="Z84" s="17"/>
    </row>
    <row r="85" ht="12.75" customHeight="1">
      <c r="A85" s="55"/>
      <c r="B85" s="55"/>
      <c r="C85" s="55"/>
      <c r="D85" s="55"/>
      <c r="E85" s="55"/>
      <c r="F85" s="55"/>
      <c r="G85" s="55"/>
      <c r="H85" s="55"/>
      <c r="I85" s="55"/>
      <c r="J85" s="55"/>
      <c r="K85" s="55"/>
      <c r="L85" s="55"/>
      <c r="M85" s="55"/>
      <c r="N85" s="55"/>
      <c r="O85" s="55"/>
      <c r="P85" s="55"/>
      <c r="Q85" s="55"/>
      <c r="R85" s="55"/>
      <c r="S85" s="55"/>
      <c r="T85" s="55"/>
      <c r="U85" s="55"/>
      <c r="V85" s="55"/>
      <c r="W85" s="55"/>
      <c r="X85" s="27"/>
      <c r="Y85" s="17"/>
      <c r="Z85" s="17"/>
    </row>
    <row r="86" ht="12.75" customHeight="1">
      <c r="A86" s="55"/>
      <c r="B86" s="55"/>
      <c r="C86" s="55"/>
      <c r="D86" s="55"/>
      <c r="E86" s="55"/>
      <c r="F86" s="55"/>
      <c r="G86" s="55"/>
      <c r="H86" s="55"/>
      <c r="I86" s="55"/>
      <c r="J86" s="55"/>
      <c r="K86" s="55"/>
      <c r="L86" s="55"/>
      <c r="M86" s="55"/>
      <c r="N86" s="55"/>
      <c r="O86" s="55"/>
      <c r="P86" s="55"/>
      <c r="Q86" s="55"/>
      <c r="R86" s="55"/>
      <c r="S86" s="55"/>
      <c r="T86" s="55"/>
      <c r="U86" s="55"/>
      <c r="V86" s="55"/>
      <c r="W86" s="55"/>
      <c r="X86" s="27"/>
      <c r="Y86" s="17"/>
      <c r="Z86" s="17"/>
    </row>
    <row r="87" ht="12.75" customHeight="1">
      <c r="A87" s="55"/>
      <c r="B87" s="55"/>
      <c r="C87" s="55"/>
      <c r="D87" s="55"/>
      <c r="E87" s="55"/>
      <c r="F87" s="55"/>
      <c r="G87" s="55"/>
      <c r="H87" s="55"/>
      <c r="I87" s="55"/>
      <c r="J87" s="55"/>
      <c r="K87" s="55"/>
      <c r="L87" s="55"/>
      <c r="M87" s="55"/>
      <c r="N87" s="55"/>
      <c r="O87" s="55"/>
      <c r="P87" s="58"/>
      <c r="Q87" s="55"/>
      <c r="R87" s="55"/>
      <c r="S87" s="55"/>
      <c r="T87" s="27"/>
      <c r="U87" s="27"/>
      <c r="V87" s="27"/>
      <c r="W87" s="27"/>
      <c r="X87" s="27"/>
      <c r="Y87" s="17"/>
      <c r="Z87" s="17"/>
    </row>
    <row r="88" ht="12.75" customHeight="1">
      <c r="A88" s="55"/>
      <c r="B88" s="55"/>
      <c r="C88" s="55"/>
      <c r="D88" s="55"/>
      <c r="E88" s="55"/>
      <c r="F88" s="55"/>
      <c r="G88" s="55"/>
      <c r="H88" s="55"/>
      <c r="I88" s="55"/>
      <c r="J88" s="55"/>
      <c r="K88" s="55"/>
      <c r="L88" s="55"/>
      <c r="M88" s="55"/>
      <c r="N88" s="55"/>
      <c r="O88" s="55"/>
      <c r="P88" s="55"/>
      <c r="Q88" s="55"/>
      <c r="R88" s="55"/>
      <c r="S88" s="55"/>
      <c r="T88" s="55"/>
      <c r="U88" s="55"/>
      <c r="V88" s="55"/>
      <c r="W88" s="55"/>
      <c r="X88" s="27"/>
      <c r="Y88" s="17"/>
      <c r="Z88" s="17"/>
    </row>
    <row r="89" ht="12.75" customHeight="1">
      <c r="A89" s="55"/>
      <c r="B89" s="55"/>
      <c r="C89" s="55"/>
      <c r="D89" s="55"/>
      <c r="E89" s="55"/>
      <c r="F89" s="55"/>
      <c r="G89" s="55"/>
      <c r="H89" s="55"/>
      <c r="I89" s="55"/>
      <c r="J89" s="55"/>
      <c r="K89" s="55"/>
      <c r="L89" s="55"/>
      <c r="M89" s="55"/>
      <c r="N89" s="55"/>
      <c r="O89" s="55"/>
      <c r="P89" s="55"/>
      <c r="Q89" s="55"/>
      <c r="R89" s="55"/>
      <c r="S89" s="55"/>
      <c r="T89" s="55"/>
      <c r="U89" s="55"/>
      <c r="V89" s="55"/>
      <c r="W89" s="55"/>
      <c r="X89" s="27"/>
      <c r="Y89" s="17"/>
      <c r="Z89" s="17"/>
    </row>
    <row r="90" ht="12.75" customHeight="1">
      <c r="A90" s="55"/>
      <c r="B90" s="55"/>
      <c r="C90" s="55"/>
      <c r="D90" s="55"/>
      <c r="E90" s="55"/>
      <c r="F90" s="55"/>
      <c r="G90" s="55"/>
      <c r="H90" s="55"/>
      <c r="I90" s="55"/>
      <c r="J90" s="55"/>
      <c r="K90" s="55"/>
      <c r="L90" s="55"/>
      <c r="M90" s="55"/>
      <c r="N90" s="55"/>
      <c r="O90" s="55"/>
      <c r="P90" s="55"/>
      <c r="Q90" s="55"/>
      <c r="R90" s="55"/>
      <c r="S90" s="55"/>
      <c r="T90" s="55"/>
      <c r="U90" s="55"/>
      <c r="V90" s="55"/>
      <c r="W90" s="55"/>
      <c r="X90" s="27"/>
      <c r="Y90" s="17"/>
      <c r="Z90" s="17"/>
    </row>
    <row r="91" ht="12.75" customHeight="1">
      <c r="A91" s="55"/>
      <c r="B91" s="55"/>
      <c r="C91" s="55"/>
      <c r="D91" s="55"/>
      <c r="E91" s="55"/>
      <c r="F91" s="55"/>
      <c r="G91" s="55"/>
      <c r="H91" s="55"/>
      <c r="I91" s="55"/>
      <c r="J91" s="55"/>
      <c r="K91" s="55"/>
      <c r="L91" s="55"/>
      <c r="M91" s="55"/>
      <c r="N91" s="55"/>
      <c r="O91" s="55"/>
      <c r="P91" s="55"/>
      <c r="Q91" s="55"/>
      <c r="R91" s="55"/>
      <c r="S91" s="55"/>
      <c r="T91" s="55"/>
      <c r="U91" s="55"/>
      <c r="V91" s="55"/>
      <c r="W91" s="55"/>
      <c r="X91" s="27"/>
      <c r="Y91" s="17"/>
      <c r="Z91" s="17"/>
    </row>
    <row r="92" ht="12.75" customHeight="1">
      <c r="A92" s="55"/>
      <c r="B92" s="55"/>
      <c r="C92" s="55"/>
      <c r="D92" s="55"/>
      <c r="E92" s="55"/>
      <c r="F92" s="55"/>
      <c r="G92" s="55"/>
      <c r="H92" s="55"/>
      <c r="I92" s="55"/>
      <c r="J92" s="55"/>
      <c r="K92" s="55"/>
      <c r="L92" s="55"/>
      <c r="M92" s="55"/>
      <c r="N92" s="55"/>
      <c r="O92" s="55"/>
      <c r="P92" s="55"/>
      <c r="Q92" s="55"/>
      <c r="R92" s="55"/>
      <c r="S92" s="55"/>
      <c r="T92" s="55"/>
      <c r="U92" s="55"/>
      <c r="V92" s="55"/>
      <c r="W92" s="55"/>
      <c r="X92" s="27"/>
      <c r="Y92" s="17"/>
      <c r="Z92" s="17"/>
    </row>
    <row r="93" ht="12.75" customHeight="1">
      <c r="A93" s="55"/>
      <c r="B93" s="55"/>
      <c r="C93" s="55"/>
      <c r="D93" s="55"/>
      <c r="E93" s="55"/>
      <c r="F93" s="55"/>
      <c r="G93" s="55"/>
      <c r="H93" s="55"/>
      <c r="I93" s="55"/>
      <c r="J93" s="55"/>
      <c r="K93" s="55"/>
      <c r="L93" s="55"/>
      <c r="M93" s="55"/>
      <c r="N93" s="55"/>
      <c r="O93" s="55"/>
      <c r="P93" s="55"/>
      <c r="Q93" s="55"/>
      <c r="R93" s="55"/>
      <c r="S93" s="55"/>
      <c r="T93" s="55"/>
      <c r="U93" s="55"/>
      <c r="V93" s="55"/>
      <c r="W93" s="55"/>
      <c r="X93" s="27"/>
      <c r="Y93" s="17"/>
      <c r="Z93" s="17"/>
    </row>
    <row r="94" ht="12.75" customHeight="1">
      <c r="A94" s="55"/>
      <c r="B94" s="55"/>
      <c r="C94" s="55"/>
      <c r="D94" s="55"/>
      <c r="E94" s="55"/>
      <c r="F94" s="55"/>
      <c r="G94" s="55"/>
      <c r="H94" s="55"/>
      <c r="I94" s="55"/>
      <c r="J94" s="55"/>
      <c r="K94" s="55"/>
      <c r="L94" s="55"/>
      <c r="M94" s="55"/>
      <c r="N94" s="55"/>
      <c r="O94" s="55"/>
      <c r="P94" s="55"/>
      <c r="Q94" s="55"/>
      <c r="R94" s="55"/>
      <c r="S94" s="55"/>
      <c r="T94" s="55"/>
      <c r="U94" s="55"/>
      <c r="V94" s="55"/>
      <c r="W94" s="55"/>
      <c r="X94" s="27"/>
      <c r="Y94" s="17"/>
      <c r="Z94" s="17"/>
    </row>
    <row r="95" ht="12.75" customHeight="1">
      <c r="A95" s="55"/>
      <c r="B95" s="55"/>
      <c r="C95" s="55"/>
      <c r="D95" s="55"/>
      <c r="E95" s="55"/>
      <c r="F95" s="55"/>
      <c r="G95" s="55"/>
      <c r="H95" s="55"/>
      <c r="I95" s="55"/>
      <c r="J95" s="55"/>
      <c r="K95" s="55"/>
      <c r="L95" s="55"/>
      <c r="M95" s="55"/>
      <c r="N95" s="55"/>
      <c r="O95" s="55"/>
      <c r="P95" s="55"/>
      <c r="Q95" s="55"/>
      <c r="R95" s="55"/>
      <c r="S95" s="55"/>
      <c r="T95" s="55"/>
      <c r="U95" s="55"/>
      <c r="V95" s="55"/>
      <c r="W95" s="55"/>
      <c r="X95" s="27"/>
      <c r="Y95" s="17"/>
      <c r="Z95" s="17"/>
    </row>
    <row r="96" ht="12.75" customHeight="1">
      <c r="A96" s="55"/>
      <c r="B96" s="55"/>
      <c r="C96" s="55"/>
      <c r="D96" s="55"/>
      <c r="E96" s="55"/>
      <c r="F96" s="55"/>
      <c r="G96" s="55"/>
      <c r="H96" s="55"/>
      <c r="I96" s="55"/>
      <c r="J96" s="55"/>
      <c r="K96" s="55"/>
      <c r="L96" s="55"/>
      <c r="M96" s="55"/>
      <c r="N96" s="55"/>
      <c r="O96" s="55"/>
      <c r="P96" s="55"/>
      <c r="Q96" s="55"/>
      <c r="R96" s="55"/>
      <c r="S96" s="55"/>
      <c r="T96" s="55"/>
      <c r="U96" s="55"/>
      <c r="V96" s="55"/>
      <c r="W96" s="55"/>
      <c r="X96" s="27"/>
      <c r="Y96" s="17"/>
      <c r="Z96" s="17"/>
    </row>
    <row r="97" ht="12.75" customHeight="1">
      <c r="A97" s="55"/>
      <c r="B97" s="55"/>
      <c r="C97" s="55"/>
      <c r="D97" s="55"/>
      <c r="E97" s="55"/>
      <c r="F97" s="55"/>
      <c r="G97" s="55"/>
      <c r="H97" s="55"/>
      <c r="I97" s="55"/>
      <c r="J97" s="55"/>
      <c r="K97" s="55"/>
      <c r="L97" s="55"/>
      <c r="M97" s="55"/>
      <c r="N97" s="55"/>
      <c r="O97" s="55"/>
      <c r="P97" s="55"/>
      <c r="Q97" s="55"/>
      <c r="R97" s="55"/>
      <c r="S97" s="55"/>
      <c r="T97" s="55"/>
      <c r="U97" s="55"/>
      <c r="V97" s="55"/>
      <c r="W97" s="55"/>
      <c r="X97" s="27"/>
      <c r="Y97" s="17"/>
      <c r="Z97" s="17"/>
    </row>
    <row r="98" ht="12.75" customHeight="1">
      <c r="A98" s="55"/>
      <c r="B98" s="55"/>
      <c r="C98" s="55"/>
      <c r="D98" s="55"/>
      <c r="E98" s="55"/>
      <c r="F98" s="55"/>
      <c r="G98" s="55"/>
      <c r="H98" s="55"/>
      <c r="I98" s="55"/>
      <c r="J98" s="55"/>
      <c r="K98" s="55"/>
      <c r="L98" s="55"/>
      <c r="M98" s="55"/>
      <c r="N98" s="55"/>
      <c r="O98" s="55"/>
      <c r="P98" s="55"/>
      <c r="Q98" s="55"/>
      <c r="R98" s="55"/>
      <c r="S98" s="55"/>
      <c r="T98" s="55"/>
      <c r="U98" s="55"/>
      <c r="V98" s="55"/>
      <c r="W98" s="55"/>
      <c r="X98" s="27"/>
      <c r="Y98" s="17"/>
      <c r="Z98" s="17"/>
    </row>
    <row r="99" ht="12.75" customHeight="1">
      <c r="A99" s="55"/>
      <c r="B99" s="55"/>
      <c r="C99" s="55"/>
      <c r="D99" s="55"/>
      <c r="E99" s="55"/>
      <c r="F99" s="55"/>
      <c r="G99" s="55"/>
      <c r="H99" s="55"/>
      <c r="I99" s="55"/>
      <c r="J99" s="55"/>
      <c r="K99" s="55"/>
      <c r="L99" s="55"/>
      <c r="M99" s="55"/>
      <c r="N99" s="55"/>
      <c r="O99" s="55"/>
      <c r="P99" s="55"/>
      <c r="Q99" s="55"/>
      <c r="R99" s="55"/>
      <c r="S99" s="55"/>
      <c r="T99" s="55"/>
      <c r="U99" s="55"/>
      <c r="V99" s="55"/>
      <c r="W99" s="55"/>
      <c r="X99" s="27"/>
      <c r="Y99" s="17"/>
      <c r="Z99" s="17"/>
    </row>
    <row r="100" ht="12.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27"/>
      <c r="Y100" s="17"/>
      <c r="Z100" s="17"/>
    </row>
    <row r="101" ht="12.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27"/>
      <c r="Y101" s="17"/>
      <c r="Z101" s="17"/>
    </row>
    <row r="102" ht="12.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27"/>
      <c r="Y102" s="17"/>
      <c r="Z102" s="17"/>
    </row>
    <row r="103" ht="12.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27"/>
      <c r="Y103" s="17"/>
      <c r="Z103" s="17"/>
    </row>
    <row r="104" ht="12.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27"/>
      <c r="Y104" s="17"/>
      <c r="Z104" s="17"/>
    </row>
    <row r="105" ht="12.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27"/>
      <c r="Y105" s="17"/>
      <c r="Z105" s="17"/>
    </row>
    <row r="106" ht="12.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27"/>
      <c r="Y106" s="17"/>
      <c r="Z106" s="17"/>
    </row>
    <row r="107" ht="12.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27"/>
      <c r="Y107" s="17"/>
      <c r="Z107" s="17"/>
    </row>
    <row r="108" ht="12.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27"/>
      <c r="Y108" s="17"/>
      <c r="Z108" s="17"/>
    </row>
    <row r="109" ht="12.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27"/>
      <c r="Y109" s="17"/>
      <c r="Z109" s="17"/>
    </row>
    <row r="110" ht="12.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27"/>
      <c r="Y110" s="17"/>
      <c r="Z110" s="17"/>
    </row>
    <row r="111" ht="12.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27"/>
      <c r="Y111" s="17"/>
      <c r="Z111" s="17"/>
    </row>
    <row r="112" ht="12.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27"/>
      <c r="Y112" s="17"/>
      <c r="Z112" s="17"/>
    </row>
    <row r="113" ht="12.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27"/>
      <c r="Y113" s="17"/>
      <c r="Z113" s="17"/>
    </row>
    <row r="114" ht="12.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27"/>
      <c r="Y114" s="17"/>
      <c r="Z114" s="17"/>
    </row>
    <row r="115" ht="12.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27"/>
      <c r="Y115" s="17"/>
      <c r="Z115" s="17"/>
    </row>
    <row r="116" ht="12.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27"/>
      <c r="Y116" s="17"/>
      <c r="Z116" s="17"/>
    </row>
    <row r="117" ht="12.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27"/>
      <c r="Y117" s="17"/>
      <c r="Z117" s="17"/>
    </row>
    <row r="118" ht="12.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27"/>
      <c r="Y118" s="17"/>
      <c r="Z118" s="17"/>
    </row>
    <row r="119" ht="12.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27"/>
      <c r="Y119" s="17"/>
      <c r="Z119" s="17"/>
    </row>
    <row r="120" ht="12.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27"/>
      <c r="Y120" s="17"/>
      <c r="Z120" s="17"/>
    </row>
    <row r="121" ht="12.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27"/>
      <c r="Y121" s="17"/>
      <c r="Z121" s="17"/>
    </row>
    <row r="122" ht="12.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27"/>
      <c r="Y122" s="17"/>
      <c r="Z122" s="17"/>
    </row>
    <row r="123" ht="12.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27"/>
      <c r="Y123" s="17"/>
      <c r="Z123" s="17"/>
    </row>
    <row r="124" ht="12.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27"/>
      <c r="Y124" s="17"/>
      <c r="Z124" s="17"/>
    </row>
    <row r="125" ht="12.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27"/>
      <c r="Y125" s="17"/>
      <c r="Z125" s="17"/>
    </row>
    <row r="126" ht="12.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27"/>
      <c r="Y126" s="17"/>
      <c r="Z126" s="17"/>
    </row>
    <row r="127" ht="12.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27"/>
      <c r="Y127" s="17"/>
      <c r="Z127" s="17"/>
    </row>
    <row r="128" ht="12.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27"/>
      <c r="Y128" s="17"/>
      <c r="Z128" s="17"/>
    </row>
    <row r="129" ht="12.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27"/>
      <c r="Y129" s="17"/>
      <c r="Z129" s="17"/>
    </row>
    <row r="130" ht="12.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27"/>
      <c r="Y130" s="17"/>
      <c r="Z130" s="17"/>
    </row>
    <row r="131" ht="12.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27"/>
      <c r="Y131" s="17"/>
      <c r="Z131" s="17"/>
    </row>
    <row r="132" ht="12.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27"/>
      <c r="Y132" s="17"/>
      <c r="Z132" s="17"/>
    </row>
    <row r="133" ht="12.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27"/>
      <c r="Y133" s="17"/>
      <c r="Z133" s="17"/>
    </row>
    <row r="134" ht="12.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27"/>
      <c r="Y134" s="17"/>
      <c r="Z134" s="17"/>
    </row>
    <row r="135" ht="12.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27"/>
      <c r="Y135" s="17"/>
      <c r="Z135" s="17"/>
    </row>
    <row r="136" ht="12.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27"/>
      <c r="Y136" s="17"/>
      <c r="Z136" s="17"/>
    </row>
    <row r="137" ht="12.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27"/>
      <c r="Y137" s="17"/>
      <c r="Z137" s="17"/>
    </row>
    <row r="138" ht="12.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27"/>
      <c r="Y138" s="17"/>
      <c r="Z138" s="17"/>
    </row>
    <row r="139" ht="12.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27"/>
      <c r="Y139" s="17"/>
      <c r="Z139" s="17"/>
    </row>
    <row r="140" ht="12.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27"/>
      <c r="Y140" s="17"/>
      <c r="Z140" s="17"/>
    </row>
    <row r="141" ht="12.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27"/>
      <c r="Y141" s="17"/>
      <c r="Z141" s="17"/>
    </row>
    <row r="142" ht="12.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27"/>
      <c r="Y142" s="17"/>
      <c r="Z142" s="17"/>
    </row>
    <row r="143" ht="12.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27"/>
      <c r="Y143" s="17"/>
      <c r="Z143" s="17"/>
    </row>
    <row r="144" ht="12.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27"/>
      <c r="Y144" s="17"/>
      <c r="Z144" s="17"/>
    </row>
    <row r="145" ht="12.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27"/>
      <c r="Y145" s="17"/>
      <c r="Z145" s="17"/>
    </row>
    <row r="146" ht="12.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27"/>
      <c r="Y146" s="17"/>
      <c r="Z146" s="17"/>
    </row>
    <row r="147" ht="12.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27"/>
      <c r="Y147" s="17"/>
      <c r="Z147" s="17"/>
    </row>
    <row r="148" ht="12.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27"/>
      <c r="Y148" s="17"/>
      <c r="Z148" s="17"/>
    </row>
    <row r="149" ht="12.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27"/>
      <c r="Y149" s="17"/>
      <c r="Z149" s="17"/>
    </row>
    <row r="150" ht="12.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27"/>
      <c r="Y150" s="17"/>
      <c r="Z150" s="17"/>
    </row>
    <row r="151" ht="12.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27"/>
      <c r="Y151" s="17"/>
      <c r="Z151" s="17"/>
    </row>
    <row r="152" ht="12.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27"/>
      <c r="Y152" s="17"/>
      <c r="Z152" s="17"/>
    </row>
    <row r="153" ht="12.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27"/>
      <c r="Y153" s="17"/>
      <c r="Z153" s="17"/>
    </row>
    <row r="154" ht="12.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27"/>
      <c r="Y154" s="17"/>
      <c r="Z154" s="17"/>
    </row>
    <row r="155" ht="12.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27"/>
      <c r="Y155" s="17"/>
      <c r="Z155" s="17"/>
    </row>
    <row r="156" ht="12.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27"/>
      <c r="Y156" s="17"/>
      <c r="Z156" s="17"/>
    </row>
    <row r="157" ht="12.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27"/>
      <c r="Y157" s="17"/>
      <c r="Z157" s="17"/>
    </row>
    <row r="158" ht="12.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27"/>
      <c r="Y158" s="17"/>
      <c r="Z158" s="17"/>
    </row>
    <row r="159" ht="12.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27"/>
      <c r="Y159" s="17"/>
      <c r="Z159" s="17"/>
    </row>
    <row r="160" ht="12.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27"/>
      <c r="Y160" s="17"/>
      <c r="Z160" s="17"/>
    </row>
    <row r="161" ht="12.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27"/>
      <c r="Y161" s="17"/>
      <c r="Z161" s="17"/>
    </row>
    <row r="162" ht="12.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27"/>
      <c r="Y162" s="17"/>
      <c r="Z162" s="17"/>
    </row>
    <row r="163" ht="12.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27"/>
      <c r="Y163" s="17"/>
      <c r="Z163" s="17"/>
    </row>
    <row r="164" ht="12.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27"/>
      <c r="Y164" s="17"/>
      <c r="Z164" s="17"/>
    </row>
    <row r="165" ht="12.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27"/>
      <c r="Y165" s="17"/>
      <c r="Z165" s="17"/>
    </row>
    <row r="166" ht="12.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27"/>
      <c r="Y166" s="17"/>
      <c r="Z166" s="17"/>
    </row>
    <row r="167" ht="12.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27"/>
      <c r="Y167" s="17"/>
      <c r="Z167" s="17"/>
    </row>
    <row r="168" ht="12.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27"/>
      <c r="Y168" s="17"/>
      <c r="Z168" s="17"/>
    </row>
    <row r="169" ht="12.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27"/>
      <c r="Y169" s="17"/>
      <c r="Z169" s="17"/>
    </row>
    <row r="170" ht="12.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27"/>
      <c r="Y170" s="17"/>
      <c r="Z170" s="17"/>
    </row>
    <row r="171" ht="12.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27"/>
      <c r="Y171" s="17"/>
      <c r="Z171" s="17"/>
    </row>
    <row r="172" ht="12.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27"/>
      <c r="Y172" s="17"/>
      <c r="Z172" s="17"/>
    </row>
    <row r="173" ht="12.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27"/>
      <c r="Y173" s="17"/>
      <c r="Z173" s="17"/>
    </row>
    <row r="174" ht="12.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27"/>
      <c r="Y174" s="17"/>
      <c r="Z174" s="17"/>
    </row>
    <row r="175" ht="12.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27"/>
      <c r="Y175" s="17"/>
      <c r="Z175" s="17"/>
    </row>
    <row r="176" ht="12.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27"/>
      <c r="Y176" s="17"/>
      <c r="Z176" s="17"/>
    </row>
    <row r="177" ht="12.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27"/>
      <c r="Y177" s="17"/>
      <c r="Z177" s="17"/>
    </row>
    <row r="178" ht="12.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27"/>
      <c r="Y178" s="17"/>
      <c r="Z178" s="17"/>
    </row>
    <row r="179" ht="12.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27"/>
      <c r="Y179" s="17"/>
      <c r="Z179" s="17"/>
    </row>
    <row r="180" ht="12.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27"/>
      <c r="Y180" s="17"/>
      <c r="Z180" s="17"/>
    </row>
    <row r="181" ht="12.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27"/>
      <c r="Y181" s="17"/>
      <c r="Z181" s="17"/>
    </row>
    <row r="182" ht="12.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27"/>
      <c r="Y182" s="17"/>
      <c r="Z182" s="17"/>
    </row>
    <row r="183" ht="12.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27"/>
      <c r="Y183" s="17"/>
      <c r="Z183" s="17"/>
    </row>
    <row r="184" ht="12.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27"/>
      <c r="Y184" s="17"/>
      <c r="Z184" s="17"/>
    </row>
    <row r="185" ht="12.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27"/>
      <c r="Y185" s="17"/>
      <c r="Z185" s="17"/>
    </row>
    <row r="186" ht="12.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27"/>
      <c r="Y186" s="17"/>
      <c r="Z186" s="17"/>
    </row>
    <row r="187" ht="12.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27"/>
      <c r="Y187" s="17"/>
      <c r="Z187" s="17"/>
    </row>
    <row r="188" ht="12.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27"/>
      <c r="Y188" s="17"/>
      <c r="Z188" s="17"/>
    </row>
    <row r="189" ht="12.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27"/>
      <c r="Y189" s="17"/>
      <c r="Z189" s="17"/>
    </row>
    <row r="190" ht="12.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27"/>
      <c r="Y190" s="17"/>
      <c r="Z190" s="17"/>
    </row>
    <row r="191" ht="12.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27"/>
      <c r="Y191" s="17"/>
      <c r="Z191" s="17"/>
    </row>
    <row r="192" ht="12.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27"/>
      <c r="Y192" s="17"/>
      <c r="Z192" s="17"/>
    </row>
    <row r="193" ht="12.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27"/>
      <c r="Y193" s="17"/>
      <c r="Z193" s="17"/>
    </row>
    <row r="194" ht="12.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27"/>
      <c r="Y194" s="17"/>
      <c r="Z194" s="17"/>
    </row>
    <row r="195" ht="12.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27"/>
      <c r="Y195" s="17"/>
      <c r="Z195" s="17"/>
    </row>
    <row r="196" ht="12.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27"/>
      <c r="Y196" s="17"/>
      <c r="Z196" s="17"/>
    </row>
    <row r="197" ht="12.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27"/>
      <c r="Y197" s="17"/>
      <c r="Z197" s="17"/>
    </row>
    <row r="198" ht="12.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27"/>
      <c r="Y198" s="17"/>
      <c r="Z198" s="17"/>
    </row>
    <row r="199" ht="12.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27"/>
      <c r="Y199" s="17"/>
      <c r="Z199" s="17"/>
    </row>
    <row r="200" ht="12.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27"/>
      <c r="Y200" s="17"/>
      <c r="Z200" s="17"/>
    </row>
    <row r="201" ht="12.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27"/>
      <c r="Y201" s="17"/>
      <c r="Z201" s="17"/>
    </row>
    <row r="202" ht="12.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27"/>
      <c r="Y202" s="17"/>
      <c r="Z202" s="17"/>
    </row>
    <row r="203" ht="12.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27"/>
      <c r="Y203" s="17"/>
      <c r="Z203" s="17"/>
    </row>
    <row r="204" ht="12.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27"/>
      <c r="Y204" s="17"/>
      <c r="Z204" s="17"/>
    </row>
    <row r="205" ht="12.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27"/>
      <c r="Y205" s="17"/>
      <c r="Z205" s="17"/>
    </row>
    <row r="206" ht="12.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27"/>
      <c r="Y206" s="17"/>
      <c r="Z206" s="17"/>
    </row>
    <row r="207" ht="12.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27"/>
      <c r="Y207" s="17"/>
      <c r="Z207" s="17"/>
    </row>
    <row r="208" ht="12.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27"/>
      <c r="Y208" s="17"/>
      <c r="Z208" s="17"/>
    </row>
    <row r="209" ht="12.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27"/>
      <c r="Y209" s="17"/>
      <c r="Z209" s="17"/>
    </row>
    <row r="210" ht="12.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27"/>
      <c r="Y210" s="17"/>
      <c r="Z210" s="17"/>
    </row>
    <row r="211" ht="12.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27"/>
      <c r="Y211" s="17"/>
      <c r="Z211" s="17"/>
    </row>
    <row r="212" ht="12.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27"/>
      <c r="Y212" s="17"/>
      <c r="Z212" s="17"/>
    </row>
    <row r="213" ht="12.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27"/>
      <c r="Y213" s="17"/>
      <c r="Z213" s="17"/>
    </row>
    <row r="214" ht="12.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27"/>
      <c r="Y214" s="17"/>
      <c r="Z214" s="17"/>
    </row>
    <row r="215" ht="12.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27"/>
      <c r="Y215" s="17"/>
      <c r="Z215" s="17"/>
    </row>
    <row r="216" ht="12.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27"/>
      <c r="Y216" s="17"/>
      <c r="Z216" s="17"/>
    </row>
    <row r="217" ht="12.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27"/>
      <c r="Y217" s="17"/>
      <c r="Z217" s="17"/>
    </row>
    <row r="218" ht="12.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27"/>
      <c r="Y218" s="17"/>
      <c r="Z218" s="17"/>
    </row>
    <row r="219" ht="12.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27"/>
      <c r="Y219" s="17"/>
      <c r="Z219" s="17"/>
    </row>
    <row r="220" ht="12.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27"/>
      <c r="Y220" s="17"/>
      <c r="Z220" s="17"/>
    </row>
    <row r="221" ht="12.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27"/>
      <c r="Y221" s="17"/>
      <c r="Z221" s="17"/>
    </row>
    <row r="222" ht="12.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27"/>
      <c r="Y222" s="17"/>
      <c r="Z222" s="17"/>
    </row>
    <row r="223" ht="12.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27"/>
      <c r="Y223" s="17"/>
      <c r="Z223" s="17"/>
    </row>
    <row r="224" ht="12.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27"/>
      <c r="Y224" s="17"/>
      <c r="Z224" s="17"/>
    </row>
    <row r="225" ht="12.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27"/>
      <c r="Y225" s="17"/>
      <c r="Z225" s="17"/>
    </row>
    <row r="226" ht="12.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27"/>
      <c r="Y226" s="17"/>
      <c r="Z226" s="17"/>
    </row>
    <row r="227" ht="12.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27"/>
      <c r="Y227" s="17"/>
      <c r="Z227" s="17"/>
    </row>
    <row r="228" ht="12.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27"/>
      <c r="Y228" s="17"/>
      <c r="Z228" s="17"/>
    </row>
    <row r="229" ht="12.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27"/>
      <c r="Y229" s="17"/>
      <c r="Z229" s="17"/>
    </row>
    <row r="230" ht="12.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27"/>
      <c r="Y230" s="17"/>
      <c r="Z230" s="17"/>
    </row>
    <row r="231" ht="12.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27"/>
      <c r="Y231" s="17"/>
      <c r="Z231" s="17"/>
    </row>
    <row r="232" ht="12.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27"/>
      <c r="Y232" s="17"/>
      <c r="Z232" s="17"/>
    </row>
    <row r="233" ht="12.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27"/>
      <c r="Y233" s="17"/>
      <c r="Z233" s="17"/>
    </row>
    <row r="234" ht="12.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27"/>
      <c r="Y234" s="17"/>
      <c r="Z234" s="17"/>
    </row>
    <row r="235" ht="12.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27"/>
      <c r="Y235" s="17"/>
      <c r="Z235" s="17"/>
    </row>
    <row r="236" ht="12.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27"/>
      <c r="Y236" s="17"/>
      <c r="Z236" s="17"/>
    </row>
    <row r="237" ht="12.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27"/>
      <c r="Y237" s="17"/>
      <c r="Z237" s="17"/>
    </row>
    <row r="238" ht="12.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27"/>
      <c r="Y238" s="17"/>
      <c r="Z238" s="17"/>
    </row>
    <row r="239" ht="12.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27"/>
      <c r="Y239" s="17"/>
      <c r="Z239" s="17"/>
    </row>
    <row r="240" ht="12.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27"/>
      <c r="Y240" s="17"/>
      <c r="Z240" s="17"/>
    </row>
    <row r="241" ht="12.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27"/>
      <c r="Y241" s="17"/>
      <c r="Z241" s="17"/>
    </row>
    <row r="242" ht="12.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27"/>
      <c r="Y242" s="17"/>
      <c r="Z242" s="17"/>
    </row>
    <row r="243" ht="12.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27"/>
      <c r="Y243" s="17"/>
      <c r="Z243" s="17"/>
    </row>
    <row r="244" ht="12.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27"/>
      <c r="Y244" s="17"/>
      <c r="Z244" s="17"/>
    </row>
    <row r="245" ht="12.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27"/>
      <c r="Y245" s="17"/>
      <c r="Z245" s="17"/>
    </row>
    <row r="246" ht="12.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27"/>
      <c r="Y246" s="17"/>
      <c r="Z246" s="17"/>
    </row>
    <row r="247" ht="12.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27"/>
      <c r="Y247" s="17"/>
      <c r="Z247" s="17"/>
    </row>
    <row r="248" ht="12.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27"/>
      <c r="Y248" s="17"/>
      <c r="Z248" s="17"/>
    </row>
    <row r="249" ht="12.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27"/>
      <c r="Y249" s="17"/>
      <c r="Z249" s="17"/>
    </row>
    <row r="250" ht="12.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27"/>
      <c r="Y250" s="17"/>
      <c r="Z250" s="17"/>
    </row>
    <row r="251" ht="12.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27"/>
      <c r="Y251" s="17"/>
      <c r="Z251" s="17"/>
    </row>
    <row r="252" ht="12.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27"/>
      <c r="Y252" s="17"/>
      <c r="Z252" s="17"/>
    </row>
    <row r="253" ht="12.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27"/>
      <c r="Y253" s="17"/>
      <c r="Z253" s="17"/>
    </row>
    <row r="254" ht="12.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27"/>
      <c r="Y254" s="17"/>
      <c r="Z254" s="17"/>
    </row>
    <row r="255" ht="12.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27"/>
      <c r="Y255" s="17"/>
      <c r="Z255" s="17"/>
    </row>
    <row r="256" ht="12.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27"/>
      <c r="Y256" s="17"/>
      <c r="Z256" s="17"/>
    </row>
    <row r="257" ht="12.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27"/>
      <c r="Y257" s="17"/>
      <c r="Z257" s="17"/>
    </row>
    <row r="258" ht="12.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27"/>
      <c r="Y258" s="17"/>
      <c r="Z258" s="17"/>
    </row>
    <row r="259" ht="12.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27"/>
      <c r="Y259" s="17"/>
      <c r="Z259" s="17"/>
    </row>
    <row r="260" ht="12.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27"/>
      <c r="Y260" s="17"/>
      <c r="Z260" s="17"/>
    </row>
    <row r="261" ht="12.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27"/>
      <c r="Y261" s="17"/>
      <c r="Z261" s="17"/>
    </row>
    <row r="262" ht="12.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27"/>
      <c r="Y262" s="17"/>
      <c r="Z262" s="17"/>
    </row>
    <row r="263" ht="12.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27"/>
      <c r="Y263" s="17"/>
      <c r="Z263" s="17"/>
    </row>
    <row r="264" ht="12.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27"/>
      <c r="Y264" s="17"/>
      <c r="Z264" s="17"/>
    </row>
    <row r="265" ht="12.75" customHeight="1">
      <c r="A265" s="55"/>
      <c r="B265" s="55"/>
      <c r="C265" s="55"/>
      <c r="D265" s="55"/>
      <c r="E265" s="55"/>
      <c r="F265" s="27"/>
      <c r="G265" s="27"/>
      <c r="H265" s="27"/>
      <c r="I265" s="27"/>
      <c r="J265" s="27"/>
      <c r="K265" s="27"/>
      <c r="L265" s="27"/>
      <c r="M265" s="27"/>
      <c r="N265" s="27"/>
      <c r="O265" s="27"/>
      <c r="P265" s="27"/>
      <c r="Q265" s="27"/>
      <c r="R265" s="27"/>
      <c r="S265" s="27"/>
      <c r="T265" s="27"/>
      <c r="U265" s="27"/>
      <c r="V265" s="27"/>
      <c r="W265" s="27"/>
      <c r="X265" s="27"/>
      <c r="Y265" s="17"/>
      <c r="Z265" s="17"/>
    </row>
    <row r="266" ht="12.75" customHeight="1">
      <c r="A266" s="55"/>
      <c r="B266" s="55"/>
      <c r="C266" s="55"/>
      <c r="D266" s="55"/>
      <c r="E266" s="55"/>
      <c r="F266" s="27"/>
      <c r="G266" s="27"/>
      <c r="H266" s="27"/>
      <c r="I266" s="27"/>
      <c r="J266" s="27"/>
      <c r="K266" s="27"/>
      <c r="L266" s="27"/>
      <c r="M266" s="27"/>
      <c r="N266" s="27"/>
      <c r="O266" s="27"/>
      <c r="P266" s="27"/>
      <c r="Q266" s="27"/>
      <c r="R266" s="27"/>
      <c r="S266" s="27"/>
      <c r="T266" s="27"/>
      <c r="U266" s="27"/>
      <c r="V266" s="27"/>
      <c r="W266" s="27"/>
      <c r="X266" s="27"/>
      <c r="Y266" s="17"/>
      <c r="Z266" s="17"/>
    </row>
    <row r="267" ht="12.75" customHeight="1">
      <c r="A267" s="55"/>
      <c r="B267" s="55"/>
      <c r="C267" s="55"/>
      <c r="D267" s="55"/>
      <c r="E267" s="55"/>
      <c r="F267" s="27"/>
      <c r="G267" s="27"/>
      <c r="H267" s="27"/>
      <c r="I267" s="27"/>
      <c r="J267" s="27"/>
      <c r="K267" s="27"/>
      <c r="L267" s="27"/>
      <c r="M267" s="27"/>
      <c r="N267" s="27"/>
      <c r="O267" s="27"/>
      <c r="P267" s="27"/>
      <c r="Q267" s="27"/>
      <c r="R267" s="27"/>
      <c r="S267" s="27"/>
      <c r="T267" s="27"/>
      <c r="U267" s="27"/>
      <c r="V267" s="27"/>
      <c r="W267" s="27"/>
      <c r="X267" s="27"/>
      <c r="Y267" s="17"/>
      <c r="Z267" s="17"/>
    </row>
    <row r="268" ht="12.75" customHeight="1">
      <c r="A268" s="55"/>
      <c r="B268" s="55"/>
      <c r="C268" s="55"/>
      <c r="D268" s="55"/>
      <c r="E268" s="55"/>
      <c r="F268" s="27"/>
      <c r="G268" s="27"/>
      <c r="H268" s="27"/>
      <c r="I268" s="27"/>
      <c r="J268" s="27"/>
      <c r="K268" s="27"/>
      <c r="L268" s="27"/>
      <c r="M268" s="27"/>
      <c r="N268" s="27"/>
      <c r="O268" s="27"/>
      <c r="P268" s="27"/>
      <c r="Q268" s="27"/>
      <c r="R268" s="27"/>
      <c r="S268" s="27"/>
      <c r="T268" s="27"/>
      <c r="U268" s="27"/>
      <c r="V268" s="27"/>
      <c r="W268" s="27"/>
      <c r="X268" s="27"/>
      <c r="Y268" s="17"/>
      <c r="Z268" s="17"/>
    </row>
    <row r="269" ht="12.75" customHeight="1">
      <c r="A269" s="55"/>
      <c r="B269" s="55"/>
      <c r="C269" s="55"/>
      <c r="D269" s="55"/>
      <c r="E269" s="55"/>
      <c r="F269" s="27"/>
      <c r="G269" s="27"/>
      <c r="H269" s="27"/>
      <c r="I269" s="27"/>
      <c r="J269" s="27"/>
      <c r="K269" s="27"/>
      <c r="L269" s="27"/>
      <c r="M269" s="27"/>
      <c r="N269" s="27"/>
      <c r="O269" s="27"/>
      <c r="P269" s="27"/>
      <c r="Q269" s="27"/>
      <c r="R269" s="27"/>
      <c r="S269" s="27"/>
      <c r="T269" s="27"/>
      <c r="U269" s="27"/>
      <c r="V269" s="27"/>
      <c r="W269" s="27"/>
      <c r="X269" s="27"/>
      <c r="Y269" s="17"/>
      <c r="Z269" s="17"/>
    </row>
    <row r="270" ht="12.75" customHeight="1">
      <c r="A270" s="55"/>
      <c r="B270" s="55"/>
      <c r="C270" s="55"/>
      <c r="D270" s="55"/>
      <c r="E270" s="55"/>
      <c r="F270" s="27"/>
      <c r="G270" s="27"/>
      <c r="H270" s="27"/>
      <c r="I270" s="27"/>
      <c r="J270" s="27"/>
      <c r="K270" s="27"/>
      <c r="L270" s="27"/>
      <c r="M270" s="27"/>
      <c r="N270" s="27"/>
      <c r="O270" s="27"/>
      <c r="P270" s="27"/>
      <c r="Q270" s="27"/>
      <c r="R270" s="27"/>
      <c r="S270" s="27"/>
      <c r="T270" s="27"/>
      <c r="U270" s="27"/>
      <c r="V270" s="27"/>
      <c r="W270" s="27"/>
      <c r="X270" s="27"/>
      <c r="Y270" s="17"/>
      <c r="Z270" s="17"/>
    </row>
    <row r="271" ht="12.75" customHeight="1">
      <c r="A271" s="55"/>
      <c r="B271" s="55"/>
      <c r="C271" s="55"/>
      <c r="D271" s="55"/>
      <c r="E271" s="55"/>
      <c r="F271" s="27"/>
      <c r="G271" s="27"/>
      <c r="H271" s="27"/>
      <c r="I271" s="27"/>
      <c r="J271" s="27"/>
      <c r="K271" s="27"/>
      <c r="L271" s="27"/>
      <c r="M271" s="27"/>
      <c r="N271" s="27"/>
      <c r="O271" s="27"/>
      <c r="P271" s="27"/>
      <c r="Q271" s="27"/>
      <c r="R271" s="27"/>
      <c r="S271" s="27"/>
      <c r="T271" s="27"/>
      <c r="U271" s="27"/>
      <c r="V271" s="27"/>
      <c r="W271" s="27"/>
      <c r="X271" s="27"/>
      <c r="Y271" s="17"/>
      <c r="Z271" s="17"/>
    </row>
    <row r="272" ht="12.75" customHeight="1">
      <c r="A272" s="55"/>
      <c r="B272" s="55"/>
      <c r="C272" s="55"/>
      <c r="D272" s="55"/>
      <c r="E272" s="55"/>
      <c r="F272" s="27"/>
      <c r="G272" s="27"/>
      <c r="H272" s="27"/>
      <c r="I272" s="27"/>
      <c r="J272" s="27"/>
      <c r="K272" s="27"/>
      <c r="L272" s="27"/>
      <c r="M272" s="27"/>
      <c r="N272" s="27"/>
      <c r="O272" s="27"/>
      <c r="P272" s="27"/>
      <c r="Q272" s="27"/>
      <c r="R272" s="27"/>
      <c r="S272" s="27"/>
      <c r="T272" s="27"/>
      <c r="U272" s="27"/>
      <c r="V272" s="27"/>
      <c r="W272" s="27"/>
      <c r="X272" s="27"/>
      <c r="Y272" s="17"/>
      <c r="Z272" s="17"/>
    </row>
    <row r="273" ht="12.75" customHeight="1">
      <c r="A273" s="55"/>
      <c r="B273" s="55"/>
      <c r="C273" s="55"/>
      <c r="D273" s="55"/>
      <c r="E273" s="55"/>
      <c r="F273" s="27"/>
      <c r="G273" s="27"/>
      <c r="H273" s="27"/>
      <c r="I273" s="27"/>
      <c r="J273" s="27"/>
      <c r="K273" s="27"/>
      <c r="L273" s="27"/>
      <c r="M273" s="27"/>
      <c r="N273" s="27"/>
      <c r="O273" s="27"/>
      <c r="P273" s="27"/>
      <c r="Q273" s="27"/>
      <c r="R273" s="27"/>
      <c r="S273" s="27"/>
      <c r="T273" s="27"/>
      <c r="U273" s="27"/>
      <c r="V273" s="27"/>
      <c r="W273" s="27"/>
      <c r="X273" s="27"/>
      <c r="Y273" s="17"/>
      <c r="Z273" s="17"/>
    </row>
    <row r="274" ht="12.75" customHeight="1">
      <c r="A274" s="55"/>
      <c r="B274" s="55"/>
      <c r="C274" s="55"/>
      <c r="D274" s="55"/>
      <c r="E274" s="55"/>
      <c r="F274" s="27"/>
      <c r="G274" s="27"/>
      <c r="H274" s="27"/>
      <c r="I274" s="27"/>
      <c r="J274" s="27"/>
      <c r="K274" s="27"/>
      <c r="L274" s="27"/>
      <c r="M274" s="27"/>
      <c r="N274" s="27"/>
      <c r="O274" s="27"/>
      <c r="P274" s="27"/>
      <c r="Q274" s="27"/>
      <c r="R274" s="27"/>
      <c r="S274" s="27"/>
      <c r="T274" s="27"/>
      <c r="U274" s="27"/>
      <c r="V274" s="27"/>
      <c r="W274" s="27"/>
      <c r="X274" s="27"/>
      <c r="Y274" s="17"/>
      <c r="Z274" s="17"/>
    </row>
    <row r="275" ht="12.75" customHeight="1">
      <c r="A275" s="55"/>
      <c r="B275" s="55"/>
      <c r="C275" s="55"/>
      <c r="D275" s="55"/>
      <c r="E275" s="55"/>
      <c r="F275" s="27"/>
      <c r="G275" s="27"/>
      <c r="H275" s="27"/>
      <c r="I275" s="27"/>
      <c r="J275" s="27"/>
      <c r="K275" s="27"/>
      <c r="L275" s="27"/>
      <c r="M275" s="27"/>
      <c r="N275" s="27"/>
      <c r="O275" s="27"/>
      <c r="P275" s="27"/>
      <c r="Q275" s="27"/>
      <c r="R275" s="27"/>
      <c r="S275" s="27"/>
      <c r="T275" s="27"/>
      <c r="U275" s="27"/>
      <c r="V275" s="27"/>
      <c r="W275" s="27"/>
      <c r="X275" s="27"/>
      <c r="Y275" s="17"/>
      <c r="Z275" s="17"/>
    </row>
    <row r="276" ht="12.75" customHeight="1">
      <c r="A276" s="55"/>
      <c r="B276" s="55"/>
      <c r="C276" s="55"/>
      <c r="D276" s="55"/>
      <c r="E276" s="55"/>
      <c r="F276" s="27"/>
      <c r="G276" s="27"/>
      <c r="H276" s="27"/>
      <c r="I276" s="27"/>
      <c r="J276" s="27"/>
      <c r="K276" s="27"/>
      <c r="L276" s="27"/>
      <c r="M276" s="27"/>
      <c r="N276" s="27"/>
      <c r="O276" s="27"/>
      <c r="P276" s="27"/>
      <c r="Q276" s="27"/>
      <c r="R276" s="27"/>
      <c r="S276" s="27"/>
      <c r="T276" s="27"/>
      <c r="U276" s="27"/>
      <c r="V276" s="27"/>
      <c r="W276" s="27"/>
      <c r="X276" s="27"/>
      <c r="Y276" s="17"/>
      <c r="Z276" s="17"/>
    </row>
    <row r="277" ht="12.75" customHeight="1">
      <c r="A277" s="55"/>
      <c r="B277" s="55"/>
      <c r="C277" s="55"/>
      <c r="D277" s="55"/>
      <c r="E277" s="55"/>
      <c r="F277" s="27"/>
      <c r="G277" s="27"/>
      <c r="H277" s="27"/>
      <c r="I277" s="27"/>
      <c r="J277" s="27"/>
      <c r="K277" s="27"/>
      <c r="L277" s="27"/>
      <c r="M277" s="27"/>
      <c r="N277" s="27"/>
      <c r="O277" s="27"/>
      <c r="P277" s="27"/>
      <c r="Q277" s="27"/>
      <c r="R277" s="27"/>
      <c r="S277" s="27"/>
      <c r="T277" s="27"/>
      <c r="U277" s="27"/>
      <c r="V277" s="27"/>
      <c r="W277" s="27"/>
      <c r="X277" s="27"/>
      <c r="Y277" s="17"/>
      <c r="Z277" s="17"/>
    </row>
    <row r="278" ht="12.75" customHeight="1">
      <c r="A278" s="55"/>
      <c r="B278" s="55"/>
      <c r="C278" s="55"/>
      <c r="D278" s="55"/>
      <c r="E278" s="55"/>
      <c r="F278" s="27"/>
      <c r="G278" s="27"/>
      <c r="H278" s="27"/>
      <c r="I278" s="27"/>
      <c r="J278" s="27"/>
      <c r="K278" s="27"/>
      <c r="L278" s="27"/>
      <c r="M278" s="27"/>
      <c r="N278" s="27"/>
      <c r="O278" s="27"/>
      <c r="P278" s="27"/>
      <c r="Q278" s="27"/>
      <c r="R278" s="27"/>
      <c r="S278" s="27"/>
      <c r="T278" s="27"/>
      <c r="U278" s="27"/>
      <c r="V278" s="27"/>
      <c r="W278" s="27"/>
      <c r="X278" s="27"/>
      <c r="Y278" s="17"/>
      <c r="Z278" s="17"/>
    </row>
    <row r="279" ht="12.75" customHeight="1">
      <c r="A279" s="55"/>
      <c r="B279" s="55"/>
      <c r="C279" s="55"/>
      <c r="D279" s="55"/>
      <c r="E279" s="55"/>
      <c r="F279" s="27"/>
      <c r="G279" s="27"/>
      <c r="H279" s="27"/>
      <c r="I279" s="27"/>
      <c r="J279" s="27"/>
      <c r="K279" s="27"/>
      <c r="L279" s="27"/>
      <c r="M279" s="27"/>
      <c r="N279" s="27"/>
      <c r="O279" s="27"/>
      <c r="P279" s="27"/>
      <c r="Q279" s="27"/>
      <c r="R279" s="27"/>
      <c r="S279" s="27"/>
      <c r="T279" s="27"/>
      <c r="U279" s="27"/>
      <c r="V279" s="27"/>
      <c r="W279" s="27"/>
      <c r="X279" s="27"/>
      <c r="Y279" s="17"/>
      <c r="Z279" s="17"/>
    </row>
    <row r="280" ht="12.75" customHeight="1">
      <c r="A280" s="55"/>
      <c r="B280" s="55"/>
      <c r="C280" s="55"/>
      <c r="D280" s="55"/>
      <c r="E280" s="55"/>
      <c r="F280" s="27"/>
      <c r="G280" s="27"/>
      <c r="H280" s="27"/>
      <c r="I280" s="27"/>
      <c r="J280" s="27"/>
      <c r="K280" s="27"/>
      <c r="L280" s="27"/>
      <c r="M280" s="27"/>
      <c r="N280" s="27"/>
      <c r="O280" s="27"/>
      <c r="P280" s="27"/>
      <c r="Q280" s="27"/>
      <c r="R280" s="27"/>
      <c r="S280" s="27"/>
      <c r="T280" s="27"/>
      <c r="U280" s="27"/>
      <c r="V280" s="27"/>
      <c r="W280" s="27"/>
      <c r="X280" s="27"/>
      <c r="Y280" s="17"/>
      <c r="Z280" s="17"/>
    </row>
    <row r="281" ht="12.75" customHeight="1">
      <c r="A281" s="55"/>
      <c r="B281" s="55"/>
      <c r="C281" s="55"/>
      <c r="D281" s="55"/>
      <c r="E281" s="55"/>
      <c r="F281" s="27"/>
      <c r="G281" s="27"/>
      <c r="H281" s="27"/>
      <c r="I281" s="27"/>
      <c r="J281" s="27"/>
      <c r="K281" s="27"/>
      <c r="L281" s="27"/>
      <c r="M281" s="27"/>
      <c r="N281" s="27"/>
      <c r="O281" s="27"/>
      <c r="P281" s="27"/>
      <c r="Q281" s="27"/>
      <c r="R281" s="27"/>
      <c r="S281" s="27"/>
      <c r="T281" s="27"/>
      <c r="U281" s="27"/>
      <c r="V281" s="27"/>
      <c r="W281" s="27"/>
      <c r="X281" s="27"/>
      <c r="Y281" s="17"/>
      <c r="Z281" s="17"/>
    </row>
    <row r="282" ht="12.75" customHeight="1">
      <c r="A282" s="55"/>
      <c r="B282" s="55"/>
      <c r="C282" s="55"/>
      <c r="D282" s="55"/>
      <c r="E282" s="55"/>
      <c r="F282" s="27"/>
      <c r="G282" s="27"/>
      <c r="H282" s="27"/>
      <c r="I282" s="27"/>
      <c r="J282" s="27"/>
      <c r="K282" s="27"/>
      <c r="L282" s="27"/>
      <c r="M282" s="27"/>
      <c r="N282" s="27"/>
      <c r="O282" s="27"/>
      <c r="P282" s="27"/>
      <c r="Q282" s="27"/>
      <c r="R282" s="27"/>
      <c r="S282" s="27"/>
      <c r="T282" s="27"/>
      <c r="U282" s="27"/>
      <c r="V282" s="27"/>
      <c r="W282" s="27"/>
      <c r="X282" s="27"/>
      <c r="Y282" s="17"/>
      <c r="Z282" s="17"/>
    </row>
    <row r="283" ht="12.75" customHeight="1">
      <c r="A283" s="55"/>
      <c r="B283" s="55"/>
      <c r="C283" s="55"/>
      <c r="D283" s="55"/>
      <c r="E283" s="55"/>
      <c r="F283" s="27"/>
      <c r="G283" s="27"/>
      <c r="H283" s="27"/>
      <c r="I283" s="27"/>
      <c r="J283" s="27"/>
      <c r="K283" s="27"/>
      <c r="L283" s="27"/>
      <c r="M283" s="27"/>
      <c r="N283" s="27"/>
      <c r="O283" s="27"/>
      <c r="P283" s="27"/>
      <c r="Q283" s="27"/>
      <c r="R283" s="27"/>
      <c r="S283" s="27"/>
      <c r="T283" s="27"/>
      <c r="U283" s="27"/>
      <c r="V283" s="27"/>
      <c r="W283" s="27"/>
      <c r="X283" s="27"/>
      <c r="Y283" s="17"/>
      <c r="Z283" s="17"/>
    </row>
    <row r="284" ht="12.75" customHeight="1">
      <c r="A284" s="55"/>
      <c r="B284" s="55"/>
      <c r="C284" s="55"/>
      <c r="D284" s="55"/>
      <c r="E284" s="55"/>
      <c r="F284" s="27"/>
      <c r="G284" s="27"/>
      <c r="H284" s="27"/>
      <c r="I284" s="27"/>
      <c r="J284" s="27"/>
      <c r="K284" s="27"/>
      <c r="L284" s="27"/>
      <c r="M284" s="27"/>
      <c r="N284" s="27"/>
      <c r="O284" s="27"/>
      <c r="P284" s="27"/>
      <c r="Q284" s="27"/>
      <c r="R284" s="27"/>
      <c r="S284" s="27"/>
      <c r="T284" s="27"/>
      <c r="U284" s="27"/>
      <c r="V284" s="27"/>
      <c r="W284" s="27"/>
      <c r="X284" s="27"/>
      <c r="Y284" s="17"/>
      <c r="Z284" s="17"/>
    </row>
    <row r="285" ht="12.75" customHeight="1">
      <c r="A285" s="55"/>
      <c r="B285" s="55"/>
      <c r="C285" s="55"/>
      <c r="D285" s="55"/>
      <c r="E285" s="55"/>
      <c r="F285" s="27"/>
      <c r="G285" s="27"/>
      <c r="H285" s="27"/>
      <c r="I285" s="27"/>
      <c r="J285" s="27"/>
      <c r="K285" s="27"/>
      <c r="L285" s="27"/>
      <c r="M285" s="27"/>
      <c r="N285" s="27"/>
      <c r="O285" s="27"/>
      <c r="P285" s="27"/>
      <c r="Q285" s="27"/>
      <c r="R285" s="27"/>
      <c r="S285" s="27"/>
      <c r="T285" s="27"/>
      <c r="U285" s="27"/>
      <c r="V285" s="27"/>
      <c r="W285" s="27"/>
      <c r="X285" s="27"/>
      <c r="Y285" s="17"/>
      <c r="Z285" s="17"/>
    </row>
    <row r="286" ht="12.75" customHeight="1">
      <c r="A286" s="55"/>
      <c r="B286" s="55"/>
      <c r="C286" s="55"/>
      <c r="D286" s="55"/>
      <c r="E286" s="55"/>
      <c r="F286" s="27"/>
      <c r="G286" s="27"/>
      <c r="H286" s="27"/>
      <c r="I286" s="27"/>
      <c r="J286" s="27"/>
      <c r="K286" s="27"/>
      <c r="L286" s="27"/>
      <c r="M286" s="27"/>
      <c r="N286" s="27"/>
      <c r="O286" s="27"/>
      <c r="P286" s="27"/>
      <c r="Q286" s="27"/>
      <c r="R286" s="27"/>
      <c r="S286" s="27"/>
      <c r="T286" s="27"/>
      <c r="U286" s="27"/>
      <c r="V286" s="27"/>
      <c r="W286" s="27"/>
      <c r="X286" s="27"/>
      <c r="Y286" s="17"/>
      <c r="Z286" s="17"/>
    </row>
    <row r="287" ht="12.75" customHeight="1">
      <c r="A287" s="55"/>
      <c r="B287" s="55"/>
      <c r="C287" s="55"/>
      <c r="D287" s="55"/>
      <c r="E287" s="55"/>
      <c r="F287" s="27"/>
      <c r="G287" s="27"/>
      <c r="H287" s="27"/>
      <c r="I287" s="27"/>
      <c r="J287" s="27"/>
      <c r="K287" s="27"/>
      <c r="L287" s="27"/>
      <c r="M287" s="27"/>
      <c r="N287" s="27"/>
      <c r="O287" s="27"/>
      <c r="P287" s="27"/>
      <c r="Q287" s="27"/>
      <c r="R287" s="27"/>
      <c r="S287" s="27"/>
      <c r="T287" s="27"/>
      <c r="U287" s="27"/>
      <c r="V287" s="27"/>
      <c r="W287" s="27"/>
      <c r="X287" s="27"/>
      <c r="Y287" s="17"/>
      <c r="Z287" s="17"/>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3">
    <mergeCell ref="A4:C4"/>
    <mergeCell ref="A8:C8"/>
    <mergeCell ref="A38:C38"/>
  </mergeCells>
  <conditionalFormatting sqref="P87">
    <cfRule type="cellIs" dxfId="2" priority="1" stopIfTrue="1" operator="lessThan">
      <formula>0</formula>
    </cfRule>
  </conditionalFormatting>
  <hyperlinks>
    <hyperlink location="'Index'!A1" display="Index" ref="E1"/>
    <hyperlink location="A3" display="Go to top" ref="E2"/>
  </hyperlinks>
  <printOptions/>
  <pageMargins bottom="0.75" footer="0.0" header="0.0" left="0.7" right="0.7" top="0.75"/>
  <pageSetup orientation="landscape"/>
  <headerFooter>
    <oddFooter>&amp;C000000&amp;P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pane ySplit="2.0" state="frozen" topLeftCell="A3" activePane="bottomLeft"/>
      <selection pane="bottomLeft"/>
    </sheetView>
  </sheetViews>
  <sheetFormatPr customHeight="1" defaultColWidth="14.43" defaultRowHeight="15.0"/>
  <cols>
    <col min="16" max="21" customWidth="true" width="17.0"/>
    <col min="15" max="15" customWidth="true" width="25.0"/>
    <col min="14" max="14" customWidth="true" width="20.0"/>
    <col min="13" max="13" customWidth="true" width="15.0"/>
    <col min="12" max="12" customWidth="true" width="15.0"/>
    <col min="11" max="11" customWidth="true" width="15.0"/>
    <col min="10" max="10" customWidth="true" width="15.0"/>
    <col min="9" max="9" customWidth="true" width="15.0"/>
    <col min="8" max="8" customWidth="true" width="15.0"/>
    <col min="7" max="7" customWidth="true" width="15.0"/>
    <col min="6" max="6" customWidth="true" width="15.0"/>
    <col min="5" max="5" customWidth="true" width="15.0"/>
    <col min="4" max="4" customWidth="true" width="15.0"/>
    <col min="3" max="3" customWidth="true" width="15.0"/>
    <col min="1" max="1" customWidth="true" width="70.0"/>
    <col min="2" max="2" customWidth="true" width="15.0"/>
  </cols>
  <sheetData>
    <row r="1">
      <c r="A1" s="72" t="s">
        <v>86</v>
      </c>
      <c r="B1" s="72"/>
      <c r="C1" s="72"/>
      <c r="D1" s="72"/>
      <c r="E1" s="73" t="s">
        <v>3</v>
      </c>
      <c r="F1" s="72"/>
      <c r="G1" s="72"/>
      <c r="H1" s="72"/>
      <c r="I1" s="72"/>
      <c r="J1" s="72"/>
      <c r="K1" s="72"/>
      <c r="L1" s="72"/>
      <c r="M1" s="72"/>
      <c r="N1" s="72"/>
      <c r="O1" s="72"/>
    </row>
    <row r="2">
      <c r="A2" s="74" t="s">
        <v>87</v>
      </c>
      <c r="B2" s="74"/>
      <c r="C2" s="74"/>
      <c r="D2" s="74"/>
      <c r="E2" s="75" t="s">
        <v>88</v>
      </c>
      <c r="F2" s="74"/>
      <c r="G2" s="74"/>
      <c r="H2" s="74"/>
      <c r="I2" s="74"/>
      <c r="J2" s="74"/>
      <c r="K2" s="74"/>
      <c r="L2" s="74"/>
      <c r="M2" s="74"/>
      <c r="N2" s="74"/>
      <c r="O2" s="74"/>
    </row>
    <row r="3" ht="12.75" customHeight="1">
      <c r="A3" s="27"/>
      <c r="B3" s="27"/>
      <c r="C3" s="27"/>
      <c r="D3" s="27"/>
      <c r="E3" s="27"/>
      <c r="F3" s="27"/>
      <c r="G3" s="27"/>
      <c r="H3" s="27"/>
      <c r="I3" s="27"/>
      <c r="J3" s="27"/>
      <c r="K3" s="27"/>
      <c r="L3" s="27"/>
      <c r="M3" s="27"/>
      <c r="N3" s="27"/>
      <c r="O3" s="27"/>
      <c r="P3" s="27"/>
      <c r="Q3" s="27"/>
      <c r="R3" s="27"/>
      <c r="S3" s="27"/>
      <c r="T3" s="27"/>
      <c r="U3" s="27"/>
      <c r="V3" s="17"/>
      <c r="W3" s="17"/>
      <c r="X3" s="17"/>
      <c r="Y3" s="17"/>
      <c r="Z3" s="17"/>
    </row>
    <row r="4">
      <c r="A4" s="77" t="s">
        <v>61</v>
      </c>
      <c r="B4" s="77"/>
      <c r="C4" s="77"/>
    </row>
    <row r="5">
      <c r="A5" s="78" t="s">
        <v>280</v>
      </c>
      <c r="B5" s="80" t="s">
        <v>167</v>
      </c>
      <c r="C5" s="80" t="s">
        <v>168</v>
      </c>
      <c r="D5" s="80" t="s">
        <v>169</v>
      </c>
      <c r="E5" s="80" t="s">
        <v>170</v>
      </c>
      <c r="F5" s="80" t="s">
        <v>171</v>
      </c>
      <c r="G5" s="80" t="s">
        <v>172</v>
      </c>
      <c r="H5" s="80" t="s">
        <v>173</v>
      </c>
      <c r="I5" s="80" t="s">
        <v>174</v>
      </c>
      <c r="J5" s="80" t="s">
        <v>175</v>
      </c>
      <c r="K5" s="80" t="s">
        <v>176</v>
      </c>
      <c r="L5" s="80" t="s">
        <v>177</v>
      </c>
      <c r="M5" s="80" t="s">
        <v>178</v>
      </c>
      <c r="N5" s="78" t="s">
        <v>286</v>
      </c>
      <c r="O5" s="78" t="s">
        <v>287</v>
      </c>
    </row>
    <row r="6">
      <c r="A6" s="127" t="s">
        <v>86</v>
      </c>
      <c r="B6" s="87" t="n">
        <v>72653.0</v>
      </c>
      <c r="C6" s="87" t="n">
        <v>72653.0</v>
      </c>
      <c r="D6" s="87" t="n">
        <v>72653.0</v>
      </c>
      <c r="E6" s="87" t="n">
        <v>72653.0</v>
      </c>
      <c r="F6" s="87" t="n">
        <v>72653.0</v>
      </c>
      <c r="G6" s="87" t="n">
        <v>72653.0</v>
      </c>
      <c r="H6" s="87" t="n">
        <v>72653.0</v>
      </c>
      <c r="I6" s="87" t="n">
        <v>72653.0</v>
      </c>
      <c r="J6" s="87" t="n">
        <v>72653.0</v>
      </c>
      <c r="K6" s="87" t="n">
        <v>72653.0</v>
      </c>
      <c r="L6" s="87" t="n">
        <v>72653.0</v>
      </c>
      <c r="M6" s="87" t="n">
        <v>72653.0</v>
      </c>
      <c r="N6" s="87" t="s">
        <v>291</v>
      </c>
      <c r="O6" s="87" t="s">
        <v>133</v>
      </c>
    </row>
    <row r="7">
      <c r="A7" s="127" t="s">
        <v>304</v>
      </c>
      <c r="B7" s="149"/>
      <c r="C7" s="149"/>
      <c r="D7" s="87" t="n">
        <v>75000.0</v>
      </c>
      <c r="E7" s="149"/>
      <c r="F7" s="149"/>
      <c r="G7" s="149"/>
      <c r="H7" s="149"/>
      <c r="I7" s="149"/>
      <c r="J7" s="149"/>
      <c r="K7" s="149"/>
      <c r="L7" s="149"/>
      <c r="M7" s="149"/>
      <c r="N7" s="87" t="s">
        <v>291</v>
      </c>
      <c r="O7" s="87" t="s">
        <v>133</v>
      </c>
    </row>
    <row r="8">
      <c r="A8" s="127" t="s">
        <v>307</v>
      </c>
      <c r="B8" s="149"/>
      <c r="C8" s="149"/>
      <c r="D8" s="149"/>
      <c r="E8" s="149"/>
      <c r="F8" s="149"/>
      <c r="G8" s="149"/>
      <c r="H8" s="87" t="n">
        <v>50000.0</v>
      </c>
      <c r="I8" s="149"/>
      <c r="J8" s="149"/>
      <c r="K8" s="149"/>
      <c r="L8" s="149"/>
      <c r="M8" s="149"/>
      <c r="N8" s="87" t="s">
        <v>291</v>
      </c>
      <c r="O8" s="87" t="s">
        <v>133</v>
      </c>
    </row>
    <row r="9">
      <c r="A9" s="127" t="s">
        <v>309</v>
      </c>
      <c r="B9" s="149"/>
      <c r="C9" s="87" t="n">
        <v>80000.0</v>
      </c>
      <c r="D9" s="149"/>
      <c r="E9" s="149"/>
      <c r="F9" s="149"/>
      <c r="G9" s="149"/>
      <c r="H9" s="149"/>
      <c r="I9" s="149"/>
      <c r="J9" s="149"/>
      <c r="K9" s="149"/>
      <c r="L9" s="149"/>
      <c r="M9" s="149"/>
      <c r="N9" s="87" t="s">
        <v>291</v>
      </c>
      <c r="O9" s="87" t="s">
        <v>133</v>
      </c>
    </row>
    <row r="10">
      <c r="A10" s="127" t="s">
        <v>311</v>
      </c>
      <c r="B10" s="149"/>
      <c r="C10" s="149"/>
      <c r="D10" s="87" t="n">
        <v>20000.0</v>
      </c>
      <c r="E10" s="149"/>
      <c r="F10" s="149"/>
      <c r="G10" s="149"/>
      <c r="H10" s="149"/>
      <c r="I10" s="149"/>
      <c r="J10" s="149"/>
      <c r="K10" s="149"/>
      <c r="L10" s="149"/>
      <c r="M10" s="149"/>
      <c r="N10" s="87" t="s">
        <v>291</v>
      </c>
      <c r="O10" s="87" t="s">
        <v>133</v>
      </c>
    </row>
    <row r="11">
      <c r="A11" s="127" t="s">
        <v>313</v>
      </c>
      <c r="B11" s="149"/>
      <c r="C11" s="149"/>
      <c r="D11" s="149"/>
      <c r="E11" s="149"/>
      <c r="F11" s="149"/>
      <c r="G11" s="149"/>
      <c r="H11" s="149"/>
      <c r="I11" s="87" t="n">
        <v>10000.0</v>
      </c>
      <c r="J11" s="149"/>
      <c r="K11" s="149"/>
      <c r="L11" s="149"/>
      <c r="M11" s="149"/>
      <c r="N11" s="87" t="s">
        <v>291</v>
      </c>
      <c r="O11" s="87" t="s">
        <v>133</v>
      </c>
    </row>
    <row r="12">
      <c r="A12" s="127" t="s">
        <v>316</v>
      </c>
      <c r="B12" s="149"/>
      <c r="C12" s="149"/>
      <c r="D12" s="149"/>
      <c r="E12" s="87" t="n">
        <v>12000.0</v>
      </c>
      <c r="F12" s="149"/>
      <c r="G12" s="149"/>
      <c r="H12" s="149"/>
      <c r="I12" s="149"/>
      <c r="J12" s="149"/>
      <c r="K12" s="149"/>
      <c r="L12" s="149"/>
      <c r="M12" s="149"/>
      <c r="N12" s="87" t="s">
        <v>291</v>
      </c>
      <c r="O12" s="87" t="s">
        <v>133</v>
      </c>
    </row>
    <row r="13">
      <c r="A13" s="125" t="s">
        <v>316</v>
      </c>
      <c r="B13" s="148"/>
      <c r="C13" s="148"/>
      <c r="D13" s="148"/>
      <c r="E13" s="103" t="n">
        <v>85000.0</v>
      </c>
      <c r="F13" s="148"/>
      <c r="G13" s="148"/>
      <c r="H13" s="148"/>
      <c r="I13" s="148"/>
      <c r="J13" s="148"/>
      <c r="K13" s="148"/>
      <c r="L13" s="148"/>
      <c r="M13" s="148"/>
      <c r="N13" s="103" t="s">
        <v>291</v>
      </c>
      <c r="O13" s="103" t="s">
        <v>133</v>
      </c>
    </row>
    <row r="14" ht="12.75" customHeight="1">
      <c r="A14" s="27"/>
      <c r="B14" s="27"/>
      <c r="C14" s="27"/>
      <c r="D14" s="27"/>
      <c r="E14" s="27"/>
      <c r="F14" s="27"/>
      <c r="G14" s="27"/>
      <c r="H14" s="27"/>
      <c r="I14" s="27"/>
      <c r="J14" s="27"/>
      <c r="K14" s="27"/>
      <c r="L14" s="27"/>
      <c r="M14" s="27"/>
      <c r="N14" s="27"/>
      <c r="O14" s="27"/>
      <c r="P14" s="27"/>
      <c r="Q14" s="27"/>
      <c r="R14" s="27"/>
      <c r="S14" s="27"/>
      <c r="T14" s="27"/>
      <c r="U14" s="27"/>
      <c r="V14" s="17"/>
      <c r="W14" s="17"/>
      <c r="X14" s="17"/>
      <c r="Y14" s="17"/>
      <c r="Z14" s="17"/>
    </row>
    <row r="15" ht="12.75" customHeight="1">
      <c r="A15" s="27"/>
      <c r="B15" s="27"/>
      <c r="C15" s="27"/>
      <c r="D15" s="27"/>
      <c r="E15" s="27"/>
      <c r="F15" s="27"/>
      <c r="G15" s="27"/>
      <c r="H15" s="27"/>
      <c r="I15" s="27"/>
      <c r="J15" s="27"/>
      <c r="K15" s="27"/>
      <c r="L15" s="27"/>
      <c r="M15" s="27"/>
      <c r="N15" s="27"/>
      <c r="O15" s="27"/>
      <c r="P15" s="27"/>
      <c r="Q15" s="27"/>
      <c r="R15" s="27"/>
      <c r="S15" s="27"/>
      <c r="T15" s="27"/>
      <c r="U15" s="27"/>
      <c r="V15" s="17"/>
      <c r="W15" s="17"/>
      <c r="X15" s="17"/>
      <c r="Y15" s="17"/>
      <c r="Z15" s="17"/>
    </row>
    <row r="16" ht="12.75" customHeight="1">
      <c r="A16" s="27"/>
      <c r="B16" s="27"/>
      <c r="C16" s="27"/>
      <c r="D16" s="27"/>
      <c r="E16" s="27"/>
      <c r="F16" s="27"/>
      <c r="G16" s="27"/>
      <c r="H16" s="27"/>
      <c r="I16" s="27"/>
      <c r="J16" s="27"/>
      <c r="K16" s="27"/>
      <c r="L16" s="27"/>
      <c r="M16" s="27"/>
      <c r="N16" s="27"/>
      <c r="O16" s="27"/>
      <c r="P16" s="27"/>
      <c r="Q16" s="27"/>
      <c r="R16" s="27"/>
      <c r="S16" s="27"/>
      <c r="T16" s="27"/>
      <c r="U16" s="27"/>
      <c r="V16" s="17"/>
      <c r="W16" s="17"/>
      <c r="X16" s="17"/>
      <c r="Y16" s="17"/>
      <c r="Z16" s="17"/>
    </row>
    <row r="17" ht="12.75" customHeight="1">
      <c r="A17" s="27"/>
      <c r="B17" s="27"/>
      <c r="C17" s="27"/>
      <c r="D17" s="27"/>
      <c r="E17" s="27"/>
      <c r="F17" s="27"/>
      <c r="G17" s="27"/>
      <c r="H17" s="27"/>
      <c r="I17" s="27"/>
      <c r="J17" s="27"/>
      <c r="K17" s="27"/>
      <c r="L17" s="27"/>
      <c r="M17" s="27"/>
      <c r="N17" s="27"/>
      <c r="O17" s="27"/>
      <c r="P17" s="27"/>
      <c r="Q17" s="27"/>
      <c r="R17" s="27"/>
      <c r="S17" s="27"/>
      <c r="T17" s="27"/>
      <c r="U17" s="27"/>
      <c r="V17" s="17"/>
      <c r="W17" s="17"/>
      <c r="X17" s="17"/>
      <c r="Y17" s="17"/>
      <c r="Z17" s="17"/>
    </row>
    <row r="18" ht="12.75" customHeight="1">
      <c r="A18" s="27"/>
      <c r="B18" s="27"/>
      <c r="C18" s="27"/>
      <c r="D18" s="27"/>
      <c r="E18" s="27"/>
      <c r="F18" s="27"/>
      <c r="G18" s="27"/>
      <c r="H18" s="27"/>
      <c r="I18" s="27"/>
      <c r="J18" s="27"/>
      <c r="K18" s="27"/>
      <c r="L18" s="27"/>
      <c r="M18" s="27"/>
      <c r="N18" s="27"/>
      <c r="O18" s="27"/>
      <c r="P18" s="27"/>
      <c r="Q18" s="27"/>
      <c r="R18" s="27"/>
      <c r="S18" s="27"/>
      <c r="T18" s="27"/>
      <c r="U18" s="27"/>
      <c r="V18" s="17"/>
      <c r="W18" s="17"/>
      <c r="X18" s="17"/>
      <c r="Y18" s="17"/>
      <c r="Z18" s="17"/>
    </row>
    <row r="19" ht="12.75" customHeight="1">
      <c r="A19" s="27"/>
      <c r="B19" s="27"/>
      <c r="C19" s="27"/>
      <c r="D19" s="27"/>
      <c r="E19" s="27"/>
      <c r="F19" s="27"/>
      <c r="G19" s="27"/>
      <c r="H19" s="27"/>
      <c r="I19" s="27"/>
      <c r="J19" s="27"/>
      <c r="K19" s="27"/>
      <c r="L19" s="27"/>
      <c r="M19" s="27"/>
      <c r="N19" s="27"/>
      <c r="O19" s="27"/>
      <c r="P19" s="27"/>
      <c r="Q19" s="27"/>
      <c r="R19" s="27"/>
      <c r="S19" s="27"/>
      <c r="T19" s="27"/>
      <c r="U19" s="27"/>
      <c r="V19" s="17"/>
      <c r="W19" s="17"/>
      <c r="X19" s="17"/>
      <c r="Y19" s="17"/>
      <c r="Z19" s="17"/>
    </row>
    <row r="20" ht="12.75" customHeight="1">
      <c r="A20" s="27"/>
      <c r="B20" s="27"/>
      <c r="C20" s="27"/>
      <c r="D20" s="27"/>
      <c r="E20" s="27"/>
      <c r="F20" s="27"/>
      <c r="G20" s="27"/>
      <c r="H20" s="27"/>
      <c r="I20" s="27"/>
      <c r="J20" s="27"/>
      <c r="K20" s="27"/>
      <c r="L20" s="27"/>
      <c r="M20" s="27"/>
      <c r="N20" s="27"/>
      <c r="O20" s="27"/>
      <c r="P20" s="27"/>
      <c r="Q20" s="27"/>
      <c r="R20" s="27"/>
      <c r="S20" s="27"/>
      <c r="T20" s="27"/>
      <c r="U20" s="27"/>
      <c r="V20" s="17"/>
      <c r="W20" s="17"/>
      <c r="X20" s="17"/>
      <c r="Y20" s="17"/>
      <c r="Z20" s="17"/>
    </row>
    <row r="21" ht="12.75" customHeight="1">
      <c r="A21" s="27"/>
      <c r="B21" s="27"/>
      <c r="C21" s="27"/>
      <c r="D21" s="27"/>
      <c r="E21" s="27"/>
      <c r="F21" s="27"/>
      <c r="G21" s="27"/>
      <c r="H21" s="27"/>
      <c r="I21" s="27"/>
      <c r="J21" s="27"/>
      <c r="K21" s="27"/>
      <c r="L21" s="27"/>
      <c r="M21" s="27"/>
      <c r="N21" s="27"/>
      <c r="O21" s="27"/>
      <c r="P21" s="27"/>
      <c r="Q21" s="27"/>
      <c r="R21" s="27"/>
      <c r="S21" s="27"/>
      <c r="T21" s="27"/>
      <c r="U21" s="27"/>
      <c r="V21" s="17"/>
      <c r="W21" s="17"/>
      <c r="X21" s="17"/>
      <c r="Y21" s="17"/>
      <c r="Z21" s="17"/>
    </row>
    <row r="22" ht="12.75" customHeight="1">
      <c r="A22" s="27"/>
      <c r="B22" s="27"/>
      <c r="C22" s="27"/>
      <c r="D22" s="27"/>
      <c r="E22" s="27"/>
      <c r="F22" s="27"/>
      <c r="G22" s="27"/>
      <c r="H22" s="27"/>
      <c r="I22" s="27"/>
      <c r="J22" s="27"/>
      <c r="K22" s="27"/>
      <c r="L22" s="27"/>
      <c r="M22" s="27"/>
      <c r="N22" s="27"/>
      <c r="O22" s="27"/>
      <c r="P22" s="27"/>
      <c r="Q22" s="27"/>
      <c r="R22" s="27"/>
      <c r="S22" s="27"/>
      <c r="T22" s="27"/>
      <c r="U22" s="27"/>
      <c r="V22" s="17"/>
      <c r="W22" s="17"/>
      <c r="X22" s="17"/>
      <c r="Y22" s="17"/>
      <c r="Z22" s="17"/>
    </row>
    <row r="23" ht="12.75" customHeight="1">
      <c r="A23" s="27"/>
      <c r="B23" s="27"/>
      <c r="C23" s="27"/>
      <c r="D23" s="27"/>
      <c r="E23" s="27"/>
      <c r="F23" s="27"/>
      <c r="G23" s="27"/>
      <c r="H23" s="27"/>
      <c r="I23" s="27"/>
      <c r="J23" s="27"/>
      <c r="K23" s="27"/>
      <c r="L23" s="27"/>
      <c r="M23" s="27"/>
      <c r="N23" s="27"/>
      <c r="O23" s="27"/>
      <c r="P23" s="27"/>
      <c r="Q23" s="27"/>
      <c r="R23" s="27"/>
      <c r="S23" s="27"/>
      <c r="T23" s="27"/>
      <c r="U23" s="27"/>
      <c r="V23" s="17"/>
      <c r="W23" s="17"/>
      <c r="X23" s="17"/>
      <c r="Y23" s="17"/>
      <c r="Z23" s="17"/>
    </row>
    <row r="24" ht="12.75" customHeight="1">
      <c r="A24" s="27"/>
      <c r="B24" s="27"/>
      <c r="C24" s="27"/>
      <c r="D24" s="27"/>
      <c r="E24" s="27"/>
      <c r="F24" s="27"/>
      <c r="G24" s="27"/>
      <c r="H24" s="27"/>
      <c r="I24" s="27"/>
      <c r="J24" s="27"/>
      <c r="K24" s="27"/>
      <c r="L24" s="27"/>
      <c r="M24" s="27"/>
      <c r="N24" s="27"/>
      <c r="O24" s="27"/>
      <c r="P24" s="27"/>
      <c r="Q24" s="27"/>
      <c r="R24" s="27"/>
      <c r="S24" s="27"/>
      <c r="T24" s="27"/>
      <c r="U24" s="27"/>
      <c r="V24" s="17"/>
      <c r="W24" s="17"/>
      <c r="X24" s="17"/>
      <c r="Y24" s="17"/>
      <c r="Z24" s="17"/>
    </row>
    <row r="25" ht="12.75" customHeight="1">
      <c r="A25" s="27"/>
      <c r="B25" s="27"/>
      <c r="C25" s="27"/>
      <c r="D25" s="27"/>
      <c r="E25" s="27"/>
      <c r="F25" s="27"/>
      <c r="G25" s="27"/>
      <c r="H25" s="27"/>
      <c r="I25" s="27"/>
      <c r="J25" s="27"/>
      <c r="K25" s="27"/>
      <c r="L25" s="27"/>
      <c r="M25" s="27"/>
      <c r="N25" s="27"/>
      <c r="O25" s="27"/>
      <c r="P25" s="27"/>
      <c r="Q25" s="27"/>
      <c r="R25" s="27"/>
      <c r="S25" s="27"/>
      <c r="T25" s="27"/>
      <c r="U25" s="27"/>
      <c r="V25" s="17"/>
      <c r="W25" s="17"/>
      <c r="X25" s="17"/>
      <c r="Y25" s="17"/>
      <c r="Z25" s="17"/>
    </row>
    <row r="26" ht="12.75" customHeight="1">
      <c r="A26" s="27"/>
      <c r="B26" s="27"/>
      <c r="C26" s="27"/>
      <c r="D26" s="27"/>
      <c r="E26" s="27"/>
      <c r="F26" s="27"/>
      <c r="G26" s="27"/>
      <c r="H26" s="27"/>
      <c r="I26" s="27"/>
      <c r="J26" s="27"/>
      <c r="K26" s="27"/>
      <c r="L26" s="27"/>
      <c r="M26" s="27"/>
      <c r="N26" s="27"/>
      <c r="O26" s="27"/>
      <c r="P26" s="27"/>
      <c r="Q26" s="27"/>
      <c r="R26" s="27"/>
      <c r="S26" s="27"/>
      <c r="T26" s="27"/>
      <c r="U26" s="27"/>
      <c r="V26" s="17"/>
      <c r="W26" s="17"/>
      <c r="X26" s="17"/>
      <c r="Y26" s="17"/>
      <c r="Z26" s="17"/>
    </row>
    <row r="27" ht="12.75" customHeight="1">
      <c r="A27" s="27"/>
      <c r="B27" s="27"/>
      <c r="C27" s="27"/>
      <c r="D27" s="27"/>
      <c r="E27" s="27"/>
      <c r="F27" s="27"/>
      <c r="G27" s="27"/>
      <c r="H27" s="27"/>
      <c r="I27" s="27"/>
      <c r="J27" s="27"/>
      <c r="K27" s="27"/>
      <c r="L27" s="27"/>
      <c r="M27" s="27"/>
      <c r="N27" s="27"/>
      <c r="O27" s="27"/>
      <c r="P27" s="27"/>
      <c r="Q27" s="27"/>
      <c r="R27" s="27"/>
      <c r="S27" s="27"/>
      <c r="T27" s="27"/>
      <c r="U27" s="27"/>
      <c r="V27" s="17"/>
      <c r="W27" s="17"/>
      <c r="X27" s="17"/>
      <c r="Y27" s="17"/>
      <c r="Z27" s="17"/>
    </row>
    <row r="28" ht="12.75" customHeight="1">
      <c r="A28" s="27"/>
      <c r="B28" s="27"/>
      <c r="C28" s="27"/>
      <c r="D28" s="27"/>
      <c r="E28" s="27"/>
      <c r="F28" s="27"/>
      <c r="G28" s="27"/>
      <c r="H28" s="27"/>
      <c r="I28" s="27"/>
      <c r="J28" s="27"/>
      <c r="K28" s="27"/>
      <c r="L28" s="27"/>
      <c r="M28" s="27"/>
      <c r="N28" s="27"/>
      <c r="O28" s="27"/>
      <c r="P28" s="27"/>
      <c r="Q28" s="27"/>
      <c r="R28" s="27"/>
      <c r="S28" s="27"/>
      <c r="T28" s="27"/>
      <c r="U28" s="27"/>
      <c r="V28" s="17"/>
      <c r="W28" s="17"/>
      <c r="X28" s="17"/>
      <c r="Y28" s="17"/>
      <c r="Z28" s="17"/>
    </row>
    <row r="29" ht="12.75" customHeight="1">
      <c r="A29" s="27"/>
      <c r="B29" s="27"/>
      <c r="C29" s="27"/>
      <c r="D29" s="27"/>
      <c r="E29" s="27"/>
      <c r="F29" s="27"/>
      <c r="G29" s="27"/>
      <c r="H29" s="27"/>
      <c r="I29" s="27"/>
      <c r="J29" s="27"/>
      <c r="K29" s="27"/>
      <c r="L29" s="27"/>
      <c r="M29" s="27"/>
      <c r="N29" s="27"/>
      <c r="O29" s="27"/>
      <c r="P29" s="27"/>
      <c r="Q29" s="27"/>
      <c r="R29" s="27"/>
      <c r="S29" s="27"/>
      <c r="T29" s="27"/>
      <c r="U29" s="27"/>
      <c r="V29" s="17"/>
      <c r="W29" s="17"/>
      <c r="X29" s="17"/>
      <c r="Y29" s="17"/>
      <c r="Z29" s="17"/>
    </row>
    <row r="30" ht="12.75" customHeight="1">
      <c r="A30" s="27"/>
      <c r="B30" s="27"/>
      <c r="C30" s="27"/>
      <c r="D30" s="27"/>
      <c r="E30" s="27"/>
      <c r="F30" s="27"/>
      <c r="G30" s="27"/>
      <c r="H30" s="27"/>
      <c r="I30" s="27"/>
      <c r="J30" s="27"/>
      <c r="K30" s="27"/>
      <c r="L30" s="27"/>
      <c r="M30" s="27"/>
      <c r="N30" s="27"/>
      <c r="O30" s="27"/>
      <c r="P30" s="27"/>
      <c r="Q30" s="27"/>
      <c r="R30" s="27"/>
      <c r="S30" s="27"/>
      <c r="T30" s="27"/>
      <c r="U30" s="27"/>
      <c r="V30" s="17"/>
      <c r="W30" s="17"/>
      <c r="X30" s="17"/>
      <c r="Y30" s="17"/>
      <c r="Z30" s="17"/>
    </row>
    <row r="31" ht="12.75" customHeight="1">
      <c r="A31" s="27"/>
      <c r="B31" s="27"/>
      <c r="C31" s="27"/>
      <c r="D31" s="27"/>
      <c r="E31" s="27"/>
      <c r="F31" s="27"/>
      <c r="G31" s="27"/>
      <c r="H31" s="27"/>
      <c r="I31" s="27"/>
      <c r="J31" s="27"/>
      <c r="K31" s="27"/>
      <c r="L31" s="27"/>
      <c r="M31" s="27"/>
      <c r="N31" s="27"/>
      <c r="O31" s="27"/>
      <c r="P31" s="27"/>
      <c r="Q31" s="27"/>
      <c r="R31" s="27"/>
      <c r="S31" s="27"/>
      <c r="T31" s="27"/>
      <c r="U31" s="27"/>
      <c r="V31" s="17"/>
      <c r="W31" s="17"/>
      <c r="X31" s="17"/>
      <c r="Y31" s="17"/>
      <c r="Z31" s="17"/>
    </row>
    <row r="32" ht="12.75" customHeight="1">
      <c r="A32" s="27"/>
      <c r="B32" s="27"/>
      <c r="C32" s="27"/>
      <c r="D32" s="27"/>
      <c r="E32" s="27"/>
      <c r="F32" s="27"/>
      <c r="G32" s="27"/>
      <c r="H32" s="27"/>
      <c r="I32" s="27"/>
      <c r="J32" s="27"/>
      <c r="K32" s="27"/>
      <c r="L32" s="27"/>
      <c r="M32" s="27"/>
      <c r="N32" s="27"/>
      <c r="O32" s="27"/>
      <c r="P32" s="27"/>
      <c r="Q32" s="27"/>
      <c r="R32" s="27"/>
      <c r="S32" s="27"/>
      <c r="T32" s="27"/>
      <c r="U32" s="27"/>
      <c r="V32" s="17"/>
      <c r="W32" s="17"/>
      <c r="X32" s="17"/>
      <c r="Y32" s="17"/>
      <c r="Z32" s="17"/>
    </row>
    <row r="33" ht="12.75" customHeight="1">
      <c r="A33" s="27"/>
      <c r="B33" s="27"/>
      <c r="C33" s="27"/>
      <c r="D33" s="27"/>
      <c r="E33" s="27"/>
      <c r="F33" s="27"/>
      <c r="G33" s="27"/>
      <c r="H33" s="27"/>
      <c r="I33" s="27"/>
      <c r="J33" s="27"/>
      <c r="K33" s="27"/>
      <c r="L33" s="27"/>
      <c r="M33" s="27"/>
      <c r="N33" s="27"/>
      <c r="O33" s="27"/>
      <c r="P33" s="27"/>
      <c r="Q33" s="27"/>
      <c r="R33" s="27"/>
      <c r="S33" s="27"/>
      <c r="T33" s="27"/>
      <c r="U33" s="27"/>
      <c r="V33" s="17"/>
      <c r="W33" s="17"/>
      <c r="X33" s="17"/>
      <c r="Y33" s="17"/>
      <c r="Z33" s="17"/>
    </row>
    <row r="34" ht="12.75" customHeight="1">
      <c r="A34" s="27"/>
      <c r="B34" s="27"/>
      <c r="C34" s="27"/>
      <c r="D34" s="27"/>
      <c r="E34" s="27"/>
      <c r="F34" s="27"/>
      <c r="G34" s="27"/>
      <c r="H34" s="27"/>
      <c r="I34" s="27"/>
      <c r="J34" s="27"/>
      <c r="K34" s="27"/>
      <c r="L34" s="27"/>
      <c r="M34" s="27"/>
      <c r="N34" s="27"/>
      <c r="O34" s="27"/>
      <c r="P34" s="27"/>
      <c r="Q34" s="27"/>
      <c r="R34" s="27"/>
      <c r="S34" s="27"/>
      <c r="T34" s="27"/>
      <c r="U34" s="27"/>
      <c r="V34" s="17"/>
      <c r="W34" s="17"/>
      <c r="X34" s="17"/>
      <c r="Y34" s="17"/>
      <c r="Z34" s="17"/>
    </row>
    <row r="35" ht="12.75" customHeight="1">
      <c r="A35" s="27"/>
      <c r="B35" s="27"/>
      <c r="C35" s="27"/>
      <c r="D35" s="27"/>
      <c r="E35" s="27"/>
      <c r="F35" s="27"/>
      <c r="G35" s="27"/>
      <c r="H35" s="27"/>
      <c r="I35" s="27"/>
      <c r="J35" s="27"/>
      <c r="K35" s="27"/>
      <c r="L35" s="27"/>
      <c r="M35" s="27"/>
      <c r="N35" s="27"/>
      <c r="O35" s="27"/>
      <c r="P35" s="27"/>
      <c r="Q35" s="27"/>
      <c r="R35" s="27"/>
      <c r="S35" s="27"/>
      <c r="T35" s="27"/>
      <c r="U35" s="27"/>
      <c r="V35" s="17"/>
      <c r="W35" s="17"/>
      <c r="X35" s="17"/>
      <c r="Y35" s="17"/>
      <c r="Z35" s="17"/>
    </row>
    <row r="36" ht="12.75" customHeight="1">
      <c r="A36" s="27"/>
      <c r="B36" s="27"/>
      <c r="C36" s="27"/>
      <c r="D36" s="27"/>
      <c r="E36" s="27"/>
      <c r="F36" s="27"/>
      <c r="G36" s="27"/>
      <c r="H36" s="27"/>
      <c r="I36" s="27"/>
      <c r="J36" s="27"/>
      <c r="K36" s="27"/>
      <c r="L36" s="27"/>
      <c r="M36" s="27"/>
      <c r="N36" s="27"/>
      <c r="O36" s="27"/>
      <c r="P36" s="27"/>
      <c r="Q36" s="27"/>
      <c r="R36" s="27"/>
      <c r="S36" s="27"/>
      <c r="T36" s="27"/>
      <c r="U36" s="27"/>
      <c r="V36" s="17"/>
      <c r="W36" s="17"/>
      <c r="X36" s="17"/>
      <c r="Y36" s="17"/>
      <c r="Z36" s="17"/>
    </row>
    <row r="37" ht="12.75" customHeight="1">
      <c r="A37" s="27"/>
      <c r="B37" s="27"/>
      <c r="C37" s="27"/>
      <c r="D37" s="27"/>
      <c r="E37" s="27"/>
      <c r="F37" s="27"/>
      <c r="G37" s="27"/>
      <c r="H37" s="27"/>
      <c r="I37" s="27"/>
      <c r="J37" s="27"/>
      <c r="K37" s="27"/>
      <c r="L37" s="27"/>
      <c r="M37" s="27"/>
      <c r="N37" s="27"/>
      <c r="O37" s="27"/>
      <c r="P37" s="27"/>
      <c r="Q37" s="27"/>
      <c r="R37" s="27"/>
      <c r="S37" s="27"/>
      <c r="T37" s="27"/>
      <c r="U37" s="27"/>
      <c r="V37" s="17"/>
      <c r="W37" s="17"/>
      <c r="X37" s="17"/>
      <c r="Y37" s="17"/>
      <c r="Z37" s="17"/>
    </row>
    <row r="38" ht="12.75" customHeight="1">
      <c r="A38" s="27"/>
      <c r="B38" s="27"/>
      <c r="C38" s="27"/>
      <c r="D38" s="27"/>
      <c r="E38" s="27"/>
      <c r="F38" s="27"/>
      <c r="G38" s="27"/>
      <c r="H38" s="27"/>
      <c r="I38" s="27"/>
      <c r="J38" s="27"/>
      <c r="K38" s="27"/>
      <c r="L38" s="27"/>
      <c r="M38" s="27"/>
      <c r="N38" s="27"/>
      <c r="O38" s="27"/>
      <c r="P38" s="27"/>
      <c r="Q38" s="27"/>
      <c r="R38" s="27"/>
      <c r="S38" s="27"/>
      <c r="T38" s="27"/>
      <c r="U38" s="27"/>
      <c r="V38" s="17"/>
      <c r="W38" s="17"/>
      <c r="X38" s="17"/>
      <c r="Y38" s="17"/>
      <c r="Z38" s="17"/>
    </row>
    <row r="39" ht="12.75" customHeight="1">
      <c r="A39" s="27"/>
      <c r="B39" s="27"/>
      <c r="C39" s="27"/>
      <c r="D39" s="27"/>
      <c r="E39" s="27"/>
      <c r="F39" s="27"/>
      <c r="G39" s="27"/>
      <c r="H39" s="27"/>
      <c r="I39" s="27"/>
      <c r="J39" s="27"/>
      <c r="K39" s="27"/>
      <c r="L39" s="27"/>
      <c r="M39" s="27"/>
      <c r="N39" s="27"/>
      <c r="O39" s="27"/>
      <c r="P39" s="27"/>
      <c r="Q39" s="27"/>
      <c r="R39" s="27"/>
      <c r="S39" s="27"/>
      <c r="T39" s="27"/>
      <c r="U39" s="27"/>
      <c r="V39" s="17"/>
      <c r="W39" s="17"/>
      <c r="X39" s="17"/>
      <c r="Y39" s="17"/>
      <c r="Z39" s="17"/>
    </row>
    <row r="40" ht="12.75" customHeight="1">
      <c r="A40" s="27"/>
      <c r="B40" s="27"/>
      <c r="C40" s="27"/>
      <c r="D40" s="27"/>
      <c r="E40" s="27"/>
      <c r="F40" s="27"/>
      <c r="G40" s="27"/>
      <c r="H40" s="27"/>
      <c r="I40" s="27"/>
      <c r="J40" s="27"/>
      <c r="K40" s="27"/>
      <c r="L40" s="27"/>
      <c r="M40" s="27"/>
      <c r="N40" s="27"/>
      <c r="O40" s="27"/>
      <c r="P40" s="27"/>
      <c r="Q40" s="27"/>
      <c r="R40" s="27"/>
      <c r="S40" s="27"/>
      <c r="T40" s="27"/>
      <c r="U40" s="27"/>
      <c r="V40" s="17"/>
      <c r="W40" s="17"/>
      <c r="X40" s="17"/>
      <c r="Y40" s="17"/>
      <c r="Z40" s="17"/>
    </row>
    <row r="41" ht="12.75" customHeight="1">
      <c r="A41" s="27"/>
      <c r="B41" s="27"/>
      <c r="C41" s="27"/>
      <c r="D41" s="27"/>
      <c r="E41" s="27"/>
      <c r="F41" s="27"/>
      <c r="G41" s="27"/>
      <c r="H41" s="27"/>
      <c r="I41" s="27"/>
      <c r="J41" s="27"/>
      <c r="K41" s="27"/>
      <c r="L41" s="27"/>
      <c r="M41" s="27"/>
      <c r="N41" s="27"/>
      <c r="O41" s="27"/>
      <c r="P41" s="27"/>
      <c r="Q41" s="27"/>
      <c r="R41" s="27"/>
      <c r="S41" s="27"/>
      <c r="T41" s="27"/>
      <c r="U41" s="27"/>
      <c r="V41" s="17"/>
      <c r="W41" s="17"/>
      <c r="X41" s="17"/>
      <c r="Y41" s="17"/>
      <c r="Z41" s="17"/>
    </row>
    <row r="42" ht="12.75" customHeight="1">
      <c r="A42" s="27"/>
      <c r="B42" s="27"/>
      <c r="C42" s="27"/>
      <c r="D42" s="27"/>
      <c r="E42" s="27"/>
      <c r="F42" s="27"/>
      <c r="G42" s="27"/>
      <c r="H42" s="27"/>
      <c r="I42" s="27"/>
      <c r="J42" s="27"/>
      <c r="K42" s="27"/>
      <c r="L42" s="27"/>
      <c r="M42" s="27"/>
      <c r="N42" s="27"/>
      <c r="O42" s="27"/>
      <c r="P42" s="27"/>
      <c r="Q42" s="27"/>
      <c r="R42" s="27"/>
      <c r="S42" s="27"/>
      <c r="T42" s="27"/>
      <c r="U42" s="27"/>
      <c r="V42" s="17"/>
      <c r="W42" s="17"/>
      <c r="X42" s="17"/>
      <c r="Y42" s="17"/>
      <c r="Z42" s="17"/>
    </row>
    <row r="43" ht="12.75" customHeight="1">
      <c r="A43" s="27"/>
      <c r="B43" s="27"/>
      <c r="C43" s="27"/>
      <c r="D43" s="27"/>
      <c r="E43" s="27"/>
      <c r="F43" s="27"/>
      <c r="G43" s="27"/>
      <c r="H43" s="27"/>
      <c r="I43" s="27"/>
      <c r="J43" s="27"/>
      <c r="K43" s="27"/>
      <c r="L43" s="27"/>
      <c r="M43" s="27"/>
      <c r="N43" s="27"/>
      <c r="O43" s="27"/>
      <c r="P43" s="27"/>
      <c r="Q43" s="27"/>
      <c r="R43" s="27"/>
      <c r="S43" s="27"/>
      <c r="T43" s="27"/>
      <c r="U43" s="27"/>
      <c r="V43" s="17"/>
      <c r="W43" s="17"/>
      <c r="X43" s="17"/>
      <c r="Y43" s="17"/>
      <c r="Z43" s="17"/>
    </row>
    <row r="44" ht="12.75" customHeight="1">
      <c r="A44" s="27"/>
      <c r="B44" s="27"/>
      <c r="C44" s="27"/>
      <c r="D44" s="27"/>
      <c r="E44" s="27"/>
      <c r="F44" s="27"/>
      <c r="G44" s="27"/>
      <c r="H44" s="27"/>
      <c r="I44" s="27"/>
      <c r="J44" s="27"/>
      <c r="K44" s="27"/>
      <c r="L44" s="27"/>
      <c r="M44" s="27"/>
      <c r="N44" s="27"/>
      <c r="O44" s="27"/>
      <c r="P44" s="27"/>
      <c r="Q44" s="27"/>
      <c r="R44" s="27"/>
      <c r="S44" s="27"/>
      <c r="T44" s="27"/>
      <c r="U44" s="27"/>
      <c r="V44" s="17"/>
      <c r="W44" s="17"/>
      <c r="X44" s="17"/>
      <c r="Y44" s="17"/>
      <c r="Z44" s="17"/>
    </row>
    <row r="45" ht="12.75" customHeight="1">
      <c r="A45" s="27"/>
      <c r="B45" s="27"/>
      <c r="C45" s="27"/>
      <c r="D45" s="27"/>
      <c r="E45" s="27"/>
      <c r="F45" s="27"/>
      <c r="G45" s="27"/>
      <c r="H45" s="27"/>
      <c r="I45" s="27"/>
      <c r="J45" s="27"/>
      <c r="K45" s="27"/>
      <c r="L45" s="27"/>
      <c r="M45" s="27"/>
      <c r="N45" s="27"/>
      <c r="O45" s="27"/>
      <c r="P45" s="27"/>
      <c r="Q45" s="27"/>
      <c r="R45" s="27"/>
      <c r="S45" s="27"/>
      <c r="T45" s="27"/>
      <c r="U45" s="27"/>
      <c r="V45" s="17"/>
      <c r="W45" s="17"/>
      <c r="X45" s="17"/>
      <c r="Y45" s="17"/>
      <c r="Z45" s="17"/>
    </row>
    <row r="46" ht="12.75" customHeight="1">
      <c r="A46" s="27"/>
      <c r="B46" s="27"/>
      <c r="C46" s="27"/>
      <c r="D46" s="27"/>
      <c r="E46" s="27"/>
      <c r="F46" s="27"/>
      <c r="G46" s="27"/>
      <c r="H46" s="27"/>
      <c r="I46" s="27"/>
      <c r="J46" s="27"/>
      <c r="K46" s="27"/>
      <c r="L46" s="27"/>
      <c r="M46" s="27"/>
      <c r="N46" s="27"/>
      <c r="O46" s="27"/>
      <c r="P46" s="27"/>
      <c r="Q46" s="27"/>
      <c r="R46" s="27"/>
      <c r="S46" s="27"/>
      <c r="T46" s="27"/>
      <c r="U46" s="27"/>
      <c r="V46" s="17"/>
      <c r="W46" s="17"/>
      <c r="X46" s="17"/>
      <c r="Y46" s="17"/>
      <c r="Z46" s="17"/>
    </row>
    <row r="47" ht="12.75" customHeight="1">
      <c r="A47" s="27"/>
      <c r="B47" s="27"/>
      <c r="C47" s="27"/>
      <c r="D47" s="27"/>
      <c r="E47" s="27"/>
      <c r="F47" s="27"/>
      <c r="G47" s="27"/>
      <c r="H47" s="27"/>
      <c r="I47" s="27"/>
      <c r="J47" s="27"/>
      <c r="K47" s="27"/>
      <c r="L47" s="27"/>
      <c r="M47" s="27"/>
      <c r="N47" s="27"/>
      <c r="O47" s="27"/>
      <c r="P47" s="27"/>
      <c r="Q47" s="27"/>
      <c r="R47" s="27"/>
      <c r="S47" s="27"/>
      <c r="T47" s="27"/>
      <c r="U47" s="27"/>
      <c r="V47" s="17"/>
      <c r="W47" s="17"/>
      <c r="X47" s="17"/>
      <c r="Y47" s="17"/>
      <c r="Z47" s="17"/>
    </row>
    <row r="48" ht="12.75" customHeight="1">
      <c r="A48" s="27"/>
      <c r="B48" s="27"/>
      <c r="C48" s="27"/>
      <c r="D48" s="27"/>
      <c r="E48" s="27"/>
      <c r="F48" s="27"/>
      <c r="G48" s="27"/>
      <c r="H48" s="27"/>
      <c r="I48" s="27"/>
      <c r="J48" s="27"/>
      <c r="K48" s="27"/>
      <c r="L48" s="27"/>
      <c r="M48" s="27"/>
      <c r="N48" s="27"/>
      <c r="O48" s="27"/>
      <c r="P48" s="27"/>
      <c r="Q48" s="27"/>
      <c r="R48" s="27"/>
      <c r="S48" s="27"/>
      <c r="T48" s="27"/>
      <c r="U48" s="27"/>
      <c r="V48" s="17"/>
      <c r="W48" s="17"/>
      <c r="X48" s="17"/>
      <c r="Y48" s="17"/>
      <c r="Z48" s="17"/>
    </row>
    <row r="49" ht="12.75" customHeight="1">
      <c r="A49" s="27"/>
      <c r="B49" s="27"/>
      <c r="C49" s="27"/>
      <c r="D49" s="27"/>
      <c r="E49" s="27"/>
      <c r="F49" s="27"/>
      <c r="G49" s="27"/>
      <c r="H49" s="27"/>
      <c r="I49" s="27"/>
      <c r="J49" s="27"/>
      <c r="K49" s="27"/>
      <c r="L49" s="27"/>
      <c r="M49" s="27"/>
      <c r="N49" s="27"/>
      <c r="O49" s="27"/>
      <c r="P49" s="27"/>
      <c r="Q49" s="27"/>
      <c r="R49" s="27"/>
      <c r="S49" s="27"/>
      <c r="T49" s="27"/>
      <c r="U49" s="27"/>
      <c r="V49" s="17"/>
      <c r="W49" s="17"/>
      <c r="X49" s="17"/>
      <c r="Y49" s="17"/>
      <c r="Z49" s="17"/>
    </row>
    <row r="50" ht="12.75" customHeight="1">
      <c r="A50" s="27"/>
      <c r="B50" s="27"/>
      <c r="C50" s="27"/>
      <c r="D50" s="27"/>
      <c r="E50" s="27"/>
      <c r="F50" s="27"/>
      <c r="G50" s="27"/>
      <c r="H50" s="27"/>
      <c r="I50" s="27"/>
      <c r="J50" s="27"/>
      <c r="K50" s="27"/>
      <c r="L50" s="27"/>
      <c r="M50" s="27"/>
      <c r="N50" s="27"/>
      <c r="O50" s="27"/>
      <c r="P50" s="27"/>
      <c r="Q50" s="27"/>
      <c r="R50" s="27"/>
      <c r="S50" s="27"/>
      <c r="T50" s="27"/>
      <c r="U50" s="27"/>
      <c r="V50" s="17"/>
      <c r="W50" s="17"/>
      <c r="X50" s="17"/>
      <c r="Y50" s="17"/>
      <c r="Z50" s="17"/>
    </row>
    <row r="51" ht="12.75" customHeight="1">
      <c r="A51" s="27"/>
      <c r="B51" s="27"/>
      <c r="C51" s="27"/>
      <c r="D51" s="27"/>
      <c r="E51" s="27"/>
      <c r="F51" s="27"/>
      <c r="G51" s="27"/>
      <c r="H51" s="27"/>
      <c r="I51" s="27"/>
      <c r="J51" s="27"/>
      <c r="K51" s="27"/>
      <c r="L51" s="27"/>
      <c r="M51" s="27"/>
      <c r="N51" s="27"/>
      <c r="O51" s="27"/>
      <c r="P51" s="27"/>
      <c r="Q51" s="27"/>
      <c r="R51" s="27"/>
      <c r="S51" s="27"/>
      <c r="T51" s="27"/>
      <c r="U51" s="27"/>
      <c r="V51" s="17"/>
      <c r="W51" s="17"/>
      <c r="X51" s="17"/>
      <c r="Y51" s="17"/>
      <c r="Z51" s="17"/>
    </row>
    <row r="52" ht="12.75" customHeight="1">
      <c r="A52" s="27"/>
      <c r="B52" s="27"/>
      <c r="C52" s="27"/>
      <c r="D52" s="27"/>
      <c r="E52" s="27"/>
      <c r="F52" s="27"/>
      <c r="G52" s="27"/>
      <c r="H52" s="27"/>
      <c r="I52" s="27"/>
      <c r="J52" s="27"/>
      <c r="K52" s="27"/>
      <c r="L52" s="27"/>
      <c r="M52" s="27"/>
      <c r="N52" s="27"/>
      <c r="O52" s="27"/>
      <c r="P52" s="27"/>
      <c r="Q52" s="27"/>
      <c r="R52" s="27"/>
      <c r="S52" s="27"/>
      <c r="T52" s="27"/>
      <c r="U52" s="27"/>
      <c r="V52" s="17"/>
      <c r="W52" s="17"/>
      <c r="X52" s="17"/>
      <c r="Y52" s="17"/>
      <c r="Z52" s="17"/>
    </row>
    <row r="53" ht="12.75" customHeight="1">
      <c r="A53" s="27"/>
      <c r="B53" s="27"/>
      <c r="C53" s="27"/>
      <c r="D53" s="27"/>
      <c r="E53" s="27"/>
      <c r="F53" s="27"/>
      <c r="G53" s="27"/>
      <c r="H53" s="27"/>
      <c r="I53" s="27"/>
      <c r="J53" s="27"/>
      <c r="K53" s="27"/>
      <c r="L53" s="27"/>
      <c r="M53" s="27"/>
      <c r="N53" s="27"/>
      <c r="O53" s="27"/>
      <c r="P53" s="27"/>
      <c r="Q53" s="27"/>
      <c r="R53" s="27"/>
      <c r="S53" s="27"/>
      <c r="T53" s="27"/>
      <c r="U53" s="27"/>
      <c r="V53" s="17"/>
      <c r="W53" s="17"/>
      <c r="X53" s="17"/>
      <c r="Y53" s="17"/>
      <c r="Z53" s="17"/>
    </row>
    <row r="54" ht="12.75" customHeight="1">
      <c r="A54" s="27"/>
      <c r="B54" s="27"/>
      <c r="C54" s="27"/>
      <c r="D54" s="27"/>
      <c r="E54" s="27"/>
      <c r="F54" s="27"/>
      <c r="G54" s="27"/>
      <c r="H54" s="27"/>
      <c r="I54" s="27"/>
      <c r="J54" s="27"/>
      <c r="K54" s="27"/>
      <c r="L54" s="27"/>
      <c r="M54" s="27"/>
      <c r="N54" s="27"/>
      <c r="O54" s="27"/>
      <c r="P54" s="27"/>
      <c r="Q54" s="27"/>
      <c r="R54" s="27"/>
      <c r="S54" s="27"/>
      <c r="T54" s="27"/>
      <c r="U54" s="27"/>
      <c r="V54" s="17"/>
      <c r="W54" s="17"/>
      <c r="X54" s="17"/>
      <c r="Y54" s="17"/>
      <c r="Z54" s="17"/>
    </row>
    <row r="55" ht="12.75" customHeight="1">
      <c r="A55" s="27"/>
      <c r="B55" s="27"/>
      <c r="C55" s="27"/>
      <c r="D55" s="27"/>
      <c r="E55" s="27"/>
      <c r="F55" s="27"/>
      <c r="G55" s="27"/>
      <c r="H55" s="27"/>
      <c r="I55" s="27"/>
      <c r="J55" s="27"/>
      <c r="K55" s="27"/>
      <c r="L55" s="27"/>
      <c r="M55" s="27"/>
      <c r="N55" s="27"/>
      <c r="O55" s="27"/>
      <c r="P55" s="27"/>
      <c r="Q55" s="27"/>
      <c r="R55" s="27"/>
      <c r="S55" s="27"/>
      <c r="T55" s="27"/>
      <c r="U55" s="27"/>
      <c r="V55" s="17"/>
      <c r="W55" s="17"/>
      <c r="X55" s="17"/>
      <c r="Y55" s="17"/>
      <c r="Z55" s="17"/>
    </row>
    <row r="56" ht="12.75" customHeight="1">
      <c r="A56" s="27"/>
      <c r="B56" s="27"/>
      <c r="C56" s="27"/>
      <c r="D56" s="27"/>
      <c r="E56" s="27"/>
      <c r="F56" s="27"/>
      <c r="G56" s="27"/>
      <c r="H56" s="27"/>
      <c r="I56" s="27"/>
      <c r="J56" s="27"/>
      <c r="K56" s="27"/>
      <c r="L56" s="27"/>
      <c r="M56" s="27"/>
      <c r="N56" s="27"/>
      <c r="O56" s="27"/>
      <c r="P56" s="27"/>
      <c r="Q56" s="27"/>
      <c r="R56" s="27"/>
      <c r="S56" s="27"/>
      <c r="T56" s="27"/>
      <c r="U56" s="27"/>
      <c r="V56" s="17"/>
      <c r="W56" s="17"/>
      <c r="X56" s="17"/>
      <c r="Y56" s="17"/>
      <c r="Z56" s="17"/>
    </row>
    <row r="57" ht="12.75" customHeight="1">
      <c r="A57" s="27"/>
      <c r="B57" s="27"/>
      <c r="C57" s="27"/>
      <c r="D57" s="27"/>
      <c r="E57" s="27"/>
      <c r="F57" s="27"/>
      <c r="G57" s="27"/>
      <c r="H57" s="27"/>
      <c r="I57" s="27"/>
      <c r="J57" s="27"/>
      <c r="K57" s="27"/>
      <c r="L57" s="27"/>
      <c r="M57" s="27"/>
      <c r="N57" s="27"/>
      <c r="O57" s="27"/>
      <c r="P57" s="27"/>
      <c r="Q57" s="27"/>
      <c r="R57" s="27"/>
      <c r="S57" s="27"/>
      <c r="T57" s="27"/>
      <c r="U57" s="27"/>
      <c r="V57" s="17"/>
      <c r="W57" s="17"/>
      <c r="X57" s="17"/>
      <c r="Y57" s="17"/>
      <c r="Z57" s="17"/>
    </row>
    <row r="58" ht="12.75" customHeight="1">
      <c r="A58" s="27"/>
      <c r="B58" s="27"/>
      <c r="C58" s="27"/>
      <c r="D58" s="27"/>
      <c r="E58" s="27"/>
      <c r="F58" s="27"/>
      <c r="G58" s="27"/>
      <c r="H58" s="27"/>
      <c r="I58" s="27"/>
      <c r="J58" s="27"/>
      <c r="K58" s="27"/>
      <c r="L58" s="27"/>
      <c r="M58" s="27"/>
      <c r="N58" s="27"/>
      <c r="O58" s="27"/>
      <c r="P58" s="27"/>
      <c r="Q58" s="27"/>
      <c r="R58" s="27"/>
      <c r="S58" s="27"/>
      <c r="T58" s="27"/>
      <c r="U58" s="27"/>
      <c r="V58" s="17"/>
      <c r="W58" s="17"/>
      <c r="X58" s="17"/>
      <c r="Y58" s="17"/>
      <c r="Z58" s="17"/>
    </row>
    <row r="59" ht="12.75" customHeight="1">
      <c r="A59" s="27"/>
      <c r="B59" s="27"/>
      <c r="C59" s="27"/>
      <c r="D59" s="27"/>
      <c r="E59" s="27"/>
      <c r="F59" s="27"/>
      <c r="G59" s="27"/>
      <c r="H59" s="27"/>
      <c r="I59" s="27"/>
      <c r="J59" s="27"/>
      <c r="K59" s="27"/>
      <c r="L59" s="27"/>
      <c r="M59" s="27"/>
      <c r="N59" s="27"/>
      <c r="O59" s="27"/>
      <c r="P59" s="27"/>
      <c r="Q59" s="27"/>
      <c r="R59" s="27"/>
      <c r="S59" s="27"/>
      <c r="T59" s="27"/>
      <c r="U59" s="27"/>
      <c r="V59" s="17"/>
      <c r="W59" s="17"/>
      <c r="X59" s="17"/>
      <c r="Y59" s="17"/>
      <c r="Z59" s="17"/>
    </row>
    <row r="60" ht="12.75" customHeight="1">
      <c r="A60" s="27"/>
      <c r="B60" s="27"/>
      <c r="C60" s="27"/>
      <c r="D60" s="27"/>
      <c r="E60" s="27"/>
      <c r="F60" s="27"/>
      <c r="G60" s="27"/>
      <c r="H60" s="27"/>
      <c r="I60" s="27"/>
      <c r="J60" s="27"/>
      <c r="K60" s="27"/>
      <c r="L60" s="27"/>
      <c r="M60" s="27"/>
      <c r="N60" s="27"/>
      <c r="O60" s="27"/>
      <c r="P60" s="27"/>
      <c r="Q60" s="27"/>
      <c r="R60" s="27"/>
      <c r="S60" s="27"/>
      <c r="T60" s="27"/>
      <c r="U60" s="27"/>
      <c r="V60" s="17"/>
      <c r="W60" s="17"/>
      <c r="X60" s="17"/>
      <c r="Y60" s="17"/>
      <c r="Z60" s="17"/>
    </row>
    <row r="61" ht="12.75" customHeight="1">
      <c r="A61" s="27"/>
      <c r="B61" s="27"/>
      <c r="C61" s="27"/>
      <c r="D61" s="27"/>
      <c r="E61" s="27"/>
      <c r="F61" s="27"/>
      <c r="G61" s="27"/>
      <c r="H61" s="27"/>
      <c r="I61" s="27"/>
      <c r="J61" s="27"/>
      <c r="K61" s="27"/>
      <c r="L61" s="27"/>
      <c r="M61" s="27"/>
      <c r="N61" s="27"/>
      <c r="O61" s="27"/>
      <c r="P61" s="27"/>
      <c r="Q61" s="27"/>
      <c r="R61" s="27"/>
      <c r="S61" s="27"/>
      <c r="T61" s="27"/>
      <c r="U61" s="27"/>
      <c r="V61" s="17"/>
      <c r="W61" s="17"/>
      <c r="X61" s="17"/>
      <c r="Y61" s="17"/>
      <c r="Z61" s="17"/>
    </row>
    <row r="62" ht="12.75" customHeight="1">
      <c r="A62" s="27"/>
      <c r="B62" s="27"/>
      <c r="C62" s="27"/>
      <c r="D62" s="27"/>
      <c r="E62" s="27"/>
      <c r="F62" s="27"/>
      <c r="G62" s="27"/>
      <c r="H62" s="27"/>
      <c r="I62" s="27"/>
      <c r="J62" s="27"/>
      <c r="K62" s="27"/>
      <c r="L62" s="27"/>
      <c r="M62" s="27"/>
      <c r="N62" s="27"/>
      <c r="O62" s="27"/>
      <c r="P62" s="27"/>
      <c r="Q62" s="27"/>
      <c r="R62" s="27"/>
      <c r="S62" s="27"/>
      <c r="T62" s="27"/>
      <c r="U62" s="27"/>
      <c r="V62" s="17"/>
      <c r="W62" s="17"/>
      <c r="X62" s="17"/>
      <c r="Y62" s="17"/>
      <c r="Z62" s="17"/>
    </row>
    <row r="63" ht="12.75" customHeight="1">
      <c r="A63" s="27"/>
      <c r="B63" s="27"/>
      <c r="C63" s="27"/>
      <c r="D63" s="27"/>
      <c r="E63" s="27"/>
      <c r="F63" s="27"/>
      <c r="G63" s="27"/>
      <c r="H63" s="27"/>
      <c r="I63" s="27"/>
      <c r="J63" s="27"/>
      <c r="K63" s="27"/>
      <c r="L63" s="27"/>
      <c r="M63" s="27"/>
      <c r="N63" s="27"/>
      <c r="O63" s="27"/>
      <c r="P63" s="27"/>
      <c r="Q63" s="27"/>
      <c r="R63" s="27"/>
      <c r="S63" s="27"/>
      <c r="T63" s="27"/>
      <c r="U63" s="27"/>
      <c r="V63" s="17"/>
      <c r="W63" s="17"/>
      <c r="X63" s="17"/>
      <c r="Y63" s="17"/>
      <c r="Z63" s="17"/>
    </row>
    <row r="64" ht="12.75" customHeight="1">
      <c r="A64" s="27"/>
      <c r="B64" s="27"/>
      <c r="C64" s="27"/>
      <c r="D64" s="27"/>
      <c r="E64" s="27"/>
      <c r="F64" s="27"/>
      <c r="G64" s="27"/>
      <c r="H64" s="27"/>
      <c r="I64" s="27"/>
      <c r="J64" s="27"/>
      <c r="K64" s="27"/>
      <c r="L64" s="27"/>
      <c r="M64" s="27"/>
      <c r="N64" s="27"/>
      <c r="O64" s="27"/>
      <c r="P64" s="27"/>
      <c r="Q64" s="27"/>
      <c r="R64" s="27"/>
      <c r="S64" s="27"/>
      <c r="T64" s="27"/>
      <c r="U64" s="27"/>
      <c r="V64" s="17"/>
      <c r="W64" s="17"/>
      <c r="X64" s="17"/>
      <c r="Y64" s="17"/>
      <c r="Z64" s="17"/>
    </row>
    <row r="65" ht="12.75" customHeight="1">
      <c r="A65" s="27"/>
      <c r="B65" s="27"/>
      <c r="C65" s="27"/>
      <c r="D65" s="27"/>
      <c r="E65" s="27"/>
      <c r="F65" s="27"/>
      <c r="G65" s="27"/>
      <c r="H65" s="27"/>
      <c r="I65" s="27"/>
      <c r="J65" s="27"/>
      <c r="K65" s="27"/>
      <c r="L65" s="27"/>
      <c r="M65" s="27"/>
      <c r="N65" s="27"/>
      <c r="O65" s="27"/>
      <c r="P65" s="27"/>
      <c r="Q65" s="27"/>
      <c r="R65" s="27"/>
      <c r="S65" s="27"/>
      <c r="T65" s="27"/>
      <c r="U65" s="27"/>
      <c r="V65" s="17"/>
      <c r="W65" s="17"/>
      <c r="X65" s="17"/>
      <c r="Y65" s="17"/>
      <c r="Z65" s="17"/>
    </row>
    <row r="66" ht="12.75" customHeight="1">
      <c r="A66" s="27"/>
      <c r="B66" s="27"/>
      <c r="C66" s="27"/>
      <c r="D66" s="27"/>
      <c r="E66" s="27"/>
      <c r="F66" s="27"/>
      <c r="G66" s="27"/>
      <c r="H66" s="27"/>
      <c r="I66" s="27"/>
      <c r="J66" s="27"/>
      <c r="K66" s="27"/>
      <c r="L66" s="27"/>
      <c r="M66" s="27"/>
      <c r="N66" s="27"/>
      <c r="O66" s="27"/>
      <c r="P66" s="27"/>
      <c r="Q66" s="27"/>
      <c r="R66" s="27"/>
      <c r="S66" s="27"/>
      <c r="T66" s="27"/>
      <c r="U66" s="27"/>
      <c r="V66" s="17"/>
      <c r="W66" s="17"/>
      <c r="X66" s="17"/>
      <c r="Y66" s="17"/>
      <c r="Z66" s="17"/>
    </row>
    <row r="67" ht="12.75" customHeight="1">
      <c r="A67" s="27"/>
      <c r="B67" s="27"/>
      <c r="C67" s="27"/>
      <c r="D67" s="27"/>
      <c r="E67" s="27"/>
      <c r="F67" s="27"/>
      <c r="G67" s="27"/>
      <c r="H67" s="27"/>
      <c r="I67" s="27"/>
      <c r="J67" s="27"/>
      <c r="K67" s="27"/>
      <c r="L67" s="27"/>
      <c r="M67" s="27"/>
      <c r="N67" s="27"/>
      <c r="O67" s="27"/>
      <c r="P67" s="27"/>
      <c r="Q67" s="27"/>
      <c r="R67" s="27"/>
      <c r="S67" s="27"/>
      <c r="T67" s="27"/>
      <c r="U67" s="27"/>
      <c r="V67" s="17"/>
      <c r="W67" s="17"/>
      <c r="X67" s="17"/>
      <c r="Y67" s="17"/>
      <c r="Z67" s="17"/>
    </row>
    <row r="68" ht="12.75" customHeight="1">
      <c r="A68" s="27"/>
      <c r="B68" s="27"/>
      <c r="C68" s="27"/>
      <c r="D68" s="27"/>
      <c r="E68" s="27"/>
      <c r="F68" s="27"/>
      <c r="G68" s="27"/>
      <c r="H68" s="27"/>
      <c r="I68" s="27"/>
      <c r="J68" s="27"/>
      <c r="K68" s="27"/>
      <c r="L68" s="27"/>
      <c r="M68" s="27"/>
      <c r="N68" s="27"/>
      <c r="O68" s="27"/>
      <c r="P68" s="27"/>
      <c r="Q68" s="27"/>
      <c r="R68" s="27"/>
      <c r="S68" s="27"/>
      <c r="T68" s="27"/>
      <c r="U68" s="27"/>
      <c r="V68" s="17"/>
      <c r="W68" s="17"/>
      <c r="X68" s="17"/>
      <c r="Y68" s="17"/>
      <c r="Z68" s="17"/>
    </row>
    <row r="69" ht="12.75" customHeight="1">
      <c r="A69" s="27"/>
      <c r="B69" s="27"/>
      <c r="C69" s="27"/>
      <c r="D69" s="27"/>
      <c r="E69" s="27"/>
      <c r="F69" s="27"/>
      <c r="G69" s="27"/>
      <c r="H69" s="27"/>
      <c r="I69" s="27"/>
      <c r="J69" s="27"/>
      <c r="K69" s="27"/>
      <c r="L69" s="27"/>
      <c r="M69" s="27"/>
      <c r="N69" s="27"/>
      <c r="O69" s="27"/>
      <c r="P69" s="27"/>
      <c r="Q69" s="27"/>
      <c r="R69" s="27"/>
      <c r="S69" s="27"/>
      <c r="T69" s="27"/>
      <c r="U69" s="27"/>
      <c r="V69" s="17"/>
      <c r="W69" s="17"/>
      <c r="X69" s="17"/>
      <c r="Y69" s="17"/>
      <c r="Z69" s="17"/>
    </row>
    <row r="70" ht="12.75" customHeight="1">
      <c r="A70" s="27"/>
      <c r="B70" s="27"/>
      <c r="C70" s="27"/>
      <c r="D70" s="27"/>
      <c r="E70" s="27"/>
      <c r="F70" s="27"/>
      <c r="G70" s="27"/>
      <c r="H70" s="27"/>
      <c r="I70" s="27"/>
      <c r="J70" s="27"/>
      <c r="K70" s="27"/>
      <c r="L70" s="27"/>
      <c r="M70" s="27"/>
      <c r="N70" s="27"/>
      <c r="O70" s="27"/>
      <c r="P70" s="27"/>
      <c r="Q70" s="27"/>
      <c r="R70" s="27"/>
      <c r="S70" s="27"/>
      <c r="T70" s="27"/>
      <c r="U70" s="27"/>
      <c r="V70" s="17"/>
      <c r="W70" s="17"/>
      <c r="X70" s="17"/>
      <c r="Y70" s="17"/>
      <c r="Z70" s="17"/>
    </row>
    <row r="71" ht="12.75" customHeight="1">
      <c r="A71" s="27"/>
      <c r="B71" s="27"/>
      <c r="C71" s="27"/>
      <c r="D71" s="27"/>
      <c r="E71" s="27"/>
      <c r="F71" s="27"/>
      <c r="G71" s="27"/>
      <c r="H71" s="27"/>
      <c r="I71" s="27"/>
      <c r="J71" s="27"/>
      <c r="K71" s="27"/>
      <c r="L71" s="27"/>
      <c r="M71" s="27"/>
      <c r="N71" s="27"/>
      <c r="O71" s="27"/>
      <c r="P71" s="27"/>
      <c r="Q71" s="27"/>
      <c r="R71" s="27"/>
      <c r="S71" s="27"/>
      <c r="T71" s="27"/>
      <c r="U71" s="27"/>
      <c r="V71" s="17"/>
      <c r="W71" s="17"/>
      <c r="X71" s="17"/>
      <c r="Y71" s="17"/>
      <c r="Z71" s="17"/>
    </row>
    <row r="72" ht="12.75" customHeight="1">
      <c r="A72" s="27"/>
      <c r="B72" s="27"/>
      <c r="C72" s="27"/>
      <c r="D72" s="27"/>
      <c r="E72" s="27"/>
      <c r="F72" s="27"/>
      <c r="G72" s="27"/>
      <c r="H72" s="27"/>
      <c r="I72" s="27"/>
      <c r="J72" s="27"/>
      <c r="K72" s="27"/>
      <c r="L72" s="27"/>
      <c r="M72" s="27"/>
      <c r="N72" s="27"/>
      <c r="O72" s="27"/>
      <c r="P72" s="27"/>
      <c r="Q72" s="27"/>
      <c r="R72" s="27"/>
      <c r="S72" s="27"/>
      <c r="T72" s="27"/>
      <c r="U72" s="27"/>
      <c r="V72" s="17"/>
      <c r="W72" s="17"/>
      <c r="X72" s="17"/>
      <c r="Y72" s="17"/>
      <c r="Z72" s="17"/>
    </row>
    <row r="73" ht="12.75" customHeight="1">
      <c r="A73" s="27"/>
      <c r="B73" s="27"/>
      <c r="C73" s="27"/>
      <c r="D73" s="27"/>
      <c r="E73" s="27"/>
      <c r="F73" s="27"/>
      <c r="G73" s="27"/>
      <c r="H73" s="27"/>
      <c r="I73" s="27"/>
      <c r="J73" s="27"/>
      <c r="K73" s="27"/>
      <c r="L73" s="27"/>
      <c r="M73" s="27"/>
      <c r="N73" s="27"/>
      <c r="O73" s="27"/>
      <c r="P73" s="27"/>
      <c r="Q73" s="27"/>
      <c r="R73" s="27"/>
      <c r="S73" s="27"/>
      <c r="T73" s="27"/>
      <c r="U73" s="27"/>
      <c r="V73" s="17"/>
      <c r="W73" s="17"/>
      <c r="X73" s="17"/>
      <c r="Y73" s="17"/>
      <c r="Z73" s="17"/>
    </row>
    <row r="74" ht="12.75" customHeight="1">
      <c r="A74" s="27"/>
      <c r="B74" s="27"/>
      <c r="C74" s="27"/>
      <c r="D74" s="27"/>
      <c r="E74" s="27"/>
      <c r="F74" s="27"/>
      <c r="G74" s="27"/>
      <c r="H74" s="27"/>
      <c r="I74" s="27"/>
      <c r="J74" s="27"/>
      <c r="K74" s="27"/>
      <c r="L74" s="27"/>
      <c r="M74" s="27"/>
      <c r="N74" s="27"/>
      <c r="O74" s="27"/>
      <c r="P74" s="27"/>
      <c r="Q74" s="27"/>
      <c r="R74" s="27"/>
      <c r="S74" s="27"/>
      <c r="T74" s="27"/>
      <c r="U74" s="27"/>
      <c r="V74" s="17"/>
      <c r="W74" s="17"/>
      <c r="X74" s="17"/>
      <c r="Y74" s="17"/>
      <c r="Z74" s="17"/>
    </row>
    <row r="75" ht="12.75" customHeight="1">
      <c r="A75" s="27"/>
      <c r="B75" s="27"/>
      <c r="C75" s="27"/>
      <c r="D75" s="27"/>
      <c r="E75" s="27"/>
      <c r="F75" s="27"/>
      <c r="G75" s="27"/>
      <c r="H75" s="27"/>
      <c r="I75" s="27"/>
      <c r="J75" s="27"/>
      <c r="K75" s="27"/>
      <c r="L75" s="27"/>
      <c r="M75" s="27"/>
      <c r="N75" s="27"/>
      <c r="O75" s="27"/>
      <c r="P75" s="27"/>
      <c r="Q75" s="27"/>
      <c r="R75" s="27"/>
      <c r="S75" s="27"/>
      <c r="T75" s="27"/>
      <c r="U75" s="27"/>
      <c r="V75" s="17"/>
      <c r="W75" s="17"/>
      <c r="X75" s="17"/>
      <c r="Y75" s="17"/>
      <c r="Z75" s="17"/>
    </row>
    <row r="76" ht="12.75" customHeight="1">
      <c r="A76" s="27"/>
      <c r="B76" s="27"/>
      <c r="C76" s="27"/>
      <c r="D76" s="27"/>
      <c r="E76" s="27"/>
      <c r="F76" s="27"/>
      <c r="G76" s="27"/>
      <c r="H76" s="27"/>
      <c r="I76" s="27"/>
      <c r="J76" s="27"/>
      <c r="K76" s="27"/>
      <c r="L76" s="27"/>
      <c r="M76" s="27"/>
      <c r="N76" s="27"/>
      <c r="O76" s="27"/>
      <c r="P76" s="27"/>
      <c r="Q76" s="27"/>
      <c r="R76" s="27"/>
      <c r="S76" s="27"/>
      <c r="T76" s="27"/>
      <c r="U76" s="27"/>
      <c r="V76" s="17"/>
      <c r="W76" s="17"/>
      <c r="X76" s="17"/>
      <c r="Y76" s="17"/>
      <c r="Z76" s="17"/>
    </row>
    <row r="77" ht="12.75" customHeight="1">
      <c r="A77" s="27"/>
      <c r="B77" s="27"/>
      <c r="C77" s="27"/>
      <c r="D77" s="27"/>
      <c r="E77" s="27"/>
      <c r="F77" s="27"/>
      <c r="G77" s="27"/>
      <c r="H77" s="27"/>
      <c r="I77" s="27"/>
      <c r="J77" s="27"/>
      <c r="K77" s="27"/>
      <c r="L77" s="27"/>
      <c r="M77" s="27"/>
      <c r="N77" s="27"/>
      <c r="O77" s="27"/>
      <c r="P77" s="27"/>
      <c r="Q77" s="27"/>
      <c r="R77" s="27"/>
      <c r="S77" s="27"/>
      <c r="T77" s="27"/>
      <c r="U77" s="27"/>
      <c r="V77" s="17"/>
      <c r="W77" s="17"/>
      <c r="X77" s="17"/>
      <c r="Y77" s="17"/>
      <c r="Z77" s="17"/>
    </row>
    <row r="78" ht="12.75" customHeight="1">
      <c r="A78" s="27"/>
      <c r="B78" s="27"/>
      <c r="C78" s="27"/>
      <c r="D78" s="27"/>
      <c r="E78" s="27"/>
      <c r="F78" s="27"/>
      <c r="G78" s="27"/>
      <c r="H78" s="27"/>
      <c r="I78" s="27"/>
      <c r="J78" s="27"/>
      <c r="K78" s="27"/>
      <c r="L78" s="27"/>
      <c r="M78" s="27"/>
      <c r="N78" s="27"/>
      <c r="O78" s="27"/>
      <c r="P78" s="27"/>
      <c r="Q78" s="27"/>
      <c r="R78" s="27"/>
      <c r="S78" s="27"/>
      <c r="T78" s="27"/>
      <c r="U78" s="27"/>
      <c r="V78" s="17"/>
      <c r="W78" s="17"/>
      <c r="X78" s="17"/>
      <c r="Y78" s="17"/>
      <c r="Z78" s="17"/>
    </row>
    <row r="79" ht="12.75" customHeight="1">
      <c r="A79" s="27"/>
      <c r="B79" s="27"/>
      <c r="C79" s="27"/>
      <c r="D79" s="27"/>
      <c r="E79" s="27"/>
      <c r="F79" s="27"/>
      <c r="G79" s="27"/>
      <c r="H79" s="27"/>
      <c r="I79" s="27"/>
      <c r="J79" s="27"/>
      <c r="K79" s="27"/>
      <c r="L79" s="27"/>
      <c r="M79" s="27"/>
      <c r="N79" s="27"/>
      <c r="O79" s="27"/>
      <c r="P79" s="27"/>
      <c r="Q79" s="27"/>
      <c r="R79" s="27"/>
      <c r="S79" s="27"/>
      <c r="T79" s="27"/>
      <c r="U79" s="27"/>
      <c r="V79" s="17"/>
      <c r="W79" s="17"/>
      <c r="X79" s="17"/>
      <c r="Y79" s="17"/>
      <c r="Z79" s="17"/>
    </row>
    <row r="80" ht="12.75" customHeight="1">
      <c r="A80" s="27"/>
      <c r="B80" s="27"/>
      <c r="C80" s="27"/>
      <c r="D80" s="27"/>
      <c r="E80" s="27"/>
      <c r="F80" s="27"/>
      <c r="G80" s="27"/>
      <c r="H80" s="27"/>
      <c r="I80" s="27"/>
      <c r="J80" s="27"/>
      <c r="K80" s="27"/>
      <c r="L80" s="27"/>
      <c r="M80" s="27"/>
      <c r="N80" s="27"/>
      <c r="O80" s="27"/>
      <c r="P80" s="27"/>
      <c r="Q80" s="27"/>
      <c r="R80" s="27"/>
      <c r="S80" s="27"/>
      <c r="T80" s="27"/>
      <c r="U80" s="27"/>
      <c r="V80" s="17"/>
      <c r="W80" s="17"/>
      <c r="X80" s="17"/>
      <c r="Y80" s="17"/>
      <c r="Z80" s="17"/>
    </row>
    <row r="81" ht="12.75" customHeight="1">
      <c r="A81" s="27"/>
      <c r="B81" s="27"/>
      <c r="C81" s="27"/>
      <c r="D81" s="27"/>
      <c r="E81" s="27"/>
      <c r="F81" s="27"/>
      <c r="G81" s="27"/>
      <c r="H81" s="27"/>
      <c r="I81" s="27"/>
      <c r="J81" s="27"/>
      <c r="K81" s="27"/>
      <c r="L81" s="27"/>
      <c r="M81" s="27"/>
      <c r="N81" s="27"/>
      <c r="O81" s="27"/>
      <c r="P81" s="27"/>
      <c r="Q81" s="27"/>
      <c r="R81" s="27"/>
      <c r="S81" s="27"/>
      <c r="T81" s="27"/>
      <c r="U81" s="27"/>
      <c r="V81" s="17"/>
      <c r="W81" s="17"/>
      <c r="X81" s="17"/>
      <c r="Y81" s="17"/>
      <c r="Z81" s="17"/>
    </row>
    <row r="82" ht="12.75" customHeight="1">
      <c r="A82" s="27"/>
      <c r="B82" s="27"/>
      <c r="C82" s="27"/>
      <c r="D82" s="27"/>
      <c r="E82" s="27"/>
      <c r="F82" s="27"/>
      <c r="G82" s="27"/>
      <c r="H82" s="27"/>
      <c r="I82" s="27"/>
      <c r="J82" s="27"/>
      <c r="K82" s="27"/>
      <c r="L82" s="27"/>
      <c r="M82" s="27"/>
      <c r="N82" s="27"/>
      <c r="O82" s="27"/>
      <c r="P82" s="27"/>
      <c r="Q82" s="27"/>
      <c r="R82" s="27"/>
      <c r="S82" s="27"/>
      <c r="T82" s="27"/>
      <c r="U82" s="27"/>
      <c r="V82" s="17"/>
      <c r="W82" s="17"/>
      <c r="X82" s="17"/>
      <c r="Y82" s="17"/>
      <c r="Z82" s="17"/>
    </row>
    <row r="83" ht="12.75" customHeight="1">
      <c r="A83" s="27"/>
      <c r="B83" s="27"/>
      <c r="C83" s="27"/>
      <c r="D83" s="27"/>
      <c r="E83" s="27"/>
      <c r="F83" s="27"/>
      <c r="G83" s="27"/>
      <c r="H83" s="27"/>
      <c r="I83" s="27"/>
      <c r="J83" s="27"/>
      <c r="K83" s="27"/>
      <c r="L83" s="27"/>
      <c r="M83" s="27"/>
      <c r="N83" s="27"/>
      <c r="O83" s="27"/>
      <c r="P83" s="27"/>
      <c r="Q83" s="27"/>
      <c r="R83" s="27"/>
      <c r="S83" s="27"/>
      <c r="T83" s="27"/>
      <c r="U83" s="27"/>
      <c r="V83" s="17"/>
      <c r="W83" s="17"/>
      <c r="X83" s="17"/>
      <c r="Y83" s="17"/>
      <c r="Z83" s="17"/>
    </row>
    <row r="84" ht="12.75" customHeight="1">
      <c r="A84" s="27"/>
      <c r="B84" s="27"/>
      <c r="C84" s="27"/>
      <c r="D84" s="27"/>
      <c r="E84" s="27"/>
      <c r="F84" s="27"/>
      <c r="G84" s="27"/>
      <c r="H84" s="27"/>
      <c r="I84" s="27"/>
      <c r="J84" s="27"/>
      <c r="K84" s="27"/>
      <c r="L84" s="27"/>
      <c r="M84" s="27"/>
      <c r="N84" s="27"/>
      <c r="O84" s="27"/>
      <c r="P84" s="27"/>
      <c r="Q84" s="27"/>
      <c r="R84" s="27"/>
      <c r="S84" s="27"/>
      <c r="T84" s="27"/>
      <c r="U84" s="27"/>
      <c r="V84" s="17"/>
      <c r="W84" s="17"/>
      <c r="X84" s="17"/>
      <c r="Y84" s="17"/>
      <c r="Z84" s="17"/>
    </row>
    <row r="85" ht="12.75" customHeight="1">
      <c r="A85" s="27"/>
      <c r="B85" s="27"/>
      <c r="C85" s="27"/>
      <c r="D85" s="27"/>
      <c r="E85" s="27"/>
      <c r="F85" s="27"/>
      <c r="G85" s="27"/>
      <c r="H85" s="27"/>
      <c r="I85" s="27"/>
      <c r="J85" s="27"/>
      <c r="K85" s="27"/>
      <c r="L85" s="27"/>
      <c r="M85" s="27"/>
      <c r="N85" s="27"/>
      <c r="O85" s="27"/>
      <c r="P85" s="27"/>
      <c r="Q85" s="27"/>
      <c r="R85" s="27"/>
      <c r="S85" s="27"/>
      <c r="T85" s="27"/>
      <c r="U85" s="27"/>
      <c r="V85" s="17"/>
      <c r="W85" s="17"/>
      <c r="X85" s="17"/>
      <c r="Y85" s="17"/>
      <c r="Z85" s="17"/>
    </row>
    <row r="86" ht="12.75" customHeight="1">
      <c r="A86" s="27"/>
      <c r="B86" s="27"/>
      <c r="C86" s="27"/>
      <c r="D86" s="27"/>
      <c r="E86" s="27"/>
      <c r="F86" s="27"/>
      <c r="G86" s="27"/>
      <c r="H86" s="27"/>
      <c r="I86" s="27"/>
      <c r="J86" s="27"/>
      <c r="K86" s="27"/>
      <c r="L86" s="27"/>
      <c r="M86" s="27"/>
      <c r="N86" s="27"/>
      <c r="O86" s="27"/>
      <c r="P86" s="27"/>
      <c r="Q86" s="27"/>
      <c r="R86" s="27"/>
      <c r="S86" s="27"/>
      <c r="T86" s="27"/>
      <c r="U86" s="27"/>
      <c r="V86" s="17"/>
      <c r="W86" s="17"/>
      <c r="X86" s="17"/>
      <c r="Y86" s="17"/>
      <c r="Z86" s="17"/>
    </row>
    <row r="87" ht="12.75" customHeight="1">
      <c r="A87" s="27"/>
      <c r="B87" s="27"/>
      <c r="C87" s="27"/>
      <c r="D87" s="27"/>
      <c r="E87" s="27"/>
      <c r="F87" s="27"/>
      <c r="G87" s="27"/>
      <c r="H87" s="27"/>
      <c r="I87" s="27"/>
      <c r="J87" s="27"/>
      <c r="K87" s="27"/>
      <c r="L87" s="27"/>
      <c r="M87" s="27"/>
      <c r="N87" s="27"/>
      <c r="O87" s="27"/>
      <c r="P87" s="27"/>
      <c r="Q87" s="27"/>
      <c r="R87" s="27"/>
      <c r="S87" s="27"/>
      <c r="T87" s="27"/>
      <c r="U87" s="27"/>
      <c r="V87" s="17"/>
      <c r="W87" s="17"/>
      <c r="X87" s="17"/>
      <c r="Y87" s="17"/>
      <c r="Z87" s="17"/>
    </row>
    <row r="88" ht="12.75" customHeight="1">
      <c r="A88" s="27"/>
      <c r="B88" s="27"/>
      <c r="C88" s="27"/>
      <c r="D88" s="27"/>
      <c r="E88" s="27"/>
      <c r="F88" s="27"/>
      <c r="G88" s="27"/>
      <c r="H88" s="27"/>
      <c r="I88" s="27"/>
      <c r="J88" s="27"/>
      <c r="K88" s="27"/>
      <c r="L88" s="27"/>
      <c r="M88" s="27"/>
      <c r="N88" s="27"/>
      <c r="O88" s="27"/>
      <c r="P88" s="27"/>
      <c r="Q88" s="27"/>
      <c r="R88" s="27"/>
      <c r="S88" s="27"/>
      <c r="T88" s="27"/>
      <c r="U88" s="27"/>
      <c r="V88" s="17"/>
      <c r="W88" s="17"/>
      <c r="X88" s="17"/>
      <c r="Y88" s="17"/>
      <c r="Z88" s="17"/>
    </row>
    <row r="89" ht="12.75" customHeight="1">
      <c r="A89" s="27"/>
      <c r="B89" s="27"/>
      <c r="C89" s="27"/>
      <c r="D89" s="27"/>
      <c r="E89" s="27"/>
      <c r="F89" s="27"/>
      <c r="G89" s="27"/>
      <c r="H89" s="27"/>
      <c r="I89" s="27"/>
      <c r="J89" s="27"/>
      <c r="K89" s="27"/>
      <c r="L89" s="27"/>
      <c r="M89" s="27"/>
      <c r="N89" s="27"/>
      <c r="O89" s="27"/>
      <c r="P89" s="27"/>
      <c r="Q89" s="27"/>
      <c r="R89" s="27"/>
      <c r="S89" s="27"/>
      <c r="T89" s="27"/>
      <c r="U89" s="27"/>
      <c r="V89" s="17"/>
      <c r="W89" s="17"/>
      <c r="X89" s="17"/>
      <c r="Y89" s="17"/>
      <c r="Z89" s="17"/>
    </row>
    <row r="90" ht="12.75" customHeight="1">
      <c r="A90" s="27"/>
      <c r="B90" s="27"/>
      <c r="C90" s="27"/>
      <c r="D90" s="27"/>
      <c r="E90" s="27"/>
      <c r="F90" s="27"/>
      <c r="G90" s="27"/>
      <c r="H90" s="27"/>
      <c r="I90" s="27"/>
      <c r="J90" s="27"/>
      <c r="K90" s="27"/>
      <c r="L90" s="27"/>
      <c r="M90" s="27"/>
      <c r="N90" s="27"/>
      <c r="O90" s="27"/>
      <c r="P90" s="27"/>
      <c r="Q90" s="27"/>
      <c r="R90" s="27"/>
      <c r="S90" s="27"/>
      <c r="T90" s="27"/>
      <c r="U90" s="27"/>
      <c r="V90" s="17"/>
      <c r="W90" s="17"/>
      <c r="X90" s="17"/>
      <c r="Y90" s="17"/>
      <c r="Z90" s="17"/>
    </row>
    <row r="91" ht="12.75" customHeight="1">
      <c r="A91" s="27"/>
      <c r="B91" s="27"/>
      <c r="C91" s="27"/>
      <c r="D91" s="27"/>
      <c r="E91" s="27"/>
      <c r="F91" s="27"/>
      <c r="G91" s="27"/>
      <c r="H91" s="27"/>
      <c r="I91" s="27"/>
      <c r="J91" s="27"/>
      <c r="K91" s="27"/>
      <c r="L91" s="27"/>
      <c r="M91" s="27"/>
      <c r="N91" s="27"/>
      <c r="O91" s="27"/>
      <c r="P91" s="27"/>
      <c r="Q91" s="27"/>
      <c r="R91" s="27"/>
      <c r="S91" s="27"/>
      <c r="T91" s="27"/>
      <c r="U91" s="27"/>
      <c r="V91" s="17"/>
      <c r="W91" s="17"/>
      <c r="X91" s="17"/>
      <c r="Y91" s="17"/>
      <c r="Z91" s="17"/>
    </row>
    <row r="92" ht="12.75" customHeight="1">
      <c r="A92" s="27"/>
      <c r="B92" s="27"/>
      <c r="C92" s="27"/>
      <c r="D92" s="27"/>
      <c r="E92" s="27"/>
      <c r="F92" s="27"/>
      <c r="G92" s="27"/>
      <c r="H92" s="27"/>
      <c r="I92" s="27"/>
      <c r="J92" s="27"/>
      <c r="K92" s="27"/>
      <c r="L92" s="27"/>
      <c r="M92" s="27"/>
      <c r="N92" s="27"/>
      <c r="O92" s="27"/>
      <c r="P92" s="27"/>
      <c r="Q92" s="27"/>
      <c r="R92" s="27"/>
      <c r="S92" s="27"/>
      <c r="T92" s="27"/>
      <c r="U92" s="27"/>
      <c r="V92" s="17"/>
      <c r="W92" s="17"/>
      <c r="X92" s="17"/>
      <c r="Y92" s="17"/>
      <c r="Z92" s="17"/>
    </row>
    <row r="93" ht="12.75" customHeight="1">
      <c r="A93" s="27"/>
      <c r="B93" s="27"/>
      <c r="C93" s="27"/>
      <c r="D93" s="27"/>
      <c r="E93" s="27"/>
      <c r="F93" s="27"/>
      <c r="G93" s="27"/>
      <c r="H93" s="27"/>
      <c r="I93" s="27"/>
      <c r="J93" s="27"/>
      <c r="K93" s="27"/>
      <c r="L93" s="27"/>
      <c r="M93" s="27"/>
      <c r="N93" s="27"/>
      <c r="O93" s="27"/>
      <c r="P93" s="27"/>
      <c r="Q93" s="27"/>
      <c r="R93" s="27"/>
      <c r="S93" s="27"/>
      <c r="T93" s="27"/>
      <c r="U93" s="27"/>
      <c r="V93" s="17"/>
      <c r="W93" s="17"/>
      <c r="X93" s="17"/>
      <c r="Y93" s="17"/>
      <c r="Z93" s="17"/>
    </row>
    <row r="94" ht="12.75" customHeight="1">
      <c r="A94" s="27"/>
      <c r="B94" s="27"/>
      <c r="C94" s="27"/>
      <c r="D94" s="27"/>
      <c r="E94" s="27"/>
      <c r="F94" s="27"/>
      <c r="G94" s="27"/>
      <c r="H94" s="27"/>
      <c r="I94" s="27"/>
      <c r="J94" s="27"/>
      <c r="K94" s="27"/>
      <c r="L94" s="27"/>
      <c r="M94" s="27"/>
      <c r="N94" s="27"/>
      <c r="O94" s="27"/>
      <c r="P94" s="27"/>
      <c r="Q94" s="27"/>
      <c r="R94" s="27"/>
      <c r="S94" s="27"/>
      <c r="T94" s="27"/>
      <c r="U94" s="27"/>
      <c r="V94" s="17"/>
      <c r="W94" s="17"/>
      <c r="X94" s="17"/>
      <c r="Y94" s="17"/>
      <c r="Z94" s="17"/>
    </row>
    <row r="95" ht="12.75" customHeight="1">
      <c r="A95" s="27"/>
      <c r="B95" s="27"/>
      <c r="C95" s="27"/>
      <c r="D95" s="27"/>
      <c r="E95" s="27"/>
      <c r="F95" s="27"/>
      <c r="G95" s="27"/>
      <c r="H95" s="27"/>
      <c r="I95" s="27"/>
      <c r="J95" s="27"/>
      <c r="K95" s="27"/>
      <c r="L95" s="27"/>
      <c r="M95" s="27"/>
      <c r="N95" s="27"/>
      <c r="O95" s="27"/>
      <c r="P95" s="27"/>
      <c r="Q95" s="27"/>
      <c r="R95" s="27"/>
      <c r="S95" s="27"/>
      <c r="T95" s="27"/>
      <c r="U95" s="27"/>
      <c r="V95" s="17"/>
      <c r="W95" s="17"/>
      <c r="X95" s="17"/>
      <c r="Y95" s="17"/>
      <c r="Z95" s="17"/>
    </row>
    <row r="96" ht="12.75" customHeight="1">
      <c r="A96" s="27"/>
      <c r="B96" s="27"/>
      <c r="C96" s="27"/>
      <c r="D96" s="27"/>
      <c r="E96" s="27"/>
      <c r="F96" s="27"/>
      <c r="G96" s="27"/>
      <c r="H96" s="27"/>
      <c r="I96" s="27"/>
      <c r="J96" s="27"/>
      <c r="K96" s="27"/>
      <c r="L96" s="27"/>
      <c r="M96" s="27"/>
      <c r="N96" s="27"/>
      <c r="O96" s="27"/>
      <c r="P96" s="27"/>
      <c r="Q96" s="27"/>
      <c r="R96" s="27"/>
      <c r="S96" s="27"/>
      <c r="T96" s="27"/>
      <c r="U96" s="27"/>
      <c r="V96" s="17"/>
      <c r="W96" s="17"/>
      <c r="X96" s="17"/>
      <c r="Y96" s="17"/>
      <c r="Z96" s="17"/>
    </row>
    <row r="97" ht="12.75" customHeight="1">
      <c r="A97" s="27"/>
      <c r="B97" s="27"/>
      <c r="C97" s="27"/>
      <c r="D97" s="27"/>
      <c r="E97" s="27"/>
      <c r="F97" s="27"/>
      <c r="G97" s="27"/>
      <c r="H97" s="27"/>
      <c r="I97" s="27"/>
      <c r="J97" s="27"/>
      <c r="K97" s="27"/>
      <c r="L97" s="27"/>
      <c r="M97" s="27"/>
      <c r="N97" s="27"/>
      <c r="O97" s="27"/>
      <c r="P97" s="27"/>
      <c r="Q97" s="27"/>
      <c r="R97" s="27"/>
      <c r="S97" s="27"/>
      <c r="T97" s="27"/>
      <c r="U97" s="27"/>
      <c r="V97" s="17"/>
      <c r="W97" s="17"/>
      <c r="X97" s="17"/>
      <c r="Y97" s="17"/>
      <c r="Z97" s="17"/>
    </row>
    <row r="98" ht="12.75" customHeight="1">
      <c r="A98" s="27"/>
      <c r="B98" s="27"/>
      <c r="C98" s="27"/>
      <c r="D98" s="27"/>
      <c r="E98" s="27"/>
      <c r="F98" s="27"/>
      <c r="G98" s="27"/>
      <c r="H98" s="27"/>
      <c r="I98" s="27"/>
      <c r="J98" s="27"/>
      <c r="K98" s="27"/>
      <c r="L98" s="27"/>
      <c r="M98" s="27"/>
      <c r="N98" s="27"/>
      <c r="O98" s="27"/>
      <c r="P98" s="27"/>
      <c r="Q98" s="27"/>
      <c r="R98" s="27"/>
      <c r="S98" s="27"/>
      <c r="T98" s="27"/>
      <c r="U98" s="27"/>
      <c r="V98" s="17"/>
      <c r="W98" s="17"/>
      <c r="X98" s="17"/>
      <c r="Y98" s="17"/>
      <c r="Z98" s="17"/>
    </row>
    <row r="99" ht="12.75" customHeight="1">
      <c r="A99" s="27"/>
      <c r="B99" s="27"/>
      <c r="C99" s="27"/>
      <c r="D99" s="27"/>
      <c r="E99" s="27"/>
      <c r="F99" s="27"/>
      <c r="G99" s="27"/>
      <c r="H99" s="27"/>
      <c r="I99" s="27"/>
      <c r="J99" s="27"/>
      <c r="K99" s="27"/>
      <c r="L99" s="27"/>
      <c r="M99" s="27"/>
      <c r="N99" s="27"/>
      <c r="O99" s="27"/>
      <c r="P99" s="27"/>
      <c r="Q99" s="27"/>
      <c r="R99" s="27"/>
      <c r="S99" s="27"/>
      <c r="T99" s="27"/>
      <c r="U99" s="27"/>
      <c r="V99" s="17"/>
      <c r="W99" s="17"/>
      <c r="X99" s="17"/>
      <c r="Y99" s="17"/>
      <c r="Z99" s="17"/>
    </row>
    <row r="100" ht="12.75" customHeight="1">
      <c r="A100" s="27"/>
      <c r="B100" s="27"/>
      <c r="C100" s="27"/>
      <c r="D100" s="27"/>
      <c r="E100" s="27"/>
      <c r="F100" s="27"/>
      <c r="G100" s="27"/>
      <c r="H100" s="27"/>
      <c r="I100" s="27"/>
      <c r="J100" s="27"/>
      <c r="K100" s="27"/>
      <c r="L100" s="27"/>
      <c r="M100" s="27"/>
      <c r="N100" s="27"/>
      <c r="O100" s="27"/>
      <c r="P100" s="27"/>
      <c r="Q100" s="27"/>
      <c r="R100" s="27"/>
      <c r="S100" s="27"/>
      <c r="T100" s="27"/>
      <c r="U100" s="27"/>
      <c r="V100" s="17"/>
      <c r="W100" s="17"/>
      <c r="X100" s="17"/>
      <c r="Y100" s="17"/>
      <c r="Z100" s="17"/>
    </row>
    <row r="101" ht="12.75" customHeight="1">
      <c r="A101" s="27"/>
      <c r="B101" s="27"/>
      <c r="C101" s="27"/>
      <c r="D101" s="27"/>
      <c r="E101" s="27"/>
      <c r="F101" s="27"/>
      <c r="G101" s="27"/>
      <c r="H101" s="27"/>
      <c r="I101" s="27"/>
      <c r="J101" s="27"/>
      <c r="K101" s="27"/>
      <c r="L101" s="27"/>
      <c r="M101" s="27"/>
      <c r="N101" s="27"/>
      <c r="O101" s="27"/>
      <c r="P101" s="27"/>
      <c r="Q101" s="27"/>
      <c r="R101" s="27"/>
      <c r="S101" s="27"/>
      <c r="T101" s="27"/>
      <c r="U101" s="27"/>
      <c r="V101" s="17"/>
      <c r="W101" s="17"/>
      <c r="X101" s="17"/>
      <c r="Y101" s="17"/>
      <c r="Z101" s="17"/>
    </row>
    <row r="102" ht="12.75" customHeight="1">
      <c r="A102" s="27"/>
      <c r="B102" s="27"/>
      <c r="C102" s="27"/>
      <c r="D102" s="27"/>
      <c r="E102" s="27"/>
      <c r="F102" s="27"/>
      <c r="G102" s="27"/>
      <c r="H102" s="27"/>
      <c r="I102" s="27"/>
      <c r="J102" s="27"/>
      <c r="K102" s="27"/>
      <c r="L102" s="27"/>
      <c r="M102" s="27"/>
      <c r="N102" s="27"/>
      <c r="O102" s="27"/>
      <c r="P102" s="27"/>
      <c r="Q102" s="27"/>
      <c r="R102" s="27"/>
      <c r="S102" s="27"/>
      <c r="T102" s="27"/>
      <c r="U102" s="27"/>
      <c r="V102" s="17"/>
      <c r="W102" s="17"/>
      <c r="X102" s="17"/>
      <c r="Y102" s="17"/>
      <c r="Z102" s="17"/>
    </row>
    <row r="103" ht="12.75" customHeight="1">
      <c r="A103" s="27"/>
      <c r="B103" s="27"/>
      <c r="C103" s="27"/>
      <c r="D103" s="27"/>
      <c r="E103" s="27"/>
      <c r="F103" s="27"/>
      <c r="G103" s="27"/>
      <c r="H103" s="27"/>
      <c r="I103" s="27"/>
      <c r="J103" s="27"/>
      <c r="K103" s="27"/>
      <c r="L103" s="27"/>
      <c r="M103" s="27"/>
      <c r="N103" s="27"/>
      <c r="O103" s="27"/>
      <c r="P103" s="27"/>
      <c r="Q103" s="27"/>
      <c r="R103" s="27"/>
      <c r="S103" s="27"/>
      <c r="T103" s="27"/>
      <c r="U103" s="27"/>
      <c r="V103" s="17"/>
      <c r="W103" s="17"/>
      <c r="X103" s="17"/>
      <c r="Y103" s="17"/>
      <c r="Z103" s="17"/>
    </row>
    <row r="104" ht="12.75" customHeight="1">
      <c r="A104" s="27"/>
      <c r="B104" s="27"/>
      <c r="C104" s="27"/>
      <c r="D104" s="27"/>
      <c r="E104" s="27"/>
      <c r="F104" s="27"/>
      <c r="G104" s="27"/>
      <c r="H104" s="27"/>
      <c r="I104" s="27"/>
      <c r="J104" s="27"/>
      <c r="K104" s="27"/>
      <c r="L104" s="27"/>
      <c r="M104" s="27"/>
      <c r="N104" s="27"/>
      <c r="O104" s="27"/>
      <c r="P104" s="27"/>
      <c r="Q104" s="27"/>
      <c r="R104" s="27"/>
      <c r="S104" s="27"/>
      <c r="T104" s="27"/>
      <c r="U104" s="27"/>
      <c r="V104" s="17"/>
      <c r="W104" s="17"/>
      <c r="X104" s="17"/>
      <c r="Y104" s="17"/>
      <c r="Z104" s="17"/>
    </row>
    <row r="105" ht="12.75" customHeight="1">
      <c r="A105" s="27"/>
      <c r="B105" s="27"/>
      <c r="C105" s="27"/>
      <c r="D105" s="27"/>
      <c r="E105" s="27"/>
      <c r="F105" s="27"/>
      <c r="G105" s="27"/>
      <c r="H105" s="27"/>
      <c r="I105" s="27"/>
      <c r="J105" s="27"/>
      <c r="K105" s="27"/>
      <c r="L105" s="27"/>
      <c r="M105" s="27"/>
      <c r="N105" s="27"/>
      <c r="O105" s="27"/>
      <c r="P105" s="27"/>
      <c r="Q105" s="27"/>
      <c r="R105" s="27"/>
      <c r="S105" s="27"/>
      <c r="T105" s="27"/>
      <c r="U105" s="27"/>
      <c r="V105" s="17"/>
      <c r="W105" s="17"/>
      <c r="X105" s="17"/>
      <c r="Y105" s="17"/>
      <c r="Z105" s="17"/>
    </row>
    <row r="106" ht="12.75" customHeight="1">
      <c r="A106" s="27"/>
      <c r="B106" s="27"/>
      <c r="C106" s="27"/>
      <c r="D106" s="27"/>
      <c r="E106" s="27"/>
      <c r="F106" s="27"/>
      <c r="G106" s="27"/>
      <c r="H106" s="27"/>
      <c r="I106" s="27"/>
      <c r="J106" s="27"/>
      <c r="K106" s="27"/>
      <c r="L106" s="27"/>
      <c r="M106" s="27"/>
      <c r="N106" s="27"/>
      <c r="O106" s="27"/>
      <c r="P106" s="27"/>
      <c r="Q106" s="27"/>
      <c r="R106" s="27"/>
      <c r="S106" s="27"/>
      <c r="T106" s="27"/>
      <c r="U106" s="27"/>
      <c r="V106" s="17"/>
      <c r="W106" s="17"/>
      <c r="X106" s="17"/>
      <c r="Y106" s="17"/>
      <c r="Z106" s="17"/>
    </row>
    <row r="107" ht="12.75" customHeight="1">
      <c r="A107" s="27"/>
      <c r="B107" s="27"/>
      <c r="C107" s="27"/>
      <c r="D107" s="27"/>
      <c r="E107" s="27"/>
      <c r="F107" s="27"/>
      <c r="G107" s="27"/>
      <c r="H107" s="27"/>
      <c r="I107" s="27"/>
      <c r="J107" s="27"/>
      <c r="K107" s="27"/>
      <c r="L107" s="27"/>
      <c r="M107" s="27"/>
      <c r="N107" s="27"/>
      <c r="O107" s="27"/>
      <c r="P107" s="27"/>
      <c r="Q107" s="27"/>
      <c r="R107" s="27"/>
      <c r="S107" s="27"/>
      <c r="T107" s="27"/>
      <c r="U107" s="27"/>
      <c r="V107" s="17"/>
      <c r="W107" s="17"/>
      <c r="X107" s="17"/>
      <c r="Y107" s="17"/>
      <c r="Z107" s="17"/>
    </row>
    <row r="108" ht="12.75" customHeight="1">
      <c r="A108" s="27"/>
      <c r="B108" s="27"/>
      <c r="C108" s="27"/>
      <c r="D108" s="27"/>
      <c r="E108" s="27"/>
      <c r="F108" s="27"/>
      <c r="G108" s="27"/>
      <c r="H108" s="27"/>
      <c r="I108" s="27"/>
      <c r="J108" s="27"/>
      <c r="K108" s="27"/>
      <c r="L108" s="27"/>
      <c r="M108" s="27"/>
      <c r="N108" s="27"/>
      <c r="O108" s="27"/>
      <c r="P108" s="27"/>
      <c r="Q108" s="27"/>
      <c r="R108" s="27"/>
      <c r="S108" s="27"/>
      <c r="T108" s="27"/>
      <c r="U108" s="27"/>
      <c r="V108" s="17"/>
      <c r="W108" s="17"/>
      <c r="X108" s="17"/>
      <c r="Y108" s="17"/>
      <c r="Z108" s="17"/>
    </row>
    <row r="109" ht="12.75" customHeight="1">
      <c r="A109" s="27"/>
      <c r="B109" s="27"/>
      <c r="C109" s="27"/>
      <c r="D109" s="27"/>
      <c r="E109" s="27"/>
      <c r="F109" s="27"/>
      <c r="G109" s="27"/>
      <c r="H109" s="27"/>
      <c r="I109" s="27"/>
      <c r="J109" s="27"/>
      <c r="K109" s="27"/>
      <c r="L109" s="27"/>
      <c r="M109" s="27"/>
      <c r="N109" s="27"/>
      <c r="O109" s="27"/>
      <c r="P109" s="27"/>
      <c r="Q109" s="27"/>
      <c r="R109" s="27"/>
      <c r="S109" s="27"/>
      <c r="T109" s="27"/>
      <c r="U109" s="27"/>
      <c r="V109" s="17"/>
      <c r="W109" s="17"/>
      <c r="X109" s="17"/>
      <c r="Y109" s="17"/>
      <c r="Z109" s="17"/>
    </row>
    <row r="110" ht="12.75" customHeight="1">
      <c r="A110" s="27"/>
      <c r="B110" s="27"/>
      <c r="C110" s="27"/>
      <c r="D110" s="27"/>
      <c r="E110" s="27"/>
      <c r="F110" s="27"/>
      <c r="G110" s="27"/>
      <c r="H110" s="27"/>
      <c r="I110" s="27"/>
      <c r="J110" s="27"/>
      <c r="K110" s="27"/>
      <c r="L110" s="27"/>
      <c r="M110" s="27"/>
      <c r="N110" s="27"/>
      <c r="O110" s="27"/>
      <c r="P110" s="27"/>
      <c r="Q110" s="27"/>
      <c r="R110" s="27"/>
      <c r="S110" s="27"/>
      <c r="T110" s="27"/>
      <c r="U110" s="27"/>
      <c r="V110" s="17"/>
      <c r="W110" s="17"/>
      <c r="X110" s="17"/>
      <c r="Y110" s="17"/>
      <c r="Z110" s="17"/>
    </row>
    <row r="111" ht="12.75" customHeight="1">
      <c r="A111" s="27"/>
      <c r="B111" s="27"/>
      <c r="C111" s="27"/>
      <c r="D111" s="27"/>
      <c r="E111" s="27"/>
      <c r="F111" s="27"/>
      <c r="G111" s="27"/>
      <c r="H111" s="27"/>
      <c r="I111" s="27"/>
      <c r="J111" s="27"/>
      <c r="K111" s="27"/>
      <c r="L111" s="27"/>
      <c r="M111" s="27"/>
      <c r="N111" s="27"/>
      <c r="O111" s="27"/>
      <c r="P111" s="27"/>
      <c r="Q111" s="27"/>
      <c r="R111" s="27"/>
      <c r="S111" s="27"/>
      <c r="T111" s="27"/>
      <c r="U111" s="27"/>
      <c r="V111" s="17"/>
      <c r="W111" s="17"/>
      <c r="X111" s="17"/>
      <c r="Y111" s="17"/>
      <c r="Z111" s="17"/>
    </row>
    <row r="112" ht="12.75" customHeight="1">
      <c r="A112" s="27"/>
      <c r="B112" s="27"/>
      <c r="C112" s="27"/>
      <c r="D112" s="27"/>
      <c r="E112" s="27"/>
      <c r="F112" s="27"/>
      <c r="G112" s="27"/>
      <c r="H112" s="27"/>
      <c r="I112" s="27"/>
      <c r="J112" s="27"/>
      <c r="K112" s="27"/>
      <c r="L112" s="27"/>
      <c r="M112" s="27"/>
      <c r="N112" s="27"/>
      <c r="O112" s="27"/>
      <c r="P112" s="27"/>
      <c r="Q112" s="27"/>
      <c r="R112" s="27"/>
      <c r="S112" s="27"/>
      <c r="T112" s="27"/>
      <c r="U112" s="27"/>
      <c r="V112" s="17"/>
      <c r="W112" s="17"/>
      <c r="X112" s="17"/>
      <c r="Y112" s="17"/>
      <c r="Z112" s="17"/>
    </row>
    <row r="113" ht="12.75" customHeight="1">
      <c r="A113" s="27"/>
      <c r="B113" s="27"/>
      <c r="C113" s="27"/>
      <c r="D113" s="27"/>
      <c r="E113" s="27"/>
      <c r="F113" s="27"/>
      <c r="G113" s="27"/>
      <c r="H113" s="27"/>
      <c r="I113" s="27"/>
      <c r="J113" s="27"/>
      <c r="K113" s="27"/>
      <c r="L113" s="27"/>
      <c r="M113" s="27"/>
      <c r="N113" s="27"/>
      <c r="O113" s="27"/>
      <c r="P113" s="27"/>
      <c r="Q113" s="27"/>
      <c r="R113" s="27"/>
      <c r="S113" s="27"/>
      <c r="T113" s="27"/>
      <c r="U113" s="27"/>
      <c r="V113" s="17"/>
      <c r="W113" s="17"/>
      <c r="X113" s="17"/>
      <c r="Y113" s="17"/>
      <c r="Z113" s="17"/>
    </row>
    <row r="114" ht="12.75" customHeight="1">
      <c r="A114" s="27"/>
      <c r="B114" s="27"/>
      <c r="C114" s="27"/>
      <c r="D114" s="27"/>
      <c r="E114" s="27"/>
      <c r="F114" s="27"/>
      <c r="G114" s="27"/>
      <c r="H114" s="27"/>
      <c r="I114" s="27"/>
      <c r="J114" s="27"/>
      <c r="K114" s="27"/>
      <c r="L114" s="27"/>
      <c r="M114" s="27"/>
      <c r="N114" s="27"/>
      <c r="O114" s="27"/>
      <c r="P114" s="27"/>
      <c r="Q114" s="27"/>
      <c r="R114" s="27"/>
      <c r="S114" s="27"/>
      <c r="T114" s="27"/>
      <c r="U114" s="27"/>
      <c r="V114" s="17"/>
      <c r="W114" s="17"/>
      <c r="X114" s="17"/>
      <c r="Y114" s="17"/>
      <c r="Z114" s="17"/>
    </row>
    <row r="115" ht="12.75" customHeight="1">
      <c r="A115" s="27"/>
      <c r="B115" s="27"/>
      <c r="C115" s="27"/>
      <c r="D115" s="27"/>
      <c r="E115" s="27"/>
      <c r="F115" s="27"/>
      <c r="G115" s="27"/>
      <c r="H115" s="27"/>
      <c r="I115" s="27"/>
      <c r="J115" s="27"/>
      <c r="K115" s="27"/>
      <c r="L115" s="27"/>
      <c r="M115" s="27"/>
      <c r="N115" s="27"/>
      <c r="O115" s="27"/>
      <c r="P115" s="27"/>
      <c r="Q115" s="27"/>
      <c r="R115" s="27"/>
      <c r="S115" s="27"/>
      <c r="T115" s="27"/>
      <c r="U115" s="27"/>
      <c r="V115" s="17"/>
      <c r="W115" s="17"/>
      <c r="X115" s="17"/>
      <c r="Y115" s="17"/>
      <c r="Z115" s="17"/>
    </row>
    <row r="116" ht="12.75" customHeight="1">
      <c r="A116" s="27"/>
      <c r="B116" s="27"/>
      <c r="C116" s="27"/>
      <c r="D116" s="27"/>
      <c r="E116" s="27"/>
      <c r="F116" s="27"/>
      <c r="G116" s="27"/>
      <c r="H116" s="27"/>
      <c r="I116" s="27"/>
      <c r="J116" s="27"/>
      <c r="K116" s="27"/>
      <c r="L116" s="27"/>
      <c r="M116" s="27"/>
      <c r="N116" s="27"/>
      <c r="O116" s="27"/>
      <c r="P116" s="27"/>
      <c r="Q116" s="27"/>
      <c r="R116" s="27"/>
      <c r="S116" s="27"/>
      <c r="T116" s="27"/>
      <c r="U116" s="27"/>
      <c r="V116" s="17"/>
      <c r="W116" s="17"/>
      <c r="X116" s="17"/>
      <c r="Y116" s="17"/>
      <c r="Z116" s="17"/>
    </row>
    <row r="117" ht="12.75" customHeight="1">
      <c r="A117" s="27"/>
      <c r="B117" s="27"/>
      <c r="C117" s="27"/>
      <c r="D117" s="27"/>
      <c r="E117" s="27"/>
      <c r="F117" s="27"/>
      <c r="G117" s="27"/>
      <c r="H117" s="27"/>
      <c r="I117" s="27"/>
      <c r="J117" s="27"/>
      <c r="K117" s="27"/>
      <c r="L117" s="27"/>
      <c r="M117" s="27"/>
      <c r="N117" s="27"/>
      <c r="O117" s="27"/>
      <c r="P117" s="27"/>
      <c r="Q117" s="27"/>
      <c r="R117" s="27"/>
      <c r="S117" s="27"/>
      <c r="T117" s="27"/>
      <c r="U117" s="27"/>
      <c r="V117" s="17"/>
      <c r="W117" s="17"/>
      <c r="X117" s="17"/>
      <c r="Y117" s="17"/>
      <c r="Z117" s="17"/>
    </row>
    <row r="118" ht="12.75" customHeight="1">
      <c r="A118" s="27"/>
      <c r="B118" s="27"/>
      <c r="C118" s="27"/>
      <c r="D118" s="27"/>
      <c r="E118" s="27"/>
      <c r="F118" s="27"/>
      <c r="G118" s="27"/>
      <c r="H118" s="27"/>
      <c r="I118" s="27"/>
      <c r="J118" s="27"/>
      <c r="K118" s="27"/>
      <c r="L118" s="27"/>
      <c r="M118" s="27"/>
      <c r="N118" s="27"/>
      <c r="O118" s="27"/>
      <c r="P118" s="27"/>
      <c r="Q118" s="27"/>
      <c r="R118" s="27"/>
      <c r="S118" s="27"/>
      <c r="T118" s="27"/>
      <c r="U118" s="27"/>
      <c r="V118" s="17"/>
      <c r="W118" s="17"/>
      <c r="X118" s="17"/>
      <c r="Y118" s="17"/>
      <c r="Z118" s="17"/>
    </row>
    <row r="119" ht="12.75" customHeight="1">
      <c r="A119" s="27"/>
      <c r="B119" s="27"/>
      <c r="C119" s="27"/>
      <c r="D119" s="27"/>
      <c r="E119" s="27"/>
      <c r="F119" s="27"/>
      <c r="G119" s="27"/>
      <c r="H119" s="27"/>
      <c r="I119" s="27"/>
      <c r="J119" s="27"/>
      <c r="K119" s="27"/>
      <c r="L119" s="27"/>
      <c r="M119" s="27"/>
      <c r="N119" s="27"/>
      <c r="O119" s="27"/>
      <c r="P119" s="27"/>
      <c r="Q119" s="27"/>
      <c r="R119" s="27"/>
      <c r="S119" s="27"/>
      <c r="T119" s="27"/>
      <c r="U119" s="27"/>
      <c r="V119" s="17"/>
      <c r="W119" s="17"/>
      <c r="X119" s="17"/>
      <c r="Y119" s="17"/>
      <c r="Z119" s="17"/>
    </row>
    <row r="120" ht="12.75" customHeight="1">
      <c r="A120" s="27"/>
      <c r="B120" s="27"/>
      <c r="C120" s="27"/>
      <c r="D120" s="27"/>
      <c r="E120" s="27"/>
      <c r="F120" s="27"/>
      <c r="G120" s="27"/>
      <c r="H120" s="27"/>
      <c r="I120" s="27"/>
      <c r="J120" s="27"/>
      <c r="K120" s="27"/>
      <c r="L120" s="27"/>
      <c r="M120" s="27"/>
      <c r="N120" s="27"/>
      <c r="O120" s="27"/>
      <c r="P120" s="27"/>
      <c r="Q120" s="27"/>
      <c r="R120" s="27"/>
      <c r="S120" s="27"/>
      <c r="T120" s="27"/>
      <c r="U120" s="27"/>
      <c r="V120" s="17"/>
      <c r="W120" s="17"/>
      <c r="X120" s="17"/>
      <c r="Y120" s="17"/>
      <c r="Z120" s="17"/>
    </row>
    <row r="121" ht="12.75" customHeight="1">
      <c r="A121" s="27"/>
      <c r="B121" s="27"/>
      <c r="C121" s="27"/>
      <c r="D121" s="27"/>
      <c r="E121" s="27"/>
      <c r="F121" s="27"/>
      <c r="G121" s="27"/>
      <c r="H121" s="27"/>
      <c r="I121" s="27"/>
      <c r="J121" s="27"/>
      <c r="K121" s="27"/>
      <c r="L121" s="27"/>
      <c r="M121" s="27"/>
      <c r="N121" s="27"/>
      <c r="O121" s="27"/>
      <c r="P121" s="27"/>
      <c r="Q121" s="27"/>
      <c r="R121" s="27"/>
      <c r="S121" s="27"/>
      <c r="T121" s="27"/>
      <c r="U121" s="27"/>
      <c r="V121" s="17"/>
      <c r="W121" s="17"/>
      <c r="X121" s="17"/>
      <c r="Y121" s="17"/>
      <c r="Z121" s="17"/>
    </row>
    <row r="122" ht="12.75" customHeight="1">
      <c r="A122" s="27"/>
      <c r="B122" s="27"/>
      <c r="C122" s="27"/>
      <c r="D122" s="27"/>
      <c r="E122" s="27"/>
      <c r="F122" s="27"/>
      <c r="G122" s="27"/>
      <c r="H122" s="27"/>
      <c r="I122" s="27"/>
      <c r="J122" s="27"/>
      <c r="K122" s="27"/>
      <c r="L122" s="27"/>
      <c r="M122" s="27"/>
      <c r="N122" s="27"/>
      <c r="O122" s="27"/>
      <c r="P122" s="27"/>
      <c r="Q122" s="27"/>
      <c r="R122" s="27"/>
      <c r="S122" s="27"/>
      <c r="T122" s="27"/>
      <c r="U122" s="27"/>
      <c r="V122" s="17"/>
      <c r="W122" s="17"/>
      <c r="X122" s="17"/>
      <c r="Y122" s="17"/>
      <c r="Z122" s="17"/>
    </row>
    <row r="123" ht="12.75" customHeight="1">
      <c r="A123" s="27"/>
      <c r="B123" s="27"/>
      <c r="C123" s="27"/>
      <c r="D123" s="27"/>
      <c r="E123" s="27"/>
      <c r="F123" s="27"/>
      <c r="G123" s="27"/>
      <c r="H123" s="27"/>
      <c r="I123" s="27"/>
      <c r="J123" s="27"/>
      <c r="K123" s="27"/>
      <c r="L123" s="27"/>
      <c r="M123" s="27"/>
      <c r="N123" s="27"/>
      <c r="O123" s="27"/>
      <c r="P123" s="27"/>
      <c r="Q123" s="27"/>
      <c r="R123" s="27"/>
      <c r="S123" s="27"/>
      <c r="T123" s="27"/>
      <c r="U123" s="27"/>
      <c r="V123" s="17"/>
      <c r="W123" s="17"/>
      <c r="X123" s="17"/>
      <c r="Y123" s="17"/>
      <c r="Z123" s="17"/>
    </row>
    <row r="124" ht="12.75" customHeight="1">
      <c r="A124" s="27"/>
      <c r="B124" s="27"/>
      <c r="C124" s="27"/>
      <c r="D124" s="27"/>
      <c r="E124" s="27"/>
      <c r="F124" s="27"/>
      <c r="G124" s="27"/>
      <c r="H124" s="27"/>
      <c r="I124" s="27"/>
      <c r="J124" s="27"/>
      <c r="K124" s="27"/>
      <c r="L124" s="27"/>
      <c r="M124" s="27"/>
      <c r="N124" s="27"/>
      <c r="O124" s="27"/>
      <c r="P124" s="27"/>
      <c r="Q124" s="27"/>
      <c r="R124" s="27"/>
      <c r="S124" s="27"/>
      <c r="T124" s="27"/>
      <c r="U124" s="27"/>
      <c r="V124" s="17"/>
      <c r="W124" s="17"/>
      <c r="X124" s="17"/>
      <c r="Y124" s="17"/>
      <c r="Z124" s="17"/>
    </row>
    <row r="125" ht="12.75" customHeight="1">
      <c r="A125" s="27"/>
      <c r="B125" s="27"/>
      <c r="C125" s="27"/>
      <c r="D125" s="27"/>
      <c r="E125" s="27"/>
      <c r="F125" s="27"/>
      <c r="G125" s="27"/>
      <c r="H125" s="27"/>
      <c r="I125" s="27"/>
      <c r="J125" s="27"/>
      <c r="K125" s="27"/>
      <c r="L125" s="27"/>
      <c r="M125" s="27"/>
      <c r="N125" s="27"/>
      <c r="O125" s="27"/>
      <c r="P125" s="27"/>
      <c r="Q125" s="27"/>
      <c r="R125" s="27"/>
      <c r="S125" s="27"/>
      <c r="T125" s="27"/>
      <c r="U125" s="27"/>
      <c r="V125" s="17"/>
      <c r="W125" s="17"/>
      <c r="X125" s="17"/>
      <c r="Y125" s="17"/>
      <c r="Z125" s="17"/>
    </row>
    <row r="126" ht="12.75" customHeight="1">
      <c r="A126" s="27"/>
      <c r="B126" s="27"/>
      <c r="C126" s="27"/>
      <c r="D126" s="27"/>
      <c r="E126" s="27"/>
      <c r="F126" s="27"/>
      <c r="G126" s="27"/>
      <c r="H126" s="27"/>
      <c r="I126" s="27"/>
      <c r="J126" s="27"/>
      <c r="K126" s="27"/>
      <c r="L126" s="27"/>
      <c r="M126" s="27"/>
      <c r="N126" s="27"/>
      <c r="O126" s="27"/>
      <c r="P126" s="27"/>
      <c r="Q126" s="27"/>
      <c r="R126" s="27"/>
      <c r="S126" s="27"/>
      <c r="T126" s="27"/>
      <c r="U126" s="27"/>
      <c r="V126" s="17"/>
      <c r="W126" s="17"/>
      <c r="X126" s="17"/>
      <c r="Y126" s="17"/>
      <c r="Z126" s="17"/>
    </row>
    <row r="127" ht="12.75" customHeight="1">
      <c r="A127" s="27"/>
      <c r="B127" s="27"/>
      <c r="C127" s="27"/>
      <c r="D127" s="27"/>
      <c r="E127" s="27"/>
      <c r="F127" s="27"/>
      <c r="G127" s="27"/>
      <c r="H127" s="27"/>
      <c r="I127" s="27"/>
      <c r="J127" s="27"/>
      <c r="K127" s="27"/>
      <c r="L127" s="27"/>
      <c r="M127" s="27"/>
      <c r="N127" s="27"/>
      <c r="O127" s="27"/>
      <c r="P127" s="27"/>
      <c r="Q127" s="27"/>
      <c r="R127" s="27"/>
      <c r="S127" s="27"/>
      <c r="T127" s="27"/>
      <c r="U127" s="27"/>
      <c r="V127" s="17"/>
      <c r="W127" s="17"/>
      <c r="X127" s="17"/>
      <c r="Y127" s="17"/>
      <c r="Z127" s="17"/>
    </row>
    <row r="128" ht="12.75" customHeight="1">
      <c r="A128" s="27"/>
      <c r="B128" s="27"/>
      <c r="C128" s="27"/>
      <c r="D128" s="27"/>
      <c r="E128" s="27"/>
      <c r="F128" s="27"/>
      <c r="G128" s="27"/>
      <c r="H128" s="27"/>
      <c r="I128" s="27"/>
      <c r="J128" s="27"/>
      <c r="K128" s="27"/>
      <c r="L128" s="27"/>
      <c r="M128" s="27"/>
      <c r="N128" s="27"/>
      <c r="O128" s="27"/>
      <c r="P128" s="27"/>
      <c r="Q128" s="27"/>
      <c r="R128" s="27"/>
      <c r="S128" s="27"/>
      <c r="T128" s="27"/>
      <c r="U128" s="27"/>
      <c r="V128" s="17"/>
      <c r="W128" s="17"/>
      <c r="X128" s="17"/>
      <c r="Y128" s="17"/>
      <c r="Z128" s="17"/>
    </row>
    <row r="129" ht="12.75" customHeight="1">
      <c r="A129" s="27"/>
      <c r="B129" s="27"/>
      <c r="C129" s="27"/>
      <c r="D129" s="27"/>
      <c r="E129" s="27"/>
      <c r="F129" s="27"/>
      <c r="G129" s="27"/>
      <c r="H129" s="27"/>
      <c r="I129" s="27"/>
      <c r="J129" s="27"/>
      <c r="K129" s="27"/>
      <c r="L129" s="27"/>
      <c r="M129" s="27"/>
      <c r="N129" s="27"/>
      <c r="O129" s="27"/>
      <c r="P129" s="27"/>
      <c r="Q129" s="27"/>
      <c r="R129" s="27"/>
      <c r="S129" s="27"/>
      <c r="T129" s="27"/>
      <c r="U129" s="27"/>
      <c r="V129" s="17"/>
      <c r="W129" s="17"/>
      <c r="X129" s="17"/>
      <c r="Y129" s="17"/>
      <c r="Z129" s="17"/>
    </row>
    <row r="130" ht="12.75" customHeight="1">
      <c r="A130" s="27"/>
      <c r="B130" s="27"/>
      <c r="C130" s="27"/>
      <c r="D130" s="27"/>
      <c r="E130" s="27"/>
      <c r="F130" s="27"/>
      <c r="G130" s="27"/>
      <c r="H130" s="27"/>
      <c r="I130" s="27"/>
      <c r="J130" s="27"/>
      <c r="K130" s="27"/>
      <c r="L130" s="27"/>
      <c r="M130" s="27"/>
      <c r="N130" s="27"/>
      <c r="O130" s="27"/>
      <c r="P130" s="27"/>
      <c r="Q130" s="27"/>
      <c r="R130" s="27"/>
      <c r="S130" s="27"/>
      <c r="T130" s="27"/>
      <c r="U130" s="27"/>
      <c r="V130" s="17"/>
      <c r="W130" s="17"/>
      <c r="X130" s="17"/>
      <c r="Y130" s="17"/>
      <c r="Z130" s="17"/>
    </row>
    <row r="131" ht="12.75" customHeight="1">
      <c r="A131" s="27"/>
      <c r="B131" s="27"/>
      <c r="C131" s="27"/>
      <c r="D131" s="27"/>
      <c r="E131" s="27"/>
      <c r="F131" s="27"/>
      <c r="G131" s="27"/>
      <c r="H131" s="27"/>
      <c r="I131" s="27"/>
      <c r="J131" s="27"/>
      <c r="K131" s="27"/>
      <c r="L131" s="27"/>
      <c r="M131" s="27"/>
      <c r="N131" s="27"/>
      <c r="O131" s="27"/>
      <c r="P131" s="27"/>
      <c r="Q131" s="27"/>
      <c r="R131" s="27"/>
      <c r="S131" s="27"/>
      <c r="T131" s="27"/>
      <c r="U131" s="27"/>
      <c r="V131" s="17"/>
      <c r="W131" s="17"/>
      <c r="X131" s="17"/>
      <c r="Y131" s="17"/>
      <c r="Z131" s="17"/>
    </row>
    <row r="132" ht="12.75" customHeight="1">
      <c r="A132" s="27"/>
      <c r="B132" s="27"/>
      <c r="C132" s="27"/>
      <c r="D132" s="27"/>
      <c r="E132" s="27"/>
      <c r="F132" s="27"/>
      <c r="G132" s="27"/>
      <c r="H132" s="27"/>
      <c r="I132" s="27"/>
      <c r="J132" s="27"/>
      <c r="K132" s="27"/>
      <c r="L132" s="27"/>
      <c r="M132" s="27"/>
      <c r="N132" s="27"/>
      <c r="O132" s="27"/>
      <c r="P132" s="27"/>
      <c r="Q132" s="27"/>
      <c r="R132" s="27"/>
      <c r="S132" s="27"/>
      <c r="T132" s="27"/>
      <c r="U132" s="27"/>
      <c r="V132" s="17"/>
      <c r="W132" s="17"/>
      <c r="X132" s="17"/>
      <c r="Y132" s="17"/>
      <c r="Z132" s="17"/>
    </row>
    <row r="133" ht="12.75" customHeight="1">
      <c r="A133" s="27"/>
      <c r="B133" s="27"/>
      <c r="C133" s="27"/>
      <c r="D133" s="27"/>
      <c r="E133" s="27"/>
      <c r="F133" s="27"/>
      <c r="G133" s="27"/>
      <c r="H133" s="27"/>
      <c r="I133" s="27"/>
      <c r="J133" s="27"/>
      <c r="K133" s="27"/>
      <c r="L133" s="27"/>
      <c r="M133" s="27"/>
      <c r="N133" s="27"/>
      <c r="O133" s="27"/>
      <c r="P133" s="27"/>
      <c r="Q133" s="27"/>
      <c r="R133" s="27"/>
      <c r="S133" s="27"/>
      <c r="T133" s="27"/>
      <c r="U133" s="27"/>
      <c r="V133" s="17"/>
      <c r="W133" s="17"/>
      <c r="X133" s="17"/>
      <c r="Y133" s="17"/>
      <c r="Z133" s="17"/>
    </row>
    <row r="134" ht="12.75" customHeight="1">
      <c r="A134" s="27"/>
      <c r="B134" s="27"/>
      <c r="C134" s="27"/>
      <c r="D134" s="27"/>
      <c r="E134" s="27"/>
      <c r="F134" s="27"/>
      <c r="G134" s="27"/>
      <c r="H134" s="27"/>
      <c r="I134" s="27"/>
      <c r="J134" s="27"/>
      <c r="K134" s="27"/>
      <c r="L134" s="27"/>
      <c r="M134" s="27"/>
      <c r="N134" s="27"/>
      <c r="O134" s="27"/>
      <c r="P134" s="27"/>
      <c r="Q134" s="27"/>
      <c r="R134" s="27"/>
      <c r="S134" s="27"/>
      <c r="T134" s="27"/>
      <c r="U134" s="27"/>
      <c r="V134" s="17"/>
      <c r="W134" s="17"/>
      <c r="X134" s="17"/>
      <c r="Y134" s="17"/>
      <c r="Z134" s="17"/>
    </row>
    <row r="135" ht="12.75" customHeight="1">
      <c r="A135" s="27"/>
      <c r="B135" s="27"/>
      <c r="C135" s="27"/>
      <c r="D135" s="27"/>
      <c r="E135" s="27"/>
      <c r="F135" s="27"/>
      <c r="G135" s="27"/>
      <c r="H135" s="27"/>
      <c r="I135" s="27"/>
      <c r="J135" s="27"/>
      <c r="K135" s="27"/>
      <c r="L135" s="27"/>
      <c r="M135" s="27"/>
      <c r="N135" s="27"/>
      <c r="O135" s="27"/>
      <c r="P135" s="27"/>
      <c r="Q135" s="27"/>
      <c r="R135" s="27"/>
      <c r="S135" s="27"/>
      <c r="T135" s="27"/>
      <c r="U135" s="27"/>
      <c r="V135" s="17"/>
      <c r="W135" s="17"/>
      <c r="X135" s="17"/>
      <c r="Y135" s="17"/>
      <c r="Z135" s="17"/>
    </row>
    <row r="136" ht="12.75" customHeight="1">
      <c r="A136" s="27"/>
      <c r="B136" s="27"/>
      <c r="C136" s="27"/>
      <c r="D136" s="27"/>
      <c r="E136" s="27"/>
      <c r="F136" s="27"/>
      <c r="G136" s="27"/>
      <c r="H136" s="27"/>
      <c r="I136" s="27"/>
      <c r="J136" s="27"/>
      <c r="K136" s="27"/>
      <c r="L136" s="27"/>
      <c r="M136" s="27"/>
      <c r="N136" s="27"/>
      <c r="O136" s="27"/>
      <c r="P136" s="27"/>
      <c r="Q136" s="27"/>
      <c r="R136" s="27"/>
      <c r="S136" s="27"/>
      <c r="T136" s="27"/>
      <c r="U136" s="27"/>
      <c r="V136" s="17"/>
      <c r="W136" s="17"/>
      <c r="X136" s="17"/>
      <c r="Y136" s="17"/>
      <c r="Z136" s="17"/>
    </row>
    <row r="137" ht="12.75" customHeight="1">
      <c r="A137" s="27"/>
      <c r="B137" s="27"/>
      <c r="C137" s="27"/>
      <c r="D137" s="27"/>
      <c r="E137" s="27"/>
      <c r="F137" s="27"/>
      <c r="G137" s="27"/>
      <c r="H137" s="27"/>
      <c r="I137" s="27"/>
      <c r="J137" s="27"/>
      <c r="K137" s="27"/>
      <c r="L137" s="27"/>
      <c r="M137" s="27"/>
      <c r="N137" s="27"/>
      <c r="O137" s="27"/>
      <c r="P137" s="27"/>
      <c r="Q137" s="27"/>
      <c r="R137" s="27"/>
      <c r="S137" s="27"/>
      <c r="T137" s="27"/>
      <c r="U137" s="27"/>
      <c r="V137" s="17"/>
      <c r="W137" s="17"/>
      <c r="X137" s="17"/>
      <c r="Y137" s="17"/>
      <c r="Z137" s="17"/>
    </row>
    <row r="138" ht="12.75" customHeight="1">
      <c r="A138" s="27"/>
      <c r="B138" s="27"/>
      <c r="C138" s="27"/>
      <c r="D138" s="27"/>
      <c r="E138" s="27"/>
      <c r="F138" s="27"/>
      <c r="G138" s="27"/>
      <c r="H138" s="27"/>
      <c r="I138" s="27"/>
      <c r="J138" s="27"/>
      <c r="K138" s="27"/>
      <c r="L138" s="27"/>
      <c r="M138" s="27"/>
      <c r="N138" s="27"/>
      <c r="O138" s="27"/>
      <c r="P138" s="27"/>
      <c r="Q138" s="27"/>
      <c r="R138" s="27"/>
      <c r="S138" s="27"/>
      <c r="T138" s="27"/>
      <c r="U138" s="27"/>
      <c r="V138" s="17"/>
      <c r="W138" s="17"/>
      <c r="X138" s="17"/>
      <c r="Y138" s="17"/>
      <c r="Z138" s="17"/>
    </row>
    <row r="139" ht="12.75" customHeight="1">
      <c r="A139" s="27"/>
      <c r="B139" s="27"/>
      <c r="C139" s="27"/>
      <c r="D139" s="27"/>
      <c r="E139" s="27"/>
      <c r="F139" s="27"/>
      <c r="G139" s="27"/>
      <c r="H139" s="27"/>
      <c r="I139" s="27"/>
      <c r="J139" s="27"/>
      <c r="K139" s="27"/>
      <c r="L139" s="27"/>
      <c r="M139" s="27"/>
      <c r="N139" s="27"/>
      <c r="O139" s="27"/>
      <c r="P139" s="27"/>
      <c r="Q139" s="27"/>
      <c r="R139" s="27"/>
      <c r="S139" s="27"/>
      <c r="T139" s="27"/>
      <c r="U139" s="27"/>
      <c r="V139" s="17"/>
      <c r="W139" s="17"/>
      <c r="X139" s="17"/>
      <c r="Y139" s="17"/>
      <c r="Z139" s="17"/>
    </row>
    <row r="140" ht="12.75" customHeight="1">
      <c r="A140" s="27"/>
      <c r="B140" s="27"/>
      <c r="C140" s="27"/>
      <c r="D140" s="27"/>
      <c r="E140" s="27"/>
      <c r="F140" s="27"/>
      <c r="G140" s="27"/>
      <c r="H140" s="27"/>
      <c r="I140" s="27"/>
      <c r="J140" s="27"/>
      <c r="K140" s="27"/>
      <c r="L140" s="27"/>
      <c r="M140" s="27"/>
      <c r="N140" s="27"/>
      <c r="O140" s="27"/>
      <c r="P140" s="27"/>
      <c r="Q140" s="27"/>
      <c r="R140" s="27"/>
      <c r="S140" s="27"/>
      <c r="T140" s="27"/>
      <c r="U140" s="27"/>
      <c r="V140" s="17"/>
      <c r="W140" s="17"/>
      <c r="X140" s="17"/>
      <c r="Y140" s="17"/>
      <c r="Z140" s="17"/>
    </row>
    <row r="141" ht="12.75" customHeight="1">
      <c r="A141" s="27"/>
      <c r="B141" s="27"/>
      <c r="C141" s="27"/>
      <c r="D141" s="27"/>
      <c r="E141" s="27"/>
      <c r="F141" s="27"/>
      <c r="G141" s="27"/>
      <c r="H141" s="27"/>
      <c r="I141" s="27"/>
      <c r="J141" s="27"/>
      <c r="K141" s="27"/>
      <c r="L141" s="27"/>
      <c r="M141" s="27"/>
      <c r="N141" s="27"/>
      <c r="O141" s="27"/>
      <c r="P141" s="27"/>
      <c r="Q141" s="27"/>
      <c r="R141" s="27"/>
      <c r="S141" s="27"/>
      <c r="T141" s="27"/>
      <c r="U141" s="27"/>
      <c r="V141" s="17"/>
      <c r="W141" s="17"/>
      <c r="X141" s="17"/>
      <c r="Y141" s="17"/>
      <c r="Z141" s="17"/>
    </row>
    <row r="142" ht="12.75" customHeight="1">
      <c r="A142" s="27"/>
      <c r="B142" s="27"/>
      <c r="C142" s="27"/>
      <c r="D142" s="27"/>
      <c r="E142" s="27"/>
      <c r="F142" s="27"/>
      <c r="G142" s="27"/>
      <c r="H142" s="27"/>
      <c r="I142" s="27"/>
      <c r="J142" s="27"/>
      <c r="K142" s="27"/>
      <c r="L142" s="27"/>
      <c r="M142" s="27"/>
      <c r="N142" s="27"/>
      <c r="O142" s="27"/>
      <c r="P142" s="27"/>
      <c r="Q142" s="27"/>
      <c r="R142" s="27"/>
      <c r="S142" s="27"/>
      <c r="T142" s="27"/>
      <c r="U142" s="27"/>
      <c r="V142" s="17"/>
      <c r="W142" s="17"/>
      <c r="X142" s="17"/>
      <c r="Y142" s="17"/>
      <c r="Z142" s="17"/>
    </row>
    <row r="143" ht="12.75" customHeight="1">
      <c r="A143" s="27"/>
      <c r="B143" s="27"/>
      <c r="C143" s="27"/>
      <c r="D143" s="27"/>
      <c r="E143" s="27"/>
      <c r="F143" s="27"/>
      <c r="G143" s="27"/>
      <c r="H143" s="27"/>
      <c r="I143" s="27"/>
      <c r="J143" s="27"/>
      <c r="K143" s="27"/>
      <c r="L143" s="27"/>
      <c r="M143" s="27"/>
      <c r="N143" s="27"/>
      <c r="O143" s="27"/>
      <c r="P143" s="27"/>
      <c r="Q143" s="27"/>
      <c r="R143" s="27"/>
      <c r="S143" s="27"/>
      <c r="T143" s="27"/>
      <c r="U143" s="27"/>
      <c r="V143" s="17"/>
      <c r="W143" s="17"/>
      <c r="X143" s="17"/>
      <c r="Y143" s="17"/>
      <c r="Z143" s="17"/>
    </row>
    <row r="144" ht="12.75" customHeight="1">
      <c r="A144" s="27"/>
      <c r="B144" s="27"/>
      <c r="C144" s="27"/>
      <c r="D144" s="27"/>
      <c r="E144" s="27"/>
      <c r="F144" s="27"/>
      <c r="G144" s="27"/>
      <c r="H144" s="27"/>
      <c r="I144" s="27"/>
      <c r="J144" s="27"/>
      <c r="K144" s="27"/>
      <c r="L144" s="27"/>
      <c r="M144" s="27"/>
      <c r="N144" s="27"/>
      <c r="O144" s="27"/>
      <c r="P144" s="27"/>
      <c r="Q144" s="27"/>
      <c r="R144" s="27"/>
      <c r="S144" s="27"/>
      <c r="T144" s="27"/>
      <c r="U144" s="27"/>
      <c r="V144" s="17"/>
      <c r="W144" s="17"/>
      <c r="X144" s="17"/>
      <c r="Y144" s="17"/>
      <c r="Z144" s="17"/>
    </row>
    <row r="145" ht="12.75" customHeight="1">
      <c r="A145" s="27"/>
      <c r="B145" s="27"/>
      <c r="C145" s="27"/>
      <c r="D145" s="27"/>
      <c r="E145" s="27"/>
      <c r="F145" s="27"/>
      <c r="G145" s="27"/>
      <c r="H145" s="27"/>
      <c r="I145" s="27"/>
      <c r="J145" s="27"/>
      <c r="K145" s="27"/>
      <c r="L145" s="27"/>
      <c r="M145" s="27"/>
      <c r="N145" s="27"/>
      <c r="O145" s="27"/>
      <c r="P145" s="27"/>
      <c r="Q145" s="27"/>
      <c r="R145" s="27"/>
      <c r="S145" s="27"/>
      <c r="T145" s="27"/>
      <c r="U145" s="27"/>
      <c r="V145" s="17"/>
      <c r="W145" s="17"/>
      <c r="X145" s="17"/>
      <c r="Y145" s="17"/>
      <c r="Z145" s="17"/>
    </row>
    <row r="146" ht="12.75" customHeight="1">
      <c r="A146" s="27"/>
      <c r="B146" s="27"/>
      <c r="C146" s="27"/>
      <c r="D146" s="27"/>
      <c r="E146" s="27"/>
      <c r="F146" s="27"/>
      <c r="G146" s="27"/>
      <c r="H146" s="27"/>
      <c r="I146" s="27"/>
      <c r="J146" s="27"/>
      <c r="K146" s="27"/>
      <c r="L146" s="27"/>
      <c r="M146" s="27"/>
      <c r="N146" s="27"/>
      <c r="O146" s="27"/>
      <c r="P146" s="27"/>
      <c r="Q146" s="27"/>
      <c r="R146" s="27"/>
      <c r="S146" s="27"/>
      <c r="T146" s="27"/>
      <c r="U146" s="27"/>
      <c r="V146" s="17"/>
      <c r="W146" s="17"/>
      <c r="X146" s="17"/>
      <c r="Y146" s="17"/>
      <c r="Z146" s="17"/>
    </row>
    <row r="147" ht="12.75" customHeight="1">
      <c r="A147" s="27"/>
      <c r="B147" s="27"/>
      <c r="C147" s="27"/>
      <c r="D147" s="27"/>
      <c r="E147" s="27"/>
      <c r="F147" s="27"/>
      <c r="G147" s="27"/>
      <c r="H147" s="27"/>
      <c r="I147" s="27"/>
      <c r="J147" s="27"/>
      <c r="K147" s="27"/>
      <c r="L147" s="27"/>
      <c r="M147" s="27"/>
      <c r="N147" s="27"/>
      <c r="O147" s="27"/>
      <c r="P147" s="27"/>
      <c r="Q147" s="27"/>
      <c r="R147" s="27"/>
      <c r="S147" s="27"/>
      <c r="T147" s="27"/>
      <c r="U147" s="27"/>
      <c r="V147" s="17"/>
      <c r="W147" s="17"/>
      <c r="X147" s="17"/>
      <c r="Y147" s="17"/>
      <c r="Z147" s="17"/>
    </row>
    <row r="148" ht="12.75" customHeight="1">
      <c r="A148" s="27"/>
      <c r="B148" s="27"/>
      <c r="C148" s="27"/>
      <c r="D148" s="27"/>
      <c r="E148" s="27"/>
      <c r="F148" s="27"/>
      <c r="G148" s="27"/>
      <c r="H148" s="27"/>
      <c r="I148" s="27"/>
      <c r="J148" s="27"/>
      <c r="K148" s="27"/>
      <c r="L148" s="27"/>
      <c r="M148" s="27"/>
      <c r="N148" s="27"/>
      <c r="O148" s="27"/>
      <c r="P148" s="27"/>
      <c r="Q148" s="27"/>
      <c r="R148" s="27"/>
      <c r="S148" s="27"/>
      <c r="T148" s="27"/>
      <c r="U148" s="27"/>
      <c r="V148" s="17"/>
      <c r="W148" s="17"/>
      <c r="X148" s="17"/>
      <c r="Y148" s="17"/>
      <c r="Z148" s="17"/>
    </row>
    <row r="149" ht="12.75" customHeight="1">
      <c r="A149" s="27"/>
      <c r="B149" s="27"/>
      <c r="C149" s="27"/>
      <c r="D149" s="27"/>
      <c r="E149" s="27"/>
      <c r="F149" s="27"/>
      <c r="G149" s="27"/>
      <c r="H149" s="27"/>
      <c r="I149" s="27"/>
      <c r="J149" s="27"/>
      <c r="K149" s="27"/>
      <c r="L149" s="27"/>
      <c r="M149" s="27"/>
      <c r="N149" s="27"/>
      <c r="O149" s="27"/>
      <c r="P149" s="27"/>
      <c r="Q149" s="27"/>
      <c r="R149" s="27"/>
      <c r="S149" s="27"/>
      <c r="T149" s="27"/>
      <c r="U149" s="27"/>
      <c r="V149" s="17"/>
      <c r="W149" s="17"/>
      <c r="X149" s="17"/>
      <c r="Y149" s="17"/>
      <c r="Z149" s="17"/>
    </row>
    <row r="150" ht="12.75" customHeight="1">
      <c r="A150" s="27"/>
      <c r="B150" s="27"/>
      <c r="C150" s="27"/>
      <c r="D150" s="27"/>
      <c r="E150" s="27"/>
      <c r="F150" s="27"/>
      <c r="G150" s="27"/>
      <c r="H150" s="27"/>
      <c r="I150" s="27"/>
      <c r="J150" s="27"/>
      <c r="K150" s="27"/>
      <c r="L150" s="27"/>
      <c r="M150" s="27"/>
      <c r="N150" s="27"/>
      <c r="O150" s="27"/>
      <c r="P150" s="27"/>
      <c r="Q150" s="27"/>
      <c r="R150" s="27"/>
      <c r="S150" s="27"/>
      <c r="T150" s="27"/>
      <c r="U150" s="27"/>
      <c r="V150" s="17"/>
      <c r="W150" s="17"/>
      <c r="X150" s="17"/>
      <c r="Y150" s="17"/>
      <c r="Z150" s="17"/>
    </row>
    <row r="151" ht="12.75" customHeight="1">
      <c r="A151" s="27"/>
      <c r="B151" s="27"/>
      <c r="C151" s="27"/>
      <c r="D151" s="27"/>
      <c r="E151" s="27"/>
      <c r="F151" s="27"/>
      <c r="G151" s="27"/>
      <c r="H151" s="27"/>
      <c r="I151" s="27"/>
      <c r="J151" s="27"/>
      <c r="K151" s="27"/>
      <c r="L151" s="27"/>
      <c r="M151" s="27"/>
      <c r="N151" s="27"/>
      <c r="O151" s="27"/>
      <c r="P151" s="27"/>
      <c r="Q151" s="27"/>
      <c r="R151" s="27"/>
      <c r="S151" s="27"/>
      <c r="T151" s="27"/>
      <c r="U151" s="27"/>
      <c r="V151" s="17"/>
      <c r="W151" s="17"/>
      <c r="X151" s="17"/>
      <c r="Y151" s="17"/>
      <c r="Z151" s="17"/>
    </row>
    <row r="152" ht="12.75" customHeight="1">
      <c r="A152" s="27"/>
      <c r="B152" s="27"/>
      <c r="C152" s="27"/>
      <c r="D152" s="27"/>
      <c r="E152" s="27"/>
      <c r="F152" s="27"/>
      <c r="G152" s="27"/>
      <c r="H152" s="27"/>
      <c r="I152" s="27"/>
      <c r="J152" s="27"/>
      <c r="K152" s="27"/>
      <c r="L152" s="27"/>
      <c r="M152" s="27"/>
      <c r="N152" s="27"/>
      <c r="O152" s="27"/>
      <c r="P152" s="27"/>
      <c r="Q152" s="27"/>
      <c r="R152" s="27"/>
      <c r="S152" s="27"/>
      <c r="T152" s="27"/>
      <c r="U152" s="27"/>
      <c r="V152" s="17"/>
      <c r="W152" s="17"/>
      <c r="X152" s="17"/>
      <c r="Y152" s="17"/>
      <c r="Z152" s="17"/>
    </row>
    <row r="153" ht="12.75" customHeight="1">
      <c r="A153" s="27"/>
      <c r="B153" s="27"/>
      <c r="C153" s="27"/>
      <c r="D153" s="27"/>
      <c r="E153" s="27"/>
      <c r="F153" s="27"/>
      <c r="G153" s="27"/>
      <c r="H153" s="27"/>
      <c r="I153" s="27"/>
      <c r="J153" s="27"/>
      <c r="K153" s="27"/>
      <c r="L153" s="27"/>
      <c r="M153" s="27"/>
      <c r="N153" s="27"/>
      <c r="O153" s="27"/>
      <c r="P153" s="27"/>
      <c r="Q153" s="27"/>
      <c r="R153" s="27"/>
      <c r="S153" s="27"/>
      <c r="T153" s="27"/>
      <c r="U153" s="27"/>
      <c r="V153" s="17"/>
      <c r="W153" s="17"/>
      <c r="X153" s="17"/>
      <c r="Y153" s="17"/>
      <c r="Z153" s="17"/>
    </row>
    <row r="154" ht="12.75" customHeight="1">
      <c r="A154" s="27"/>
      <c r="B154" s="27"/>
      <c r="C154" s="27"/>
      <c r="D154" s="27"/>
      <c r="E154" s="27"/>
      <c r="F154" s="27"/>
      <c r="G154" s="27"/>
      <c r="H154" s="27"/>
      <c r="I154" s="27"/>
      <c r="J154" s="27"/>
      <c r="K154" s="27"/>
      <c r="L154" s="27"/>
      <c r="M154" s="27"/>
      <c r="N154" s="27"/>
      <c r="O154" s="27"/>
      <c r="P154" s="27"/>
      <c r="Q154" s="27"/>
      <c r="R154" s="27"/>
      <c r="S154" s="27"/>
      <c r="T154" s="27"/>
      <c r="U154" s="27"/>
      <c r="V154" s="17"/>
      <c r="W154" s="17"/>
      <c r="X154" s="17"/>
      <c r="Y154" s="17"/>
      <c r="Z154" s="17"/>
    </row>
    <row r="155" ht="12.75" customHeight="1">
      <c r="A155" s="27"/>
      <c r="B155" s="27"/>
      <c r="C155" s="27"/>
      <c r="D155" s="27"/>
      <c r="E155" s="27"/>
      <c r="F155" s="27"/>
      <c r="G155" s="27"/>
      <c r="H155" s="27"/>
      <c r="I155" s="27"/>
      <c r="J155" s="27"/>
      <c r="K155" s="27"/>
      <c r="L155" s="27"/>
      <c r="M155" s="27"/>
      <c r="N155" s="27"/>
      <c r="O155" s="27"/>
      <c r="P155" s="27"/>
      <c r="Q155" s="27"/>
      <c r="R155" s="27"/>
      <c r="S155" s="27"/>
      <c r="T155" s="27"/>
      <c r="U155" s="27"/>
      <c r="V155" s="17"/>
      <c r="W155" s="17"/>
      <c r="X155" s="17"/>
      <c r="Y155" s="17"/>
      <c r="Z155" s="17"/>
    </row>
    <row r="156" ht="12.75" customHeight="1">
      <c r="A156" s="27"/>
      <c r="B156" s="27"/>
      <c r="C156" s="27"/>
      <c r="D156" s="27"/>
      <c r="E156" s="27"/>
      <c r="F156" s="27"/>
      <c r="G156" s="27"/>
      <c r="H156" s="27"/>
      <c r="I156" s="27"/>
      <c r="J156" s="27"/>
      <c r="K156" s="27"/>
      <c r="L156" s="27"/>
      <c r="M156" s="27"/>
      <c r="N156" s="27"/>
      <c r="O156" s="27"/>
      <c r="P156" s="27"/>
      <c r="Q156" s="27"/>
      <c r="R156" s="27"/>
      <c r="S156" s="27"/>
      <c r="T156" s="27"/>
      <c r="U156" s="27"/>
      <c r="V156" s="17"/>
      <c r="W156" s="17"/>
      <c r="X156" s="17"/>
      <c r="Y156" s="17"/>
      <c r="Z156" s="17"/>
    </row>
    <row r="157" ht="12.75" customHeight="1">
      <c r="A157" s="27"/>
      <c r="B157" s="27"/>
      <c r="C157" s="27"/>
      <c r="D157" s="27"/>
      <c r="E157" s="27"/>
      <c r="F157" s="27"/>
      <c r="G157" s="27"/>
      <c r="H157" s="27"/>
      <c r="I157" s="27"/>
      <c r="J157" s="27"/>
      <c r="K157" s="27"/>
      <c r="L157" s="27"/>
      <c r="M157" s="27"/>
      <c r="N157" s="27"/>
      <c r="O157" s="27"/>
      <c r="P157" s="27"/>
      <c r="Q157" s="27"/>
      <c r="R157" s="27"/>
      <c r="S157" s="27"/>
      <c r="T157" s="27"/>
      <c r="U157" s="27"/>
      <c r="V157" s="17"/>
      <c r="W157" s="17"/>
      <c r="X157" s="17"/>
      <c r="Y157" s="17"/>
      <c r="Z157" s="17"/>
    </row>
    <row r="158" ht="12.75" customHeight="1">
      <c r="A158" s="27"/>
      <c r="B158" s="27"/>
      <c r="C158" s="27"/>
      <c r="D158" s="27"/>
      <c r="E158" s="27"/>
      <c r="F158" s="27"/>
      <c r="G158" s="27"/>
      <c r="H158" s="27"/>
      <c r="I158" s="27"/>
      <c r="J158" s="27"/>
      <c r="K158" s="27"/>
      <c r="L158" s="27"/>
      <c r="M158" s="27"/>
      <c r="N158" s="27"/>
      <c r="O158" s="27"/>
      <c r="P158" s="27"/>
      <c r="Q158" s="27"/>
      <c r="R158" s="27"/>
      <c r="S158" s="27"/>
      <c r="T158" s="27"/>
      <c r="U158" s="27"/>
      <c r="V158" s="17"/>
      <c r="W158" s="17"/>
      <c r="X158" s="17"/>
      <c r="Y158" s="17"/>
      <c r="Z158" s="17"/>
    </row>
    <row r="159" ht="12.75" customHeight="1">
      <c r="A159" s="27"/>
      <c r="B159" s="27"/>
      <c r="C159" s="27"/>
      <c r="D159" s="27"/>
      <c r="E159" s="27"/>
      <c r="F159" s="27"/>
      <c r="G159" s="27"/>
      <c r="H159" s="27"/>
      <c r="I159" s="27"/>
      <c r="J159" s="27"/>
      <c r="K159" s="27"/>
      <c r="L159" s="27"/>
      <c r="M159" s="27"/>
      <c r="N159" s="27"/>
      <c r="O159" s="27"/>
      <c r="P159" s="27"/>
      <c r="Q159" s="27"/>
      <c r="R159" s="27"/>
      <c r="S159" s="27"/>
      <c r="T159" s="27"/>
      <c r="U159" s="27"/>
      <c r="V159" s="17"/>
      <c r="W159" s="17"/>
      <c r="X159" s="17"/>
      <c r="Y159" s="17"/>
      <c r="Z159" s="17"/>
    </row>
    <row r="160" ht="12.75" customHeight="1">
      <c r="A160" s="27"/>
      <c r="B160" s="27"/>
      <c r="C160" s="27"/>
      <c r="D160" s="27"/>
      <c r="E160" s="27"/>
      <c r="F160" s="27"/>
      <c r="G160" s="27"/>
      <c r="H160" s="27"/>
      <c r="I160" s="27"/>
      <c r="J160" s="27"/>
      <c r="K160" s="27"/>
      <c r="L160" s="27"/>
      <c r="M160" s="27"/>
      <c r="N160" s="27"/>
      <c r="O160" s="27"/>
      <c r="P160" s="27"/>
      <c r="Q160" s="27"/>
      <c r="R160" s="27"/>
      <c r="S160" s="27"/>
      <c r="T160" s="27"/>
      <c r="U160" s="27"/>
      <c r="V160" s="17"/>
      <c r="W160" s="17"/>
      <c r="X160" s="17"/>
      <c r="Y160" s="17"/>
      <c r="Z160" s="17"/>
    </row>
    <row r="161" ht="12.75" customHeight="1">
      <c r="A161" s="27"/>
      <c r="B161" s="27"/>
      <c r="C161" s="27"/>
      <c r="D161" s="27"/>
      <c r="E161" s="27"/>
      <c r="F161" s="27"/>
      <c r="G161" s="27"/>
      <c r="H161" s="27"/>
      <c r="I161" s="27"/>
      <c r="J161" s="27"/>
      <c r="K161" s="27"/>
      <c r="L161" s="27"/>
      <c r="M161" s="27"/>
      <c r="N161" s="27"/>
      <c r="O161" s="27"/>
      <c r="P161" s="27"/>
      <c r="Q161" s="27"/>
      <c r="R161" s="27"/>
      <c r="S161" s="27"/>
      <c r="T161" s="27"/>
      <c r="U161" s="27"/>
      <c r="V161" s="17"/>
      <c r="W161" s="17"/>
      <c r="X161" s="17"/>
      <c r="Y161" s="17"/>
      <c r="Z161" s="17"/>
    </row>
    <row r="162" ht="12.75" customHeight="1">
      <c r="A162" s="27"/>
      <c r="B162" s="27"/>
      <c r="C162" s="27"/>
      <c r="D162" s="27"/>
      <c r="E162" s="27"/>
      <c r="F162" s="27"/>
      <c r="G162" s="27"/>
      <c r="H162" s="27"/>
      <c r="I162" s="27"/>
      <c r="J162" s="27"/>
      <c r="K162" s="27"/>
      <c r="L162" s="27"/>
      <c r="M162" s="27"/>
      <c r="N162" s="27"/>
      <c r="O162" s="27"/>
      <c r="P162" s="27"/>
      <c r="Q162" s="27"/>
      <c r="R162" s="27"/>
      <c r="S162" s="27"/>
      <c r="T162" s="27"/>
      <c r="U162" s="27"/>
      <c r="V162" s="17"/>
      <c r="W162" s="17"/>
      <c r="X162" s="17"/>
      <c r="Y162" s="17"/>
      <c r="Z162" s="17"/>
    </row>
    <row r="163" ht="12.75" customHeight="1">
      <c r="A163" s="27"/>
      <c r="B163" s="27"/>
      <c r="C163" s="27"/>
      <c r="D163" s="27"/>
      <c r="E163" s="27"/>
      <c r="F163" s="27"/>
      <c r="G163" s="27"/>
      <c r="H163" s="27"/>
      <c r="I163" s="27"/>
      <c r="J163" s="27"/>
      <c r="K163" s="27"/>
      <c r="L163" s="27"/>
      <c r="M163" s="27"/>
      <c r="N163" s="27"/>
      <c r="O163" s="27"/>
      <c r="P163" s="27"/>
      <c r="Q163" s="27"/>
      <c r="R163" s="27"/>
      <c r="S163" s="27"/>
      <c r="T163" s="27"/>
      <c r="U163" s="27"/>
      <c r="V163" s="17"/>
      <c r="W163" s="17"/>
      <c r="X163" s="17"/>
      <c r="Y163" s="17"/>
      <c r="Z163" s="17"/>
    </row>
    <row r="164" ht="12.75" customHeight="1">
      <c r="A164" s="27"/>
      <c r="B164" s="27"/>
      <c r="C164" s="27"/>
      <c r="D164" s="27"/>
      <c r="E164" s="27"/>
      <c r="F164" s="27"/>
      <c r="G164" s="27"/>
      <c r="H164" s="27"/>
      <c r="I164" s="27"/>
      <c r="J164" s="27"/>
      <c r="K164" s="27"/>
      <c r="L164" s="27"/>
      <c r="M164" s="27"/>
      <c r="N164" s="27"/>
      <c r="O164" s="27"/>
      <c r="P164" s="27"/>
      <c r="Q164" s="27"/>
      <c r="R164" s="27"/>
      <c r="S164" s="27"/>
      <c r="T164" s="27"/>
      <c r="U164" s="27"/>
      <c r="V164" s="17"/>
      <c r="W164" s="17"/>
      <c r="X164" s="17"/>
      <c r="Y164" s="17"/>
      <c r="Z164" s="17"/>
    </row>
    <row r="165" ht="12.75" customHeight="1">
      <c r="A165" s="27"/>
      <c r="B165" s="27"/>
      <c r="C165" s="27"/>
      <c r="D165" s="27"/>
      <c r="E165" s="27"/>
      <c r="F165" s="27"/>
      <c r="G165" s="27"/>
      <c r="H165" s="27"/>
      <c r="I165" s="27"/>
      <c r="J165" s="27"/>
      <c r="K165" s="27"/>
      <c r="L165" s="27"/>
      <c r="M165" s="27"/>
      <c r="N165" s="27"/>
      <c r="O165" s="27"/>
      <c r="P165" s="27"/>
      <c r="Q165" s="27"/>
      <c r="R165" s="27"/>
      <c r="S165" s="27"/>
      <c r="T165" s="27"/>
      <c r="U165" s="27"/>
      <c r="V165" s="17"/>
      <c r="W165" s="17"/>
      <c r="X165" s="17"/>
      <c r="Y165" s="17"/>
      <c r="Z165" s="17"/>
    </row>
    <row r="166" ht="12.75" customHeight="1">
      <c r="A166" s="27"/>
      <c r="B166" s="27"/>
      <c r="C166" s="27"/>
      <c r="D166" s="27"/>
      <c r="E166" s="27"/>
      <c r="F166" s="27"/>
      <c r="G166" s="27"/>
      <c r="H166" s="27"/>
      <c r="I166" s="27"/>
      <c r="J166" s="27"/>
      <c r="K166" s="27"/>
      <c r="L166" s="27"/>
      <c r="M166" s="27"/>
      <c r="N166" s="27"/>
      <c r="O166" s="27"/>
      <c r="P166" s="27"/>
      <c r="Q166" s="27"/>
      <c r="R166" s="27"/>
      <c r="S166" s="27"/>
      <c r="T166" s="27"/>
      <c r="U166" s="27"/>
      <c r="V166" s="17"/>
      <c r="W166" s="17"/>
      <c r="X166" s="17"/>
      <c r="Y166" s="17"/>
      <c r="Z166" s="17"/>
    </row>
    <row r="167" ht="12.75" customHeight="1">
      <c r="A167" s="27"/>
      <c r="B167" s="27"/>
      <c r="C167" s="27"/>
      <c r="D167" s="27"/>
      <c r="E167" s="27"/>
      <c r="F167" s="27"/>
      <c r="G167" s="27"/>
      <c r="H167" s="27"/>
      <c r="I167" s="27"/>
      <c r="J167" s="27"/>
      <c r="K167" s="27"/>
      <c r="L167" s="27"/>
      <c r="M167" s="27"/>
      <c r="N167" s="27"/>
      <c r="O167" s="27"/>
      <c r="P167" s="27"/>
      <c r="Q167" s="27"/>
      <c r="R167" s="27"/>
      <c r="S167" s="27"/>
      <c r="T167" s="27"/>
      <c r="U167" s="27"/>
      <c r="V167" s="17"/>
      <c r="W167" s="17"/>
      <c r="X167" s="17"/>
      <c r="Y167" s="17"/>
      <c r="Z167" s="17"/>
    </row>
    <row r="168" ht="12.75" customHeight="1">
      <c r="A168" s="27"/>
      <c r="B168" s="27"/>
      <c r="C168" s="27"/>
      <c r="D168" s="27"/>
      <c r="E168" s="27"/>
      <c r="F168" s="27"/>
      <c r="G168" s="27"/>
      <c r="H168" s="27"/>
      <c r="I168" s="27"/>
      <c r="J168" s="27"/>
      <c r="K168" s="27"/>
      <c r="L168" s="27"/>
      <c r="M168" s="27"/>
      <c r="N168" s="27"/>
      <c r="O168" s="27"/>
      <c r="P168" s="27"/>
      <c r="Q168" s="27"/>
      <c r="R168" s="27"/>
      <c r="S168" s="27"/>
      <c r="T168" s="27"/>
      <c r="U168" s="27"/>
      <c r="V168" s="17"/>
      <c r="W168" s="17"/>
      <c r="X168" s="17"/>
      <c r="Y168" s="17"/>
      <c r="Z168" s="17"/>
    </row>
    <row r="169" ht="12.75" customHeight="1">
      <c r="A169" s="27"/>
      <c r="B169" s="27"/>
      <c r="C169" s="27"/>
      <c r="D169" s="27"/>
      <c r="E169" s="27"/>
      <c r="F169" s="27"/>
      <c r="G169" s="27"/>
      <c r="H169" s="27"/>
      <c r="I169" s="27"/>
      <c r="J169" s="27"/>
      <c r="K169" s="27"/>
      <c r="L169" s="27"/>
      <c r="M169" s="27"/>
      <c r="N169" s="27"/>
      <c r="O169" s="27"/>
      <c r="P169" s="27"/>
      <c r="Q169" s="27"/>
      <c r="R169" s="27"/>
      <c r="S169" s="27"/>
      <c r="T169" s="27"/>
      <c r="U169" s="27"/>
      <c r="V169" s="17"/>
      <c r="W169" s="17"/>
      <c r="X169" s="17"/>
      <c r="Y169" s="17"/>
      <c r="Z169" s="17"/>
    </row>
    <row r="170" ht="12.75" customHeight="1">
      <c r="A170" s="27"/>
      <c r="B170" s="27"/>
      <c r="C170" s="27"/>
      <c r="D170" s="27"/>
      <c r="E170" s="27"/>
      <c r="F170" s="27"/>
      <c r="G170" s="27"/>
      <c r="H170" s="27"/>
      <c r="I170" s="27"/>
      <c r="J170" s="27"/>
      <c r="K170" s="27"/>
      <c r="L170" s="27"/>
      <c r="M170" s="27"/>
      <c r="N170" s="27"/>
      <c r="O170" s="27"/>
      <c r="P170" s="27"/>
      <c r="Q170" s="27"/>
      <c r="R170" s="27"/>
      <c r="S170" s="27"/>
      <c r="T170" s="27"/>
      <c r="U170" s="27"/>
      <c r="V170" s="17"/>
      <c r="W170" s="17"/>
      <c r="X170" s="17"/>
      <c r="Y170" s="17"/>
      <c r="Z170" s="17"/>
    </row>
    <row r="171" ht="12.75" customHeight="1">
      <c r="A171" s="27"/>
      <c r="B171" s="27"/>
      <c r="C171" s="27"/>
      <c r="D171" s="27"/>
      <c r="E171" s="27"/>
      <c r="F171" s="27"/>
      <c r="G171" s="27"/>
      <c r="H171" s="27"/>
      <c r="I171" s="27"/>
      <c r="J171" s="27"/>
      <c r="K171" s="27"/>
      <c r="L171" s="27"/>
      <c r="M171" s="27"/>
      <c r="N171" s="27"/>
      <c r="O171" s="27"/>
      <c r="P171" s="27"/>
      <c r="Q171" s="27"/>
      <c r="R171" s="27"/>
      <c r="S171" s="27"/>
      <c r="T171" s="27"/>
      <c r="U171" s="27"/>
      <c r="V171" s="17"/>
      <c r="W171" s="17"/>
      <c r="X171" s="17"/>
      <c r="Y171" s="17"/>
      <c r="Z171" s="17"/>
    </row>
    <row r="172" ht="12.75" customHeight="1">
      <c r="A172" s="27"/>
      <c r="B172" s="27"/>
      <c r="C172" s="27"/>
      <c r="D172" s="27"/>
      <c r="E172" s="27"/>
      <c r="F172" s="27"/>
      <c r="G172" s="27"/>
      <c r="H172" s="27"/>
      <c r="I172" s="27"/>
      <c r="J172" s="27"/>
      <c r="K172" s="27"/>
      <c r="L172" s="27"/>
      <c r="M172" s="27"/>
      <c r="N172" s="27"/>
      <c r="O172" s="27"/>
      <c r="P172" s="27"/>
      <c r="Q172" s="27"/>
      <c r="R172" s="27"/>
      <c r="S172" s="27"/>
      <c r="T172" s="27"/>
      <c r="U172" s="27"/>
      <c r="V172" s="17"/>
      <c r="W172" s="17"/>
      <c r="X172" s="17"/>
      <c r="Y172" s="17"/>
      <c r="Z172" s="17"/>
    </row>
    <row r="173" ht="12.75" customHeight="1">
      <c r="A173" s="27"/>
      <c r="B173" s="27"/>
      <c r="C173" s="27"/>
      <c r="D173" s="27"/>
      <c r="E173" s="27"/>
      <c r="F173" s="27"/>
      <c r="G173" s="27"/>
      <c r="H173" s="27"/>
      <c r="I173" s="27"/>
      <c r="J173" s="27"/>
      <c r="K173" s="27"/>
      <c r="L173" s="27"/>
      <c r="M173" s="27"/>
      <c r="N173" s="27"/>
      <c r="O173" s="27"/>
      <c r="P173" s="27"/>
      <c r="Q173" s="27"/>
      <c r="R173" s="27"/>
      <c r="S173" s="27"/>
      <c r="T173" s="27"/>
      <c r="U173" s="27"/>
      <c r="V173" s="17"/>
      <c r="W173" s="17"/>
      <c r="X173" s="17"/>
      <c r="Y173" s="17"/>
      <c r="Z173" s="17"/>
    </row>
    <row r="174" ht="12.75" customHeight="1">
      <c r="A174" s="27"/>
      <c r="B174" s="27"/>
      <c r="C174" s="27"/>
      <c r="D174" s="27"/>
      <c r="E174" s="27"/>
      <c r="F174" s="27"/>
      <c r="G174" s="27"/>
      <c r="H174" s="27"/>
      <c r="I174" s="27"/>
      <c r="J174" s="27"/>
      <c r="K174" s="27"/>
      <c r="L174" s="27"/>
      <c r="M174" s="27"/>
      <c r="N174" s="27"/>
      <c r="O174" s="27"/>
      <c r="P174" s="27"/>
      <c r="Q174" s="27"/>
      <c r="R174" s="27"/>
      <c r="S174" s="27"/>
      <c r="T174" s="27"/>
      <c r="U174" s="27"/>
      <c r="V174" s="17"/>
      <c r="W174" s="17"/>
      <c r="X174" s="17"/>
      <c r="Y174" s="17"/>
      <c r="Z174" s="17"/>
    </row>
    <row r="175" ht="12.75" customHeight="1">
      <c r="A175" s="27"/>
      <c r="B175" s="27"/>
      <c r="C175" s="27"/>
      <c r="D175" s="27"/>
      <c r="E175" s="27"/>
      <c r="F175" s="27"/>
      <c r="G175" s="27"/>
      <c r="H175" s="27"/>
      <c r="I175" s="27"/>
      <c r="J175" s="27"/>
      <c r="K175" s="27"/>
      <c r="L175" s="27"/>
      <c r="M175" s="27"/>
      <c r="N175" s="27"/>
      <c r="O175" s="27"/>
      <c r="P175" s="27"/>
      <c r="Q175" s="27"/>
      <c r="R175" s="27"/>
      <c r="S175" s="27"/>
      <c r="T175" s="27"/>
      <c r="U175" s="27"/>
      <c r="V175" s="17"/>
      <c r="W175" s="17"/>
      <c r="X175" s="17"/>
      <c r="Y175" s="17"/>
      <c r="Z175" s="17"/>
    </row>
    <row r="176" ht="12.75" customHeight="1">
      <c r="A176" s="27"/>
      <c r="B176" s="27"/>
      <c r="C176" s="27"/>
      <c r="D176" s="27"/>
      <c r="E176" s="27"/>
      <c r="F176" s="27"/>
      <c r="G176" s="27"/>
      <c r="H176" s="27"/>
      <c r="I176" s="27"/>
      <c r="J176" s="27"/>
      <c r="K176" s="27"/>
      <c r="L176" s="27"/>
      <c r="M176" s="27"/>
      <c r="N176" s="27"/>
      <c r="O176" s="27"/>
      <c r="P176" s="27"/>
      <c r="Q176" s="27"/>
      <c r="R176" s="27"/>
      <c r="S176" s="27"/>
      <c r="T176" s="27"/>
      <c r="U176" s="27"/>
      <c r="V176" s="17"/>
      <c r="W176" s="17"/>
      <c r="X176" s="17"/>
      <c r="Y176" s="17"/>
      <c r="Z176" s="17"/>
    </row>
    <row r="177" ht="12.75" customHeight="1">
      <c r="A177" s="27"/>
      <c r="B177" s="27"/>
      <c r="C177" s="27"/>
      <c r="D177" s="27"/>
      <c r="E177" s="27"/>
      <c r="F177" s="27"/>
      <c r="G177" s="27"/>
      <c r="H177" s="27"/>
      <c r="I177" s="27"/>
      <c r="J177" s="27"/>
      <c r="K177" s="27"/>
      <c r="L177" s="27"/>
      <c r="M177" s="27"/>
      <c r="N177" s="27"/>
      <c r="O177" s="27"/>
      <c r="P177" s="27"/>
      <c r="Q177" s="27"/>
      <c r="R177" s="27"/>
      <c r="S177" s="27"/>
      <c r="T177" s="27"/>
      <c r="U177" s="27"/>
      <c r="V177" s="17"/>
      <c r="W177" s="17"/>
      <c r="X177" s="17"/>
      <c r="Y177" s="17"/>
      <c r="Z177" s="17"/>
    </row>
    <row r="178" ht="12.75" customHeight="1">
      <c r="A178" s="27"/>
      <c r="B178" s="27"/>
      <c r="C178" s="27"/>
      <c r="D178" s="27"/>
      <c r="E178" s="27"/>
      <c r="F178" s="27"/>
      <c r="G178" s="27"/>
      <c r="H178" s="27"/>
      <c r="I178" s="27"/>
      <c r="J178" s="27"/>
      <c r="K178" s="27"/>
      <c r="L178" s="27"/>
      <c r="M178" s="27"/>
      <c r="N178" s="27"/>
      <c r="O178" s="27"/>
      <c r="P178" s="27"/>
      <c r="Q178" s="27"/>
      <c r="R178" s="27"/>
      <c r="S178" s="27"/>
      <c r="T178" s="27"/>
      <c r="U178" s="27"/>
      <c r="V178" s="17"/>
      <c r="W178" s="17"/>
      <c r="X178" s="17"/>
      <c r="Y178" s="17"/>
      <c r="Z178" s="17"/>
    </row>
    <row r="179" ht="12.75" customHeight="1">
      <c r="A179" s="27"/>
      <c r="B179" s="27"/>
      <c r="C179" s="27"/>
      <c r="D179" s="27"/>
      <c r="E179" s="27"/>
      <c r="F179" s="27"/>
      <c r="G179" s="27"/>
      <c r="H179" s="27"/>
      <c r="I179" s="27"/>
      <c r="J179" s="27"/>
      <c r="K179" s="27"/>
      <c r="L179" s="27"/>
      <c r="M179" s="27"/>
      <c r="N179" s="27"/>
      <c r="O179" s="27"/>
      <c r="P179" s="27"/>
      <c r="Q179" s="27"/>
      <c r="R179" s="27"/>
      <c r="S179" s="27"/>
      <c r="T179" s="27"/>
      <c r="U179" s="27"/>
      <c r="V179" s="17"/>
      <c r="W179" s="17"/>
      <c r="X179" s="17"/>
      <c r="Y179" s="17"/>
      <c r="Z179" s="17"/>
    </row>
    <row r="180" ht="12.75" customHeight="1">
      <c r="A180" s="27"/>
      <c r="B180" s="27"/>
      <c r="C180" s="27"/>
      <c r="D180" s="27"/>
      <c r="E180" s="27"/>
      <c r="F180" s="27"/>
      <c r="G180" s="27"/>
      <c r="H180" s="27"/>
      <c r="I180" s="27"/>
      <c r="J180" s="27"/>
      <c r="K180" s="27"/>
      <c r="L180" s="27"/>
      <c r="M180" s="27"/>
      <c r="N180" s="27"/>
      <c r="O180" s="27"/>
      <c r="P180" s="27"/>
      <c r="Q180" s="27"/>
      <c r="R180" s="27"/>
      <c r="S180" s="27"/>
      <c r="T180" s="27"/>
      <c r="U180" s="27"/>
      <c r="V180" s="17"/>
      <c r="W180" s="17"/>
      <c r="X180" s="17"/>
      <c r="Y180" s="17"/>
      <c r="Z180" s="17"/>
    </row>
    <row r="181" ht="12.75" customHeight="1">
      <c r="A181" s="27"/>
      <c r="B181" s="27"/>
      <c r="C181" s="27"/>
      <c r="D181" s="27"/>
      <c r="E181" s="27"/>
      <c r="F181" s="27"/>
      <c r="G181" s="27"/>
      <c r="H181" s="27"/>
      <c r="I181" s="27"/>
      <c r="J181" s="27"/>
      <c r="K181" s="27"/>
      <c r="L181" s="27"/>
      <c r="M181" s="27"/>
      <c r="N181" s="27"/>
      <c r="O181" s="27"/>
      <c r="P181" s="27"/>
      <c r="Q181" s="27"/>
      <c r="R181" s="27"/>
      <c r="S181" s="27"/>
      <c r="T181" s="27"/>
      <c r="U181" s="27"/>
      <c r="V181" s="17"/>
      <c r="W181" s="17"/>
      <c r="X181" s="17"/>
      <c r="Y181" s="17"/>
      <c r="Z181" s="17"/>
    </row>
    <row r="182" ht="12.75" customHeight="1">
      <c r="A182" s="27"/>
      <c r="B182" s="27"/>
      <c r="C182" s="27"/>
      <c r="D182" s="27"/>
      <c r="E182" s="27"/>
      <c r="F182" s="27"/>
      <c r="G182" s="27"/>
      <c r="H182" s="27"/>
      <c r="I182" s="27"/>
      <c r="J182" s="27"/>
      <c r="K182" s="27"/>
      <c r="L182" s="27"/>
      <c r="M182" s="27"/>
      <c r="N182" s="27"/>
      <c r="O182" s="27"/>
      <c r="P182" s="27"/>
      <c r="Q182" s="27"/>
      <c r="R182" s="27"/>
      <c r="S182" s="27"/>
      <c r="T182" s="27"/>
      <c r="U182" s="27"/>
      <c r="V182" s="17"/>
      <c r="W182" s="17"/>
      <c r="X182" s="17"/>
      <c r="Y182" s="17"/>
      <c r="Z182" s="17"/>
    </row>
    <row r="183" ht="12.75" customHeight="1">
      <c r="A183" s="27"/>
      <c r="B183" s="27"/>
      <c r="C183" s="27"/>
      <c r="D183" s="27"/>
      <c r="E183" s="27"/>
      <c r="F183" s="27"/>
      <c r="G183" s="27"/>
      <c r="H183" s="27"/>
      <c r="I183" s="27"/>
      <c r="J183" s="27"/>
      <c r="K183" s="27"/>
      <c r="L183" s="27"/>
      <c r="M183" s="27"/>
      <c r="N183" s="27"/>
      <c r="O183" s="27"/>
      <c r="P183" s="27"/>
      <c r="Q183" s="27"/>
      <c r="R183" s="27"/>
      <c r="S183" s="27"/>
      <c r="T183" s="27"/>
      <c r="U183" s="27"/>
      <c r="V183" s="17"/>
      <c r="W183" s="17"/>
      <c r="X183" s="17"/>
      <c r="Y183" s="17"/>
      <c r="Z183" s="17"/>
    </row>
    <row r="184" ht="12.75" customHeight="1">
      <c r="A184" s="27"/>
      <c r="B184" s="27"/>
      <c r="C184" s="27"/>
      <c r="D184" s="27"/>
      <c r="E184" s="27"/>
      <c r="F184" s="27"/>
      <c r="G184" s="27"/>
      <c r="H184" s="27"/>
      <c r="I184" s="27"/>
      <c r="J184" s="27"/>
      <c r="K184" s="27"/>
      <c r="L184" s="27"/>
      <c r="M184" s="27"/>
      <c r="N184" s="27"/>
      <c r="O184" s="27"/>
      <c r="P184" s="27"/>
      <c r="Q184" s="27"/>
      <c r="R184" s="27"/>
      <c r="S184" s="27"/>
      <c r="T184" s="27"/>
      <c r="U184" s="27"/>
      <c r="V184" s="17"/>
      <c r="W184" s="17"/>
      <c r="X184" s="17"/>
      <c r="Y184" s="17"/>
      <c r="Z184" s="17"/>
    </row>
    <row r="185" ht="12.75" customHeight="1">
      <c r="A185" s="27"/>
      <c r="B185" s="27"/>
      <c r="C185" s="27"/>
      <c r="D185" s="27"/>
      <c r="E185" s="27"/>
      <c r="F185" s="27"/>
      <c r="G185" s="27"/>
      <c r="H185" s="27"/>
      <c r="I185" s="27"/>
      <c r="J185" s="27"/>
      <c r="K185" s="27"/>
      <c r="L185" s="27"/>
      <c r="M185" s="27"/>
      <c r="N185" s="27"/>
      <c r="O185" s="27"/>
      <c r="P185" s="27"/>
      <c r="Q185" s="27"/>
      <c r="R185" s="27"/>
      <c r="S185" s="27"/>
      <c r="T185" s="27"/>
      <c r="U185" s="27"/>
      <c r="V185" s="17"/>
      <c r="W185" s="17"/>
      <c r="X185" s="17"/>
      <c r="Y185" s="17"/>
      <c r="Z185" s="17"/>
    </row>
    <row r="186" ht="12.75" customHeight="1">
      <c r="A186" s="27"/>
      <c r="B186" s="27"/>
      <c r="C186" s="27"/>
      <c r="D186" s="27"/>
      <c r="E186" s="27"/>
      <c r="F186" s="27"/>
      <c r="G186" s="27"/>
      <c r="H186" s="27"/>
      <c r="I186" s="27"/>
      <c r="J186" s="27"/>
      <c r="K186" s="27"/>
      <c r="L186" s="27"/>
      <c r="M186" s="27"/>
      <c r="N186" s="27"/>
      <c r="O186" s="27"/>
      <c r="P186" s="27"/>
      <c r="Q186" s="27"/>
      <c r="R186" s="27"/>
      <c r="S186" s="27"/>
      <c r="T186" s="27"/>
      <c r="U186" s="27"/>
      <c r="V186" s="17"/>
      <c r="W186" s="17"/>
      <c r="X186" s="17"/>
      <c r="Y186" s="17"/>
      <c r="Z186" s="17"/>
    </row>
    <row r="187" ht="12.75" customHeight="1">
      <c r="A187" s="27"/>
      <c r="B187" s="27"/>
      <c r="C187" s="27"/>
      <c r="D187" s="27"/>
      <c r="E187" s="27"/>
      <c r="F187" s="27"/>
      <c r="G187" s="27"/>
      <c r="H187" s="27"/>
      <c r="I187" s="27"/>
      <c r="J187" s="27"/>
      <c r="K187" s="27"/>
      <c r="L187" s="27"/>
      <c r="M187" s="27"/>
      <c r="N187" s="27"/>
      <c r="O187" s="27"/>
      <c r="P187" s="27"/>
      <c r="Q187" s="27"/>
      <c r="R187" s="27"/>
      <c r="S187" s="27"/>
      <c r="T187" s="27"/>
      <c r="U187" s="27"/>
      <c r="V187" s="17"/>
      <c r="W187" s="17"/>
      <c r="X187" s="17"/>
      <c r="Y187" s="17"/>
      <c r="Z187" s="17"/>
    </row>
    <row r="188" ht="12.75" customHeight="1">
      <c r="A188" s="27"/>
      <c r="B188" s="27"/>
      <c r="C188" s="27"/>
      <c r="D188" s="27"/>
      <c r="E188" s="27"/>
      <c r="F188" s="27"/>
      <c r="G188" s="27"/>
      <c r="H188" s="27"/>
      <c r="I188" s="27"/>
      <c r="J188" s="27"/>
      <c r="K188" s="27"/>
      <c r="L188" s="27"/>
      <c r="M188" s="27"/>
      <c r="N188" s="27"/>
      <c r="O188" s="27"/>
      <c r="P188" s="27"/>
      <c r="Q188" s="27"/>
      <c r="R188" s="27"/>
      <c r="S188" s="27"/>
      <c r="T188" s="27"/>
      <c r="U188" s="27"/>
      <c r="V188" s="17"/>
      <c r="W188" s="17"/>
      <c r="X188" s="17"/>
      <c r="Y188" s="17"/>
      <c r="Z188" s="17"/>
    </row>
    <row r="189" ht="12.75" customHeight="1">
      <c r="A189" s="27"/>
      <c r="B189" s="27"/>
      <c r="C189" s="27"/>
      <c r="D189" s="27"/>
      <c r="E189" s="27"/>
      <c r="F189" s="27"/>
      <c r="G189" s="27"/>
      <c r="H189" s="27"/>
      <c r="I189" s="27"/>
      <c r="J189" s="27"/>
      <c r="K189" s="27"/>
      <c r="L189" s="27"/>
      <c r="M189" s="27"/>
      <c r="N189" s="27"/>
      <c r="O189" s="27"/>
      <c r="P189" s="27"/>
      <c r="Q189" s="27"/>
      <c r="R189" s="27"/>
      <c r="S189" s="27"/>
      <c r="T189" s="27"/>
      <c r="U189" s="27"/>
      <c r="V189" s="17"/>
      <c r="W189" s="17"/>
      <c r="X189" s="17"/>
      <c r="Y189" s="17"/>
      <c r="Z189" s="17"/>
    </row>
    <row r="190" ht="12.75" customHeight="1">
      <c r="A190" s="27"/>
      <c r="B190" s="27"/>
      <c r="C190" s="27"/>
      <c r="D190" s="27"/>
      <c r="E190" s="27"/>
      <c r="F190" s="27"/>
      <c r="G190" s="27"/>
      <c r="H190" s="27"/>
      <c r="I190" s="27"/>
      <c r="J190" s="27"/>
      <c r="K190" s="27"/>
      <c r="L190" s="27"/>
      <c r="M190" s="27"/>
      <c r="N190" s="27"/>
      <c r="O190" s="27"/>
      <c r="P190" s="27"/>
      <c r="Q190" s="27"/>
      <c r="R190" s="27"/>
      <c r="S190" s="27"/>
      <c r="T190" s="27"/>
      <c r="U190" s="27"/>
      <c r="V190" s="17"/>
      <c r="W190" s="17"/>
      <c r="X190" s="17"/>
      <c r="Y190" s="17"/>
      <c r="Z190" s="17"/>
    </row>
    <row r="191" ht="12.75" customHeight="1">
      <c r="A191" s="27"/>
      <c r="B191" s="27"/>
      <c r="C191" s="27"/>
      <c r="D191" s="27"/>
      <c r="E191" s="27"/>
      <c r="F191" s="27"/>
      <c r="G191" s="27"/>
      <c r="H191" s="27"/>
      <c r="I191" s="27"/>
      <c r="J191" s="27"/>
      <c r="K191" s="27"/>
      <c r="L191" s="27"/>
      <c r="M191" s="27"/>
      <c r="N191" s="27"/>
      <c r="O191" s="27"/>
      <c r="P191" s="27"/>
      <c r="Q191" s="27"/>
      <c r="R191" s="27"/>
      <c r="S191" s="27"/>
      <c r="T191" s="27"/>
      <c r="U191" s="27"/>
      <c r="V191" s="17"/>
      <c r="W191" s="17"/>
      <c r="X191" s="17"/>
      <c r="Y191" s="17"/>
      <c r="Z191" s="17"/>
    </row>
    <row r="192" ht="12.75" customHeight="1">
      <c r="A192" s="27"/>
      <c r="B192" s="27"/>
      <c r="C192" s="27"/>
      <c r="D192" s="27"/>
      <c r="E192" s="27"/>
      <c r="F192" s="27"/>
      <c r="G192" s="27"/>
      <c r="H192" s="27"/>
      <c r="I192" s="27"/>
      <c r="J192" s="27"/>
      <c r="K192" s="27"/>
      <c r="L192" s="27"/>
      <c r="M192" s="27"/>
      <c r="N192" s="27"/>
      <c r="O192" s="27"/>
      <c r="P192" s="27"/>
      <c r="Q192" s="27"/>
      <c r="R192" s="27"/>
      <c r="S192" s="27"/>
      <c r="T192" s="27"/>
      <c r="U192" s="27"/>
      <c r="V192" s="17"/>
      <c r="W192" s="17"/>
      <c r="X192" s="17"/>
      <c r="Y192" s="17"/>
      <c r="Z192" s="17"/>
    </row>
    <row r="193" ht="12.75" customHeight="1">
      <c r="A193" s="27"/>
      <c r="B193" s="27"/>
      <c r="C193" s="27"/>
      <c r="D193" s="27"/>
      <c r="E193" s="27"/>
      <c r="F193" s="27"/>
      <c r="G193" s="27"/>
      <c r="H193" s="27"/>
      <c r="I193" s="27"/>
      <c r="J193" s="27"/>
      <c r="K193" s="27"/>
      <c r="L193" s="27"/>
      <c r="M193" s="27"/>
      <c r="N193" s="27"/>
      <c r="O193" s="27"/>
      <c r="P193" s="27"/>
      <c r="Q193" s="27"/>
      <c r="R193" s="27"/>
      <c r="S193" s="27"/>
      <c r="T193" s="27"/>
      <c r="U193" s="27"/>
      <c r="V193" s="17"/>
      <c r="W193" s="17"/>
      <c r="X193" s="17"/>
      <c r="Y193" s="17"/>
      <c r="Z193" s="17"/>
    </row>
    <row r="194" ht="12.75" customHeight="1">
      <c r="A194" s="27"/>
      <c r="B194" s="27"/>
      <c r="C194" s="27"/>
      <c r="D194" s="27"/>
      <c r="E194" s="27"/>
      <c r="F194" s="27"/>
      <c r="G194" s="27"/>
      <c r="H194" s="27"/>
      <c r="I194" s="27"/>
      <c r="J194" s="27"/>
      <c r="K194" s="27"/>
      <c r="L194" s="27"/>
      <c r="M194" s="27"/>
      <c r="N194" s="27"/>
      <c r="O194" s="27"/>
      <c r="P194" s="27"/>
      <c r="Q194" s="27"/>
      <c r="R194" s="27"/>
      <c r="S194" s="27"/>
      <c r="T194" s="27"/>
      <c r="U194" s="27"/>
      <c r="V194" s="17"/>
      <c r="W194" s="17"/>
      <c r="X194" s="17"/>
      <c r="Y194" s="17"/>
      <c r="Z194" s="17"/>
    </row>
    <row r="195" ht="12.75" customHeight="1">
      <c r="A195" s="27"/>
      <c r="B195" s="27"/>
      <c r="C195" s="27"/>
      <c r="D195" s="27"/>
      <c r="E195" s="27"/>
      <c r="F195" s="27"/>
      <c r="G195" s="27"/>
      <c r="H195" s="27"/>
      <c r="I195" s="27"/>
      <c r="J195" s="27"/>
      <c r="K195" s="27"/>
      <c r="L195" s="27"/>
      <c r="M195" s="27"/>
      <c r="N195" s="27"/>
      <c r="O195" s="27"/>
      <c r="P195" s="27"/>
      <c r="Q195" s="27"/>
      <c r="R195" s="27"/>
      <c r="S195" s="27"/>
      <c r="T195" s="27"/>
      <c r="U195" s="27"/>
      <c r="V195" s="17"/>
      <c r="W195" s="17"/>
      <c r="X195" s="17"/>
      <c r="Y195" s="17"/>
      <c r="Z195" s="17"/>
    </row>
    <row r="196" ht="12.75" customHeight="1">
      <c r="A196" s="27"/>
      <c r="B196" s="27"/>
      <c r="C196" s="27"/>
      <c r="D196" s="27"/>
      <c r="E196" s="27"/>
      <c r="F196" s="27"/>
      <c r="G196" s="27"/>
      <c r="H196" s="27"/>
      <c r="I196" s="27"/>
      <c r="J196" s="27"/>
      <c r="K196" s="27"/>
      <c r="L196" s="27"/>
      <c r="M196" s="27"/>
      <c r="N196" s="27"/>
      <c r="O196" s="27"/>
      <c r="P196" s="27"/>
      <c r="Q196" s="27"/>
      <c r="R196" s="27"/>
      <c r="S196" s="27"/>
      <c r="T196" s="27"/>
      <c r="U196" s="27"/>
      <c r="V196" s="17"/>
      <c r="W196" s="17"/>
      <c r="X196" s="17"/>
      <c r="Y196" s="17"/>
      <c r="Z196" s="17"/>
    </row>
    <row r="197" ht="12.75" customHeight="1">
      <c r="A197" s="27"/>
      <c r="B197" s="27"/>
      <c r="C197" s="27"/>
      <c r="D197" s="27"/>
      <c r="E197" s="27"/>
      <c r="F197" s="27"/>
      <c r="G197" s="27"/>
      <c r="H197" s="27"/>
      <c r="I197" s="27"/>
      <c r="J197" s="27"/>
      <c r="K197" s="27"/>
      <c r="L197" s="27"/>
      <c r="M197" s="27"/>
      <c r="N197" s="27"/>
      <c r="O197" s="27"/>
      <c r="P197" s="27"/>
      <c r="Q197" s="27"/>
      <c r="R197" s="27"/>
      <c r="S197" s="27"/>
      <c r="T197" s="27"/>
      <c r="U197" s="27"/>
      <c r="V197" s="17"/>
      <c r="W197" s="17"/>
      <c r="X197" s="17"/>
      <c r="Y197" s="17"/>
      <c r="Z197" s="17"/>
    </row>
    <row r="198" ht="12.75" customHeight="1">
      <c r="A198" s="27"/>
      <c r="B198" s="27"/>
      <c r="C198" s="27"/>
      <c r="D198" s="27"/>
      <c r="E198" s="27"/>
      <c r="F198" s="27"/>
      <c r="G198" s="27"/>
      <c r="H198" s="27"/>
      <c r="I198" s="27"/>
      <c r="J198" s="27"/>
      <c r="K198" s="27"/>
      <c r="L198" s="27"/>
      <c r="M198" s="27"/>
      <c r="N198" s="27"/>
      <c r="O198" s="27"/>
      <c r="P198" s="27"/>
      <c r="Q198" s="27"/>
      <c r="R198" s="27"/>
      <c r="S198" s="27"/>
      <c r="T198" s="27"/>
      <c r="U198" s="27"/>
      <c r="V198" s="17"/>
      <c r="W198" s="17"/>
      <c r="X198" s="17"/>
      <c r="Y198" s="17"/>
      <c r="Z198" s="17"/>
    </row>
    <row r="199" ht="12.75" customHeight="1">
      <c r="A199" s="27"/>
      <c r="B199" s="27"/>
      <c r="C199" s="27"/>
      <c r="D199" s="27"/>
      <c r="E199" s="27"/>
      <c r="F199" s="27"/>
      <c r="G199" s="27"/>
      <c r="H199" s="27"/>
      <c r="I199" s="27"/>
      <c r="J199" s="27"/>
      <c r="K199" s="27"/>
      <c r="L199" s="27"/>
      <c r="M199" s="27"/>
      <c r="N199" s="27"/>
      <c r="O199" s="27"/>
      <c r="P199" s="27"/>
      <c r="Q199" s="27"/>
      <c r="R199" s="27"/>
      <c r="S199" s="27"/>
      <c r="T199" s="27"/>
      <c r="U199" s="27"/>
      <c r="V199" s="17"/>
      <c r="W199" s="17"/>
      <c r="X199" s="17"/>
      <c r="Y199" s="17"/>
      <c r="Z199" s="17"/>
    </row>
    <row r="200" ht="12.75" customHeight="1">
      <c r="A200" s="27"/>
      <c r="B200" s="27"/>
      <c r="C200" s="27"/>
      <c r="D200" s="27"/>
      <c r="E200" s="27"/>
      <c r="F200" s="27"/>
      <c r="G200" s="27"/>
      <c r="H200" s="27"/>
      <c r="I200" s="27"/>
      <c r="J200" s="27"/>
      <c r="K200" s="27"/>
      <c r="L200" s="27"/>
      <c r="M200" s="27"/>
      <c r="N200" s="27"/>
      <c r="O200" s="27"/>
      <c r="P200" s="27"/>
      <c r="Q200" s="27"/>
      <c r="R200" s="27"/>
      <c r="S200" s="27"/>
      <c r="T200" s="27"/>
      <c r="U200" s="27"/>
      <c r="V200" s="17"/>
      <c r="W200" s="17"/>
      <c r="X200" s="17"/>
      <c r="Y200" s="17"/>
      <c r="Z200" s="17"/>
    </row>
    <row r="201" ht="12.75" customHeight="1">
      <c r="A201" s="27"/>
      <c r="B201" s="27"/>
      <c r="C201" s="27"/>
      <c r="D201" s="27"/>
      <c r="E201" s="27"/>
      <c r="F201" s="27"/>
      <c r="G201" s="27"/>
      <c r="H201" s="27"/>
      <c r="I201" s="27"/>
      <c r="J201" s="27"/>
      <c r="K201" s="27"/>
      <c r="L201" s="27"/>
      <c r="M201" s="27"/>
      <c r="N201" s="27"/>
      <c r="O201" s="27"/>
      <c r="P201" s="27"/>
      <c r="Q201" s="27"/>
      <c r="R201" s="27"/>
      <c r="S201" s="27"/>
      <c r="T201" s="27"/>
      <c r="U201" s="27"/>
      <c r="V201" s="17"/>
      <c r="W201" s="17"/>
      <c r="X201" s="17"/>
      <c r="Y201" s="17"/>
      <c r="Z201" s="17"/>
    </row>
    <row r="202" ht="12.75" customHeight="1">
      <c r="A202" s="27"/>
      <c r="B202" s="27"/>
      <c r="C202" s="27"/>
      <c r="D202" s="27"/>
      <c r="E202" s="27"/>
      <c r="F202" s="27"/>
      <c r="G202" s="27"/>
      <c r="H202" s="27"/>
      <c r="I202" s="27"/>
      <c r="J202" s="27"/>
      <c r="K202" s="27"/>
      <c r="L202" s="27"/>
      <c r="M202" s="27"/>
      <c r="N202" s="27"/>
      <c r="O202" s="27"/>
      <c r="P202" s="27"/>
      <c r="Q202" s="27"/>
      <c r="R202" s="27"/>
      <c r="S202" s="27"/>
      <c r="T202" s="27"/>
      <c r="U202" s="27"/>
      <c r="V202" s="17"/>
      <c r="W202" s="17"/>
      <c r="X202" s="17"/>
      <c r="Y202" s="17"/>
      <c r="Z202" s="17"/>
    </row>
    <row r="203" ht="12.75" customHeight="1">
      <c r="A203" s="27"/>
      <c r="B203" s="27"/>
      <c r="C203" s="27"/>
      <c r="D203" s="27"/>
      <c r="E203" s="27"/>
      <c r="F203" s="27"/>
      <c r="G203" s="27"/>
      <c r="H203" s="27"/>
      <c r="I203" s="27"/>
      <c r="J203" s="27"/>
      <c r="K203" s="27"/>
      <c r="L203" s="27"/>
      <c r="M203" s="27"/>
      <c r="N203" s="27"/>
      <c r="O203" s="27"/>
      <c r="P203" s="27"/>
      <c r="Q203" s="27"/>
      <c r="R203" s="27"/>
      <c r="S203" s="27"/>
      <c r="T203" s="27"/>
      <c r="U203" s="27"/>
      <c r="V203" s="17"/>
      <c r="W203" s="17"/>
      <c r="X203" s="17"/>
      <c r="Y203" s="17"/>
      <c r="Z203" s="17"/>
    </row>
    <row r="204" ht="12.75" customHeight="1">
      <c r="A204" s="27"/>
      <c r="B204" s="27"/>
      <c r="C204" s="27"/>
      <c r="D204" s="27"/>
      <c r="E204" s="27"/>
      <c r="F204" s="27"/>
      <c r="G204" s="27"/>
      <c r="H204" s="27"/>
      <c r="I204" s="27"/>
      <c r="J204" s="27"/>
      <c r="K204" s="27"/>
      <c r="L204" s="27"/>
      <c r="M204" s="27"/>
      <c r="N204" s="27"/>
      <c r="O204" s="27"/>
      <c r="P204" s="27"/>
      <c r="Q204" s="27"/>
      <c r="R204" s="27"/>
      <c r="S204" s="27"/>
      <c r="T204" s="27"/>
      <c r="U204" s="27"/>
      <c r="V204" s="17"/>
      <c r="W204" s="17"/>
      <c r="X204" s="17"/>
      <c r="Y204" s="17"/>
      <c r="Z204" s="17"/>
    </row>
    <row r="205" ht="12.75" customHeight="1">
      <c r="A205" s="27"/>
      <c r="B205" s="27"/>
      <c r="C205" s="27"/>
      <c r="D205" s="27"/>
      <c r="E205" s="27"/>
      <c r="F205" s="27"/>
      <c r="G205" s="27"/>
      <c r="H205" s="27"/>
      <c r="I205" s="27"/>
      <c r="J205" s="27"/>
      <c r="K205" s="27"/>
      <c r="L205" s="27"/>
      <c r="M205" s="27"/>
      <c r="N205" s="27"/>
      <c r="O205" s="27"/>
      <c r="P205" s="27"/>
      <c r="Q205" s="27"/>
      <c r="R205" s="27"/>
      <c r="S205" s="27"/>
      <c r="T205" s="27"/>
      <c r="U205" s="27"/>
      <c r="V205" s="17"/>
      <c r="W205" s="17"/>
      <c r="X205" s="17"/>
      <c r="Y205" s="17"/>
      <c r="Z205" s="17"/>
    </row>
    <row r="206" ht="12.75" customHeight="1">
      <c r="A206" s="27"/>
      <c r="B206" s="27"/>
      <c r="C206" s="27"/>
      <c r="D206" s="27"/>
      <c r="E206" s="27"/>
      <c r="F206" s="27"/>
      <c r="G206" s="27"/>
      <c r="H206" s="27"/>
      <c r="I206" s="27"/>
      <c r="J206" s="27"/>
      <c r="K206" s="27"/>
      <c r="L206" s="27"/>
      <c r="M206" s="27"/>
      <c r="N206" s="27"/>
      <c r="O206" s="27"/>
      <c r="P206" s="27"/>
      <c r="Q206" s="27"/>
      <c r="R206" s="27"/>
      <c r="S206" s="27"/>
      <c r="T206" s="27"/>
      <c r="U206" s="27"/>
      <c r="V206" s="17"/>
      <c r="W206" s="17"/>
      <c r="X206" s="17"/>
      <c r="Y206" s="17"/>
      <c r="Z206" s="17"/>
    </row>
    <row r="207" ht="12.75" customHeight="1">
      <c r="A207" s="27"/>
      <c r="B207" s="27"/>
      <c r="C207" s="27"/>
      <c r="D207" s="27"/>
      <c r="E207" s="27"/>
      <c r="F207" s="27"/>
      <c r="G207" s="27"/>
      <c r="H207" s="27"/>
      <c r="I207" s="27"/>
      <c r="J207" s="27"/>
      <c r="K207" s="27"/>
      <c r="L207" s="27"/>
      <c r="M207" s="27"/>
      <c r="N207" s="27"/>
      <c r="O207" s="27"/>
      <c r="P207" s="27"/>
      <c r="Q207" s="27"/>
      <c r="R207" s="27"/>
      <c r="S207" s="27"/>
      <c r="T207" s="27"/>
      <c r="U207" s="27"/>
      <c r="V207" s="17"/>
      <c r="W207" s="17"/>
      <c r="X207" s="17"/>
      <c r="Y207" s="17"/>
      <c r="Z207" s="17"/>
    </row>
    <row r="208" ht="12.75" customHeight="1">
      <c r="A208" s="27"/>
      <c r="B208" s="27"/>
      <c r="C208" s="27"/>
      <c r="D208" s="27"/>
      <c r="E208" s="27"/>
      <c r="F208" s="27"/>
      <c r="G208" s="27"/>
      <c r="H208" s="27"/>
      <c r="I208" s="27"/>
      <c r="J208" s="27"/>
      <c r="K208" s="27"/>
      <c r="L208" s="27"/>
      <c r="M208" s="27"/>
      <c r="N208" s="27"/>
      <c r="O208" s="27"/>
      <c r="P208" s="27"/>
      <c r="Q208" s="27"/>
      <c r="R208" s="27"/>
      <c r="S208" s="27"/>
      <c r="T208" s="27"/>
      <c r="U208" s="27"/>
      <c r="V208" s="17"/>
      <c r="W208" s="17"/>
      <c r="X208" s="17"/>
      <c r="Y208" s="17"/>
      <c r="Z208" s="17"/>
    </row>
    <row r="209" ht="12.75" customHeight="1">
      <c r="A209" s="27"/>
      <c r="B209" s="27"/>
      <c r="C209" s="27"/>
      <c r="D209" s="27"/>
      <c r="E209" s="27"/>
      <c r="F209" s="27"/>
      <c r="G209" s="27"/>
      <c r="H209" s="27"/>
      <c r="I209" s="27"/>
      <c r="J209" s="27"/>
      <c r="K209" s="27"/>
      <c r="L209" s="27"/>
      <c r="M209" s="27"/>
      <c r="N209" s="27"/>
      <c r="O209" s="27"/>
      <c r="P209" s="27"/>
      <c r="Q209" s="27"/>
      <c r="R209" s="27"/>
      <c r="S209" s="27"/>
      <c r="T209" s="27"/>
      <c r="U209" s="27"/>
      <c r="V209" s="17"/>
      <c r="W209" s="17"/>
      <c r="X209" s="17"/>
      <c r="Y209" s="17"/>
      <c r="Z209" s="17"/>
    </row>
    <row r="210" ht="12.75" customHeight="1">
      <c r="A210" s="27"/>
      <c r="B210" s="27"/>
      <c r="C210" s="27"/>
      <c r="D210" s="27"/>
      <c r="E210" s="27"/>
      <c r="F210" s="27"/>
      <c r="G210" s="27"/>
      <c r="H210" s="27"/>
      <c r="I210" s="27"/>
      <c r="J210" s="27"/>
      <c r="K210" s="27"/>
      <c r="L210" s="27"/>
      <c r="M210" s="27"/>
      <c r="N210" s="27"/>
      <c r="O210" s="27"/>
      <c r="P210" s="27"/>
      <c r="Q210" s="27"/>
      <c r="R210" s="27"/>
      <c r="S210" s="27"/>
      <c r="T210" s="27"/>
      <c r="U210" s="27"/>
      <c r="V210" s="17"/>
      <c r="W210" s="17"/>
      <c r="X210" s="17"/>
      <c r="Y210" s="17"/>
      <c r="Z210" s="17"/>
    </row>
    <row r="211" ht="12.75" customHeight="1">
      <c r="A211" s="27"/>
      <c r="B211" s="27"/>
      <c r="C211" s="27"/>
      <c r="D211" s="27"/>
      <c r="E211" s="27"/>
      <c r="F211" s="27"/>
      <c r="G211" s="27"/>
      <c r="H211" s="27"/>
      <c r="I211" s="27"/>
      <c r="J211" s="27"/>
      <c r="K211" s="27"/>
      <c r="L211" s="27"/>
      <c r="M211" s="27"/>
      <c r="N211" s="27"/>
      <c r="O211" s="27"/>
      <c r="P211" s="27"/>
      <c r="Q211" s="27"/>
      <c r="R211" s="27"/>
      <c r="S211" s="27"/>
      <c r="T211" s="27"/>
      <c r="U211" s="27"/>
      <c r="V211" s="17"/>
      <c r="W211" s="17"/>
      <c r="X211" s="17"/>
      <c r="Y211" s="17"/>
      <c r="Z211" s="17"/>
    </row>
    <row r="212" ht="12.75" customHeight="1">
      <c r="A212" s="27"/>
      <c r="B212" s="27"/>
      <c r="C212" s="27"/>
      <c r="D212" s="27"/>
      <c r="E212" s="27"/>
      <c r="F212" s="27"/>
      <c r="G212" s="27"/>
      <c r="H212" s="27"/>
      <c r="I212" s="27"/>
      <c r="J212" s="27"/>
      <c r="K212" s="27"/>
      <c r="L212" s="27"/>
      <c r="M212" s="27"/>
      <c r="N212" s="27"/>
      <c r="O212" s="27"/>
      <c r="P212" s="27"/>
      <c r="Q212" s="27"/>
      <c r="R212" s="27"/>
      <c r="S212" s="27"/>
      <c r="T212" s="27"/>
      <c r="U212" s="27"/>
      <c r="V212" s="17"/>
      <c r="W212" s="17"/>
      <c r="X212" s="17"/>
      <c r="Y212" s="17"/>
      <c r="Z212" s="17"/>
    </row>
    <row r="213" ht="12.75" customHeight="1">
      <c r="A213" s="27"/>
      <c r="B213" s="27"/>
      <c r="C213" s="27"/>
      <c r="D213" s="27"/>
      <c r="E213" s="27"/>
      <c r="F213" s="27"/>
      <c r="G213" s="27"/>
      <c r="H213" s="27"/>
      <c r="I213" s="27"/>
      <c r="J213" s="27"/>
      <c r="K213" s="27"/>
      <c r="L213" s="27"/>
      <c r="M213" s="27"/>
      <c r="N213" s="27"/>
      <c r="O213" s="27"/>
      <c r="P213" s="27"/>
      <c r="Q213" s="27"/>
      <c r="R213" s="27"/>
      <c r="S213" s="27"/>
      <c r="T213" s="27"/>
      <c r="U213" s="27"/>
      <c r="V213" s="17"/>
      <c r="W213" s="17"/>
      <c r="X213" s="17"/>
      <c r="Y213" s="17"/>
      <c r="Z213" s="17"/>
    </row>
    <row r="214" ht="12.75" customHeight="1">
      <c r="A214" s="27"/>
      <c r="B214" s="27"/>
      <c r="C214" s="27"/>
      <c r="D214" s="27"/>
      <c r="E214" s="27"/>
      <c r="F214" s="27"/>
      <c r="G214" s="27"/>
      <c r="H214" s="27"/>
      <c r="I214" s="27"/>
      <c r="J214" s="27"/>
      <c r="K214" s="27"/>
      <c r="L214" s="27"/>
      <c r="M214" s="27"/>
      <c r="N214" s="27"/>
      <c r="O214" s="27"/>
      <c r="P214" s="27"/>
      <c r="Q214" s="27"/>
      <c r="R214" s="27"/>
      <c r="S214" s="27"/>
      <c r="T214" s="27"/>
      <c r="U214" s="27"/>
      <c r="V214" s="17"/>
      <c r="W214" s="17"/>
      <c r="X214" s="17"/>
      <c r="Y214" s="17"/>
      <c r="Z214" s="17"/>
    </row>
    <row r="215" ht="12.75" customHeight="1">
      <c r="A215" s="27"/>
      <c r="B215" s="27"/>
      <c r="C215" s="27"/>
      <c r="D215" s="27"/>
      <c r="E215" s="27"/>
      <c r="F215" s="27"/>
      <c r="G215" s="27"/>
      <c r="H215" s="27"/>
      <c r="I215" s="27"/>
      <c r="J215" s="27"/>
      <c r="K215" s="27"/>
      <c r="L215" s="27"/>
      <c r="M215" s="27"/>
      <c r="N215" s="27"/>
      <c r="O215" s="27"/>
      <c r="P215" s="27"/>
      <c r="Q215" s="27"/>
      <c r="R215" s="27"/>
      <c r="S215" s="27"/>
      <c r="T215" s="27"/>
      <c r="U215" s="27"/>
      <c r="V215" s="17"/>
      <c r="W215" s="17"/>
      <c r="X215" s="17"/>
      <c r="Y215" s="17"/>
      <c r="Z215" s="17"/>
    </row>
    <row r="216" ht="12.75" customHeight="1">
      <c r="A216" s="27"/>
      <c r="B216" s="27"/>
      <c r="C216" s="27"/>
      <c r="D216" s="27"/>
      <c r="E216" s="27"/>
      <c r="F216" s="27"/>
      <c r="G216" s="27"/>
      <c r="H216" s="27"/>
      <c r="I216" s="27"/>
      <c r="J216" s="27"/>
      <c r="K216" s="27"/>
      <c r="L216" s="27"/>
      <c r="M216" s="27"/>
      <c r="N216" s="27"/>
      <c r="O216" s="27"/>
      <c r="P216" s="27"/>
      <c r="Q216" s="27"/>
      <c r="R216" s="27"/>
      <c r="S216" s="27"/>
      <c r="T216" s="27"/>
      <c r="U216" s="27"/>
      <c r="V216" s="17"/>
      <c r="W216" s="17"/>
      <c r="X216" s="17"/>
      <c r="Y216" s="17"/>
      <c r="Z216" s="17"/>
    </row>
    <row r="217" ht="12.75" customHeight="1">
      <c r="A217" s="27"/>
      <c r="B217" s="27"/>
      <c r="C217" s="27"/>
      <c r="D217" s="27"/>
      <c r="E217" s="27"/>
      <c r="F217" s="27"/>
      <c r="G217" s="27"/>
      <c r="H217" s="27"/>
      <c r="I217" s="27"/>
      <c r="J217" s="27"/>
      <c r="K217" s="27"/>
      <c r="L217" s="27"/>
      <c r="M217" s="27"/>
      <c r="N217" s="27"/>
      <c r="O217" s="27"/>
      <c r="P217" s="27"/>
      <c r="Q217" s="27"/>
      <c r="R217" s="27"/>
      <c r="S217" s="27"/>
      <c r="T217" s="27"/>
      <c r="U217" s="27"/>
      <c r="V217" s="17"/>
      <c r="W217" s="17"/>
      <c r="X217" s="17"/>
      <c r="Y217" s="17"/>
      <c r="Z217" s="17"/>
    </row>
    <row r="218" ht="12.75" customHeight="1">
      <c r="A218" s="27"/>
      <c r="B218" s="27"/>
      <c r="C218" s="27"/>
      <c r="D218" s="27"/>
      <c r="E218" s="27"/>
      <c r="F218" s="27"/>
      <c r="G218" s="27"/>
      <c r="H218" s="27"/>
      <c r="I218" s="27"/>
      <c r="J218" s="27"/>
      <c r="K218" s="27"/>
      <c r="L218" s="27"/>
      <c r="M218" s="27"/>
      <c r="N218" s="27"/>
      <c r="O218" s="27"/>
      <c r="P218" s="27"/>
      <c r="Q218" s="27"/>
      <c r="R218" s="27"/>
      <c r="S218" s="27"/>
      <c r="T218" s="27"/>
      <c r="U218" s="27"/>
      <c r="V218" s="17"/>
      <c r="W218" s="17"/>
      <c r="X218" s="17"/>
      <c r="Y218" s="17"/>
      <c r="Z218" s="17"/>
    </row>
    <row r="219" ht="12.75" customHeight="1">
      <c r="A219" s="27"/>
      <c r="B219" s="27"/>
      <c r="C219" s="27"/>
      <c r="D219" s="27"/>
      <c r="E219" s="27"/>
      <c r="F219" s="27"/>
      <c r="G219" s="27"/>
      <c r="H219" s="27"/>
      <c r="I219" s="27"/>
      <c r="J219" s="27"/>
      <c r="K219" s="27"/>
      <c r="L219" s="27"/>
      <c r="M219" s="27"/>
      <c r="N219" s="27"/>
      <c r="O219" s="27"/>
      <c r="P219" s="27"/>
      <c r="Q219" s="27"/>
      <c r="R219" s="27"/>
      <c r="S219" s="27"/>
      <c r="T219" s="27"/>
      <c r="U219" s="27"/>
      <c r="V219" s="17"/>
      <c r="W219" s="17"/>
      <c r="X219" s="17"/>
      <c r="Y219" s="17"/>
      <c r="Z219" s="17"/>
    </row>
    <row r="220" ht="12.75" customHeight="1">
      <c r="A220" s="27"/>
      <c r="B220" s="27"/>
      <c r="C220" s="27"/>
      <c r="D220" s="27"/>
      <c r="E220" s="27"/>
      <c r="F220" s="27"/>
      <c r="G220" s="27"/>
      <c r="H220" s="27"/>
      <c r="I220" s="27"/>
      <c r="J220" s="27"/>
      <c r="K220" s="27"/>
      <c r="L220" s="27"/>
      <c r="M220" s="27"/>
      <c r="N220" s="27"/>
      <c r="O220" s="27"/>
      <c r="P220" s="27"/>
      <c r="Q220" s="27"/>
      <c r="R220" s="27"/>
      <c r="S220" s="27"/>
      <c r="T220" s="27"/>
      <c r="U220" s="27"/>
      <c r="V220" s="17"/>
      <c r="W220" s="17"/>
      <c r="X220" s="17"/>
      <c r="Y220" s="17"/>
      <c r="Z220" s="17"/>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1">
    <mergeCell ref="A4:C4"/>
  </mergeCells>
  <hyperlinks>
    <hyperlink location="'Index'!A1" display="Index" ref="E1"/>
    <hyperlink location="A3" display="Go to top" ref="E2"/>
  </hyperlinks>
  <printOptions/>
  <pageMargins bottom="0.75" footer="0.0" header="0.0" left="0.7" right="0.7" top="0.75"/>
  <pageSetup orientation="landscape"/>
  <headerFooter>
    <oddFooter>&amp;C000000&amp;P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2594"/>
  <sheetViews>
    <sheetView showGridLines="0" workbookViewId="0">
      <pane ySplit="3.0" state="frozen" topLeftCell="A4" activePane="bottomLeft"/>
      <selection pane="bottomLeft"/>
    </sheetView>
  </sheetViews>
  <sheetFormatPr customHeight="1" defaultColWidth="14.43" defaultRowHeight="15.0" outlineLevelRow="2"/>
  <cols>
    <col min="8" max="8" customWidth="true" width="12.0"/>
    <col min="7" max="7" customWidth="true" width="20.0"/>
    <col min="6" max="6" customWidth="true" width="15.0"/>
    <col min="1" max="1" customWidth="true" width="12.0"/>
    <col min="2" max="2" customWidth="true" width="70.0"/>
    <col min="3" max="3" customWidth="true" width="20.0"/>
    <col min="4" max="4" customWidth="true" width="15.0"/>
    <col min="5" max="5" customWidth="true" width="20.0"/>
  </cols>
  <sheetData>
    <row r="1">
      <c r="C1" s="76" t="s">
        <v>87</v>
      </c>
      <c r="D1" s="76" t="s">
        <v>265</v>
      </c>
      <c r="E1" s="76" t="s">
        <v>266</v>
      </c>
    </row>
    <row r="2">
      <c r="A2" s="72" t="s">
        <v>86</v>
      </c>
      <c r="B2" s="72"/>
      <c r="C2" s="72"/>
      <c r="D2" s="72"/>
      <c r="E2" s="73" t="s">
        <v>3</v>
      </c>
      <c r="F2" s="72"/>
      <c r="G2" s="72"/>
      <c r="H2" s="72"/>
    </row>
    <row r="3">
      <c r="A3" s="74" t="s">
        <v>87</v>
      </c>
      <c r="B3" s="74"/>
      <c r="C3" s="74"/>
      <c r="D3" s="74"/>
      <c r="E3" s="75" t="s">
        <v>88</v>
      </c>
      <c r="F3" s="74"/>
      <c r="G3" s="74"/>
      <c r="H3" s="74"/>
    </row>
    <row r="4" ht="15.0" customHeight="1">
      <c r="A4" s="60"/>
      <c r="B4" s="60"/>
      <c r="C4" s="60"/>
      <c r="D4" s="60"/>
      <c r="E4" s="60"/>
      <c r="F4" s="60"/>
      <c r="G4" s="60"/>
      <c r="H4" s="60"/>
      <c r="I4" s="17"/>
      <c r="J4" s="17"/>
      <c r="K4" s="17"/>
      <c r="L4" s="17"/>
      <c r="M4" s="17"/>
      <c r="N4" s="17"/>
      <c r="O4" s="17"/>
      <c r="P4" s="17"/>
      <c r="Q4" s="17"/>
      <c r="R4" s="17"/>
      <c r="S4" s="17"/>
      <c r="T4" s="17"/>
      <c r="U4" s="17"/>
      <c r="V4" s="17"/>
      <c r="W4" s="17"/>
      <c r="X4" s="17"/>
      <c r="Y4" s="17"/>
      <c r="Z4" s="17"/>
    </row>
    <row r="5" outlineLevel="1">
      <c r="A5" s="77" t="s">
        <v>6026</v>
      </c>
      <c r="B5" s="77"/>
      <c r="C5" s="77"/>
    </row>
    <row r="6" ht="45.0" customHeight="true" outlineLevel="1">
      <c r="A6" s="78" t="s">
        <v>6027</v>
      </c>
      <c r="B6" s="78" t="s">
        <v>6028</v>
      </c>
      <c r="C6" s="78" t="s">
        <v>6029</v>
      </c>
      <c r="D6" s="78" t="s">
        <v>6030</v>
      </c>
      <c r="E6" s="78" t="s">
        <v>6031</v>
      </c>
      <c r="F6" s="78" t="s">
        <v>6032</v>
      </c>
      <c r="G6" s="78" t="s">
        <v>6033</v>
      </c>
      <c r="H6" s="78" t="s">
        <v>6034</v>
      </c>
    </row>
    <row r="7" outlineLevel="1">
      <c r="A7" s="115" t="n">
        <v>1.0</v>
      </c>
      <c r="B7" s="87" t="s">
        <v>807</v>
      </c>
      <c r="C7" s="87" t="n">
        <v>4.8372232E7</v>
      </c>
      <c r="D7" s="95" t="n">
        <v>0.4543695832378982</v>
      </c>
      <c r="E7" s="87" t="n">
        <v>9674446.4</v>
      </c>
      <c r="F7" s="115" t="n">
        <v>5.0</v>
      </c>
      <c r="G7" s="87" t="n">
        <v>2303439.619047619</v>
      </c>
      <c r="H7" s="115" t="n">
        <v>21.0</v>
      </c>
    </row>
    <row r="8" outlineLevel="1">
      <c r="A8" s="115" t="n">
        <v>2.0</v>
      </c>
      <c r="B8" s="87" t="s">
        <v>1044</v>
      </c>
      <c r="C8" s="87" t="n">
        <v>4034616.0</v>
      </c>
      <c r="D8" s="95" t="n">
        <v>0.037897916111147324</v>
      </c>
      <c r="E8" s="87" t="n">
        <v>504327.0</v>
      </c>
      <c r="F8" s="115" t="n">
        <v>8.0</v>
      </c>
      <c r="G8" s="87" t="n">
        <v>448290.6666666667</v>
      </c>
      <c r="H8" s="115" t="n">
        <v>9.0</v>
      </c>
    </row>
    <row r="9" outlineLevel="1">
      <c r="A9" s="115" t="n">
        <v>3.0</v>
      </c>
      <c r="B9" s="87" t="s">
        <v>3629</v>
      </c>
      <c r="C9" s="87" t="n">
        <v>3556107.0</v>
      </c>
      <c r="D9" s="95" t="n">
        <v>0.03340318998592772</v>
      </c>
      <c r="E9" s="87" t="n">
        <v>508015.28571428574</v>
      </c>
      <c r="F9" s="115" t="n">
        <v>7.0</v>
      </c>
      <c r="G9" s="87" t="n">
        <v>273546.6923076923</v>
      </c>
      <c r="H9" s="115" t="n">
        <v>13.0</v>
      </c>
    </row>
    <row r="10" outlineLevel="1">
      <c r="A10" s="115" t="n">
        <v>4.0</v>
      </c>
      <c r="B10" s="87" t="s">
        <v>513</v>
      </c>
      <c r="C10" s="87" t="n">
        <v>3218200.0</v>
      </c>
      <c r="D10" s="95" t="n">
        <v>0.030229165211483403</v>
      </c>
      <c r="E10" s="87" t="n">
        <v>402275.0</v>
      </c>
      <c r="F10" s="115" t="n">
        <v>8.0</v>
      </c>
      <c r="G10" s="87" t="n">
        <v>160910.0</v>
      </c>
      <c r="H10" s="115" t="n">
        <v>20.0</v>
      </c>
    </row>
    <row r="11" outlineLevel="1">
      <c r="A11" s="115" t="n">
        <v>5.0</v>
      </c>
      <c r="B11" s="87" t="s">
        <v>382</v>
      </c>
      <c r="C11" s="87" t="n">
        <v>2782618.0</v>
      </c>
      <c r="D11" s="95" t="n">
        <v>0.026137660568779912</v>
      </c>
      <c r="E11" s="87" t="n">
        <v>309179.77777777775</v>
      </c>
      <c r="F11" s="115" t="n">
        <v>9.0</v>
      </c>
      <c r="G11" s="87" t="n">
        <v>30917.977777777778</v>
      </c>
      <c r="H11" s="115" t="n">
        <v>90.0</v>
      </c>
    </row>
    <row r="12" outlineLevel="1">
      <c r="A12" s="115" t="n">
        <v>6.0</v>
      </c>
      <c r="B12" s="87" t="s">
        <v>1751</v>
      </c>
      <c r="C12" s="87" t="n">
        <v>2200000.0</v>
      </c>
      <c r="D12" s="95" t="n">
        <v>0.020665018788535047</v>
      </c>
      <c r="E12" s="87" t="n">
        <v>1100000.0</v>
      </c>
      <c r="F12" s="115" t="n">
        <v>2.0</v>
      </c>
      <c r="G12" s="87" t="n">
        <v>1100000.0</v>
      </c>
      <c r="H12" s="115" t="n">
        <v>2.0</v>
      </c>
    </row>
    <row r="13" outlineLevel="1">
      <c r="A13" s="115" t="n">
        <v>7.0</v>
      </c>
      <c r="B13" s="87" t="s">
        <v>3092</v>
      </c>
      <c r="C13" s="87" t="n">
        <v>2200000.0</v>
      </c>
      <c r="D13" s="95" t="n">
        <v>0.020665018788535047</v>
      </c>
      <c r="E13" s="87" t="n">
        <v>1100000.0</v>
      </c>
      <c r="F13" s="115" t="n">
        <v>2.0</v>
      </c>
      <c r="G13" s="87" t="n">
        <v>733333.3333333334</v>
      </c>
      <c r="H13" s="115" t="n">
        <v>3.0</v>
      </c>
    </row>
    <row r="14" outlineLevel="1">
      <c r="A14" s="115" t="n">
        <v>8.0</v>
      </c>
      <c r="B14" s="87" t="s">
        <v>627</v>
      </c>
      <c r="C14" s="87" t="n">
        <v>2150467.61</v>
      </c>
      <c r="D14" s="95" t="n">
        <v>0.020199751620357295</v>
      </c>
      <c r="E14" s="87" t="n">
        <v>430093.522</v>
      </c>
      <c r="F14" s="115" t="n">
        <v>5.0</v>
      </c>
      <c r="G14" s="87" t="n">
        <v>358411.2683333333</v>
      </c>
      <c r="H14" s="115" t="n">
        <v>6.0</v>
      </c>
    </row>
    <row r="15" outlineLevel="1">
      <c r="A15" s="115" t="n">
        <v>9.0</v>
      </c>
      <c r="B15" s="87" t="s">
        <v>3632</v>
      </c>
      <c r="C15" s="87" t="n">
        <v>1790000.0</v>
      </c>
      <c r="D15" s="95" t="n">
        <v>0.01681381074158079</v>
      </c>
      <c r="E15" s="87" t="n">
        <v>255714.2857142857</v>
      </c>
      <c r="F15" s="115" t="n">
        <v>7.0</v>
      </c>
      <c r="G15" s="87" t="n">
        <v>198888.88888888888</v>
      </c>
      <c r="H15" s="115" t="n">
        <v>9.0</v>
      </c>
    </row>
    <row r="16" outlineLevel="1">
      <c r="A16" s="115" t="n">
        <v>10.0</v>
      </c>
      <c r="B16" s="87" t="s">
        <v>768</v>
      </c>
      <c r="C16" s="87" t="n">
        <v>1379998.0</v>
      </c>
      <c r="D16" s="95" t="n">
        <v>0.01296258390824581</v>
      </c>
      <c r="E16" s="87" t="n">
        <v>1379998.0</v>
      </c>
      <c r="F16" s="115" t="n">
        <v>1.0</v>
      </c>
      <c r="G16" s="87" t="n">
        <v>1379998.0</v>
      </c>
      <c r="H16" s="115" t="n">
        <v>1.0</v>
      </c>
    </row>
    <row r="17" outlineLevel="1">
      <c r="A17" s="88"/>
      <c r="B17" s="88" t="s">
        <v>6035</v>
      </c>
      <c r="C17" s="88">
        <f>SUM(C7:C16)</f>
      </c>
      <c r="D17" s="97">
        <f>C17/C270</f>
      </c>
      <c r="E17" s="88"/>
      <c r="F17" s="88"/>
      <c r="G17" s="88"/>
      <c r="H17" s="88"/>
    </row>
    <row r="18" outlineLevel="2">
      <c r="A18" s="115" t="n">
        <v>11.0</v>
      </c>
      <c r="B18" s="87" t="s">
        <v>376</v>
      </c>
      <c r="C18" s="87" t="n">
        <v>1162465.0</v>
      </c>
      <c r="D18" s="95" t="n">
        <v>0.010919255030006543</v>
      </c>
      <c r="E18" s="87" t="n">
        <v>1162465.0</v>
      </c>
      <c r="F18" s="115" t="n">
        <v>1.0</v>
      </c>
      <c r="G18" s="87" t="n">
        <v>581232.5</v>
      </c>
      <c r="H18" s="115" t="n">
        <v>2.0</v>
      </c>
    </row>
    <row r="19" outlineLevel="2">
      <c r="A19" s="115" t="n">
        <v>12.0</v>
      </c>
      <c r="B19" s="87" t="s">
        <v>722</v>
      </c>
      <c r="C19" s="87" t="n">
        <v>1099000.0</v>
      </c>
      <c r="D19" s="95" t="n">
        <v>0.010323116203909098</v>
      </c>
      <c r="E19" s="87" t="n">
        <v>549500.0</v>
      </c>
      <c r="F19" s="115" t="n">
        <v>2.0</v>
      </c>
      <c r="G19" s="87" t="n">
        <v>366333.3333333333</v>
      </c>
      <c r="H19" s="115" t="n">
        <v>3.0</v>
      </c>
    </row>
    <row r="20" outlineLevel="2">
      <c r="A20" s="115" t="n">
        <v>13.0</v>
      </c>
      <c r="B20" s="87" t="s">
        <v>2631</v>
      </c>
      <c r="C20" s="87" t="n">
        <v>1000000.0</v>
      </c>
      <c r="D20" s="95" t="n">
        <v>0.00939319035842502</v>
      </c>
      <c r="E20" s="87" t="n">
        <v>1000000.0</v>
      </c>
      <c r="F20" s="115" t="n">
        <v>1.0</v>
      </c>
      <c r="G20" s="87" t="n">
        <v>1000000.0</v>
      </c>
      <c r="H20" s="115" t="n">
        <v>1.0</v>
      </c>
    </row>
    <row r="21" outlineLevel="2">
      <c r="A21" s="115" t="n">
        <v>14.0</v>
      </c>
      <c r="B21" s="87" t="s">
        <v>2888</v>
      </c>
      <c r="C21" s="87" t="n">
        <v>1000000.0</v>
      </c>
      <c r="D21" s="95" t="n">
        <v>0.00939319035842502</v>
      </c>
      <c r="E21" s="87" t="n">
        <v>1000000.0</v>
      </c>
      <c r="F21" s="115" t="n">
        <v>1.0</v>
      </c>
      <c r="G21" s="87" t="n">
        <v>1000000.0</v>
      </c>
      <c r="H21" s="115" t="n">
        <v>1.0</v>
      </c>
    </row>
    <row r="22" outlineLevel="2">
      <c r="A22" s="115" t="n">
        <v>15.0</v>
      </c>
      <c r="B22" s="87" t="s">
        <v>1786</v>
      </c>
      <c r="C22" s="87" t="n">
        <v>751030.0</v>
      </c>
      <c r="D22" s="95" t="n">
        <v>0.007054567754887944</v>
      </c>
      <c r="E22" s="87" t="n">
        <v>250343.33333333334</v>
      </c>
      <c r="F22" s="115" t="n">
        <v>3.0</v>
      </c>
      <c r="G22" s="87" t="n">
        <v>93878.75</v>
      </c>
      <c r="H22" s="115" t="n">
        <v>8.0</v>
      </c>
    </row>
    <row r="23" outlineLevel="2">
      <c r="A23" s="115" t="n">
        <v>16.0</v>
      </c>
      <c r="B23" s="87" t="s">
        <v>3986</v>
      </c>
      <c r="C23" s="87" t="n">
        <v>674000.0</v>
      </c>
      <c r="D23" s="95" t="n">
        <v>0.006331010301578465</v>
      </c>
      <c r="E23" s="87" t="n">
        <v>337000.0</v>
      </c>
      <c r="F23" s="115" t="n">
        <v>2.0</v>
      </c>
      <c r="G23" s="87" t="n">
        <v>134800.0</v>
      </c>
      <c r="H23" s="115" t="n">
        <v>5.0</v>
      </c>
    </row>
    <row r="24" outlineLevel="2">
      <c r="A24" s="115" t="n">
        <v>17.0</v>
      </c>
      <c r="B24" s="87" t="s">
        <v>410</v>
      </c>
      <c r="C24" s="87" t="n">
        <v>538693.0</v>
      </c>
      <c r="D24" s="95" t="n">
        <v>0.00506004589375105</v>
      </c>
      <c r="E24" s="87" t="n">
        <v>538693.0</v>
      </c>
      <c r="F24" s="115" t="n">
        <v>1.0</v>
      </c>
      <c r="G24" s="87" t="n">
        <v>538693.0</v>
      </c>
      <c r="H24" s="115" t="n">
        <v>1.0</v>
      </c>
    </row>
    <row r="25" outlineLevel="2">
      <c r="A25" s="115" t="n">
        <v>18.0</v>
      </c>
      <c r="B25" s="87" t="s">
        <v>945</v>
      </c>
      <c r="C25" s="87" t="n">
        <v>500000.0</v>
      </c>
      <c r="D25" s="95" t="n">
        <v>0.00469659517921251</v>
      </c>
      <c r="E25" s="87" t="n">
        <v>500000.0</v>
      </c>
      <c r="F25" s="115" t="n">
        <v>1.0</v>
      </c>
      <c r="G25" s="87" t="n">
        <v>500000.0</v>
      </c>
      <c r="H25" s="115" t="n">
        <v>1.0</v>
      </c>
    </row>
    <row r="26" outlineLevel="2">
      <c r="A26" s="115" t="n">
        <v>19.0</v>
      </c>
      <c r="B26" s="87" t="s">
        <v>519</v>
      </c>
      <c r="C26" s="87" t="n">
        <v>490540.0</v>
      </c>
      <c r="D26" s="95" t="n">
        <v>0.0046077355984218095</v>
      </c>
      <c r="E26" s="87" t="n">
        <v>490540.0</v>
      </c>
      <c r="F26" s="115" t="n">
        <v>1.0</v>
      </c>
      <c r="G26" s="87" t="n">
        <v>245270.0</v>
      </c>
      <c r="H26" s="115" t="n">
        <v>2.0</v>
      </c>
    </row>
    <row r="27" outlineLevel="2">
      <c r="A27" s="115" t="n">
        <v>20.0</v>
      </c>
      <c r="B27" s="87" t="s">
        <v>549</v>
      </c>
      <c r="C27" s="87" t="n">
        <v>489900.0</v>
      </c>
      <c r="D27" s="95" t="n">
        <v>0.0046017239565924175</v>
      </c>
      <c r="E27" s="87" t="n">
        <v>489900.0</v>
      </c>
      <c r="F27" s="115" t="n">
        <v>1.0</v>
      </c>
      <c r="G27" s="87" t="n">
        <v>163300.0</v>
      </c>
      <c r="H27" s="115" t="n">
        <v>3.0</v>
      </c>
    </row>
    <row r="28" outlineLevel="2">
      <c r="A28" s="115" t="n">
        <v>21.0</v>
      </c>
      <c r="B28" s="87" t="s">
        <v>1937</v>
      </c>
      <c r="C28" s="87" t="n">
        <v>485159.0</v>
      </c>
      <c r="D28" s="95" t="n">
        <v>0.004557190841103125</v>
      </c>
      <c r="E28" s="87" t="n">
        <v>97031.8</v>
      </c>
      <c r="F28" s="115" t="n">
        <v>5.0</v>
      </c>
      <c r="G28" s="87" t="n">
        <v>69308.42857142857</v>
      </c>
      <c r="H28" s="115" t="n">
        <v>7.0</v>
      </c>
    </row>
    <row r="29" outlineLevel="2">
      <c r="A29" s="115" t="n">
        <v>22.0</v>
      </c>
      <c r="B29" s="87" t="s">
        <v>426</v>
      </c>
      <c r="C29" s="87" t="n">
        <v>458840.0</v>
      </c>
      <c r="D29" s="95" t="n">
        <v>0.004309971464059736</v>
      </c>
      <c r="E29" s="87" t="n">
        <v>65548.57142857143</v>
      </c>
      <c r="F29" s="115" t="n">
        <v>7.0</v>
      </c>
      <c r="G29" s="87" t="n">
        <v>17647.69230769231</v>
      </c>
      <c r="H29" s="115" t="n">
        <v>26.0</v>
      </c>
    </row>
    <row r="30" outlineLevel="2">
      <c r="A30" s="115" t="n">
        <v>23.0</v>
      </c>
      <c r="B30" s="87" t="s">
        <v>1164</v>
      </c>
      <c r="C30" s="87" t="n">
        <v>435800.0</v>
      </c>
      <c r="D30" s="95" t="n">
        <v>0.004093552358201624</v>
      </c>
      <c r="E30" s="87" t="n">
        <v>217900.0</v>
      </c>
      <c r="F30" s="115" t="n">
        <v>2.0</v>
      </c>
      <c r="G30" s="87" t="n">
        <v>62257.142857142855</v>
      </c>
      <c r="H30" s="115" t="n">
        <v>7.0</v>
      </c>
    </row>
    <row r="31" outlineLevel="2">
      <c r="A31" s="115" t="n">
        <v>24.0</v>
      </c>
      <c r="B31" s="87" t="s">
        <v>2294</v>
      </c>
      <c r="C31" s="87" t="n">
        <v>412500.0</v>
      </c>
      <c r="D31" s="95" t="n">
        <v>0.003874691022850321</v>
      </c>
      <c r="E31" s="87" t="n">
        <v>137500.0</v>
      </c>
      <c r="F31" s="115" t="n">
        <v>3.0</v>
      </c>
      <c r="G31" s="87" t="n">
        <v>51562.5</v>
      </c>
      <c r="H31" s="115" t="n">
        <v>8.0</v>
      </c>
    </row>
    <row r="32" outlineLevel="2">
      <c r="A32" s="115" t="n">
        <v>25.0</v>
      </c>
      <c r="B32" s="87" t="s">
        <v>477</v>
      </c>
      <c r="C32" s="87" t="n">
        <v>372500.0</v>
      </c>
      <c r="D32" s="95" t="n">
        <v>0.0034989634085133203</v>
      </c>
      <c r="E32" s="87" t="n">
        <v>62083.333333333336</v>
      </c>
      <c r="F32" s="115" t="n">
        <v>6.0</v>
      </c>
      <c r="G32" s="87" t="n">
        <v>62083.333333333336</v>
      </c>
      <c r="H32" s="115" t="n">
        <v>6.0</v>
      </c>
    </row>
    <row r="33" outlineLevel="2">
      <c r="A33" s="115" t="n">
        <v>26.0</v>
      </c>
      <c r="B33" s="87" t="s">
        <v>5754</v>
      </c>
      <c r="C33" s="87" t="n">
        <v>362201.0</v>
      </c>
      <c r="D33" s="95" t="n">
        <v>0.003402222941011901</v>
      </c>
      <c r="E33" s="87" t="n">
        <v>362201.0</v>
      </c>
      <c r="F33" s="115" t="n">
        <v>1.0</v>
      </c>
      <c r="G33" s="87" t="n">
        <v>362201.0</v>
      </c>
      <c r="H33" s="115" t="n">
        <v>1.0</v>
      </c>
    </row>
    <row r="34" outlineLevel="2">
      <c r="A34" s="115" t="n">
        <v>27.0</v>
      </c>
      <c r="B34" s="87" t="s">
        <v>4786</v>
      </c>
      <c r="C34" s="87" t="n">
        <v>350000.0</v>
      </c>
      <c r="D34" s="95" t="n">
        <v>0.003287616625448757</v>
      </c>
      <c r="E34" s="87" t="n">
        <v>350000.0</v>
      </c>
      <c r="F34" s="115" t="n">
        <v>1.0</v>
      </c>
      <c r="G34" s="87" t="n">
        <v>350000.0</v>
      </c>
      <c r="H34" s="115" t="n">
        <v>1.0</v>
      </c>
    </row>
    <row r="35" outlineLevel="2">
      <c r="A35" s="115" t="n">
        <v>28.0</v>
      </c>
      <c r="B35" s="87" t="s">
        <v>1717</v>
      </c>
      <c r="C35" s="87" t="n">
        <v>337054.0</v>
      </c>
      <c r="D35" s="95" t="n">
        <v>0.003166012383068587</v>
      </c>
      <c r="E35" s="87" t="n">
        <v>84263.5</v>
      </c>
      <c r="F35" s="115" t="n">
        <v>4.0</v>
      </c>
      <c r="G35" s="87" t="n">
        <v>37450.444444444445</v>
      </c>
      <c r="H35" s="115" t="n">
        <v>9.0</v>
      </c>
    </row>
    <row r="36" outlineLevel="2">
      <c r="A36" s="115" t="n">
        <v>29.0</v>
      </c>
      <c r="B36" s="87" t="s">
        <v>1489</v>
      </c>
      <c r="C36" s="87" t="n">
        <v>334000.0</v>
      </c>
      <c r="D36" s="95" t="n">
        <v>0.0031373255797139564</v>
      </c>
      <c r="E36" s="87" t="n">
        <v>30363.636363636364</v>
      </c>
      <c r="F36" s="115" t="n">
        <v>11.0</v>
      </c>
      <c r="G36" s="87" t="n">
        <v>16700.0</v>
      </c>
      <c r="H36" s="115" t="n">
        <v>20.0</v>
      </c>
    </row>
    <row r="37" outlineLevel="2">
      <c r="A37" s="115" t="n">
        <v>30.0</v>
      </c>
      <c r="B37" s="87" t="s">
        <v>1022</v>
      </c>
      <c r="C37" s="87" t="n">
        <v>332617.0</v>
      </c>
      <c r="D37" s="95" t="n">
        <v>0.003124334797448255</v>
      </c>
      <c r="E37" s="87" t="n">
        <v>66523.4</v>
      </c>
      <c r="F37" s="115" t="n">
        <v>5.0</v>
      </c>
      <c r="G37" s="87" t="n">
        <v>66523.4</v>
      </c>
      <c r="H37" s="115" t="n">
        <v>5.0</v>
      </c>
    </row>
    <row r="38" outlineLevel="2">
      <c r="A38" s="115" t="n">
        <v>31.0</v>
      </c>
      <c r="B38" s="87" t="s">
        <v>3244</v>
      </c>
      <c r="C38" s="87" t="n">
        <v>326770.0</v>
      </c>
      <c r="D38" s="95" t="n">
        <v>0.003069412813422544</v>
      </c>
      <c r="E38" s="87" t="n">
        <v>326770.0</v>
      </c>
      <c r="F38" s="115" t="n">
        <v>1.0</v>
      </c>
      <c r="G38" s="87" t="n">
        <v>81692.5</v>
      </c>
      <c r="H38" s="115" t="n">
        <v>4.0</v>
      </c>
    </row>
    <row r="39" outlineLevel="2">
      <c r="A39" s="115" t="n">
        <v>32.0</v>
      </c>
      <c r="B39" s="87" t="s">
        <v>5718</v>
      </c>
      <c r="C39" s="87" t="n">
        <v>323910.0</v>
      </c>
      <c r="D39" s="95" t="n">
        <v>0.0030425482889974483</v>
      </c>
      <c r="E39" s="87" t="n">
        <v>161955.0</v>
      </c>
      <c r="F39" s="115" t="n">
        <v>2.0</v>
      </c>
      <c r="G39" s="87" t="n">
        <v>161955.0</v>
      </c>
      <c r="H39" s="115" t="n">
        <v>2.0</v>
      </c>
    </row>
    <row r="40" outlineLevel="2">
      <c r="A40" s="115" t="n">
        <v>33.0</v>
      </c>
      <c r="B40" s="87" t="s">
        <v>2265</v>
      </c>
      <c r="C40" s="87" t="n">
        <v>320000.0</v>
      </c>
      <c r="D40" s="95" t="n">
        <v>0.003005820914696007</v>
      </c>
      <c r="E40" s="87" t="n">
        <v>320000.0</v>
      </c>
      <c r="F40" s="115" t="n">
        <v>1.0</v>
      </c>
      <c r="G40" s="87" t="n">
        <v>320000.0</v>
      </c>
      <c r="H40" s="115" t="n">
        <v>1.0</v>
      </c>
    </row>
    <row r="41" outlineLevel="2">
      <c r="A41" s="115" t="n">
        <v>34.0</v>
      </c>
      <c r="B41" s="87" t="s">
        <v>486</v>
      </c>
      <c r="C41" s="87" t="n">
        <v>307388.0</v>
      </c>
      <c r="D41" s="95" t="n">
        <v>0.0028873539978955505</v>
      </c>
      <c r="E41" s="87" t="n">
        <v>153694.0</v>
      </c>
      <c r="F41" s="115" t="n">
        <v>2.0</v>
      </c>
      <c r="G41" s="87" t="n">
        <v>76847.0</v>
      </c>
      <c r="H41" s="115" t="n">
        <v>4.0</v>
      </c>
    </row>
    <row r="42" outlineLevel="2">
      <c r="A42" s="115" t="n">
        <v>35.0</v>
      </c>
      <c r="B42" s="87" t="s">
        <v>5789</v>
      </c>
      <c r="C42" s="87" t="n">
        <v>299535.0</v>
      </c>
      <c r="D42" s="95" t="n">
        <v>0.0028135892740108383</v>
      </c>
      <c r="E42" s="87" t="n">
        <v>299535.0</v>
      </c>
      <c r="F42" s="115" t="n">
        <v>1.0</v>
      </c>
      <c r="G42" s="87" t="n">
        <v>149767.5</v>
      </c>
      <c r="H42" s="115" t="n">
        <v>2.0</v>
      </c>
    </row>
    <row r="43" outlineLevel="2">
      <c r="A43" s="115" t="n">
        <v>36.0</v>
      </c>
      <c r="B43" s="87" t="s">
        <v>3327</v>
      </c>
      <c r="C43" s="87" t="n">
        <v>287900.0</v>
      </c>
      <c r="D43" s="95" t="n">
        <v>0.0027042995041905633</v>
      </c>
      <c r="E43" s="87" t="n">
        <v>35987.5</v>
      </c>
      <c r="F43" s="115" t="n">
        <v>8.0</v>
      </c>
      <c r="G43" s="87" t="n">
        <v>5050.877192982456</v>
      </c>
      <c r="H43" s="115" t="n">
        <v>57.0</v>
      </c>
    </row>
    <row r="44" outlineLevel="2">
      <c r="A44" s="115" t="n">
        <v>37.0</v>
      </c>
      <c r="B44" s="87" t="s">
        <v>1960</v>
      </c>
      <c r="C44" s="87" t="n">
        <v>286525.0</v>
      </c>
      <c r="D44" s="95" t="n">
        <v>0.002691383867447729</v>
      </c>
      <c r="E44" s="87" t="n">
        <v>143262.5</v>
      </c>
      <c r="F44" s="115" t="n">
        <v>2.0</v>
      </c>
      <c r="G44" s="87" t="n">
        <v>57305.0</v>
      </c>
      <c r="H44" s="115" t="n">
        <v>5.0</v>
      </c>
    </row>
    <row r="45" outlineLevel="2">
      <c r="A45" s="115" t="n">
        <v>38.0</v>
      </c>
      <c r="B45" s="87" t="s">
        <v>4108</v>
      </c>
      <c r="C45" s="87" t="n">
        <v>285000.0</v>
      </c>
      <c r="D45" s="95" t="n">
        <v>0.002677059252151131</v>
      </c>
      <c r="E45" s="87" t="n">
        <v>285000.0</v>
      </c>
      <c r="F45" s="115" t="n">
        <v>1.0</v>
      </c>
      <c r="G45" s="87" t="n">
        <v>285000.0</v>
      </c>
      <c r="H45" s="115" t="n">
        <v>1.0</v>
      </c>
    </row>
    <row r="46" outlineLevel="2">
      <c r="A46" s="115" t="n">
        <v>39.0</v>
      </c>
      <c r="B46" s="87" t="s">
        <v>3465</v>
      </c>
      <c r="C46" s="87" t="n">
        <v>279950.0</v>
      </c>
      <c r="D46" s="95" t="n">
        <v>0.0026296236408410844</v>
      </c>
      <c r="E46" s="87" t="n">
        <v>93316.66666666667</v>
      </c>
      <c r="F46" s="115" t="n">
        <v>3.0</v>
      </c>
      <c r="G46" s="87" t="n">
        <v>39992.857142857145</v>
      </c>
      <c r="H46" s="115" t="n">
        <v>7.0</v>
      </c>
    </row>
    <row r="47" outlineLevel="2">
      <c r="A47" s="115" t="n">
        <v>40.0</v>
      </c>
      <c r="B47" s="87" t="s">
        <v>884</v>
      </c>
      <c r="C47" s="87" t="n">
        <v>254975.0</v>
      </c>
      <c r="D47" s="95" t="n">
        <v>0.0023950287116394197</v>
      </c>
      <c r="E47" s="87" t="n">
        <v>50995.0</v>
      </c>
      <c r="F47" s="115" t="n">
        <v>5.0</v>
      </c>
      <c r="G47" s="87" t="n">
        <v>36425.0</v>
      </c>
      <c r="H47" s="115" t="n">
        <v>7.0</v>
      </c>
    </row>
    <row r="48" outlineLevel="2">
      <c r="A48" s="115" t="n">
        <v>41.0</v>
      </c>
      <c r="B48" s="87" t="s">
        <v>516</v>
      </c>
      <c r="C48" s="87" t="n">
        <v>254370.0</v>
      </c>
      <c r="D48" s="95" t="n">
        <v>0.0023893458314725724</v>
      </c>
      <c r="E48" s="87" t="n">
        <v>254370.0</v>
      </c>
      <c r="F48" s="115" t="n">
        <v>1.0</v>
      </c>
      <c r="G48" s="87" t="n">
        <v>254370.0</v>
      </c>
      <c r="H48" s="115" t="n">
        <v>1.0</v>
      </c>
    </row>
    <row r="49" outlineLevel="2">
      <c r="A49" s="115" t="n">
        <v>42.0</v>
      </c>
      <c r="B49" s="87" t="s">
        <v>602</v>
      </c>
      <c r="C49" s="87" t="n">
        <v>253355.0</v>
      </c>
      <c r="D49" s="95" t="n">
        <v>0.0023798117432587713</v>
      </c>
      <c r="E49" s="87" t="n">
        <v>253355.0</v>
      </c>
      <c r="F49" s="115" t="n">
        <v>1.0</v>
      </c>
      <c r="G49" s="87" t="n">
        <v>84451.66666666667</v>
      </c>
      <c r="H49" s="115" t="n">
        <v>3.0</v>
      </c>
    </row>
    <row r="50" outlineLevel="2">
      <c r="A50" s="115" t="n">
        <v>43.0</v>
      </c>
      <c r="B50" s="87" t="s">
        <v>2225</v>
      </c>
      <c r="C50" s="87" t="n">
        <v>250000.0</v>
      </c>
      <c r="D50" s="95" t="n">
        <v>0.002348297589606255</v>
      </c>
      <c r="E50" s="87" t="n">
        <v>250000.0</v>
      </c>
      <c r="F50" s="115" t="n">
        <v>1.0</v>
      </c>
      <c r="G50" s="87" t="n">
        <v>125000.0</v>
      </c>
      <c r="H50" s="115" t="n">
        <v>2.0</v>
      </c>
    </row>
    <row r="51" outlineLevel="2">
      <c r="A51" s="115" t="n">
        <v>44.0</v>
      </c>
      <c r="B51" s="87" t="s">
        <v>5697</v>
      </c>
      <c r="C51" s="87" t="n">
        <v>243000.0</v>
      </c>
      <c r="D51" s="95" t="n">
        <v>0.00228254525709728</v>
      </c>
      <c r="E51" s="87" t="n">
        <v>243000.0</v>
      </c>
      <c r="F51" s="115" t="n">
        <v>1.0</v>
      </c>
      <c r="G51" s="87" t="n">
        <v>243000.0</v>
      </c>
      <c r="H51" s="115" t="n">
        <v>1.0</v>
      </c>
    </row>
    <row r="52" outlineLevel="2">
      <c r="A52" s="115" t="n">
        <v>45.0</v>
      </c>
      <c r="B52" s="87" t="s">
        <v>5818</v>
      </c>
      <c r="C52" s="87" t="n">
        <v>237948.0</v>
      </c>
      <c r="D52" s="95" t="n">
        <v>0.0022350908594065168</v>
      </c>
      <c r="E52" s="87" t="n">
        <v>237948.0</v>
      </c>
      <c r="F52" s="115" t="n">
        <v>1.0</v>
      </c>
      <c r="G52" s="87" t="n">
        <v>237948.0</v>
      </c>
      <c r="H52" s="115" t="n">
        <v>1.0</v>
      </c>
    </row>
    <row r="53" outlineLevel="2">
      <c r="A53" s="115" t="n">
        <v>46.0</v>
      </c>
      <c r="B53" s="87" t="s">
        <v>1517</v>
      </c>
      <c r="C53" s="87" t="n">
        <v>200000.0</v>
      </c>
      <c r="D53" s="95" t="n">
        <v>0.001878638071685004</v>
      </c>
      <c r="E53" s="87" t="n">
        <v>100000.0</v>
      </c>
      <c r="F53" s="115" t="n">
        <v>2.0</v>
      </c>
      <c r="G53" s="87" t="n">
        <v>100000.0</v>
      </c>
      <c r="H53" s="115" t="n">
        <v>2.0</v>
      </c>
    </row>
    <row r="54" outlineLevel="2">
      <c r="A54" s="115" t="n">
        <v>47.0</v>
      </c>
      <c r="B54" s="87" t="s">
        <v>1062</v>
      </c>
      <c r="C54" s="87" t="n">
        <v>192800.0</v>
      </c>
      <c r="D54" s="95" t="n">
        <v>0.0018110071011043442</v>
      </c>
      <c r="E54" s="87" t="n">
        <v>32133.333333333332</v>
      </c>
      <c r="F54" s="115" t="n">
        <v>6.0</v>
      </c>
      <c r="G54" s="87" t="n">
        <v>17527.272727272728</v>
      </c>
      <c r="H54" s="115" t="n">
        <v>11.0</v>
      </c>
    </row>
    <row r="55" outlineLevel="2">
      <c r="A55" s="115" t="n">
        <v>48.0</v>
      </c>
      <c r="B55" s="87" t="s">
        <v>3993</v>
      </c>
      <c r="C55" s="87" t="n">
        <v>184500.0</v>
      </c>
      <c r="D55" s="95" t="n">
        <v>0.0017330436211294162</v>
      </c>
      <c r="E55" s="87" t="n">
        <v>92250.0</v>
      </c>
      <c r="F55" s="115" t="n">
        <v>2.0</v>
      </c>
      <c r="G55" s="87" t="n">
        <v>30750.0</v>
      </c>
      <c r="H55" s="115" t="n">
        <v>6.0</v>
      </c>
    </row>
    <row r="56" outlineLevel="2">
      <c r="A56" s="115" t="n">
        <v>49.0</v>
      </c>
      <c r="B56" s="87" t="s">
        <v>3367</v>
      </c>
      <c r="C56" s="87" t="n">
        <v>182136.0</v>
      </c>
      <c r="D56" s="95" t="n">
        <v>0.0017108381191220995</v>
      </c>
      <c r="E56" s="87" t="n">
        <v>60712.0</v>
      </c>
      <c r="F56" s="115" t="n">
        <v>3.0</v>
      </c>
      <c r="G56" s="87" t="n">
        <v>60712.0</v>
      </c>
      <c r="H56" s="115" t="n">
        <v>3.0</v>
      </c>
    </row>
    <row r="57" outlineLevel="2">
      <c r="A57" s="115" t="n">
        <v>50.0</v>
      </c>
      <c r="B57" s="87" t="s">
        <v>3733</v>
      </c>
      <c r="C57" s="87" t="n">
        <v>180000.0</v>
      </c>
      <c r="D57" s="95" t="n">
        <v>0.0016907742645165037</v>
      </c>
      <c r="E57" s="87" t="n">
        <v>90000.0</v>
      </c>
      <c r="F57" s="115" t="n">
        <v>2.0</v>
      </c>
      <c r="G57" s="87" t="n">
        <v>90000.0</v>
      </c>
      <c r="H57" s="115" t="n">
        <v>2.0</v>
      </c>
    </row>
    <row r="58" outlineLevel="2">
      <c r="A58" s="115" t="n">
        <v>51.0</v>
      </c>
      <c r="B58" s="87" t="s">
        <v>3533</v>
      </c>
      <c r="C58" s="87" t="n">
        <v>175000.0</v>
      </c>
      <c r="D58" s="95" t="n">
        <v>0.0016438083127243786</v>
      </c>
      <c r="E58" s="87" t="n">
        <v>58333.333333333336</v>
      </c>
      <c r="F58" s="115" t="n">
        <v>3.0</v>
      </c>
      <c r="G58" s="87" t="n">
        <v>43750.0</v>
      </c>
      <c r="H58" s="115" t="n">
        <v>4.0</v>
      </c>
    </row>
    <row r="59" outlineLevel="2">
      <c r="A59" s="115" t="n">
        <v>52.0</v>
      </c>
      <c r="B59" s="87" t="s">
        <v>3853</v>
      </c>
      <c r="C59" s="87" t="n">
        <v>173282.0</v>
      </c>
      <c r="D59" s="95" t="n">
        <v>0.0016276708116886042</v>
      </c>
      <c r="E59" s="87" t="n">
        <v>173282.0</v>
      </c>
      <c r="F59" s="115" t="n">
        <v>1.0</v>
      </c>
      <c r="G59" s="87" t="n">
        <v>173282.0</v>
      </c>
      <c r="H59" s="115" t="n">
        <v>1.0</v>
      </c>
    </row>
    <row r="60" outlineLevel="2">
      <c r="A60" s="115" t="n">
        <v>53.0</v>
      </c>
      <c r="B60" s="87" t="s">
        <v>1338</v>
      </c>
      <c r="C60" s="87" t="n">
        <v>169900.0</v>
      </c>
      <c r="D60" s="95" t="n">
        <v>0.001595903041896411</v>
      </c>
      <c r="E60" s="87" t="n">
        <v>84950.0</v>
      </c>
      <c r="F60" s="115" t="n">
        <v>2.0</v>
      </c>
      <c r="G60" s="87" t="n">
        <v>56633.333333333336</v>
      </c>
      <c r="H60" s="115" t="n">
        <v>3.0</v>
      </c>
    </row>
    <row r="61" outlineLevel="2">
      <c r="A61" s="115" t="n">
        <v>54.0</v>
      </c>
      <c r="B61" s="87" t="s">
        <v>1802</v>
      </c>
      <c r="C61" s="87" t="n">
        <v>169152.0</v>
      </c>
      <c r="D61" s="95" t="n">
        <v>0.001588876935508309</v>
      </c>
      <c r="E61" s="87" t="n">
        <v>84576.0</v>
      </c>
      <c r="F61" s="115" t="n">
        <v>2.0</v>
      </c>
      <c r="G61" s="87" t="n">
        <v>42288.0</v>
      </c>
      <c r="H61" s="115" t="n">
        <v>4.0</v>
      </c>
    </row>
    <row r="62" outlineLevel="2">
      <c r="A62" s="115" t="n">
        <v>55.0</v>
      </c>
      <c r="B62" s="87" t="s">
        <v>5962</v>
      </c>
      <c r="C62" s="87" t="n">
        <v>165000.0</v>
      </c>
      <c r="D62" s="95" t="n">
        <v>0.0015498764091401284</v>
      </c>
      <c r="E62" s="87" t="n">
        <v>165000.0</v>
      </c>
      <c r="F62" s="115" t="n">
        <v>1.0</v>
      </c>
      <c r="G62" s="87" t="n">
        <v>165000.0</v>
      </c>
      <c r="H62" s="115" t="n">
        <v>1.0</v>
      </c>
    </row>
    <row r="63" outlineLevel="2">
      <c r="A63" s="115" t="n">
        <v>56.0</v>
      </c>
      <c r="B63" s="87" t="s">
        <v>1469</v>
      </c>
      <c r="C63" s="87" t="n">
        <v>157825.0</v>
      </c>
      <c r="D63" s="95" t="n">
        <v>0.0014824802683184287</v>
      </c>
      <c r="E63" s="87" t="n">
        <v>31565.0</v>
      </c>
      <c r="F63" s="115" t="n">
        <v>5.0</v>
      </c>
      <c r="G63" s="87" t="n">
        <v>26304.166666666668</v>
      </c>
      <c r="H63" s="115" t="n">
        <v>6.0</v>
      </c>
    </row>
    <row r="64" outlineLevel="2">
      <c r="A64" s="115" t="n">
        <v>57.0</v>
      </c>
      <c r="B64" s="87" t="s">
        <v>525</v>
      </c>
      <c r="C64" s="87" t="n">
        <v>154825.0</v>
      </c>
      <c r="D64" s="95" t="n">
        <v>0.0014543006972431538</v>
      </c>
      <c r="E64" s="87" t="n">
        <v>25804.166666666668</v>
      </c>
      <c r="F64" s="115" t="n">
        <v>6.0</v>
      </c>
      <c r="G64" s="87" t="n">
        <v>6451.041666666667</v>
      </c>
      <c r="H64" s="115" t="n">
        <v>24.0</v>
      </c>
    </row>
    <row r="65" outlineLevel="2">
      <c r="A65" s="115" t="n">
        <v>58.0</v>
      </c>
      <c r="B65" s="87" t="s">
        <v>1269</v>
      </c>
      <c r="C65" s="87" t="n">
        <v>135000.0</v>
      </c>
      <c r="D65" s="95" t="n">
        <v>0.0012680806983873779</v>
      </c>
      <c r="E65" s="87" t="n">
        <v>67500.0</v>
      </c>
      <c r="F65" s="115" t="n">
        <v>2.0</v>
      </c>
      <c r="G65" s="87" t="n">
        <v>45000.0</v>
      </c>
      <c r="H65" s="115" t="n">
        <v>3.0</v>
      </c>
    </row>
    <row r="66" outlineLevel="2">
      <c r="A66" s="115" t="n">
        <v>59.0</v>
      </c>
      <c r="B66" s="87" t="s">
        <v>435</v>
      </c>
      <c r="C66" s="87" t="n">
        <v>127200.0</v>
      </c>
      <c r="D66" s="95" t="n">
        <v>0.0011948138135916627</v>
      </c>
      <c r="E66" s="87" t="n">
        <v>31800.0</v>
      </c>
      <c r="F66" s="115" t="n">
        <v>4.0</v>
      </c>
      <c r="G66" s="87" t="n">
        <v>14133.333333333334</v>
      </c>
      <c r="H66" s="115" t="n">
        <v>9.0</v>
      </c>
    </row>
    <row r="67" outlineLevel="2">
      <c r="A67" s="115" t="n">
        <v>60.0</v>
      </c>
      <c r="B67" s="87" t="s">
        <v>3616</v>
      </c>
      <c r="C67" s="87" t="n">
        <v>123800.0</v>
      </c>
      <c r="D67" s="95" t="n">
        <v>0.0011628769663730176</v>
      </c>
      <c r="E67" s="87" t="n">
        <v>24760.0</v>
      </c>
      <c r="F67" s="115" t="n">
        <v>5.0</v>
      </c>
      <c r="G67" s="87" t="n">
        <v>17685.714285714286</v>
      </c>
      <c r="H67" s="115" t="n">
        <v>7.0</v>
      </c>
    </row>
    <row r="68" outlineLevel="2">
      <c r="A68" s="115" t="n">
        <v>61.0</v>
      </c>
      <c r="B68" s="87" t="s">
        <v>5965</v>
      </c>
      <c r="C68" s="87" t="n">
        <v>123750.0</v>
      </c>
      <c r="D68" s="95" t="n">
        <v>0.0011624073068550963</v>
      </c>
      <c r="E68" s="87" t="n">
        <v>123750.0</v>
      </c>
      <c r="F68" s="115" t="n">
        <v>1.0</v>
      </c>
      <c r="G68" s="87" t="n">
        <v>123750.0</v>
      </c>
      <c r="H68" s="115" t="n">
        <v>1.0</v>
      </c>
    </row>
    <row r="69" outlineLevel="2">
      <c r="A69" s="115" t="n">
        <v>62.0</v>
      </c>
      <c r="B69" s="87" t="s">
        <v>1335</v>
      </c>
      <c r="C69" s="87" t="n">
        <v>122520.0</v>
      </c>
      <c r="D69" s="95" t="n">
        <v>0.0011508536827142335</v>
      </c>
      <c r="E69" s="87" t="n">
        <v>61260.0</v>
      </c>
      <c r="F69" s="115" t="n">
        <v>2.0</v>
      </c>
      <c r="G69" s="87" t="n">
        <v>61260.0</v>
      </c>
      <c r="H69" s="115" t="n">
        <v>2.0</v>
      </c>
    </row>
    <row r="70" outlineLevel="2">
      <c r="A70" s="115" t="n">
        <v>63.0</v>
      </c>
      <c r="B70" s="87" t="s">
        <v>419</v>
      </c>
      <c r="C70" s="87" t="n">
        <v>121490.0</v>
      </c>
      <c r="D70" s="95" t="n">
        <v>0.0011411786966450557</v>
      </c>
      <c r="E70" s="87" t="n">
        <v>24298.0</v>
      </c>
      <c r="F70" s="115" t="n">
        <v>5.0</v>
      </c>
      <c r="G70" s="87" t="n">
        <v>6074.5</v>
      </c>
      <c r="H70" s="115" t="n">
        <v>20.0</v>
      </c>
    </row>
    <row r="71" outlineLevel="2">
      <c r="A71" s="115" t="n">
        <v>64.0</v>
      </c>
      <c r="B71" s="87" t="s">
        <v>1696</v>
      </c>
      <c r="C71" s="87" t="n">
        <v>117780.0</v>
      </c>
      <c r="D71" s="95" t="n">
        <v>0.001106329960415299</v>
      </c>
      <c r="E71" s="87" t="n">
        <v>58890.0</v>
      </c>
      <c r="F71" s="115" t="n">
        <v>2.0</v>
      </c>
      <c r="G71" s="87" t="n">
        <v>29445.0</v>
      </c>
      <c r="H71" s="115" t="n">
        <v>4.0</v>
      </c>
    </row>
    <row r="72" outlineLevel="2">
      <c r="A72" s="115" t="n">
        <v>65.0</v>
      </c>
      <c r="B72" s="87" t="s">
        <v>2358</v>
      </c>
      <c r="C72" s="87" t="n">
        <v>112450.0</v>
      </c>
      <c r="D72" s="95" t="n">
        <v>0.0010562642558048937</v>
      </c>
      <c r="E72" s="87" t="n">
        <v>112450.0</v>
      </c>
      <c r="F72" s="115" t="n">
        <v>1.0</v>
      </c>
      <c r="G72" s="87" t="n">
        <v>22490.0</v>
      </c>
      <c r="H72" s="115" t="n">
        <v>5.0</v>
      </c>
    </row>
    <row r="73" outlineLevel="2">
      <c r="A73" s="115" t="n">
        <v>66.0</v>
      </c>
      <c r="B73" s="87" t="s">
        <v>1015</v>
      </c>
      <c r="C73" s="87" t="n">
        <v>107500.0</v>
      </c>
      <c r="D73" s="95" t="n">
        <v>0.0010097679635306897</v>
      </c>
      <c r="E73" s="87" t="n">
        <v>53750.0</v>
      </c>
      <c r="F73" s="115" t="n">
        <v>2.0</v>
      </c>
      <c r="G73" s="87" t="n">
        <v>35833.333333333336</v>
      </c>
      <c r="H73" s="115" t="n">
        <v>3.0</v>
      </c>
    </row>
    <row r="74" outlineLevel="2">
      <c r="A74" s="115" t="n">
        <v>67.0</v>
      </c>
      <c r="B74" s="87" t="s">
        <v>4055</v>
      </c>
      <c r="C74" s="87" t="n">
        <v>105000.0</v>
      </c>
      <c r="D74" s="95" t="n">
        <v>9.86284987634627E-4</v>
      </c>
      <c r="E74" s="87" t="n">
        <v>105000.0</v>
      </c>
      <c r="F74" s="115" t="n">
        <v>1.0</v>
      </c>
      <c r="G74" s="87" t="n">
        <v>26250.0</v>
      </c>
      <c r="H74" s="115" t="n">
        <v>4.0</v>
      </c>
    </row>
    <row r="75" outlineLevel="2">
      <c r="A75" s="115" t="n">
        <v>68.0</v>
      </c>
      <c r="B75" s="87" t="s">
        <v>393</v>
      </c>
      <c r="C75" s="87" t="n">
        <v>104950.0</v>
      </c>
      <c r="D75" s="95" t="n">
        <v>9.858153281167058E-4</v>
      </c>
      <c r="E75" s="87" t="n">
        <v>20990.0</v>
      </c>
      <c r="F75" s="115" t="n">
        <v>5.0</v>
      </c>
      <c r="G75" s="87" t="n">
        <v>7496.428571428572</v>
      </c>
      <c r="H75" s="115" t="n">
        <v>14.0</v>
      </c>
    </row>
    <row r="76" outlineLevel="2">
      <c r="A76" s="115" t="n">
        <v>69.0</v>
      </c>
      <c r="B76" s="87" t="s">
        <v>804</v>
      </c>
      <c r="C76" s="87" t="n">
        <v>100000.0</v>
      </c>
      <c r="D76" s="95" t="n">
        <v>9.39319035842502E-4</v>
      </c>
      <c r="E76" s="87" t="n">
        <v>100000.0</v>
      </c>
      <c r="F76" s="115" t="n">
        <v>1.0</v>
      </c>
      <c r="G76" s="87" t="n">
        <v>100000.0</v>
      </c>
      <c r="H76" s="115" t="n">
        <v>1.0</v>
      </c>
    </row>
    <row r="77" outlineLevel="2">
      <c r="A77" s="115" t="n">
        <v>70.0</v>
      </c>
      <c r="B77" s="87" t="s">
        <v>2176</v>
      </c>
      <c r="C77" s="87" t="n">
        <v>95400.0</v>
      </c>
      <c r="D77" s="95" t="n">
        <v>8.96110360193747E-4</v>
      </c>
      <c r="E77" s="87" t="n">
        <v>47700.0</v>
      </c>
      <c r="F77" s="115" t="n">
        <v>2.0</v>
      </c>
      <c r="G77" s="87" t="n">
        <v>31800.0</v>
      </c>
      <c r="H77" s="115" t="n">
        <v>3.0</v>
      </c>
    </row>
    <row r="78" outlineLevel="2">
      <c r="A78" s="115" t="n">
        <v>71.0</v>
      </c>
      <c r="B78" s="87" t="s">
        <v>541</v>
      </c>
      <c r="C78" s="87" t="n">
        <v>95400.0</v>
      </c>
      <c r="D78" s="95" t="n">
        <v>8.96110360193747E-4</v>
      </c>
      <c r="E78" s="87" t="n">
        <v>10600.0</v>
      </c>
      <c r="F78" s="115" t="n">
        <v>9.0</v>
      </c>
      <c r="G78" s="87" t="n">
        <v>4336.363636363636</v>
      </c>
      <c r="H78" s="115" t="n">
        <v>22.0</v>
      </c>
    </row>
    <row r="79" outlineLevel="2">
      <c r="A79" s="115" t="n">
        <v>72.0</v>
      </c>
      <c r="B79" s="87" t="s">
        <v>1789</v>
      </c>
      <c r="C79" s="87" t="n">
        <v>91000.0</v>
      </c>
      <c r="D79" s="95" t="n">
        <v>8.547803226166768E-4</v>
      </c>
      <c r="E79" s="87" t="n">
        <v>91000.0</v>
      </c>
      <c r="F79" s="115" t="n">
        <v>1.0</v>
      </c>
      <c r="G79" s="87" t="n">
        <v>91000.0</v>
      </c>
      <c r="H79" s="115" t="n">
        <v>1.0</v>
      </c>
    </row>
    <row r="80" outlineLevel="2">
      <c r="A80" s="115" t="n">
        <v>73.0</v>
      </c>
      <c r="B80" s="87" t="s">
        <v>3107</v>
      </c>
      <c r="C80" s="87" t="n">
        <v>87300.0</v>
      </c>
      <c r="D80" s="95" t="n">
        <v>8.200255182905043E-4</v>
      </c>
      <c r="E80" s="87" t="n">
        <v>10912.5</v>
      </c>
      <c r="F80" s="115" t="n">
        <v>8.0</v>
      </c>
      <c r="G80" s="87" t="n">
        <v>5135.294117647059</v>
      </c>
      <c r="H80" s="115" t="n">
        <v>17.0</v>
      </c>
    </row>
    <row r="81" outlineLevel="2">
      <c r="A81" s="115" t="n">
        <v>74.0</v>
      </c>
      <c r="B81" s="87" t="s">
        <v>590</v>
      </c>
      <c r="C81" s="87" t="n">
        <v>84960.0</v>
      </c>
      <c r="D81" s="95" t="n">
        <v>7.980454528517896E-4</v>
      </c>
      <c r="E81" s="87" t="n">
        <v>12137.142857142857</v>
      </c>
      <c r="F81" s="115" t="n">
        <v>7.0</v>
      </c>
      <c r="G81" s="87" t="n">
        <v>10620.0</v>
      </c>
      <c r="H81" s="115" t="n">
        <v>8.0</v>
      </c>
    </row>
    <row r="82" outlineLevel="2">
      <c r="A82" s="115" t="n">
        <v>75.0</v>
      </c>
      <c r="B82" s="87" t="s">
        <v>630</v>
      </c>
      <c r="C82" s="87" t="n">
        <v>79060.0</v>
      </c>
      <c r="D82" s="95" t="n">
        <v>7.426256297370822E-4</v>
      </c>
      <c r="E82" s="87" t="n">
        <v>19765.0</v>
      </c>
      <c r="F82" s="115" t="n">
        <v>4.0</v>
      </c>
      <c r="G82" s="87" t="n">
        <v>13176.666666666666</v>
      </c>
      <c r="H82" s="115" t="n">
        <v>6.0</v>
      </c>
    </row>
    <row r="83" outlineLevel="2">
      <c r="A83" s="115" t="n">
        <v>76.0</v>
      </c>
      <c r="B83" s="87" t="s">
        <v>1101</v>
      </c>
      <c r="C83" s="87" t="n">
        <v>78400.0</v>
      </c>
      <c r="D83" s="95" t="n">
        <v>7.364261241005215E-4</v>
      </c>
      <c r="E83" s="87" t="n">
        <v>19600.0</v>
      </c>
      <c r="F83" s="115" t="n">
        <v>4.0</v>
      </c>
      <c r="G83" s="87" t="n">
        <v>8711.111111111111</v>
      </c>
      <c r="H83" s="115" t="n">
        <v>9.0</v>
      </c>
    </row>
    <row r="84" outlineLevel="2">
      <c r="A84" s="115" t="n">
        <v>77.0</v>
      </c>
      <c r="B84" s="87" t="s">
        <v>492</v>
      </c>
      <c r="C84" s="87" t="n">
        <v>75000.0</v>
      </c>
      <c r="D84" s="95" t="n">
        <v>7.044892768818766E-4</v>
      </c>
      <c r="E84" s="87" t="n">
        <v>75000.0</v>
      </c>
      <c r="F84" s="115" t="n">
        <v>1.0</v>
      </c>
      <c r="G84" s="87" t="n">
        <v>37500.0</v>
      </c>
      <c r="H84" s="115" t="n">
        <v>2.0</v>
      </c>
    </row>
    <row r="85" outlineLevel="2">
      <c r="A85" s="115" t="n">
        <v>78.0</v>
      </c>
      <c r="B85" s="87" t="s">
        <v>4134</v>
      </c>
      <c r="C85" s="87" t="n">
        <v>72500.0</v>
      </c>
      <c r="D85" s="95" t="n">
        <v>6.81006300985814E-4</v>
      </c>
      <c r="E85" s="87" t="n">
        <v>14500.0</v>
      </c>
      <c r="F85" s="115" t="n">
        <v>5.0</v>
      </c>
      <c r="G85" s="87" t="n">
        <v>14500.0</v>
      </c>
      <c r="H85" s="115" t="n">
        <v>5.0</v>
      </c>
    </row>
    <row r="86" outlineLevel="2">
      <c r="A86" s="115" t="n">
        <v>79.0</v>
      </c>
      <c r="B86" s="87" t="s">
        <v>1628</v>
      </c>
      <c r="C86" s="87" t="n">
        <v>70200.0</v>
      </c>
      <c r="D86" s="95" t="n">
        <v>6.594019631614365E-4</v>
      </c>
      <c r="E86" s="87" t="n">
        <v>70200.0</v>
      </c>
      <c r="F86" s="115" t="n">
        <v>1.0</v>
      </c>
      <c r="G86" s="87" t="n">
        <v>23400.0</v>
      </c>
      <c r="H86" s="115" t="n">
        <v>3.0</v>
      </c>
    </row>
    <row r="87" outlineLevel="2">
      <c r="A87" s="115" t="n">
        <v>80.0</v>
      </c>
      <c r="B87" s="87" t="s">
        <v>863</v>
      </c>
      <c r="C87" s="87" t="n">
        <v>68150.0</v>
      </c>
      <c r="D87" s="95" t="n">
        <v>6.401459229266652E-4</v>
      </c>
      <c r="E87" s="87" t="n">
        <v>34075.0</v>
      </c>
      <c r="F87" s="115" t="n">
        <v>2.0</v>
      </c>
      <c r="G87" s="87" t="n">
        <v>22716.666666666668</v>
      </c>
      <c r="H87" s="115" t="n">
        <v>3.0</v>
      </c>
    </row>
    <row r="88" outlineLevel="2">
      <c r="A88" s="115" t="n">
        <v>81.0</v>
      </c>
      <c r="B88" s="87" t="s">
        <v>777</v>
      </c>
      <c r="C88" s="87" t="n">
        <v>67500.0</v>
      </c>
      <c r="D88" s="95" t="n">
        <v>6.340403491936889E-4</v>
      </c>
      <c r="E88" s="87" t="n">
        <v>67500.0</v>
      </c>
      <c r="F88" s="115" t="n">
        <v>1.0</v>
      </c>
      <c r="G88" s="87" t="n">
        <v>67500.0</v>
      </c>
      <c r="H88" s="115" t="n">
        <v>1.0</v>
      </c>
    </row>
    <row r="89" outlineLevel="2">
      <c r="A89" s="115" t="n">
        <v>82.0</v>
      </c>
      <c r="B89" s="87" t="s">
        <v>1150</v>
      </c>
      <c r="C89" s="87" t="n">
        <v>67000.0</v>
      </c>
      <c r="D89" s="95" t="n">
        <v>6.293437540144764E-4</v>
      </c>
      <c r="E89" s="87" t="n">
        <v>67000.0</v>
      </c>
      <c r="F89" s="115" t="n">
        <v>1.0</v>
      </c>
      <c r="G89" s="87" t="n">
        <v>33500.0</v>
      </c>
      <c r="H89" s="115" t="n">
        <v>2.0</v>
      </c>
    </row>
    <row r="90" outlineLevel="2">
      <c r="A90" s="115" t="n">
        <v>83.0</v>
      </c>
      <c r="B90" s="87" t="s">
        <v>3462</v>
      </c>
      <c r="C90" s="87" t="n">
        <v>57300.0</v>
      </c>
      <c r="D90" s="95" t="n">
        <v>5.382298075377537E-4</v>
      </c>
      <c r="E90" s="87" t="n">
        <v>7162.5</v>
      </c>
      <c r="F90" s="115" t="n">
        <v>8.0</v>
      </c>
      <c r="G90" s="87" t="n">
        <v>2865.0</v>
      </c>
      <c r="H90" s="115" t="n">
        <v>20.0</v>
      </c>
    </row>
    <row r="91" outlineLevel="2">
      <c r="A91" s="115" t="n">
        <v>84.0</v>
      </c>
      <c r="B91" s="87" t="s">
        <v>5149</v>
      </c>
      <c r="C91" s="87" t="n">
        <v>56500.0</v>
      </c>
      <c r="D91" s="95" t="n">
        <v>5.307152552510136E-4</v>
      </c>
      <c r="E91" s="87" t="n">
        <v>28250.0</v>
      </c>
      <c r="F91" s="115" t="n">
        <v>2.0</v>
      </c>
      <c r="G91" s="87" t="n">
        <v>28250.0</v>
      </c>
      <c r="H91" s="115" t="n">
        <v>2.0</v>
      </c>
    </row>
    <row r="92" outlineLevel="2">
      <c r="A92" s="115" t="n">
        <v>85.0</v>
      </c>
      <c r="B92" s="87" t="s">
        <v>648</v>
      </c>
      <c r="C92" s="87" t="n">
        <v>56125.0</v>
      </c>
      <c r="D92" s="95" t="n">
        <v>5.271928088666042E-4</v>
      </c>
      <c r="E92" s="87" t="n">
        <v>14031.25</v>
      </c>
      <c r="F92" s="115" t="n">
        <v>4.0</v>
      </c>
      <c r="G92" s="87" t="n">
        <v>11225.0</v>
      </c>
      <c r="H92" s="115" t="n">
        <v>5.0</v>
      </c>
    </row>
    <row r="93" outlineLevel="2">
      <c r="A93" s="115" t="n">
        <v>86.0</v>
      </c>
      <c r="B93" s="87" t="s">
        <v>794</v>
      </c>
      <c r="C93" s="87" t="n">
        <v>55260.0</v>
      </c>
      <c r="D93" s="95" t="n">
        <v>5.190676992065667E-4</v>
      </c>
      <c r="E93" s="87" t="n">
        <v>13815.0</v>
      </c>
      <c r="F93" s="115" t="n">
        <v>4.0</v>
      </c>
      <c r="G93" s="87" t="n">
        <v>13815.0</v>
      </c>
      <c r="H93" s="115" t="n">
        <v>4.0</v>
      </c>
    </row>
    <row r="94" outlineLevel="2">
      <c r="A94" s="115" t="n">
        <v>87.0</v>
      </c>
      <c r="B94" s="87" t="s">
        <v>1399</v>
      </c>
      <c r="C94" s="87" t="n">
        <v>55000.0</v>
      </c>
      <c r="D94" s="95" t="n">
        <v>5.166254697133761E-4</v>
      </c>
      <c r="E94" s="87" t="n">
        <v>27500.0</v>
      </c>
      <c r="F94" s="115" t="n">
        <v>2.0</v>
      </c>
      <c r="G94" s="87" t="n">
        <v>27500.0</v>
      </c>
      <c r="H94" s="115" t="n">
        <v>2.0</v>
      </c>
    </row>
    <row r="95" outlineLevel="2">
      <c r="A95" s="115" t="n">
        <v>88.0</v>
      </c>
      <c r="B95" s="87" t="s">
        <v>2495</v>
      </c>
      <c r="C95" s="87" t="n">
        <v>55000.0</v>
      </c>
      <c r="D95" s="95" t="n">
        <v>5.166254697133761E-4</v>
      </c>
      <c r="E95" s="87" t="n">
        <v>27500.0</v>
      </c>
      <c r="F95" s="115" t="n">
        <v>2.0</v>
      </c>
      <c r="G95" s="87" t="n">
        <v>27500.0</v>
      </c>
      <c r="H95" s="115" t="n">
        <v>2.0</v>
      </c>
    </row>
    <row r="96" outlineLevel="2">
      <c r="A96" s="115" t="n">
        <v>89.0</v>
      </c>
      <c r="B96" s="87" t="s">
        <v>749</v>
      </c>
      <c r="C96" s="87" t="n">
        <v>54070.0</v>
      </c>
      <c r="D96" s="95" t="n">
        <v>5.078898026800409E-4</v>
      </c>
      <c r="E96" s="87" t="n">
        <v>10814.0</v>
      </c>
      <c r="F96" s="115" t="n">
        <v>5.0</v>
      </c>
      <c r="G96" s="87" t="n">
        <v>9011.666666666666</v>
      </c>
      <c r="H96" s="115" t="n">
        <v>6.0</v>
      </c>
    </row>
    <row r="97" outlineLevel="2">
      <c r="A97" s="115" t="n">
        <v>90.0</v>
      </c>
      <c r="B97" s="87" t="s">
        <v>2929</v>
      </c>
      <c r="C97" s="87" t="n">
        <v>53000.0</v>
      </c>
      <c r="D97" s="95" t="n">
        <v>4.978390889965261E-4</v>
      </c>
      <c r="E97" s="87" t="n">
        <v>26500.0</v>
      </c>
      <c r="F97" s="115" t="n">
        <v>2.0</v>
      </c>
      <c r="G97" s="87" t="n">
        <v>26500.0</v>
      </c>
      <c r="H97" s="115" t="n">
        <v>2.0</v>
      </c>
    </row>
    <row r="98" outlineLevel="2">
      <c r="A98" s="115" t="n">
        <v>91.0</v>
      </c>
      <c r="B98" s="87" t="s">
        <v>1689</v>
      </c>
      <c r="C98" s="87" t="n">
        <v>50250.0</v>
      </c>
      <c r="D98" s="95" t="n">
        <v>4.720078155108573E-4</v>
      </c>
      <c r="E98" s="87" t="n">
        <v>50250.0</v>
      </c>
      <c r="F98" s="115" t="n">
        <v>1.0</v>
      </c>
      <c r="G98" s="87" t="n">
        <v>50250.0</v>
      </c>
      <c r="H98" s="115" t="n">
        <v>1.0</v>
      </c>
    </row>
    <row r="99" outlineLevel="2">
      <c r="A99" s="115" t="n">
        <v>92.0</v>
      </c>
      <c r="B99" s="87" t="s">
        <v>1076</v>
      </c>
      <c r="C99" s="87" t="n">
        <v>50000.0</v>
      </c>
      <c r="D99" s="95" t="n">
        <v>4.69659517921251E-4</v>
      </c>
      <c r="E99" s="87" t="n">
        <v>50000.0</v>
      </c>
      <c r="F99" s="115" t="n">
        <v>1.0</v>
      </c>
      <c r="G99" s="87" t="n">
        <v>50000.0</v>
      </c>
      <c r="H99" s="115" t="n">
        <v>1.0</v>
      </c>
    </row>
    <row r="100" outlineLevel="2">
      <c r="A100" s="115" t="n">
        <v>93.0</v>
      </c>
      <c r="B100" s="87" t="s">
        <v>2693</v>
      </c>
      <c r="C100" s="87" t="n">
        <v>50000.0</v>
      </c>
      <c r="D100" s="95" t="n">
        <v>4.69659517921251E-4</v>
      </c>
      <c r="E100" s="87" t="n">
        <v>50000.0</v>
      </c>
      <c r="F100" s="115" t="n">
        <v>1.0</v>
      </c>
      <c r="G100" s="87" t="n">
        <v>50000.0</v>
      </c>
      <c r="H100" s="115" t="n">
        <v>1.0</v>
      </c>
    </row>
    <row r="101" outlineLevel="2">
      <c r="A101" s="115" t="n">
        <v>94.0</v>
      </c>
      <c r="B101" s="87" t="s">
        <v>4373</v>
      </c>
      <c r="C101" s="87" t="n">
        <v>50000.0</v>
      </c>
      <c r="D101" s="95" t="n">
        <v>4.69659517921251E-4</v>
      </c>
      <c r="E101" s="87" t="n">
        <v>50000.0</v>
      </c>
      <c r="F101" s="115" t="n">
        <v>1.0</v>
      </c>
      <c r="G101" s="87" t="n">
        <v>50000.0</v>
      </c>
      <c r="H101" s="115" t="n">
        <v>1.0</v>
      </c>
    </row>
    <row r="102" outlineLevel="2">
      <c r="A102" s="115" t="n">
        <v>95.0</v>
      </c>
      <c r="B102" s="87" t="s">
        <v>1351</v>
      </c>
      <c r="C102" s="87" t="n">
        <v>50000.0</v>
      </c>
      <c r="D102" s="95" t="n">
        <v>4.69659517921251E-4</v>
      </c>
      <c r="E102" s="87" t="n">
        <v>50000.0</v>
      </c>
      <c r="F102" s="115" t="n">
        <v>1.0</v>
      </c>
      <c r="G102" s="87" t="n">
        <v>16666.666666666668</v>
      </c>
      <c r="H102" s="115" t="n">
        <v>3.0</v>
      </c>
    </row>
    <row r="103" outlineLevel="2">
      <c r="A103" s="115" t="n">
        <v>96.0</v>
      </c>
      <c r="B103" s="87" t="s">
        <v>4157</v>
      </c>
      <c r="C103" s="87" t="n">
        <v>50000.0</v>
      </c>
      <c r="D103" s="95" t="n">
        <v>4.69659517921251E-4</v>
      </c>
      <c r="E103" s="87" t="n">
        <v>50000.0</v>
      </c>
      <c r="F103" s="115" t="n">
        <v>1.0</v>
      </c>
      <c r="G103" s="87" t="n">
        <v>50000.0</v>
      </c>
      <c r="H103" s="115" t="n">
        <v>1.0</v>
      </c>
    </row>
    <row r="104" outlineLevel="2">
      <c r="A104" s="115" t="n">
        <v>97.0</v>
      </c>
      <c r="B104" s="87" t="s">
        <v>1512</v>
      </c>
      <c r="C104" s="87" t="n">
        <v>47900.0</v>
      </c>
      <c r="D104" s="95" t="n">
        <v>4.499338181685585E-4</v>
      </c>
      <c r="E104" s="87" t="n">
        <v>47900.0</v>
      </c>
      <c r="F104" s="115" t="n">
        <v>1.0</v>
      </c>
      <c r="G104" s="87" t="n">
        <v>47900.0</v>
      </c>
      <c r="H104" s="115" t="n">
        <v>1.0</v>
      </c>
    </row>
    <row r="105" outlineLevel="2">
      <c r="A105" s="115" t="n">
        <v>98.0</v>
      </c>
      <c r="B105" s="87" t="s">
        <v>4168</v>
      </c>
      <c r="C105" s="87" t="n">
        <v>47760.0</v>
      </c>
      <c r="D105" s="95" t="n">
        <v>4.48618771518379E-4</v>
      </c>
      <c r="E105" s="87" t="n">
        <v>23880.0</v>
      </c>
      <c r="F105" s="115" t="n">
        <v>2.0</v>
      </c>
      <c r="G105" s="87" t="n">
        <v>23880.0</v>
      </c>
      <c r="H105" s="115" t="n">
        <v>2.0</v>
      </c>
    </row>
    <row r="106" outlineLevel="2">
      <c r="A106" s="115" t="n">
        <v>99.0</v>
      </c>
      <c r="B106" s="87" t="s">
        <v>4363</v>
      </c>
      <c r="C106" s="87" t="n">
        <v>47600.0</v>
      </c>
      <c r="D106" s="95" t="n">
        <v>4.4711586106103095E-4</v>
      </c>
      <c r="E106" s="87" t="n">
        <v>47600.0</v>
      </c>
      <c r="F106" s="115" t="n">
        <v>1.0</v>
      </c>
      <c r="G106" s="87" t="n">
        <v>47600.0</v>
      </c>
      <c r="H106" s="115" t="n">
        <v>1.0</v>
      </c>
    </row>
    <row r="107" outlineLevel="2">
      <c r="A107" s="115" t="n">
        <v>100.0</v>
      </c>
      <c r="B107" s="87" t="s">
        <v>5572</v>
      </c>
      <c r="C107" s="87" t="n">
        <v>47554.0</v>
      </c>
      <c r="D107" s="95" t="n">
        <v>4.466837743045434E-4</v>
      </c>
      <c r="E107" s="87" t="n">
        <v>47554.0</v>
      </c>
      <c r="F107" s="115" t="n">
        <v>1.0</v>
      </c>
      <c r="G107" s="87" t="n">
        <v>23777.0</v>
      </c>
      <c r="H107" s="115" t="n">
        <v>2.0</v>
      </c>
    </row>
    <row r="108" outlineLevel="2">
      <c r="A108" s="115" t="n">
        <v>101.0</v>
      </c>
      <c r="B108" s="87" t="s">
        <v>752</v>
      </c>
      <c r="C108" s="87" t="n">
        <v>47400.0</v>
      </c>
      <c r="D108" s="95" t="n">
        <v>4.4523722298934603E-4</v>
      </c>
      <c r="E108" s="87" t="n">
        <v>9480.0</v>
      </c>
      <c r="F108" s="115" t="n">
        <v>5.0</v>
      </c>
      <c r="G108" s="87" t="n">
        <v>4740.0</v>
      </c>
      <c r="H108" s="115" t="n">
        <v>10.0</v>
      </c>
    </row>
    <row r="109" outlineLevel="2">
      <c r="A109" s="115" t="n">
        <v>102.0</v>
      </c>
      <c r="B109" s="87" t="s">
        <v>5251</v>
      </c>
      <c r="C109" s="87" t="n">
        <v>46200.0</v>
      </c>
      <c r="D109" s="95" t="n">
        <v>4.3396539455923595E-4</v>
      </c>
      <c r="E109" s="87" t="n">
        <v>46200.0</v>
      </c>
      <c r="F109" s="115" t="n">
        <v>1.0</v>
      </c>
      <c r="G109" s="87" t="n">
        <v>46200.0</v>
      </c>
      <c r="H109" s="115" t="n">
        <v>1.0</v>
      </c>
    </row>
    <row r="110" outlineLevel="2">
      <c r="A110" s="115" t="n">
        <v>103.0</v>
      </c>
      <c r="B110" s="87" t="s">
        <v>1343</v>
      </c>
      <c r="C110" s="87" t="n">
        <v>44500.0</v>
      </c>
      <c r="D110" s="95" t="n">
        <v>4.179969709499135E-4</v>
      </c>
      <c r="E110" s="87" t="n">
        <v>14833.333333333334</v>
      </c>
      <c r="F110" s="115" t="n">
        <v>3.0</v>
      </c>
      <c r="G110" s="87" t="n">
        <v>11125.0</v>
      </c>
      <c r="H110" s="115" t="n">
        <v>4.0</v>
      </c>
    </row>
    <row r="111" outlineLevel="2">
      <c r="A111" s="115" t="n">
        <v>104.0</v>
      </c>
      <c r="B111" s="87" t="s">
        <v>3924</v>
      </c>
      <c r="C111" s="87" t="n">
        <v>44000.0</v>
      </c>
      <c r="D111" s="95" t="n">
        <v>4.133003757707009E-4</v>
      </c>
      <c r="E111" s="87" t="n">
        <v>44000.0</v>
      </c>
      <c r="F111" s="115" t="n">
        <v>1.0</v>
      </c>
      <c r="G111" s="87" t="n">
        <v>22000.0</v>
      </c>
      <c r="H111" s="115" t="n">
        <v>2.0</v>
      </c>
    </row>
    <row r="112" outlineLevel="2">
      <c r="A112" s="115" t="n">
        <v>105.0</v>
      </c>
      <c r="B112" s="87" t="s">
        <v>1155</v>
      </c>
      <c r="C112" s="87" t="n">
        <v>42500.0</v>
      </c>
      <c r="D112" s="95" t="n">
        <v>3.992105902330634E-4</v>
      </c>
      <c r="E112" s="87" t="n">
        <v>42500.0</v>
      </c>
      <c r="F112" s="115" t="n">
        <v>1.0</v>
      </c>
      <c r="G112" s="87" t="n">
        <v>42500.0</v>
      </c>
      <c r="H112" s="115" t="n">
        <v>1.0</v>
      </c>
    </row>
    <row r="113" outlineLevel="2">
      <c r="A113" s="115" t="n">
        <v>106.0</v>
      </c>
      <c r="B113" s="87" t="s">
        <v>5362</v>
      </c>
      <c r="C113" s="87" t="n">
        <v>40000.0</v>
      </c>
      <c r="D113" s="95" t="n">
        <v>3.757276143370009E-4</v>
      </c>
      <c r="E113" s="87" t="n">
        <v>40000.0</v>
      </c>
      <c r="F113" s="115" t="n">
        <v>1.0</v>
      </c>
      <c r="G113" s="87" t="n">
        <v>40000.0</v>
      </c>
      <c r="H113" s="115" t="n">
        <v>1.0</v>
      </c>
    </row>
    <row r="114" outlineLevel="2">
      <c r="A114" s="115" t="n">
        <v>107.0</v>
      </c>
      <c r="B114" s="87" t="s">
        <v>1807</v>
      </c>
      <c r="C114" s="87" t="n">
        <v>40000.0</v>
      </c>
      <c r="D114" s="95" t="n">
        <v>3.757276143370009E-4</v>
      </c>
      <c r="E114" s="87" t="n">
        <v>40000.0</v>
      </c>
      <c r="F114" s="115" t="n">
        <v>1.0</v>
      </c>
      <c r="G114" s="87" t="n">
        <v>20000.0</v>
      </c>
      <c r="H114" s="115" t="n">
        <v>2.0</v>
      </c>
    </row>
    <row r="115" outlineLevel="2">
      <c r="A115" s="115" t="n">
        <v>108.0</v>
      </c>
      <c r="B115" s="87" t="s">
        <v>373</v>
      </c>
      <c r="C115" s="87" t="n">
        <v>39250.0</v>
      </c>
      <c r="D115" s="95" t="n">
        <v>3.6868272156818205E-4</v>
      </c>
      <c r="E115" s="87" t="n">
        <v>19625.0</v>
      </c>
      <c r="F115" s="115" t="n">
        <v>2.0</v>
      </c>
      <c r="G115" s="87" t="n">
        <v>19625.0</v>
      </c>
      <c r="H115" s="115" t="n">
        <v>2.0</v>
      </c>
    </row>
    <row r="116" outlineLevel="2">
      <c r="A116" s="115" t="n">
        <v>109.0</v>
      </c>
      <c r="B116" s="87" t="s">
        <v>879</v>
      </c>
      <c r="C116" s="87" t="n">
        <v>37495.0</v>
      </c>
      <c r="D116" s="95" t="n">
        <v>3.521976724891461E-4</v>
      </c>
      <c r="E116" s="87" t="n">
        <v>37495.0</v>
      </c>
      <c r="F116" s="115" t="n">
        <v>1.0</v>
      </c>
      <c r="G116" s="87" t="n">
        <v>37495.0</v>
      </c>
      <c r="H116" s="115" t="n">
        <v>1.0</v>
      </c>
    </row>
    <row r="117" outlineLevel="2">
      <c r="A117" s="115" t="n">
        <v>110.0</v>
      </c>
      <c r="B117" s="87" t="s">
        <v>500</v>
      </c>
      <c r="C117" s="87" t="n">
        <v>35000.0</v>
      </c>
      <c r="D117" s="95" t="n">
        <v>3.2876166254487574E-4</v>
      </c>
      <c r="E117" s="87" t="n">
        <v>35000.0</v>
      </c>
      <c r="F117" s="115" t="n">
        <v>1.0</v>
      </c>
      <c r="G117" s="87" t="n">
        <v>35000.0</v>
      </c>
      <c r="H117" s="115" t="n">
        <v>1.0</v>
      </c>
    </row>
    <row r="118" outlineLevel="2">
      <c r="A118" s="115" t="n">
        <v>111.0</v>
      </c>
      <c r="B118" s="87" t="s">
        <v>2247</v>
      </c>
      <c r="C118" s="87" t="n">
        <v>34000.0</v>
      </c>
      <c r="D118" s="95" t="n">
        <v>3.1936847218645074E-4</v>
      </c>
      <c r="E118" s="87" t="n">
        <v>34000.0</v>
      </c>
      <c r="F118" s="115" t="n">
        <v>1.0</v>
      </c>
      <c r="G118" s="87" t="n">
        <v>17000.0</v>
      </c>
      <c r="H118" s="115" t="n">
        <v>2.0</v>
      </c>
    </row>
    <row r="119" outlineLevel="2">
      <c r="A119" s="115" t="n">
        <v>112.0</v>
      </c>
      <c r="B119" s="87" t="s">
        <v>873</v>
      </c>
      <c r="C119" s="87" t="n">
        <v>33630.0</v>
      </c>
      <c r="D119" s="95" t="n">
        <v>3.158929917538334E-4</v>
      </c>
      <c r="E119" s="87" t="n">
        <v>11210.0</v>
      </c>
      <c r="F119" s="115" t="n">
        <v>3.0</v>
      </c>
      <c r="G119" s="87" t="n">
        <v>11210.0</v>
      </c>
      <c r="H119" s="115" t="n">
        <v>3.0</v>
      </c>
    </row>
    <row r="120" outlineLevel="2">
      <c r="A120" s="115" t="n">
        <v>113.0</v>
      </c>
      <c r="B120" s="87" t="s">
        <v>1969</v>
      </c>
      <c r="C120" s="87" t="n">
        <v>33450.0</v>
      </c>
      <c r="D120" s="95" t="n">
        <v>3.1420221748931695E-4</v>
      </c>
      <c r="E120" s="87" t="n">
        <v>5575.0</v>
      </c>
      <c r="F120" s="115" t="n">
        <v>6.0</v>
      </c>
      <c r="G120" s="87" t="n">
        <v>815.8536585365854</v>
      </c>
      <c r="H120" s="115" t="n">
        <v>41.0</v>
      </c>
    </row>
    <row r="121" outlineLevel="2">
      <c r="A121" s="115" t="n">
        <v>114.0</v>
      </c>
      <c r="B121" s="87" t="s">
        <v>4113</v>
      </c>
      <c r="C121" s="87" t="n">
        <v>32800.0</v>
      </c>
      <c r="D121" s="95" t="n">
        <v>3.0809664375634066E-4</v>
      </c>
      <c r="E121" s="87" t="n">
        <v>16400.0</v>
      </c>
      <c r="F121" s="115" t="n">
        <v>2.0</v>
      </c>
      <c r="G121" s="87" t="n">
        <v>16400.0</v>
      </c>
      <c r="H121" s="115" t="n">
        <v>2.0</v>
      </c>
    </row>
    <row r="122" outlineLevel="2">
      <c r="A122" s="115" t="n">
        <v>115.0</v>
      </c>
      <c r="B122" s="87" t="s">
        <v>4104</v>
      </c>
      <c r="C122" s="87" t="n">
        <v>32414.0</v>
      </c>
      <c r="D122" s="95" t="n">
        <v>3.044708722779886E-4</v>
      </c>
      <c r="E122" s="87" t="n">
        <v>32414.0</v>
      </c>
      <c r="F122" s="115" t="n">
        <v>1.0</v>
      </c>
      <c r="G122" s="87" t="n">
        <v>16207.0</v>
      </c>
      <c r="H122" s="115" t="n">
        <v>2.0</v>
      </c>
    </row>
    <row r="123" outlineLevel="2">
      <c r="A123" s="115" t="n">
        <v>116.0</v>
      </c>
      <c r="B123" s="87" t="s">
        <v>3405</v>
      </c>
      <c r="C123" s="87" t="n">
        <v>32200.0</v>
      </c>
      <c r="D123" s="95" t="n">
        <v>3.024607295412857E-4</v>
      </c>
      <c r="E123" s="87" t="n">
        <v>16100.0</v>
      </c>
      <c r="F123" s="115" t="n">
        <v>2.0</v>
      </c>
      <c r="G123" s="87" t="n">
        <v>16100.0</v>
      </c>
      <c r="H123" s="115" t="n">
        <v>2.0</v>
      </c>
    </row>
    <row r="124" outlineLevel="2">
      <c r="A124" s="115" t="n">
        <v>117.0</v>
      </c>
      <c r="B124" s="87" t="s">
        <v>4137</v>
      </c>
      <c r="C124" s="87" t="n">
        <v>31500.0</v>
      </c>
      <c r="D124" s="95" t="n">
        <v>2.9588549629038814E-4</v>
      </c>
      <c r="E124" s="87" t="n">
        <v>31500.0</v>
      </c>
      <c r="F124" s="115" t="n">
        <v>1.0</v>
      </c>
      <c r="G124" s="87" t="n">
        <v>31500.0</v>
      </c>
      <c r="H124" s="115" t="n">
        <v>1.0</v>
      </c>
    </row>
    <row r="125" outlineLevel="2">
      <c r="A125" s="115" t="n">
        <v>118.0</v>
      </c>
      <c r="B125" s="87" t="s">
        <v>587</v>
      </c>
      <c r="C125" s="87" t="n">
        <v>31100.0</v>
      </c>
      <c r="D125" s="95" t="n">
        <v>2.9212822014701813E-4</v>
      </c>
      <c r="E125" s="87" t="n">
        <v>7775.0</v>
      </c>
      <c r="F125" s="115" t="n">
        <v>4.0</v>
      </c>
      <c r="G125" s="87" t="n">
        <v>5183.333333333333</v>
      </c>
      <c r="H125" s="115" t="n">
        <v>6.0</v>
      </c>
    </row>
    <row r="126" outlineLevel="2">
      <c r="A126" s="115" t="n">
        <v>119.0</v>
      </c>
      <c r="B126" s="87" t="s">
        <v>1974</v>
      </c>
      <c r="C126" s="87" t="n">
        <v>30680.0</v>
      </c>
      <c r="D126" s="95" t="n">
        <v>2.881830801964796E-4</v>
      </c>
      <c r="E126" s="87" t="n">
        <v>30680.0</v>
      </c>
      <c r="F126" s="115" t="n">
        <v>1.0</v>
      </c>
      <c r="G126" s="87" t="n">
        <v>30680.0</v>
      </c>
      <c r="H126" s="115" t="n">
        <v>1.0</v>
      </c>
    </row>
    <row r="127" outlineLevel="2">
      <c r="A127" s="115" t="n">
        <v>120.0</v>
      </c>
      <c r="B127" s="87" t="s">
        <v>5160</v>
      </c>
      <c r="C127" s="87" t="n">
        <v>30600.0</v>
      </c>
      <c r="D127" s="95" t="n">
        <v>2.8743162496780564E-4</v>
      </c>
      <c r="E127" s="87" t="n">
        <v>30600.0</v>
      </c>
      <c r="F127" s="115" t="n">
        <v>1.0</v>
      </c>
      <c r="G127" s="87" t="n">
        <v>30600.0</v>
      </c>
      <c r="H127" s="115" t="n">
        <v>1.0</v>
      </c>
    </row>
    <row r="128" outlineLevel="2">
      <c r="A128" s="115" t="n">
        <v>121.0</v>
      </c>
      <c r="B128" s="87" t="s">
        <v>538</v>
      </c>
      <c r="C128" s="87" t="n">
        <v>30200.0</v>
      </c>
      <c r="D128" s="95" t="n">
        <v>2.836743488244356E-4</v>
      </c>
      <c r="E128" s="87" t="n">
        <v>15100.0</v>
      </c>
      <c r="F128" s="115" t="n">
        <v>2.0</v>
      </c>
      <c r="G128" s="87" t="n">
        <v>10066.666666666666</v>
      </c>
      <c r="H128" s="115" t="n">
        <v>3.0</v>
      </c>
    </row>
    <row r="129" outlineLevel="2">
      <c r="A129" s="115" t="n">
        <v>122.0</v>
      </c>
      <c r="B129" s="87" t="s">
        <v>3184</v>
      </c>
      <c r="C129" s="87" t="n">
        <v>30000.0</v>
      </c>
      <c r="D129" s="95" t="n">
        <v>2.817957107527506E-4</v>
      </c>
      <c r="E129" s="87" t="n">
        <v>30000.0</v>
      </c>
      <c r="F129" s="115" t="n">
        <v>1.0</v>
      </c>
      <c r="G129" s="87" t="n">
        <v>30000.0</v>
      </c>
      <c r="H129" s="115" t="n">
        <v>1.0</v>
      </c>
    </row>
    <row r="130" outlineLevel="2">
      <c r="A130" s="115" t="n">
        <v>123.0</v>
      </c>
      <c r="B130" s="87" t="s">
        <v>3577</v>
      </c>
      <c r="C130" s="87" t="n">
        <v>30000.0</v>
      </c>
      <c r="D130" s="95" t="n">
        <v>2.817957107527506E-4</v>
      </c>
      <c r="E130" s="87" t="n">
        <v>15000.0</v>
      </c>
      <c r="F130" s="115" t="n">
        <v>2.0</v>
      </c>
      <c r="G130" s="87" t="n">
        <v>15000.0</v>
      </c>
      <c r="H130" s="115" t="n">
        <v>2.0</v>
      </c>
    </row>
    <row r="131" outlineLevel="2">
      <c r="A131" s="115" t="n">
        <v>124.0</v>
      </c>
      <c r="B131" s="87" t="s">
        <v>2329</v>
      </c>
      <c r="C131" s="87" t="n">
        <v>29900.0</v>
      </c>
      <c r="D131" s="95" t="n">
        <v>2.808563917169081E-4</v>
      </c>
      <c r="E131" s="87" t="n">
        <v>14950.0</v>
      </c>
      <c r="F131" s="115" t="n">
        <v>2.0</v>
      </c>
      <c r="G131" s="87" t="n">
        <v>9966.666666666666</v>
      </c>
      <c r="H131" s="115" t="n">
        <v>3.0</v>
      </c>
    </row>
    <row r="132" outlineLevel="2">
      <c r="A132" s="115" t="n">
        <v>125.0</v>
      </c>
      <c r="B132" s="87" t="s">
        <v>583</v>
      </c>
      <c r="C132" s="87" t="n">
        <v>29650.0</v>
      </c>
      <c r="D132" s="95" t="n">
        <v>2.785080941273019E-4</v>
      </c>
      <c r="E132" s="87" t="n">
        <v>7412.5</v>
      </c>
      <c r="F132" s="115" t="n">
        <v>4.0</v>
      </c>
      <c r="G132" s="87" t="n">
        <v>3294.4444444444443</v>
      </c>
      <c r="H132" s="115" t="n">
        <v>9.0</v>
      </c>
    </row>
    <row r="133" outlineLevel="2">
      <c r="A133" s="115" t="n">
        <v>126.0</v>
      </c>
      <c r="B133" s="87" t="s">
        <v>2588</v>
      </c>
      <c r="C133" s="87" t="n">
        <v>28740.0</v>
      </c>
      <c r="D133" s="95" t="n">
        <v>2.699602909011351E-4</v>
      </c>
      <c r="E133" s="87" t="n">
        <v>28740.0</v>
      </c>
      <c r="F133" s="115" t="n">
        <v>1.0</v>
      </c>
      <c r="G133" s="87" t="n">
        <v>28740.0</v>
      </c>
      <c r="H133" s="115" t="n">
        <v>1.0</v>
      </c>
    </row>
    <row r="134" outlineLevel="2">
      <c r="A134" s="115" t="n">
        <v>127.0</v>
      </c>
      <c r="B134" s="87" t="s">
        <v>2842</v>
      </c>
      <c r="C134" s="87" t="n">
        <v>27750.0</v>
      </c>
      <c r="D134" s="95" t="n">
        <v>2.606610324462943E-4</v>
      </c>
      <c r="E134" s="87" t="n">
        <v>27750.0</v>
      </c>
      <c r="F134" s="115" t="n">
        <v>1.0</v>
      </c>
      <c r="G134" s="87" t="n">
        <v>27750.0</v>
      </c>
      <c r="H134" s="115" t="n">
        <v>1.0</v>
      </c>
    </row>
    <row r="135" outlineLevel="2">
      <c r="A135" s="115" t="n">
        <v>128.0</v>
      </c>
      <c r="B135" s="87" t="s">
        <v>1283</v>
      </c>
      <c r="C135" s="87" t="n">
        <v>27400.0</v>
      </c>
      <c r="D135" s="95" t="n">
        <v>2.5737341582084556E-4</v>
      </c>
      <c r="E135" s="87" t="n">
        <v>27400.0</v>
      </c>
      <c r="F135" s="115" t="n">
        <v>1.0</v>
      </c>
      <c r="G135" s="87" t="n">
        <v>13700.0</v>
      </c>
      <c r="H135" s="115" t="n">
        <v>2.0</v>
      </c>
    </row>
    <row r="136" outlineLevel="2">
      <c r="A136" s="115" t="n">
        <v>129.0</v>
      </c>
      <c r="B136" s="87" t="s">
        <v>1326</v>
      </c>
      <c r="C136" s="87" t="n">
        <v>27000.0</v>
      </c>
      <c r="D136" s="95" t="n">
        <v>2.5361613967747555E-4</v>
      </c>
      <c r="E136" s="87" t="n">
        <v>13500.0</v>
      </c>
      <c r="F136" s="115" t="n">
        <v>2.0</v>
      </c>
      <c r="G136" s="87" t="n">
        <v>13500.0</v>
      </c>
      <c r="H136" s="115" t="n">
        <v>2.0</v>
      </c>
    </row>
    <row r="137" outlineLevel="2">
      <c r="A137" s="115" t="n">
        <v>130.0</v>
      </c>
      <c r="B137" s="87" t="s">
        <v>2452</v>
      </c>
      <c r="C137" s="87" t="n">
        <v>27000.0</v>
      </c>
      <c r="D137" s="95" t="n">
        <v>2.5361613967747555E-4</v>
      </c>
      <c r="E137" s="87" t="n">
        <v>27000.0</v>
      </c>
      <c r="F137" s="115" t="n">
        <v>1.0</v>
      </c>
      <c r="G137" s="87" t="n">
        <v>13500.0</v>
      </c>
      <c r="H137" s="115" t="n">
        <v>2.0</v>
      </c>
    </row>
    <row r="138" outlineLevel="2">
      <c r="A138" s="115" t="n">
        <v>131.0</v>
      </c>
      <c r="B138" s="87" t="s">
        <v>4474</v>
      </c>
      <c r="C138" s="87" t="n">
        <v>26869.0</v>
      </c>
      <c r="D138" s="95" t="n">
        <v>2.5238563174052186E-4</v>
      </c>
      <c r="E138" s="87" t="n">
        <v>26869.0</v>
      </c>
      <c r="F138" s="115" t="n">
        <v>1.0</v>
      </c>
      <c r="G138" s="87" t="n">
        <v>26869.0</v>
      </c>
      <c r="H138" s="115" t="n">
        <v>1.0</v>
      </c>
    </row>
    <row r="139" outlineLevel="2">
      <c r="A139" s="115" t="n">
        <v>132.0</v>
      </c>
      <c r="B139" s="87" t="s">
        <v>1447</v>
      </c>
      <c r="C139" s="87" t="n">
        <v>26800.0</v>
      </c>
      <c r="D139" s="95" t="n">
        <v>2.517375016057906E-4</v>
      </c>
      <c r="E139" s="87" t="n">
        <v>26800.0</v>
      </c>
      <c r="F139" s="115" t="n">
        <v>1.0</v>
      </c>
      <c r="G139" s="87" t="n">
        <v>26800.0</v>
      </c>
      <c r="H139" s="115" t="n">
        <v>1.0</v>
      </c>
    </row>
    <row r="140" outlineLevel="2">
      <c r="A140" s="115" t="n">
        <v>133.0</v>
      </c>
      <c r="B140" s="87" t="s">
        <v>389</v>
      </c>
      <c r="C140" s="87" t="n">
        <v>26700.0</v>
      </c>
      <c r="D140" s="95" t="n">
        <v>2.5079818256994803E-4</v>
      </c>
      <c r="E140" s="87" t="n">
        <v>26700.0</v>
      </c>
      <c r="F140" s="115" t="n">
        <v>1.0</v>
      </c>
      <c r="G140" s="87" t="n">
        <v>26700.0</v>
      </c>
      <c r="H140" s="115" t="n">
        <v>1.0</v>
      </c>
    </row>
    <row r="141" outlineLevel="2">
      <c r="A141" s="115" t="n">
        <v>134.0</v>
      </c>
      <c r="B141" s="87" t="s">
        <v>1792</v>
      </c>
      <c r="C141" s="87" t="n">
        <v>26600.0</v>
      </c>
      <c r="D141" s="95" t="n">
        <v>2.4985886353410554E-4</v>
      </c>
      <c r="E141" s="87" t="n">
        <v>26600.0</v>
      </c>
      <c r="F141" s="115" t="n">
        <v>1.0</v>
      </c>
      <c r="G141" s="87" t="n">
        <v>8866.666666666666</v>
      </c>
      <c r="H141" s="115" t="n">
        <v>3.0</v>
      </c>
    </row>
    <row r="142" outlineLevel="2">
      <c r="A142" s="115" t="n">
        <v>135.0</v>
      </c>
      <c r="B142" s="87" t="s">
        <v>3807</v>
      </c>
      <c r="C142" s="87" t="n">
        <v>25600.0</v>
      </c>
      <c r="D142" s="95" t="n">
        <v>2.4046567317568052E-4</v>
      </c>
      <c r="E142" s="87" t="n">
        <v>12800.0</v>
      </c>
      <c r="F142" s="115" t="n">
        <v>2.0</v>
      </c>
      <c r="G142" s="87" t="n">
        <v>8533.333333333334</v>
      </c>
      <c r="H142" s="115" t="n">
        <v>3.0</v>
      </c>
    </row>
    <row r="143" outlineLevel="2">
      <c r="A143" s="115" t="n">
        <v>136.0</v>
      </c>
      <c r="B143" s="87" t="s">
        <v>2850</v>
      </c>
      <c r="C143" s="87" t="n">
        <v>25000.0</v>
      </c>
      <c r="D143" s="95" t="n">
        <v>2.348297589606255E-4</v>
      </c>
      <c r="E143" s="87" t="n">
        <v>12500.0</v>
      </c>
      <c r="F143" s="115" t="n">
        <v>2.0</v>
      </c>
      <c r="G143" s="87" t="n">
        <v>12500.0</v>
      </c>
      <c r="H143" s="115" t="n">
        <v>2.0</v>
      </c>
    </row>
    <row r="144" outlineLevel="2">
      <c r="A144" s="115" t="n">
        <v>137.0</v>
      </c>
      <c r="B144" s="87" t="s">
        <v>5227</v>
      </c>
      <c r="C144" s="87" t="n">
        <v>23750.0</v>
      </c>
      <c r="D144" s="95" t="n">
        <v>2.2308827101259423E-4</v>
      </c>
      <c r="E144" s="87" t="n">
        <v>23750.0</v>
      </c>
      <c r="F144" s="115" t="n">
        <v>1.0</v>
      </c>
      <c r="G144" s="87" t="n">
        <v>23750.0</v>
      </c>
      <c r="H144" s="115" t="n">
        <v>1.0</v>
      </c>
    </row>
    <row r="145" outlineLevel="2">
      <c r="A145" s="115" t="n">
        <v>138.0</v>
      </c>
      <c r="B145" s="87" t="s">
        <v>2875</v>
      </c>
      <c r="C145" s="87" t="n">
        <v>23600.0</v>
      </c>
      <c r="D145" s="95" t="n">
        <v>2.2167929245883047E-4</v>
      </c>
      <c r="E145" s="87" t="n">
        <v>23600.0</v>
      </c>
      <c r="F145" s="115" t="n">
        <v>1.0</v>
      </c>
      <c r="G145" s="87" t="n">
        <v>23600.0</v>
      </c>
      <c r="H145" s="115" t="n">
        <v>1.0</v>
      </c>
    </row>
    <row r="146" outlineLevel="2">
      <c r="A146" s="115" t="n">
        <v>139.0</v>
      </c>
      <c r="B146" s="87" t="s">
        <v>2932</v>
      </c>
      <c r="C146" s="87" t="n">
        <v>23600.0</v>
      </c>
      <c r="D146" s="95" t="n">
        <v>2.2167929245883047E-4</v>
      </c>
      <c r="E146" s="87" t="n">
        <v>23600.0</v>
      </c>
      <c r="F146" s="115" t="n">
        <v>1.0</v>
      </c>
      <c r="G146" s="87" t="n">
        <v>23600.0</v>
      </c>
      <c r="H146" s="115" t="n">
        <v>1.0</v>
      </c>
    </row>
    <row r="147" outlineLevel="2">
      <c r="A147" s="115" t="n">
        <v>140.0</v>
      </c>
      <c r="B147" s="87" t="s">
        <v>1072</v>
      </c>
      <c r="C147" s="87" t="n">
        <v>22100.0</v>
      </c>
      <c r="D147" s="95" t="n">
        <v>2.0758950692119295E-4</v>
      </c>
      <c r="E147" s="87" t="n">
        <v>7366.666666666667</v>
      </c>
      <c r="F147" s="115" t="n">
        <v>3.0</v>
      </c>
      <c r="G147" s="87" t="n">
        <v>5525.0</v>
      </c>
      <c r="H147" s="115" t="n">
        <v>4.0</v>
      </c>
    </row>
    <row r="148" outlineLevel="2">
      <c r="A148" s="115" t="n">
        <v>141.0</v>
      </c>
      <c r="B148" s="87" t="s">
        <v>2346</v>
      </c>
      <c r="C148" s="87" t="n">
        <v>22000.0</v>
      </c>
      <c r="D148" s="95" t="n">
        <v>2.0665018788535046E-4</v>
      </c>
      <c r="E148" s="87" t="n">
        <v>22000.0</v>
      </c>
      <c r="F148" s="115" t="n">
        <v>1.0</v>
      </c>
      <c r="G148" s="87" t="n">
        <v>11000.0</v>
      </c>
      <c r="H148" s="115" t="n">
        <v>2.0</v>
      </c>
    </row>
    <row r="149" outlineLevel="2">
      <c r="A149" s="115" t="n">
        <v>142.0</v>
      </c>
      <c r="B149" s="87" t="s">
        <v>2052</v>
      </c>
      <c r="C149" s="87" t="n">
        <v>21400.0</v>
      </c>
      <c r="D149" s="95" t="n">
        <v>2.0101427367029545E-4</v>
      </c>
      <c r="E149" s="87" t="n">
        <v>21400.0</v>
      </c>
      <c r="F149" s="115" t="n">
        <v>1.0</v>
      </c>
      <c r="G149" s="87" t="n">
        <v>10700.0</v>
      </c>
      <c r="H149" s="115" t="n">
        <v>2.0</v>
      </c>
    </row>
    <row r="150" outlineLevel="2">
      <c r="A150" s="115" t="n">
        <v>143.0</v>
      </c>
      <c r="B150" s="87" t="s">
        <v>1654</v>
      </c>
      <c r="C150" s="87" t="n">
        <v>21000.0</v>
      </c>
      <c r="D150" s="95" t="n">
        <v>1.9725699752692544E-4</v>
      </c>
      <c r="E150" s="87" t="n">
        <v>21000.0</v>
      </c>
      <c r="F150" s="115" t="n">
        <v>1.0</v>
      </c>
      <c r="G150" s="87" t="n">
        <v>21000.0</v>
      </c>
      <c r="H150" s="115" t="n">
        <v>1.0</v>
      </c>
    </row>
    <row r="151" outlineLevel="2">
      <c r="A151" s="115" t="n">
        <v>144.0</v>
      </c>
      <c r="B151" s="87" t="s">
        <v>5125</v>
      </c>
      <c r="C151" s="87" t="n">
        <v>21000.0</v>
      </c>
      <c r="D151" s="95" t="n">
        <v>1.9725699752692544E-4</v>
      </c>
      <c r="E151" s="87" t="n">
        <v>21000.0</v>
      </c>
      <c r="F151" s="115" t="n">
        <v>1.0</v>
      </c>
      <c r="G151" s="87" t="n">
        <v>21000.0</v>
      </c>
      <c r="H151" s="115" t="n">
        <v>1.0</v>
      </c>
    </row>
    <row r="152" outlineLevel="2">
      <c r="A152" s="115" t="n">
        <v>145.0</v>
      </c>
      <c r="B152" s="87" t="s">
        <v>827</v>
      </c>
      <c r="C152" s="87" t="n">
        <v>20000.0</v>
      </c>
      <c r="D152" s="95" t="n">
        <v>1.8786380716850044E-4</v>
      </c>
      <c r="E152" s="87" t="n">
        <v>20000.0</v>
      </c>
      <c r="F152" s="115" t="n">
        <v>1.0</v>
      </c>
      <c r="G152" s="87" t="n">
        <v>20000.0</v>
      </c>
      <c r="H152" s="115" t="n">
        <v>1.0</v>
      </c>
    </row>
    <row r="153" outlineLevel="2">
      <c r="A153" s="115" t="n">
        <v>146.0</v>
      </c>
      <c r="B153" s="87" t="s">
        <v>1369</v>
      </c>
      <c r="C153" s="87" t="n">
        <v>20000.0</v>
      </c>
      <c r="D153" s="95" t="n">
        <v>1.8786380716850044E-4</v>
      </c>
      <c r="E153" s="87" t="n">
        <v>20000.0</v>
      </c>
      <c r="F153" s="115" t="n">
        <v>1.0</v>
      </c>
      <c r="G153" s="87" t="n">
        <v>10000.0</v>
      </c>
      <c r="H153" s="115" t="n">
        <v>2.0</v>
      </c>
    </row>
    <row r="154" outlineLevel="2">
      <c r="A154" s="115" t="n">
        <v>147.0</v>
      </c>
      <c r="B154" s="87" t="s">
        <v>1840</v>
      </c>
      <c r="C154" s="87" t="n">
        <v>20000.0</v>
      </c>
      <c r="D154" s="95" t="n">
        <v>1.8786380716850044E-4</v>
      </c>
      <c r="E154" s="87" t="n">
        <v>20000.0</v>
      </c>
      <c r="F154" s="115" t="n">
        <v>1.0</v>
      </c>
      <c r="G154" s="87" t="n">
        <v>10000.0</v>
      </c>
      <c r="H154" s="115" t="n">
        <v>2.0</v>
      </c>
    </row>
    <row r="155" outlineLevel="2">
      <c r="A155" s="115" t="n">
        <v>148.0</v>
      </c>
      <c r="B155" s="87" t="s">
        <v>4149</v>
      </c>
      <c r="C155" s="87" t="n">
        <v>20000.0</v>
      </c>
      <c r="D155" s="95" t="n">
        <v>1.8786380716850044E-4</v>
      </c>
      <c r="E155" s="87" t="n">
        <v>20000.0</v>
      </c>
      <c r="F155" s="115" t="n">
        <v>1.0</v>
      </c>
      <c r="G155" s="87" t="n">
        <v>20000.0</v>
      </c>
      <c r="H155" s="115" t="n">
        <v>1.0</v>
      </c>
    </row>
    <row r="156" outlineLevel="2">
      <c r="A156" s="115" t="n">
        <v>149.0</v>
      </c>
      <c r="B156" s="87" t="s">
        <v>4180</v>
      </c>
      <c r="C156" s="87" t="n">
        <v>20000.0</v>
      </c>
      <c r="D156" s="95" t="n">
        <v>1.8786380716850044E-4</v>
      </c>
      <c r="E156" s="87" t="n">
        <v>20000.0</v>
      </c>
      <c r="F156" s="115" t="n">
        <v>1.0</v>
      </c>
      <c r="G156" s="87" t="n">
        <v>20000.0</v>
      </c>
      <c r="H156" s="115" t="n">
        <v>1.0</v>
      </c>
    </row>
    <row r="157" outlineLevel="2">
      <c r="A157" s="115" t="n">
        <v>150.0</v>
      </c>
      <c r="B157" s="87" t="s">
        <v>4189</v>
      </c>
      <c r="C157" s="87" t="n">
        <v>19200.0</v>
      </c>
      <c r="D157" s="95" t="n">
        <v>1.8034925488176037E-4</v>
      </c>
      <c r="E157" s="87" t="n">
        <v>19200.0</v>
      </c>
      <c r="F157" s="115" t="n">
        <v>1.0</v>
      </c>
      <c r="G157" s="87" t="n">
        <v>9600.0</v>
      </c>
      <c r="H157" s="115" t="n">
        <v>2.0</v>
      </c>
    </row>
    <row r="158" outlineLevel="2">
      <c r="A158" s="115" t="n">
        <v>151.0</v>
      </c>
      <c r="B158" s="87" t="s">
        <v>3439</v>
      </c>
      <c r="C158" s="87" t="n">
        <v>19000.0</v>
      </c>
      <c r="D158" s="95" t="n">
        <v>1.784706168100754E-4</v>
      </c>
      <c r="E158" s="87" t="n">
        <v>19000.0</v>
      </c>
      <c r="F158" s="115" t="n">
        <v>1.0</v>
      </c>
      <c r="G158" s="87" t="n">
        <v>19000.0</v>
      </c>
      <c r="H158" s="115" t="n">
        <v>1.0</v>
      </c>
    </row>
    <row r="159" outlineLevel="2">
      <c r="A159" s="115" t="n">
        <v>152.0</v>
      </c>
      <c r="B159" s="87" t="s">
        <v>1496</v>
      </c>
      <c r="C159" s="87" t="n">
        <v>18800.0</v>
      </c>
      <c r="D159" s="95" t="n">
        <v>1.7659197873839039E-4</v>
      </c>
      <c r="E159" s="87" t="n">
        <v>9400.0</v>
      </c>
      <c r="F159" s="115" t="n">
        <v>2.0</v>
      </c>
      <c r="G159" s="87" t="n">
        <v>9400.0</v>
      </c>
      <c r="H159" s="115" t="n">
        <v>2.0</v>
      </c>
    </row>
    <row r="160" outlineLevel="2">
      <c r="A160" s="115" t="n">
        <v>153.0</v>
      </c>
      <c r="B160" s="87" t="s">
        <v>2647</v>
      </c>
      <c r="C160" s="87" t="n">
        <v>17700.0</v>
      </c>
      <c r="D160" s="95" t="n">
        <v>1.6625946934412287E-4</v>
      </c>
      <c r="E160" s="87" t="n">
        <v>17700.0</v>
      </c>
      <c r="F160" s="115" t="n">
        <v>1.0</v>
      </c>
      <c r="G160" s="87" t="n">
        <v>17700.0</v>
      </c>
      <c r="H160" s="115" t="n">
        <v>1.0</v>
      </c>
    </row>
    <row r="161" outlineLevel="2">
      <c r="A161" s="115" t="n">
        <v>154.0</v>
      </c>
      <c r="B161" s="87" t="s">
        <v>506</v>
      </c>
      <c r="C161" s="87" t="n">
        <v>17500.0</v>
      </c>
      <c r="D161" s="95" t="n">
        <v>1.6438083127243787E-4</v>
      </c>
      <c r="E161" s="87" t="n">
        <v>4375.0</v>
      </c>
      <c r="F161" s="115" t="n">
        <v>4.0</v>
      </c>
      <c r="G161" s="87" t="n">
        <v>729.1666666666666</v>
      </c>
      <c r="H161" s="115" t="n">
        <v>24.0</v>
      </c>
    </row>
    <row r="162" outlineLevel="2">
      <c r="A162" s="115" t="n">
        <v>155.0</v>
      </c>
      <c r="B162" s="87" t="s">
        <v>2766</v>
      </c>
      <c r="C162" s="87" t="n">
        <v>17000.0</v>
      </c>
      <c r="D162" s="95" t="n">
        <v>1.5968423609322537E-4</v>
      </c>
      <c r="E162" s="87" t="n">
        <v>17000.0</v>
      </c>
      <c r="F162" s="115" t="n">
        <v>1.0</v>
      </c>
      <c r="G162" s="87" t="n">
        <v>17000.0</v>
      </c>
      <c r="H162" s="115" t="n">
        <v>1.0</v>
      </c>
    </row>
    <row r="163" outlineLevel="2">
      <c r="A163" s="115" t="n">
        <v>156.0</v>
      </c>
      <c r="B163" s="87" t="s">
        <v>4076</v>
      </c>
      <c r="C163" s="87" t="n">
        <v>16600.0</v>
      </c>
      <c r="D163" s="95" t="n">
        <v>1.5592695994985533E-4</v>
      </c>
      <c r="E163" s="87" t="n">
        <v>16600.0</v>
      </c>
      <c r="F163" s="115" t="n">
        <v>1.0</v>
      </c>
      <c r="G163" s="87" t="n">
        <v>16600.0</v>
      </c>
      <c r="H163" s="115" t="n">
        <v>1.0</v>
      </c>
    </row>
    <row r="164" outlineLevel="2">
      <c r="A164" s="115" t="n">
        <v>157.0</v>
      </c>
      <c r="B164" s="87" t="s">
        <v>1090</v>
      </c>
      <c r="C164" s="87" t="n">
        <v>16500.0</v>
      </c>
      <c r="D164" s="95" t="n">
        <v>1.5498764091401285E-4</v>
      </c>
      <c r="E164" s="87" t="n">
        <v>16500.0</v>
      </c>
      <c r="F164" s="115" t="n">
        <v>1.0</v>
      </c>
      <c r="G164" s="87" t="n">
        <v>16500.0</v>
      </c>
      <c r="H164" s="115" t="n">
        <v>1.0</v>
      </c>
    </row>
    <row r="165" outlineLevel="2">
      <c r="A165" s="115" t="n">
        <v>158.0</v>
      </c>
      <c r="B165" s="87" t="s">
        <v>5189</v>
      </c>
      <c r="C165" s="87" t="n">
        <v>16500.0</v>
      </c>
      <c r="D165" s="95" t="n">
        <v>1.5498764091401285E-4</v>
      </c>
      <c r="E165" s="87" t="n">
        <v>16500.0</v>
      </c>
      <c r="F165" s="115" t="n">
        <v>1.0</v>
      </c>
      <c r="G165" s="87" t="n">
        <v>8250.0</v>
      </c>
      <c r="H165" s="115" t="n">
        <v>2.0</v>
      </c>
    </row>
    <row r="166" outlineLevel="2">
      <c r="A166" s="115" t="n">
        <v>159.0</v>
      </c>
      <c r="B166" s="87" t="s">
        <v>5152</v>
      </c>
      <c r="C166" s="87" t="n">
        <v>16250.0</v>
      </c>
      <c r="D166" s="95" t="n">
        <v>1.526393433244066E-4</v>
      </c>
      <c r="E166" s="87" t="n">
        <v>16250.0</v>
      </c>
      <c r="F166" s="115" t="n">
        <v>1.0</v>
      </c>
      <c r="G166" s="87" t="n">
        <v>16250.0</v>
      </c>
      <c r="H166" s="115" t="n">
        <v>1.0</v>
      </c>
    </row>
    <row r="167" outlineLevel="2">
      <c r="A167" s="115" t="n">
        <v>160.0</v>
      </c>
      <c r="B167" s="87" t="s">
        <v>474</v>
      </c>
      <c r="C167" s="87" t="n">
        <v>16200.0</v>
      </c>
      <c r="D167" s="95" t="n">
        <v>1.5216968380648533E-4</v>
      </c>
      <c r="E167" s="87" t="n">
        <v>16200.0</v>
      </c>
      <c r="F167" s="115" t="n">
        <v>1.0</v>
      </c>
      <c r="G167" s="87" t="n">
        <v>16200.0</v>
      </c>
      <c r="H167" s="115" t="n">
        <v>1.0</v>
      </c>
    </row>
    <row r="168" outlineLevel="2">
      <c r="A168" s="115" t="n">
        <v>161.0</v>
      </c>
      <c r="B168" s="87" t="s">
        <v>4745</v>
      </c>
      <c r="C168" s="87" t="n">
        <v>15800.0</v>
      </c>
      <c r="D168" s="95" t="n">
        <v>1.4841240766311532E-4</v>
      </c>
      <c r="E168" s="87" t="n">
        <v>3950.0</v>
      </c>
      <c r="F168" s="115" t="n">
        <v>4.0</v>
      </c>
      <c r="G168" s="87" t="n">
        <v>3160.0</v>
      </c>
      <c r="H168" s="115" t="n">
        <v>5.0</v>
      </c>
    </row>
    <row r="169" outlineLevel="2">
      <c r="A169" s="115" t="n">
        <v>162.0</v>
      </c>
      <c r="B169" s="87" t="s">
        <v>1635</v>
      </c>
      <c r="C169" s="87" t="n">
        <v>15600.0</v>
      </c>
      <c r="D169" s="95" t="n">
        <v>1.465337695914303E-4</v>
      </c>
      <c r="E169" s="87" t="n">
        <v>5200.0</v>
      </c>
      <c r="F169" s="115" t="n">
        <v>3.0</v>
      </c>
      <c r="G169" s="87" t="n">
        <v>3120.0</v>
      </c>
      <c r="H169" s="115" t="n">
        <v>5.0</v>
      </c>
    </row>
    <row r="170" outlineLevel="2">
      <c r="A170" s="115" t="n">
        <v>163.0</v>
      </c>
      <c r="B170" s="87" t="s">
        <v>4175</v>
      </c>
      <c r="C170" s="87" t="n">
        <v>15300.0</v>
      </c>
      <c r="D170" s="95" t="n">
        <v>1.4371581248390282E-4</v>
      </c>
      <c r="E170" s="87" t="n">
        <v>7650.0</v>
      </c>
      <c r="F170" s="115" t="n">
        <v>2.0</v>
      </c>
      <c r="G170" s="87" t="n">
        <v>7650.0</v>
      </c>
      <c r="H170" s="115" t="n">
        <v>2.0</v>
      </c>
    </row>
    <row r="171" outlineLevel="2">
      <c r="A171" s="115" t="n">
        <v>164.0</v>
      </c>
      <c r="B171" s="87" t="s">
        <v>3860</v>
      </c>
      <c r="C171" s="87" t="n">
        <v>15002.0</v>
      </c>
      <c r="D171" s="95" t="n">
        <v>1.4091664175709215E-4</v>
      </c>
      <c r="E171" s="87" t="n">
        <v>5000.666666666667</v>
      </c>
      <c r="F171" s="115" t="n">
        <v>3.0</v>
      </c>
      <c r="G171" s="87" t="n">
        <v>2143.1428571428573</v>
      </c>
      <c r="H171" s="115" t="n">
        <v>7.0</v>
      </c>
    </row>
    <row r="172" outlineLevel="2">
      <c r="A172" s="115" t="n">
        <v>165.0</v>
      </c>
      <c r="B172" s="87" t="s">
        <v>994</v>
      </c>
      <c r="C172" s="87" t="n">
        <v>15000.0</v>
      </c>
      <c r="D172" s="95" t="n">
        <v>1.408978553763753E-4</v>
      </c>
      <c r="E172" s="87" t="n">
        <v>15000.0</v>
      </c>
      <c r="F172" s="115" t="n">
        <v>1.0</v>
      </c>
      <c r="G172" s="87" t="n">
        <v>15000.0</v>
      </c>
      <c r="H172" s="115" t="n">
        <v>1.0</v>
      </c>
    </row>
    <row r="173" outlineLevel="2">
      <c r="A173" s="115" t="n">
        <v>166.0</v>
      </c>
      <c r="B173" s="87" t="s">
        <v>1821</v>
      </c>
      <c r="C173" s="87" t="n">
        <v>15000.0</v>
      </c>
      <c r="D173" s="95" t="n">
        <v>1.408978553763753E-4</v>
      </c>
      <c r="E173" s="87" t="n">
        <v>7500.0</v>
      </c>
      <c r="F173" s="115" t="n">
        <v>2.0</v>
      </c>
      <c r="G173" s="87" t="n">
        <v>5000.0</v>
      </c>
      <c r="H173" s="115" t="n">
        <v>3.0</v>
      </c>
    </row>
    <row r="174" outlineLevel="2">
      <c r="A174" s="115" t="n">
        <v>167.0</v>
      </c>
      <c r="B174" s="87" t="s">
        <v>4073</v>
      </c>
      <c r="C174" s="87" t="n">
        <v>15000.0</v>
      </c>
      <c r="D174" s="95" t="n">
        <v>1.408978553763753E-4</v>
      </c>
      <c r="E174" s="87" t="n">
        <v>15000.0</v>
      </c>
      <c r="F174" s="115" t="n">
        <v>1.0</v>
      </c>
      <c r="G174" s="87" t="n">
        <v>15000.0</v>
      </c>
      <c r="H174" s="115" t="n">
        <v>1.0</v>
      </c>
    </row>
    <row r="175" outlineLevel="2">
      <c r="A175" s="115" t="n">
        <v>168.0</v>
      </c>
      <c r="B175" s="87" t="s">
        <v>3302</v>
      </c>
      <c r="C175" s="87" t="n">
        <v>14700.0</v>
      </c>
      <c r="D175" s="95" t="n">
        <v>1.380798982688478E-4</v>
      </c>
      <c r="E175" s="87" t="n">
        <v>4900.0</v>
      </c>
      <c r="F175" s="115" t="n">
        <v>3.0</v>
      </c>
      <c r="G175" s="87" t="n">
        <v>3675.0</v>
      </c>
      <c r="H175" s="115" t="n">
        <v>4.0</v>
      </c>
    </row>
    <row r="176" outlineLevel="2">
      <c r="A176" s="115" t="n">
        <v>169.0</v>
      </c>
      <c r="B176" s="87" t="s">
        <v>522</v>
      </c>
      <c r="C176" s="87" t="n">
        <v>14500.0</v>
      </c>
      <c r="D176" s="95" t="n">
        <v>1.362012601971628E-4</v>
      </c>
      <c r="E176" s="87" t="n">
        <v>14500.0</v>
      </c>
      <c r="F176" s="115" t="n">
        <v>1.0</v>
      </c>
      <c r="G176" s="87" t="n">
        <v>14500.0</v>
      </c>
      <c r="H176" s="115" t="n">
        <v>1.0</v>
      </c>
    </row>
    <row r="177" outlineLevel="2">
      <c r="A177" s="115" t="n">
        <v>170.0</v>
      </c>
      <c r="B177" s="87" t="s">
        <v>1272</v>
      </c>
      <c r="C177" s="87" t="n">
        <v>14000.0</v>
      </c>
      <c r="D177" s="95" t="n">
        <v>1.315046650179503E-4</v>
      </c>
      <c r="E177" s="87" t="n">
        <v>14000.0</v>
      </c>
      <c r="F177" s="115" t="n">
        <v>1.0</v>
      </c>
      <c r="G177" s="87" t="n">
        <v>14000.0</v>
      </c>
      <c r="H177" s="115" t="n">
        <v>1.0</v>
      </c>
    </row>
    <row r="178" outlineLevel="2">
      <c r="A178" s="115" t="n">
        <v>171.0</v>
      </c>
      <c r="B178" s="87" t="s">
        <v>503</v>
      </c>
      <c r="C178" s="87" t="n">
        <v>13500.0</v>
      </c>
      <c r="D178" s="95" t="n">
        <v>1.2680806983873778E-4</v>
      </c>
      <c r="E178" s="87" t="n">
        <v>13500.0</v>
      </c>
      <c r="F178" s="115" t="n">
        <v>1.0</v>
      </c>
      <c r="G178" s="87" t="n">
        <v>13500.0</v>
      </c>
      <c r="H178" s="115" t="n">
        <v>1.0</v>
      </c>
    </row>
    <row r="179" outlineLevel="2">
      <c r="A179" s="115" t="n">
        <v>172.0</v>
      </c>
      <c r="B179" s="87" t="s">
        <v>685</v>
      </c>
      <c r="C179" s="87" t="n">
        <v>12900.0</v>
      </c>
      <c r="D179" s="95" t="n">
        <v>1.2117215562368276E-4</v>
      </c>
      <c r="E179" s="87" t="n">
        <v>12900.0</v>
      </c>
      <c r="F179" s="115" t="n">
        <v>1.0</v>
      </c>
      <c r="G179" s="87" t="n">
        <v>3225.0</v>
      </c>
      <c r="H179" s="115" t="n">
        <v>4.0</v>
      </c>
    </row>
    <row r="180" outlineLevel="2">
      <c r="A180" s="115" t="n">
        <v>173.0</v>
      </c>
      <c r="B180" s="87" t="s">
        <v>5454</v>
      </c>
      <c r="C180" s="87" t="n">
        <v>12800.0</v>
      </c>
      <c r="D180" s="95" t="n">
        <v>1.2023283658784026E-4</v>
      </c>
      <c r="E180" s="87" t="n">
        <v>4266.666666666667</v>
      </c>
      <c r="F180" s="115" t="n">
        <v>3.0</v>
      </c>
      <c r="G180" s="87" t="n">
        <v>1828.5714285714287</v>
      </c>
      <c r="H180" s="115" t="n">
        <v>7.0</v>
      </c>
    </row>
    <row r="181" outlineLevel="2">
      <c r="A181" s="115" t="n">
        <v>174.0</v>
      </c>
      <c r="B181" s="87" t="s">
        <v>1758</v>
      </c>
      <c r="C181" s="87" t="n">
        <v>12800.0</v>
      </c>
      <c r="D181" s="95" t="n">
        <v>1.2023283658784026E-4</v>
      </c>
      <c r="E181" s="87" t="n">
        <v>6400.0</v>
      </c>
      <c r="F181" s="115" t="n">
        <v>2.0</v>
      </c>
      <c r="G181" s="87" t="n">
        <v>1422.2222222222222</v>
      </c>
      <c r="H181" s="115" t="n">
        <v>9.0</v>
      </c>
    </row>
    <row r="182" outlineLevel="2">
      <c r="A182" s="115" t="n">
        <v>175.0</v>
      </c>
      <c r="B182" s="87" t="s">
        <v>4049</v>
      </c>
      <c r="C182" s="87" t="n">
        <v>12500.0</v>
      </c>
      <c r="D182" s="95" t="n">
        <v>1.1741487948031275E-4</v>
      </c>
      <c r="E182" s="87" t="n">
        <v>12500.0</v>
      </c>
      <c r="F182" s="115" t="n">
        <v>1.0</v>
      </c>
      <c r="G182" s="87" t="n">
        <v>12500.0</v>
      </c>
      <c r="H182" s="115" t="n">
        <v>1.0</v>
      </c>
    </row>
    <row r="183" outlineLevel="2">
      <c r="A183" s="115" t="n">
        <v>176.0</v>
      </c>
      <c r="B183" s="87" t="s">
        <v>544</v>
      </c>
      <c r="C183" s="87" t="n">
        <v>12449.0</v>
      </c>
      <c r="D183" s="95" t="n">
        <v>1.1693582677203308E-4</v>
      </c>
      <c r="E183" s="87" t="n">
        <v>12449.0</v>
      </c>
      <c r="F183" s="115" t="n">
        <v>1.0</v>
      </c>
      <c r="G183" s="87" t="n">
        <v>12449.0</v>
      </c>
      <c r="H183" s="115" t="n">
        <v>1.0</v>
      </c>
    </row>
    <row r="184" outlineLevel="2">
      <c r="A184" s="115" t="n">
        <v>177.0</v>
      </c>
      <c r="B184" s="87" t="s">
        <v>2655</v>
      </c>
      <c r="C184" s="87" t="n">
        <v>12000.0</v>
      </c>
      <c r="D184" s="95" t="n">
        <v>1.1271828430110023E-4</v>
      </c>
      <c r="E184" s="87" t="n">
        <v>6000.0</v>
      </c>
      <c r="F184" s="115" t="n">
        <v>2.0</v>
      </c>
      <c r="G184" s="87" t="n">
        <v>6000.0</v>
      </c>
      <c r="H184" s="115" t="n">
        <v>2.0</v>
      </c>
    </row>
    <row r="185" outlineLevel="2">
      <c r="A185" s="115" t="n">
        <v>178.0</v>
      </c>
      <c r="B185" s="87" t="s">
        <v>876</v>
      </c>
      <c r="C185" s="87" t="n">
        <v>11800.0</v>
      </c>
      <c r="D185" s="95" t="n">
        <v>1.1083964622941524E-4</v>
      </c>
      <c r="E185" s="87" t="n">
        <v>11800.0</v>
      </c>
      <c r="F185" s="115" t="n">
        <v>1.0</v>
      </c>
      <c r="G185" s="87" t="n">
        <v>11800.0</v>
      </c>
      <c r="H185" s="115" t="n">
        <v>1.0</v>
      </c>
    </row>
    <row r="186" outlineLevel="2">
      <c r="A186" s="115" t="n">
        <v>179.0</v>
      </c>
      <c r="B186" s="87" t="s">
        <v>4116</v>
      </c>
      <c r="C186" s="87" t="n">
        <v>11800.0</v>
      </c>
      <c r="D186" s="95" t="n">
        <v>1.1083964622941524E-4</v>
      </c>
      <c r="E186" s="87" t="n">
        <v>11800.0</v>
      </c>
      <c r="F186" s="115" t="n">
        <v>1.0</v>
      </c>
      <c r="G186" s="87" t="n">
        <v>11800.0</v>
      </c>
      <c r="H186" s="115" t="n">
        <v>1.0</v>
      </c>
    </row>
    <row r="187" outlineLevel="2">
      <c r="A187" s="115" t="n">
        <v>180.0</v>
      </c>
      <c r="B187" s="87" t="s">
        <v>2489</v>
      </c>
      <c r="C187" s="87" t="n">
        <v>11400.0</v>
      </c>
      <c r="D187" s="95" t="n">
        <v>1.0708237008604524E-4</v>
      </c>
      <c r="E187" s="87" t="n">
        <v>11400.0</v>
      </c>
      <c r="F187" s="115" t="n">
        <v>1.0</v>
      </c>
      <c r="G187" s="87" t="n">
        <v>11400.0</v>
      </c>
      <c r="H187" s="115" t="n">
        <v>1.0</v>
      </c>
    </row>
    <row r="188" outlineLevel="2">
      <c r="A188" s="115" t="n">
        <v>181.0</v>
      </c>
      <c r="B188" s="87" t="s">
        <v>669</v>
      </c>
      <c r="C188" s="87" t="n">
        <v>11234.0</v>
      </c>
      <c r="D188" s="95" t="n">
        <v>1.0552310048654668E-4</v>
      </c>
      <c r="E188" s="87" t="n">
        <v>11234.0</v>
      </c>
      <c r="F188" s="115" t="n">
        <v>1.0</v>
      </c>
      <c r="G188" s="87" t="n">
        <v>5617.0</v>
      </c>
      <c r="H188" s="115" t="n">
        <v>2.0</v>
      </c>
    </row>
    <row r="189" outlineLevel="2">
      <c r="A189" s="115" t="n">
        <v>182.0</v>
      </c>
      <c r="B189" s="87" t="s">
        <v>2291</v>
      </c>
      <c r="C189" s="87" t="n">
        <v>11000.0</v>
      </c>
      <c r="D189" s="95" t="n">
        <v>1.0332509394267523E-4</v>
      </c>
      <c r="E189" s="87" t="n">
        <v>11000.0</v>
      </c>
      <c r="F189" s="115" t="n">
        <v>1.0</v>
      </c>
      <c r="G189" s="87" t="n">
        <v>11000.0</v>
      </c>
      <c r="H189" s="115" t="n">
        <v>1.0</v>
      </c>
    </row>
    <row r="190" outlineLevel="2">
      <c r="A190" s="115" t="n">
        <v>183.0</v>
      </c>
      <c r="B190" s="87" t="s">
        <v>673</v>
      </c>
      <c r="C190" s="87" t="n">
        <v>11000.0</v>
      </c>
      <c r="D190" s="95" t="n">
        <v>1.0332509394267523E-4</v>
      </c>
      <c r="E190" s="87" t="n">
        <v>3666.6666666666665</v>
      </c>
      <c r="F190" s="115" t="n">
        <v>3.0</v>
      </c>
      <c r="G190" s="87" t="n">
        <v>3666.6666666666665</v>
      </c>
      <c r="H190" s="115" t="n">
        <v>3.0</v>
      </c>
    </row>
    <row r="191" outlineLevel="2">
      <c r="A191" s="115" t="n">
        <v>184.0</v>
      </c>
      <c r="B191" s="87" t="s">
        <v>1394</v>
      </c>
      <c r="C191" s="87" t="n">
        <v>10500.0</v>
      </c>
      <c r="D191" s="95" t="n">
        <v>9.862849876346272E-5</v>
      </c>
      <c r="E191" s="87" t="n">
        <v>10500.0</v>
      </c>
      <c r="F191" s="115" t="n">
        <v>1.0</v>
      </c>
      <c r="G191" s="87" t="n">
        <v>10500.0</v>
      </c>
      <c r="H191" s="115" t="n">
        <v>1.0</v>
      </c>
    </row>
    <row r="192" outlineLevel="2">
      <c r="A192" s="115" t="n">
        <v>185.0</v>
      </c>
      <c r="B192" s="87" t="s">
        <v>4839</v>
      </c>
      <c r="C192" s="87" t="n">
        <v>10350.0</v>
      </c>
      <c r="D192" s="95" t="n">
        <v>9.721952020969897E-5</v>
      </c>
      <c r="E192" s="87" t="n">
        <v>10350.0</v>
      </c>
      <c r="F192" s="115" t="n">
        <v>1.0</v>
      </c>
      <c r="G192" s="87" t="n">
        <v>10350.0</v>
      </c>
      <c r="H192" s="115" t="n">
        <v>1.0</v>
      </c>
    </row>
    <row r="193" outlineLevel="2">
      <c r="A193" s="115" t="n">
        <v>186.0</v>
      </c>
      <c r="B193" s="87" t="s">
        <v>1297</v>
      </c>
      <c r="C193" s="87" t="n">
        <v>10000.0</v>
      </c>
      <c r="D193" s="95" t="n">
        <v>9.393190358425022E-5</v>
      </c>
      <c r="E193" s="87" t="n">
        <v>10000.0</v>
      </c>
      <c r="F193" s="115" t="n">
        <v>1.0</v>
      </c>
      <c r="G193" s="87" t="n">
        <v>10000.0</v>
      </c>
      <c r="H193" s="115" t="n">
        <v>1.0</v>
      </c>
    </row>
    <row r="194" outlineLevel="2">
      <c r="A194" s="115" t="n">
        <v>187.0</v>
      </c>
      <c r="B194" s="87" t="s">
        <v>2169</v>
      </c>
      <c r="C194" s="87" t="n">
        <v>10000.0</v>
      </c>
      <c r="D194" s="95" t="n">
        <v>9.393190358425022E-5</v>
      </c>
      <c r="E194" s="87" t="n">
        <v>10000.0</v>
      </c>
      <c r="F194" s="115" t="n">
        <v>1.0</v>
      </c>
      <c r="G194" s="87" t="n">
        <v>10000.0</v>
      </c>
      <c r="H194" s="115" t="n">
        <v>1.0</v>
      </c>
    </row>
    <row r="195" outlineLevel="2">
      <c r="A195" s="115" t="n">
        <v>188.0</v>
      </c>
      <c r="B195" s="87" t="s">
        <v>2383</v>
      </c>
      <c r="C195" s="87" t="n">
        <v>10000.0</v>
      </c>
      <c r="D195" s="95" t="n">
        <v>9.393190358425022E-5</v>
      </c>
      <c r="E195" s="87" t="n">
        <v>10000.0</v>
      </c>
      <c r="F195" s="115" t="n">
        <v>1.0</v>
      </c>
      <c r="G195" s="87" t="n">
        <v>10000.0</v>
      </c>
      <c r="H195" s="115" t="n">
        <v>1.0</v>
      </c>
    </row>
    <row r="196" outlineLevel="2">
      <c r="A196" s="115" t="n">
        <v>189.0</v>
      </c>
      <c r="B196" s="87" t="s">
        <v>2583</v>
      </c>
      <c r="C196" s="87" t="n">
        <v>10000.0</v>
      </c>
      <c r="D196" s="95" t="n">
        <v>9.393190358425022E-5</v>
      </c>
      <c r="E196" s="87" t="n">
        <v>10000.0</v>
      </c>
      <c r="F196" s="115" t="n">
        <v>1.0</v>
      </c>
      <c r="G196" s="87" t="n">
        <v>10000.0</v>
      </c>
      <c r="H196" s="115" t="n">
        <v>1.0</v>
      </c>
    </row>
    <row r="197" outlineLevel="2">
      <c r="A197" s="115" t="n">
        <v>190.0</v>
      </c>
      <c r="B197" s="87" t="s">
        <v>4756</v>
      </c>
      <c r="C197" s="87" t="n">
        <v>10000.0</v>
      </c>
      <c r="D197" s="95" t="n">
        <v>9.393190358425022E-5</v>
      </c>
      <c r="E197" s="87" t="n">
        <v>10000.0</v>
      </c>
      <c r="F197" s="115" t="n">
        <v>1.0</v>
      </c>
      <c r="G197" s="87" t="n">
        <v>10000.0</v>
      </c>
      <c r="H197" s="115" t="n">
        <v>1.0</v>
      </c>
    </row>
    <row r="198" outlineLevel="2">
      <c r="A198" s="115" t="n">
        <v>191.0</v>
      </c>
      <c r="B198" s="87" t="s">
        <v>5101</v>
      </c>
      <c r="C198" s="87" t="n">
        <v>10000.0</v>
      </c>
      <c r="D198" s="95" t="n">
        <v>9.393190358425022E-5</v>
      </c>
      <c r="E198" s="87" t="n">
        <v>10000.0</v>
      </c>
      <c r="F198" s="115" t="n">
        <v>1.0</v>
      </c>
      <c r="G198" s="87" t="n">
        <v>10000.0</v>
      </c>
      <c r="H198" s="115" t="n">
        <v>1.0</v>
      </c>
    </row>
    <row r="199" outlineLevel="2">
      <c r="A199" s="115" t="n">
        <v>192.0</v>
      </c>
      <c r="B199" s="87" t="s">
        <v>2722</v>
      </c>
      <c r="C199" s="87" t="n">
        <v>10000.0</v>
      </c>
      <c r="D199" s="95" t="n">
        <v>9.393190358425022E-5</v>
      </c>
      <c r="E199" s="87" t="n">
        <v>10000.0</v>
      </c>
      <c r="F199" s="115" t="n">
        <v>1.0</v>
      </c>
      <c r="G199" s="87" t="n">
        <v>10000.0</v>
      </c>
      <c r="H199" s="115" t="n">
        <v>1.0</v>
      </c>
    </row>
    <row r="200" outlineLevel="2">
      <c r="A200" s="115" t="n">
        <v>193.0</v>
      </c>
      <c r="B200" s="87" t="s">
        <v>4079</v>
      </c>
      <c r="C200" s="87" t="n">
        <v>10000.0</v>
      </c>
      <c r="D200" s="95" t="n">
        <v>9.393190358425022E-5</v>
      </c>
      <c r="E200" s="87" t="n">
        <v>10000.0</v>
      </c>
      <c r="F200" s="115" t="n">
        <v>1.0</v>
      </c>
      <c r="G200" s="87" t="n">
        <v>10000.0</v>
      </c>
      <c r="H200" s="115" t="n">
        <v>1.0</v>
      </c>
    </row>
    <row r="201" outlineLevel="2">
      <c r="A201" s="115" t="n">
        <v>194.0</v>
      </c>
      <c r="B201" s="87" t="s">
        <v>1442</v>
      </c>
      <c r="C201" s="87" t="n">
        <v>9000.0</v>
      </c>
      <c r="D201" s="95" t="n">
        <v>8.453871322582518E-5</v>
      </c>
      <c r="E201" s="87" t="n">
        <v>9000.0</v>
      </c>
      <c r="F201" s="115" t="n">
        <v>1.0</v>
      </c>
      <c r="G201" s="87" t="n">
        <v>9000.0</v>
      </c>
      <c r="H201" s="115" t="n">
        <v>1.0</v>
      </c>
    </row>
    <row r="202" outlineLevel="2">
      <c r="A202" s="115" t="n">
        <v>195.0</v>
      </c>
      <c r="B202" s="87" t="s">
        <v>2611</v>
      </c>
      <c r="C202" s="87" t="n">
        <v>8800.0</v>
      </c>
      <c r="D202" s="95" t="n">
        <v>8.266007515414018E-5</v>
      </c>
      <c r="E202" s="87" t="n">
        <v>4400.0</v>
      </c>
      <c r="F202" s="115" t="n">
        <v>2.0</v>
      </c>
      <c r="G202" s="87" t="n">
        <v>1760.0</v>
      </c>
      <c r="H202" s="115" t="n">
        <v>5.0</v>
      </c>
    </row>
    <row r="203" outlineLevel="2">
      <c r="A203" s="115" t="n">
        <v>196.0</v>
      </c>
      <c r="B203" s="87" t="s">
        <v>1008</v>
      </c>
      <c r="C203" s="87" t="n">
        <v>8600.0</v>
      </c>
      <c r="D203" s="95" t="n">
        <v>8.078143708245517E-5</v>
      </c>
      <c r="E203" s="87" t="n">
        <v>2866.6666666666665</v>
      </c>
      <c r="F203" s="115" t="n">
        <v>3.0</v>
      </c>
      <c r="G203" s="87" t="n">
        <v>2150.0</v>
      </c>
      <c r="H203" s="115" t="n">
        <v>4.0</v>
      </c>
    </row>
    <row r="204" outlineLevel="2">
      <c r="A204" s="115" t="n">
        <v>197.0</v>
      </c>
      <c r="B204" s="87" t="s">
        <v>4768</v>
      </c>
      <c r="C204" s="87" t="n">
        <v>8444.0</v>
      </c>
      <c r="D204" s="95" t="n">
        <v>7.931609938654088E-5</v>
      </c>
      <c r="E204" s="87" t="n">
        <v>8444.0</v>
      </c>
      <c r="F204" s="115" t="n">
        <v>1.0</v>
      </c>
      <c r="G204" s="87" t="n">
        <v>8444.0</v>
      </c>
      <c r="H204" s="115" t="n">
        <v>1.0</v>
      </c>
    </row>
    <row r="205" outlineLevel="2">
      <c r="A205" s="115" t="n">
        <v>198.0</v>
      </c>
      <c r="B205" s="87" t="s">
        <v>2815</v>
      </c>
      <c r="C205" s="87" t="n">
        <v>7600.0</v>
      </c>
      <c r="D205" s="95" t="n">
        <v>7.138824672403015E-5</v>
      </c>
      <c r="E205" s="87" t="n">
        <v>7600.0</v>
      </c>
      <c r="F205" s="115" t="n">
        <v>1.0</v>
      </c>
      <c r="G205" s="87" t="n">
        <v>7600.0</v>
      </c>
      <c r="H205" s="115" t="n">
        <v>1.0</v>
      </c>
    </row>
    <row r="206" outlineLevel="2">
      <c r="A206" s="115" t="n">
        <v>199.0</v>
      </c>
      <c r="B206" s="87" t="s">
        <v>1263</v>
      </c>
      <c r="C206" s="87" t="n">
        <v>7552.0</v>
      </c>
      <c r="D206" s="95" t="n">
        <v>7.093737358682576E-5</v>
      </c>
      <c r="E206" s="87" t="n">
        <v>7552.0</v>
      </c>
      <c r="F206" s="115" t="n">
        <v>1.0</v>
      </c>
      <c r="G206" s="87" t="n">
        <v>3776.0</v>
      </c>
      <c r="H206" s="115" t="n">
        <v>2.0</v>
      </c>
    </row>
    <row r="207" outlineLevel="2">
      <c r="A207" s="115" t="n">
        <v>200.0</v>
      </c>
      <c r="B207" s="87" t="s">
        <v>3346</v>
      </c>
      <c r="C207" s="87" t="n">
        <v>7500.0</v>
      </c>
      <c r="D207" s="95" t="n">
        <v>7.044892768818765E-5</v>
      </c>
      <c r="E207" s="87" t="n">
        <v>7500.0</v>
      </c>
      <c r="F207" s="115" t="n">
        <v>1.0</v>
      </c>
      <c r="G207" s="87" t="n">
        <v>7500.0</v>
      </c>
      <c r="H207" s="115" t="n">
        <v>1.0</v>
      </c>
    </row>
    <row r="208" outlineLevel="2">
      <c r="A208" s="115" t="n">
        <v>201.0</v>
      </c>
      <c r="B208" s="87" t="s">
        <v>5238</v>
      </c>
      <c r="C208" s="87" t="n">
        <v>7100.0</v>
      </c>
      <c r="D208" s="95" t="n">
        <v>6.669165154481764E-5</v>
      </c>
      <c r="E208" s="87" t="n">
        <v>7100.0</v>
      </c>
      <c r="F208" s="115" t="n">
        <v>1.0</v>
      </c>
      <c r="G208" s="87" t="n">
        <v>3550.0</v>
      </c>
      <c r="H208" s="115" t="n">
        <v>2.0</v>
      </c>
    </row>
    <row r="209" outlineLevel="2">
      <c r="A209" s="115" t="n">
        <v>202.0</v>
      </c>
      <c r="B209" s="87" t="s">
        <v>4429</v>
      </c>
      <c r="C209" s="87" t="n">
        <v>7000.0</v>
      </c>
      <c r="D209" s="95" t="n">
        <v>6.575233250897515E-5</v>
      </c>
      <c r="E209" s="87" t="n">
        <v>7000.0</v>
      </c>
      <c r="F209" s="115" t="n">
        <v>1.0</v>
      </c>
      <c r="G209" s="87" t="n">
        <v>7000.0</v>
      </c>
      <c r="H209" s="115" t="n">
        <v>1.0</v>
      </c>
    </row>
    <row r="210" outlineLevel="2">
      <c r="A210" s="115" t="n">
        <v>203.0</v>
      </c>
      <c r="B210" s="87" t="s">
        <v>4125</v>
      </c>
      <c r="C210" s="87" t="n">
        <v>6750.0</v>
      </c>
      <c r="D210" s="95" t="n">
        <v>6.340403491936889E-5</v>
      </c>
      <c r="E210" s="87" t="n">
        <v>6750.0</v>
      </c>
      <c r="F210" s="115" t="n">
        <v>1.0</v>
      </c>
      <c r="G210" s="87" t="n">
        <v>6750.0</v>
      </c>
      <c r="H210" s="115" t="n">
        <v>1.0</v>
      </c>
    </row>
    <row r="211" outlineLevel="2">
      <c r="A211" s="115" t="n">
        <v>204.0</v>
      </c>
      <c r="B211" s="87" t="s">
        <v>3737</v>
      </c>
      <c r="C211" s="87" t="n">
        <v>6600.0</v>
      </c>
      <c r="D211" s="95" t="n">
        <v>6.199505636560514E-5</v>
      </c>
      <c r="E211" s="87" t="n">
        <v>6600.0</v>
      </c>
      <c r="F211" s="115" t="n">
        <v>1.0</v>
      </c>
      <c r="G211" s="87" t="n">
        <v>6600.0</v>
      </c>
      <c r="H211" s="115" t="n">
        <v>1.0</v>
      </c>
    </row>
    <row r="212" outlineLevel="2">
      <c r="A212" s="115" t="n">
        <v>205.0</v>
      </c>
      <c r="B212" s="87" t="s">
        <v>1408</v>
      </c>
      <c r="C212" s="87" t="n">
        <v>6500.0</v>
      </c>
      <c r="D212" s="95" t="n">
        <v>6.105573732976264E-5</v>
      </c>
      <c r="E212" s="87" t="n">
        <v>2166.6666666666665</v>
      </c>
      <c r="F212" s="115" t="n">
        <v>3.0</v>
      </c>
      <c r="G212" s="87" t="n">
        <v>2166.6666666666665</v>
      </c>
      <c r="H212" s="115" t="n">
        <v>3.0</v>
      </c>
    </row>
    <row r="213" outlineLevel="2">
      <c r="A213" s="115" t="n">
        <v>206.0</v>
      </c>
      <c r="B213" s="87" t="s">
        <v>987</v>
      </c>
      <c r="C213" s="87" t="n">
        <v>6500.0</v>
      </c>
      <c r="D213" s="95" t="n">
        <v>6.105573732976264E-5</v>
      </c>
      <c r="E213" s="87" t="n">
        <v>3250.0</v>
      </c>
      <c r="F213" s="115" t="n">
        <v>2.0</v>
      </c>
      <c r="G213" s="87" t="n">
        <v>3250.0</v>
      </c>
      <c r="H213" s="115" t="n">
        <v>2.0</v>
      </c>
    </row>
    <row r="214" outlineLevel="2">
      <c r="A214" s="115" t="n">
        <v>207.0</v>
      </c>
      <c r="B214" s="87" t="s">
        <v>2031</v>
      </c>
      <c r="C214" s="87" t="n">
        <v>6400.0</v>
      </c>
      <c r="D214" s="95" t="n">
        <v>6.011641829392013E-5</v>
      </c>
      <c r="E214" s="87" t="n">
        <v>3200.0</v>
      </c>
      <c r="F214" s="115" t="n">
        <v>2.0</v>
      </c>
      <c r="G214" s="87" t="n">
        <v>3200.0</v>
      </c>
      <c r="H214" s="115" t="n">
        <v>2.0</v>
      </c>
    </row>
    <row r="215" outlineLevel="2">
      <c r="A215" s="115" t="n">
        <v>208.0</v>
      </c>
      <c r="B215" s="87" t="s">
        <v>3087</v>
      </c>
      <c r="C215" s="87" t="n">
        <v>6250.0</v>
      </c>
      <c r="D215" s="95" t="n">
        <v>5.8707439740156376E-5</v>
      </c>
      <c r="E215" s="87" t="n">
        <v>6250.0</v>
      </c>
      <c r="F215" s="115" t="n">
        <v>1.0</v>
      </c>
      <c r="G215" s="87" t="n">
        <v>6250.0</v>
      </c>
      <c r="H215" s="115" t="n">
        <v>1.0</v>
      </c>
    </row>
    <row r="216" outlineLevel="2">
      <c r="A216" s="115" t="n">
        <v>209.0</v>
      </c>
      <c r="B216" s="87" t="s">
        <v>5256</v>
      </c>
      <c r="C216" s="87" t="n">
        <v>6200.0</v>
      </c>
      <c r="D216" s="95" t="n">
        <v>5.823778022223513E-5</v>
      </c>
      <c r="E216" s="87" t="n">
        <v>6200.0</v>
      </c>
      <c r="F216" s="115" t="n">
        <v>1.0</v>
      </c>
      <c r="G216" s="87" t="n">
        <v>6200.0</v>
      </c>
      <c r="H216" s="115" t="n">
        <v>1.0</v>
      </c>
    </row>
    <row r="217" outlineLevel="2">
      <c r="A217" s="115" t="n">
        <v>210.0</v>
      </c>
      <c r="B217" s="87" t="s">
        <v>2918</v>
      </c>
      <c r="C217" s="87" t="n">
        <v>6000.0</v>
      </c>
      <c r="D217" s="95" t="n">
        <v>5.6359142150550113E-5</v>
      </c>
      <c r="E217" s="87" t="n">
        <v>6000.0</v>
      </c>
      <c r="F217" s="115" t="n">
        <v>1.0</v>
      </c>
      <c r="G217" s="87" t="n">
        <v>6000.0</v>
      </c>
      <c r="H217" s="115" t="n">
        <v>1.0</v>
      </c>
    </row>
    <row r="218" outlineLevel="2">
      <c r="A218" s="115" t="n">
        <v>211.0</v>
      </c>
      <c r="B218" s="87" t="s">
        <v>3386</v>
      </c>
      <c r="C218" s="87" t="n">
        <v>6000.0</v>
      </c>
      <c r="D218" s="95" t="n">
        <v>5.6359142150550113E-5</v>
      </c>
      <c r="E218" s="87" t="n">
        <v>6000.0</v>
      </c>
      <c r="F218" s="115" t="n">
        <v>1.0</v>
      </c>
      <c r="G218" s="87" t="n">
        <v>6000.0</v>
      </c>
      <c r="H218" s="115" t="n">
        <v>1.0</v>
      </c>
    </row>
    <row r="219" outlineLevel="2">
      <c r="A219" s="115" t="n">
        <v>212.0</v>
      </c>
      <c r="B219" s="87" t="s">
        <v>655</v>
      </c>
      <c r="C219" s="87" t="n">
        <v>5800.0</v>
      </c>
      <c r="D219" s="95" t="n">
        <v>5.448050407886512E-5</v>
      </c>
      <c r="E219" s="87" t="n">
        <v>1933.3333333333333</v>
      </c>
      <c r="F219" s="115" t="n">
        <v>3.0</v>
      </c>
      <c r="G219" s="87" t="n">
        <v>1450.0</v>
      </c>
      <c r="H219" s="115" t="n">
        <v>4.0</v>
      </c>
    </row>
    <row r="220" outlineLevel="2">
      <c r="A220" s="115" t="n">
        <v>213.0</v>
      </c>
      <c r="B220" s="87" t="s">
        <v>2406</v>
      </c>
      <c r="C220" s="87" t="n">
        <v>5700.0</v>
      </c>
      <c r="D220" s="95" t="n">
        <v>5.354118504302262E-5</v>
      </c>
      <c r="E220" s="87" t="n">
        <v>5700.0</v>
      </c>
      <c r="F220" s="115" t="n">
        <v>1.0</v>
      </c>
      <c r="G220" s="87" t="n">
        <v>1900.0</v>
      </c>
      <c r="H220" s="115" t="n">
        <v>3.0</v>
      </c>
    </row>
    <row r="221" outlineLevel="2">
      <c r="A221" s="115" t="n">
        <v>214.0</v>
      </c>
      <c r="B221" s="87" t="s">
        <v>2158</v>
      </c>
      <c r="C221" s="87" t="n">
        <v>5500.0</v>
      </c>
      <c r="D221" s="95" t="n">
        <v>5.1662546971337615E-5</v>
      </c>
      <c r="E221" s="87" t="n">
        <v>5500.0</v>
      </c>
      <c r="F221" s="115" t="n">
        <v>1.0</v>
      </c>
      <c r="G221" s="87" t="n">
        <v>5500.0</v>
      </c>
      <c r="H221" s="115" t="n">
        <v>1.0</v>
      </c>
    </row>
    <row r="222" outlineLevel="2">
      <c r="A222" s="115" t="n">
        <v>215.0</v>
      </c>
      <c r="B222" s="87" t="s">
        <v>575</v>
      </c>
      <c r="C222" s="87" t="n">
        <v>5000.0</v>
      </c>
      <c r="D222" s="95" t="n">
        <v>4.696595179212511E-5</v>
      </c>
      <c r="E222" s="87" t="n">
        <v>5000.0</v>
      </c>
      <c r="F222" s="115" t="n">
        <v>1.0</v>
      </c>
      <c r="G222" s="87" t="n">
        <v>5000.0</v>
      </c>
      <c r="H222" s="115" t="n">
        <v>1.0</v>
      </c>
    </row>
    <row r="223" outlineLevel="2">
      <c r="A223" s="115" t="n">
        <v>216.0</v>
      </c>
      <c r="B223" s="87" t="s">
        <v>2700</v>
      </c>
      <c r="C223" s="87" t="n">
        <v>5000.0</v>
      </c>
      <c r="D223" s="95" t="n">
        <v>4.696595179212511E-5</v>
      </c>
      <c r="E223" s="87" t="n">
        <v>5000.0</v>
      </c>
      <c r="F223" s="115" t="n">
        <v>1.0</v>
      </c>
      <c r="G223" s="87" t="n">
        <v>5000.0</v>
      </c>
      <c r="H223" s="115" t="n">
        <v>1.0</v>
      </c>
    </row>
    <row r="224" outlineLevel="2">
      <c r="A224" s="115" t="n">
        <v>217.0</v>
      </c>
      <c r="B224" s="87" t="s">
        <v>4039</v>
      </c>
      <c r="C224" s="87" t="n">
        <v>5000.0</v>
      </c>
      <c r="D224" s="95" t="n">
        <v>4.696595179212511E-5</v>
      </c>
      <c r="E224" s="87" t="n">
        <v>5000.0</v>
      </c>
      <c r="F224" s="115" t="n">
        <v>1.0</v>
      </c>
      <c r="G224" s="87" t="n">
        <v>5000.0</v>
      </c>
      <c r="H224" s="115" t="n">
        <v>1.0</v>
      </c>
    </row>
    <row r="225" outlineLevel="2">
      <c r="A225" s="115" t="n">
        <v>218.0</v>
      </c>
      <c r="B225" s="87" t="s">
        <v>3551</v>
      </c>
      <c r="C225" s="87" t="n">
        <v>4500.0</v>
      </c>
      <c r="D225" s="95" t="n">
        <v>4.226935661291259E-5</v>
      </c>
      <c r="E225" s="87" t="n">
        <v>4500.0</v>
      </c>
      <c r="F225" s="115" t="n">
        <v>1.0</v>
      </c>
      <c r="G225" s="87" t="n">
        <v>4500.0</v>
      </c>
      <c r="H225" s="115" t="n">
        <v>1.0</v>
      </c>
    </row>
    <row r="226" outlineLevel="2">
      <c r="A226" s="115" t="n">
        <v>219.0</v>
      </c>
      <c r="B226" s="87" t="s">
        <v>870</v>
      </c>
      <c r="C226" s="87" t="n">
        <v>4200.0</v>
      </c>
      <c r="D226" s="95" t="n">
        <v>3.9451399505385085E-5</v>
      </c>
      <c r="E226" s="87" t="n">
        <v>4200.0</v>
      </c>
      <c r="F226" s="115" t="n">
        <v>1.0</v>
      </c>
      <c r="G226" s="87" t="n">
        <v>4200.0</v>
      </c>
      <c r="H226" s="115" t="n">
        <v>1.0</v>
      </c>
    </row>
    <row r="227" outlineLevel="2">
      <c r="A227" s="115" t="n">
        <v>220.0</v>
      </c>
      <c r="B227" s="87" t="s">
        <v>2492</v>
      </c>
      <c r="C227" s="87" t="n">
        <v>4000.0</v>
      </c>
      <c r="D227" s="95" t="n">
        <v>3.757276143370008E-5</v>
      </c>
      <c r="E227" s="87" t="n">
        <v>4000.0</v>
      </c>
      <c r="F227" s="115" t="n">
        <v>1.0</v>
      </c>
      <c r="G227" s="87" t="n">
        <v>4000.0</v>
      </c>
      <c r="H227" s="115" t="n">
        <v>1.0</v>
      </c>
    </row>
    <row r="228" outlineLevel="2">
      <c r="A228" s="115" t="n">
        <v>221.0</v>
      </c>
      <c r="B228" s="87" t="s">
        <v>3892</v>
      </c>
      <c r="C228" s="87" t="n">
        <v>4000.0</v>
      </c>
      <c r="D228" s="95" t="n">
        <v>3.757276143370008E-5</v>
      </c>
      <c r="E228" s="87" t="n">
        <v>4000.0</v>
      </c>
      <c r="F228" s="115" t="n">
        <v>1.0</v>
      </c>
      <c r="G228" s="87" t="n">
        <v>4000.0</v>
      </c>
      <c r="H228" s="115" t="n">
        <v>1.0</v>
      </c>
    </row>
    <row r="229" outlineLevel="2">
      <c r="A229" s="115" t="n">
        <v>222.0</v>
      </c>
      <c r="B229" s="87" t="s">
        <v>2839</v>
      </c>
      <c r="C229" s="87" t="n">
        <v>3540.0</v>
      </c>
      <c r="D229" s="95" t="n">
        <v>3.325189386882457E-5</v>
      </c>
      <c r="E229" s="87" t="n">
        <v>3540.0</v>
      </c>
      <c r="F229" s="115" t="n">
        <v>1.0</v>
      </c>
      <c r="G229" s="87" t="n">
        <v>3540.0</v>
      </c>
      <c r="H229" s="115" t="n">
        <v>1.0</v>
      </c>
    </row>
    <row r="230" outlineLevel="2">
      <c r="A230" s="115" t="n">
        <v>223.0</v>
      </c>
      <c r="B230" s="87" t="s">
        <v>2963</v>
      </c>
      <c r="C230" s="87" t="n">
        <v>3500.0</v>
      </c>
      <c r="D230" s="95" t="n">
        <v>3.2876166254487575E-5</v>
      </c>
      <c r="E230" s="87" t="n">
        <v>3500.0</v>
      </c>
      <c r="F230" s="115" t="n">
        <v>1.0</v>
      </c>
      <c r="G230" s="87" t="n">
        <v>3500.0</v>
      </c>
      <c r="H230" s="115" t="n">
        <v>1.0</v>
      </c>
    </row>
    <row r="231" outlineLevel="2">
      <c r="A231" s="115" t="n">
        <v>224.0</v>
      </c>
      <c r="B231" s="87" t="s">
        <v>1382</v>
      </c>
      <c r="C231" s="87" t="n">
        <v>3200.0</v>
      </c>
      <c r="D231" s="95" t="n">
        <v>3.0058209146960065E-5</v>
      </c>
      <c r="E231" s="87" t="n">
        <v>3200.0</v>
      </c>
      <c r="F231" s="115" t="n">
        <v>1.0</v>
      </c>
      <c r="G231" s="87" t="n">
        <v>3200.0</v>
      </c>
      <c r="H231" s="115" t="n">
        <v>1.0</v>
      </c>
    </row>
    <row r="232" outlineLevel="2">
      <c r="A232" s="115" t="n">
        <v>225.0</v>
      </c>
      <c r="B232" s="87" t="s">
        <v>4070</v>
      </c>
      <c r="C232" s="87" t="n">
        <v>3200.0</v>
      </c>
      <c r="D232" s="95" t="n">
        <v>3.0058209146960065E-5</v>
      </c>
      <c r="E232" s="87" t="n">
        <v>3200.0</v>
      </c>
      <c r="F232" s="115" t="n">
        <v>1.0</v>
      </c>
      <c r="G232" s="87" t="n">
        <v>3200.0</v>
      </c>
      <c r="H232" s="115" t="n">
        <v>1.0</v>
      </c>
    </row>
    <row r="233" outlineLevel="2">
      <c r="A233" s="115" t="n">
        <v>226.0</v>
      </c>
      <c r="B233" s="87" t="s">
        <v>4809</v>
      </c>
      <c r="C233" s="87" t="n">
        <v>3000.0</v>
      </c>
      <c r="D233" s="95" t="n">
        <v>2.8179571075275057E-5</v>
      </c>
      <c r="E233" s="87" t="n">
        <v>3000.0</v>
      </c>
      <c r="F233" s="115" t="n">
        <v>1.0</v>
      </c>
      <c r="G233" s="87" t="n">
        <v>3000.0</v>
      </c>
      <c r="H233" s="115" t="n">
        <v>1.0</v>
      </c>
    </row>
    <row r="234" outlineLevel="2">
      <c r="A234" s="115" t="n">
        <v>227.0</v>
      </c>
      <c r="B234" s="87" t="s">
        <v>2336</v>
      </c>
      <c r="C234" s="87" t="n">
        <v>2900.0</v>
      </c>
      <c r="D234" s="95" t="n">
        <v>2.724025203943256E-5</v>
      </c>
      <c r="E234" s="87" t="n">
        <v>2900.0</v>
      </c>
      <c r="F234" s="115" t="n">
        <v>1.0</v>
      </c>
      <c r="G234" s="87" t="n">
        <v>2900.0</v>
      </c>
      <c r="H234" s="115" t="n">
        <v>1.0</v>
      </c>
    </row>
    <row r="235" outlineLevel="2">
      <c r="A235" s="115" t="n">
        <v>228.0</v>
      </c>
      <c r="B235" s="87" t="s">
        <v>1744</v>
      </c>
      <c r="C235" s="87" t="n">
        <v>2800.0</v>
      </c>
      <c r="D235" s="95" t="n">
        <v>2.630093300359006E-5</v>
      </c>
      <c r="E235" s="87" t="n">
        <v>2800.0</v>
      </c>
      <c r="F235" s="115" t="n">
        <v>1.0</v>
      </c>
      <c r="G235" s="87" t="n">
        <v>2800.0</v>
      </c>
      <c r="H235" s="115" t="n">
        <v>1.0</v>
      </c>
    </row>
    <row r="236" outlineLevel="2">
      <c r="A236" s="115" t="n">
        <v>229.0</v>
      </c>
      <c r="B236" s="87" t="s">
        <v>3104</v>
      </c>
      <c r="C236" s="87" t="n">
        <v>2800.0</v>
      </c>
      <c r="D236" s="95" t="n">
        <v>2.630093300359006E-5</v>
      </c>
      <c r="E236" s="87" t="n">
        <v>2800.0</v>
      </c>
      <c r="F236" s="115" t="n">
        <v>1.0</v>
      </c>
      <c r="G236" s="87" t="n">
        <v>2800.0</v>
      </c>
      <c r="H236" s="115" t="n">
        <v>1.0</v>
      </c>
    </row>
    <row r="237" outlineLevel="2">
      <c r="A237" s="115" t="n">
        <v>230.0</v>
      </c>
      <c r="B237" s="87" t="s">
        <v>5021</v>
      </c>
      <c r="C237" s="87" t="n">
        <v>2800.0</v>
      </c>
      <c r="D237" s="95" t="n">
        <v>2.630093300359006E-5</v>
      </c>
      <c r="E237" s="87" t="n">
        <v>2800.0</v>
      </c>
      <c r="F237" s="115" t="n">
        <v>1.0</v>
      </c>
      <c r="G237" s="87" t="n">
        <v>2800.0</v>
      </c>
      <c r="H237" s="115" t="n">
        <v>1.0</v>
      </c>
    </row>
    <row r="238" outlineLevel="2">
      <c r="A238" s="115" t="n">
        <v>231.0</v>
      </c>
      <c r="B238" s="87" t="s">
        <v>5006</v>
      </c>
      <c r="C238" s="87" t="n">
        <v>2800.0</v>
      </c>
      <c r="D238" s="95" t="n">
        <v>2.630093300359006E-5</v>
      </c>
      <c r="E238" s="87" t="n">
        <v>700.0</v>
      </c>
      <c r="F238" s="115" t="n">
        <v>4.0</v>
      </c>
      <c r="G238" s="87" t="n">
        <v>700.0</v>
      </c>
      <c r="H238" s="115" t="n">
        <v>4.0</v>
      </c>
    </row>
    <row r="239" outlineLevel="2">
      <c r="A239" s="115" t="n">
        <v>232.0</v>
      </c>
      <c r="B239" s="87" t="s">
        <v>4026</v>
      </c>
      <c r="C239" s="87" t="n">
        <v>2700.0</v>
      </c>
      <c r="D239" s="95" t="n">
        <v>2.5361613967747556E-5</v>
      </c>
      <c r="E239" s="87" t="n">
        <v>2700.0</v>
      </c>
      <c r="F239" s="115" t="n">
        <v>1.0</v>
      </c>
      <c r="G239" s="87" t="n">
        <v>2700.0</v>
      </c>
      <c r="H239" s="115" t="n">
        <v>1.0</v>
      </c>
    </row>
    <row r="240" outlineLevel="2">
      <c r="A240" s="115" t="n">
        <v>233.0</v>
      </c>
      <c r="B240" s="87" t="s">
        <v>5352</v>
      </c>
      <c r="C240" s="87" t="n">
        <v>2700.0</v>
      </c>
      <c r="D240" s="95" t="n">
        <v>2.5361613967747556E-5</v>
      </c>
      <c r="E240" s="87" t="n">
        <v>2700.0</v>
      </c>
      <c r="F240" s="115" t="n">
        <v>1.0</v>
      </c>
      <c r="G240" s="87" t="n">
        <v>2700.0</v>
      </c>
      <c r="H240" s="115" t="n">
        <v>1.0</v>
      </c>
    </row>
    <row r="241" outlineLevel="2">
      <c r="A241" s="115" t="n">
        <v>234.0</v>
      </c>
      <c r="B241" s="87" t="s">
        <v>5241</v>
      </c>
      <c r="C241" s="87" t="n">
        <v>2600.0</v>
      </c>
      <c r="D241" s="95" t="n">
        <v>2.4422294931905054E-5</v>
      </c>
      <c r="E241" s="87" t="n">
        <v>1300.0</v>
      </c>
      <c r="F241" s="115" t="n">
        <v>2.0</v>
      </c>
      <c r="G241" s="87" t="n">
        <v>866.6666666666666</v>
      </c>
      <c r="H241" s="115" t="n">
        <v>3.0</v>
      </c>
    </row>
    <row r="242" outlineLevel="2">
      <c r="A242" s="115" t="n">
        <v>235.0</v>
      </c>
      <c r="B242" s="87" t="s">
        <v>3899</v>
      </c>
      <c r="C242" s="87" t="n">
        <v>2501.0</v>
      </c>
      <c r="D242" s="95" t="n">
        <v>2.3492369086420977E-5</v>
      </c>
      <c r="E242" s="87" t="n">
        <v>2501.0</v>
      </c>
      <c r="F242" s="115" t="n">
        <v>1.0</v>
      </c>
      <c r="G242" s="87" t="n">
        <v>1250.5</v>
      </c>
      <c r="H242" s="115" t="n">
        <v>2.0</v>
      </c>
    </row>
    <row r="243" outlineLevel="2">
      <c r="A243" s="115" t="n">
        <v>236.0</v>
      </c>
      <c r="B243" s="87" t="s">
        <v>370</v>
      </c>
      <c r="C243" s="87" t="n">
        <v>2500.0</v>
      </c>
      <c r="D243" s="95" t="n">
        <v>2.3482975896062555E-5</v>
      </c>
      <c r="E243" s="87" t="n">
        <v>2500.0</v>
      </c>
      <c r="F243" s="115" t="n">
        <v>1.0</v>
      </c>
      <c r="G243" s="87" t="n">
        <v>2500.0</v>
      </c>
      <c r="H243" s="115" t="n">
        <v>1.0</v>
      </c>
    </row>
    <row r="244" outlineLevel="2">
      <c r="A244" s="115" t="n">
        <v>237.0</v>
      </c>
      <c r="B244" s="87" t="s">
        <v>3510</v>
      </c>
      <c r="C244" s="87" t="n">
        <v>2500.0</v>
      </c>
      <c r="D244" s="95" t="n">
        <v>2.3482975896062555E-5</v>
      </c>
      <c r="E244" s="87" t="n">
        <v>2500.0</v>
      </c>
      <c r="F244" s="115" t="n">
        <v>1.0</v>
      </c>
      <c r="G244" s="87" t="n">
        <v>2500.0</v>
      </c>
      <c r="H244" s="115" t="n">
        <v>1.0</v>
      </c>
    </row>
    <row r="245" outlineLevel="2">
      <c r="A245" s="115" t="n">
        <v>238.0</v>
      </c>
      <c r="B245" s="87" t="s">
        <v>1138</v>
      </c>
      <c r="C245" s="87" t="n">
        <v>2500.0</v>
      </c>
      <c r="D245" s="95" t="n">
        <v>2.3482975896062555E-5</v>
      </c>
      <c r="E245" s="87" t="n">
        <v>2500.0</v>
      </c>
      <c r="F245" s="115" t="n">
        <v>1.0</v>
      </c>
      <c r="G245" s="87" t="n">
        <v>1250.0</v>
      </c>
      <c r="H245" s="115" t="n">
        <v>2.0</v>
      </c>
    </row>
    <row r="246" outlineLevel="2">
      <c r="A246" s="115" t="n">
        <v>239.0</v>
      </c>
      <c r="B246" s="87" t="s">
        <v>3483</v>
      </c>
      <c r="C246" s="87" t="n">
        <v>2200.0</v>
      </c>
      <c r="D246" s="95" t="n">
        <v>2.0665018788535045E-5</v>
      </c>
      <c r="E246" s="87" t="n">
        <v>2200.0</v>
      </c>
      <c r="F246" s="115" t="n">
        <v>1.0</v>
      </c>
      <c r="G246" s="87" t="n">
        <v>2200.0</v>
      </c>
      <c r="H246" s="115" t="n">
        <v>1.0</v>
      </c>
    </row>
    <row r="247" outlineLevel="2">
      <c r="A247" s="115" t="n">
        <v>240.0</v>
      </c>
      <c r="B247" s="87" t="s">
        <v>5216</v>
      </c>
      <c r="C247" s="87" t="n">
        <v>2200.0</v>
      </c>
      <c r="D247" s="95" t="n">
        <v>2.0665018788535045E-5</v>
      </c>
      <c r="E247" s="87" t="n">
        <v>2200.0</v>
      </c>
      <c r="F247" s="115" t="n">
        <v>1.0</v>
      </c>
      <c r="G247" s="87" t="n">
        <v>2200.0</v>
      </c>
      <c r="H247" s="115" t="n">
        <v>1.0</v>
      </c>
    </row>
    <row r="248" outlineLevel="2">
      <c r="A248" s="115" t="n">
        <v>241.0</v>
      </c>
      <c r="B248" s="87" t="s">
        <v>896</v>
      </c>
      <c r="C248" s="87" t="n">
        <v>2000.0</v>
      </c>
      <c r="D248" s="95" t="n">
        <v>1.878638071685004E-5</v>
      </c>
      <c r="E248" s="87" t="n">
        <v>2000.0</v>
      </c>
      <c r="F248" s="115" t="n">
        <v>1.0</v>
      </c>
      <c r="G248" s="87" t="n">
        <v>2000.0</v>
      </c>
      <c r="H248" s="115" t="n">
        <v>1.0</v>
      </c>
    </row>
    <row r="249" outlineLevel="2">
      <c r="A249" s="115" t="n">
        <v>242.0</v>
      </c>
      <c r="B249" s="87" t="s">
        <v>1439</v>
      </c>
      <c r="C249" s="87" t="n">
        <v>2000.0</v>
      </c>
      <c r="D249" s="95" t="n">
        <v>1.878638071685004E-5</v>
      </c>
      <c r="E249" s="87" t="n">
        <v>2000.0</v>
      </c>
      <c r="F249" s="115" t="n">
        <v>1.0</v>
      </c>
      <c r="G249" s="87" t="n">
        <v>2000.0</v>
      </c>
      <c r="H249" s="115" t="n">
        <v>1.0</v>
      </c>
    </row>
    <row r="250" outlineLevel="2">
      <c r="A250" s="115" t="n">
        <v>243.0</v>
      </c>
      <c r="B250" s="87" t="s">
        <v>1826</v>
      </c>
      <c r="C250" s="87" t="n">
        <v>2000.0</v>
      </c>
      <c r="D250" s="95" t="n">
        <v>1.878638071685004E-5</v>
      </c>
      <c r="E250" s="87" t="n">
        <v>2000.0</v>
      </c>
      <c r="F250" s="115" t="n">
        <v>1.0</v>
      </c>
      <c r="G250" s="87" t="n">
        <v>2000.0</v>
      </c>
      <c r="H250" s="115" t="n">
        <v>1.0</v>
      </c>
    </row>
    <row r="251" outlineLevel="2">
      <c r="A251" s="115" t="n">
        <v>244.0</v>
      </c>
      <c r="B251" s="87" t="s">
        <v>2797</v>
      </c>
      <c r="C251" s="87" t="n">
        <v>2000.0</v>
      </c>
      <c r="D251" s="95" t="n">
        <v>1.878638071685004E-5</v>
      </c>
      <c r="E251" s="87" t="n">
        <v>2000.0</v>
      </c>
      <c r="F251" s="115" t="n">
        <v>1.0</v>
      </c>
      <c r="G251" s="87" t="n">
        <v>2000.0</v>
      </c>
      <c r="H251" s="115" t="n">
        <v>1.0</v>
      </c>
    </row>
    <row r="252" outlineLevel="2">
      <c r="A252" s="115" t="n">
        <v>245.0</v>
      </c>
      <c r="B252" s="87" t="s">
        <v>3256</v>
      </c>
      <c r="C252" s="87" t="n">
        <v>2000.0</v>
      </c>
      <c r="D252" s="95" t="n">
        <v>1.878638071685004E-5</v>
      </c>
      <c r="E252" s="87" t="n">
        <v>2000.0</v>
      </c>
      <c r="F252" s="115" t="n">
        <v>1.0</v>
      </c>
      <c r="G252" s="87" t="n">
        <v>2000.0</v>
      </c>
      <c r="H252" s="115" t="n">
        <v>1.0</v>
      </c>
    </row>
    <row r="253" outlineLevel="2">
      <c r="A253" s="115" t="n">
        <v>246.0</v>
      </c>
      <c r="B253" s="87" t="s">
        <v>4094</v>
      </c>
      <c r="C253" s="87" t="n">
        <v>1888.0</v>
      </c>
      <c r="D253" s="95" t="n">
        <v>1.773434339670644E-5</v>
      </c>
      <c r="E253" s="87" t="n">
        <v>1888.0</v>
      </c>
      <c r="F253" s="115" t="n">
        <v>1.0</v>
      </c>
      <c r="G253" s="87" t="n">
        <v>1888.0</v>
      </c>
      <c r="H253" s="115" t="n">
        <v>1.0</v>
      </c>
    </row>
    <row r="254" outlineLevel="2">
      <c r="A254" s="115" t="n">
        <v>247.0</v>
      </c>
      <c r="B254" s="87" t="s">
        <v>2189</v>
      </c>
      <c r="C254" s="87" t="n">
        <v>1600.0</v>
      </c>
      <c r="D254" s="95" t="n">
        <v>1.5029104573480032E-5</v>
      </c>
      <c r="E254" s="87" t="n">
        <v>1600.0</v>
      </c>
      <c r="F254" s="115" t="n">
        <v>1.0</v>
      </c>
      <c r="G254" s="87" t="n">
        <v>1600.0</v>
      </c>
      <c r="H254" s="115" t="n">
        <v>1.0</v>
      </c>
    </row>
    <row r="255" outlineLevel="2">
      <c r="A255" s="115" t="n">
        <v>248.0</v>
      </c>
      <c r="B255" s="87" t="s">
        <v>5519</v>
      </c>
      <c r="C255" s="87" t="n">
        <v>1100.0</v>
      </c>
      <c r="D255" s="95" t="n">
        <v>1.0332509394267522E-5</v>
      </c>
      <c r="E255" s="87" t="n">
        <v>1100.0</v>
      </c>
      <c r="F255" s="115" t="n">
        <v>1.0</v>
      </c>
      <c r="G255" s="87" t="n">
        <v>1100.0</v>
      </c>
      <c r="H255" s="115" t="n">
        <v>1.0</v>
      </c>
    </row>
    <row r="256" outlineLevel="2">
      <c r="A256" s="115" t="n">
        <v>249.0</v>
      </c>
      <c r="B256" s="87" t="s">
        <v>4091</v>
      </c>
      <c r="C256" s="87" t="n">
        <v>800.0</v>
      </c>
      <c r="D256" s="95" t="n">
        <v>7.514552286740016E-6</v>
      </c>
      <c r="E256" s="87" t="n">
        <v>800.0</v>
      </c>
      <c r="F256" s="115" t="n">
        <v>1.0</v>
      </c>
      <c r="G256" s="87" t="n">
        <v>800.0</v>
      </c>
      <c r="H256" s="115" t="n">
        <v>1.0</v>
      </c>
    </row>
    <row r="257" outlineLevel="2">
      <c r="A257" s="115" t="n">
        <v>250.0</v>
      </c>
      <c r="B257" s="87" t="s">
        <v>941</v>
      </c>
      <c r="C257" s="87" t="n">
        <v>700.0</v>
      </c>
      <c r="D257" s="95" t="n">
        <v>6.575233250897515E-6</v>
      </c>
      <c r="E257" s="87" t="n">
        <v>700.0</v>
      </c>
      <c r="F257" s="115" t="n">
        <v>1.0</v>
      </c>
      <c r="G257" s="87" t="n">
        <v>700.0</v>
      </c>
      <c r="H257" s="115" t="n">
        <v>1.0</v>
      </c>
    </row>
    <row r="258" outlineLevel="2">
      <c r="A258" s="115" t="n">
        <v>251.0</v>
      </c>
      <c r="B258" s="87" t="s">
        <v>1161</v>
      </c>
      <c r="C258" s="87" t="n">
        <v>700.0</v>
      </c>
      <c r="D258" s="95" t="n">
        <v>6.575233250897515E-6</v>
      </c>
      <c r="E258" s="87" t="n">
        <v>700.0</v>
      </c>
      <c r="F258" s="115" t="n">
        <v>1.0</v>
      </c>
      <c r="G258" s="87" t="n">
        <v>700.0</v>
      </c>
      <c r="H258" s="115" t="n">
        <v>1.0</v>
      </c>
    </row>
    <row r="259" outlineLevel="2">
      <c r="A259" s="115" t="n">
        <v>252.0</v>
      </c>
      <c r="B259" s="87" t="s">
        <v>1916</v>
      </c>
      <c r="C259" s="87" t="n">
        <v>400.0</v>
      </c>
      <c r="D259" s="95" t="n">
        <v>3.757276143370008E-6</v>
      </c>
      <c r="E259" s="87" t="n">
        <v>400.0</v>
      </c>
      <c r="F259" s="115" t="n">
        <v>1.0</v>
      </c>
      <c r="G259" s="87" t="n">
        <v>400.0</v>
      </c>
      <c r="H259" s="115" t="n">
        <v>1.0</v>
      </c>
    </row>
    <row r="260" outlineLevel="2">
      <c r="A260" s="115" t="n">
        <v>253.0</v>
      </c>
      <c r="B260" s="87" t="s">
        <v>2847</v>
      </c>
      <c r="C260" s="87" t="n">
        <v>300.0</v>
      </c>
      <c r="D260" s="95" t="n">
        <v>2.8179571075275058E-6</v>
      </c>
      <c r="E260" s="87" t="n">
        <v>300.0</v>
      </c>
      <c r="F260" s="115" t="n">
        <v>1.0</v>
      </c>
      <c r="G260" s="87" t="n">
        <v>300.0</v>
      </c>
      <c r="H260" s="115" t="n">
        <v>1.0</v>
      </c>
    </row>
    <row r="261" outlineLevel="2">
      <c r="A261" s="115" t="n">
        <v>254.0</v>
      </c>
      <c r="B261" s="87" t="s">
        <v>801</v>
      </c>
      <c r="C261" s="87" t="n">
        <v>100.0</v>
      </c>
      <c r="D261" s="95" t="n">
        <v>9.39319035842502E-7</v>
      </c>
      <c r="E261" s="87" t="n">
        <v>100.0</v>
      </c>
      <c r="F261" s="115" t="n">
        <v>1.0</v>
      </c>
      <c r="G261" s="87" t="n">
        <v>100.0</v>
      </c>
      <c r="H261" s="115" t="n">
        <v>1.0</v>
      </c>
    </row>
    <row r="262" outlineLevel="2">
      <c r="A262" s="115" t="n">
        <v>255.0</v>
      </c>
      <c r="B262" s="87" t="s">
        <v>1947</v>
      </c>
      <c r="C262" s="87" t="n">
        <v>100.0</v>
      </c>
      <c r="D262" s="95" t="n">
        <v>9.39319035842502E-7</v>
      </c>
      <c r="E262" s="87" t="n">
        <v>100.0</v>
      </c>
      <c r="F262" s="115" t="n">
        <v>1.0</v>
      </c>
      <c r="G262" s="87" t="n">
        <v>100.0</v>
      </c>
      <c r="H262" s="115" t="n">
        <v>1.0</v>
      </c>
    </row>
    <row r="263" outlineLevel="2">
      <c r="A263" s="115" t="n">
        <v>256.0</v>
      </c>
      <c r="B263" s="87" t="s">
        <v>3480</v>
      </c>
      <c r="C263" s="87" t="n">
        <v>100.0</v>
      </c>
      <c r="D263" s="95" t="n">
        <v>9.39319035842502E-7</v>
      </c>
      <c r="E263" s="87" t="n">
        <v>100.0</v>
      </c>
      <c r="F263" s="115" t="n">
        <v>1.0</v>
      </c>
      <c r="G263" s="87" t="n">
        <v>100.0</v>
      </c>
      <c r="H263" s="115" t="n">
        <v>1.0</v>
      </c>
    </row>
    <row r="264" outlineLevel="2">
      <c r="A264" s="115" t="n">
        <v>257.0</v>
      </c>
      <c r="B264" s="87" t="s">
        <v>4736</v>
      </c>
      <c r="C264" s="87" t="n">
        <v>100.0</v>
      </c>
      <c r="D264" s="95" t="n">
        <v>9.39319035842502E-7</v>
      </c>
      <c r="E264" s="87" t="n">
        <v>100.0</v>
      </c>
      <c r="F264" s="115" t="n">
        <v>1.0</v>
      </c>
      <c r="G264" s="87" t="n">
        <v>100.0</v>
      </c>
      <c r="H264" s="115" t="n">
        <v>1.0</v>
      </c>
    </row>
    <row r="265" outlineLevel="2">
      <c r="A265" s="115" t="n">
        <v>258.0</v>
      </c>
      <c r="B265" s="87" t="s">
        <v>5532</v>
      </c>
      <c r="C265" s="87" t="n">
        <v>2.0</v>
      </c>
      <c r="D265" s="95" t="n">
        <v>1.878638071685004E-8</v>
      </c>
      <c r="E265" s="87" t="n">
        <v>1.0</v>
      </c>
      <c r="F265" s="115" t="n">
        <v>2.0</v>
      </c>
      <c r="G265" s="87" t="n">
        <v>1.0</v>
      </c>
      <c r="H265" s="115" t="n">
        <v>2.0</v>
      </c>
    </row>
    <row r="266" outlineLevel="2">
      <c r="A266" s="115" t="n">
        <v>259.0</v>
      </c>
      <c r="B266" s="87" t="s">
        <v>1817</v>
      </c>
      <c r="C266" s="87" t="n">
        <v>1.0</v>
      </c>
      <c r="D266" s="95" t="n">
        <v>9.39319035842502E-9</v>
      </c>
      <c r="E266" s="87" t="n">
        <v>1.0</v>
      </c>
      <c r="F266" s="115" t="n">
        <v>1.0</v>
      </c>
      <c r="G266" s="87" t="n">
        <v>1.0</v>
      </c>
      <c r="H266" s="115" t="n">
        <v>1.0</v>
      </c>
    </row>
    <row r="267" outlineLevel="2">
      <c r="A267" s="115" t="n">
        <v>260.0</v>
      </c>
      <c r="B267" s="87" t="s">
        <v>4825</v>
      </c>
      <c r="C267" s="87" t="n">
        <v>1.0</v>
      </c>
      <c r="D267" s="95" t="n">
        <v>9.39319035842502E-9</v>
      </c>
      <c r="E267" s="87" t="n">
        <v>1.0</v>
      </c>
      <c r="F267" s="115" t="n">
        <v>1.0</v>
      </c>
      <c r="G267" s="87" t="n">
        <v>1.0</v>
      </c>
      <c r="H267" s="115" t="n">
        <v>1.0</v>
      </c>
    </row>
    <row r="268" outlineLevel="1">
      <c r="A268" s="88"/>
      <c r="B268" s="88" t="s">
        <v>6036</v>
      </c>
      <c r="C268" s="88">
        <f>SUM(C18:C267)+C17</f>
      </c>
      <c r="D268" s="97">
        <f>C268/C270</f>
      </c>
      <c r="E268" s="88"/>
      <c r="F268" s="88"/>
      <c r="G268" s="88"/>
      <c r="H268" s="88"/>
    </row>
    <row r="269" outlineLevel="1">
      <c r="A269" s="88"/>
      <c r="B269" s="88" t="s">
        <v>6037</v>
      </c>
      <c r="C269" s="88">
        <f>SUM(C1530,C2543)</f>
      </c>
      <c r="D269" s="97">
        <f>C269/C270</f>
      </c>
      <c r="E269" s="88"/>
      <c r="F269" s="88"/>
      <c r="G269" s="88"/>
      <c r="H269" s="88"/>
    </row>
    <row r="270" outlineLevel="1">
      <c r="A270" s="106"/>
      <c r="B270" s="106" t="s">
        <v>6038</v>
      </c>
      <c r="C270" s="106">
        <f>C268+C269</f>
      </c>
      <c r="D270" s="114">
        <f>C270/C270</f>
      </c>
      <c r="E270" s="106"/>
      <c r="F270" s="106"/>
      <c r="G270" s="106"/>
      <c r="H270" s="106"/>
    </row>
    <row r="271" ht="15.75" customHeight="1" outlineLevel="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outlineLevel="1">
      <c r="A272" s="77" t="s">
        <v>93</v>
      </c>
      <c r="B272" s="77"/>
      <c r="C272" s="77"/>
    </row>
    <row r="273" outlineLevel="1">
      <c r="A273" s="78" t="s">
        <v>281</v>
      </c>
      <c r="B273" s="78" t="s">
        <v>282</v>
      </c>
      <c r="C273" s="78" t="s">
        <v>6028</v>
      </c>
      <c r="D273" s="78" t="s">
        <v>360</v>
      </c>
      <c r="E273" s="78" t="s">
        <v>284</v>
      </c>
      <c r="F273" s="78" t="s">
        <v>283</v>
      </c>
    </row>
    <row r="274" outlineLevel="1">
      <c r="A274" s="93" t="n">
        <v>45764.0</v>
      </c>
      <c r="B274" s="87" t="s">
        <v>809</v>
      </c>
      <c r="C274" s="87" t="s">
        <v>807</v>
      </c>
      <c r="D274" s="87" t="s">
        <v>63</v>
      </c>
      <c r="E274" s="87" t="s">
        <v>74</v>
      </c>
      <c r="F274" s="87" t="n">
        <v>902110.0</v>
      </c>
    </row>
    <row r="275" outlineLevel="1">
      <c r="A275" s="93" t="n">
        <v>45764.0</v>
      </c>
      <c r="B275" s="87" t="s">
        <v>806</v>
      </c>
      <c r="C275" s="87" t="s">
        <v>807</v>
      </c>
      <c r="D275" s="87" t="s">
        <v>63</v>
      </c>
      <c r="E275" s="87" t="s">
        <v>74</v>
      </c>
      <c r="F275" s="87" t="n">
        <v>476779.0</v>
      </c>
    </row>
    <row r="276" outlineLevel="1">
      <c r="A276" s="93" t="n">
        <v>45771.0</v>
      </c>
      <c r="B276" s="87" t="s">
        <v>972</v>
      </c>
      <c r="C276" s="87" t="s">
        <v>807</v>
      </c>
      <c r="D276" s="87" t="s">
        <v>63</v>
      </c>
      <c r="E276" s="87" t="s">
        <v>74</v>
      </c>
      <c r="F276" s="87" t="n">
        <v>435715.0</v>
      </c>
    </row>
    <row r="277" outlineLevel="1">
      <c r="A277" s="93" t="n">
        <v>45771.0</v>
      </c>
      <c r="B277" s="87" t="s">
        <v>970</v>
      </c>
      <c r="C277" s="87" t="s">
        <v>807</v>
      </c>
      <c r="D277" s="87" t="s">
        <v>63</v>
      </c>
      <c r="E277" s="87" t="s">
        <v>74</v>
      </c>
      <c r="F277" s="87" t="n">
        <v>376420.0</v>
      </c>
    </row>
    <row r="278" outlineLevel="1">
      <c r="A278" s="93" t="n">
        <v>45771.0</v>
      </c>
      <c r="B278" s="87" t="s">
        <v>968</v>
      </c>
      <c r="C278" s="87" t="s">
        <v>807</v>
      </c>
      <c r="D278" s="87" t="s">
        <v>63</v>
      </c>
      <c r="E278" s="87" t="s">
        <v>74</v>
      </c>
      <c r="F278" s="87" t="n">
        <v>357540.0</v>
      </c>
    </row>
    <row r="279" outlineLevel="1">
      <c r="A279" s="93" t="n">
        <v>45777.0</v>
      </c>
      <c r="B279" s="87" t="s">
        <v>1124</v>
      </c>
      <c r="C279" s="87" t="s">
        <v>807</v>
      </c>
      <c r="D279" s="87" t="s">
        <v>63</v>
      </c>
      <c r="E279" s="87" t="s">
        <v>74</v>
      </c>
      <c r="F279" s="87" t="n">
        <v>3149420.0</v>
      </c>
    </row>
    <row r="280" outlineLevel="1">
      <c r="A280" s="93" t="n">
        <v>45791.0</v>
      </c>
      <c r="B280" s="87" t="s">
        <v>1603</v>
      </c>
      <c r="C280" s="87" t="s">
        <v>807</v>
      </c>
      <c r="D280" s="87" t="s">
        <v>63</v>
      </c>
      <c r="E280" s="87" t="s">
        <v>74</v>
      </c>
      <c r="F280" s="87" t="n">
        <v>1910420.0</v>
      </c>
    </row>
    <row r="281" outlineLevel="1">
      <c r="A281" s="93" t="n">
        <v>45791.0</v>
      </c>
      <c r="B281" s="87" t="s">
        <v>1605</v>
      </c>
      <c r="C281" s="87" t="s">
        <v>807</v>
      </c>
      <c r="D281" s="87" t="s">
        <v>63</v>
      </c>
      <c r="E281" s="87" t="s">
        <v>74</v>
      </c>
      <c r="F281" s="87" t="n">
        <v>1296348.0</v>
      </c>
    </row>
    <row r="282" outlineLevel="1">
      <c r="A282" s="93" t="n">
        <v>45792.0</v>
      </c>
      <c r="B282" s="87" t="s">
        <v>1612</v>
      </c>
      <c r="C282" s="87" t="s">
        <v>807</v>
      </c>
      <c r="D282" s="87" t="s">
        <v>63</v>
      </c>
      <c r="E282" s="87" t="s">
        <v>74</v>
      </c>
      <c r="F282" s="87" t="n">
        <v>867890.0</v>
      </c>
    </row>
    <row r="283" outlineLevel="1">
      <c r="A283" s="93" t="n">
        <v>45792.0</v>
      </c>
      <c r="B283" s="87" t="s">
        <v>1616</v>
      </c>
      <c r="C283" s="87" t="s">
        <v>807</v>
      </c>
      <c r="D283" s="87" t="s">
        <v>63</v>
      </c>
      <c r="E283" s="87" t="s">
        <v>74</v>
      </c>
      <c r="F283" s="87" t="n">
        <v>548700.0</v>
      </c>
    </row>
    <row r="284" outlineLevel="1">
      <c r="A284" s="93" t="n">
        <v>45792.0</v>
      </c>
      <c r="B284" s="87" t="s">
        <v>1614</v>
      </c>
      <c r="C284" s="87" t="s">
        <v>807</v>
      </c>
      <c r="D284" s="87" t="s">
        <v>63</v>
      </c>
      <c r="E284" s="87" t="s">
        <v>74</v>
      </c>
      <c r="F284" s="87" t="n">
        <v>540440.0</v>
      </c>
    </row>
    <row r="285" outlineLevel="1">
      <c r="A285" s="93" t="n">
        <v>45803.0</v>
      </c>
      <c r="B285" s="87" t="s">
        <v>1890</v>
      </c>
      <c r="C285" s="87" t="s">
        <v>807</v>
      </c>
      <c r="D285" s="87" t="s">
        <v>63</v>
      </c>
      <c r="E285" s="87" t="s">
        <v>74</v>
      </c>
      <c r="F285" s="87" t="n">
        <v>2510450.0</v>
      </c>
    </row>
    <row r="286" outlineLevel="1">
      <c r="A286" s="93" t="n">
        <v>45824.0</v>
      </c>
      <c r="B286" s="87" t="s">
        <v>2503</v>
      </c>
      <c r="C286" s="87" t="s">
        <v>807</v>
      </c>
      <c r="D286" s="87" t="s">
        <v>63</v>
      </c>
      <c r="E286" s="87" t="s">
        <v>74</v>
      </c>
      <c r="F286" s="87" t="n">
        <v>4500000.0</v>
      </c>
    </row>
    <row r="287" outlineLevel="1">
      <c r="A287" s="93" t="n">
        <v>45827.0</v>
      </c>
      <c r="B287" s="87" t="s">
        <v>2638</v>
      </c>
      <c r="C287" s="87" t="s">
        <v>807</v>
      </c>
      <c r="D287" s="87" t="s">
        <v>63</v>
      </c>
      <c r="E287" s="87" t="s">
        <v>74</v>
      </c>
      <c r="F287" s="87" t="n">
        <v>2500000.0</v>
      </c>
    </row>
    <row r="288" outlineLevel="1">
      <c r="A288" s="93" t="n">
        <v>45833.0</v>
      </c>
      <c r="B288" s="87" t="s">
        <v>2788</v>
      </c>
      <c r="C288" s="87" t="s">
        <v>807</v>
      </c>
      <c r="D288" s="87" t="s">
        <v>63</v>
      </c>
      <c r="E288" s="87" t="s">
        <v>74</v>
      </c>
      <c r="F288" s="87" t="n">
        <v>3500000.0</v>
      </c>
    </row>
    <row r="289" outlineLevel="1">
      <c r="A289" s="93" t="n">
        <v>45836.0</v>
      </c>
      <c r="B289" s="87" t="s">
        <v>2870</v>
      </c>
      <c r="C289" s="87" t="s">
        <v>807</v>
      </c>
      <c r="D289" s="87" t="s">
        <v>63</v>
      </c>
      <c r="E289" s="87" t="s">
        <v>74</v>
      </c>
      <c r="F289" s="87" t="n">
        <v>5000000.0</v>
      </c>
    </row>
    <row r="290" outlineLevel="1">
      <c r="A290" s="93" t="n">
        <v>45839.0</v>
      </c>
      <c r="B290" s="87" t="s">
        <v>2920</v>
      </c>
      <c r="C290" s="87" t="s">
        <v>807</v>
      </c>
      <c r="D290" s="87" t="s">
        <v>63</v>
      </c>
      <c r="E290" s="87" t="s">
        <v>74</v>
      </c>
      <c r="F290" s="87" t="n">
        <v>4000000.0</v>
      </c>
    </row>
    <row r="291" outlineLevel="1">
      <c r="A291" s="93" t="n">
        <v>45850.0</v>
      </c>
      <c r="B291" s="87" t="s">
        <v>3298</v>
      </c>
      <c r="C291" s="87" t="s">
        <v>807</v>
      </c>
      <c r="D291" s="87" t="s">
        <v>63</v>
      </c>
      <c r="E291" s="87" t="s">
        <v>74</v>
      </c>
      <c r="F291" s="87" t="n">
        <v>3000000.0</v>
      </c>
    </row>
    <row r="292" outlineLevel="1">
      <c r="A292" s="93" t="n">
        <v>45860.0</v>
      </c>
      <c r="B292" s="87" t="s">
        <v>3425</v>
      </c>
      <c r="C292" s="87" t="s">
        <v>807</v>
      </c>
      <c r="D292" s="87" t="s">
        <v>63</v>
      </c>
      <c r="E292" s="87" t="s">
        <v>74</v>
      </c>
      <c r="F292" s="87" t="n">
        <v>2500000.0</v>
      </c>
    </row>
    <row r="293" outlineLevel="1">
      <c r="A293" s="93" t="n">
        <v>45872.0</v>
      </c>
      <c r="B293" s="87" t="s">
        <v>3620</v>
      </c>
      <c r="C293" s="87" t="s">
        <v>807</v>
      </c>
      <c r="D293" s="87" t="s">
        <v>63</v>
      </c>
      <c r="E293" s="87" t="s">
        <v>74</v>
      </c>
      <c r="F293" s="87" t="n">
        <v>5000000.0</v>
      </c>
    </row>
    <row r="294" outlineLevel="1">
      <c r="A294" s="93" t="n">
        <v>45881.0</v>
      </c>
      <c r="B294" s="87" t="s">
        <v>3866</v>
      </c>
      <c r="C294" s="87" t="s">
        <v>807</v>
      </c>
      <c r="D294" s="87" t="s">
        <v>63</v>
      </c>
      <c r="E294" s="87" t="s">
        <v>74</v>
      </c>
      <c r="F294" s="87" t="n">
        <v>5000000.0</v>
      </c>
    </row>
    <row r="295" outlineLevel="1">
      <c r="A295" s="93" t="n">
        <v>45773.0</v>
      </c>
      <c r="B295" s="87" t="s">
        <v>1046</v>
      </c>
      <c r="C295" s="87" t="s">
        <v>1044</v>
      </c>
      <c r="D295" s="87" t="s">
        <v>63</v>
      </c>
      <c r="E295" s="87" t="s">
        <v>74</v>
      </c>
      <c r="F295" s="87" t="n">
        <v>883316.0</v>
      </c>
    </row>
    <row r="296" outlineLevel="1">
      <c r="A296" s="93" t="n">
        <v>45773.0</v>
      </c>
      <c r="B296" s="87" t="s">
        <v>1043</v>
      </c>
      <c r="C296" s="87" t="s">
        <v>1044</v>
      </c>
      <c r="D296" s="87" t="s">
        <v>63</v>
      </c>
      <c r="E296" s="87" t="s">
        <v>64</v>
      </c>
      <c r="F296" s="87" t="n">
        <v>3584.0</v>
      </c>
    </row>
    <row r="297" outlineLevel="1">
      <c r="A297" s="93" t="n">
        <v>45780.0</v>
      </c>
      <c r="B297" s="87" t="s">
        <v>1224</v>
      </c>
      <c r="C297" s="87" t="s">
        <v>1044</v>
      </c>
      <c r="D297" s="87" t="s">
        <v>63</v>
      </c>
      <c r="E297" s="87" t="s">
        <v>74</v>
      </c>
      <c r="F297" s="87" t="n">
        <v>883316.0</v>
      </c>
    </row>
    <row r="298" outlineLevel="1">
      <c r="A298" s="93" t="n">
        <v>45862.0</v>
      </c>
      <c r="B298" s="87" t="s">
        <v>3495</v>
      </c>
      <c r="C298" s="87" t="s">
        <v>1044</v>
      </c>
      <c r="D298" s="87" t="s">
        <v>63</v>
      </c>
      <c r="E298" s="87" t="s">
        <v>74</v>
      </c>
      <c r="F298" s="87" t="n">
        <v>384400.0</v>
      </c>
    </row>
    <row r="299" outlineLevel="1">
      <c r="A299" s="93" t="n">
        <v>45929.0</v>
      </c>
      <c r="B299" s="87" t="s">
        <v>4559</v>
      </c>
      <c r="C299" s="87" t="s">
        <v>1044</v>
      </c>
      <c r="D299" s="87" t="s">
        <v>63</v>
      </c>
      <c r="E299" s="87" t="s">
        <v>74</v>
      </c>
      <c r="F299" s="87" t="n">
        <v>300000.0</v>
      </c>
    </row>
    <row r="300" outlineLevel="1">
      <c r="A300" s="93" t="n">
        <v>45940.0</v>
      </c>
      <c r="B300" s="87" t="s">
        <v>4724</v>
      </c>
      <c r="C300" s="87" t="s">
        <v>1044</v>
      </c>
      <c r="D300" s="87" t="s">
        <v>63</v>
      </c>
      <c r="E300" s="87" t="s">
        <v>74</v>
      </c>
      <c r="F300" s="87" t="n">
        <v>896000.0</v>
      </c>
    </row>
    <row r="301" outlineLevel="1">
      <c r="A301" s="93" t="n">
        <v>45985.0</v>
      </c>
      <c r="B301" s="87" t="s">
        <v>5109</v>
      </c>
      <c r="C301" s="87" t="s">
        <v>1044</v>
      </c>
      <c r="D301" s="87" t="s">
        <v>63</v>
      </c>
      <c r="E301" s="87" t="s">
        <v>74</v>
      </c>
      <c r="F301" s="87" t="n">
        <v>384000.0</v>
      </c>
    </row>
    <row r="302" outlineLevel="1">
      <c r="A302" s="93" t="n">
        <v>46076.0</v>
      </c>
      <c r="B302" s="87" t="s">
        <v>5694</v>
      </c>
      <c r="C302" s="87" t="s">
        <v>1044</v>
      </c>
      <c r="D302" s="87" t="s">
        <v>63</v>
      </c>
      <c r="E302" s="87" t="s">
        <v>64</v>
      </c>
      <c r="F302" s="87" t="n">
        <v>100000.0</v>
      </c>
    </row>
    <row r="303" outlineLevel="1">
      <c r="A303" s="93" t="n">
        <v>46104.0</v>
      </c>
      <c r="B303" s="87" t="s">
        <v>5884</v>
      </c>
      <c r="C303" s="87" t="s">
        <v>1044</v>
      </c>
      <c r="D303" s="87" t="s">
        <v>63</v>
      </c>
      <c r="E303" s="87" t="s">
        <v>64</v>
      </c>
      <c r="F303" s="87" t="n">
        <v>200000.0</v>
      </c>
    </row>
    <row r="304" outlineLevel="1">
      <c r="A304" s="93" t="n">
        <v>45873.0</v>
      </c>
      <c r="B304" s="87" t="s">
        <v>3628</v>
      </c>
      <c r="C304" s="87" t="s">
        <v>3629</v>
      </c>
      <c r="D304" s="87" t="s">
        <v>63</v>
      </c>
      <c r="E304" s="87" t="s">
        <v>64</v>
      </c>
      <c r="F304" s="87" t="n">
        <v>76464.0</v>
      </c>
    </row>
    <row r="305" outlineLevel="1">
      <c r="A305" s="93" t="n">
        <v>45925.0</v>
      </c>
      <c r="B305" s="87" t="s">
        <v>4537</v>
      </c>
      <c r="C305" s="87" t="s">
        <v>3629</v>
      </c>
      <c r="D305" s="87" t="s">
        <v>63</v>
      </c>
      <c r="E305" s="87" t="s">
        <v>64</v>
      </c>
      <c r="F305" s="87" t="n">
        <v>34755.0</v>
      </c>
    </row>
    <row r="306" outlineLevel="1">
      <c r="A306" s="93" t="n">
        <v>45972.0</v>
      </c>
      <c r="B306" s="87" t="s">
        <v>5008</v>
      </c>
      <c r="C306" s="87" t="s">
        <v>3629</v>
      </c>
      <c r="D306" s="87" t="s">
        <v>63</v>
      </c>
      <c r="E306" s="87" t="s">
        <v>64</v>
      </c>
      <c r="F306" s="87" t="n">
        <v>130917.0</v>
      </c>
    </row>
    <row r="307" outlineLevel="1">
      <c r="A307" s="93" t="n">
        <v>45981.0</v>
      </c>
      <c r="B307" s="87" t="s">
        <v>5079</v>
      </c>
      <c r="C307" s="87" t="s">
        <v>3629</v>
      </c>
      <c r="D307" s="87" t="s">
        <v>63</v>
      </c>
      <c r="E307" s="87" t="s">
        <v>64</v>
      </c>
      <c r="F307" s="87" t="n">
        <v>146556.0</v>
      </c>
    </row>
    <row r="308" outlineLevel="1">
      <c r="A308" s="93" t="n">
        <v>45999.0</v>
      </c>
      <c r="B308" s="87" t="s">
        <v>5229</v>
      </c>
      <c r="C308" s="87" t="s">
        <v>3629</v>
      </c>
      <c r="D308" s="87" t="s">
        <v>63</v>
      </c>
      <c r="E308" s="87" t="s">
        <v>64</v>
      </c>
      <c r="F308" s="87" t="n">
        <v>146556.0</v>
      </c>
    </row>
    <row r="309" outlineLevel="1">
      <c r="A309" s="93" t="n">
        <v>46011.0</v>
      </c>
      <c r="B309" s="87" t="s">
        <v>5319</v>
      </c>
      <c r="C309" s="87" t="s">
        <v>3629</v>
      </c>
      <c r="D309" s="87" t="s">
        <v>63</v>
      </c>
      <c r="E309" s="87" t="s">
        <v>64</v>
      </c>
      <c r="F309" s="87" t="n">
        <v>197532.0</v>
      </c>
    </row>
    <row r="310" outlineLevel="1">
      <c r="A310" s="93" t="n">
        <v>46024.0</v>
      </c>
      <c r="B310" s="87" t="s">
        <v>5376</v>
      </c>
      <c r="C310" s="87" t="s">
        <v>3629</v>
      </c>
      <c r="D310" s="87" t="s">
        <v>63</v>
      </c>
      <c r="E310" s="87" t="s">
        <v>64</v>
      </c>
      <c r="F310" s="87" t="n">
        <v>216648.0</v>
      </c>
    </row>
    <row r="311" outlineLevel="1">
      <c r="A311" s="93" t="n">
        <v>46041.0</v>
      </c>
      <c r="B311" s="87" t="s">
        <v>5476</v>
      </c>
      <c r="C311" s="87" t="s">
        <v>3629</v>
      </c>
      <c r="D311" s="87" t="s">
        <v>63</v>
      </c>
      <c r="E311" s="87" t="s">
        <v>74</v>
      </c>
      <c r="F311" s="87" t="n">
        <v>471705.0</v>
      </c>
    </row>
    <row r="312" outlineLevel="1">
      <c r="A312" s="93" t="n">
        <v>46055.0</v>
      </c>
      <c r="B312" s="87" t="s">
        <v>5558</v>
      </c>
      <c r="C312" s="87" t="s">
        <v>3629</v>
      </c>
      <c r="D312" s="87" t="s">
        <v>63</v>
      </c>
      <c r="E312" s="87" t="s">
        <v>64</v>
      </c>
      <c r="F312" s="87" t="n">
        <v>563214.0</v>
      </c>
    </row>
    <row r="313" outlineLevel="1">
      <c r="A313" s="93" t="n">
        <v>46073.0</v>
      </c>
      <c r="B313" s="87" t="s">
        <v>5673</v>
      </c>
      <c r="C313" s="87" t="s">
        <v>3629</v>
      </c>
      <c r="D313" s="87" t="s">
        <v>63</v>
      </c>
      <c r="E313" s="87" t="s">
        <v>74</v>
      </c>
      <c r="F313" s="87" t="n">
        <v>412587.0</v>
      </c>
    </row>
    <row r="314" outlineLevel="1">
      <c r="A314" s="93" t="n">
        <v>46079.0</v>
      </c>
      <c r="B314" s="87" t="s">
        <v>5733</v>
      </c>
      <c r="C314" s="87" t="s">
        <v>3629</v>
      </c>
      <c r="D314" s="87" t="s">
        <v>63</v>
      </c>
      <c r="E314" s="87" t="s">
        <v>64</v>
      </c>
      <c r="F314" s="87" t="n">
        <v>170274.0</v>
      </c>
    </row>
    <row r="315" outlineLevel="1">
      <c r="A315" s="93" t="n">
        <v>46094.0</v>
      </c>
      <c r="B315" s="87" t="s">
        <v>5845</v>
      </c>
      <c r="C315" s="87" t="s">
        <v>3629</v>
      </c>
      <c r="D315" s="87" t="s">
        <v>63</v>
      </c>
      <c r="E315" s="87" t="s">
        <v>74</v>
      </c>
      <c r="F315" s="87" t="n">
        <v>478077.0</v>
      </c>
    </row>
    <row r="316" outlineLevel="1">
      <c r="A316" s="93" t="n">
        <v>46100.0</v>
      </c>
      <c r="B316" s="87" t="s">
        <v>5864</v>
      </c>
      <c r="C316" s="87" t="s">
        <v>3629</v>
      </c>
      <c r="D316" s="87" t="s">
        <v>63</v>
      </c>
      <c r="E316" s="87" t="s">
        <v>64</v>
      </c>
      <c r="F316" s="87" t="n">
        <v>510822.0</v>
      </c>
    </row>
    <row r="317" outlineLevel="1">
      <c r="A317" s="93" t="n">
        <v>45751.0</v>
      </c>
      <c r="B317" s="87" t="s">
        <v>512</v>
      </c>
      <c r="C317" s="87" t="s">
        <v>513</v>
      </c>
      <c r="D317" s="87" t="s">
        <v>63</v>
      </c>
      <c r="E317" s="87" t="s">
        <v>64</v>
      </c>
      <c r="F317" s="87" t="n">
        <v>250000.0</v>
      </c>
    </row>
    <row r="318" outlineLevel="1">
      <c r="A318" s="93" t="n">
        <v>45762.0</v>
      </c>
      <c r="B318" s="87" t="s">
        <v>713</v>
      </c>
      <c r="C318" s="87" t="s">
        <v>513</v>
      </c>
      <c r="D318" s="87" t="s">
        <v>63</v>
      </c>
      <c r="E318" s="87" t="s">
        <v>64</v>
      </c>
      <c r="F318" s="87" t="n">
        <v>250000.0</v>
      </c>
    </row>
    <row r="319" outlineLevel="1">
      <c r="A319" s="93" t="n">
        <v>45770.0</v>
      </c>
      <c r="B319" s="87" t="s">
        <v>938</v>
      </c>
      <c r="C319" s="87" t="s">
        <v>513</v>
      </c>
      <c r="D319" s="87" t="s">
        <v>63</v>
      </c>
      <c r="E319" s="87" t="s">
        <v>64</v>
      </c>
      <c r="F319" s="87" t="n">
        <v>100000.0</v>
      </c>
    </row>
    <row r="320" outlineLevel="1">
      <c r="A320" s="93" t="n">
        <v>45776.0</v>
      </c>
      <c r="B320" s="87" t="s">
        <v>1092</v>
      </c>
      <c r="C320" s="87" t="s">
        <v>513</v>
      </c>
      <c r="D320" s="87" t="s">
        <v>63</v>
      </c>
      <c r="E320" s="87" t="s">
        <v>64</v>
      </c>
      <c r="F320" s="87" t="n">
        <v>100000.0</v>
      </c>
    </row>
    <row r="321" outlineLevel="1">
      <c r="A321" s="93" t="n">
        <v>45785.0</v>
      </c>
      <c r="B321" s="87" t="s">
        <v>1410</v>
      </c>
      <c r="C321" s="87" t="s">
        <v>513</v>
      </c>
      <c r="D321" s="87" t="s">
        <v>63</v>
      </c>
      <c r="E321" s="87" t="s">
        <v>64</v>
      </c>
      <c r="F321" s="87" t="n">
        <v>600000.0</v>
      </c>
    </row>
    <row r="322" outlineLevel="1">
      <c r="A322" s="93" t="n">
        <v>45797.0</v>
      </c>
      <c r="B322" s="87" t="s">
        <v>1733</v>
      </c>
      <c r="C322" s="87" t="s">
        <v>513</v>
      </c>
      <c r="D322" s="87" t="s">
        <v>63</v>
      </c>
      <c r="E322" s="87" t="s">
        <v>64</v>
      </c>
      <c r="F322" s="87" t="n">
        <v>200000.0</v>
      </c>
    </row>
    <row r="323" outlineLevel="1">
      <c r="A323" s="93" t="n">
        <v>45810.0</v>
      </c>
      <c r="B323" s="87" t="s">
        <v>2054</v>
      </c>
      <c r="C323" s="87" t="s">
        <v>513</v>
      </c>
      <c r="D323" s="87" t="s">
        <v>63</v>
      </c>
      <c r="E323" s="87" t="s">
        <v>64</v>
      </c>
      <c r="F323" s="87" t="n">
        <v>150000.0</v>
      </c>
    </row>
    <row r="324" outlineLevel="1">
      <c r="A324" s="93" t="n">
        <v>45821.0</v>
      </c>
      <c r="B324" s="87" t="s">
        <v>2456</v>
      </c>
      <c r="C324" s="87" t="s">
        <v>513</v>
      </c>
      <c r="D324" s="87" t="s">
        <v>63</v>
      </c>
      <c r="E324" s="87" t="s">
        <v>64</v>
      </c>
      <c r="F324" s="87" t="n">
        <v>100000.0</v>
      </c>
    </row>
    <row r="325" outlineLevel="1">
      <c r="A325" s="93" t="n">
        <v>45826.0</v>
      </c>
      <c r="B325" s="87" t="s">
        <v>2604</v>
      </c>
      <c r="C325" s="87" t="s">
        <v>513</v>
      </c>
      <c r="D325" s="87" t="s">
        <v>63</v>
      </c>
      <c r="E325" s="87" t="s">
        <v>64</v>
      </c>
      <c r="F325" s="87" t="n">
        <v>100000.0</v>
      </c>
    </row>
    <row r="326" outlineLevel="1">
      <c r="A326" s="93" t="n">
        <v>45828.0</v>
      </c>
      <c r="B326" s="87" t="s">
        <v>2684</v>
      </c>
      <c r="C326" s="87" t="s">
        <v>513</v>
      </c>
      <c r="D326" s="87" t="s">
        <v>63</v>
      </c>
      <c r="E326" s="87" t="s">
        <v>64</v>
      </c>
      <c r="F326" s="87" t="n">
        <v>150000.0</v>
      </c>
    </row>
    <row r="327" outlineLevel="1">
      <c r="A327" s="93" t="n">
        <v>45833.0</v>
      </c>
      <c r="B327" s="87" t="s">
        <v>2799</v>
      </c>
      <c r="C327" s="87" t="s">
        <v>513</v>
      </c>
      <c r="D327" s="87" t="s">
        <v>63</v>
      </c>
      <c r="E327" s="87" t="s">
        <v>64</v>
      </c>
      <c r="F327" s="87" t="n">
        <v>100000.0</v>
      </c>
    </row>
    <row r="328" outlineLevel="1">
      <c r="A328" s="93" t="n">
        <v>45845.0</v>
      </c>
      <c r="B328" s="87" t="s">
        <v>3203</v>
      </c>
      <c r="C328" s="87" t="s">
        <v>513</v>
      </c>
      <c r="D328" s="87" t="s">
        <v>63</v>
      </c>
      <c r="E328" s="87" t="s">
        <v>64</v>
      </c>
      <c r="F328" s="87" t="n">
        <v>300000.0</v>
      </c>
    </row>
    <row r="329" outlineLevel="1">
      <c r="A329" s="93" t="n">
        <v>45854.0</v>
      </c>
      <c r="B329" s="87" t="s">
        <v>3364</v>
      </c>
      <c r="C329" s="87" t="s">
        <v>513</v>
      </c>
      <c r="D329" s="87" t="s">
        <v>63</v>
      </c>
      <c r="E329" s="87" t="s">
        <v>64</v>
      </c>
      <c r="F329" s="87" t="n">
        <v>100000.0</v>
      </c>
    </row>
    <row r="330" outlineLevel="1">
      <c r="A330" s="93" t="n">
        <v>45860.0</v>
      </c>
      <c r="B330" s="87" t="s">
        <v>3435</v>
      </c>
      <c r="C330" s="87" t="s">
        <v>513</v>
      </c>
      <c r="D330" s="87" t="s">
        <v>63</v>
      </c>
      <c r="E330" s="87" t="s">
        <v>64</v>
      </c>
      <c r="F330" s="87" t="n">
        <v>100000.0</v>
      </c>
    </row>
    <row r="331" outlineLevel="1">
      <c r="A331" s="93" t="n">
        <v>45871.0</v>
      </c>
      <c r="B331" s="87" t="s">
        <v>3618</v>
      </c>
      <c r="C331" s="87" t="s">
        <v>513</v>
      </c>
      <c r="D331" s="87" t="s">
        <v>63</v>
      </c>
      <c r="E331" s="87" t="s">
        <v>64</v>
      </c>
      <c r="F331" s="87" t="n">
        <v>250000.0</v>
      </c>
    </row>
    <row r="332" outlineLevel="1">
      <c r="A332" s="93" t="n">
        <v>45888.0</v>
      </c>
      <c r="B332" s="87" t="s">
        <v>4003</v>
      </c>
      <c r="C332" s="87" t="s">
        <v>513</v>
      </c>
      <c r="D332" s="87" t="s">
        <v>63</v>
      </c>
      <c r="E332" s="87" t="s">
        <v>64</v>
      </c>
      <c r="F332" s="87" t="n">
        <v>130000.0</v>
      </c>
    </row>
    <row r="333" outlineLevel="1">
      <c r="A333" s="93" t="n">
        <v>45904.0</v>
      </c>
      <c r="B333" s="87" t="s">
        <v>4320</v>
      </c>
      <c r="C333" s="87" t="s">
        <v>513</v>
      </c>
      <c r="D333" s="87" t="s">
        <v>63</v>
      </c>
      <c r="E333" s="87" t="s">
        <v>64</v>
      </c>
      <c r="F333" s="87" t="n">
        <v>200000.0</v>
      </c>
    </row>
    <row r="334" outlineLevel="1">
      <c r="A334" s="93" t="n">
        <v>45966.0</v>
      </c>
      <c r="B334" s="87" t="s">
        <v>4979</v>
      </c>
      <c r="C334" s="87" t="s">
        <v>513</v>
      </c>
      <c r="D334" s="87" t="s">
        <v>63</v>
      </c>
      <c r="E334" s="87" t="s">
        <v>64</v>
      </c>
      <c r="F334" s="87" t="n">
        <v>35000.0</v>
      </c>
    </row>
    <row r="335" outlineLevel="1">
      <c r="A335" s="93" t="n">
        <v>46063.0</v>
      </c>
      <c r="B335" s="87" t="s">
        <v>5625</v>
      </c>
      <c r="C335" s="87" t="s">
        <v>513</v>
      </c>
      <c r="D335" s="87" t="s">
        <v>63</v>
      </c>
      <c r="E335" s="87" t="s">
        <v>315</v>
      </c>
      <c r="F335" s="87" t="n">
        <v>1600.0</v>
      </c>
    </row>
    <row r="336" outlineLevel="1">
      <c r="A336" s="93" t="n">
        <v>46064.0</v>
      </c>
      <c r="B336" s="87" t="s">
        <v>5630</v>
      </c>
      <c r="C336" s="87" t="s">
        <v>513</v>
      </c>
      <c r="D336" s="87" t="s">
        <v>63</v>
      </c>
      <c r="E336" s="87" t="s">
        <v>315</v>
      </c>
      <c r="F336" s="87" t="n">
        <v>1600.0</v>
      </c>
    </row>
    <row r="337" outlineLevel="1">
      <c r="A337" s="93" t="n">
        <v>45748.0</v>
      </c>
      <c r="B337" s="87" t="s">
        <v>380</v>
      </c>
      <c r="C337" s="87" t="s">
        <v>382</v>
      </c>
      <c r="D337" s="87" t="s">
        <v>63</v>
      </c>
      <c r="E337" s="87" t="s">
        <v>306</v>
      </c>
      <c r="F337" s="87" t="n">
        <v>70878.0</v>
      </c>
    </row>
    <row r="338" outlineLevel="1">
      <c r="A338" s="93" t="n">
        <v>45750.0</v>
      </c>
      <c r="B338" s="87" t="s">
        <v>449</v>
      </c>
      <c r="C338" s="87" t="s">
        <v>382</v>
      </c>
      <c r="D338" s="87" t="s">
        <v>63</v>
      </c>
      <c r="E338" s="87" t="s">
        <v>306</v>
      </c>
      <c r="F338" s="87" t="n">
        <v>31270.0</v>
      </c>
    </row>
    <row r="339" outlineLevel="1">
      <c r="A339" s="93" t="n">
        <v>45754.0</v>
      </c>
      <c r="B339" s="87" t="s">
        <v>533</v>
      </c>
      <c r="C339" s="87" t="s">
        <v>382</v>
      </c>
      <c r="D339" s="87" t="s">
        <v>63</v>
      </c>
      <c r="E339" s="87" t="s">
        <v>306</v>
      </c>
      <c r="F339" s="87" t="n">
        <v>30000.0</v>
      </c>
    </row>
    <row r="340" outlineLevel="1">
      <c r="A340" s="93" t="n">
        <v>45755.0</v>
      </c>
      <c r="B340" s="87" t="s">
        <v>564</v>
      </c>
      <c r="C340" s="87" t="s">
        <v>382</v>
      </c>
      <c r="D340" s="87" t="s">
        <v>63</v>
      </c>
      <c r="E340" s="87" t="s">
        <v>306</v>
      </c>
      <c r="F340" s="87" t="n">
        <v>3500.0</v>
      </c>
    </row>
    <row r="341" outlineLevel="1">
      <c r="A341" s="93" t="n">
        <v>45757.0</v>
      </c>
      <c r="B341" s="87" t="s">
        <v>610</v>
      </c>
      <c r="C341" s="87" t="s">
        <v>382</v>
      </c>
      <c r="D341" s="87" t="s">
        <v>63</v>
      </c>
      <c r="E341" s="87" t="s">
        <v>306</v>
      </c>
      <c r="F341" s="87" t="n">
        <v>50000.0</v>
      </c>
    </row>
    <row r="342" outlineLevel="1">
      <c r="A342" s="93" t="n">
        <v>45764.0</v>
      </c>
      <c r="B342" s="87" t="s">
        <v>796</v>
      </c>
      <c r="C342" s="87" t="s">
        <v>382</v>
      </c>
      <c r="D342" s="87" t="s">
        <v>63</v>
      </c>
      <c r="E342" s="87" t="s">
        <v>306</v>
      </c>
      <c r="F342" s="87" t="n">
        <v>17590.0</v>
      </c>
    </row>
    <row r="343" outlineLevel="1">
      <c r="A343" s="93" t="n">
        <v>45768.0</v>
      </c>
      <c r="B343" s="87" t="s">
        <v>893</v>
      </c>
      <c r="C343" s="87" t="s">
        <v>382</v>
      </c>
      <c r="D343" s="87" t="s">
        <v>63</v>
      </c>
      <c r="E343" s="87" t="s">
        <v>306</v>
      </c>
      <c r="F343" s="87" t="n">
        <v>54634.0</v>
      </c>
    </row>
    <row r="344" outlineLevel="1">
      <c r="A344" s="93" t="n">
        <v>45770.0</v>
      </c>
      <c r="B344" s="87" t="s">
        <v>954</v>
      </c>
      <c r="C344" s="87" t="s">
        <v>382</v>
      </c>
      <c r="D344" s="87" t="s">
        <v>63</v>
      </c>
      <c r="E344" s="87" t="s">
        <v>306</v>
      </c>
      <c r="F344" s="87" t="n">
        <v>112567.0</v>
      </c>
    </row>
    <row r="345" outlineLevel="1">
      <c r="A345" s="93" t="n">
        <v>45775.0</v>
      </c>
      <c r="B345" s="87" t="s">
        <v>1053</v>
      </c>
      <c r="C345" s="87" t="s">
        <v>382</v>
      </c>
      <c r="D345" s="87" t="s">
        <v>63</v>
      </c>
      <c r="E345" s="87" t="s">
        <v>306</v>
      </c>
      <c r="F345" s="87" t="n">
        <v>28556.0</v>
      </c>
    </row>
    <row r="346" outlineLevel="1">
      <c r="A346" s="93" t="n">
        <v>45782.0</v>
      </c>
      <c r="B346" s="87" t="s">
        <v>1254</v>
      </c>
      <c r="C346" s="87" t="s">
        <v>382</v>
      </c>
      <c r="D346" s="87" t="s">
        <v>63</v>
      </c>
      <c r="E346" s="87" t="s">
        <v>306</v>
      </c>
      <c r="F346" s="87" t="n">
        <v>21240.0</v>
      </c>
    </row>
    <row r="347" outlineLevel="1">
      <c r="A347" s="93" t="n">
        <v>45790.0</v>
      </c>
      <c r="B347" s="87" t="s">
        <v>1557</v>
      </c>
      <c r="C347" s="87" t="s">
        <v>382</v>
      </c>
      <c r="D347" s="87" t="s">
        <v>63</v>
      </c>
      <c r="E347" s="87" t="s">
        <v>306</v>
      </c>
      <c r="F347" s="87" t="n">
        <v>74130.0</v>
      </c>
    </row>
    <row r="348" outlineLevel="1">
      <c r="A348" s="93" t="n">
        <v>45796.0</v>
      </c>
      <c r="B348" s="87" t="s">
        <v>1702</v>
      </c>
      <c r="C348" s="87" t="s">
        <v>382</v>
      </c>
      <c r="D348" s="87" t="s">
        <v>63</v>
      </c>
      <c r="E348" s="87" t="s">
        <v>306</v>
      </c>
      <c r="F348" s="87" t="n">
        <v>30000.0</v>
      </c>
    </row>
    <row r="349" outlineLevel="1">
      <c r="A349" s="93" t="n">
        <v>45798.0</v>
      </c>
      <c r="B349" s="87" t="s">
        <v>1739</v>
      </c>
      <c r="C349" s="87" t="s">
        <v>382</v>
      </c>
      <c r="D349" s="87" t="s">
        <v>63</v>
      </c>
      <c r="E349" s="87" t="s">
        <v>306</v>
      </c>
      <c r="F349" s="87" t="n">
        <v>14785.0</v>
      </c>
    </row>
    <row r="350" outlineLevel="1">
      <c r="A350" s="93" t="n">
        <v>45799.0</v>
      </c>
      <c r="B350" s="87" t="s">
        <v>1783</v>
      </c>
      <c r="C350" s="87" t="s">
        <v>382</v>
      </c>
      <c r="D350" s="87" t="s">
        <v>63</v>
      </c>
      <c r="E350" s="87" t="s">
        <v>306</v>
      </c>
      <c r="F350" s="87" t="n">
        <v>104670.0</v>
      </c>
    </row>
    <row r="351" outlineLevel="1">
      <c r="A351" s="93" t="n">
        <v>45799.0</v>
      </c>
      <c r="B351" s="87" t="s">
        <v>1798</v>
      </c>
      <c r="C351" s="87" t="s">
        <v>382</v>
      </c>
      <c r="D351" s="87" t="s">
        <v>63</v>
      </c>
      <c r="E351" s="87" t="s">
        <v>306</v>
      </c>
      <c r="F351" s="87" t="n">
        <v>900.0</v>
      </c>
    </row>
    <row r="352" outlineLevel="1">
      <c r="A352" s="93" t="n">
        <v>45805.0</v>
      </c>
      <c r="B352" s="87" t="s">
        <v>1971</v>
      </c>
      <c r="C352" s="87" t="s">
        <v>382</v>
      </c>
      <c r="D352" s="87" t="s">
        <v>63</v>
      </c>
      <c r="E352" s="87" t="s">
        <v>306</v>
      </c>
      <c r="F352" s="87" t="n">
        <v>64369.0</v>
      </c>
    </row>
    <row r="353" outlineLevel="1">
      <c r="A353" s="93" t="n">
        <v>45812.0</v>
      </c>
      <c r="B353" s="87" t="s">
        <v>2173</v>
      </c>
      <c r="C353" s="87" t="s">
        <v>382</v>
      </c>
      <c r="D353" s="87" t="s">
        <v>63</v>
      </c>
      <c r="E353" s="87" t="s">
        <v>306</v>
      </c>
      <c r="F353" s="87" t="n">
        <v>40000.0</v>
      </c>
    </row>
    <row r="354" outlineLevel="1">
      <c r="A354" s="93" t="n">
        <v>45812.0</v>
      </c>
      <c r="B354" s="87" t="s">
        <v>2194</v>
      </c>
      <c r="C354" s="87" t="s">
        <v>382</v>
      </c>
      <c r="D354" s="87" t="s">
        <v>63</v>
      </c>
      <c r="E354" s="87" t="s">
        <v>306</v>
      </c>
      <c r="F354" s="87" t="n">
        <v>7500.0</v>
      </c>
    </row>
    <row r="355" outlineLevel="1">
      <c r="A355" s="93" t="n">
        <v>45813.0</v>
      </c>
      <c r="B355" s="87" t="s">
        <v>2242</v>
      </c>
      <c r="C355" s="87" t="s">
        <v>382</v>
      </c>
      <c r="D355" s="87" t="s">
        <v>63</v>
      </c>
      <c r="E355" s="87" t="s">
        <v>306</v>
      </c>
      <c r="F355" s="87" t="n">
        <v>32865.0</v>
      </c>
    </row>
    <row r="356" outlineLevel="1">
      <c r="A356" s="93" t="n">
        <v>45814.0</v>
      </c>
      <c r="B356" s="87" t="s">
        <v>2286</v>
      </c>
      <c r="C356" s="87" t="s">
        <v>382</v>
      </c>
      <c r="D356" s="87" t="s">
        <v>63</v>
      </c>
      <c r="E356" s="87" t="s">
        <v>306</v>
      </c>
      <c r="F356" s="87" t="n">
        <v>32273.0</v>
      </c>
    </row>
    <row r="357" outlineLevel="1">
      <c r="A357" s="93" t="n">
        <v>45819.0</v>
      </c>
      <c r="B357" s="87" t="s">
        <v>2362</v>
      </c>
      <c r="C357" s="87" t="s">
        <v>382</v>
      </c>
      <c r="D357" s="87" t="s">
        <v>63</v>
      </c>
      <c r="E357" s="87" t="s">
        <v>306</v>
      </c>
      <c r="F357" s="87" t="n">
        <v>21830.0</v>
      </c>
    </row>
    <row r="358" outlineLevel="1">
      <c r="A358" s="93" t="n">
        <v>45820.0</v>
      </c>
      <c r="B358" s="87" t="s">
        <v>2426</v>
      </c>
      <c r="C358" s="87" t="s">
        <v>382</v>
      </c>
      <c r="D358" s="87" t="s">
        <v>63</v>
      </c>
      <c r="E358" s="87" t="s">
        <v>306</v>
      </c>
      <c r="F358" s="87" t="n">
        <v>70380.0</v>
      </c>
    </row>
    <row r="359" outlineLevel="1">
      <c r="A359" s="93" t="n">
        <v>45822.0</v>
      </c>
      <c r="B359" s="87" t="s">
        <v>2497</v>
      </c>
      <c r="C359" s="87" t="s">
        <v>382</v>
      </c>
      <c r="D359" s="87" t="s">
        <v>63</v>
      </c>
      <c r="E359" s="87" t="s">
        <v>306</v>
      </c>
      <c r="F359" s="87" t="n">
        <v>11504.0</v>
      </c>
    </row>
    <row r="360" outlineLevel="1">
      <c r="A360" s="93" t="n">
        <v>45825.0</v>
      </c>
      <c r="B360" s="87" t="s">
        <v>2553</v>
      </c>
      <c r="C360" s="87" t="s">
        <v>382</v>
      </c>
      <c r="D360" s="87" t="s">
        <v>63</v>
      </c>
      <c r="E360" s="87" t="s">
        <v>306</v>
      </c>
      <c r="F360" s="87" t="n">
        <v>17818.0</v>
      </c>
    </row>
    <row r="361" outlineLevel="1">
      <c r="A361" s="93" t="n">
        <v>45827.0</v>
      </c>
      <c r="B361" s="87" t="s">
        <v>2622</v>
      </c>
      <c r="C361" s="87" t="s">
        <v>382</v>
      </c>
      <c r="D361" s="87" t="s">
        <v>63</v>
      </c>
      <c r="E361" s="87" t="s">
        <v>306</v>
      </c>
      <c r="F361" s="87" t="n">
        <v>11505.0</v>
      </c>
    </row>
    <row r="362" outlineLevel="1">
      <c r="A362" s="93" t="n">
        <v>45831.0</v>
      </c>
      <c r="B362" s="87" t="s">
        <v>2737</v>
      </c>
      <c r="C362" s="87" t="s">
        <v>382</v>
      </c>
      <c r="D362" s="87" t="s">
        <v>63</v>
      </c>
      <c r="E362" s="87" t="s">
        <v>306</v>
      </c>
      <c r="F362" s="87" t="n">
        <v>11977.0</v>
      </c>
    </row>
    <row r="363" outlineLevel="1">
      <c r="A363" s="93" t="n">
        <v>45833.0</v>
      </c>
      <c r="B363" s="87" t="s">
        <v>2786</v>
      </c>
      <c r="C363" s="87" t="s">
        <v>382</v>
      </c>
      <c r="D363" s="87" t="s">
        <v>63</v>
      </c>
      <c r="E363" s="87" t="s">
        <v>306</v>
      </c>
      <c r="F363" s="87" t="n">
        <v>11505.0</v>
      </c>
    </row>
    <row r="364" outlineLevel="1">
      <c r="A364" s="93" t="n">
        <v>45835.0</v>
      </c>
      <c r="B364" s="87" t="s">
        <v>2864</v>
      </c>
      <c r="C364" s="87" t="s">
        <v>382</v>
      </c>
      <c r="D364" s="87" t="s">
        <v>63</v>
      </c>
      <c r="E364" s="87" t="s">
        <v>306</v>
      </c>
      <c r="F364" s="87" t="n">
        <v>105567.0</v>
      </c>
    </row>
    <row r="365" outlineLevel="1">
      <c r="A365" s="93" t="n">
        <v>45838.0</v>
      </c>
      <c r="B365" s="87" t="s">
        <v>2907</v>
      </c>
      <c r="C365" s="87" t="s">
        <v>382</v>
      </c>
      <c r="D365" s="87" t="s">
        <v>63</v>
      </c>
      <c r="E365" s="87" t="s">
        <v>306</v>
      </c>
      <c r="F365" s="87" t="n">
        <v>18880.0</v>
      </c>
    </row>
    <row r="366" outlineLevel="1">
      <c r="A366" s="93" t="n">
        <v>45839.0</v>
      </c>
      <c r="B366" s="87" t="s">
        <v>2934</v>
      </c>
      <c r="C366" s="87" t="s">
        <v>382</v>
      </c>
      <c r="D366" s="87" t="s">
        <v>63</v>
      </c>
      <c r="E366" s="87" t="s">
        <v>306</v>
      </c>
      <c r="F366" s="87" t="n">
        <v>12036.0</v>
      </c>
    </row>
    <row r="367" outlineLevel="1">
      <c r="A367" s="93" t="n">
        <v>45842.0</v>
      </c>
      <c r="B367" s="87" t="s">
        <v>3096</v>
      </c>
      <c r="C367" s="87" t="s">
        <v>382</v>
      </c>
      <c r="D367" s="87" t="s">
        <v>63</v>
      </c>
      <c r="E367" s="87" t="s">
        <v>306</v>
      </c>
      <c r="F367" s="87" t="n">
        <v>17346.0</v>
      </c>
    </row>
    <row r="368" outlineLevel="1">
      <c r="A368" s="93" t="n">
        <v>45845.0</v>
      </c>
      <c r="B368" s="87" t="s">
        <v>3194</v>
      </c>
      <c r="C368" s="87" t="s">
        <v>382</v>
      </c>
      <c r="D368" s="87" t="s">
        <v>63</v>
      </c>
      <c r="E368" s="87" t="s">
        <v>306</v>
      </c>
      <c r="F368" s="87" t="n">
        <v>14101.0</v>
      </c>
    </row>
    <row r="369" outlineLevel="1">
      <c r="A369" s="93" t="n">
        <v>45847.0</v>
      </c>
      <c r="B369" s="87" t="s">
        <v>3246</v>
      </c>
      <c r="C369" s="87" t="s">
        <v>382</v>
      </c>
      <c r="D369" s="87" t="s">
        <v>63</v>
      </c>
      <c r="E369" s="87" t="s">
        <v>306</v>
      </c>
      <c r="F369" s="87" t="n">
        <v>25000.0</v>
      </c>
    </row>
    <row r="370" outlineLevel="1">
      <c r="A370" s="93" t="n">
        <v>45848.0</v>
      </c>
      <c r="B370" s="87" t="s">
        <v>3281</v>
      </c>
      <c r="C370" s="87" t="s">
        <v>382</v>
      </c>
      <c r="D370" s="87" t="s">
        <v>63</v>
      </c>
      <c r="E370" s="87" t="s">
        <v>306</v>
      </c>
      <c r="F370" s="87" t="n">
        <v>10223.0</v>
      </c>
    </row>
    <row r="371" outlineLevel="1">
      <c r="A371" s="93" t="n">
        <v>45849.0</v>
      </c>
      <c r="B371" s="87" t="s">
        <v>3293</v>
      </c>
      <c r="C371" s="87" t="s">
        <v>382</v>
      </c>
      <c r="D371" s="87" t="s">
        <v>63</v>
      </c>
      <c r="E371" s="87" t="s">
        <v>306</v>
      </c>
      <c r="F371" s="87" t="n">
        <v>8319.0</v>
      </c>
    </row>
    <row r="372" outlineLevel="1">
      <c r="A372" s="93" t="n">
        <v>45853.0</v>
      </c>
      <c r="B372" s="87" t="s">
        <v>3343</v>
      </c>
      <c r="C372" s="87" t="s">
        <v>382</v>
      </c>
      <c r="D372" s="87" t="s">
        <v>63</v>
      </c>
      <c r="E372" s="87" t="s">
        <v>306</v>
      </c>
      <c r="F372" s="87" t="n">
        <v>19942.0</v>
      </c>
    </row>
    <row r="373" outlineLevel="1">
      <c r="A373" s="93" t="n">
        <v>45855.0</v>
      </c>
      <c r="B373" s="87" t="s">
        <v>3390</v>
      </c>
      <c r="C373" s="87" t="s">
        <v>382</v>
      </c>
      <c r="D373" s="87" t="s">
        <v>63</v>
      </c>
      <c r="E373" s="87" t="s">
        <v>306</v>
      </c>
      <c r="F373" s="87" t="n">
        <v>105390.0</v>
      </c>
    </row>
    <row r="374" outlineLevel="1">
      <c r="A374" s="93" t="n">
        <v>45855.0</v>
      </c>
      <c r="B374" s="87" t="s">
        <v>3369</v>
      </c>
      <c r="C374" s="87" t="s">
        <v>382</v>
      </c>
      <c r="D374" s="87" t="s">
        <v>63</v>
      </c>
      <c r="E374" s="87" t="s">
        <v>306</v>
      </c>
      <c r="F374" s="87" t="n">
        <v>5959.0</v>
      </c>
    </row>
    <row r="375" outlineLevel="1">
      <c r="A375" s="93" t="n">
        <v>45855.0</v>
      </c>
      <c r="B375" s="87" t="s">
        <v>3392</v>
      </c>
      <c r="C375" s="87" t="s">
        <v>382</v>
      </c>
      <c r="D375" s="87" t="s">
        <v>63</v>
      </c>
      <c r="E375" s="87" t="s">
        <v>306</v>
      </c>
      <c r="F375" s="87" t="n">
        <v>177.0</v>
      </c>
    </row>
    <row r="376" outlineLevel="1">
      <c r="A376" s="93" t="n">
        <v>45856.0</v>
      </c>
      <c r="B376" s="87" t="s">
        <v>3398</v>
      </c>
      <c r="C376" s="87" t="s">
        <v>382</v>
      </c>
      <c r="D376" s="87" t="s">
        <v>63</v>
      </c>
      <c r="E376" s="87" t="s">
        <v>306</v>
      </c>
      <c r="F376" s="87" t="n">
        <v>9676.0</v>
      </c>
    </row>
    <row r="377" outlineLevel="1">
      <c r="A377" s="93" t="n">
        <v>45857.0</v>
      </c>
      <c r="B377" s="87" t="s">
        <v>3411</v>
      </c>
      <c r="C377" s="87" t="s">
        <v>382</v>
      </c>
      <c r="D377" s="87" t="s">
        <v>63</v>
      </c>
      <c r="E377" s="87" t="s">
        <v>306</v>
      </c>
      <c r="F377" s="87" t="n">
        <v>12862.0</v>
      </c>
    </row>
    <row r="378" outlineLevel="1">
      <c r="A378" s="93" t="n">
        <v>45860.0</v>
      </c>
      <c r="B378" s="87" t="s">
        <v>3423</v>
      </c>
      <c r="C378" s="87" t="s">
        <v>382</v>
      </c>
      <c r="D378" s="87" t="s">
        <v>63</v>
      </c>
      <c r="E378" s="87" t="s">
        <v>306</v>
      </c>
      <c r="F378" s="87" t="n">
        <v>13747.0</v>
      </c>
    </row>
    <row r="379" outlineLevel="1">
      <c r="A379" s="93" t="n">
        <v>45861.0</v>
      </c>
      <c r="B379" s="87" t="s">
        <v>3477</v>
      </c>
      <c r="C379" s="87" t="s">
        <v>382</v>
      </c>
      <c r="D379" s="87" t="s">
        <v>63</v>
      </c>
      <c r="E379" s="87" t="s">
        <v>306</v>
      </c>
      <c r="F379" s="87" t="n">
        <v>13157.0</v>
      </c>
    </row>
    <row r="380" outlineLevel="1">
      <c r="A380" s="93" t="n">
        <v>45863.0</v>
      </c>
      <c r="B380" s="87" t="s">
        <v>3507</v>
      </c>
      <c r="C380" s="87" t="s">
        <v>382</v>
      </c>
      <c r="D380" s="87" t="s">
        <v>63</v>
      </c>
      <c r="E380" s="87" t="s">
        <v>306</v>
      </c>
      <c r="F380" s="87" t="n">
        <v>10325.0</v>
      </c>
    </row>
    <row r="381" outlineLevel="1">
      <c r="A381" s="93" t="n">
        <v>45866.0</v>
      </c>
      <c r="B381" s="87" t="s">
        <v>3514</v>
      </c>
      <c r="C381" s="87" t="s">
        <v>382</v>
      </c>
      <c r="D381" s="87" t="s">
        <v>63</v>
      </c>
      <c r="E381" s="87" t="s">
        <v>306</v>
      </c>
      <c r="F381" s="87" t="n">
        <v>14101.0</v>
      </c>
    </row>
    <row r="382" outlineLevel="1">
      <c r="A382" s="93" t="n">
        <v>45867.0</v>
      </c>
      <c r="B382" s="87" t="s">
        <v>3548</v>
      </c>
      <c r="C382" s="87" t="s">
        <v>382</v>
      </c>
      <c r="D382" s="87" t="s">
        <v>63</v>
      </c>
      <c r="E382" s="87" t="s">
        <v>306</v>
      </c>
      <c r="F382" s="87" t="n">
        <v>70378.0</v>
      </c>
    </row>
    <row r="383" outlineLevel="1">
      <c r="A383" s="93" t="n">
        <v>45867.0</v>
      </c>
      <c r="B383" s="87" t="s">
        <v>3543</v>
      </c>
      <c r="C383" s="87" t="s">
        <v>382</v>
      </c>
      <c r="D383" s="87" t="s">
        <v>63</v>
      </c>
      <c r="E383" s="87" t="s">
        <v>306</v>
      </c>
      <c r="F383" s="87" t="n">
        <v>12390.0</v>
      </c>
    </row>
    <row r="384" outlineLevel="1">
      <c r="A384" s="93" t="n">
        <v>45868.0</v>
      </c>
      <c r="B384" s="87" t="s">
        <v>3557</v>
      </c>
      <c r="C384" s="87" t="s">
        <v>382</v>
      </c>
      <c r="D384" s="87" t="s">
        <v>63</v>
      </c>
      <c r="E384" s="87" t="s">
        <v>306</v>
      </c>
      <c r="F384" s="87" t="n">
        <v>6313.0</v>
      </c>
    </row>
    <row r="385" outlineLevel="1">
      <c r="A385" s="93" t="n">
        <v>45870.0</v>
      </c>
      <c r="B385" s="87" t="s">
        <v>3600</v>
      </c>
      <c r="C385" s="87" t="s">
        <v>382</v>
      </c>
      <c r="D385" s="87" t="s">
        <v>63</v>
      </c>
      <c r="E385" s="87" t="s">
        <v>306</v>
      </c>
      <c r="F385" s="87" t="n">
        <v>16343.0</v>
      </c>
    </row>
    <row r="386" outlineLevel="1">
      <c r="A386" s="93" t="n">
        <v>45873.0</v>
      </c>
      <c r="B386" s="87" t="s">
        <v>3626</v>
      </c>
      <c r="C386" s="87" t="s">
        <v>382</v>
      </c>
      <c r="D386" s="87" t="s">
        <v>63</v>
      </c>
      <c r="E386" s="87" t="s">
        <v>306</v>
      </c>
      <c r="F386" s="87" t="n">
        <v>20945.0</v>
      </c>
    </row>
    <row r="387" outlineLevel="1">
      <c r="A387" s="93" t="n">
        <v>45874.0</v>
      </c>
      <c r="B387" s="87" t="s">
        <v>3724</v>
      </c>
      <c r="C387" s="87" t="s">
        <v>382</v>
      </c>
      <c r="D387" s="87" t="s">
        <v>63</v>
      </c>
      <c r="E387" s="87" t="s">
        <v>306</v>
      </c>
      <c r="F387" s="87" t="n">
        <v>9145.0</v>
      </c>
    </row>
    <row r="388" outlineLevel="1">
      <c r="A388" s="93" t="n">
        <v>45875.0</v>
      </c>
      <c r="B388" s="87" t="s">
        <v>3750</v>
      </c>
      <c r="C388" s="87" t="s">
        <v>382</v>
      </c>
      <c r="D388" s="87" t="s">
        <v>63</v>
      </c>
      <c r="E388" s="87" t="s">
        <v>306</v>
      </c>
      <c r="F388" s="87" t="n">
        <v>11977.0</v>
      </c>
    </row>
    <row r="389" outlineLevel="1">
      <c r="A389" s="93" t="n">
        <v>45876.0</v>
      </c>
      <c r="B389" s="87" t="s">
        <v>3762</v>
      </c>
      <c r="C389" s="87" t="s">
        <v>382</v>
      </c>
      <c r="D389" s="87" t="s">
        <v>63</v>
      </c>
      <c r="E389" s="87" t="s">
        <v>306</v>
      </c>
      <c r="F389" s="87" t="n">
        <v>9328.0</v>
      </c>
    </row>
    <row r="390" outlineLevel="1">
      <c r="A390" s="93" t="n">
        <v>45877.0</v>
      </c>
      <c r="B390" s="87" t="s">
        <v>3788</v>
      </c>
      <c r="C390" s="87" t="s">
        <v>382</v>
      </c>
      <c r="D390" s="87" t="s">
        <v>63</v>
      </c>
      <c r="E390" s="87" t="s">
        <v>306</v>
      </c>
      <c r="F390" s="87" t="n">
        <v>12980.0</v>
      </c>
    </row>
    <row r="391" outlineLevel="1">
      <c r="A391" s="93" t="n">
        <v>45878.0</v>
      </c>
      <c r="B391" s="87" t="s">
        <v>3824</v>
      </c>
      <c r="C391" s="87" t="s">
        <v>382</v>
      </c>
      <c r="D391" s="87" t="s">
        <v>63</v>
      </c>
      <c r="E391" s="87" t="s">
        <v>306</v>
      </c>
      <c r="F391" s="87" t="n">
        <v>19765.0</v>
      </c>
    </row>
    <row r="392" outlineLevel="1">
      <c r="A392" s="93" t="n">
        <v>45880.0</v>
      </c>
      <c r="B392" s="87" t="s">
        <v>3848</v>
      </c>
      <c r="C392" s="87" t="s">
        <v>382</v>
      </c>
      <c r="D392" s="87" t="s">
        <v>63</v>
      </c>
      <c r="E392" s="87" t="s">
        <v>306</v>
      </c>
      <c r="F392" s="87" t="n">
        <v>105567.0</v>
      </c>
    </row>
    <row r="393" outlineLevel="1">
      <c r="A393" s="93" t="n">
        <v>45880.0</v>
      </c>
      <c r="B393" s="87" t="s">
        <v>3836</v>
      </c>
      <c r="C393" s="87" t="s">
        <v>382</v>
      </c>
      <c r="D393" s="87" t="s">
        <v>63</v>
      </c>
      <c r="E393" s="87" t="s">
        <v>306</v>
      </c>
      <c r="F393" s="87" t="n">
        <v>25193.0</v>
      </c>
    </row>
    <row r="394" outlineLevel="1">
      <c r="A394" s="93" t="n">
        <v>45881.0</v>
      </c>
      <c r="B394" s="87" t="s">
        <v>3855</v>
      </c>
      <c r="C394" s="87" t="s">
        <v>382</v>
      </c>
      <c r="D394" s="87" t="s">
        <v>63</v>
      </c>
      <c r="E394" s="87" t="s">
        <v>306</v>
      </c>
      <c r="F394" s="87" t="n">
        <v>13808.0</v>
      </c>
    </row>
    <row r="395" outlineLevel="1">
      <c r="A395" s="93" t="n">
        <v>45883.0</v>
      </c>
      <c r="B395" s="87" t="s">
        <v>3917</v>
      </c>
      <c r="C395" s="87" t="s">
        <v>382</v>
      </c>
      <c r="D395" s="87" t="s">
        <v>63</v>
      </c>
      <c r="E395" s="87" t="s">
        <v>306</v>
      </c>
      <c r="F395" s="87" t="n">
        <v>7670.0</v>
      </c>
    </row>
    <row r="396" outlineLevel="1">
      <c r="A396" s="93" t="n">
        <v>45887.0</v>
      </c>
      <c r="B396" s="87" t="s">
        <v>3932</v>
      </c>
      <c r="C396" s="87" t="s">
        <v>382</v>
      </c>
      <c r="D396" s="87" t="s">
        <v>63</v>
      </c>
      <c r="E396" s="87" t="s">
        <v>306</v>
      </c>
      <c r="F396" s="87" t="n">
        <v>30090.0</v>
      </c>
    </row>
    <row r="397" outlineLevel="1">
      <c r="A397" s="93" t="n">
        <v>45889.0</v>
      </c>
      <c r="B397" s="87" t="s">
        <v>4007</v>
      </c>
      <c r="C397" s="87" t="s">
        <v>382</v>
      </c>
      <c r="D397" s="87" t="s">
        <v>63</v>
      </c>
      <c r="E397" s="87" t="s">
        <v>306</v>
      </c>
      <c r="F397" s="87" t="n">
        <v>9027.0</v>
      </c>
    </row>
    <row r="398" outlineLevel="1">
      <c r="A398" s="93" t="n">
        <v>45890.0</v>
      </c>
      <c r="B398" s="87" t="s">
        <v>4034</v>
      </c>
      <c r="C398" s="87" t="s">
        <v>382</v>
      </c>
      <c r="D398" s="87" t="s">
        <v>63</v>
      </c>
      <c r="E398" s="87" t="s">
        <v>306</v>
      </c>
      <c r="F398" s="87" t="n">
        <v>17169.0</v>
      </c>
    </row>
    <row r="399" outlineLevel="1">
      <c r="A399" s="93" t="n">
        <v>45894.0</v>
      </c>
      <c r="B399" s="87" t="s">
        <v>4086</v>
      </c>
      <c r="C399" s="87" t="s">
        <v>382</v>
      </c>
      <c r="D399" s="87" t="s">
        <v>63</v>
      </c>
      <c r="E399" s="87" t="s">
        <v>306</v>
      </c>
      <c r="F399" s="87" t="n">
        <v>23777.0</v>
      </c>
    </row>
    <row r="400" outlineLevel="1">
      <c r="A400" s="93" t="n">
        <v>45895.0</v>
      </c>
      <c r="B400" s="87" t="s">
        <v>4118</v>
      </c>
      <c r="C400" s="87" t="s">
        <v>382</v>
      </c>
      <c r="D400" s="87" t="s">
        <v>63</v>
      </c>
      <c r="E400" s="87" t="s">
        <v>306</v>
      </c>
      <c r="F400" s="87" t="n">
        <v>10856.0</v>
      </c>
    </row>
    <row r="401" outlineLevel="1">
      <c r="A401" s="93" t="n">
        <v>45897.0</v>
      </c>
      <c r="B401" s="87" t="s">
        <v>4142</v>
      </c>
      <c r="C401" s="87" t="s">
        <v>382</v>
      </c>
      <c r="D401" s="87" t="s">
        <v>63</v>
      </c>
      <c r="E401" s="87" t="s">
        <v>306</v>
      </c>
      <c r="F401" s="87" t="n">
        <v>10679.0</v>
      </c>
    </row>
    <row r="402" outlineLevel="1">
      <c r="A402" s="93" t="n">
        <v>45899.0</v>
      </c>
      <c r="B402" s="87" t="s">
        <v>4170</v>
      </c>
      <c r="C402" s="87" t="s">
        <v>382</v>
      </c>
      <c r="D402" s="87" t="s">
        <v>63</v>
      </c>
      <c r="E402" s="87" t="s">
        <v>306</v>
      </c>
      <c r="F402" s="87" t="n">
        <v>9853.0</v>
      </c>
    </row>
    <row r="403" outlineLevel="1">
      <c r="A403" s="93" t="n">
        <v>45901.0</v>
      </c>
      <c r="B403" s="87" t="s">
        <v>4182</v>
      </c>
      <c r="C403" s="87" t="s">
        <v>382</v>
      </c>
      <c r="D403" s="87" t="s">
        <v>63</v>
      </c>
      <c r="E403" s="87" t="s">
        <v>306</v>
      </c>
      <c r="F403" s="87" t="n">
        <v>15762.0</v>
      </c>
    </row>
    <row r="404" outlineLevel="1">
      <c r="A404" s="93" t="n">
        <v>45902.0</v>
      </c>
      <c r="B404" s="87" t="s">
        <v>4196</v>
      </c>
      <c r="C404" s="87" t="s">
        <v>382</v>
      </c>
      <c r="D404" s="87" t="s">
        <v>63</v>
      </c>
      <c r="E404" s="87" t="s">
        <v>306</v>
      </c>
      <c r="F404" s="87" t="n">
        <v>6254.0</v>
      </c>
    </row>
    <row r="405" outlineLevel="1">
      <c r="A405" s="93" t="n">
        <v>45903.0</v>
      </c>
      <c r="B405" s="87" t="s">
        <v>4303</v>
      </c>
      <c r="C405" s="87" t="s">
        <v>382</v>
      </c>
      <c r="D405" s="87" t="s">
        <v>63</v>
      </c>
      <c r="E405" s="87" t="s">
        <v>306</v>
      </c>
      <c r="F405" s="87" t="n">
        <v>8614.0</v>
      </c>
    </row>
    <row r="406" outlineLevel="1">
      <c r="A406" s="93" t="n">
        <v>45904.0</v>
      </c>
      <c r="B406" s="87" t="s">
        <v>4322</v>
      </c>
      <c r="C406" s="87" t="s">
        <v>382</v>
      </c>
      <c r="D406" s="87" t="s">
        <v>63</v>
      </c>
      <c r="E406" s="87" t="s">
        <v>306</v>
      </c>
      <c r="F406" s="87" t="n">
        <v>10000.0</v>
      </c>
    </row>
    <row r="407" outlineLevel="1">
      <c r="A407" s="93" t="n">
        <v>45908.0</v>
      </c>
      <c r="B407" s="87" t="s">
        <v>4343</v>
      </c>
      <c r="C407" s="87" t="s">
        <v>382</v>
      </c>
      <c r="D407" s="87" t="s">
        <v>63</v>
      </c>
      <c r="E407" s="87" t="s">
        <v>306</v>
      </c>
      <c r="F407" s="87" t="n">
        <v>9647.0</v>
      </c>
    </row>
    <row r="408" outlineLevel="1">
      <c r="A408" s="93" t="n">
        <v>45909.0</v>
      </c>
      <c r="B408" s="87" t="s">
        <v>4354</v>
      </c>
      <c r="C408" s="87" t="s">
        <v>382</v>
      </c>
      <c r="D408" s="87" t="s">
        <v>63</v>
      </c>
      <c r="E408" s="87" t="s">
        <v>306</v>
      </c>
      <c r="F408" s="87" t="n">
        <v>11033.0</v>
      </c>
    </row>
    <row r="409" outlineLevel="1">
      <c r="A409" s="93" t="n">
        <v>45910.0</v>
      </c>
      <c r="B409" s="87" t="s">
        <v>4366</v>
      </c>
      <c r="C409" s="87" t="s">
        <v>382</v>
      </c>
      <c r="D409" s="87" t="s">
        <v>63</v>
      </c>
      <c r="E409" s="87" t="s">
        <v>306</v>
      </c>
      <c r="F409" s="87" t="n">
        <v>16815.0</v>
      </c>
    </row>
    <row r="410" outlineLevel="1">
      <c r="A410" s="93" t="n">
        <v>45911.0</v>
      </c>
      <c r="B410" s="87" t="s">
        <v>4379</v>
      </c>
      <c r="C410" s="87" t="s">
        <v>382</v>
      </c>
      <c r="D410" s="87" t="s">
        <v>63</v>
      </c>
      <c r="E410" s="87" t="s">
        <v>306</v>
      </c>
      <c r="F410" s="87" t="n">
        <v>6962.0</v>
      </c>
    </row>
    <row r="411" outlineLevel="1">
      <c r="A411" s="93" t="n">
        <v>45912.0</v>
      </c>
      <c r="B411" s="87" t="s">
        <v>4387</v>
      </c>
      <c r="C411" s="87" t="s">
        <v>382</v>
      </c>
      <c r="D411" s="87" t="s">
        <v>63</v>
      </c>
      <c r="E411" s="87" t="s">
        <v>306</v>
      </c>
      <c r="F411" s="87" t="n">
        <v>26137.0</v>
      </c>
    </row>
    <row r="412" outlineLevel="1">
      <c r="A412" s="93" t="n">
        <v>45913.0</v>
      </c>
      <c r="B412" s="87" t="s">
        <v>4401</v>
      </c>
      <c r="C412" s="87" t="s">
        <v>382</v>
      </c>
      <c r="D412" s="87" t="s">
        <v>63</v>
      </c>
      <c r="E412" s="87" t="s">
        <v>306</v>
      </c>
      <c r="F412" s="87" t="n">
        <v>25000.0</v>
      </c>
    </row>
    <row r="413" outlineLevel="1">
      <c r="A413" s="93" t="n">
        <v>45915.0</v>
      </c>
      <c r="B413" s="87" t="s">
        <v>4411</v>
      </c>
      <c r="C413" s="87" t="s">
        <v>382</v>
      </c>
      <c r="D413" s="87" t="s">
        <v>63</v>
      </c>
      <c r="E413" s="87" t="s">
        <v>306</v>
      </c>
      <c r="F413" s="87" t="n">
        <v>15000.0</v>
      </c>
    </row>
    <row r="414" outlineLevel="1">
      <c r="A414" s="93" t="n">
        <v>45916.0</v>
      </c>
      <c r="B414" s="87" t="s">
        <v>4433</v>
      </c>
      <c r="C414" s="87" t="s">
        <v>382</v>
      </c>
      <c r="D414" s="87" t="s">
        <v>63</v>
      </c>
      <c r="E414" s="87" t="s">
        <v>306</v>
      </c>
      <c r="F414" s="87" t="n">
        <v>16000.0</v>
      </c>
    </row>
    <row r="415" outlineLevel="1">
      <c r="A415" s="93" t="n">
        <v>45917.0</v>
      </c>
      <c r="B415" s="87" t="s">
        <v>4451</v>
      </c>
      <c r="C415" s="87" t="s">
        <v>382</v>
      </c>
      <c r="D415" s="87" t="s">
        <v>63</v>
      </c>
      <c r="E415" s="87" t="s">
        <v>306</v>
      </c>
      <c r="F415" s="87" t="n">
        <v>20818.0</v>
      </c>
    </row>
    <row r="416" outlineLevel="1">
      <c r="A416" s="93" t="n">
        <v>45918.0</v>
      </c>
      <c r="B416" s="87" t="s">
        <v>4461</v>
      </c>
      <c r="C416" s="87" t="s">
        <v>382</v>
      </c>
      <c r="D416" s="87" t="s">
        <v>63</v>
      </c>
      <c r="E416" s="87" t="s">
        <v>306</v>
      </c>
      <c r="F416" s="87" t="n">
        <v>20237.0</v>
      </c>
    </row>
    <row r="417" outlineLevel="1">
      <c r="A417" s="93" t="n">
        <v>45919.0</v>
      </c>
      <c r="B417" s="87" t="s">
        <v>4469</v>
      </c>
      <c r="C417" s="87" t="s">
        <v>382</v>
      </c>
      <c r="D417" s="87" t="s">
        <v>63</v>
      </c>
      <c r="E417" s="87" t="s">
        <v>306</v>
      </c>
      <c r="F417" s="87" t="n">
        <v>14101.0</v>
      </c>
    </row>
    <row r="418" outlineLevel="1">
      <c r="A418" s="93" t="n">
        <v>45920.0</v>
      </c>
      <c r="B418" s="87" t="s">
        <v>4476</v>
      </c>
      <c r="C418" s="87" t="s">
        <v>382</v>
      </c>
      <c r="D418" s="87" t="s">
        <v>63</v>
      </c>
      <c r="E418" s="87" t="s">
        <v>306</v>
      </c>
      <c r="F418" s="87" t="n">
        <v>10367.0</v>
      </c>
    </row>
    <row r="419" outlineLevel="1">
      <c r="A419" s="93" t="n">
        <v>45922.0</v>
      </c>
      <c r="B419" s="87" t="s">
        <v>4482</v>
      </c>
      <c r="C419" s="87" t="s">
        <v>382</v>
      </c>
      <c r="D419" s="87" t="s">
        <v>63</v>
      </c>
      <c r="E419" s="87" t="s">
        <v>306</v>
      </c>
      <c r="F419" s="87" t="n">
        <v>15104.0</v>
      </c>
    </row>
    <row r="420" outlineLevel="1">
      <c r="A420" s="93" t="n">
        <v>45923.0</v>
      </c>
      <c r="B420" s="87" t="s">
        <v>4514</v>
      </c>
      <c r="C420" s="87" t="s">
        <v>382</v>
      </c>
      <c r="D420" s="87" t="s">
        <v>63</v>
      </c>
      <c r="E420" s="87" t="s">
        <v>306</v>
      </c>
      <c r="F420" s="87" t="n">
        <v>8555.0</v>
      </c>
    </row>
    <row r="421" outlineLevel="1">
      <c r="A421" s="93" t="n">
        <v>45924.0</v>
      </c>
      <c r="B421" s="87" t="s">
        <v>4520</v>
      </c>
      <c r="C421" s="87" t="s">
        <v>382</v>
      </c>
      <c r="D421" s="87" t="s">
        <v>63</v>
      </c>
      <c r="E421" s="87" t="s">
        <v>306</v>
      </c>
      <c r="F421" s="87" t="n">
        <v>9263.0</v>
      </c>
    </row>
    <row r="422" outlineLevel="1">
      <c r="A422" s="93" t="n">
        <v>45925.0</v>
      </c>
      <c r="B422" s="87" t="s">
        <v>4531</v>
      </c>
      <c r="C422" s="87" t="s">
        <v>382</v>
      </c>
      <c r="D422" s="87" t="s">
        <v>63</v>
      </c>
      <c r="E422" s="87" t="s">
        <v>306</v>
      </c>
      <c r="F422" s="87" t="n">
        <v>9381.0</v>
      </c>
    </row>
    <row r="423" outlineLevel="1">
      <c r="A423" s="93" t="n">
        <v>45960.0</v>
      </c>
      <c r="B423" s="87" t="s">
        <v>4836</v>
      </c>
      <c r="C423" s="87" t="s">
        <v>382</v>
      </c>
      <c r="D423" s="87" t="s">
        <v>63</v>
      </c>
      <c r="E423" s="87" t="s">
        <v>306</v>
      </c>
      <c r="F423" s="87" t="n">
        <v>175000.0</v>
      </c>
    </row>
    <row r="424" outlineLevel="1">
      <c r="A424" s="93" t="n">
        <v>45990.0</v>
      </c>
      <c r="B424" s="87" t="s">
        <v>5158</v>
      </c>
      <c r="C424" s="87" t="s">
        <v>382</v>
      </c>
      <c r="D424" s="87" t="s">
        <v>63</v>
      </c>
      <c r="E424" s="87" t="s">
        <v>306</v>
      </c>
      <c r="F424" s="87" t="n">
        <v>175000.0</v>
      </c>
    </row>
    <row r="425" outlineLevel="1">
      <c r="A425" s="93" t="n">
        <v>46035.0</v>
      </c>
      <c r="B425" s="87" t="s">
        <v>5466</v>
      </c>
      <c r="C425" s="87" t="s">
        <v>382</v>
      </c>
      <c r="D425" s="87" t="s">
        <v>63</v>
      </c>
      <c r="E425" s="87" t="s">
        <v>306</v>
      </c>
      <c r="F425" s="87" t="n">
        <v>159261.0</v>
      </c>
    </row>
    <row r="426" outlineLevel="1">
      <c r="A426" s="93" t="n">
        <v>46053.0</v>
      </c>
      <c r="B426" s="87" t="s">
        <v>5549</v>
      </c>
      <c r="C426" s="87" t="s">
        <v>382</v>
      </c>
      <c r="D426" s="87" t="s">
        <v>63</v>
      </c>
      <c r="E426" s="87" t="s">
        <v>306</v>
      </c>
      <c r="F426" s="87" t="n">
        <v>150000.0</v>
      </c>
    </row>
    <row r="427" outlineLevel="1">
      <c r="A427" s="93" t="n">
        <v>45798.0</v>
      </c>
      <c r="B427" s="87" t="s">
        <v>1750</v>
      </c>
      <c r="C427" s="87" t="s">
        <v>1751</v>
      </c>
      <c r="D427" s="87" t="s">
        <v>63</v>
      </c>
      <c r="E427" s="87" t="s">
        <v>306</v>
      </c>
      <c r="F427" s="87" t="n">
        <v>700000.0</v>
      </c>
    </row>
    <row r="428" outlineLevel="1">
      <c r="A428" s="93" t="n">
        <v>45812.0</v>
      </c>
      <c r="B428" s="87" t="s">
        <v>2184</v>
      </c>
      <c r="C428" s="87" t="s">
        <v>1751</v>
      </c>
      <c r="D428" s="87" t="s">
        <v>63</v>
      </c>
      <c r="E428" s="87" t="s">
        <v>306</v>
      </c>
      <c r="F428" s="87" t="n">
        <v>1500000.0</v>
      </c>
    </row>
    <row r="429" outlineLevel="1">
      <c r="A429" s="93" t="n">
        <v>45842.0</v>
      </c>
      <c r="B429" s="87" t="s">
        <v>3091</v>
      </c>
      <c r="C429" s="87" t="s">
        <v>3092</v>
      </c>
      <c r="D429" s="87" t="s">
        <v>63</v>
      </c>
      <c r="E429" s="87" t="s">
        <v>306</v>
      </c>
      <c r="F429" s="87" t="n">
        <v>600000.0</v>
      </c>
    </row>
    <row r="430" outlineLevel="1">
      <c r="A430" s="93" t="n">
        <v>45847.0</v>
      </c>
      <c r="B430" s="87" t="s">
        <v>3251</v>
      </c>
      <c r="C430" s="87" t="s">
        <v>3092</v>
      </c>
      <c r="D430" s="87" t="s">
        <v>63</v>
      </c>
      <c r="E430" s="87" t="s">
        <v>306</v>
      </c>
      <c r="F430" s="87" t="n">
        <v>600000.0</v>
      </c>
    </row>
    <row r="431" outlineLevel="1">
      <c r="A431" s="93" t="n">
        <v>45894.0</v>
      </c>
      <c r="B431" s="87" t="s">
        <v>4084</v>
      </c>
      <c r="C431" s="87" t="s">
        <v>3092</v>
      </c>
      <c r="D431" s="87" t="s">
        <v>63</v>
      </c>
      <c r="E431" s="87" t="s">
        <v>306</v>
      </c>
      <c r="F431" s="87" t="n">
        <v>1000000.0</v>
      </c>
    </row>
    <row r="432" outlineLevel="1">
      <c r="A432" s="93" t="n">
        <v>45757.0</v>
      </c>
      <c r="B432" s="87" t="s">
        <v>626</v>
      </c>
      <c r="C432" s="87" t="s">
        <v>627</v>
      </c>
      <c r="D432" s="87" t="s">
        <v>63</v>
      </c>
      <c r="E432" s="87" t="s">
        <v>64</v>
      </c>
      <c r="F432" s="87" t="n">
        <v>29180.25</v>
      </c>
    </row>
    <row r="433" outlineLevel="1">
      <c r="A433" s="93" t="n">
        <v>45797.0</v>
      </c>
      <c r="B433" s="87" t="s">
        <v>1731</v>
      </c>
      <c r="C433" s="87" t="s">
        <v>627</v>
      </c>
      <c r="D433" s="87" t="s">
        <v>63</v>
      </c>
      <c r="E433" s="87" t="s">
        <v>64</v>
      </c>
      <c r="F433" s="87" t="n">
        <v>436600.0</v>
      </c>
    </row>
    <row r="434" outlineLevel="1">
      <c r="A434" s="93" t="n">
        <v>45889.0</v>
      </c>
      <c r="B434" s="87" t="s">
        <v>4015</v>
      </c>
      <c r="C434" s="87" t="s">
        <v>627</v>
      </c>
      <c r="D434" s="87" t="s">
        <v>63</v>
      </c>
      <c r="E434" s="87" t="s">
        <v>64</v>
      </c>
      <c r="F434" s="87" t="n">
        <v>250160.0</v>
      </c>
    </row>
    <row r="435" outlineLevel="1">
      <c r="A435" s="93" t="n">
        <v>45973.0</v>
      </c>
      <c r="B435" s="87" t="s">
        <v>5023</v>
      </c>
      <c r="C435" s="87" t="s">
        <v>627</v>
      </c>
      <c r="D435" s="87" t="s">
        <v>63</v>
      </c>
      <c r="E435" s="87" t="s">
        <v>64</v>
      </c>
      <c r="F435" s="87" t="n">
        <v>207287.36</v>
      </c>
    </row>
    <row r="436" outlineLevel="1">
      <c r="A436" s="93" t="n">
        <v>45973.0</v>
      </c>
      <c r="B436" s="87" t="s">
        <v>5025</v>
      </c>
      <c r="C436" s="87" t="s">
        <v>627</v>
      </c>
      <c r="D436" s="87" t="s">
        <v>63</v>
      </c>
      <c r="E436" s="87" t="s">
        <v>64</v>
      </c>
      <c r="F436" s="87" t="n">
        <v>58410.0</v>
      </c>
    </row>
    <row r="437" outlineLevel="1">
      <c r="A437" s="93" t="n">
        <v>46101.0</v>
      </c>
      <c r="B437" s="87" t="s">
        <v>5868</v>
      </c>
      <c r="C437" s="87" t="s">
        <v>627</v>
      </c>
      <c r="D437" s="87" t="s">
        <v>63</v>
      </c>
      <c r="E437" s="87" t="s">
        <v>64</v>
      </c>
      <c r="F437" s="87" t="n">
        <v>1168830.0</v>
      </c>
    </row>
    <row r="438" outlineLevel="1">
      <c r="A438" s="93" t="n">
        <v>45873.0</v>
      </c>
      <c r="B438" s="87" t="s">
        <v>3631</v>
      </c>
      <c r="C438" s="87" t="s">
        <v>3632</v>
      </c>
      <c r="D438" s="87" t="s">
        <v>63</v>
      </c>
      <c r="E438" s="87" t="s">
        <v>315</v>
      </c>
      <c r="F438" s="87" t="n">
        <v>250000.0</v>
      </c>
    </row>
    <row r="439" outlineLevel="1">
      <c r="A439" s="93" t="n">
        <v>45892.0</v>
      </c>
      <c r="B439" s="87" t="s">
        <v>4063</v>
      </c>
      <c r="C439" s="87" t="s">
        <v>3632</v>
      </c>
      <c r="D439" s="87" t="s">
        <v>63</v>
      </c>
      <c r="E439" s="87" t="s">
        <v>315</v>
      </c>
      <c r="F439" s="87" t="n">
        <v>160000.0</v>
      </c>
    </row>
    <row r="440" outlineLevel="1">
      <c r="A440" s="93" t="n">
        <v>45939.0</v>
      </c>
      <c r="B440" s="87" t="s">
        <v>4709</v>
      </c>
      <c r="C440" s="87" t="s">
        <v>3632</v>
      </c>
      <c r="D440" s="87" t="s">
        <v>63</v>
      </c>
      <c r="E440" s="87" t="s">
        <v>315</v>
      </c>
      <c r="F440" s="87" t="n">
        <v>500000.0</v>
      </c>
    </row>
    <row r="441" outlineLevel="1">
      <c r="A441" s="93" t="n">
        <v>45980.0</v>
      </c>
      <c r="B441" s="87" t="s">
        <v>5070</v>
      </c>
      <c r="C441" s="87" t="s">
        <v>3632</v>
      </c>
      <c r="D441" s="87" t="s">
        <v>63</v>
      </c>
      <c r="E441" s="87" t="s">
        <v>315</v>
      </c>
      <c r="F441" s="87" t="n">
        <v>350000.0</v>
      </c>
    </row>
    <row r="442" outlineLevel="1">
      <c r="A442" s="93" t="n">
        <v>46006.0</v>
      </c>
      <c r="B442" s="87" t="s">
        <v>5278</v>
      </c>
      <c r="C442" s="87" t="s">
        <v>3632</v>
      </c>
      <c r="D442" s="87" t="s">
        <v>63</v>
      </c>
      <c r="E442" s="87" t="s">
        <v>315</v>
      </c>
      <c r="F442" s="87" t="n">
        <v>50000.0</v>
      </c>
    </row>
    <row r="443" outlineLevel="1">
      <c r="A443" s="93" t="n">
        <v>46007.0</v>
      </c>
      <c r="B443" s="87" t="s">
        <v>5282</v>
      </c>
      <c r="C443" s="87" t="s">
        <v>3632</v>
      </c>
      <c r="D443" s="87" t="s">
        <v>63</v>
      </c>
      <c r="E443" s="87" t="s">
        <v>315</v>
      </c>
      <c r="F443" s="87" t="n">
        <v>125000.0</v>
      </c>
    </row>
    <row r="444" outlineLevel="1">
      <c r="A444" s="93" t="n">
        <v>46041.0</v>
      </c>
      <c r="B444" s="87" t="s">
        <v>5474</v>
      </c>
      <c r="C444" s="87" t="s">
        <v>3632</v>
      </c>
      <c r="D444" s="87" t="s">
        <v>63</v>
      </c>
      <c r="E444" s="87" t="s">
        <v>315</v>
      </c>
      <c r="F444" s="87" t="n">
        <v>85000.0</v>
      </c>
    </row>
    <row r="445" outlineLevel="1">
      <c r="A445" s="93" t="n">
        <v>46078.0</v>
      </c>
      <c r="B445" s="87" t="s">
        <v>5720</v>
      </c>
      <c r="C445" s="87" t="s">
        <v>3632</v>
      </c>
      <c r="D445" s="87" t="s">
        <v>63</v>
      </c>
      <c r="E445" s="87" t="s">
        <v>315</v>
      </c>
      <c r="F445" s="87" t="n">
        <v>150000.0</v>
      </c>
    </row>
    <row r="446" outlineLevel="1">
      <c r="A446" s="93" t="n">
        <v>46086.0</v>
      </c>
      <c r="B446" s="87" t="s">
        <v>5775</v>
      </c>
      <c r="C446" s="87" t="s">
        <v>3632</v>
      </c>
      <c r="D446" s="87" t="s">
        <v>63</v>
      </c>
      <c r="E446" s="87" t="s">
        <v>315</v>
      </c>
      <c r="F446" s="87" t="n">
        <v>120000.0</v>
      </c>
    </row>
    <row r="447" outlineLevel="1">
      <c r="A447" s="93" t="n">
        <v>45773.0</v>
      </c>
      <c r="B447" s="87" t="s">
        <v>1048</v>
      </c>
      <c r="C447" s="87" t="s">
        <v>768</v>
      </c>
      <c r="D447" s="87" t="s">
        <v>63</v>
      </c>
      <c r="E447" s="87" t="s">
        <v>74</v>
      </c>
      <c r="F447" s="87" t="n">
        <v>1379998.0</v>
      </c>
    </row>
    <row r="448" outlineLevel="1">
      <c r="A448" s="93" t="n">
        <v>45748.0</v>
      </c>
      <c r="B448" s="87" t="s">
        <v>375</v>
      </c>
      <c r="C448" s="87" t="s">
        <v>376</v>
      </c>
      <c r="D448" s="87" t="s">
        <v>63</v>
      </c>
      <c r="E448" s="87" t="s">
        <v>306</v>
      </c>
      <c r="F448" s="87" t="n">
        <v>600000.0</v>
      </c>
    </row>
    <row r="449" outlineLevel="1">
      <c r="A449" s="93" t="n">
        <v>45750.0</v>
      </c>
      <c r="B449" s="87" t="s">
        <v>456</v>
      </c>
      <c r="C449" s="87" t="s">
        <v>376</v>
      </c>
      <c r="D449" s="87" t="s">
        <v>63</v>
      </c>
      <c r="E449" s="87" t="s">
        <v>306</v>
      </c>
      <c r="F449" s="87" t="n">
        <v>562465.0</v>
      </c>
    </row>
    <row r="450" outlineLevel="1">
      <c r="A450" s="93" t="n">
        <v>45762.0</v>
      </c>
      <c r="B450" s="87" t="s">
        <v>721</v>
      </c>
      <c r="C450" s="87" t="s">
        <v>722</v>
      </c>
      <c r="D450" s="87" t="s">
        <v>63</v>
      </c>
      <c r="E450" s="87" t="s">
        <v>64</v>
      </c>
      <c r="F450" s="87" t="n">
        <v>790500.0</v>
      </c>
    </row>
    <row r="451" outlineLevel="1">
      <c r="A451" s="93" t="n">
        <v>45768.0</v>
      </c>
      <c r="B451" s="87" t="s">
        <v>916</v>
      </c>
      <c r="C451" s="87" t="s">
        <v>722</v>
      </c>
      <c r="D451" s="87" t="s">
        <v>63</v>
      </c>
      <c r="E451" s="87" t="s">
        <v>64</v>
      </c>
      <c r="F451" s="87" t="n">
        <v>305000.0</v>
      </c>
    </row>
    <row r="452" outlineLevel="1">
      <c r="A452" s="93" t="n">
        <v>45807.0</v>
      </c>
      <c r="B452" s="87" t="s">
        <v>2015</v>
      </c>
      <c r="C452" s="87" t="s">
        <v>722</v>
      </c>
      <c r="D452" s="87" t="s">
        <v>63</v>
      </c>
      <c r="E452" s="87" t="s">
        <v>369</v>
      </c>
      <c r="F452" s="87" t="n">
        <v>3500.0</v>
      </c>
    </row>
    <row r="453" outlineLevel="1">
      <c r="A453" s="93" t="n">
        <v>45827.0</v>
      </c>
      <c r="B453" s="87" t="s">
        <v>2630</v>
      </c>
      <c r="C453" s="87" t="s">
        <v>2631</v>
      </c>
      <c r="D453" s="87" t="s">
        <v>63</v>
      </c>
      <c r="E453" s="87" t="s">
        <v>74</v>
      </c>
      <c r="F453" s="87" t="n">
        <v>1000000.0</v>
      </c>
    </row>
    <row r="454" outlineLevel="1">
      <c r="A454" s="93" t="n">
        <v>45836.0</v>
      </c>
      <c r="B454" s="87" t="s">
        <v>2887</v>
      </c>
      <c r="C454" s="87" t="s">
        <v>2888</v>
      </c>
      <c r="D454" s="87" t="s">
        <v>63</v>
      </c>
      <c r="E454" s="87" t="s">
        <v>306</v>
      </c>
      <c r="F454" s="87" t="n">
        <v>1000000.0</v>
      </c>
    </row>
    <row r="455" outlineLevel="1">
      <c r="A455" s="93" t="n">
        <v>45799.0</v>
      </c>
      <c r="B455" s="87" t="s">
        <v>1785</v>
      </c>
      <c r="C455" s="87" t="s">
        <v>1786</v>
      </c>
      <c r="D455" s="87" t="s">
        <v>63</v>
      </c>
      <c r="E455" s="87" t="s">
        <v>64</v>
      </c>
      <c r="F455" s="87" t="n">
        <v>100000.0</v>
      </c>
    </row>
    <row r="456" outlineLevel="1">
      <c r="A456" s="93" t="n">
        <v>45810.0</v>
      </c>
      <c r="B456" s="87" t="s">
        <v>2076</v>
      </c>
      <c r="C456" s="87" t="s">
        <v>1786</v>
      </c>
      <c r="D456" s="87" t="s">
        <v>63</v>
      </c>
      <c r="E456" s="87" t="s">
        <v>64</v>
      </c>
      <c r="F456" s="87" t="n">
        <v>100000.0</v>
      </c>
    </row>
    <row r="457" outlineLevel="1">
      <c r="A457" s="93" t="n">
        <v>45819.0</v>
      </c>
      <c r="B457" s="87" t="s">
        <v>2395</v>
      </c>
      <c r="C457" s="87" t="s">
        <v>1786</v>
      </c>
      <c r="D457" s="87" t="s">
        <v>63</v>
      </c>
      <c r="E457" s="87" t="s">
        <v>64</v>
      </c>
      <c r="F457" s="87" t="n">
        <v>100000.0</v>
      </c>
    </row>
    <row r="458" outlineLevel="1">
      <c r="A458" s="93" t="n">
        <v>45824.0</v>
      </c>
      <c r="B458" s="87" t="s">
        <v>2509</v>
      </c>
      <c r="C458" s="87" t="s">
        <v>1786</v>
      </c>
      <c r="D458" s="87" t="s">
        <v>63</v>
      </c>
      <c r="E458" s="87" t="s">
        <v>64</v>
      </c>
      <c r="F458" s="87" t="n">
        <v>50000.0</v>
      </c>
    </row>
    <row r="459" outlineLevel="1">
      <c r="A459" s="93" t="n">
        <v>45827.0</v>
      </c>
      <c r="B459" s="87" t="s">
        <v>2626</v>
      </c>
      <c r="C459" s="87" t="s">
        <v>1786</v>
      </c>
      <c r="D459" s="87" t="s">
        <v>63</v>
      </c>
      <c r="E459" s="87" t="s">
        <v>64</v>
      </c>
      <c r="F459" s="87" t="n">
        <v>100000.0</v>
      </c>
    </row>
    <row r="460" outlineLevel="1">
      <c r="A460" s="93" t="n">
        <v>45828.0</v>
      </c>
      <c r="B460" s="87" t="s">
        <v>2680</v>
      </c>
      <c r="C460" s="87" t="s">
        <v>1786</v>
      </c>
      <c r="D460" s="87" t="s">
        <v>63</v>
      </c>
      <c r="E460" s="87" t="s">
        <v>64</v>
      </c>
      <c r="F460" s="87" t="n">
        <v>70800.0</v>
      </c>
    </row>
    <row r="461" outlineLevel="1">
      <c r="A461" s="93" t="n">
        <v>45835.0</v>
      </c>
      <c r="B461" s="87" t="s">
        <v>2858</v>
      </c>
      <c r="C461" s="87" t="s">
        <v>1786</v>
      </c>
      <c r="D461" s="87" t="s">
        <v>63</v>
      </c>
      <c r="E461" s="87" t="s">
        <v>64</v>
      </c>
      <c r="F461" s="87" t="n">
        <v>100000.0</v>
      </c>
    </row>
    <row r="462" outlineLevel="1">
      <c r="A462" s="93" t="n">
        <v>45901.0</v>
      </c>
      <c r="B462" s="87" t="s">
        <v>4186</v>
      </c>
      <c r="C462" s="87" t="s">
        <v>1786</v>
      </c>
      <c r="D462" s="87" t="s">
        <v>63</v>
      </c>
      <c r="E462" s="87" t="s">
        <v>64</v>
      </c>
      <c r="F462" s="87" t="n">
        <v>130230.0</v>
      </c>
    </row>
    <row r="463" outlineLevel="1">
      <c r="A463" s="93" t="n">
        <v>45888.0</v>
      </c>
      <c r="B463" s="87" t="s">
        <v>3985</v>
      </c>
      <c r="C463" s="87" t="s">
        <v>3986</v>
      </c>
      <c r="D463" s="87" t="s">
        <v>63</v>
      </c>
      <c r="E463" s="87" t="s">
        <v>74</v>
      </c>
      <c r="F463" s="87" t="n">
        <v>210000.0</v>
      </c>
    </row>
    <row r="464" outlineLevel="1">
      <c r="A464" s="93" t="n">
        <v>45896.0</v>
      </c>
      <c r="B464" s="87" t="s">
        <v>4139</v>
      </c>
      <c r="C464" s="87" t="s">
        <v>3986</v>
      </c>
      <c r="D464" s="87" t="s">
        <v>63</v>
      </c>
      <c r="E464" s="87" t="s">
        <v>64</v>
      </c>
      <c r="F464" s="87" t="n">
        <v>131000.0</v>
      </c>
    </row>
    <row r="465" outlineLevel="1">
      <c r="A465" s="93" t="n">
        <v>45901.0</v>
      </c>
      <c r="B465" s="87" t="s">
        <v>4191</v>
      </c>
      <c r="C465" s="87" t="s">
        <v>3986</v>
      </c>
      <c r="D465" s="87" t="s">
        <v>63</v>
      </c>
      <c r="E465" s="87" t="s">
        <v>64</v>
      </c>
      <c r="F465" s="87" t="n">
        <v>181000.0</v>
      </c>
    </row>
    <row r="466" outlineLevel="1">
      <c r="A466" s="93" t="n">
        <v>45901.0</v>
      </c>
      <c r="B466" s="87" t="s">
        <v>4193</v>
      </c>
      <c r="C466" s="87" t="s">
        <v>3986</v>
      </c>
      <c r="D466" s="87" t="s">
        <v>63</v>
      </c>
      <c r="E466" s="87" t="s">
        <v>64</v>
      </c>
      <c r="F466" s="87" t="n">
        <v>74000.0</v>
      </c>
    </row>
    <row r="467" outlineLevel="1">
      <c r="A467" s="93" t="n">
        <v>45902.0</v>
      </c>
      <c r="B467" s="87" t="s">
        <v>4202</v>
      </c>
      <c r="C467" s="87" t="s">
        <v>3986</v>
      </c>
      <c r="D467" s="87" t="s">
        <v>63</v>
      </c>
      <c r="E467" s="87" t="s">
        <v>64</v>
      </c>
      <c r="F467" s="87" t="n">
        <v>78000.0</v>
      </c>
    </row>
    <row r="468" outlineLevel="1">
      <c r="A468" s="93" t="n">
        <v>45748.0</v>
      </c>
      <c r="B468" s="87" t="s">
        <v>409</v>
      </c>
      <c r="C468" s="87" t="s">
        <v>410</v>
      </c>
      <c r="D468" s="87" t="s">
        <v>63</v>
      </c>
      <c r="E468" s="87" t="s">
        <v>74</v>
      </c>
      <c r="F468" s="87" t="n">
        <v>538693.0</v>
      </c>
    </row>
    <row r="469" outlineLevel="1">
      <c r="A469" s="93" t="n">
        <v>45771.0</v>
      </c>
      <c r="B469" s="87" t="s">
        <v>965</v>
      </c>
      <c r="C469" s="87" t="s">
        <v>945</v>
      </c>
      <c r="D469" s="87" t="s">
        <v>63</v>
      </c>
      <c r="E469" s="87" t="s">
        <v>64</v>
      </c>
      <c r="F469" s="87" t="n">
        <v>500000.0</v>
      </c>
    </row>
    <row r="470" outlineLevel="1">
      <c r="A470" s="93" t="n">
        <v>45751.0</v>
      </c>
      <c r="B470" s="87" t="s">
        <v>518</v>
      </c>
      <c r="C470" s="87" t="s">
        <v>519</v>
      </c>
      <c r="D470" s="87" t="s">
        <v>63</v>
      </c>
      <c r="E470" s="87" t="s">
        <v>64</v>
      </c>
      <c r="F470" s="87" t="n">
        <v>243570.0</v>
      </c>
    </row>
    <row r="471" outlineLevel="1">
      <c r="A471" s="93" t="n">
        <v>45756.0</v>
      </c>
      <c r="B471" s="87" t="s">
        <v>608</v>
      </c>
      <c r="C471" s="87" t="s">
        <v>519</v>
      </c>
      <c r="D471" s="87" t="s">
        <v>63</v>
      </c>
      <c r="E471" s="87" t="s">
        <v>64</v>
      </c>
      <c r="F471" s="87" t="n">
        <v>246970.0</v>
      </c>
    </row>
    <row r="472" outlineLevel="1">
      <c r="A472" s="93" t="n">
        <v>45755.0</v>
      </c>
      <c r="B472" s="87" t="s">
        <v>548</v>
      </c>
      <c r="C472" s="87" t="s">
        <v>549</v>
      </c>
      <c r="D472" s="87" t="s">
        <v>63</v>
      </c>
      <c r="E472" s="87" t="s">
        <v>64</v>
      </c>
      <c r="F472" s="87" t="n">
        <v>134900.0</v>
      </c>
    </row>
    <row r="473" outlineLevel="1">
      <c r="A473" s="93" t="n">
        <v>45763.0</v>
      </c>
      <c r="B473" s="87" t="s">
        <v>758</v>
      </c>
      <c r="C473" s="87" t="s">
        <v>549</v>
      </c>
      <c r="D473" s="87" t="s">
        <v>63</v>
      </c>
      <c r="E473" s="87" t="s">
        <v>64</v>
      </c>
      <c r="F473" s="87" t="n">
        <v>300000.0</v>
      </c>
    </row>
    <row r="474" outlineLevel="1">
      <c r="A474" s="93" t="n">
        <v>45770.0</v>
      </c>
      <c r="B474" s="87" t="s">
        <v>936</v>
      </c>
      <c r="C474" s="87" t="s">
        <v>549</v>
      </c>
      <c r="D474" s="87" t="s">
        <v>63</v>
      </c>
      <c r="E474" s="87" t="s">
        <v>64</v>
      </c>
      <c r="F474" s="87" t="n">
        <v>55000.0</v>
      </c>
    </row>
    <row r="475" outlineLevel="1">
      <c r="A475" s="93" t="n">
        <v>45804.0</v>
      </c>
      <c r="B475" s="87" t="s">
        <v>1936</v>
      </c>
      <c r="C475" s="87" t="s">
        <v>1937</v>
      </c>
      <c r="D475" s="87" t="s">
        <v>63</v>
      </c>
      <c r="E475" s="87" t="s">
        <v>64</v>
      </c>
      <c r="F475" s="87" t="n">
        <v>100000.0</v>
      </c>
    </row>
    <row r="476" outlineLevel="1">
      <c r="A476" s="93" t="n">
        <v>45818.0</v>
      </c>
      <c r="B476" s="87" t="s">
        <v>2353</v>
      </c>
      <c r="C476" s="87" t="s">
        <v>1937</v>
      </c>
      <c r="D476" s="87" t="s">
        <v>63</v>
      </c>
      <c r="E476" s="87" t="s">
        <v>64</v>
      </c>
      <c r="F476" s="87" t="n">
        <v>56000.0</v>
      </c>
    </row>
    <row r="477" outlineLevel="1">
      <c r="A477" s="93" t="n">
        <v>45821.0</v>
      </c>
      <c r="B477" s="87" t="s">
        <v>2444</v>
      </c>
      <c r="C477" s="87" t="s">
        <v>1937</v>
      </c>
      <c r="D477" s="87" t="s">
        <v>63</v>
      </c>
      <c r="E477" s="87" t="s">
        <v>64</v>
      </c>
      <c r="F477" s="87" t="n">
        <v>44277.0</v>
      </c>
    </row>
    <row r="478" outlineLevel="1">
      <c r="A478" s="93" t="n">
        <v>45835.0</v>
      </c>
      <c r="B478" s="87" t="s">
        <v>2854</v>
      </c>
      <c r="C478" s="87" t="s">
        <v>1937</v>
      </c>
      <c r="D478" s="87" t="s">
        <v>63</v>
      </c>
      <c r="E478" s="87" t="s">
        <v>64</v>
      </c>
      <c r="F478" s="87" t="n">
        <v>100000.0</v>
      </c>
    </row>
    <row r="479" outlineLevel="1">
      <c r="A479" s="93" t="n">
        <v>45849.0</v>
      </c>
      <c r="B479" s="87" t="s">
        <v>3291</v>
      </c>
      <c r="C479" s="87" t="s">
        <v>1937</v>
      </c>
      <c r="D479" s="87" t="s">
        <v>63</v>
      </c>
      <c r="E479" s="87" t="s">
        <v>64</v>
      </c>
      <c r="F479" s="87" t="n">
        <v>68180.0</v>
      </c>
    </row>
    <row r="480" outlineLevel="1">
      <c r="A480" s="93" t="n">
        <v>45897.0</v>
      </c>
      <c r="B480" s="87" t="s">
        <v>4151</v>
      </c>
      <c r="C480" s="87" t="s">
        <v>1937</v>
      </c>
      <c r="D480" s="87" t="s">
        <v>63</v>
      </c>
      <c r="E480" s="87" t="s">
        <v>64</v>
      </c>
      <c r="F480" s="87" t="n">
        <v>51802.0</v>
      </c>
    </row>
    <row r="481" outlineLevel="1">
      <c r="A481" s="93" t="n">
        <v>45990.0</v>
      </c>
      <c r="B481" s="87" t="s">
        <v>5154</v>
      </c>
      <c r="C481" s="87" t="s">
        <v>1937</v>
      </c>
      <c r="D481" s="87" t="s">
        <v>63</v>
      </c>
      <c r="E481" s="87" t="s">
        <v>64</v>
      </c>
      <c r="F481" s="87" t="n">
        <v>64900.0</v>
      </c>
    </row>
    <row r="482" outlineLevel="1">
      <c r="A482" s="93" t="n">
        <v>45761.0</v>
      </c>
      <c r="B482" s="87" t="s">
        <v>707</v>
      </c>
      <c r="C482" s="87" t="s">
        <v>426</v>
      </c>
      <c r="D482" s="87" t="s">
        <v>63</v>
      </c>
      <c r="E482" s="87" t="s">
        <v>369</v>
      </c>
      <c r="F482" s="87" t="n">
        <v>31550.0</v>
      </c>
    </row>
    <row r="483" outlineLevel="1">
      <c r="A483" s="93" t="n">
        <v>45761.0</v>
      </c>
      <c r="B483" s="87" t="s">
        <v>704</v>
      </c>
      <c r="C483" s="87" t="s">
        <v>426</v>
      </c>
      <c r="D483" s="87" t="s">
        <v>63</v>
      </c>
      <c r="E483" s="87" t="s">
        <v>369</v>
      </c>
      <c r="F483" s="87" t="n">
        <v>2000.0</v>
      </c>
    </row>
    <row r="484" outlineLevel="1">
      <c r="A484" s="93" t="n">
        <v>45762.0</v>
      </c>
      <c r="B484" s="87" t="s">
        <v>735</v>
      </c>
      <c r="C484" s="87" t="s">
        <v>426</v>
      </c>
      <c r="D484" s="87" t="s">
        <v>63</v>
      </c>
      <c r="E484" s="87" t="s">
        <v>369</v>
      </c>
      <c r="F484" s="87" t="n">
        <v>3945.0</v>
      </c>
    </row>
    <row r="485" outlineLevel="1">
      <c r="A485" s="93" t="n">
        <v>45770.0</v>
      </c>
      <c r="B485" s="87" t="s">
        <v>947</v>
      </c>
      <c r="C485" s="87" t="s">
        <v>426</v>
      </c>
      <c r="D485" s="87" t="s">
        <v>63</v>
      </c>
      <c r="E485" s="87" t="s">
        <v>369</v>
      </c>
      <c r="F485" s="87" t="n">
        <v>37495.0</v>
      </c>
    </row>
    <row r="486" outlineLevel="1">
      <c r="A486" s="93" t="n">
        <v>45776.0</v>
      </c>
      <c r="B486" s="87" t="s">
        <v>1080</v>
      </c>
      <c r="C486" s="87" t="s">
        <v>426</v>
      </c>
      <c r="D486" s="87" t="s">
        <v>63</v>
      </c>
      <c r="E486" s="87" t="s">
        <v>64</v>
      </c>
      <c r="F486" s="87" t="n">
        <v>15000.0</v>
      </c>
    </row>
    <row r="487" outlineLevel="1">
      <c r="A487" s="93" t="n">
        <v>45782.0</v>
      </c>
      <c r="B487" s="87" t="s">
        <v>1278</v>
      </c>
      <c r="C487" s="87" t="s">
        <v>426</v>
      </c>
      <c r="D487" s="87" t="s">
        <v>63</v>
      </c>
      <c r="E487" s="87" t="s">
        <v>369</v>
      </c>
      <c r="F487" s="87" t="n">
        <v>43000.0</v>
      </c>
    </row>
    <row r="488" outlineLevel="1">
      <c r="A488" s="93" t="n">
        <v>45782.0</v>
      </c>
      <c r="B488" s="87" t="s">
        <v>1276</v>
      </c>
      <c r="C488" s="87" t="s">
        <v>426</v>
      </c>
      <c r="D488" s="87" t="s">
        <v>63</v>
      </c>
      <c r="E488" s="87" t="s">
        <v>369</v>
      </c>
      <c r="F488" s="87" t="n">
        <v>2000.0</v>
      </c>
    </row>
    <row r="489" outlineLevel="1">
      <c r="A489" s="93" t="n">
        <v>45785.0</v>
      </c>
      <c r="B489" s="87" t="s">
        <v>1375</v>
      </c>
      <c r="C489" s="87" t="s">
        <v>426</v>
      </c>
      <c r="D489" s="87" t="s">
        <v>63</v>
      </c>
      <c r="E489" s="87" t="s">
        <v>64</v>
      </c>
      <c r="F489" s="87" t="n">
        <v>7250.0</v>
      </c>
    </row>
    <row r="490" outlineLevel="1">
      <c r="A490" s="93" t="n">
        <v>45786.0</v>
      </c>
      <c r="B490" s="87" t="s">
        <v>1427</v>
      </c>
      <c r="C490" s="87" t="s">
        <v>426</v>
      </c>
      <c r="D490" s="87" t="s">
        <v>63</v>
      </c>
      <c r="E490" s="87" t="s">
        <v>369</v>
      </c>
      <c r="F490" s="87" t="n">
        <v>52500.0</v>
      </c>
    </row>
    <row r="491" outlineLevel="1">
      <c r="A491" s="93" t="n">
        <v>45790.0</v>
      </c>
      <c r="B491" s="87" t="s">
        <v>1559</v>
      </c>
      <c r="C491" s="87" t="s">
        <v>426</v>
      </c>
      <c r="D491" s="87" t="s">
        <v>63</v>
      </c>
      <c r="E491" s="87" t="s">
        <v>369</v>
      </c>
      <c r="F491" s="87" t="n">
        <v>25500.0</v>
      </c>
    </row>
    <row r="492" outlineLevel="1">
      <c r="A492" s="93" t="n">
        <v>45803.0</v>
      </c>
      <c r="B492" s="87" t="s">
        <v>1897</v>
      </c>
      <c r="C492" s="87" t="s">
        <v>426</v>
      </c>
      <c r="D492" s="87" t="s">
        <v>63</v>
      </c>
      <c r="E492" s="87" t="s">
        <v>369</v>
      </c>
      <c r="F492" s="87" t="n">
        <v>4100.0</v>
      </c>
    </row>
    <row r="493" outlineLevel="1">
      <c r="A493" s="93" t="n">
        <v>45803.0</v>
      </c>
      <c r="B493" s="87" t="s">
        <v>1895</v>
      </c>
      <c r="C493" s="87" t="s">
        <v>426</v>
      </c>
      <c r="D493" s="87" t="s">
        <v>63</v>
      </c>
      <c r="E493" s="87" t="s">
        <v>369</v>
      </c>
      <c r="F493" s="87" t="n">
        <v>2000.0</v>
      </c>
    </row>
    <row r="494" outlineLevel="1">
      <c r="A494" s="93" t="n">
        <v>45804.0</v>
      </c>
      <c r="B494" s="87" t="s">
        <v>1949</v>
      </c>
      <c r="C494" s="87" t="s">
        <v>426</v>
      </c>
      <c r="D494" s="87" t="s">
        <v>63</v>
      </c>
      <c r="E494" s="87" t="s">
        <v>369</v>
      </c>
      <c r="F494" s="87" t="n">
        <v>20000.0</v>
      </c>
    </row>
    <row r="495" outlineLevel="1">
      <c r="A495" s="93" t="n">
        <v>45812.0</v>
      </c>
      <c r="B495" s="87" t="s">
        <v>2220</v>
      </c>
      <c r="C495" s="87" t="s">
        <v>426</v>
      </c>
      <c r="D495" s="87" t="s">
        <v>63</v>
      </c>
      <c r="E495" s="87" t="s">
        <v>369</v>
      </c>
      <c r="F495" s="87" t="n">
        <v>25000.0</v>
      </c>
    </row>
    <row r="496" outlineLevel="1">
      <c r="A496" s="93" t="n">
        <v>45818.0</v>
      </c>
      <c r="B496" s="87" t="s">
        <v>2342</v>
      </c>
      <c r="C496" s="87" t="s">
        <v>426</v>
      </c>
      <c r="D496" s="87" t="s">
        <v>63</v>
      </c>
      <c r="E496" s="87" t="s">
        <v>369</v>
      </c>
      <c r="F496" s="87" t="n">
        <v>11000.0</v>
      </c>
    </row>
    <row r="497" outlineLevel="1">
      <c r="A497" s="93" t="n">
        <v>45821.0</v>
      </c>
      <c r="B497" s="87" t="s">
        <v>2462</v>
      </c>
      <c r="C497" s="87" t="s">
        <v>426</v>
      </c>
      <c r="D497" s="87" t="s">
        <v>63</v>
      </c>
      <c r="E497" s="87" t="s">
        <v>369</v>
      </c>
      <c r="F497" s="87" t="n">
        <v>25000.0</v>
      </c>
    </row>
    <row r="498" outlineLevel="1">
      <c r="A498" s="93" t="n">
        <v>45821.0</v>
      </c>
      <c r="B498" s="87" t="s">
        <v>2460</v>
      </c>
      <c r="C498" s="87" t="s">
        <v>426</v>
      </c>
      <c r="D498" s="87" t="s">
        <v>63</v>
      </c>
      <c r="E498" s="87" t="s">
        <v>369</v>
      </c>
      <c r="F498" s="87" t="n">
        <v>500.0</v>
      </c>
    </row>
    <row r="499" outlineLevel="1">
      <c r="A499" s="93" t="n">
        <v>45836.0</v>
      </c>
      <c r="B499" s="87" t="s">
        <v>2881</v>
      </c>
      <c r="C499" s="87" t="s">
        <v>426</v>
      </c>
      <c r="D499" s="87" t="s">
        <v>63</v>
      </c>
      <c r="E499" s="87" t="s">
        <v>369</v>
      </c>
      <c r="F499" s="87" t="n">
        <v>20000.0</v>
      </c>
    </row>
    <row r="500" outlineLevel="1">
      <c r="A500" s="93" t="n">
        <v>45847.0</v>
      </c>
      <c r="B500" s="87" t="s">
        <v>3260</v>
      </c>
      <c r="C500" s="87" t="s">
        <v>426</v>
      </c>
      <c r="D500" s="87" t="s">
        <v>63</v>
      </c>
      <c r="E500" s="87" t="s">
        <v>369</v>
      </c>
      <c r="F500" s="87" t="n">
        <v>34000.0</v>
      </c>
    </row>
    <row r="501" outlineLevel="1">
      <c r="A501" s="93" t="n">
        <v>45847.0</v>
      </c>
      <c r="B501" s="87" t="s">
        <v>3262</v>
      </c>
      <c r="C501" s="87" t="s">
        <v>426</v>
      </c>
      <c r="D501" s="87" t="s">
        <v>63</v>
      </c>
      <c r="E501" s="87" t="s">
        <v>369</v>
      </c>
      <c r="F501" s="87" t="n">
        <v>8500.0</v>
      </c>
    </row>
    <row r="502" outlineLevel="1">
      <c r="A502" s="93" t="n">
        <v>45880.0</v>
      </c>
      <c r="B502" s="87" t="s">
        <v>3844</v>
      </c>
      <c r="C502" s="87" t="s">
        <v>426</v>
      </c>
      <c r="D502" s="87" t="s">
        <v>63</v>
      </c>
      <c r="E502" s="87" t="s">
        <v>369</v>
      </c>
      <c r="F502" s="87" t="n">
        <v>40500.0</v>
      </c>
    </row>
    <row r="503" outlineLevel="1">
      <c r="A503" s="93" t="n">
        <v>45880.0</v>
      </c>
      <c r="B503" s="87" t="s">
        <v>3842</v>
      </c>
      <c r="C503" s="87" t="s">
        <v>426</v>
      </c>
      <c r="D503" s="87" t="s">
        <v>63</v>
      </c>
      <c r="E503" s="87" t="s">
        <v>369</v>
      </c>
      <c r="F503" s="87" t="n">
        <v>2000.0</v>
      </c>
    </row>
    <row r="504" outlineLevel="1">
      <c r="A504" s="93" t="n">
        <v>45888.0</v>
      </c>
      <c r="B504" s="87" t="s">
        <v>3990</v>
      </c>
      <c r="C504" s="87" t="s">
        <v>426</v>
      </c>
      <c r="D504" s="87" t="s">
        <v>63</v>
      </c>
      <c r="E504" s="87" t="s">
        <v>64</v>
      </c>
      <c r="F504" s="87" t="n">
        <v>19000.0</v>
      </c>
    </row>
    <row r="505" outlineLevel="1">
      <c r="A505" s="93" t="n">
        <v>45920.0</v>
      </c>
      <c r="B505" s="87" t="s">
        <v>4480</v>
      </c>
      <c r="C505" s="87" t="s">
        <v>426</v>
      </c>
      <c r="D505" s="87" t="s">
        <v>63</v>
      </c>
      <c r="E505" s="87" t="s">
        <v>369</v>
      </c>
      <c r="F505" s="87" t="n">
        <v>20500.0</v>
      </c>
    </row>
    <row r="506" outlineLevel="1">
      <c r="A506" s="93" t="n">
        <v>45920.0</v>
      </c>
      <c r="B506" s="87" t="s">
        <v>4478</v>
      </c>
      <c r="C506" s="87" t="s">
        <v>426</v>
      </c>
      <c r="D506" s="87" t="s">
        <v>63</v>
      </c>
      <c r="E506" s="87" t="s">
        <v>369</v>
      </c>
      <c r="F506" s="87" t="n">
        <v>2000.0</v>
      </c>
    </row>
    <row r="507" outlineLevel="1">
      <c r="A507" s="93" t="n">
        <v>46074.0</v>
      </c>
      <c r="B507" s="87" t="s">
        <v>5689</v>
      </c>
      <c r="C507" s="87" t="s">
        <v>426</v>
      </c>
      <c r="D507" s="87" t="s">
        <v>63</v>
      </c>
      <c r="E507" s="87" t="s">
        <v>369</v>
      </c>
      <c r="F507" s="87" t="n">
        <v>4500.0</v>
      </c>
    </row>
    <row r="508" outlineLevel="1">
      <c r="A508" s="93" t="n">
        <v>45779.0</v>
      </c>
      <c r="B508" s="87" t="s">
        <v>1163</v>
      </c>
      <c r="C508" s="87" t="s">
        <v>1164</v>
      </c>
      <c r="D508" s="87" t="s">
        <v>63</v>
      </c>
      <c r="E508" s="87" t="s">
        <v>64</v>
      </c>
      <c r="F508" s="87" t="n">
        <v>37500.0</v>
      </c>
    </row>
    <row r="509" outlineLevel="1">
      <c r="A509" s="93" t="n">
        <v>45785.0</v>
      </c>
      <c r="B509" s="87" t="s">
        <v>1401</v>
      </c>
      <c r="C509" s="87" t="s">
        <v>1164</v>
      </c>
      <c r="D509" s="87" t="s">
        <v>63</v>
      </c>
      <c r="E509" s="87" t="s">
        <v>64</v>
      </c>
      <c r="F509" s="87" t="n">
        <v>100000.0</v>
      </c>
    </row>
    <row r="510" outlineLevel="1">
      <c r="A510" s="93" t="n">
        <v>45791.0</v>
      </c>
      <c r="B510" s="87" t="s">
        <v>1580</v>
      </c>
      <c r="C510" s="87" t="s">
        <v>1164</v>
      </c>
      <c r="D510" s="87" t="s">
        <v>63</v>
      </c>
      <c r="E510" s="87" t="s">
        <v>64</v>
      </c>
      <c r="F510" s="87" t="n">
        <v>50000.0</v>
      </c>
    </row>
    <row r="511" outlineLevel="1">
      <c r="A511" s="93" t="n">
        <v>45792.0</v>
      </c>
      <c r="B511" s="87" t="s">
        <v>1623</v>
      </c>
      <c r="C511" s="87" t="s">
        <v>1164</v>
      </c>
      <c r="D511" s="87" t="s">
        <v>63</v>
      </c>
      <c r="E511" s="87" t="s">
        <v>64</v>
      </c>
      <c r="F511" s="87" t="n">
        <v>10800.0</v>
      </c>
    </row>
    <row r="512" outlineLevel="1">
      <c r="A512" s="93" t="n">
        <v>45794.0</v>
      </c>
      <c r="B512" s="87" t="s">
        <v>1686</v>
      </c>
      <c r="C512" s="87" t="s">
        <v>1164</v>
      </c>
      <c r="D512" s="87" t="s">
        <v>63</v>
      </c>
      <c r="E512" s="87" t="s">
        <v>64</v>
      </c>
      <c r="F512" s="87" t="n">
        <v>100000.0</v>
      </c>
    </row>
    <row r="513" outlineLevel="1">
      <c r="A513" s="93" t="n">
        <v>45797.0</v>
      </c>
      <c r="B513" s="87" t="s">
        <v>1721</v>
      </c>
      <c r="C513" s="87" t="s">
        <v>1164</v>
      </c>
      <c r="D513" s="87" t="s">
        <v>63</v>
      </c>
      <c r="E513" s="87" t="s">
        <v>64</v>
      </c>
      <c r="F513" s="87" t="n">
        <v>100000.0</v>
      </c>
    </row>
    <row r="514" outlineLevel="1">
      <c r="A514" s="93" t="n">
        <v>45813.0</v>
      </c>
      <c r="B514" s="87" t="s">
        <v>2240</v>
      </c>
      <c r="C514" s="87" t="s">
        <v>1164</v>
      </c>
      <c r="D514" s="87" t="s">
        <v>63</v>
      </c>
      <c r="E514" s="87" t="s">
        <v>64</v>
      </c>
      <c r="F514" s="87" t="n">
        <v>37500.0</v>
      </c>
    </row>
    <row r="515" outlineLevel="1">
      <c r="A515" s="93" t="n">
        <v>45817.0</v>
      </c>
      <c r="B515" s="87" t="s">
        <v>2296</v>
      </c>
      <c r="C515" s="87" t="s">
        <v>2294</v>
      </c>
      <c r="D515" s="87" t="s">
        <v>63</v>
      </c>
      <c r="E515" s="87" t="s">
        <v>315</v>
      </c>
      <c r="F515" s="87" t="n">
        <v>80000.0</v>
      </c>
    </row>
    <row r="516" outlineLevel="1">
      <c r="A516" s="93" t="n">
        <v>45817.0</v>
      </c>
      <c r="B516" s="87" t="s">
        <v>2293</v>
      </c>
      <c r="C516" s="87" t="s">
        <v>2294</v>
      </c>
      <c r="D516" s="87" t="s">
        <v>63</v>
      </c>
      <c r="E516" s="87" t="s">
        <v>315</v>
      </c>
      <c r="F516" s="87" t="n">
        <v>32500.0</v>
      </c>
    </row>
    <row r="517" outlineLevel="1">
      <c r="A517" s="93" t="n">
        <v>46029.0</v>
      </c>
      <c r="B517" s="87" t="s">
        <v>5417</v>
      </c>
      <c r="C517" s="87" t="s">
        <v>2294</v>
      </c>
      <c r="D517" s="87" t="s">
        <v>63</v>
      </c>
      <c r="E517" s="87" t="s">
        <v>315</v>
      </c>
      <c r="F517" s="87" t="n">
        <v>87000.0</v>
      </c>
    </row>
    <row r="518" outlineLevel="1">
      <c r="A518" s="93" t="n">
        <v>46032.0</v>
      </c>
      <c r="B518" s="87" t="s">
        <v>5456</v>
      </c>
      <c r="C518" s="87" t="s">
        <v>2294</v>
      </c>
      <c r="D518" s="87" t="s">
        <v>63</v>
      </c>
      <c r="E518" s="87" t="s">
        <v>315</v>
      </c>
      <c r="F518" s="87" t="n">
        <v>43000.0</v>
      </c>
    </row>
    <row r="519" outlineLevel="1">
      <c r="A519" s="93" t="n">
        <v>46034.0</v>
      </c>
      <c r="B519" s="87" t="s">
        <v>5464</v>
      </c>
      <c r="C519" s="87" t="s">
        <v>2294</v>
      </c>
      <c r="D519" s="87" t="s">
        <v>63</v>
      </c>
      <c r="E519" s="87" t="s">
        <v>315</v>
      </c>
      <c r="F519" s="87" t="n">
        <v>10000.0</v>
      </c>
    </row>
    <row r="520" outlineLevel="1">
      <c r="A520" s="93" t="n">
        <v>46052.0</v>
      </c>
      <c r="B520" s="87" t="s">
        <v>5542</v>
      </c>
      <c r="C520" s="87" t="s">
        <v>2294</v>
      </c>
      <c r="D520" s="87" t="s">
        <v>63</v>
      </c>
      <c r="E520" s="87" t="s">
        <v>315</v>
      </c>
      <c r="F520" s="87" t="n">
        <v>50000.0</v>
      </c>
    </row>
    <row r="521" outlineLevel="1">
      <c r="A521" s="93" t="n">
        <v>46056.0</v>
      </c>
      <c r="B521" s="87" t="s">
        <v>5569</v>
      </c>
      <c r="C521" s="87" t="s">
        <v>2294</v>
      </c>
      <c r="D521" s="87" t="s">
        <v>63</v>
      </c>
      <c r="E521" s="87" t="s">
        <v>315</v>
      </c>
      <c r="F521" s="87" t="n">
        <v>30000.0</v>
      </c>
    </row>
    <row r="522" outlineLevel="1">
      <c r="A522" s="93" t="n">
        <v>46079.0</v>
      </c>
      <c r="B522" s="87" t="s">
        <v>5735</v>
      </c>
      <c r="C522" s="87" t="s">
        <v>2294</v>
      </c>
      <c r="D522" s="87" t="s">
        <v>63</v>
      </c>
      <c r="E522" s="87" t="s">
        <v>315</v>
      </c>
      <c r="F522" s="87" t="n">
        <v>80000.0</v>
      </c>
    </row>
    <row r="523" outlineLevel="1">
      <c r="A523" s="93" t="n">
        <v>45750.0</v>
      </c>
      <c r="B523" s="87" t="s">
        <v>476</v>
      </c>
      <c r="C523" s="87" t="s">
        <v>477</v>
      </c>
      <c r="D523" s="87" t="s">
        <v>63</v>
      </c>
      <c r="E523" s="87" t="s">
        <v>64</v>
      </c>
      <c r="F523" s="87" t="n">
        <v>58000.0</v>
      </c>
    </row>
    <row r="524" outlineLevel="1">
      <c r="A524" s="93" t="n">
        <v>45790.0</v>
      </c>
      <c r="B524" s="87" t="s">
        <v>1561</v>
      </c>
      <c r="C524" s="87" t="s">
        <v>477</v>
      </c>
      <c r="D524" s="87" t="s">
        <v>63</v>
      </c>
      <c r="E524" s="87" t="s">
        <v>64</v>
      </c>
      <c r="F524" s="87" t="n">
        <v>58000.0</v>
      </c>
    </row>
    <row r="525" outlineLevel="1">
      <c r="A525" s="93" t="n">
        <v>45828.0</v>
      </c>
      <c r="B525" s="87" t="s">
        <v>2668</v>
      </c>
      <c r="C525" s="87" t="s">
        <v>477</v>
      </c>
      <c r="D525" s="87" t="s">
        <v>63</v>
      </c>
      <c r="E525" s="87" t="s">
        <v>64</v>
      </c>
      <c r="F525" s="87" t="n">
        <v>55000.0</v>
      </c>
    </row>
    <row r="526" outlineLevel="1">
      <c r="A526" s="93" t="n">
        <v>45881.0</v>
      </c>
      <c r="B526" s="87" t="s">
        <v>3878</v>
      </c>
      <c r="C526" s="87" t="s">
        <v>477</v>
      </c>
      <c r="D526" s="87" t="s">
        <v>63</v>
      </c>
      <c r="E526" s="87" t="s">
        <v>64</v>
      </c>
      <c r="F526" s="87" t="n">
        <v>52500.0</v>
      </c>
    </row>
    <row r="527" outlineLevel="1">
      <c r="A527" s="93" t="n">
        <v>45916.0</v>
      </c>
      <c r="B527" s="87" t="s">
        <v>4437</v>
      </c>
      <c r="C527" s="87" t="s">
        <v>477</v>
      </c>
      <c r="D527" s="87" t="s">
        <v>63</v>
      </c>
      <c r="E527" s="87" t="s">
        <v>64</v>
      </c>
      <c r="F527" s="87" t="n">
        <v>104000.0</v>
      </c>
    </row>
    <row r="528" outlineLevel="1">
      <c r="A528" s="93" t="n">
        <v>46028.0</v>
      </c>
      <c r="B528" s="87" t="s">
        <v>5408</v>
      </c>
      <c r="C528" s="87" t="s">
        <v>477</v>
      </c>
      <c r="D528" s="87" t="s">
        <v>63</v>
      </c>
      <c r="E528" s="87" t="s">
        <v>64</v>
      </c>
      <c r="F528" s="87" t="n">
        <v>45000.0</v>
      </c>
    </row>
    <row r="529" outlineLevel="1">
      <c r="A529" s="93" t="n">
        <v>46084.0</v>
      </c>
      <c r="B529" s="87" t="s">
        <v>5752</v>
      </c>
      <c r="C529" s="87" t="s">
        <v>5754</v>
      </c>
      <c r="D529" s="87" t="s">
        <v>63</v>
      </c>
      <c r="E529" s="87" t="s">
        <v>306</v>
      </c>
      <c r="F529" s="87" t="n">
        <v>362201.0</v>
      </c>
    </row>
    <row r="530" outlineLevel="1">
      <c r="A530" s="93" t="n">
        <v>45951.0</v>
      </c>
      <c r="B530" s="87" t="s">
        <v>4785</v>
      </c>
      <c r="C530" s="87" t="s">
        <v>4786</v>
      </c>
      <c r="D530" s="87" t="s">
        <v>63</v>
      </c>
      <c r="E530" s="87" t="s">
        <v>315</v>
      </c>
      <c r="F530" s="87" t="n">
        <v>350000.0</v>
      </c>
    </row>
    <row r="531" outlineLevel="1">
      <c r="A531" s="93" t="n">
        <v>45797.0</v>
      </c>
      <c r="B531" s="87" t="s">
        <v>1716</v>
      </c>
      <c r="C531" s="87" t="s">
        <v>1717</v>
      </c>
      <c r="D531" s="87" t="s">
        <v>63</v>
      </c>
      <c r="E531" s="87" t="s">
        <v>64</v>
      </c>
      <c r="F531" s="87" t="n">
        <v>71744.0</v>
      </c>
    </row>
    <row r="532" outlineLevel="1">
      <c r="A532" s="93" t="n">
        <v>45817.0</v>
      </c>
      <c r="B532" s="87" t="s">
        <v>2324</v>
      </c>
      <c r="C532" s="87" t="s">
        <v>1717</v>
      </c>
      <c r="D532" s="87" t="s">
        <v>63</v>
      </c>
      <c r="E532" s="87" t="s">
        <v>315</v>
      </c>
      <c r="F532" s="87" t="n">
        <v>40000.0</v>
      </c>
    </row>
    <row r="533" outlineLevel="1">
      <c r="A533" s="93" t="n">
        <v>45832.0</v>
      </c>
      <c r="B533" s="87" t="s">
        <v>2761</v>
      </c>
      <c r="C533" s="87" t="s">
        <v>1717</v>
      </c>
      <c r="D533" s="87" t="s">
        <v>63</v>
      </c>
      <c r="E533" s="87" t="s">
        <v>315</v>
      </c>
      <c r="F533" s="87" t="n">
        <v>2250.0</v>
      </c>
    </row>
    <row r="534" outlineLevel="1">
      <c r="A534" s="93" t="n">
        <v>45834.0</v>
      </c>
      <c r="B534" s="87" t="s">
        <v>2834</v>
      </c>
      <c r="C534" s="87" t="s">
        <v>1717</v>
      </c>
      <c r="D534" s="87" t="s">
        <v>63</v>
      </c>
      <c r="E534" s="87" t="s">
        <v>315</v>
      </c>
      <c r="F534" s="87" t="n">
        <v>20800.0</v>
      </c>
    </row>
    <row r="535" outlineLevel="1">
      <c r="A535" s="93" t="n">
        <v>45838.0</v>
      </c>
      <c r="B535" s="87" t="s">
        <v>2909</v>
      </c>
      <c r="C535" s="87" t="s">
        <v>1717</v>
      </c>
      <c r="D535" s="87" t="s">
        <v>63</v>
      </c>
      <c r="E535" s="87" t="s">
        <v>315</v>
      </c>
      <c r="F535" s="87" t="n">
        <v>70000.0</v>
      </c>
    </row>
    <row r="536" outlineLevel="1">
      <c r="A536" s="93" t="n">
        <v>45845.0</v>
      </c>
      <c r="B536" s="87" t="s">
        <v>3190</v>
      </c>
      <c r="C536" s="87" t="s">
        <v>1717</v>
      </c>
      <c r="D536" s="87" t="s">
        <v>63</v>
      </c>
      <c r="E536" s="87" t="s">
        <v>315</v>
      </c>
      <c r="F536" s="87" t="n">
        <v>50000.0</v>
      </c>
    </row>
    <row r="537" outlineLevel="1">
      <c r="A537" s="93" t="n">
        <v>45853.0</v>
      </c>
      <c r="B537" s="87" t="s">
        <v>3348</v>
      </c>
      <c r="C537" s="87" t="s">
        <v>1717</v>
      </c>
      <c r="D537" s="87" t="s">
        <v>63</v>
      </c>
      <c r="E537" s="87" t="s">
        <v>315</v>
      </c>
      <c r="F537" s="87" t="n">
        <v>64000.0</v>
      </c>
    </row>
    <row r="538" outlineLevel="1">
      <c r="A538" s="93" t="n">
        <v>45869.0</v>
      </c>
      <c r="B538" s="87" t="s">
        <v>3587</v>
      </c>
      <c r="C538" s="87" t="s">
        <v>1717</v>
      </c>
      <c r="D538" s="87" t="s">
        <v>63</v>
      </c>
      <c r="E538" s="87" t="s">
        <v>315</v>
      </c>
      <c r="F538" s="87" t="n">
        <v>8260.0</v>
      </c>
    </row>
    <row r="539" outlineLevel="1">
      <c r="A539" s="93" t="n">
        <v>45997.0</v>
      </c>
      <c r="B539" s="87" t="s">
        <v>5220</v>
      </c>
      <c r="C539" s="87" t="s">
        <v>1717</v>
      </c>
      <c r="D539" s="87" t="s">
        <v>63</v>
      </c>
      <c r="E539" s="87" t="s">
        <v>315</v>
      </c>
      <c r="F539" s="87" t="n">
        <v>10000.0</v>
      </c>
    </row>
    <row r="540" outlineLevel="1">
      <c r="A540" s="93" t="n">
        <v>45789.0</v>
      </c>
      <c r="B540" s="87" t="s">
        <v>1488</v>
      </c>
      <c r="C540" s="87" t="s">
        <v>1489</v>
      </c>
      <c r="D540" s="87" t="s">
        <v>63</v>
      </c>
      <c r="E540" s="87" t="s">
        <v>369</v>
      </c>
      <c r="F540" s="87" t="n">
        <v>13000.0</v>
      </c>
    </row>
    <row r="541" outlineLevel="1">
      <c r="A541" s="93" t="n">
        <v>45814.0</v>
      </c>
      <c r="B541" s="87" t="s">
        <v>2284</v>
      </c>
      <c r="C541" s="87" t="s">
        <v>1489</v>
      </c>
      <c r="D541" s="87" t="s">
        <v>63</v>
      </c>
      <c r="E541" s="87" t="s">
        <v>369</v>
      </c>
      <c r="F541" s="87" t="n">
        <v>13000.0</v>
      </c>
    </row>
    <row r="542" outlineLevel="1">
      <c r="A542" s="93" t="n">
        <v>45834.0</v>
      </c>
      <c r="B542" s="87" t="s">
        <v>2811</v>
      </c>
      <c r="C542" s="87" t="s">
        <v>1489</v>
      </c>
      <c r="D542" s="87" t="s">
        <v>63</v>
      </c>
      <c r="E542" s="87" t="s">
        <v>369</v>
      </c>
      <c r="F542" s="87" t="n">
        <v>13000.0</v>
      </c>
    </row>
    <row r="543" outlineLevel="1">
      <c r="A543" s="93" t="n">
        <v>45856.0</v>
      </c>
      <c r="B543" s="87" t="s">
        <v>3400</v>
      </c>
      <c r="C543" s="87" t="s">
        <v>1489</v>
      </c>
      <c r="D543" s="87" t="s">
        <v>63</v>
      </c>
      <c r="E543" s="87" t="s">
        <v>369</v>
      </c>
      <c r="F543" s="87" t="n">
        <v>13000.0</v>
      </c>
    </row>
    <row r="544" outlineLevel="1">
      <c r="A544" s="93" t="n">
        <v>45874.0</v>
      </c>
      <c r="B544" s="87" t="s">
        <v>3726</v>
      </c>
      <c r="C544" s="87" t="s">
        <v>1489</v>
      </c>
      <c r="D544" s="87" t="s">
        <v>63</v>
      </c>
      <c r="E544" s="87" t="s">
        <v>369</v>
      </c>
      <c r="F544" s="87" t="n">
        <v>13000.0</v>
      </c>
    </row>
    <row r="545" outlineLevel="1">
      <c r="A545" s="93" t="n">
        <v>45889.0</v>
      </c>
      <c r="B545" s="87" t="s">
        <v>4017</v>
      </c>
      <c r="C545" s="87" t="s">
        <v>1489</v>
      </c>
      <c r="D545" s="87" t="s">
        <v>63</v>
      </c>
      <c r="E545" s="87" t="s">
        <v>369</v>
      </c>
      <c r="F545" s="87" t="n">
        <v>13000.0</v>
      </c>
    </row>
    <row r="546" outlineLevel="1">
      <c r="A546" s="93" t="n">
        <v>45903.0</v>
      </c>
      <c r="B546" s="87" t="s">
        <v>4312</v>
      </c>
      <c r="C546" s="87" t="s">
        <v>1489</v>
      </c>
      <c r="D546" s="87" t="s">
        <v>63</v>
      </c>
      <c r="E546" s="87" t="s">
        <v>369</v>
      </c>
      <c r="F546" s="87" t="n">
        <v>13000.0</v>
      </c>
    </row>
    <row r="547" outlineLevel="1">
      <c r="A547" s="93" t="n">
        <v>45919.0</v>
      </c>
      <c r="B547" s="87" t="s">
        <v>4467</v>
      </c>
      <c r="C547" s="87" t="s">
        <v>1489</v>
      </c>
      <c r="D547" s="87" t="s">
        <v>63</v>
      </c>
      <c r="E547" s="87" t="s">
        <v>369</v>
      </c>
      <c r="F547" s="87" t="n">
        <v>13000.0</v>
      </c>
    </row>
    <row r="548" outlineLevel="1">
      <c r="A548" s="93" t="n">
        <v>45934.0</v>
      </c>
      <c r="B548" s="87" t="s">
        <v>4584</v>
      </c>
      <c r="C548" s="87" t="s">
        <v>1489</v>
      </c>
      <c r="D548" s="87" t="s">
        <v>63</v>
      </c>
      <c r="E548" s="87" t="s">
        <v>369</v>
      </c>
      <c r="F548" s="87" t="n">
        <v>16250.0</v>
      </c>
    </row>
    <row r="549" outlineLevel="1">
      <c r="A549" s="93" t="n">
        <v>45960.0</v>
      </c>
      <c r="B549" s="87" t="s">
        <v>4834</v>
      </c>
      <c r="C549" s="87" t="s">
        <v>1489</v>
      </c>
      <c r="D549" s="87" t="s">
        <v>63</v>
      </c>
      <c r="E549" s="87" t="s">
        <v>369</v>
      </c>
      <c r="F549" s="87" t="n">
        <v>16250.0</v>
      </c>
    </row>
    <row r="550" outlineLevel="1">
      <c r="A550" s="93" t="n">
        <v>45973.0</v>
      </c>
      <c r="B550" s="87" t="s">
        <v>5032</v>
      </c>
      <c r="C550" s="87" t="s">
        <v>1489</v>
      </c>
      <c r="D550" s="87" t="s">
        <v>63</v>
      </c>
      <c r="E550" s="87" t="s">
        <v>369</v>
      </c>
      <c r="F550" s="87" t="n">
        <v>16250.0</v>
      </c>
    </row>
    <row r="551" outlineLevel="1">
      <c r="A551" s="93" t="n">
        <v>46014.0</v>
      </c>
      <c r="B551" s="87" t="s">
        <v>5335</v>
      </c>
      <c r="C551" s="87" t="s">
        <v>1489</v>
      </c>
      <c r="D551" s="87" t="s">
        <v>63</v>
      </c>
      <c r="E551" s="87" t="s">
        <v>369</v>
      </c>
      <c r="F551" s="87" t="n">
        <v>19500.0</v>
      </c>
    </row>
    <row r="552" outlineLevel="1">
      <c r="A552" s="93" t="n">
        <v>46028.0</v>
      </c>
      <c r="B552" s="87" t="s">
        <v>5406</v>
      </c>
      <c r="C552" s="87" t="s">
        <v>1489</v>
      </c>
      <c r="D552" s="87" t="s">
        <v>63</v>
      </c>
      <c r="E552" s="87" t="s">
        <v>369</v>
      </c>
      <c r="F552" s="87" t="n">
        <v>16250.0</v>
      </c>
    </row>
    <row r="553" outlineLevel="1">
      <c r="A553" s="93" t="n">
        <v>46039.0</v>
      </c>
      <c r="B553" s="87" t="s">
        <v>5470</v>
      </c>
      <c r="C553" s="87" t="s">
        <v>1489</v>
      </c>
      <c r="D553" s="87" t="s">
        <v>63</v>
      </c>
      <c r="E553" s="87" t="s">
        <v>369</v>
      </c>
      <c r="F553" s="87" t="n">
        <v>16250.0</v>
      </c>
    </row>
    <row r="554" outlineLevel="1">
      <c r="A554" s="93" t="n">
        <v>46050.0</v>
      </c>
      <c r="B554" s="87" t="s">
        <v>5534</v>
      </c>
      <c r="C554" s="87" t="s">
        <v>1489</v>
      </c>
      <c r="D554" s="87" t="s">
        <v>63</v>
      </c>
      <c r="E554" s="87" t="s">
        <v>369</v>
      </c>
      <c r="F554" s="87" t="n">
        <v>19500.0</v>
      </c>
    </row>
    <row r="555" outlineLevel="1">
      <c r="A555" s="93" t="n">
        <v>46058.0</v>
      </c>
      <c r="B555" s="87" t="s">
        <v>5586</v>
      </c>
      <c r="C555" s="87" t="s">
        <v>1489</v>
      </c>
      <c r="D555" s="87" t="s">
        <v>63</v>
      </c>
      <c r="E555" s="87" t="s">
        <v>369</v>
      </c>
      <c r="F555" s="87" t="n">
        <v>23750.0</v>
      </c>
    </row>
    <row r="556" outlineLevel="1">
      <c r="A556" s="93" t="n">
        <v>46066.0</v>
      </c>
      <c r="B556" s="87" t="s">
        <v>5641</v>
      </c>
      <c r="C556" s="87" t="s">
        <v>1489</v>
      </c>
      <c r="D556" s="87" t="s">
        <v>63</v>
      </c>
      <c r="E556" s="87" t="s">
        <v>369</v>
      </c>
      <c r="F556" s="87" t="n">
        <v>27500.0</v>
      </c>
    </row>
    <row r="557" outlineLevel="1">
      <c r="A557" s="93" t="n">
        <v>46074.0</v>
      </c>
      <c r="B557" s="87" t="s">
        <v>5685</v>
      </c>
      <c r="C557" s="87" t="s">
        <v>1489</v>
      </c>
      <c r="D557" s="87" t="s">
        <v>63</v>
      </c>
      <c r="E557" s="87" t="s">
        <v>369</v>
      </c>
      <c r="F557" s="87" t="n">
        <v>19500.0</v>
      </c>
    </row>
    <row r="558" outlineLevel="1">
      <c r="A558" s="93" t="n">
        <v>46092.0</v>
      </c>
      <c r="B558" s="87" t="s">
        <v>5837</v>
      </c>
      <c r="C558" s="87" t="s">
        <v>1489</v>
      </c>
      <c r="D558" s="87" t="s">
        <v>63</v>
      </c>
      <c r="E558" s="87" t="s">
        <v>369</v>
      </c>
      <c r="F558" s="87" t="n">
        <v>19500.0</v>
      </c>
    </row>
    <row r="559" outlineLevel="1">
      <c r="A559" s="93" t="n">
        <v>46108.0</v>
      </c>
      <c r="B559" s="87" t="s">
        <v>5918</v>
      </c>
      <c r="C559" s="87" t="s">
        <v>1489</v>
      </c>
      <c r="D559" s="87" t="s">
        <v>63</v>
      </c>
      <c r="E559" s="87" t="s">
        <v>369</v>
      </c>
      <c r="F559" s="87" t="n">
        <v>19500.0</v>
      </c>
    </row>
    <row r="560" outlineLevel="1">
      <c r="A560" s="93" t="n">
        <v>45772.0</v>
      </c>
      <c r="B560" s="87" t="s">
        <v>1021</v>
      </c>
      <c r="C560" s="87" t="s">
        <v>1022</v>
      </c>
      <c r="D560" s="87" t="s">
        <v>63</v>
      </c>
      <c r="E560" s="87" t="s">
        <v>306</v>
      </c>
      <c r="F560" s="87" t="n">
        <v>42905.0</v>
      </c>
    </row>
    <row r="561" outlineLevel="1">
      <c r="A561" s="93" t="n">
        <v>45808.0</v>
      </c>
      <c r="B561" s="87" t="s">
        <v>2044</v>
      </c>
      <c r="C561" s="87" t="s">
        <v>1022</v>
      </c>
      <c r="D561" s="87" t="s">
        <v>63</v>
      </c>
      <c r="E561" s="87" t="s">
        <v>306</v>
      </c>
      <c r="F561" s="87" t="n">
        <v>42480.0</v>
      </c>
    </row>
    <row r="562" outlineLevel="1">
      <c r="A562" s="93" t="n">
        <v>45831.0</v>
      </c>
      <c r="B562" s="87" t="s">
        <v>2745</v>
      </c>
      <c r="C562" s="87" t="s">
        <v>1022</v>
      </c>
      <c r="D562" s="87" t="s">
        <v>63</v>
      </c>
      <c r="E562" s="87" t="s">
        <v>306</v>
      </c>
      <c r="F562" s="87" t="n">
        <v>42480.0</v>
      </c>
    </row>
    <row r="563" outlineLevel="1">
      <c r="A563" s="93" t="n">
        <v>45930.0</v>
      </c>
      <c r="B563" s="87" t="s">
        <v>4576</v>
      </c>
      <c r="C563" s="87" t="s">
        <v>1022</v>
      </c>
      <c r="D563" s="87" t="s">
        <v>63</v>
      </c>
      <c r="E563" s="87" t="s">
        <v>306</v>
      </c>
      <c r="F563" s="87" t="n">
        <v>141032.0</v>
      </c>
    </row>
    <row r="564" outlineLevel="1">
      <c r="A564" s="93" t="n">
        <v>46073.0</v>
      </c>
      <c r="B564" s="87" t="s">
        <v>5675</v>
      </c>
      <c r="C564" s="87" t="s">
        <v>1022</v>
      </c>
      <c r="D564" s="87" t="s">
        <v>63</v>
      </c>
      <c r="E564" s="87" t="s">
        <v>306</v>
      </c>
      <c r="F564" s="87" t="n">
        <v>63720.0</v>
      </c>
    </row>
    <row r="565" outlineLevel="1">
      <c r="A565" s="93" t="n">
        <v>45846.0</v>
      </c>
      <c r="B565" s="87" t="s">
        <v>3243</v>
      </c>
      <c r="C565" s="87" t="s">
        <v>3244</v>
      </c>
      <c r="D565" s="87" t="s">
        <v>63</v>
      </c>
      <c r="E565" s="87" t="s">
        <v>64</v>
      </c>
      <c r="F565" s="87" t="n">
        <v>50000.0</v>
      </c>
    </row>
    <row r="566" outlineLevel="1">
      <c r="A566" s="93" t="n">
        <v>45852.0</v>
      </c>
      <c r="B566" s="87" t="s">
        <v>3314</v>
      </c>
      <c r="C566" s="87" t="s">
        <v>3244</v>
      </c>
      <c r="D566" s="87" t="s">
        <v>63</v>
      </c>
      <c r="E566" s="87" t="s">
        <v>64</v>
      </c>
      <c r="F566" s="87" t="n">
        <v>200000.0</v>
      </c>
    </row>
    <row r="567" outlineLevel="1">
      <c r="A567" s="93" t="n">
        <v>45853.0</v>
      </c>
      <c r="B567" s="87" t="s">
        <v>3329</v>
      </c>
      <c r="C567" s="87" t="s">
        <v>3244</v>
      </c>
      <c r="D567" s="87" t="s">
        <v>63</v>
      </c>
      <c r="E567" s="87" t="s">
        <v>64</v>
      </c>
      <c r="F567" s="87" t="n">
        <v>75000.0</v>
      </c>
    </row>
    <row r="568" outlineLevel="1">
      <c r="A568" s="93" t="n">
        <v>45860.0</v>
      </c>
      <c r="B568" s="87" t="s">
        <v>3455</v>
      </c>
      <c r="C568" s="87" t="s">
        <v>3244</v>
      </c>
      <c r="D568" s="87" t="s">
        <v>63</v>
      </c>
      <c r="E568" s="87" t="s">
        <v>64</v>
      </c>
      <c r="F568" s="87" t="n">
        <v>1770.0</v>
      </c>
    </row>
    <row r="569" outlineLevel="1">
      <c r="A569" s="93" t="n">
        <v>46078.0</v>
      </c>
      <c r="B569" s="87" t="s">
        <v>5717</v>
      </c>
      <c r="C569" s="87" t="s">
        <v>5718</v>
      </c>
      <c r="D569" s="87" t="s">
        <v>75</v>
      </c>
      <c r="E569" s="87" t="s">
        <v>780</v>
      </c>
      <c r="F569" s="87" t="n">
        <v>205875.0</v>
      </c>
    </row>
    <row r="570" outlineLevel="1">
      <c r="A570" s="93" t="n">
        <v>46093.0</v>
      </c>
      <c r="B570" s="87" t="s">
        <v>5843</v>
      </c>
      <c r="C570" s="87" t="s">
        <v>5718</v>
      </c>
      <c r="D570" s="87" t="s">
        <v>75</v>
      </c>
      <c r="E570" s="87" t="s">
        <v>780</v>
      </c>
      <c r="F570" s="87" t="n">
        <v>118035.0</v>
      </c>
    </row>
    <row r="571" outlineLevel="1">
      <c r="A571" s="93" t="n">
        <v>45814.0</v>
      </c>
      <c r="B571" s="87" t="s">
        <v>2264</v>
      </c>
      <c r="C571" s="87" t="s">
        <v>2265</v>
      </c>
      <c r="D571" s="87" t="s">
        <v>63</v>
      </c>
      <c r="E571" s="87" t="s">
        <v>74</v>
      </c>
      <c r="F571" s="87" t="n">
        <v>320000.0</v>
      </c>
    </row>
    <row r="572" outlineLevel="1">
      <c r="A572" s="93" t="n">
        <v>45750.0</v>
      </c>
      <c r="B572" s="87" t="s">
        <v>485</v>
      </c>
      <c r="C572" s="87" t="s">
        <v>486</v>
      </c>
      <c r="D572" s="87" t="s">
        <v>63</v>
      </c>
      <c r="E572" s="87" t="s">
        <v>315</v>
      </c>
      <c r="F572" s="87" t="n">
        <v>200000.0</v>
      </c>
    </row>
    <row r="573" outlineLevel="1">
      <c r="A573" s="93" t="n">
        <v>45891.0</v>
      </c>
      <c r="B573" s="87" t="s">
        <v>4041</v>
      </c>
      <c r="C573" s="87" t="s">
        <v>486</v>
      </c>
      <c r="D573" s="87" t="s">
        <v>63</v>
      </c>
      <c r="E573" s="87" t="s">
        <v>315</v>
      </c>
      <c r="F573" s="87" t="n">
        <v>50000.0</v>
      </c>
    </row>
    <row r="574" outlineLevel="1">
      <c r="A574" s="93" t="n">
        <v>45891.0</v>
      </c>
      <c r="B574" s="87" t="s">
        <v>4057</v>
      </c>
      <c r="C574" s="87" t="s">
        <v>486</v>
      </c>
      <c r="D574" s="87" t="s">
        <v>63</v>
      </c>
      <c r="E574" s="87" t="s">
        <v>315</v>
      </c>
      <c r="F574" s="87" t="n">
        <v>32888.0</v>
      </c>
    </row>
    <row r="575" outlineLevel="1">
      <c r="A575" s="93" t="n">
        <v>45891.0</v>
      </c>
      <c r="B575" s="87" t="s">
        <v>4043</v>
      </c>
      <c r="C575" s="87" t="s">
        <v>486</v>
      </c>
      <c r="D575" s="87" t="s">
        <v>63</v>
      </c>
      <c r="E575" s="87" t="s">
        <v>315</v>
      </c>
      <c r="F575" s="87" t="n">
        <v>24500.0</v>
      </c>
    </row>
    <row r="576" outlineLevel="1">
      <c r="A576" s="93" t="n">
        <v>46087.0</v>
      </c>
      <c r="B576" s="87" t="s">
        <v>5788</v>
      </c>
      <c r="C576" s="87" t="s">
        <v>5789</v>
      </c>
      <c r="D576" s="87" t="s">
        <v>75</v>
      </c>
      <c r="E576" s="87" t="s">
        <v>780</v>
      </c>
      <c r="F576" s="87" t="n">
        <v>80910.0</v>
      </c>
    </row>
    <row r="577" outlineLevel="1">
      <c r="A577" s="93" t="n">
        <v>46107.0</v>
      </c>
      <c r="B577" s="87" t="s">
        <v>5914</v>
      </c>
      <c r="C577" s="87" t="s">
        <v>5789</v>
      </c>
      <c r="D577" s="87" t="s">
        <v>75</v>
      </c>
      <c r="E577" s="87" t="s">
        <v>780</v>
      </c>
      <c r="F577" s="87" t="n">
        <v>218625.0</v>
      </c>
    </row>
    <row r="578" outlineLevel="1">
      <c r="A578" s="93" t="n">
        <v>45852.0</v>
      </c>
      <c r="B578" s="87" t="s">
        <v>3326</v>
      </c>
      <c r="C578" s="87" t="s">
        <v>3327</v>
      </c>
      <c r="D578" s="87" t="s">
        <v>63</v>
      </c>
      <c r="E578" s="87" t="s">
        <v>369</v>
      </c>
      <c r="F578" s="87" t="n">
        <v>20000.0</v>
      </c>
    </row>
    <row r="579" outlineLevel="1">
      <c r="A579" s="93" t="n">
        <v>45860.0</v>
      </c>
      <c r="B579" s="87" t="s">
        <v>3459</v>
      </c>
      <c r="C579" s="87" t="s">
        <v>3327</v>
      </c>
      <c r="D579" s="87" t="s">
        <v>63</v>
      </c>
      <c r="E579" s="87" t="s">
        <v>369</v>
      </c>
      <c r="F579" s="87" t="n">
        <v>65000.0</v>
      </c>
    </row>
    <row r="580" outlineLevel="1">
      <c r="A580" s="93" t="n">
        <v>45909.0</v>
      </c>
      <c r="B580" s="87" t="s">
        <v>4360</v>
      </c>
      <c r="C580" s="87" t="s">
        <v>3327</v>
      </c>
      <c r="D580" s="87" t="s">
        <v>63</v>
      </c>
      <c r="E580" s="87" t="s">
        <v>369</v>
      </c>
      <c r="F580" s="87" t="n">
        <v>400.0</v>
      </c>
    </row>
    <row r="581" outlineLevel="1">
      <c r="A581" s="93" t="n">
        <v>45926.0</v>
      </c>
      <c r="B581" s="87" t="s">
        <v>4550</v>
      </c>
      <c r="C581" s="87" t="s">
        <v>3327</v>
      </c>
      <c r="D581" s="87" t="s">
        <v>63</v>
      </c>
      <c r="E581" s="87" t="s">
        <v>369</v>
      </c>
      <c r="F581" s="87" t="n">
        <v>20000.0</v>
      </c>
    </row>
    <row r="582" outlineLevel="1">
      <c r="A582" s="93" t="n">
        <v>45949.0</v>
      </c>
      <c r="B582" s="87" t="s">
        <v>4781</v>
      </c>
      <c r="C582" s="87" t="s">
        <v>3327</v>
      </c>
      <c r="D582" s="87" t="s">
        <v>63</v>
      </c>
      <c r="E582" s="87" t="s">
        <v>369</v>
      </c>
      <c r="F582" s="87" t="n">
        <v>26000.0</v>
      </c>
    </row>
    <row r="583" outlineLevel="1">
      <c r="A583" s="93" t="n">
        <v>45952.0</v>
      </c>
      <c r="B583" s="87" t="s">
        <v>4790</v>
      </c>
      <c r="C583" s="87" t="s">
        <v>3327</v>
      </c>
      <c r="D583" s="87" t="s">
        <v>63</v>
      </c>
      <c r="E583" s="87" t="s">
        <v>369</v>
      </c>
      <c r="F583" s="87" t="n">
        <v>9000.0</v>
      </c>
    </row>
    <row r="584" outlineLevel="1">
      <c r="A584" s="93" t="n">
        <v>45958.0</v>
      </c>
      <c r="B584" s="87" t="s">
        <v>4819</v>
      </c>
      <c r="C584" s="87" t="s">
        <v>3327</v>
      </c>
      <c r="D584" s="87" t="s">
        <v>63</v>
      </c>
      <c r="E584" s="87" t="s">
        <v>369</v>
      </c>
      <c r="F584" s="87" t="n">
        <v>4000.0</v>
      </c>
    </row>
    <row r="585" outlineLevel="1">
      <c r="A585" s="93" t="n">
        <v>45958.0</v>
      </c>
      <c r="B585" s="87" t="s">
        <v>4813</v>
      </c>
      <c r="C585" s="87" t="s">
        <v>3327</v>
      </c>
      <c r="D585" s="87" t="s">
        <v>63</v>
      </c>
      <c r="E585" s="87" t="s">
        <v>369</v>
      </c>
      <c r="F585" s="87" t="n">
        <v>2000.0</v>
      </c>
    </row>
    <row r="586" outlineLevel="1">
      <c r="A586" s="93" t="n">
        <v>45958.0</v>
      </c>
      <c r="B586" s="87" t="s">
        <v>4815</v>
      </c>
      <c r="C586" s="87" t="s">
        <v>3327</v>
      </c>
      <c r="D586" s="87" t="s">
        <v>63</v>
      </c>
      <c r="E586" s="87" t="s">
        <v>369</v>
      </c>
      <c r="F586" s="87" t="n">
        <v>2000.0</v>
      </c>
    </row>
    <row r="587" outlineLevel="1">
      <c r="A587" s="93" t="n">
        <v>45958.0</v>
      </c>
      <c r="B587" s="87" t="s">
        <v>4817</v>
      </c>
      <c r="C587" s="87" t="s">
        <v>3327</v>
      </c>
      <c r="D587" s="87" t="s">
        <v>63</v>
      </c>
      <c r="E587" s="87" t="s">
        <v>369</v>
      </c>
      <c r="F587" s="87" t="n">
        <v>2000.0</v>
      </c>
    </row>
    <row r="588" outlineLevel="1">
      <c r="A588" s="93" t="n">
        <v>45961.0</v>
      </c>
      <c r="B588" s="87" t="s">
        <v>4843</v>
      </c>
      <c r="C588" s="87" t="s">
        <v>3327</v>
      </c>
      <c r="D588" s="87" t="s">
        <v>63</v>
      </c>
      <c r="E588" s="87" t="s">
        <v>369</v>
      </c>
      <c r="F588" s="87" t="n">
        <v>2000.0</v>
      </c>
    </row>
    <row r="589" outlineLevel="1">
      <c r="A589" s="93" t="n">
        <v>45961.0</v>
      </c>
      <c r="B589" s="87" t="s">
        <v>4845</v>
      </c>
      <c r="C589" s="87" t="s">
        <v>3327</v>
      </c>
      <c r="D589" s="87" t="s">
        <v>63</v>
      </c>
      <c r="E589" s="87" t="s">
        <v>369</v>
      </c>
      <c r="F589" s="87" t="n">
        <v>2000.0</v>
      </c>
    </row>
    <row r="590" outlineLevel="1">
      <c r="A590" s="93" t="n">
        <v>45961.0</v>
      </c>
      <c r="B590" s="87" t="s">
        <v>4847</v>
      </c>
      <c r="C590" s="87" t="s">
        <v>3327</v>
      </c>
      <c r="D590" s="87" t="s">
        <v>63</v>
      </c>
      <c r="E590" s="87" t="s">
        <v>369</v>
      </c>
      <c r="F590" s="87" t="n">
        <v>500.0</v>
      </c>
    </row>
    <row r="591" outlineLevel="1">
      <c r="A591" s="93" t="n">
        <v>45967.0</v>
      </c>
      <c r="B591" s="87" t="s">
        <v>4985</v>
      </c>
      <c r="C591" s="87" t="s">
        <v>3327</v>
      </c>
      <c r="D591" s="87" t="s">
        <v>63</v>
      </c>
      <c r="E591" s="87" t="s">
        <v>369</v>
      </c>
      <c r="F591" s="87" t="n">
        <v>10000.0</v>
      </c>
    </row>
    <row r="592" outlineLevel="1">
      <c r="A592" s="93" t="n">
        <v>45971.0</v>
      </c>
      <c r="B592" s="87" t="s">
        <v>4999</v>
      </c>
      <c r="C592" s="87" t="s">
        <v>3327</v>
      </c>
      <c r="D592" s="87" t="s">
        <v>63</v>
      </c>
      <c r="E592" s="87" t="s">
        <v>369</v>
      </c>
      <c r="F592" s="87" t="n">
        <v>5500.0</v>
      </c>
    </row>
    <row r="593" outlineLevel="1">
      <c r="A593" s="93" t="n">
        <v>45971.0</v>
      </c>
      <c r="B593" s="87" t="s">
        <v>5001</v>
      </c>
      <c r="C593" s="87" t="s">
        <v>3327</v>
      </c>
      <c r="D593" s="87" t="s">
        <v>63</v>
      </c>
      <c r="E593" s="87" t="s">
        <v>369</v>
      </c>
      <c r="F593" s="87" t="n">
        <v>4000.0</v>
      </c>
    </row>
    <row r="594" outlineLevel="1">
      <c r="A594" s="93" t="n">
        <v>45972.0</v>
      </c>
      <c r="B594" s="87" t="s">
        <v>5014</v>
      </c>
      <c r="C594" s="87" t="s">
        <v>3327</v>
      </c>
      <c r="D594" s="87" t="s">
        <v>63</v>
      </c>
      <c r="E594" s="87" t="s">
        <v>369</v>
      </c>
      <c r="F594" s="87" t="n">
        <v>8000.0</v>
      </c>
    </row>
    <row r="595" outlineLevel="1">
      <c r="A595" s="93" t="n">
        <v>45972.0</v>
      </c>
      <c r="B595" s="87" t="s">
        <v>5012</v>
      </c>
      <c r="C595" s="87" t="s">
        <v>3327</v>
      </c>
      <c r="D595" s="87" t="s">
        <v>63</v>
      </c>
      <c r="E595" s="87" t="s">
        <v>369</v>
      </c>
      <c r="F595" s="87" t="n">
        <v>2000.0</v>
      </c>
    </row>
    <row r="596" outlineLevel="1">
      <c r="A596" s="93" t="n">
        <v>45974.0</v>
      </c>
      <c r="B596" s="87" t="s">
        <v>5036</v>
      </c>
      <c r="C596" s="87" t="s">
        <v>3327</v>
      </c>
      <c r="D596" s="87" t="s">
        <v>63</v>
      </c>
      <c r="E596" s="87" t="s">
        <v>369</v>
      </c>
      <c r="F596" s="87" t="n">
        <v>8000.0</v>
      </c>
    </row>
    <row r="597" outlineLevel="1">
      <c r="A597" s="93" t="n">
        <v>45974.0</v>
      </c>
      <c r="B597" s="87" t="s">
        <v>5034</v>
      </c>
      <c r="C597" s="87" t="s">
        <v>3327</v>
      </c>
      <c r="D597" s="87" t="s">
        <v>63</v>
      </c>
      <c r="E597" s="87" t="s">
        <v>369</v>
      </c>
      <c r="F597" s="87" t="n">
        <v>2000.0</v>
      </c>
    </row>
    <row r="598" outlineLevel="1">
      <c r="A598" s="93" t="n">
        <v>45974.0</v>
      </c>
      <c r="B598" s="87" t="s">
        <v>5038</v>
      </c>
      <c r="C598" s="87" t="s">
        <v>3327</v>
      </c>
      <c r="D598" s="87" t="s">
        <v>63</v>
      </c>
      <c r="E598" s="87" t="s">
        <v>369</v>
      </c>
      <c r="F598" s="87" t="n">
        <v>2000.0</v>
      </c>
    </row>
    <row r="599" outlineLevel="1">
      <c r="A599" s="93" t="n">
        <v>45974.0</v>
      </c>
      <c r="B599" s="87" t="s">
        <v>5040</v>
      </c>
      <c r="C599" s="87" t="s">
        <v>3327</v>
      </c>
      <c r="D599" s="87" t="s">
        <v>63</v>
      </c>
      <c r="E599" s="87" t="s">
        <v>369</v>
      </c>
      <c r="F599" s="87" t="n">
        <v>2000.0</v>
      </c>
    </row>
    <row r="600" outlineLevel="1">
      <c r="A600" s="93" t="n">
        <v>45976.0</v>
      </c>
      <c r="B600" s="87" t="s">
        <v>5044</v>
      </c>
      <c r="C600" s="87" t="s">
        <v>3327</v>
      </c>
      <c r="D600" s="87" t="s">
        <v>63</v>
      </c>
      <c r="E600" s="87" t="s">
        <v>369</v>
      </c>
      <c r="F600" s="87" t="n">
        <v>7500.0</v>
      </c>
    </row>
    <row r="601" outlineLevel="1">
      <c r="A601" s="93" t="n">
        <v>45994.0</v>
      </c>
      <c r="B601" s="87" t="s">
        <v>5180</v>
      </c>
      <c r="C601" s="87" t="s">
        <v>3327</v>
      </c>
      <c r="D601" s="87" t="s">
        <v>63</v>
      </c>
      <c r="E601" s="87" t="s">
        <v>369</v>
      </c>
      <c r="F601" s="87" t="n">
        <v>2000.0</v>
      </c>
    </row>
    <row r="602" outlineLevel="1">
      <c r="A602" s="93" t="n">
        <v>45994.0</v>
      </c>
      <c r="B602" s="87" t="s">
        <v>5182</v>
      </c>
      <c r="C602" s="87" t="s">
        <v>3327</v>
      </c>
      <c r="D602" s="87" t="s">
        <v>63</v>
      </c>
      <c r="E602" s="87" t="s">
        <v>369</v>
      </c>
      <c r="F602" s="87" t="n">
        <v>2000.0</v>
      </c>
    </row>
    <row r="603" outlineLevel="1">
      <c r="A603" s="93" t="n">
        <v>45994.0</v>
      </c>
      <c r="B603" s="87" t="s">
        <v>5184</v>
      </c>
      <c r="C603" s="87" t="s">
        <v>3327</v>
      </c>
      <c r="D603" s="87" t="s">
        <v>63</v>
      </c>
      <c r="E603" s="87" t="s">
        <v>369</v>
      </c>
      <c r="F603" s="87" t="n">
        <v>500.0</v>
      </c>
    </row>
    <row r="604" outlineLevel="1">
      <c r="A604" s="93" t="n">
        <v>46009.0</v>
      </c>
      <c r="B604" s="87" t="s">
        <v>5292</v>
      </c>
      <c r="C604" s="87" t="s">
        <v>3327</v>
      </c>
      <c r="D604" s="87" t="s">
        <v>63</v>
      </c>
      <c r="E604" s="87" t="s">
        <v>369</v>
      </c>
      <c r="F604" s="87" t="n">
        <v>4500.0</v>
      </c>
    </row>
    <row r="605" outlineLevel="1">
      <c r="A605" s="93" t="n">
        <v>46017.0</v>
      </c>
      <c r="B605" s="87" t="s">
        <v>5344</v>
      </c>
      <c r="C605" s="87" t="s">
        <v>3327</v>
      </c>
      <c r="D605" s="87" t="s">
        <v>63</v>
      </c>
      <c r="E605" s="87" t="s">
        <v>369</v>
      </c>
      <c r="F605" s="87" t="n">
        <v>2000.0</v>
      </c>
    </row>
    <row r="606" outlineLevel="1">
      <c r="A606" s="93" t="n">
        <v>46024.0</v>
      </c>
      <c r="B606" s="87" t="s">
        <v>5374</v>
      </c>
      <c r="C606" s="87" t="s">
        <v>3327</v>
      </c>
      <c r="D606" s="87" t="s">
        <v>63</v>
      </c>
      <c r="E606" s="87" t="s">
        <v>369</v>
      </c>
      <c r="F606" s="87" t="n">
        <v>5000.0</v>
      </c>
    </row>
    <row r="607" outlineLevel="1">
      <c r="A607" s="93" t="n">
        <v>46030.0</v>
      </c>
      <c r="B607" s="87" t="s">
        <v>5442</v>
      </c>
      <c r="C607" s="87" t="s">
        <v>3327</v>
      </c>
      <c r="D607" s="87" t="s">
        <v>63</v>
      </c>
      <c r="E607" s="87" t="s">
        <v>369</v>
      </c>
      <c r="F607" s="87" t="n">
        <v>2000.0</v>
      </c>
    </row>
    <row r="608" outlineLevel="1">
      <c r="A608" s="93" t="n">
        <v>46039.0</v>
      </c>
      <c r="B608" s="87" t="s">
        <v>5472</v>
      </c>
      <c r="C608" s="87" t="s">
        <v>3327</v>
      </c>
      <c r="D608" s="87" t="s">
        <v>63</v>
      </c>
      <c r="E608" s="87" t="s">
        <v>369</v>
      </c>
      <c r="F608" s="87" t="n">
        <v>2000.0</v>
      </c>
    </row>
    <row r="609" outlineLevel="1">
      <c r="A609" s="93" t="n">
        <v>46059.0</v>
      </c>
      <c r="B609" s="87" t="s">
        <v>5594</v>
      </c>
      <c r="C609" s="87" t="s">
        <v>3327</v>
      </c>
      <c r="D609" s="87" t="s">
        <v>63</v>
      </c>
      <c r="E609" s="87" t="s">
        <v>369</v>
      </c>
      <c r="F609" s="87" t="n">
        <v>2000.0</v>
      </c>
    </row>
    <row r="610" outlineLevel="1">
      <c r="A610" s="93" t="n">
        <v>46071.0</v>
      </c>
      <c r="B610" s="87" t="s">
        <v>5669</v>
      </c>
      <c r="C610" s="87" t="s">
        <v>3327</v>
      </c>
      <c r="D610" s="87" t="s">
        <v>63</v>
      </c>
      <c r="E610" s="87" t="s">
        <v>369</v>
      </c>
      <c r="F610" s="87" t="n">
        <v>2000.0</v>
      </c>
    </row>
    <row r="611" outlineLevel="1">
      <c r="A611" s="93" t="n">
        <v>46073.0</v>
      </c>
      <c r="B611" s="87" t="s">
        <v>5671</v>
      </c>
      <c r="C611" s="87" t="s">
        <v>3327</v>
      </c>
      <c r="D611" s="87" t="s">
        <v>63</v>
      </c>
      <c r="E611" s="87" t="s">
        <v>369</v>
      </c>
      <c r="F611" s="87" t="n">
        <v>2000.0</v>
      </c>
    </row>
    <row r="612" outlineLevel="1">
      <c r="A612" s="93" t="n">
        <v>46079.0</v>
      </c>
      <c r="B612" s="87" t="s">
        <v>5724</v>
      </c>
      <c r="C612" s="87" t="s">
        <v>3327</v>
      </c>
      <c r="D612" s="87" t="s">
        <v>63</v>
      </c>
      <c r="E612" s="87" t="s">
        <v>369</v>
      </c>
      <c r="F612" s="87" t="n">
        <v>2000.0</v>
      </c>
    </row>
    <row r="613" outlineLevel="1">
      <c r="A613" s="93" t="n">
        <v>46083.0</v>
      </c>
      <c r="B613" s="87" t="s">
        <v>5744</v>
      </c>
      <c r="C613" s="87" t="s">
        <v>3327</v>
      </c>
      <c r="D613" s="87" t="s">
        <v>63</v>
      </c>
      <c r="E613" s="87" t="s">
        <v>369</v>
      </c>
      <c r="F613" s="87" t="n">
        <v>2000.0</v>
      </c>
    </row>
    <row r="614" outlineLevel="1">
      <c r="A614" s="93" t="n">
        <v>46083.0</v>
      </c>
      <c r="B614" s="87" t="s">
        <v>5748</v>
      </c>
      <c r="C614" s="87" t="s">
        <v>3327</v>
      </c>
      <c r="D614" s="87" t="s">
        <v>63</v>
      </c>
      <c r="E614" s="87" t="s">
        <v>369</v>
      </c>
      <c r="F614" s="87" t="n">
        <v>2000.0</v>
      </c>
    </row>
    <row r="615" outlineLevel="1">
      <c r="A615" s="93" t="n">
        <v>46086.0</v>
      </c>
      <c r="B615" s="87" t="s">
        <v>5771</v>
      </c>
      <c r="C615" s="87" t="s">
        <v>3327</v>
      </c>
      <c r="D615" s="87" t="s">
        <v>63</v>
      </c>
      <c r="E615" s="87" t="s">
        <v>369</v>
      </c>
      <c r="F615" s="87" t="n">
        <v>2000.0</v>
      </c>
    </row>
    <row r="616" outlineLevel="1">
      <c r="A616" s="93" t="n">
        <v>46091.0</v>
      </c>
      <c r="B616" s="87" t="s">
        <v>5821</v>
      </c>
      <c r="C616" s="87" t="s">
        <v>3327</v>
      </c>
      <c r="D616" s="87" t="s">
        <v>63</v>
      </c>
      <c r="E616" s="87" t="s">
        <v>369</v>
      </c>
      <c r="F616" s="87" t="n">
        <v>2000.0</v>
      </c>
    </row>
    <row r="617" outlineLevel="1">
      <c r="A617" s="93" t="n">
        <v>46095.0</v>
      </c>
      <c r="B617" s="87" t="s">
        <v>5855</v>
      </c>
      <c r="C617" s="87" t="s">
        <v>3327</v>
      </c>
      <c r="D617" s="87" t="s">
        <v>63</v>
      </c>
      <c r="E617" s="87" t="s">
        <v>369</v>
      </c>
      <c r="F617" s="87" t="n">
        <v>2000.0</v>
      </c>
    </row>
    <row r="618" outlineLevel="1">
      <c r="A618" s="93" t="n">
        <v>46098.0</v>
      </c>
      <c r="B618" s="87" t="s">
        <v>5862</v>
      </c>
      <c r="C618" s="87" t="s">
        <v>3327</v>
      </c>
      <c r="D618" s="87" t="s">
        <v>63</v>
      </c>
      <c r="E618" s="87" t="s">
        <v>369</v>
      </c>
      <c r="F618" s="87" t="n">
        <v>2000.0</v>
      </c>
    </row>
    <row r="619" outlineLevel="1">
      <c r="A619" s="93" t="n">
        <v>46104.0</v>
      </c>
      <c r="B619" s="87" t="s">
        <v>5886</v>
      </c>
      <c r="C619" s="87" t="s">
        <v>3327</v>
      </c>
      <c r="D619" s="87" t="s">
        <v>63</v>
      </c>
      <c r="E619" s="87" t="s">
        <v>369</v>
      </c>
      <c r="F619" s="87" t="n">
        <v>2000.0</v>
      </c>
    </row>
    <row r="620" outlineLevel="1">
      <c r="A620" s="93" t="n">
        <v>46105.0</v>
      </c>
      <c r="B620" s="87" t="s">
        <v>5895</v>
      </c>
      <c r="C620" s="87" t="s">
        <v>3327</v>
      </c>
      <c r="D620" s="87" t="s">
        <v>63</v>
      </c>
      <c r="E620" s="87" t="s">
        <v>369</v>
      </c>
      <c r="F620" s="87" t="n">
        <v>2000.0</v>
      </c>
    </row>
    <row r="621" outlineLevel="1">
      <c r="A621" s="93" t="n">
        <v>46106.0</v>
      </c>
      <c r="B621" s="87" t="s">
        <v>5903</v>
      </c>
      <c r="C621" s="87" t="s">
        <v>3327</v>
      </c>
      <c r="D621" s="87" t="s">
        <v>63</v>
      </c>
      <c r="E621" s="87" t="s">
        <v>369</v>
      </c>
      <c r="F621" s="87" t="n">
        <v>4000.0</v>
      </c>
    </row>
    <row r="622" outlineLevel="1">
      <c r="A622" s="93" t="n">
        <v>46106.0</v>
      </c>
      <c r="B622" s="87" t="s">
        <v>5897</v>
      </c>
      <c r="C622" s="87" t="s">
        <v>3327</v>
      </c>
      <c r="D622" s="87" t="s">
        <v>63</v>
      </c>
      <c r="E622" s="87" t="s">
        <v>369</v>
      </c>
      <c r="F622" s="87" t="n">
        <v>2000.0</v>
      </c>
    </row>
    <row r="623" outlineLevel="1">
      <c r="A623" s="93" t="n">
        <v>46106.0</v>
      </c>
      <c r="B623" s="87" t="s">
        <v>5899</v>
      </c>
      <c r="C623" s="87" t="s">
        <v>3327</v>
      </c>
      <c r="D623" s="87" t="s">
        <v>63</v>
      </c>
      <c r="E623" s="87" t="s">
        <v>369</v>
      </c>
      <c r="F623" s="87" t="n">
        <v>2000.0</v>
      </c>
    </row>
    <row r="624" outlineLevel="1">
      <c r="A624" s="93" t="n">
        <v>46107.0</v>
      </c>
      <c r="B624" s="87" t="s">
        <v>5908</v>
      </c>
      <c r="C624" s="87" t="s">
        <v>3327</v>
      </c>
      <c r="D624" s="87" t="s">
        <v>63</v>
      </c>
      <c r="E624" s="87" t="s">
        <v>369</v>
      </c>
      <c r="F624" s="87" t="n">
        <v>4000.0</v>
      </c>
    </row>
    <row r="625" outlineLevel="1">
      <c r="A625" s="93" t="n">
        <v>46108.0</v>
      </c>
      <c r="B625" s="87" t="s">
        <v>5922</v>
      </c>
      <c r="C625" s="87" t="s">
        <v>3327</v>
      </c>
      <c r="D625" s="87" t="s">
        <v>63</v>
      </c>
      <c r="E625" s="87" t="s">
        <v>369</v>
      </c>
      <c r="F625" s="87" t="n">
        <v>4000.0</v>
      </c>
    </row>
    <row r="626" outlineLevel="1">
      <c r="A626" s="93" t="n">
        <v>46108.0</v>
      </c>
      <c r="B626" s="87" t="s">
        <v>5916</v>
      </c>
      <c r="C626" s="87" t="s">
        <v>3327</v>
      </c>
      <c r="D626" s="87" t="s">
        <v>63</v>
      </c>
      <c r="E626" s="87" t="s">
        <v>369</v>
      </c>
      <c r="F626" s="87" t="n">
        <v>2000.0</v>
      </c>
    </row>
    <row r="627" outlineLevel="1">
      <c r="A627" s="93" t="n">
        <v>46108.0</v>
      </c>
      <c r="B627" s="87" t="s">
        <v>5920</v>
      </c>
      <c r="C627" s="87" t="s">
        <v>3327</v>
      </c>
      <c r="D627" s="87" t="s">
        <v>63</v>
      </c>
      <c r="E627" s="87" t="s">
        <v>369</v>
      </c>
      <c r="F627" s="87" t="n">
        <v>2000.0</v>
      </c>
    </row>
    <row r="628" outlineLevel="1">
      <c r="A628" s="93" t="n">
        <v>46109.0</v>
      </c>
      <c r="B628" s="87" t="s">
        <v>5927</v>
      </c>
      <c r="C628" s="87" t="s">
        <v>3327</v>
      </c>
      <c r="D628" s="87" t="s">
        <v>63</v>
      </c>
      <c r="E628" s="87" t="s">
        <v>369</v>
      </c>
      <c r="F628" s="87" t="n">
        <v>4000.0</v>
      </c>
    </row>
    <row r="629" outlineLevel="1">
      <c r="A629" s="93" t="n">
        <v>46109.0</v>
      </c>
      <c r="B629" s="87" t="s">
        <v>5929</v>
      </c>
      <c r="C629" s="87" t="s">
        <v>3327</v>
      </c>
      <c r="D629" s="87" t="s">
        <v>63</v>
      </c>
      <c r="E629" s="87" t="s">
        <v>369</v>
      </c>
      <c r="F629" s="87" t="n">
        <v>2000.0</v>
      </c>
    </row>
    <row r="630" outlineLevel="1">
      <c r="A630" s="93" t="n">
        <v>46111.0</v>
      </c>
      <c r="B630" s="87" t="s">
        <v>5957</v>
      </c>
      <c r="C630" s="87" t="s">
        <v>3327</v>
      </c>
      <c r="D630" s="87" t="s">
        <v>63</v>
      </c>
      <c r="E630" s="87" t="s">
        <v>369</v>
      </c>
      <c r="F630" s="87" t="n">
        <v>4000.0</v>
      </c>
    </row>
    <row r="631" outlineLevel="1">
      <c r="A631" s="93" t="n">
        <v>46111.0</v>
      </c>
      <c r="B631" s="87" t="s">
        <v>5959</v>
      </c>
      <c r="C631" s="87" t="s">
        <v>3327</v>
      </c>
      <c r="D631" s="87" t="s">
        <v>63</v>
      </c>
      <c r="E631" s="87" t="s">
        <v>369</v>
      </c>
      <c r="F631" s="87" t="n">
        <v>2000.0</v>
      </c>
    </row>
    <row r="632" outlineLevel="1">
      <c r="A632" s="93" t="n">
        <v>46112.0</v>
      </c>
      <c r="B632" s="87" t="s">
        <v>5967</v>
      </c>
      <c r="C632" s="87" t="s">
        <v>3327</v>
      </c>
      <c r="D632" s="87" t="s">
        <v>63</v>
      </c>
      <c r="E632" s="87" t="s">
        <v>369</v>
      </c>
      <c r="F632" s="87" t="n">
        <v>2000.0</v>
      </c>
    </row>
    <row r="633" outlineLevel="1">
      <c r="A633" s="93" t="n">
        <v>46112.0</v>
      </c>
      <c r="B633" s="87" t="s">
        <v>5969</v>
      </c>
      <c r="C633" s="87" t="s">
        <v>3327</v>
      </c>
      <c r="D633" s="87" t="s">
        <v>63</v>
      </c>
      <c r="E633" s="87" t="s">
        <v>369</v>
      </c>
      <c r="F633" s="87" t="n">
        <v>2000.0</v>
      </c>
    </row>
    <row r="634" outlineLevel="1">
      <c r="A634" s="93" t="n">
        <v>46112.0</v>
      </c>
      <c r="B634" s="87" t="s">
        <v>5971</v>
      </c>
      <c r="C634" s="87" t="s">
        <v>3327</v>
      </c>
      <c r="D634" s="87" t="s">
        <v>63</v>
      </c>
      <c r="E634" s="87" t="s">
        <v>369</v>
      </c>
      <c r="F634" s="87" t="n">
        <v>2000.0</v>
      </c>
    </row>
    <row r="635" outlineLevel="1">
      <c r="A635" s="93" t="n">
        <v>45805.0</v>
      </c>
      <c r="B635" s="87" t="s">
        <v>1976</v>
      </c>
      <c r="C635" s="87" t="s">
        <v>1960</v>
      </c>
      <c r="D635" s="87" t="s">
        <v>63</v>
      </c>
      <c r="E635" s="87" t="s">
        <v>64</v>
      </c>
      <c r="F635" s="87" t="n">
        <v>125080.0</v>
      </c>
    </row>
    <row r="636" outlineLevel="1">
      <c r="A636" s="93" t="n">
        <v>45805.0</v>
      </c>
      <c r="B636" s="87" t="s">
        <v>1959</v>
      </c>
      <c r="C636" s="87" t="s">
        <v>1960</v>
      </c>
      <c r="D636" s="87" t="s">
        <v>63</v>
      </c>
      <c r="E636" s="87" t="s">
        <v>64</v>
      </c>
      <c r="F636" s="87" t="n">
        <v>34220.0</v>
      </c>
    </row>
    <row r="637" outlineLevel="1">
      <c r="A637" s="93" t="n">
        <v>45821.0</v>
      </c>
      <c r="B637" s="87" t="s">
        <v>2454</v>
      </c>
      <c r="C637" s="87" t="s">
        <v>1960</v>
      </c>
      <c r="D637" s="87" t="s">
        <v>63</v>
      </c>
      <c r="E637" s="87" t="s">
        <v>64</v>
      </c>
      <c r="F637" s="87" t="n">
        <v>7670.0</v>
      </c>
    </row>
    <row r="638" outlineLevel="1">
      <c r="A638" s="93" t="n">
        <v>45824.0</v>
      </c>
      <c r="B638" s="87" t="s">
        <v>2520</v>
      </c>
      <c r="C638" s="87" t="s">
        <v>1960</v>
      </c>
      <c r="D638" s="87" t="s">
        <v>63</v>
      </c>
      <c r="E638" s="87" t="s">
        <v>64</v>
      </c>
      <c r="F638" s="87" t="n">
        <v>25155.0</v>
      </c>
    </row>
    <row r="639" outlineLevel="1">
      <c r="A639" s="93" t="n">
        <v>45831.0</v>
      </c>
      <c r="B639" s="87" t="s">
        <v>2743</v>
      </c>
      <c r="C639" s="87" t="s">
        <v>1960</v>
      </c>
      <c r="D639" s="87" t="s">
        <v>63</v>
      </c>
      <c r="E639" s="87" t="s">
        <v>64</v>
      </c>
      <c r="F639" s="87" t="n">
        <v>94400.0</v>
      </c>
    </row>
    <row r="640" outlineLevel="1">
      <c r="A640" s="93" t="n">
        <v>45894.0</v>
      </c>
      <c r="B640" s="87" t="s">
        <v>4106</v>
      </c>
      <c r="C640" s="87" t="s">
        <v>4108</v>
      </c>
      <c r="D640" s="87" t="s">
        <v>63</v>
      </c>
      <c r="E640" s="87" t="s">
        <v>315</v>
      </c>
      <c r="F640" s="87" t="n">
        <v>285000.0</v>
      </c>
    </row>
    <row r="641" outlineLevel="1">
      <c r="A641" s="93" t="n">
        <v>45861.0</v>
      </c>
      <c r="B641" s="87" t="s">
        <v>3464</v>
      </c>
      <c r="C641" s="87" t="s">
        <v>3465</v>
      </c>
      <c r="D641" s="87" t="s">
        <v>63</v>
      </c>
      <c r="E641" s="87" t="s">
        <v>369</v>
      </c>
      <c r="F641" s="87" t="n">
        <v>51500.0</v>
      </c>
    </row>
    <row r="642" outlineLevel="1">
      <c r="A642" s="93" t="n">
        <v>45899.0</v>
      </c>
      <c r="B642" s="87" t="s">
        <v>4172</v>
      </c>
      <c r="C642" s="87" t="s">
        <v>3465</v>
      </c>
      <c r="D642" s="87" t="s">
        <v>63</v>
      </c>
      <c r="E642" s="87" t="s">
        <v>369</v>
      </c>
      <c r="F642" s="87" t="n">
        <v>16500.0</v>
      </c>
    </row>
    <row r="643" outlineLevel="1">
      <c r="A643" s="93" t="n">
        <v>45904.0</v>
      </c>
      <c r="B643" s="87" t="s">
        <v>4335</v>
      </c>
      <c r="C643" s="87" t="s">
        <v>3465</v>
      </c>
      <c r="D643" s="87" t="s">
        <v>63</v>
      </c>
      <c r="E643" s="87" t="s">
        <v>369</v>
      </c>
      <c r="F643" s="87" t="n">
        <v>42500.0</v>
      </c>
    </row>
    <row r="644" outlineLevel="1">
      <c r="A644" s="93" t="n">
        <v>45913.0</v>
      </c>
      <c r="B644" s="87" t="s">
        <v>4399</v>
      </c>
      <c r="C644" s="87" t="s">
        <v>3465</v>
      </c>
      <c r="D644" s="87" t="s">
        <v>63</v>
      </c>
      <c r="E644" s="87" t="s">
        <v>369</v>
      </c>
      <c r="F644" s="87" t="n">
        <v>42500.0</v>
      </c>
    </row>
    <row r="645" outlineLevel="1">
      <c r="A645" s="93" t="n">
        <v>45918.0</v>
      </c>
      <c r="B645" s="87" t="s">
        <v>4465</v>
      </c>
      <c r="C645" s="87" t="s">
        <v>3465</v>
      </c>
      <c r="D645" s="87" t="s">
        <v>63</v>
      </c>
      <c r="E645" s="87" t="s">
        <v>369</v>
      </c>
      <c r="F645" s="87" t="n">
        <v>41950.0</v>
      </c>
    </row>
    <row r="646" outlineLevel="1">
      <c r="A646" s="93" t="n">
        <v>45923.0</v>
      </c>
      <c r="B646" s="87" t="s">
        <v>4516</v>
      </c>
      <c r="C646" s="87" t="s">
        <v>3465</v>
      </c>
      <c r="D646" s="87" t="s">
        <v>63</v>
      </c>
      <c r="E646" s="87" t="s">
        <v>369</v>
      </c>
      <c r="F646" s="87" t="n">
        <v>42500.0</v>
      </c>
    </row>
    <row r="647" outlineLevel="1">
      <c r="A647" s="93" t="n">
        <v>45929.0</v>
      </c>
      <c r="B647" s="87" t="s">
        <v>4557</v>
      </c>
      <c r="C647" s="87" t="s">
        <v>3465</v>
      </c>
      <c r="D647" s="87" t="s">
        <v>63</v>
      </c>
      <c r="E647" s="87" t="s">
        <v>369</v>
      </c>
      <c r="F647" s="87" t="n">
        <v>42500.0</v>
      </c>
    </row>
    <row r="648" outlineLevel="1">
      <c r="A648" s="93" t="n">
        <v>45766.0</v>
      </c>
      <c r="B648" s="87" t="s">
        <v>883</v>
      </c>
      <c r="C648" s="87" t="s">
        <v>884</v>
      </c>
      <c r="D648" s="87" t="s">
        <v>63</v>
      </c>
      <c r="E648" s="87" t="s">
        <v>306</v>
      </c>
      <c r="F648" s="87" t="n">
        <v>8200.0</v>
      </c>
    </row>
    <row r="649" outlineLevel="1">
      <c r="A649" s="93" t="n">
        <v>45778.0</v>
      </c>
      <c r="B649" s="87" t="s">
        <v>1144</v>
      </c>
      <c r="C649" s="87" t="s">
        <v>884</v>
      </c>
      <c r="D649" s="87" t="s">
        <v>63</v>
      </c>
      <c r="E649" s="87" t="s">
        <v>306</v>
      </c>
      <c r="F649" s="87" t="n">
        <v>82000.0</v>
      </c>
    </row>
    <row r="650" outlineLevel="1">
      <c r="A650" s="93" t="n">
        <v>45821.0</v>
      </c>
      <c r="B650" s="87" t="s">
        <v>2468</v>
      </c>
      <c r="C650" s="87" t="s">
        <v>884</v>
      </c>
      <c r="D650" s="87" t="s">
        <v>63</v>
      </c>
      <c r="E650" s="87" t="s">
        <v>306</v>
      </c>
      <c r="F650" s="87" t="n">
        <v>10250.0</v>
      </c>
    </row>
    <row r="651" outlineLevel="1">
      <c r="A651" s="93" t="n">
        <v>45828.0</v>
      </c>
      <c r="B651" s="87" t="s">
        <v>2702</v>
      </c>
      <c r="C651" s="87" t="s">
        <v>884</v>
      </c>
      <c r="D651" s="87" t="s">
        <v>63</v>
      </c>
      <c r="E651" s="87" t="s">
        <v>306</v>
      </c>
      <c r="F651" s="87" t="n">
        <v>80000.0</v>
      </c>
    </row>
    <row r="652" outlineLevel="1">
      <c r="A652" s="93" t="n">
        <v>45828.0</v>
      </c>
      <c r="B652" s="87" t="s">
        <v>2686</v>
      </c>
      <c r="C652" s="87" t="s">
        <v>884</v>
      </c>
      <c r="D652" s="87" t="s">
        <v>63</v>
      </c>
      <c r="E652" s="87" t="s">
        <v>306</v>
      </c>
      <c r="F652" s="87" t="n">
        <v>9100.0</v>
      </c>
    </row>
    <row r="653" outlineLevel="1">
      <c r="A653" s="93" t="n">
        <v>45846.0</v>
      </c>
      <c r="B653" s="87" t="s">
        <v>3233</v>
      </c>
      <c r="C653" s="87" t="s">
        <v>884</v>
      </c>
      <c r="D653" s="87" t="s">
        <v>63</v>
      </c>
      <c r="E653" s="87" t="s">
        <v>306</v>
      </c>
      <c r="F653" s="87" t="n">
        <v>14175.0</v>
      </c>
    </row>
    <row r="654" outlineLevel="1">
      <c r="A654" s="93" t="n">
        <v>45882.0</v>
      </c>
      <c r="B654" s="87" t="s">
        <v>3910</v>
      </c>
      <c r="C654" s="87" t="s">
        <v>884</v>
      </c>
      <c r="D654" s="87" t="s">
        <v>63</v>
      </c>
      <c r="E654" s="87" t="s">
        <v>306</v>
      </c>
      <c r="F654" s="87" t="n">
        <v>51250.0</v>
      </c>
    </row>
    <row r="655" outlineLevel="1">
      <c r="A655" s="93" t="n">
        <v>45751.0</v>
      </c>
      <c r="B655" s="87" t="s">
        <v>515</v>
      </c>
      <c r="C655" s="87" t="s">
        <v>516</v>
      </c>
      <c r="D655" s="87" t="s">
        <v>63</v>
      </c>
      <c r="E655" s="87" t="s">
        <v>74</v>
      </c>
      <c r="F655" s="87" t="n">
        <v>254370.0</v>
      </c>
    </row>
    <row r="656" outlineLevel="1">
      <c r="A656" s="93" t="n">
        <v>45756.0</v>
      </c>
      <c r="B656" s="87" t="s">
        <v>601</v>
      </c>
      <c r="C656" s="87" t="s">
        <v>602</v>
      </c>
      <c r="D656" s="87" t="s">
        <v>63</v>
      </c>
      <c r="E656" s="87" t="s">
        <v>315</v>
      </c>
      <c r="F656" s="87" t="n">
        <v>100000.0</v>
      </c>
    </row>
    <row r="657" outlineLevel="1">
      <c r="A657" s="93" t="n">
        <v>45756.0</v>
      </c>
      <c r="B657" s="87" t="s">
        <v>604</v>
      </c>
      <c r="C657" s="87" t="s">
        <v>602</v>
      </c>
      <c r="D657" s="87" t="s">
        <v>63</v>
      </c>
      <c r="E657" s="87" t="s">
        <v>315</v>
      </c>
      <c r="F657" s="87" t="n">
        <v>100000.0</v>
      </c>
    </row>
    <row r="658" outlineLevel="1">
      <c r="A658" s="93" t="n">
        <v>45756.0</v>
      </c>
      <c r="B658" s="87" t="s">
        <v>606</v>
      </c>
      <c r="C658" s="87" t="s">
        <v>602</v>
      </c>
      <c r="D658" s="87" t="s">
        <v>63</v>
      </c>
      <c r="E658" s="87" t="s">
        <v>315</v>
      </c>
      <c r="F658" s="87" t="n">
        <v>53355.0</v>
      </c>
    </row>
    <row r="659" outlineLevel="1">
      <c r="A659" s="93" t="n">
        <v>45812.0</v>
      </c>
      <c r="B659" s="87" t="s">
        <v>2224</v>
      </c>
      <c r="C659" s="87" t="s">
        <v>2225</v>
      </c>
      <c r="D659" s="87" t="s">
        <v>63</v>
      </c>
      <c r="E659" s="87" t="s">
        <v>64</v>
      </c>
      <c r="F659" s="87" t="n">
        <v>100000.0</v>
      </c>
    </row>
    <row r="660" outlineLevel="1">
      <c r="A660" s="93" t="n">
        <v>45835.0</v>
      </c>
      <c r="B660" s="87" t="s">
        <v>2860</v>
      </c>
      <c r="C660" s="87" t="s">
        <v>2225</v>
      </c>
      <c r="D660" s="87" t="s">
        <v>63</v>
      </c>
      <c r="E660" s="87" t="s">
        <v>64</v>
      </c>
      <c r="F660" s="87" t="n">
        <v>150000.0</v>
      </c>
    </row>
    <row r="661" outlineLevel="1">
      <c r="A661" s="93" t="n">
        <v>46076.0</v>
      </c>
      <c r="B661" s="87" t="s">
        <v>5696</v>
      </c>
      <c r="C661" s="87" t="s">
        <v>5697</v>
      </c>
      <c r="D661" s="87" t="s">
        <v>75</v>
      </c>
      <c r="E661" s="87" t="s">
        <v>780</v>
      </c>
      <c r="F661" s="87" t="n">
        <v>243000.0</v>
      </c>
    </row>
    <row r="662" outlineLevel="1">
      <c r="A662" s="93" t="n">
        <v>46090.0</v>
      </c>
      <c r="B662" s="87" t="s">
        <v>5817</v>
      </c>
      <c r="C662" s="87" t="s">
        <v>5818</v>
      </c>
      <c r="D662" s="87" t="s">
        <v>63</v>
      </c>
      <c r="E662" s="87" t="s">
        <v>306</v>
      </c>
      <c r="F662" s="87" t="n">
        <v>237948.0</v>
      </c>
    </row>
    <row r="663" outlineLevel="1">
      <c r="A663" s="93" t="n">
        <v>45789.0</v>
      </c>
      <c r="B663" s="87" t="s">
        <v>1516</v>
      </c>
      <c r="C663" s="87" t="s">
        <v>1517</v>
      </c>
      <c r="D663" s="87" t="s">
        <v>63</v>
      </c>
      <c r="E663" s="87" t="s">
        <v>64</v>
      </c>
      <c r="F663" s="87" t="n">
        <v>100000.0</v>
      </c>
    </row>
    <row r="664" outlineLevel="1">
      <c r="A664" s="93" t="n">
        <v>45841.0</v>
      </c>
      <c r="B664" s="87" t="s">
        <v>3064</v>
      </c>
      <c r="C664" s="87" t="s">
        <v>1517</v>
      </c>
      <c r="D664" s="87" t="s">
        <v>63</v>
      </c>
      <c r="E664" s="87" t="s">
        <v>64</v>
      </c>
      <c r="F664" s="87" t="n">
        <v>100000.0</v>
      </c>
    </row>
    <row r="665" outlineLevel="1">
      <c r="A665" s="93" t="n">
        <v>45775.0</v>
      </c>
      <c r="B665" s="87" t="s">
        <v>1061</v>
      </c>
      <c r="C665" s="87" t="s">
        <v>1062</v>
      </c>
      <c r="D665" s="87" t="s">
        <v>63</v>
      </c>
      <c r="E665" s="87" t="s">
        <v>369</v>
      </c>
      <c r="F665" s="87" t="n">
        <v>24000.0</v>
      </c>
    </row>
    <row r="666" outlineLevel="1">
      <c r="A666" s="93" t="n">
        <v>45777.0</v>
      </c>
      <c r="B666" s="87" t="s">
        <v>1119</v>
      </c>
      <c r="C666" s="87" t="s">
        <v>1062</v>
      </c>
      <c r="D666" s="87" t="s">
        <v>63</v>
      </c>
      <c r="E666" s="87" t="s">
        <v>369</v>
      </c>
      <c r="F666" s="87" t="n">
        <v>40000.0</v>
      </c>
    </row>
    <row r="667" outlineLevel="1">
      <c r="A667" s="93" t="n">
        <v>45787.0</v>
      </c>
      <c r="B667" s="87" t="s">
        <v>1473</v>
      </c>
      <c r="C667" s="87" t="s">
        <v>1062</v>
      </c>
      <c r="D667" s="87" t="s">
        <v>63</v>
      </c>
      <c r="E667" s="87" t="s">
        <v>369</v>
      </c>
      <c r="F667" s="87" t="n">
        <v>6300.0</v>
      </c>
    </row>
    <row r="668" outlineLevel="1">
      <c r="A668" s="93" t="n">
        <v>45821.0</v>
      </c>
      <c r="B668" s="87" t="s">
        <v>2430</v>
      </c>
      <c r="C668" s="87" t="s">
        <v>1062</v>
      </c>
      <c r="D668" s="87" t="s">
        <v>63</v>
      </c>
      <c r="E668" s="87" t="s">
        <v>369</v>
      </c>
      <c r="F668" s="87" t="n">
        <v>13000.0</v>
      </c>
    </row>
    <row r="669" outlineLevel="1">
      <c r="A669" s="93" t="n">
        <v>45829.0</v>
      </c>
      <c r="B669" s="87" t="s">
        <v>2724</v>
      </c>
      <c r="C669" s="87" t="s">
        <v>1062</v>
      </c>
      <c r="D669" s="87" t="s">
        <v>63</v>
      </c>
      <c r="E669" s="87" t="s">
        <v>369</v>
      </c>
      <c r="F669" s="87" t="n">
        <v>14000.0</v>
      </c>
    </row>
    <row r="670" outlineLevel="1">
      <c r="A670" s="93" t="n">
        <v>45832.0</v>
      </c>
      <c r="B670" s="87" t="s">
        <v>2770</v>
      </c>
      <c r="C670" s="87" t="s">
        <v>1062</v>
      </c>
      <c r="D670" s="87" t="s">
        <v>63</v>
      </c>
      <c r="E670" s="87" t="s">
        <v>369</v>
      </c>
      <c r="F670" s="87" t="n">
        <v>10000.0</v>
      </c>
    </row>
    <row r="671" outlineLevel="1">
      <c r="A671" s="93" t="n">
        <v>45840.0</v>
      </c>
      <c r="B671" s="87" t="s">
        <v>2949</v>
      </c>
      <c r="C671" s="87" t="s">
        <v>1062</v>
      </c>
      <c r="D671" s="87" t="s">
        <v>63</v>
      </c>
      <c r="E671" s="87" t="s">
        <v>369</v>
      </c>
      <c r="F671" s="87" t="n">
        <v>12500.0</v>
      </c>
    </row>
    <row r="672" outlineLevel="1">
      <c r="A672" s="93" t="n">
        <v>45855.0</v>
      </c>
      <c r="B672" s="87" t="s">
        <v>3374</v>
      </c>
      <c r="C672" s="87" t="s">
        <v>1062</v>
      </c>
      <c r="D672" s="87" t="s">
        <v>63</v>
      </c>
      <c r="E672" s="87" t="s">
        <v>369</v>
      </c>
      <c r="F672" s="87" t="n">
        <v>25000.0</v>
      </c>
    </row>
    <row r="673" outlineLevel="1">
      <c r="A673" s="93" t="n">
        <v>45856.0</v>
      </c>
      <c r="B673" s="87" t="s">
        <v>3402</v>
      </c>
      <c r="C673" s="87" t="s">
        <v>1062</v>
      </c>
      <c r="D673" s="87" t="s">
        <v>63</v>
      </c>
      <c r="E673" s="87" t="s">
        <v>369</v>
      </c>
      <c r="F673" s="87" t="n">
        <v>20000.0</v>
      </c>
    </row>
    <row r="674" outlineLevel="1">
      <c r="A674" s="93" t="n">
        <v>45878.0</v>
      </c>
      <c r="B674" s="87" t="s">
        <v>3820</v>
      </c>
      <c r="C674" s="87" t="s">
        <v>1062</v>
      </c>
      <c r="D674" s="87" t="s">
        <v>63</v>
      </c>
      <c r="E674" s="87" t="s">
        <v>369</v>
      </c>
      <c r="F674" s="87" t="n">
        <v>20000.0</v>
      </c>
    </row>
    <row r="675" outlineLevel="1">
      <c r="A675" s="93" t="n">
        <v>46020.0</v>
      </c>
      <c r="B675" s="87" t="s">
        <v>5349</v>
      </c>
      <c r="C675" s="87" t="s">
        <v>1062</v>
      </c>
      <c r="D675" s="87" t="s">
        <v>63</v>
      </c>
      <c r="E675" s="87" t="s">
        <v>369</v>
      </c>
      <c r="F675" s="87" t="n">
        <v>8000.0</v>
      </c>
    </row>
    <row r="676" outlineLevel="1">
      <c r="A676" s="93" t="n">
        <v>45888.0</v>
      </c>
      <c r="B676" s="87" t="s">
        <v>3992</v>
      </c>
      <c r="C676" s="87" t="s">
        <v>3993</v>
      </c>
      <c r="D676" s="87" t="s">
        <v>63</v>
      </c>
      <c r="E676" s="87" t="s">
        <v>369</v>
      </c>
      <c r="F676" s="87" t="n">
        <v>42500.0</v>
      </c>
    </row>
    <row r="677" outlineLevel="1">
      <c r="A677" s="93" t="n">
        <v>45898.0</v>
      </c>
      <c r="B677" s="87" t="s">
        <v>4161</v>
      </c>
      <c r="C677" s="87" t="s">
        <v>3993</v>
      </c>
      <c r="D677" s="87" t="s">
        <v>63</v>
      </c>
      <c r="E677" s="87" t="s">
        <v>369</v>
      </c>
      <c r="F677" s="87" t="n">
        <v>24000.0</v>
      </c>
    </row>
    <row r="678" outlineLevel="1">
      <c r="A678" s="93" t="n">
        <v>45903.0</v>
      </c>
      <c r="B678" s="87" t="s">
        <v>4316</v>
      </c>
      <c r="C678" s="87" t="s">
        <v>3993</v>
      </c>
      <c r="D678" s="87" t="s">
        <v>63</v>
      </c>
      <c r="E678" s="87" t="s">
        <v>369</v>
      </c>
      <c r="F678" s="87" t="n">
        <v>40000.0</v>
      </c>
    </row>
    <row r="679" outlineLevel="1">
      <c r="A679" s="93" t="n">
        <v>45908.0</v>
      </c>
      <c r="B679" s="87" t="s">
        <v>4345</v>
      </c>
      <c r="C679" s="87" t="s">
        <v>3993</v>
      </c>
      <c r="D679" s="87" t="s">
        <v>63</v>
      </c>
      <c r="E679" s="87" t="s">
        <v>369</v>
      </c>
      <c r="F679" s="87" t="n">
        <v>8000.0</v>
      </c>
    </row>
    <row r="680" outlineLevel="1">
      <c r="A680" s="93" t="n">
        <v>45911.0</v>
      </c>
      <c r="B680" s="87" t="s">
        <v>4383</v>
      </c>
      <c r="C680" s="87" t="s">
        <v>3993</v>
      </c>
      <c r="D680" s="87" t="s">
        <v>63</v>
      </c>
      <c r="E680" s="87" t="s">
        <v>369</v>
      </c>
      <c r="F680" s="87" t="n">
        <v>30000.0</v>
      </c>
    </row>
    <row r="681" outlineLevel="1">
      <c r="A681" s="93" t="n">
        <v>45924.0</v>
      </c>
      <c r="B681" s="87" t="s">
        <v>4524</v>
      </c>
      <c r="C681" s="87" t="s">
        <v>3993</v>
      </c>
      <c r="D681" s="87" t="s">
        <v>63</v>
      </c>
      <c r="E681" s="87" t="s">
        <v>369</v>
      </c>
      <c r="F681" s="87" t="n">
        <v>40000.0</v>
      </c>
    </row>
    <row r="682" outlineLevel="1">
      <c r="A682" s="93" t="n">
        <v>45854.0</v>
      </c>
      <c r="B682" s="87" t="s">
        <v>3366</v>
      </c>
      <c r="C682" s="87" t="s">
        <v>3367</v>
      </c>
      <c r="D682" s="87" t="s">
        <v>63</v>
      </c>
      <c r="E682" s="87" t="s">
        <v>64</v>
      </c>
      <c r="F682" s="87" t="n">
        <v>94320.0</v>
      </c>
    </row>
    <row r="683" outlineLevel="1">
      <c r="A683" s="93" t="n">
        <v>45873.0</v>
      </c>
      <c r="B683" s="87" t="s">
        <v>3720</v>
      </c>
      <c r="C683" s="87" t="s">
        <v>3367</v>
      </c>
      <c r="D683" s="87" t="s">
        <v>63</v>
      </c>
      <c r="E683" s="87" t="s">
        <v>64</v>
      </c>
      <c r="F683" s="87" t="n">
        <v>78400.0</v>
      </c>
    </row>
    <row r="684" outlineLevel="1">
      <c r="A684" s="93" t="n">
        <v>46112.0</v>
      </c>
      <c r="B684" s="87" t="s">
        <v>5983</v>
      </c>
      <c r="C684" s="87" t="s">
        <v>3367</v>
      </c>
      <c r="D684" s="87" t="s">
        <v>63</v>
      </c>
      <c r="E684" s="87" t="s">
        <v>64</v>
      </c>
      <c r="F684" s="87" t="n">
        <v>9416.0</v>
      </c>
    </row>
    <row r="685" outlineLevel="1">
      <c r="A685" s="93" t="n">
        <v>45874.0</v>
      </c>
      <c r="B685" s="87" t="s">
        <v>3732</v>
      </c>
      <c r="C685" s="87" t="s">
        <v>3733</v>
      </c>
      <c r="D685" s="87" t="s">
        <v>63</v>
      </c>
      <c r="E685" s="87" t="s">
        <v>64</v>
      </c>
      <c r="F685" s="87" t="n">
        <v>70000.0</v>
      </c>
    </row>
    <row r="686" outlineLevel="1">
      <c r="A686" s="93" t="n">
        <v>45902.0</v>
      </c>
      <c r="B686" s="87" t="s">
        <v>4200</v>
      </c>
      <c r="C686" s="87" t="s">
        <v>3733</v>
      </c>
      <c r="D686" s="87" t="s">
        <v>63</v>
      </c>
      <c r="E686" s="87" t="s">
        <v>64</v>
      </c>
      <c r="F686" s="87" t="n">
        <v>110000.0</v>
      </c>
    </row>
    <row r="687" outlineLevel="1">
      <c r="A687" s="93" t="n">
        <v>45866.0</v>
      </c>
      <c r="B687" s="87" t="s">
        <v>3532</v>
      </c>
      <c r="C687" s="87" t="s">
        <v>3533</v>
      </c>
      <c r="D687" s="87" t="s">
        <v>63</v>
      </c>
      <c r="E687" s="87" t="s">
        <v>369</v>
      </c>
      <c r="F687" s="87" t="n">
        <v>50000.0</v>
      </c>
    </row>
    <row r="688" outlineLevel="1">
      <c r="A688" s="93" t="n">
        <v>45877.0</v>
      </c>
      <c r="B688" s="87" t="s">
        <v>3811</v>
      </c>
      <c r="C688" s="87" t="s">
        <v>3533</v>
      </c>
      <c r="D688" s="87" t="s">
        <v>63</v>
      </c>
      <c r="E688" s="87" t="s">
        <v>369</v>
      </c>
      <c r="F688" s="87" t="n">
        <v>50000.0</v>
      </c>
    </row>
    <row r="689" outlineLevel="1">
      <c r="A689" s="93" t="n">
        <v>45879.0</v>
      </c>
      <c r="B689" s="87" t="s">
        <v>3829</v>
      </c>
      <c r="C689" s="87" t="s">
        <v>3533</v>
      </c>
      <c r="D689" s="87" t="s">
        <v>63</v>
      </c>
      <c r="E689" s="87" t="s">
        <v>369</v>
      </c>
      <c r="F689" s="87" t="n">
        <v>50000.0</v>
      </c>
    </row>
    <row r="690" outlineLevel="1">
      <c r="A690" s="93" t="n">
        <v>45916.0</v>
      </c>
      <c r="B690" s="87" t="s">
        <v>4435</v>
      </c>
      <c r="C690" s="87" t="s">
        <v>3533</v>
      </c>
      <c r="D690" s="87" t="s">
        <v>63</v>
      </c>
      <c r="E690" s="87" t="s">
        <v>369</v>
      </c>
      <c r="F690" s="87" t="n">
        <v>25000.0</v>
      </c>
    </row>
    <row r="691" outlineLevel="1">
      <c r="A691" s="93" t="n">
        <v>45880.0</v>
      </c>
      <c r="B691" s="87" t="s">
        <v>3852</v>
      </c>
      <c r="C691" s="87" t="s">
        <v>3853</v>
      </c>
      <c r="D691" s="87" t="s">
        <v>63</v>
      </c>
      <c r="E691" s="87" t="s">
        <v>315</v>
      </c>
      <c r="F691" s="87" t="n">
        <v>173282.0</v>
      </c>
    </row>
    <row r="692" outlineLevel="1">
      <c r="A692" s="93" t="n">
        <v>45784.0</v>
      </c>
      <c r="B692" s="87" t="s">
        <v>1337</v>
      </c>
      <c r="C692" s="87" t="s">
        <v>1338</v>
      </c>
      <c r="D692" s="87" t="s">
        <v>63</v>
      </c>
      <c r="E692" s="87" t="s">
        <v>369</v>
      </c>
      <c r="F692" s="87" t="n">
        <v>99000.0</v>
      </c>
    </row>
    <row r="693" outlineLevel="1">
      <c r="A693" s="93" t="n">
        <v>45786.0</v>
      </c>
      <c r="B693" s="87" t="s">
        <v>1453</v>
      </c>
      <c r="C693" s="87" t="s">
        <v>1338</v>
      </c>
      <c r="D693" s="87" t="s">
        <v>63</v>
      </c>
      <c r="E693" s="87" t="s">
        <v>369</v>
      </c>
      <c r="F693" s="87" t="n">
        <v>51000.0</v>
      </c>
    </row>
    <row r="694" outlineLevel="1">
      <c r="A694" s="93" t="n">
        <v>45892.0</v>
      </c>
      <c r="B694" s="87" t="s">
        <v>4081</v>
      </c>
      <c r="C694" s="87" t="s">
        <v>1338</v>
      </c>
      <c r="D694" s="87" t="s">
        <v>63</v>
      </c>
      <c r="E694" s="87" t="s">
        <v>369</v>
      </c>
      <c r="F694" s="87" t="n">
        <v>19900.0</v>
      </c>
    </row>
    <row r="695" outlineLevel="1">
      <c r="A695" s="93" t="n">
        <v>45799.0</v>
      </c>
      <c r="B695" s="87" t="s">
        <v>1800</v>
      </c>
      <c r="C695" s="87" t="s">
        <v>1802</v>
      </c>
      <c r="D695" s="87" t="s">
        <v>63</v>
      </c>
      <c r="E695" s="87" t="s">
        <v>369</v>
      </c>
      <c r="F695" s="87" t="n">
        <v>50000.0</v>
      </c>
    </row>
    <row r="696" outlineLevel="1">
      <c r="A696" s="93" t="n">
        <v>45891.0</v>
      </c>
      <c r="B696" s="87" t="s">
        <v>4059</v>
      </c>
      <c r="C696" s="87" t="s">
        <v>1802</v>
      </c>
      <c r="D696" s="87" t="s">
        <v>63</v>
      </c>
      <c r="E696" s="87" t="s">
        <v>369</v>
      </c>
      <c r="F696" s="87" t="n">
        <v>50000.0</v>
      </c>
    </row>
    <row r="697" outlineLevel="1">
      <c r="A697" s="93" t="n">
        <v>45891.0</v>
      </c>
      <c r="B697" s="87" t="s">
        <v>4045</v>
      </c>
      <c r="C697" s="87" t="s">
        <v>1802</v>
      </c>
      <c r="D697" s="87" t="s">
        <v>63</v>
      </c>
      <c r="E697" s="87" t="s">
        <v>369</v>
      </c>
      <c r="F697" s="87" t="n">
        <v>38750.0</v>
      </c>
    </row>
    <row r="698" outlineLevel="1">
      <c r="A698" s="93" t="n">
        <v>45897.0</v>
      </c>
      <c r="B698" s="87" t="s">
        <v>4154</v>
      </c>
      <c r="C698" s="87" t="s">
        <v>1802</v>
      </c>
      <c r="D698" s="87" t="s">
        <v>63</v>
      </c>
      <c r="E698" s="87" t="s">
        <v>369</v>
      </c>
      <c r="F698" s="87" t="n">
        <v>30402.0</v>
      </c>
    </row>
    <row r="699" outlineLevel="1">
      <c r="A699" s="93" t="n">
        <v>46111.0</v>
      </c>
      <c r="B699" s="87" t="s">
        <v>5961</v>
      </c>
      <c r="C699" s="87" t="s">
        <v>5962</v>
      </c>
      <c r="D699" s="87" t="s">
        <v>63</v>
      </c>
      <c r="E699" s="87" t="s">
        <v>315</v>
      </c>
      <c r="F699" s="87" t="n">
        <v>165000.0</v>
      </c>
    </row>
    <row r="700" outlineLevel="1">
      <c r="A700" s="93" t="n">
        <v>45787.0</v>
      </c>
      <c r="B700" s="87" t="s">
        <v>1468</v>
      </c>
      <c r="C700" s="87" t="s">
        <v>1469</v>
      </c>
      <c r="D700" s="87" t="s">
        <v>63</v>
      </c>
      <c r="E700" s="87" t="s">
        <v>306</v>
      </c>
      <c r="F700" s="87" t="n">
        <v>23600.0</v>
      </c>
    </row>
    <row r="701" outlineLevel="1">
      <c r="A701" s="93" t="n">
        <v>45817.0</v>
      </c>
      <c r="B701" s="87" t="s">
        <v>2322</v>
      </c>
      <c r="C701" s="87" t="s">
        <v>1469</v>
      </c>
      <c r="D701" s="87" t="s">
        <v>63</v>
      </c>
      <c r="E701" s="87" t="s">
        <v>306</v>
      </c>
      <c r="F701" s="87" t="n">
        <v>3540.0</v>
      </c>
    </row>
    <row r="702" outlineLevel="1">
      <c r="A702" s="93" t="n">
        <v>45864.0</v>
      </c>
      <c r="B702" s="87" t="s">
        <v>3512</v>
      </c>
      <c r="C702" s="87" t="s">
        <v>1469</v>
      </c>
      <c r="D702" s="87" t="s">
        <v>63</v>
      </c>
      <c r="E702" s="87" t="s">
        <v>306</v>
      </c>
      <c r="F702" s="87" t="n">
        <v>47790.0</v>
      </c>
    </row>
    <row r="703" outlineLevel="1">
      <c r="A703" s="93" t="n">
        <v>45917.0</v>
      </c>
      <c r="B703" s="87" t="s">
        <v>4454</v>
      </c>
      <c r="C703" s="87" t="s">
        <v>1469</v>
      </c>
      <c r="D703" s="87" t="s">
        <v>63</v>
      </c>
      <c r="E703" s="87" t="s">
        <v>306</v>
      </c>
      <c r="F703" s="87" t="n">
        <v>73455.0</v>
      </c>
    </row>
    <row r="704" outlineLevel="1">
      <c r="A704" s="93" t="n">
        <v>45943.0</v>
      </c>
      <c r="B704" s="87" t="s">
        <v>4738</v>
      </c>
      <c r="C704" s="87" t="s">
        <v>1469</v>
      </c>
      <c r="D704" s="87" t="s">
        <v>63</v>
      </c>
      <c r="E704" s="87" t="s">
        <v>306</v>
      </c>
      <c r="F704" s="87" t="n">
        <v>3540.0</v>
      </c>
    </row>
    <row r="705" outlineLevel="1">
      <c r="A705" s="93" t="n">
        <v>45946.0</v>
      </c>
      <c r="B705" s="87" t="s">
        <v>4765</v>
      </c>
      <c r="C705" s="87" t="s">
        <v>1469</v>
      </c>
      <c r="D705" s="87" t="s">
        <v>63</v>
      </c>
      <c r="E705" s="87" t="s">
        <v>306</v>
      </c>
      <c r="F705" s="87" t="n">
        <v>5900.0</v>
      </c>
    </row>
    <row r="706" outlineLevel="1">
      <c r="A706" s="93" t="n">
        <v>45752.0</v>
      </c>
      <c r="B706" s="87" t="s">
        <v>524</v>
      </c>
      <c r="C706" s="87" t="s">
        <v>525</v>
      </c>
      <c r="D706" s="87" t="s">
        <v>63</v>
      </c>
      <c r="E706" s="87" t="s">
        <v>369</v>
      </c>
      <c r="F706" s="87" t="n">
        <v>12000.0</v>
      </c>
    </row>
    <row r="707" outlineLevel="1">
      <c r="A707" s="93" t="n">
        <v>45786.0</v>
      </c>
      <c r="B707" s="87" t="s">
        <v>1425</v>
      </c>
      <c r="C707" s="87" t="s">
        <v>525</v>
      </c>
      <c r="D707" s="87" t="s">
        <v>63</v>
      </c>
      <c r="E707" s="87" t="s">
        <v>369</v>
      </c>
      <c r="F707" s="87" t="n">
        <v>15000.0</v>
      </c>
    </row>
    <row r="708" outlineLevel="1">
      <c r="A708" s="93" t="n">
        <v>45787.0</v>
      </c>
      <c r="B708" s="87" t="s">
        <v>1480</v>
      </c>
      <c r="C708" s="87" t="s">
        <v>525</v>
      </c>
      <c r="D708" s="87" t="s">
        <v>63</v>
      </c>
      <c r="E708" s="87" t="s">
        <v>369</v>
      </c>
      <c r="F708" s="87" t="n">
        <v>15000.0</v>
      </c>
    </row>
    <row r="709" outlineLevel="1">
      <c r="A709" s="93" t="n">
        <v>45792.0</v>
      </c>
      <c r="B709" s="87" t="s">
        <v>1630</v>
      </c>
      <c r="C709" s="87" t="s">
        <v>525</v>
      </c>
      <c r="D709" s="87" t="s">
        <v>63</v>
      </c>
      <c r="E709" s="87" t="s">
        <v>369</v>
      </c>
      <c r="F709" s="87" t="n">
        <v>10000.0</v>
      </c>
    </row>
    <row r="710" outlineLevel="1">
      <c r="A710" s="93" t="n">
        <v>45794.0</v>
      </c>
      <c r="B710" s="87" t="s">
        <v>1693</v>
      </c>
      <c r="C710" s="87" t="s">
        <v>525</v>
      </c>
      <c r="D710" s="87" t="s">
        <v>63</v>
      </c>
      <c r="E710" s="87" t="s">
        <v>369</v>
      </c>
      <c r="F710" s="87" t="n">
        <v>10000.0</v>
      </c>
    </row>
    <row r="711" outlineLevel="1">
      <c r="A711" s="93" t="n">
        <v>45803.0</v>
      </c>
      <c r="B711" s="87" t="s">
        <v>1868</v>
      </c>
      <c r="C711" s="87" t="s">
        <v>525</v>
      </c>
      <c r="D711" s="87" t="s">
        <v>63</v>
      </c>
      <c r="E711" s="87" t="s">
        <v>369</v>
      </c>
      <c r="F711" s="87" t="n">
        <v>10000.0</v>
      </c>
    </row>
    <row r="712" outlineLevel="1">
      <c r="A712" s="93" t="n">
        <v>45826.0</v>
      </c>
      <c r="B712" s="87" t="s">
        <v>2598</v>
      </c>
      <c r="C712" s="87" t="s">
        <v>525</v>
      </c>
      <c r="D712" s="87" t="s">
        <v>63</v>
      </c>
      <c r="E712" s="87" t="s">
        <v>369</v>
      </c>
      <c r="F712" s="87" t="n">
        <v>500.0</v>
      </c>
    </row>
    <row r="713" outlineLevel="1">
      <c r="A713" s="93" t="n">
        <v>45830.0</v>
      </c>
      <c r="B713" s="87" t="s">
        <v>2735</v>
      </c>
      <c r="C713" s="87" t="s">
        <v>525</v>
      </c>
      <c r="D713" s="87" t="s">
        <v>63</v>
      </c>
      <c r="E713" s="87" t="s">
        <v>369</v>
      </c>
      <c r="F713" s="87" t="n">
        <v>2900.0</v>
      </c>
    </row>
    <row r="714" outlineLevel="1">
      <c r="A714" s="93" t="n">
        <v>45831.0</v>
      </c>
      <c r="B714" s="87" t="s">
        <v>2741</v>
      </c>
      <c r="C714" s="87" t="s">
        <v>525</v>
      </c>
      <c r="D714" s="87" t="s">
        <v>63</v>
      </c>
      <c r="E714" s="87" t="s">
        <v>369</v>
      </c>
      <c r="F714" s="87" t="n">
        <v>7000.0</v>
      </c>
    </row>
    <row r="715" outlineLevel="1">
      <c r="A715" s="93" t="n">
        <v>45839.0</v>
      </c>
      <c r="B715" s="87" t="s">
        <v>2911</v>
      </c>
      <c r="C715" s="87" t="s">
        <v>525</v>
      </c>
      <c r="D715" s="87" t="s">
        <v>63</v>
      </c>
      <c r="E715" s="87" t="s">
        <v>369</v>
      </c>
      <c r="F715" s="87" t="n">
        <v>10800.0</v>
      </c>
    </row>
    <row r="716" outlineLevel="1">
      <c r="A716" s="93" t="n">
        <v>45840.0</v>
      </c>
      <c r="B716" s="87" t="s">
        <v>2965</v>
      </c>
      <c r="C716" s="87" t="s">
        <v>525</v>
      </c>
      <c r="D716" s="87" t="s">
        <v>63</v>
      </c>
      <c r="E716" s="87" t="s">
        <v>369</v>
      </c>
      <c r="F716" s="87" t="n">
        <v>700.0</v>
      </c>
    </row>
    <row r="717" outlineLevel="1">
      <c r="A717" s="93" t="n">
        <v>45843.0</v>
      </c>
      <c r="B717" s="87" t="s">
        <v>3156</v>
      </c>
      <c r="C717" s="87" t="s">
        <v>525</v>
      </c>
      <c r="D717" s="87" t="s">
        <v>63</v>
      </c>
      <c r="E717" s="87" t="s">
        <v>369</v>
      </c>
      <c r="F717" s="87" t="n">
        <v>10000.0</v>
      </c>
    </row>
    <row r="718" outlineLevel="1">
      <c r="A718" s="93" t="n">
        <v>45845.0</v>
      </c>
      <c r="B718" s="87" t="s">
        <v>3201</v>
      </c>
      <c r="C718" s="87" t="s">
        <v>525</v>
      </c>
      <c r="D718" s="87" t="s">
        <v>63</v>
      </c>
      <c r="E718" s="87" t="s">
        <v>369</v>
      </c>
      <c r="F718" s="87" t="n">
        <v>3800.0</v>
      </c>
    </row>
    <row r="719" outlineLevel="1">
      <c r="A719" s="93" t="n">
        <v>45855.0</v>
      </c>
      <c r="B719" s="87" t="s">
        <v>3376</v>
      </c>
      <c r="C719" s="87" t="s">
        <v>525</v>
      </c>
      <c r="D719" s="87" t="s">
        <v>63</v>
      </c>
      <c r="E719" s="87" t="s">
        <v>369</v>
      </c>
      <c r="F719" s="87" t="n">
        <v>3625.0</v>
      </c>
    </row>
    <row r="720" outlineLevel="1">
      <c r="A720" s="93" t="n">
        <v>45857.0</v>
      </c>
      <c r="B720" s="87" t="s">
        <v>3407</v>
      </c>
      <c r="C720" s="87" t="s">
        <v>525</v>
      </c>
      <c r="D720" s="87" t="s">
        <v>63</v>
      </c>
      <c r="E720" s="87" t="s">
        <v>369</v>
      </c>
      <c r="F720" s="87" t="n">
        <v>3625.0</v>
      </c>
    </row>
    <row r="721" outlineLevel="1">
      <c r="A721" s="93" t="n">
        <v>45860.0</v>
      </c>
      <c r="B721" s="87" t="s">
        <v>3429</v>
      </c>
      <c r="C721" s="87" t="s">
        <v>525</v>
      </c>
      <c r="D721" s="87" t="s">
        <v>63</v>
      </c>
      <c r="E721" s="87" t="s">
        <v>369</v>
      </c>
      <c r="F721" s="87" t="n">
        <v>3625.0</v>
      </c>
    </row>
    <row r="722" outlineLevel="1">
      <c r="A722" s="93" t="n">
        <v>45871.0</v>
      </c>
      <c r="B722" s="87" t="s">
        <v>3609</v>
      </c>
      <c r="C722" s="87" t="s">
        <v>525</v>
      </c>
      <c r="D722" s="87" t="s">
        <v>63</v>
      </c>
      <c r="E722" s="87" t="s">
        <v>369</v>
      </c>
      <c r="F722" s="87" t="n">
        <v>7250.0</v>
      </c>
    </row>
    <row r="723" outlineLevel="1">
      <c r="A723" s="93" t="n">
        <v>45875.0</v>
      </c>
      <c r="B723" s="87" t="s">
        <v>3754</v>
      </c>
      <c r="C723" s="87" t="s">
        <v>525</v>
      </c>
      <c r="D723" s="87" t="s">
        <v>63</v>
      </c>
      <c r="E723" s="87" t="s">
        <v>369</v>
      </c>
      <c r="F723" s="87" t="n">
        <v>3625.0</v>
      </c>
    </row>
    <row r="724" outlineLevel="1">
      <c r="A724" s="93" t="n">
        <v>45894.0</v>
      </c>
      <c r="B724" s="87" t="s">
        <v>4088</v>
      </c>
      <c r="C724" s="87" t="s">
        <v>525</v>
      </c>
      <c r="D724" s="87" t="s">
        <v>63</v>
      </c>
      <c r="E724" s="87" t="s">
        <v>369</v>
      </c>
      <c r="F724" s="87" t="n">
        <v>3625.0</v>
      </c>
    </row>
    <row r="725" outlineLevel="1">
      <c r="A725" s="93" t="n">
        <v>45897.0</v>
      </c>
      <c r="B725" s="87" t="s">
        <v>4144</v>
      </c>
      <c r="C725" s="87" t="s">
        <v>525</v>
      </c>
      <c r="D725" s="87" t="s">
        <v>63</v>
      </c>
      <c r="E725" s="87" t="s">
        <v>369</v>
      </c>
      <c r="F725" s="87" t="n">
        <v>3625.0</v>
      </c>
    </row>
    <row r="726" outlineLevel="1">
      <c r="A726" s="93" t="n">
        <v>45906.0</v>
      </c>
      <c r="B726" s="87" t="s">
        <v>4339</v>
      </c>
      <c r="C726" s="87" t="s">
        <v>525</v>
      </c>
      <c r="D726" s="87" t="s">
        <v>63</v>
      </c>
      <c r="E726" s="87" t="s">
        <v>369</v>
      </c>
      <c r="F726" s="87" t="n">
        <v>3625.0</v>
      </c>
    </row>
    <row r="727" outlineLevel="1">
      <c r="A727" s="93" t="n">
        <v>45912.0</v>
      </c>
      <c r="B727" s="87" t="s">
        <v>4391</v>
      </c>
      <c r="C727" s="87" t="s">
        <v>525</v>
      </c>
      <c r="D727" s="87" t="s">
        <v>63</v>
      </c>
      <c r="E727" s="87" t="s">
        <v>369</v>
      </c>
      <c r="F727" s="87" t="n">
        <v>7250.0</v>
      </c>
    </row>
    <row r="728" outlineLevel="1">
      <c r="A728" s="93" t="n">
        <v>45916.0</v>
      </c>
      <c r="B728" s="87" t="s">
        <v>4431</v>
      </c>
      <c r="C728" s="87" t="s">
        <v>525</v>
      </c>
      <c r="D728" s="87" t="s">
        <v>63</v>
      </c>
      <c r="E728" s="87" t="s">
        <v>369</v>
      </c>
      <c r="F728" s="87" t="n">
        <v>3625.0</v>
      </c>
    </row>
    <row r="729" outlineLevel="1">
      <c r="A729" s="93" t="n">
        <v>45923.0</v>
      </c>
      <c r="B729" s="87" t="s">
        <v>4505</v>
      </c>
      <c r="C729" s="87" t="s">
        <v>525</v>
      </c>
      <c r="D729" s="87" t="s">
        <v>63</v>
      </c>
      <c r="E729" s="87" t="s">
        <v>369</v>
      </c>
      <c r="F729" s="87" t="n">
        <v>3625.0</v>
      </c>
    </row>
    <row r="730" outlineLevel="1">
      <c r="A730" s="93" t="n">
        <v>45782.0</v>
      </c>
      <c r="B730" s="87" t="s">
        <v>1267</v>
      </c>
      <c r="C730" s="87" t="s">
        <v>1269</v>
      </c>
      <c r="D730" s="87" t="s">
        <v>63</v>
      </c>
      <c r="E730" s="87" t="s">
        <v>315</v>
      </c>
      <c r="F730" s="87" t="n">
        <v>50000.0</v>
      </c>
    </row>
    <row r="731" outlineLevel="1">
      <c r="A731" s="93" t="n">
        <v>45910.0</v>
      </c>
      <c r="B731" s="87" t="s">
        <v>4375</v>
      </c>
      <c r="C731" s="87" t="s">
        <v>1269</v>
      </c>
      <c r="D731" s="87" t="s">
        <v>63</v>
      </c>
      <c r="E731" s="87" t="s">
        <v>315</v>
      </c>
      <c r="F731" s="87" t="n">
        <v>80000.0</v>
      </c>
    </row>
    <row r="732" outlineLevel="1">
      <c r="A732" s="93" t="n">
        <v>45911.0</v>
      </c>
      <c r="B732" s="87" t="s">
        <v>4377</v>
      </c>
      <c r="C732" s="87" t="s">
        <v>1269</v>
      </c>
      <c r="D732" s="87" t="s">
        <v>63</v>
      </c>
      <c r="E732" s="87" t="s">
        <v>315</v>
      </c>
      <c r="F732" s="87" t="n">
        <v>5000.0</v>
      </c>
    </row>
    <row r="733" outlineLevel="1">
      <c r="A733" s="93" t="n">
        <v>45749.0</v>
      </c>
      <c r="B733" s="87" t="s">
        <v>434</v>
      </c>
      <c r="C733" s="87" t="s">
        <v>435</v>
      </c>
      <c r="D733" s="87" t="s">
        <v>63</v>
      </c>
      <c r="E733" s="87" t="s">
        <v>64</v>
      </c>
      <c r="F733" s="87" t="n">
        <v>50000.0</v>
      </c>
    </row>
    <row r="734" outlineLevel="1">
      <c r="A734" s="93" t="n">
        <v>45785.0</v>
      </c>
      <c r="B734" s="87" t="s">
        <v>1386</v>
      </c>
      <c r="C734" s="87" t="s">
        <v>435</v>
      </c>
      <c r="D734" s="87" t="s">
        <v>63</v>
      </c>
      <c r="E734" s="87" t="s">
        <v>64</v>
      </c>
      <c r="F734" s="87" t="n">
        <v>21000.0</v>
      </c>
    </row>
    <row r="735" outlineLevel="1">
      <c r="A735" s="93" t="n">
        <v>45789.0</v>
      </c>
      <c r="B735" s="87" t="s">
        <v>1521</v>
      </c>
      <c r="C735" s="87" t="s">
        <v>435</v>
      </c>
      <c r="D735" s="87" t="s">
        <v>63</v>
      </c>
      <c r="E735" s="87" t="s">
        <v>64</v>
      </c>
      <c r="F735" s="87" t="n">
        <v>11950.0</v>
      </c>
    </row>
    <row r="736" outlineLevel="1">
      <c r="A736" s="93" t="n">
        <v>45806.0</v>
      </c>
      <c r="B736" s="87" t="s">
        <v>2013</v>
      </c>
      <c r="C736" s="87" t="s">
        <v>435</v>
      </c>
      <c r="D736" s="87" t="s">
        <v>63</v>
      </c>
      <c r="E736" s="87" t="s">
        <v>64</v>
      </c>
      <c r="F736" s="87" t="n">
        <v>6500.0</v>
      </c>
    </row>
    <row r="737" outlineLevel="1">
      <c r="A737" s="93" t="n">
        <v>45818.0</v>
      </c>
      <c r="B737" s="87" t="s">
        <v>2355</v>
      </c>
      <c r="C737" s="87" t="s">
        <v>435</v>
      </c>
      <c r="D737" s="87" t="s">
        <v>63</v>
      </c>
      <c r="E737" s="87" t="s">
        <v>64</v>
      </c>
      <c r="F737" s="87" t="n">
        <v>8750.0</v>
      </c>
    </row>
    <row r="738" outlineLevel="1">
      <c r="A738" s="93" t="n">
        <v>45821.0</v>
      </c>
      <c r="B738" s="87" t="s">
        <v>2480</v>
      </c>
      <c r="C738" s="87" t="s">
        <v>435</v>
      </c>
      <c r="D738" s="87" t="s">
        <v>63</v>
      </c>
      <c r="E738" s="87" t="s">
        <v>64</v>
      </c>
      <c r="F738" s="87" t="n">
        <v>8500.0</v>
      </c>
    </row>
    <row r="739" outlineLevel="1">
      <c r="A739" s="93" t="n">
        <v>45835.0</v>
      </c>
      <c r="B739" s="87" t="s">
        <v>2866</v>
      </c>
      <c r="C739" s="87" t="s">
        <v>435</v>
      </c>
      <c r="D739" s="87" t="s">
        <v>63</v>
      </c>
      <c r="E739" s="87" t="s">
        <v>64</v>
      </c>
      <c r="F739" s="87" t="n">
        <v>5500.0</v>
      </c>
    </row>
    <row r="740" outlineLevel="1">
      <c r="A740" s="93" t="n">
        <v>45841.0</v>
      </c>
      <c r="B740" s="87" t="s">
        <v>3067</v>
      </c>
      <c r="C740" s="87" t="s">
        <v>435</v>
      </c>
      <c r="D740" s="87" t="s">
        <v>63</v>
      </c>
      <c r="E740" s="87" t="s">
        <v>64</v>
      </c>
      <c r="F740" s="87" t="n">
        <v>4500.0</v>
      </c>
    </row>
    <row r="741" outlineLevel="1">
      <c r="A741" s="93" t="n">
        <v>45845.0</v>
      </c>
      <c r="B741" s="87" t="s">
        <v>3192</v>
      </c>
      <c r="C741" s="87" t="s">
        <v>435</v>
      </c>
      <c r="D741" s="87" t="s">
        <v>63</v>
      </c>
      <c r="E741" s="87" t="s">
        <v>64</v>
      </c>
      <c r="F741" s="87" t="n">
        <v>10500.0</v>
      </c>
    </row>
    <row r="742" outlineLevel="1">
      <c r="A742" s="93" t="n">
        <v>45871.0</v>
      </c>
      <c r="B742" s="87" t="s">
        <v>3615</v>
      </c>
      <c r="C742" s="87" t="s">
        <v>3616</v>
      </c>
      <c r="D742" s="87" t="s">
        <v>63</v>
      </c>
      <c r="E742" s="87" t="s">
        <v>369</v>
      </c>
      <c r="F742" s="87" t="n">
        <v>8500.0</v>
      </c>
    </row>
    <row r="743" outlineLevel="1">
      <c r="A743" s="93" t="n">
        <v>45880.0</v>
      </c>
      <c r="B743" s="87" t="s">
        <v>3840</v>
      </c>
      <c r="C743" s="87" t="s">
        <v>3616</v>
      </c>
      <c r="D743" s="87" t="s">
        <v>63</v>
      </c>
      <c r="E743" s="87" t="s">
        <v>369</v>
      </c>
      <c r="F743" s="87" t="n">
        <v>25500.0</v>
      </c>
    </row>
    <row r="744" outlineLevel="1">
      <c r="A744" s="93" t="n">
        <v>45965.0</v>
      </c>
      <c r="B744" s="87" t="s">
        <v>4973</v>
      </c>
      <c r="C744" s="87" t="s">
        <v>3616</v>
      </c>
      <c r="D744" s="87" t="s">
        <v>63</v>
      </c>
      <c r="E744" s="87" t="s">
        <v>369</v>
      </c>
      <c r="F744" s="87" t="n">
        <v>16200.0</v>
      </c>
    </row>
    <row r="745" outlineLevel="1">
      <c r="A745" s="93" t="n">
        <v>45987.0</v>
      </c>
      <c r="B745" s="87" t="s">
        <v>5115</v>
      </c>
      <c r="C745" s="87" t="s">
        <v>3616</v>
      </c>
      <c r="D745" s="87" t="s">
        <v>63</v>
      </c>
      <c r="E745" s="87" t="s">
        <v>369</v>
      </c>
      <c r="F745" s="87" t="n">
        <v>8100.0</v>
      </c>
    </row>
    <row r="746" outlineLevel="1">
      <c r="A746" s="93" t="n">
        <v>45995.0</v>
      </c>
      <c r="B746" s="87" t="s">
        <v>5197</v>
      </c>
      <c r="C746" s="87" t="s">
        <v>3616</v>
      </c>
      <c r="D746" s="87" t="s">
        <v>63</v>
      </c>
      <c r="E746" s="87" t="s">
        <v>369</v>
      </c>
      <c r="F746" s="87" t="n">
        <v>18000.0</v>
      </c>
    </row>
    <row r="747" outlineLevel="1">
      <c r="A747" s="93" t="n">
        <v>46042.0</v>
      </c>
      <c r="B747" s="87" t="s">
        <v>5489</v>
      </c>
      <c r="C747" s="87" t="s">
        <v>3616</v>
      </c>
      <c r="D747" s="87" t="s">
        <v>63</v>
      </c>
      <c r="E747" s="87" t="s">
        <v>369</v>
      </c>
      <c r="F747" s="87" t="n">
        <v>29500.0</v>
      </c>
    </row>
    <row r="748" outlineLevel="1">
      <c r="A748" s="93" t="n">
        <v>46112.0</v>
      </c>
      <c r="B748" s="87" t="s">
        <v>5973</v>
      </c>
      <c r="C748" s="87" t="s">
        <v>3616</v>
      </c>
      <c r="D748" s="87" t="s">
        <v>63</v>
      </c>
      <c r="E748" s="87" t="s">
        <v>369</v>
      </c>
      <c r="F748" s="87" t="n">
        <v>18000.0</v>
      </c>
    </row>
    <row r="749" outlineLevel="1">
      <c r="A749" s="93" t="n">
        <v>46111.0</v>
      </c>
      <c r="B749" s="87" t="s">
        <v>5964</v>
      </c>
      <c r="C749" s="87" t="s">
        <v>5965</v>
      </c>
      <c r="D749" s="87" t="s">
        <v>63</v>
      </c>
      <c r="E749" s="87" t="s">
        <v>64</v>
      </c>
      <c r="F749" s="87" t="n">
        <v>123750.0</v>
      </c>
    </row>
    <row r="750" outlineLevel="1">
      <c r="A750" s="93" t="n">
        <v>45784.0</v>
      </c>
      <c r="B750" s="87" t="s">
        <v>1334</v>
      </c>
      <c r="C750" s="87" t="s">
        <v>1335</v>
      </c>
      <c r="D750" s="87" t="s">
        <v>63</v>
      </c>
      <c r="E750" s="87" t="s">
        <v>64</v>
      </c>
      <c r="F750" s="87" t="n">
        <v>16520.0</v>
      </c>
    </row>
    <row r="751" outlineLevel="1">
      <c r="A751" s="93" t="n">
        <v>46010.0</v>
      </c>
      <c r="B751" s="87" t="s">
        <v>5304</v>
      </c>
      <c r="C751" s="87" t="s">
        <v>1335</v>
      </c>
      <c r="D751" s="87" t="s">
        <v>63</v>
      </c>
      <c r="E751" s="87" t="s">
        <v>64</v>
      </c>
      <c r="F751" s="87" t="n">
        <v>106000.0</v>
      </c>
    </row>
    <row r="752" outlineLevel="1">
      <c r="A752" s="93" t="n">
        <v>45749.0</v>
      </c>
      <c r="B752" s="87" t="s">
        <v>418</v>
      </c>
      <c r="C752" s="87" t="s">
        <v>419</v>
      </c>
      <c r="D752" s="87" t="s">
        <v>63</v>
      </c>
      <c r="E752" s="87" t="s">
        <v>369</v>
      </c>
      <c r="F752" s="87" t="n">
        <v>1500.0</v>
      </c>
    </row>
    <row r="753" outlineLevel="1">
      <c r="A753" s="93" t="n">
        <v>45754.0</v>
      </c>
      <c r="B753" s="87" t="s">
        <v>535</v>
      </c>
      <c r="C753" s="87" t="s">
        <v>419</v>
      </c>
      <c r="D753" s="87" t="s">
        <v>63</v>
      </c>
      <c r="E753" s="87" t="s">
        <v>369</v>
      </c>
      <c r="F753" s="87" t="n">
        <v>500.0</v>
      </c>
    </row>
    <row r="754" outlineLevel="1">
      <c r="A754" s="93" t="n">
        <v>45766.0</v>
      </c>
      <c r="B754" s="87" t="s">
        <v>867</v>
      </c>
      <c r="C754" s="87" t="s">
        <v>419</v>
      </c>
      <c r="D754" s="87" t="s">
        <v>63</v>
      </c>
      <c r="E754" s="87" t="s">
        <v>369</v>
      </c>
      <c r="F754" s="87" t="n">
        <v>6000.0</v>
      </c>
    </row>
    <row r="755" outlineLevel="1">
      <c r="A755" s="93" t="n">
        <v>45772.0</v>
      </c>
      <c r="B755" s="87" t="s">
        <v>1012</v>
      </c>
      <c r="C755" s="87" t="s">
        <v>419</v>
      </c>
      <c r="D755" s="87" t="s">
        <v>63</v>
      </c>
      <c r="E755" s="87" t="s">
        <v>369</v>
      </c>
      <c r="F755" s="87" t="n">
        <v>5250.0</v>
      </c>
    </row>
    <row r="756" outlineLevel="1">
      <c r="A756" s="93" t="n">
        <v>45775.0</v>
      </c>
      <c r="B756" s="87" t="s">
        <v>1057</v>
      </c>
      <c r="C756" s="87" t="s">
        <v>419</v>
      </c>
      <c r="D756" s="87" t="s">
        <v>63</v>
      </c>
      <c r="E756" s="87" t="s">
        <v>369</v>
      </c>
      <c r="F756" s="87" t="n">
        <v>4250.0</v>
      </c>
    </row>
    <row r="757" outlineLevel="1">
      <c r="A757" s="93" t="n">
        <v>45777.0</v>
      </c>
      <c r="B757" s="87" t="s">
        <v>1128</v>
      </c>
      <c r="C757" s="87" t="s">
        <v>419</v>
      </c>
      <c r="D757" s="87" t="s">
        <v>63</v>
      </c>
      <c r="E757" s="87" t="s">
        <v>369</v>
      </c>
      <c r="F757" s="87" t="n">
        <v>20000.0</v>
      </c>
    </row>
    <row r="758" outlineLevel="1">
      <c r="A758" s="93" t="n">
        <v>45777.0</v>
      </c>
      <c r="B758" s="87" t="s">
        <v>1130</v>
      </c>
      <c r="C758" s="87" t="s">
        <v>419</v>
      </c>
      <c r="D758" s="87" t="s">
        <v>63</v>
      </c>
      <c r="E758" s="87" t="s">
        <v>369</v>
      </c>
      <c r="F758" s="87" t="n">
        <v>3500.0</v>
      </c>
    </row>
    <row r="759" outlineLevel="1">
      <c r="A759" s="93" t="n">
        <v>45784.0</v>
      </c>
      <c r="B759" s="87" t="s">
        <v>1371</v>
      </c>
      <c r="C759" s="87" t="s">
        <v>419</v>
      </c>
      <c r="D759" s="87" t="s">
        <v>63</v>
      </c>
      <c r="E759" s="87" t="s">
        <v>369</v>
      </c>
      <c r="F759" s="87" t="n">
        <v>15800.0</v>
      </c>
    </row>
    <row r="760" outlineLevel="1">
      <c r="A760" s="93" t="n">
        <v>45789.0</v>
      </c>
      <c r="B760" s="87" t="s">
        <v>1498</v>
      </c>
      <c r="C760" s="87" t="s">
        <v>419</v>
      </c>
      <c r="D760" s="87" t="s">
        <v>63</v>
      </c>
      <c r="E760" s="87" t="s">
        <v>369</v>
      </c>
      <c r="F760" s="87" t="n">
        <v>350.0</v>
      </c>
    </row>
    <row r="761" outlineLevel="1">
      <c r="A761" s="93" t="n">
        <v>45793.0</v>
      </c>
      <c r="B761" s="87" t="s">
        <v>1670</v>
      </c>
      <c r="C761" s="87" t="s">
        <v>419</v>
      </c>
      <c r="D761" s="87" t="s">
        <v>63</v>
      </c>
      <c r="E761" s="87" t="s">
        <v>369</v>
      </c>
      <c r="F761" s="87" t="n">
        <v>3500.0</v>
      </c>
    </row>
    <row r="762" outlineLevel="1">
      <c r="A762" s="93" t="n">
        <v>45793.0</v>
      </c>
      <c r="B762" s="87" t="s">
        <v>1672</v>
      </c>
      <c r="C762" s="87" t="s">
        <v>419</v>
      </c>
      <c r="D762" s="87" t="s">
        <v>63</v>
      </c>
      <c r="E762" s="87" t="s">
        <v>369</v>
      </c>
      <c r="F762" s="87" t="n">
        <v>165.0</v>
      </c>
    </row>
    <row r="763" outlineLevel="1">
      <c r="A763" s="93" t="n">
        <v>45799.0</v>
      </c>
      <c r="B763" s="87" t="s">
        <v>1772</v>
      </c>
      <c r="C763" s="87" t="s">
        <v>419</v>
      </c>
      <c r="D763" s="87" t="s">
        <v>63</v>
      </c>
      <c r="E763" s="87" t="s">
        <v>369</v>
      </c>
      <c r="F763" s="87" t="n">
        <v>3650.0</v>
      </c>
    </row>
    <row r="764" outlineLevel="1">
      <c r="A764" s="93" t="n">
        <v>45804.0</v>
      </c>
      <c r="B764" s="87" t="s">
        <v>1932</v>
      </c>
      <c r="C764" s="87" t="s">
        <v>419</v>
      </c>
      <c r="D764" s="87" t="s">
        <v>63</v>
      </c>
      <c r="E764" s="87" t="s">
        <v>369</v>
      </c>
      <c r="F764" s="87" t="n">
        <v>3000.0</v>
      </c>
    </row>
    <row r="765" outlineLevel="1">
      <c r="A765" s="93" t="n">
        <v>45805.0</v>
      </c>
      <c r="B765" s="87" t="s">
        <v>1957</v>
      </c>
      <c r="C765" s="87" t="s">
        <v>419</v>
      </c>
      <c r="D765" s="87" t="s">
        <v>63</v>
      </c>
      <c r="E765" s="87" t="s">
        <v>369</v>
      </c>
      <c r="F765" s="87" t="n">
        <v>3800.0</v>
      </c>
    </row>
    <row r="766" outlineLevel="1">
      <c r="A766" s="93" t="n">
        <v>45806.0</v>
      </c>
      <c r="B766" s="87" t="s">
        <v>1990</v>
      </c>
      <c r="C766" s="87" t="s">
        <v>419</v>
      </c>
      <c r="D766" s="87" t="s">
        <v>63</v>
      </c>
      <c r="E766" s="87" t="s">
        <v>369</v>
      </c>
      <c r="F766" s="87" t="n">
        <v>5125.0</v>
      </c>
    </row>
    <row r="767" outlineLevel="1">
      <c r="A767" s="93" t="n">
        <v>45819.0</v>
      </c>
      <c r="B767" s="87" t="s">
        <v>2368</v>
      </c>
      <c r="C767" s="87" t="s">
        <v>419</v>
      </c>
      <c r="D767" s="87" t="s">
        <v>63</v>
      </c>
      <c r="E767" s="87" t="s">
        <v>369</v>
      </c>
      <c r="F767" s="87" t="n">
        <v>7800.0</v>
      </c>
    </row>
    <row r="768" outlineLevel="1">
      <c r="A768" s="93" t="n">
        <v>45821.0</v>
      </c>
      <c r="B768" s="87" t="s">
        <v>2470</v>
      </c>
      <c r="C768" s="87" t="s">
        <v>419</v>
      </c>
      <c r="D768" s="87" t="s">
        <v>63</v>
      </c>
      <c r="E768" s="87" t="s">
        <v>369</v>
      </c>
      <c r="F768" s="87" t="n">
        <v>12500.0</v>
      </c>
    </row>
    <row r="769" outlineLevel="1">
      <c r="A769" s="93" t="n">
        <v>45834.0</v>
      </c>
      <c r="B769" s="87" t="s">
        <v>2827</v>
      </c>
      <c r="C769" s="87" t="s">
        <v>419</v>
      </c>
      <c r="D769" s="87" t="s">
        <v>63</v>
      </c>
      <c r="E769" s="87" t="s">
        <v>369</v>
      </c>
      <c r="F769" s="87" t="n">
        <v>6000.0</v>
      </c>
    </row>
    <row r="770" outlineLevel="1">
      <c r="A770" s="93" t="n">
        <v>45882.0</v>
      </c>
      <c r="B770" s="87" t="s">
        <v>3913</v>
      </c>
      <c r="C770" s="87" t="s">
        <v>419</v>
      </c>
      <c r="D770" s="87" t="s">
        <v>63</v>
      </c>
      <c r="E770" s="87" t="s">
        <v>369</v>
      </c>
      <c r="F770" s="87" t="n">
        <v>12000.0</v>
      </c>
    </row>
    <row r="771" outlineLevel="1">
      <c r="A771" s="93" t="n">
        <v>45912.0</v>
      </c>
      <c r="B771" s="87" t="s">
        <v>4385</v>
      </c>
      <c r="C771" s="87" t="s">
        <v>419</v>
      </c>
      <c r="D771" s="87" t="s">
        <v>63</v>
      </c>
      <c r="E771" s="87" t="s">
        <v>369</v>
      </c>
      <c r="F771" s="87" t="n">
        <v>6800.0</v>
      </c>
    </row>
    <row r="772" outlineLevel="1">
      <c r="A772" s="93" t="n">
        <v>45794.0</v>
      </c>
      <c r="B772" s="87" t="s">
        <v>1695</v>
      </c>
      <c r="C772" s="87" t="s">
        <v>1696</v>
      </c>
      <c r="D772" s="87" t="s">
        <v>63</v>
      </c>
      <c r="E772" s="87" t="s">
        <v>64</v>
      </c>
      <c r="F772" s="87" t="n">
        <v>50000.0</v>
      </c>
    </row>
    <row r="773" outlineLevel="1">
      <c r="A773" s="93" t="n">
        <v>45794.0</v>
      </c>
      <c r="B773" s="87" t="s">
        <v>1700</v>
      </c>
      <c r="C773" s="87" t="s">
        <v>1696</v>
      </c>
      <c r="D773" s="87" t="s">
        <v>63</v>
      </c>
      <c r="E773" s="87" t="s">
        <v>64</v>
      </c>
      <c r="F773" s="87" t="n">
        <v>44210.0</v>
      </c>
    </row>
    <row r="774" outlineLevel="1">
      <c r="A774" s="93" t="n">
        <v>45798.0</v>
      </c>
      <c r="B774" s="87" t="s">
        <v>1755</v>
      </c>
      <c r="C774" s="87" t="s">
        <v>1696</v>
      </c>
      <c r="D774" s="87" t="s">
        <v>63</v>
      </c>
      <c r="E774" s="87" t="s">
        <v>64</v>
      </c>
      <c r="F774" s="87" t="n">
        <v>10720.0</v>
      </c>
    </row>
    <row r="775" outlineLevel="1">
      <c r="A775" s="93" t="n">
        <v>45825.0</v>
      </c>
      <c r="B775" s="87" t="s">
        <v>2572</v>
      </c>
      <c r="C775" s="87" t="s">
        <v>1696</v>
      </c>
      <c r="D775" s="87" t="s">
        <v>63</v>
      </c>
      <c r="E775" s="87" t="s">
        <v>64</v>
      </c>
      <c r="F775" s="87" t="n">
        <v>12850.0</v>
      </c>
    </row>
    <row r="776" outlineLevel="1">
      <c r="A776" s="93" t="n">
        <v>45818.0</v>
      </c>
      <c r="B776" s="87" t="s">
        <v>2357</v>
      </c>
      <c r="C776" s="87" t="s">
        <v>2358</v>
      </c>
      <c r="D776" s="87" t="s">
        <v>63</v>
      </c>
      <c r="E776" s="87" t="s">
        <v>315</v>
      </c>
      <c r="F776" s="87" t="n">
        <v>25000.0</v>
      </c>
    </row>
    <row r="777" outlineLevel="1">
      <c r="A777" s="93" t="n">
        <v>45828.0</v>
      </c>
      <c r="B777" s="87" t="s">
        <v>2688</v>
      </c>
      <c r="C777" s="87" t="s">
        <v>2358</v>
      </c>
      <c r="D777" s="87" t="s">
        <v>63</v>
      </c>
      <c r="E777" s="87" t="s">
        <v>315</v>
      </c>
      <c r="F777" s="87" t="n">
        <v>40000.0</v>
      </c>
    </row>
    <row r="778" outlineLevel="1">
      <c r="A778" s="93" t="n">
        <v>45828.0</v>
      </c>
      <c r="B778" s="87" t="s">
        <v>2697</v>
      </c>
      <c r="C778" s="87" t="s">
        <v>2358</v>
      </c>
      <c r="D778" s="87" t="s">
        <v>63</v>
      </c>
      <c r="E778" s="87" t="s">
        <v>315</v>
      </c>
      <c r="F778" s="87" t="n">
        <v>28000.0</v>
      </c>
    </row>
    <row r="779" outlineLevel="1">
      <c r="A779" s="93" t="n">
        <v>45831.0</v>
      </c>
      <c r="B779" s="87" t="s">
        <v>2739</v>
      </c>
      <c r="C779" s="87" t="s">
        <v>2358</v>
      </c>
      <c r="D779" s="87" t="s">
        <v>63</v>
      </c>
      <c r="E779" s="87" t="s">
        <v>315</v>
      </c>
      <c r="F779" s="87" t="n">
        <v>2250.0</v>
      </c>
    </row>
    <row r="780" outlineLevel="1">
      <c r="A780" s="93" t="n">
        <v>45832.0</v>
      </c>
      <c r="B780" s="87" t="s">
        <v>2776</v>
      </c>
      <c r="C780" s="87" t="s">
        <v>2358</v>
      </c>
      <c r="D780" s="87" t="s">
        <v>63</v>
      </c>
      <c r="E780" s="87" t="s">
        <v>315</v>
      </c>
      <c r="F780" s="87" t="n">
        <v>17200.0</v>
      </c>
    </row>
    <row r="781" outlineLevel="1">
      <c r="A781" s="93" t="n">
        <v>45772.0</v>
      </c>
      <c r="B781" s="87" t="s">
        <v>1014</v>
      </c>
      <c r="C781" s="87" t="s">
        <v>1015</v>
      </c>
      <c r="D781" s="87" t="s">
        <v>63</v>
      </c>
      <c r="E781" s="87" t="s">
        <v>369</v>
      </c>
      <c r="F781" s="87" t="n">
        <v>7500.0</v>
      </c>
    </row>
    <row r="782" outlineLevel="1">
      <c r="A782" s="93" t="n">
        <v>45777.0</v>
      </c>
      <c r="B782" s="87" t="s">
        <v>1107</v>
      </c>
      <c r="C782" s="87" t="s">
        <v>1015</v>
      </c>
      <c r="D782" s="87" t="s">
        <v>63</v>
      </c>
      <c r="E782" s="87" t="s">
        <v>369</v>
      </c>
      <c r="F782" s="87" t="n">
        <v>75000.0</v>
      </c>
    </row>
    <row r="783" outlineLevel="1">
      <c r="A783" s="93" t="n">
        <v>45782.0</v>
      </c>
      <c r="B783" s="87" t="s">
        <v>1274</v>
      </c>
      <c r="C783" s="87" t="s">
        <v>1015</v>
      </c>
      <c r="D783" s="87" t="s">
        <v>63</v>
      </c>
      <c r="E783" s="87" t="s">
        <v>369</v>
      </c>
      <c r="F783" s="87" t="n">
        <v>25000.0</v>
      </c>
    </row>
    <row r="784" outlineLevel="1">
      <c r="A784" s="93" t="n">
        <v>45891.0</v>
      </c>
      <c r="B784" s="87" t="s">
        <v>4054</v>
      </c>
      <c r="C784" s="87" t="s">
        <v>4055</v>
      </c>
      <c r="D784" s="87" t="s">
        <v>63</v>
      </c>
      <c r="E784" s="87" t="s">
        <v>369</v>
      </c>
      <c r="F784" s="87" t="n">
        <v>45000.0</v>
      </c>
    </row>
    <row r="785" outlineLevel="1">
      <c r="A785" s="93" t="n">
        <v>45898.0</v>
      </c>
      <c r="B785" s="87" t="s">
        <v>4165</v>
      </c>
      <c r="C785" s="87" t="s">
        <v>4055</v>
      </c>
      <c r="D785" s="87" t="s">
        <v>63</v>
      </c>
      <c r="E785" s="87" t="s">
        <v>369</v>
      </c>
      <c r="F785" s="87" t="n">
        <v>20000.0</v>
      </c>
    </row>
    <row r="786" outlineLevel="1">
      <c r="A786" s="93" t="n">
        <v>45898.0</v>
      </c>
      <c r="B786" s="87" t="s">
        <v>4163</v>
      </c>
      <c r="C786" s="87" t="s">
        <v>4055</v>
      </c>
      <c r="D786" s="87" t="s">
        <v>63</v>
      </c>
      <c r="E786" s="87" t="s">
        <v>369</v>
      </c>
      <c r="F786" s="87" t="n">
        <v>10000.0</v>
      </c>
    </row>
    <row r="787" outlineLevel="1">
      <c r="A787" s="93" t="n">
        <v>45899.0</v>
      </c>
      <c r="B787" s="87" t="s">
        <v>4177</v>
      </c>
      <c r="C787" s="87" t="s">
        <v>4055</v>
      </c>
      <c r="D787" s="87" t="s">
        <v>63</v>
      </c>
      <c r="E787" s="87" t="s">
        <v>369</v>
      </c>
      <c r="F787" s="87" t="n">
        <v>30000.0</v>
      </c>
    </row>
    <row r="788" outlineLevel="1">
      <c r="A788" s="93" t="n">
        <v>45748.0</v>
      </c>
      <c r="B788" s="87" t="s">
        <v>391</v>
      </c>
      <c r="C788" s="87" t="s">
        <v>393</v>
      </c>
      <c r="D788" s="87" t="s">
        <v>63</v>
      </c>
      <c r="E788" s="87" t="s">
        <v>369</v>
      </c>
      <c r="F788" s="87" t="n">
        <v>2000.0</v>
      </c>
    </row>
    <row r="789" outlineLevel="1">
      <c r="A789" s="93" t="n">
        <v>45748.0</v>
      </c>
      <c r="B789" s="87" t="s">
        <v>395</v>
      </c>
      <c r="C789" s="87" t="s">
        <v>393</v>
      </c>
      <c r="D789" s="87" t="s">
        <v>63</v>
      </c>
      <c r="E789" s="87" t="s">
        <v>369</v>
      </c>
      <c r="F789" s="87" t="n">
        <v>2000.0</v>
      </c>
    </row>
    <row r="790" outlineLevel="1">
      <c r="A790" s="93" t="n">
        <v>45750.0</v>
      </c>
      <c r="B790" s="87" t="s">
        <v>466</v>
      </c>
      <c r="C790" s="87" t="s">
        <v>393</v>
      </c>
      <c r="D790" s="87" t="s">
        <v>63</v>
      </c>
      <c r="E790" s="87" t="s">
        <v>369</v>
      </c>
      <c r="F790" s="87" t="n">
        <v>2750.0</v>
      </c>
    </row>
    <row r="791" outlineLevel="1">
      <c r="A791" s="93" t="n">
        <v>45750.0</v>
      </c>
      <c r="B791" s="87" t="s">
        <v>462</v>
      </c>
      <c r="C791" s="87" t="s">
        <v>393</v>
      </c>
      <c r="D791" s="87" t="s">
        <v>63</v>
      </c>
      <c r="E791" s="87" t="s">
        <v>369</v>
      </c>
      <c r="F791" s="87" t="n">
        <v>2000.0</v>
      </c>
    </row>
    <row r="792" outlineLevel="1">
      <c r="A792" s="93" t="n">
        <v>45750.0</v>
      </c>
      <c r="B792" s="87" t="s">
        <v>464</v>
      </c>
      <c r="C792" s="87" t="s">
        <v>393</v>
      </c>
      <c r="D792" s="87" t="s">
        <v>63</v>
      </c>
      <c r="E792" s="87" t="s">
        <v>369</v>
      </c>
      <c r="F792" s="87" t="n">
        <v>2000.0</v>
      </c>
    </row>
    <row r="793" outlineLevel="1">
      <c r="A793" s="93" t="n">
        <v>45768.0</v>
      </c>
      <c r="B793" s="87" t="s">
        <v>906</v>
      </c>
      <c r="C793" s="87" t="s">
        <v>393</v>
      </c>
      <c r="D793" s="87" t="s">
        <v>63</v>
      </c>
      <c r="E793" s="87" t="s">
        <v>369</v>
      </c>
      <c r="F793" s="87" t="n">
        <v>8000.0</v>
      </c>
    </row>
    <row r="794" outlineLevel="1">
      <c r="A794" s="93" t="n">
        <v>45768.0</v>
      </c>
      <c r="B794" s="87" t="s">
        <v>904</v>
      </c>
      <c r="C794" s="87" t="s">
        <v>393</v>
      </c>
      <c r="D794" s="87" t="s">
        <v>63</v>
      </c>
      <c r="E794" s="87" t="s">
        <v>369</v>
      </c>
      <c r="F794" s="87" t="n">
        <v>2000.0</v>
      </c>
    </row>
    <row r="795" outlineLevel="1">
      <c r="A795" s="93" t="n">
        <v>45784.0</v>
      </c>
      <c r="B795" s="87" t="s">
        <v>1373</v>
      </c>
      <c r="C795" s="87" t="s">
        <v>393</v>
      </c>
      <c r="D795" s="87" t="s">
        <v>63</v>
      </c>
      <c r="E795" s="87" t="s">
        <v>369</v>
      </c>
      <c r="F795" s="87" t="n">
        <v>50000.0</v>
      </c>
    </row>
    <row r="796" outlineLevel="1">
      <c r="A796" s="93" t="n">
        <v>45793.0</v>
      </c>
      <c r="B796" s="87" t="s">
        <v>1637</v>
      </c>
      <c r="C796" s="87" t="s">
        <v>393</v>
      </c>
      <c r="D796" s="87" t="s">
        <v>63</v>
      </c>
      <c r="E796" s="87" t="s">
        <v>369</v>
      </c>
      <c r="F796" s="87" t="n">
        <v>6000.0</v>
      </c>
    </row>
    <row r="797" outlineLevel="1">
      <c r="A797" s="93" t="n">
        <v>45821.0</v>
      </c>
      <c r="B797" s="87" t="s">
        <v>2466</v>
      </c>
      <c r="C797" s="87" t="s">
        <v>393</v>
      </c>
      <c r="D797" s="87" t="s">
        <v>63</v>
      </c>
      <c r="E797" s="87" t="s">
        <v>369</v>
      </c>
      <c r="F797" s="87" t="n">
        <v>11150.0</v>
      </c>
    </row>
    <row r="798" outlineLevel="1">
      <c r="A798" s="93" t="n">
        <v>45825.0</v>
      </c>
      <c r="B798" s="87" t="s">
        <v>2578</v>
      </c>
      <c r="C798" s="87" t="s">
        <v>393</v>
      </c>
      <c r="D798" s="87" t="s">
        <v>63</v>
      </c>
      <c r="E798" s="87" t="s">
        <v>369</v>
      </c>
      <c r="F798" s="87" t="n">
        <v>2250.0</v>
      </c>
    </row>
    <row r="799" outlineLevel="1">
      <c r="A799" s="93" t="n">
        <v>45826.0</v>
      </c>
      <c r="B799" s="87" t="s">
        <v>2590</v>
      </c>
      <c r="C799" s="87" t="s">
        <v>393</v>
      </c>
      <c r="D799" s="87" t="s">
        <v>63</v>
      </c>
      <c r="E799" s="87" t="s">
        <v>369</v>
      </c>
      <c r="F799" s="87" t="n">
        <v>10100.0</v>
      </c>
    </row>
    <row r="800" outlineLevel="1">
      <c r="A800" s="93" t="n">
        <v>45874.0</v>
      </c>
      <c r="B800" s="87" t="s">
        <v>3730</v>
      </c>
      <c r="C800" s="87" t="s">
        <v>393</v>
      </c>
      <c r="D800" s="87" t="s">
        <v>63</v>
      </c>
      <c r="E800" s="87" t="s">
        <v>369</v>
      </c>
      <c r="F800" s="87" t="n">
        <v>2300.0</v>
      </c>
    </row>
    <row r="801" outlineLevel="1">
      <c r="A801" s="93" t="n">
        <v>46010.0</v>
      </c>
      <c r="B801" s="87" t="s">
        <v>5298</v>
      </c>
      <c r="C801" s="87" t="s">
        <v>393</v>
      </c>
      <c r="D801" s="87" t="s">
        <v>63</v>
      </c>
      <c r="E801" s="87" t="s">
        <v>369</v>
      </c>
      <c r="F801" s="87" t="n">
        <v>2400.0</v>
      </c>
    </row>
    <row r="802" outlineLevel="1">
      <c r="A802" s="93" t="n">
        <v>45764.0</v>
      </c>
      <c r="B802" s="87" t="s">
        <v>803</v>
      </c>
      <c r="C802" s="87" t="s">
        <v>804</v>
      </c>
      <c r="D802" s="87" t="s">
        <v>63</v>
      </c>
      <c r="E802" s="87" t="s">
        <v>369</v>
      </c>
      <c r="F802" s="87" t="n">
        <v>100000.0</v>
      </c>
    </row>
    <row r="803" outlineLevel="1">
      <c r="A803" s="93" t="n">
        <v>45812.0</v>
      </c>
      <c r="B803" s="87" t="s">
        <v>2175</v>
      </c>
      <c r="C803" s="87" t="s">
        <v>2176</v>
      </c>
      <c r="D803" s="87" t="s">
        <v>63</v>
      </c>
      <c r="E803" s="87" t="s">
        <v>64</v>
      </c>
      <c r="F803" s="87" t="n">
        <v>23600.0</v>
      </c>
    </row>
    <row r="804" outlineLevel="1">
      <c r="A804" s="93" t="n">
        <v>45840.0</v>
      </c>
      <c r="B804" s="87" t="s">
        <v>2947</v>
      </c>
      <c r="C804" s="87" t="s">
        <v>2176</v>
      </c>
      <c r="D804" s="87" t="s">
        <v>63</v>
      </c>
      <c r="E804" s="87" t="s">
        <v>64</v>
      </c>
      <c r="F804" s="87" t="n">
        <v>36400.0</v>
      </c>
    </row>
    <row r="805" outlineLevel="1">
      <c r="A805" s="93" t="n">
        <v>45868.0</v>
      </c>
      <c r="B805" s="87" t="s">
        <v>3561</v>
      </c>
      <c r="C805" s="87" t="s">
        <v>2176</v>
      </c>
      <c r="D805" s="87" t="s">
        <v>63</v>
      </c>
      <c r="E805" s="87" t="s">
        <v>64</v>
      </c>
      <c r="F805" s="87" t="n">
        <v>35400.0</v>
      </c>
    </row>
    <row r="806" outlineLevel="1">
      <c r="A806" s="93" t="n">
        <v>45754.0</v>
      </c>
      <c r="B806" s="87" t="s">
        <v>540</v>
      </c>
      <c r="C806" s="87" t="s">
        <v>541</v>
      </c>
      <c r="D806" s="87" t="s">
        <v>63</v>
      </c>
      <c r="E806" s="87" t="s">
        <v>369</v>
      </c>
      <c r="F806" s="87" t="n">
        <v>2400.0</v>
      </c>
    </row>
    <row r="807" outlineLevel="1">
      <c r="A807" s="93" t="n">
        <v>45780.0</v>
      </c>
      <c r="B807" s="87" t="s">
        <v>1231</v>
      </c>
      <c r="C807" s="87" t="s">
        <v>541</v>
      </c>
      <c r="D807" s="87" t="s">
        <v>63</v>
      </c>
      <c r="E807" s="87" t="s">
        <v>369</v>
      </c>
      <c r="F807" s="87" t="n">
        <v>2000.0</v>
      </c>
    </row>
    <row r="808" outlineLevel="1">
      <c r="A808" s="93" t="n">
        <v>45780.0</v>
      </c>
      <c r="B808" s="87" t="s">
        <v>1233</v>
      </c>
      <c r="C808" s="87" t="s">
        <v>541</v>
      </c>
      <c r="D808" s="87" t="s">
        <v>63</v>
      </c>
      <c r="E808" s="87" t="s">
        <v>369</v>
      </c>
      <c r="F808" s="87" t="n">
        <v>2000.0</v>
      </c>
    </row>
    <row r="809" outlineLevel="1">
      <c r="A809" s="93" t="n">
        <v>45780.0</v>
      </c>
      <c r="B809" s="87" t="s">
        <v>1235</v>
      </c>
      <c r="C809" s="87" t="s">
        <v>541</v>
      </c>
      <c r="D809" s="87" t="s">
        <v>63</v>
      </c>
      <c r="E809" s="87" t="s">
        <v>369</v>
      </c>
      <c r="F809" s="87" t="n">
        <v>2000.0</v>
      </c>
    </row>
    <row r="810" outlineLevel="1">
      <c r="A810" s="93" t="n">
        <v>45783.0</v>
      </c>
      <c r="B810" s="87" t="s">
        <v>1311</v>
      </c>
      <c r="C810" s="87" t="s">
        <v>541</v>
      </c>
      <c r="D810" s="87" t="s">
        <v>63</v>
      </c>
      <c r="E810" s="87" t="s">
        <v>369</v>
      </c>
      <c r="F810" s="87" t="n">
        <v>4000.0</v>
      </c>
    </row>
    <row r="811" outlineLevel="1">
      <c r="A811" s="93" t="n">
        <v>45783.0</v>
      </c>
      <c r="B811" s="87" t="s">
        <v>1309</v>
      </c>
      <c r="C811" s="87" t="s">
        <v>541</v>
      </c>
      <c r="D811" s="87" t="s">
        <v>63</v>
      </c>
      <c r="E811" s="87" t="s">
        <v>369</v>
      </c>
      <c r="F811" s="87" t="n">
        <v>2000.0</v>
      </c>
    </row>
    <row r="812" outlineLevel="1">
      <c r="A812" s="93" t="n">
        <v>45784.0</v>
      </c>
      <c r="B812" s="87" t="s">
        <v>1353</v>
      </c>
      <c r="C812" s="87" t="s">
        <v>541</v>
      </c>
      <c r="D812" s="87" t="s">
        <v>63</v>
      </c>
      <c r="E812" s="87" t="s">
        <v>369</v>
      </c>
      <c r="F812" s="87" t="n">
        <v>2000.0</v>
      </c>
    </row>
    <row r="813" outlineLevel="1">
      <c r="A813" s="93" t="n">
        <v>45786.0</v>
      </c>
      <c r="B813" s="87" t="s">
        <v>1455</v>
      </c>
      <c r="C813" s="87" t="s">
        <v>541</v>
      </c>
      <c r="D813" s="87" t="s">
        <v>63</v>
      </c>
      <c r="E813" s="87" t="s">
        <v>369</v>
      </c>
      <c r="F813" s="87" t="n">
        <v>6500.0</v>
      </c>
    </row>
    <row r="814" outlineLevel="1">
      <c r="A814" s="93" t="n">
        <v>45787.0</v>
      </c>
      <c r="B814" s="87" t="s">
        <v>1478</v>
      </c>
      <c r="C814" s="87" t="s">
        <v>541</v>
      </c>
      <c r="D814" s="87" t="s">
        <v>63</v>
      </c>
      <c r="E814" s="87" t="s">
        <v>369</v>
      </c>
      <c r="F814" s="87" t="n">
        <v>5000.0</v>
      </c>
    </row>
    <row r="815" outlineLevel="1">
      <c r="A815" s="93" t="n">
        <v>45789.0</v>
      </c>
      <c r="B815" s="87" t="s">
        <v>1486</v>
      </c>
      <c r="C815" s="87" t="s">
        <v>541</v>
      </c>
      <c r="D815" s="87" t="s">
        <v>63</v>
      </c>
      <c r="E815" s="87" t="s">
        <v>369</v>
      </c>
      <c r="F815" s="87" t="n">
        <v>2600.0</v>
      </c>
    </row>
    <row r="816" outlineLevel="1">
      <c r="A816" s="93" t="n">
        <v>45789.0</v>
      </c>
      <c r="B816" s="87" t="s">
        <v>1484</v>
      </c>
      <c r="C816" s="87" t="s">
        <v>541</v>
      </c>
      <c r="D816" s="87" t="s">
        <v>63</v>
      </c>
      <c r="E816" s="87" t="s">
        <v>369</v>
      </c>
      <c r="F816" s="87" t="n">
        <v>2000.0</v>
      </c>
    </row>
    <row r="817" outlineLevel="1">
      <c r="A817" s="93" t="n">
        <v>45804.0</v>
      </c>
      <c r="B817" s="87" t="s">
        <v>1929</v>
      </c>
      <c r="C817" s="87" t="s">
        <v>541</v>
      </c>
      <c r="D817" s="87" t="s">
        <v>63</v>
      </c>
      <c r="E817" s="87" t="s">
        <v>369</v>
      </c>
      <c r="F817" s="87" t="n">
        <v>10600.0</v>
      </c>
    </row>
    <row r="818" outlineLevel="1">
      <c r="A818" s="93" t="n">
        <v>45804.0</v>
      </c>
      <c r="B818" s="87" t="s">
        <v>1939</v>
      </c>
      <c r="C818" s="87" t="s">
        <v>541</v>
      </c>
      <c r="D818" s="87" t="s">
        <v>63</v>
      </c>
      <c r="E818" s="87" t="s">
        <v>369</v>
      </c>
      <c r="F818" s="87" t="n">
        <v>1600.0</v>
      </c>
    </row>
    <row r="819" outlineLevel="1">
      <c r="A819" s="93" t="n">
        <v>45852.0</v>
      </c>
      <c r="B819" s="87" t="s">
        <v>3324</v>
      </c>
      <c r="C819" s="87" t="s">
        <v>541</v>
      </c>
      <c r="D819" s="87" t="s">
        <v>63</v>
      </c>
      <c r="E819" s="87" t="s">
        <v>369</v>
      </c>
      <c r="F819" s="87" t="n">
        <v>16000.0</v>
      </c>
    </row>
    <row r="820" outlineLevel="1">
      <c r="A820" s="93" t="n">
        <v>45930.0</v>
      </c>
      <c r="B820" s="87" t="s">
        <v>4571</v>
      </c>
      <c r="C820" s="87" t="s">
        <v>541</v>
      </c>
      <c r="D820" s="87" t="s">
        <v>63</v>
      </c>
      <c r="E820" s="87" t="s">
        <v>369</v>
      </c>
      <c r="F820" s="87" t="n">
        <v>2500.0</v>
      </c>
    </row>
    <row r="821" outlineLevel="1">
      <c r="A821" s="93" t="n">
        <v>45933.0</v>
      </c>
      <c r="B821" s="87" t="s">
        <v>4578</v>
      </c>
      <c r="C821" s="87" t="s">
        <v>541</v>
      </c>
      <c r="D821" s="87" t="s">
        <v>63</v>
      </c>
      <c r="E821" s="87" t="s">
        <v>369</v>
      </c>
      <c r="F821" s="87" t="n">
        <v>12000.0</v>
      </c>
    </row>
    <row r="822" outlineLevel="1">
      <c r="A822" s="93" t="n">
        <v>45975.0</v>
      </c>
      <c r="B822" s="87" t="s">
        <v>5042</v>
      </c>
      <c r="C822" s="87" t="s">
        <v>541</v>
      </c>
      <c r="D822" s="87" t="s">
        <v>63</v>
      </c>
      <c r="E822" s="87" t="s">
        <v>369</v>
      </c>
      <c r="F822" s="87" t="n">
        <v>6000.0</v>
      </c>
    </row>
    <row r="823" outlineLevel="1">
      <c r="A823" s="93" t="n">
        <v>45979.0</v>
      </c>
      <c r="B823" s="87" t="s">
        <v>5059</v>
      </c>
      <c r="C823" s="87" t="s">
        <v>541</v>
      </c>
      <c r="D823" s="87" t="s">
        <v>63</v>
      </c>
      <c r="E823" s="87" t="s">
        <v>369</v>
      </c>
      <c r="F823" s="87" t="n">
        <v>2300.0</v>
      </c>
    </row>
    <row r="824" outlineLevel="1">
      <c r="A824" s="93" t="n">
        <v>46020.0</v>
      </c>
      <c r="B824" s="87" t="s">
        <v>5356</v>
      </c>
      <c r="C824" s="87" t="s">
        <v>541</v>
      </c>
      <c r="D824" s="87" t="s">
        <v>63</v>
      </c>
      <c r="E824" s="87" t="s">
        <v>369</v>
      </c>
      <c r="F824" s="87" t="n">
        <v>2200.0</v>
      </c>
    </row>
    <row r="825" outlineLevel="1">
      <c r="A825" s="93" t="n">
        <v>46030.0</v>
      </c>
      <c r="B825" s="87" t="s">
        <v>5440</v>
      </c>
      <c r="C825" s="87" t="s">
        <v>541</v>
      </c>
      <c r="D825" s="87" t="s">
        <v>63</v>
      </c>
      <c r="E825" s="87" t="s">
        <v>369</v>
      </c>
      <c r="F825" s="87" t="n">
        <v>2200.0</v>
      </c>
    </row>
    <row r="826" outlineLevel="1">
      <c r="A826" s="93" t="n">
        <v>46034.0</v>
      </c>
      <c r="B826" s="87" t="s">
        <v>5462</v>
      </c>
      <c r="C826" s="87" t="s">
        <v>541</v>
      </c>
      <c r="D826" s="87" t="s">
        <v>63</v>
      </c>
      <c r="E826" s="87" t="s">
        <v>369</v>
      </c>
      <c r="F826" s="87" t="n">
        <v>2500.0</v>
      </c>
    </row>
    <row r="827" outlineLevel="1">
      <c r="A827" s="93" t="n">
        <v>46063.0</v>
      </c>
      <c r="B827" s="87" t="s">
        <v>5623</v>
      </c>
      <c r="C827" s="87" t="s">
        <v>541</v>
      </c>
      <c r="D827" s="87" t="s">
        <v>63</v>
      </c>
      <c r="E827" s="87" t="s">
        <v>369</v>
      </c>
      <c r="F827" s="87" t="n">
        <v>5000.0</v>
      </c>
    </row>
    <row r="828" outlineLevel="1">
      <c r="A828" s="93" t="n">
        <v>45799.0</v>
      </c>
      <c r="B828" s="87" t="s">
        <v>1788</v>
      </c>
      <c r="C828" s="87" t="s">
        <v>1789</v>
      </c>
      <c r="D828" s="87" t="s">
        <v>63</v>
      </c>
      <c r="E828" s="87" t="s">
        <v>369</v>
      </c>
      <c r="F828" s="87" t="n">
        <v>91000.0</v>
      </c>
    </row>
    <row r="829" outlineLevel="1">
      <c r="A829" s="93" t="n">
        <v>45842.0</v>
      </c>
      <c r="B829" s="87" t="s">
        <v>3106</v>
      </c>
      <c r="C829" s="87" t="s">
        <v>3107</v>
      </c>
      <c r="D829" s="87" t="s">
        <v>63</v>
      </c>
      <c r="E829" s="87" t="s">
        <v>369</v>
      </c>
      <c r="F829" s="87" t="n">
        <v>6600.0</v>
      </c>
    </row>
    <row r="830" outlineLevel="1">
      <c r="A830" s="93" t="n">
        <v>45855.0</v>
      </c>
      <c r="B830" s="87" t="s">
        <v>3383</v>
      </c>
      <c r="C830" s="87" t="s">
        <v>3107</v>
      </c>
      <c r="D830" s="87" t="s">
        <v>63</v>
      </c>
      <c r="E830" s="87" t="s">
        <v>369</v>
      </c>
      <c r="F830" s="87" t="n">
        <v>1500.0</v>
      </c>
    </row>
    <row r="831" outlineLevel="1">
      <c r="A831" s="93" t="n">
        <v>45866.0</v>
      </c>
      <c r="B831" s="87" t="s">
        <v>3526</v>
      </c>
      <c r="C831" s="87" t="s">
        <v>3107</v>
      </c>
      <c r="D831" s="87" t="s">
        <v>63</v>
      </c>
      <c r="E831" s="87" t="s">
        <v>369</v>
      </c>
      <c r="F831" s="87" t="n">
        <v>6600.0</v>
      </c>
    </row>
    <row r="832" outlineLevel="1">
      <c r="A832" s="93" t="n">
        <v>45868.0</v>
      </c>
      <c r="B832" s="87" t="s">
        <v>3573</v>
      </c>
      <c r="C832" s="87" t="s">
        <v>3107</v>
      </c>
      <c r="D832" s="87" t="s">
        <v>63</v>
      </c>
      <c r="E832" s="87" t="s">
        <v>369</v>
      </c>
      <c r="F832" s="87" t="n">
        <v>2200.0</v>
      </c>
    </row>
    <row r="833" outlineLevel="1">
      <c r="A833" s="93" t="n">
        <v>45877.0</v>
      </c>
      <c r="B833" s="87" t="s">
        <v>3809</v>
      </c>
      <c r="C833" s="87" t="s">
        <v>3107</v>
      </c>
      <c r="D833" s="87" t="s">
        <v>63</v>
      </c>
      <c r="E833" s="87" t="s">
        <v>369</v>
      </c>
      <c r="F833" s="87" t="n">
        <v>6600.0</v>
      </c>
    </row>
    <row r="834" outlineLevel="1">
      <c r="A834" s="93" t="n">
        <v>45922.0</v>
      </c>
      <c r="B834" s="87" t="s">
        <v>4496</v>
      </c>
      <c r="C834" s="87" t="s">
        <v>3107</v>
      </c>
      <c r="D834" s="87" t="s">
        <v>63</v>
      </c>
      <c r="E834" s="87" t="s">
        <v>369</v>
      </c>
      <c r="F834" s="87" t="n">
        <v>2200.0</v>
      </c>
    </row>
    <row r="835" outlineLevel="1">
      <c r="A835" s="93" t="n">
        <v>45981.0</v>
      </c>
      <c r="B835" s="87" t="s">
        <v>5077</v>
      </c>
      <c r="C835" s="87" t="s">
        <v>3107</v>
      </c>
      <c r="D835" s="87" t="s">
        <v>63</v>
      </c>
      <c r="E835" s="87" t="s">
        <v>369</v>
      </c>
      <c r="F835" s="87" t="n">
        <v>1500.0</v>
      </c>
    </row>
    <row r="836" outlineLevel="1">
      <c r="A836" s="93" t="n">
        <v>45982.0</v>
      </c>
      <c r="B836" s="87" t="s">
        <v>5096</v>
      </c>
      <c r="C836" s="87" t="s">
        <v>3107</v>
      </c>
      <c r="D836" s="87" t="s">
        <v>63</v>
      </c>
      <c r="E836" s="87" t="s">
        <v>369</v>
      </c>
      <c r="F836" s="87" t="n">
        <v>2900.0</v>
      </c>
    </row>
    <row r="837" outlineLevel="1">
      <c r="A837" s="93" t="n">
        <v>45995.0</v>
      </c>
      <c r="B837" s="87" t="s">
        <v>5208</v>
      </c>
      <c r="C837" s="87" t="s">
        <v>3107</v>
      </c>
      <c r="D837" s="87" t="s">
        <v>63</v>
      </c>
      <c r="E837" s="87" t="s">
        <v>369</v>
      </c>
      <c r="F837" s="87" t="n">
        <v>4400.0</v>
      </c>
    </row>
    <row r="838" outlineLevel="1">
      <c r="A838" s="93" t="n">
        <v>46014.0</v>
      </c>
      <c r="B838" s="87" t="s">
        <v>5337</v>
      </c>
      <c r="C838" s="87" t="s">
        <v>3107</v>
      </c>
      <c r="D838" s="87" t="s">
        <v>63</v>
      </c>
      <c r="E838" s="87" t="s">
        <v>369</v>
      </c>
      <c r="F838" s="87" t="n">
        <v>6600.0</v>
      </c>
    </row>
    <row r="839" outlineLevel="1">
      <c r="A839" s="93" t="n">
        <v>46024.0</v>
      </c>
      <c r="B839" s="87" t="s">
        <v>5372</v>
      </c>
      <c r="C839" s="87" t="s">
        <v>3107</v>
      </c>
      <c r="D839" s="87" t="s">
        <v>63</v>
      </c>
      <c r="E839" s="87" t="s">
        <v>369</v>
      </c>
      <c r="F839" s="87" t="n">
        <v>6600.0</v>
      </c>
    </row>
    <row r="840" outlineLevel="1">
      <c r="A840" s="93" t="n">
        <v>46031.0</v>
      </c>
      <c r="B840" s="87" t="s">
        <v>5444</v>
      </c>
      <c r="C840" s="87" t="s">
        <v>3107</v>
      </c>
      <c r="D840" s="87" t="s">
        <v>63</v>
      </c>
      <c r="E840" s="87" t="s">
        <v>369</v>
      </c>
      <c r="F840" s="87" t="n">
        <v>6600.0</v>
      </c>
    </row>
    <row r="841" outlineLevel="1">
      <c r="A841" s="93" t="n">
        <v>46050.0</v>
      </c>
      <c r="B841" s="87" t="s">
        <v>5536</v>
      </c>
      <c r="C841" s="87" t="s">
        <v>3107</v>
      </c>
      <c r="D841" s="87" t="s">
        <v>63</v>
      </c>
      <c r="E841" s="87" t="s">
        <v>369</v>
      </c>
      <c r="F841" s="87" t="n">
        <v>6600.0</v>
      </c>
    </row>
    <row r="842" outlineLevel="1">
      <c r="A842" s="93" t="n">
        <v>46052.0</v>
      </c>
      <c r="B842" s="87" t="s">
        <v>5544</v>
      </c>
      <c r="C842" s="87" t="s">
        <v>3107</v>
      </c>
      <c r="D842" s="87" t="s">
        <v>63</v>
      </c>
      <c r="E842" s="87" t="s">
        <v>369</v>
      </c>
      <c r="F842" s="87" t="n">
        <v>2200.0</v>
      </c>
    </row>
    <row r="843" outlineLevel="1">
      <c r="A843" s="93" t="n">
        <v>46079.0</v>
      </c>
      <c r="B843" s="87" t="s">
        <v>5722</v>
      </c>
      <c r="C843" s="87" t="s">
        <v>3107</v>
      </c>
      <c r="D843" s="87" t="s">
        <v>63</v>
      </c>
      <c r="E843" s="87" t="s">
        <v>369</v>
      </c>
      <c r="F843" s="87" t="n">
        <v>6600.0</v>
      </c>
    </row>
    <row r="844" outlineLevel="1">
      <c r="A844" s="93" t="n">
        <v>46086.0</v>
      </c>
      <c r="B844" s="87" t="s">
        <v>5773</v>
      </c>
      <c r="C844" s="87" t="s">
        <v>3107</v>
      </c>
      <c r="D844" s="87" t="s">
        <v>63</v>
      </c>
      <c r="E844" s="87" t="s">
        <v>369</v>
      </c>
      <c r="F844" s="87" t="n">
        <v>8800.0</v>
      </c>
    </row>
    <row r="845" outlineLevel="1">
      <c r="A845" s="93" t="n">
        <v>46092.0</v>
      </c>
      <c r="B845" s="87" t="s">
        <v>5841</v>
      </c>
      <c r="C845" s="87" t="s">
        <v>3107</v>
      </c>
      <c r="D845" s="87" t="s">
        <v>63</v>
      </c>
      <c r="E845" s="87" t="s">
        <v>369</v>
      </c>
      <c r="F845" s="87" t="n">
        <v>8800.0</v>
      </c>
    </row>
    <row r="846" outlineLevel="1">
      <c r="A846" s="93" t="n">
        <v>45756.0</v>
      </c>
      <c r="B846" s="87" t="s">
        <v>589</v>
      </c>
      <c r="C846" s="87" t="s">
        <v>590</v>
      </c>
      <c r="D846" s="87" t="s">
        <v>63</v>
      </c>
      <c r="E846" s="87" t="s">
        <v>64</v>
      </c>
      <c r="F846" s="87" t="n">
        <v>10620.0</v>
      </c>
    </row>
    <row r="847" outlineLevel="1">
      <c r="A847" s="93" t="n">
        <v>45853.0</v>
      </c>
      <c r="B847" s="87" t="s">
        <v>3354</v>
      </c>
      <c r="C847" s="87" t="s">
        <v>590</v>
      </c>
      <c r="D847" s="87" t="s">
        <v>63</v>
      </c>
      <c r="E847" s="87" t="s">
        <v>64</v>
      </c>
      <c r="F847" s="87" t="n">
        <v>10620.0</v>
      </c>
    </row>
    <row r="848" outlineLevel="1">
      <c r="A848" s="93" t="n">
        <v>45903.0</v>
      </c>
      <c r="B848" s="87" t="s">
        <v>4318</v>
      </c>
      <c r="C848" s="87" t="s">
        <v>590</v>
      </c>
      <c r="D848" s="87" t="s">
        <v>63</v>
      </c>
      <c r="E848" s="87" t="s">
        <v>64</v>
      </c>
      <c r="F848" s="87" t="n">
        <v>10620.0</v>
      </c>
    </row>
    <row r="849" outlineLevel="1">
      <c r="A849" s="93" t="n">
        <v>45922.0</v>
      </c>
      <c r="B849" s="87" t="s">
        <v>4494</v>
      </c>
      <c r="C849" s="87" t="s">
        <v>590</v>
      </c>
      <c r="D849" s="87" t="s">
        <v>63</v>
      </c>
      <c r="E849" s="87" t="s">
        <v>64</v>
      </c>
      <c r="F849" s="87" t="n">
        <v>10620.0</v>
      </c>
    </row>
    <row r="850" outlineLevel="1">
      <c r="A850" s="93" t="n">
        <v>45939.0</v>
      </c>
      <c r="B850" s="87" t="s">
        <v>4705</v>
      </c>
      <c r="C850" s="87" t="s">
        <v>590</v>
      </c>
      <c r="D850" s="87" t="s">
        <v>63</v>
      </c>
      <c r="E850" s="87" t="s">
        <v>64</v>
      </c>
      <c r="F850" s="87" t="n">
        <v>10620.0</v>
      </c>
    </row>
    <row r="851" outlineLevel="1">
      <c r="A851" s="93" t="n">
        <v>46004.0</v>
      </c>
      <c r="B851" s="87" t="s">
        <v>5264</v>
      </c>
      <c r="C851" s="87" t="s">
        <v>590</v>
      </c>
      <c r="D851" s="87" t="s">
        <v>63</v>
      </c>
      <c r="E851" s="87" t="s">
        <v>64</v>
      </c>
      <c r="F851" s="87" t="n">
        <v>10620.0</v>
      </c>
    </row>
    <row r="852" outlineLevel="1">
      <c r="A852" s="93" t="n">
        <v>46064.0</v>
      </c>
      <c r="B852" s="87" t="s">
        <v>5628</v>
      </c>
      <c r="C852" s="87" t="s">
        <v>590</v>
      </c>
      <c r="D852" s="87" t="s">
        <v>63</v>
      </c>
      <c r="E852" s="87" t="s">
        <v>64</v>
      </c>
      <c r="F852" s="87" t="n">
        <v>10620.0</v>
      </c>
    </row>
    <row r="853" outlineLevel="1">
      <c r="A853" s="93" t="n">
        <v>46088.0</v>
      </c>
      <c r="B853" s="87" t="s">
        <v>5815</v>
      </c>
      <c r="C853" s="87" t="s">
        <v>590</v>
      </c>
      <c r="D853" s="87" t="s">
        <v>63</v>
      </c>
      <c r="E853" s="87" t="s">
        <v>64</v>
      </c>
      <c r="F853" s="87" t="n">
        <v>10620.0</v>
      </c>
    </row>
    <row r="854" outlineLevel="1">
      <c r="A854" s="93" t="n">
        <v>45757.0</v>
      </c>
      <c r="B854" s="87" t="s">
        <v>629</v>
      </c>
      <c r="C854" s="87" t="s">
        <v>630</v>
      </c>
      <c r="D854" s="87" t="s">
        <v>63</v>
      </c>
      <c r="E854" s="87" t="s">
        <v>64</v>
      </c>
      <c r="F854" s="87" t="n">
        <v>20060.0</v>
      </c>
    </row>
    <row r="855" outlineLevel="1">
      <c r="A855" s="93" t="n">
        <v>45787.0</v>
      </c>
      <c r="B855" s="87" t="s">
        <v>1475</v>
      </c>
      <c r="C855" s="87" t="s">
        <v>630</v>
      </c>
      <c r="D855" s="87" t="s">
        <v>63</v>
      </c>
      <c r="E855" s="87" t="s">
        <v>369</v>
      </c>
      <c r="F855" s="87" t="n">
        <v>41064.0</v>
      </c>
    </row>
    <row r="856" outlineLevel="1">
      <c r="A856" s="93" t="n">
        <v>45863.0</v>
      </c>
      <c r="B856" s="87" t="s">
        <v>3503</v>
      </c>
      <c r="C856" s="87" t="s">
        <v>630</v>
      </c>
      <c r="D856" s="87" t="s">
        <v>63</v>
      </c>
      <c r="E856" s="87" t="s">
        <v>64</v>
      </c>
      <c r="F856" s="87" t="n">
        <v>3540.0</v>
      </c>
    </row>
    <row r="857" outlineLevel="1">
      <c r="A857" s="93" t="n">
        <v>45995.0</v>
      </c>
      <c r="B857" s="87" t="s">
        <v>5195</v>
      </c>
      <c r="C857" s="87" t="s">
        <v>630</v>
      </c>
      <c r="D857" s="87" t="s">
        <v>63</v>
      </c>
      <c r="E857" s="87" t="s">
        <v>64</v>
      </c>
      <c r="F857" s="87" t="n">
        <v>10148.0</v>
      </c>
    </row>
    <row r="858" outlineLevel="1">
      <c r="A858" s="93" t="n">
        <v>46008.0</v>
      </c>
      <c r="B858" s="87" t="s">
        <v>5286</v>
      </c>
      <c r="C858" s="87" t="s">
        <v>630</v>
      </c>
      <c r="D858" s="87" t="s">
        <v>63</v>
      </c>
      <c r="E858" s="87" t="s">
        <v>64</v>
      </c>
      <c r="F858" s="87" t="n">
        <v>2360.0</v>
      </c>
    </row>
    <row r="859" outlineLevel="1">
      <c r="A859" s="93" t="n">
        <v>46022.0</v>
      </c>
      <c r="B859" s="87" t="s">
        <v>5366</v>
      </c>
      <c r="C859" s="87" t="s">
        <v>630</v>
      </c>
      <c r="D859" s="87" t="s">
        <v>63</v>
      </c>
      <c r="E859" s="87" t="s">
        <v>64</v>
      </c>
      <c r="F859" s="87" t="n">
        <v>1888.0</v>
      </c>
    </row>
    <row r="860" outlineLevel="1">
      <c r="A860" s="93" t="n">
        <v>45786.0</v>
      </c>
      <c r="B860" s="87" t="s">
        <v>1418</v>
      </c>
      <c r="C860" s="87" t="s">
        <v>1101</v>
      </c>
      <c r="D860" s="87" t="s">
        <v>63</v>
      </c>
      <c r="E860" s="87" t="s">
        <v>369</v>
      </c>
      <c r="F860" s="87" t="n">
        <v>2200.0</v>
      </c>
    </row>
    <row r="861" outlineLevel="1">
      <c r="A861" s="93" t="n">
        <v>45797.0</v>
      </c>
      <c r="B861" s="87" t="s">
        <v>1714</v>
      </c>
      <c r="C861" s="87" t="s">
        <v>1101</v>
      </c>
      <c r="D861" s="87" t="s">
        <v>63</v>
      </c>
      <c r="E861" s="87" t="s">
        <v>369</v>
      </c>
      <c r="F861" s="87" t="n">
        <v>15000.0</v>
      </c>
    </row>
    <row r="862" outlineLevel="1">
      <c r="A862" s="93" t="n">
        <v>45805.0</v>
      </c>
      <c r="B862" s="87" t="s">
        <v>1988</v>
      </c>
      <c r="C862" s="87" t="s">
        <v>1101</v>
      </c>
      <c r="D862" s="87" t="s">
        <v>63</v>
      </c>
      <c r="E862" s="87" t="s">
        <v>369</v>
      </c>
      <c r="F862" s="87" t="n">
        <v>20600.0</v>
      </c>
    </row>
    <row r="863" outlineLevel="1">
      <c r="A863" s="93" t="n">
        <v>45818.0</v>
      </c>
      <c r="B863" s="87" t="s">
        <v>2338</v>
      </c>
      <c r="C863" s="87" t="s">
        <v>1101</v>
      </c>
      <c r="D863" s="87" t="s">
        <v>63</v>
      </c>
      <c r="E863" s="87" t="s">
        <v>369</v>
      </c>
      <c r="F863" s="87" t="n">
        <v>15000.0</v>
      </c>
    </row>
    <row r="864" outlineLevel="1">
      <c r="A864" s="93" t="n">
        <v>45819.0</v>
      </c>
      <c r="B864" s="87" t="s">
        <v>2360</v>
      </c>
      <c r="C864" s="87" t="s">
        <v>1101</v>
      </c>
      <c r="D864" s="87" t="s">
        <v>63</v>
      </c>
      <c r="E864" s="87" t="s">
        <v>369</v>
      </c>
      <c r="F864" s="87" t="n">
        <v>2400.0</v>
      </c>
    </row>
    <row r="865" outlineLevel="1">
      <c r="A865" s="93" t="n">
        <v>45832.0</v>
      </c>
      <c r="B865" s="87" t="s">
        <v>2759</v>
      </c>
      <c r="C865" s="87" t="s">
        <v>1101</v>
      </c>
      <c r="D865" s="87" t="s">
        <v>63</v>
      </c>
      <c r="E865" s="87" t="s">
        <v>369</v>
      </c>
      <c r="F865" s="87" t="n">
        <v>12000.0</v>
      </c>
    </row>
    <row r="866" outlineLevel="1">
      <c r="A866" s="93" t="n">
        <v>45840.0</v>
      </c>
      <c r="B866" s="87" t="s">
        <v>2945</v>
      </c>
      <c r="C866" s="87" t="s">
        <v>1101</v>
      </c>
      <c r="D866" s="87" t="s">
        <v>63</v>
      </c>
      <c r="E866" s="87" t="s">
        <v>369</v>
      </c>
      <c r="F866" s="87" t="n">
        <v>6000.0</v>
      </c>
    </row>
    <row r="867" outlineLevel="1">
      <c r="A867" s="93" t="n">
        <v>45888.0</v>
      </c>
      <c r="B867" s="87" t="s">
        <v>3988</v>
      </c>
      <c r="C867" s="87" t="s">
        <v>1101</v>
      </c>
      <c r="D867" s="87" t="s">
        <v>63</v>
      </c>
      <c r="E867" s="87" t="s">
        <v>369</v>
      </c>
      <c r="F867" s="87" t="n">
        <v>4400.0</v>
      </c>
    </row>
    <row r="868" outlineLevel="1">
      <c r="A868" s="93" t="n">
        <v>45891.0</v>
      </c>
      <c r="B868" s="87" t="s">
        <v>4036</v>
      </c>
      <c r="C868" s="87" t="s">
        <v>1101</v>
      </c>
      <c r="D868" s="87" t="s">
        <v>63</v>
      </c>
      <c r="E868" s="87" t="s">
        <v>369</v>
      </c>
      <c r="F868" s="87" t="n">
        <v>800.0</v>
      </c>
    </row>
    <row r="869" outlineLevel="1">
      <c r="A869" s="93" t="n">
        <v>45750.0</v>
      </c>
      <c r="B869" s="87" t="s">
        <v>491</v>
      </c>
      <c r="C869" s="87" t="s">
        <v>492</v>
      </c>
      <c r="D869" s="87" t="s">
        <v>63</v>
      </c>
      <c r="E869" s="87" t="s">
        <v>369</v>
      </c>
      <c r="F869" s="87" t="n">
        <v>50000.0</v>
      </c>
    </row>
    <row r="870" outlineLevel="1">
      <c r="A870" s="93" t="n">
        <v>45750.0</v>
      </c>
      <c r="B870" s="87" t="s">
        <v>494</v>
      </c>
      <c r="C870" s="87" t="s">
        <v>492</v>
      </c>
      <c r="D870" s="87" t="s">
        <v>63</v>
      </c>
      <c r="E870" s="87" t="s">
        <v>369</v>
      </c>
      <c r="F870" s="87" t="n">
        <v>25000.0</v>
      </c>
    </row>
    <row r="871" outlineLevel="1">
      <c r="A871" s="93" t="n">
        <v>45895.0</v>
      </c>
      <c r="B871" s="87" t="s">
        <v>4132</v>
      </c>
      <c r="C871" s="87" t="s">
        <v>4134</v>
      </c>
      <c r="D871" s="87" t="s">
        <v>63</v>
      </c>
      <c r="E871" s="87" t="s">
        <v>369</v>
      </c>
      <c r="F871" s="87" t="n">
        <v>2500.0</v>
      </c>
    </row>
    <row r="872" outlineLevel="1">
      <c r="A872" s="93" t="n">
        <v>45897.0</v>
      </c>
      <c r="B872" s="87" t="s">
        <v>4146</v>
      </c>
      <c r="C872" s="87" t="s">
        <v>4134</v>
      </c>
      <c r="D872" s="87" t="s">
        <v>63</v>
      </c>
      <c r="E872" s="87" t="s">
        <v>369</v>
      </c>
      <c r="F872" s="87" t="n">
        <v>30000.0</v>
      </c>
    </row>
    <row r="873" outlineLevel="1">
      <c r="A873" s="93" t="n">
        <v>45939.0</v>
      </c>
      <c r="B873" s="87" t="s">
        <v>4702</v>
      </c>
      <c r="C873" s="87" t="s">
        <v>4134</v>
      </c>
      <c r="D873" s="87" t="s">
        <v>63</v>
      </c>
      <c r="E873" s="87" t="s">
        <v>369</v>
      </c>
      <c r="F873" s="87" t="n">
        <v>2500.0</v>
      </c>
    </row>
    <row r="874" outlineLevel="1">
      <c r="A874" s="93" t="n">
        <v>45989.0</v>
      </c>
      <c r="B874" s="87" t="s">
        <v>5141</v>
      </c>
      <c r="C874" s="87" t="s">
        <v>4134</v>
      </c>
      <c r="D874" s="87" t="s">
        <v>63</v>
      </c>
      <c r="E874" s="87" t="s">
        <v>369</v>
      </c>
      <c r="F874" s="87" t="n">
        <v>20000.0</v>
      </c>
    </row>
    <row r="875" outlineLevel="1">
      <c r="A875" s="93" t="n">
        <v>46015.0</v>
      </c>
      <c r="B875" s="87" t="s">
        <v>5339</v>
      </c>
      <c r="C875" s="87" t="s">
        <v>4134</v>
      </c>
      <c r="D875" s="87" t="s">
        <v>63</v>
      </c>
      <c r="E875" s="87" t="s">
        <v>315</v>
      </c>
      <c r="F875" s="87" t="n">
        <v>17500.0</v>
      </c>
    </row>
    <row r="876" outlineLevel="1">
      <c r="A876" s="93" t="n">
        <v>45792.0</v>
      </c>
      <c r="B876" s="87" t="s">
        <v>1627</v>
      </c>
      <c r="C876" s="87" t="s">
        <v>1628</v>
      </c>
      <c r="D876" s="87" t="s">
        <v>63</v>
      </c>
      <c r="E876" s="87" t="s">
        <v>315</v>
      </c>
      <c r="F876" s="87" t="n">
        <v>23200.0</v>
      </c>
    </row>
    <row r="877" outlineLevel="1">
      <c r="A877" s="93" t="n">
        <v>45793.0</v>
      </c>
      <c r="B877" s="87" t="s">
        <v>1662</v>
      </c>
      <c r="C877" s="87" t="s">
        <v>1628</v>
      </c>
      <c r="D877" s="87" t="s">
        <v>63</v>
      </c>
      <c r="E877" s="87" t="s">
        <v>315</v>
      </c>
      <c r="F877" s="87" t="n">
        <v>25000.0</v>
      </c>
    </row>
    <row r="878" outlineLevel="1">
      <c r="A878" s="93" t="n">
        <v>45793.0</v>
      </c>
      <c r="B878" s="87" t="s">
        <v>1664</v>
      </c>
      <c r="C878" s="87" t="s">
        <v>1628</v>
      </c>
      <c r="D878" s="87" t="s">
        <v>63</v>
      </c>
      <c r="E878" s="87" t="s">
        <v>315</v>
      </c>
      <c r="F878" s="87" t="n">
        <v>22000.0</v>
      </c>
    </row>
    <row r="879" outlineLevel="1">
      <c r="A879" s="93" t="n">
        <v>45766.0</v>
      </c>
      <c r="B879" s="87" t="s">
        <v>862</v>
      </c>
      <c r="C879" s="87" t="s">
        <v>863</v>
      </c>
      <c r="D879" s="87" t="s">
        <v>63</v>
      </c>
      <c r="E879" s="87" t="s">
        <v>369</v>
      </c>
      <c r="F879" s="87" t="n">
        <v>15000.0</v>
      </c>
    </row>
    <row r="880" outlineLevel="1">
      <c r="A880" s="93" t="n">
        <v>45780.0</v>
      </c>
      <c r="B880" s="87" t="s">
        <v>1226</v>
      </c>
      <c r="C880" s="87" t="s">
        <v>863</v>
      </c>
      <c r="D880" s="87" t="s">
        <v>63</v>
      </c>
      <c r="E880" s="87" t="s">
        <v>369</v>
      </c>
      <c r="F880" s="87" t="n">
        <v>40650.0</v>
      </c>
    </row>
    <row r="881" outlineLevel="1">
      <c r="A881" s="93" t="n">
        <v>45787.0</v>
      </c>
      <c r="B881" s="87" t="s">
        <v>1466</v>
      </c>
      <c r="C881" s="87" t="s">
        <v>863</v>
      </c>
      <c r="D881" s="87" t="s">
        <v>63</v>
      </c>
      <c r="E881" s="87" t="s">
        <v>369</v>
      </c>
      <c r="F881" s="87" t="n">
        <v>12500.0</v>
      </c>
    </row>
    <row r="882" outlineLevel="1">
      <c r="A882" s="93" t="n">
        <v>45763.0</v>
      </c>
      <c r="B882" s="87" t="s">
        <v>776</v>
      </c>
      <c r="C882" s="87" t="s">
        <v>777</v>
      </c>
      <c r="D882" s="87" t="s">
        <v>63</v>
      </c>
      <c r="E882" s="87" t="s">
        <v>315</v>
      </c>
      <c r="F882" s="87" t="n">
        <v>67500.0</v>
      </c>
    </row>
    <row r="883" outlineLevel="1">
      <c r="A883" s="93" t="n">
        <v>45779.0</v>
      </c>
      <c r="B883" s="87" t="s">
        <v>1149</v>
      </c>
      <c r="C883" s="87" t="s">
        <v>1150</v>
      </c>
      <c r="D883" s="87" t="s">
        <v>63</v>
      </c>
      <c r="E883" s="87" t="s">
        <v>369</v>
      </c>
      <c r="F883" s="87" t="n">
        <v>64000.0</v>
      </c>
    </row>
    <row r="884" outlineLevel="1">
      <c r="A884" s="93" t="n">
        <v>45803.0</v>
      </c>
      <c r="B884" s="87" t="s">
        <v>1884</v>
      </c>
      <c r="C884" s="87" t="s">
        <v>1150</v>
      </c>
      <c r="D884" s="87" t="s">
        <v>63</v>
      </c>
      <c r="E884" s="87" t="s">
        <v>369</v>
      </c>
      <c r="F884" s="87" t="n">
        <v>3000.0</v>
      </c>
    </row>
    <row r="885" outlineLevel="1">
      <c r="A885" s="93" t="n">
        <v>45861.0</v>
      </c>
      <c r="B885" s="87" t="s">
        <v>3461</v>
      </c>
      <c r="C885" s="87" t="s">
        <v>3462</v>
      </c>
      <c r="D885" s="87" t="s">
        <v>63</v>
      </c>
      <c r="E885" s="87" t="s">
        <v>369</v>
      </c>
      <c r="F885" s="87" t="n">
        <v>2800.0</v>
      </c>
    </row>
    <row r="886" outlineLevel="1">
      <c r="A886" s="93" t="n">
        <v>45863.0</v>
      </c>
      <c r="B886" s="87" t="s">
        <v>3497</v>
      </c>
      <c r="C886" s="87" t="s">
        <v>3462</v>
      </c>
      <c r="D886" s="87" t="s">
        <v>63</v>
      </c>
      <c r="E886" s="87" t="s">
        <v>369</v>
      </c>
      <c r="F886" s="87" t="n">
        <v>10000.0</v>
      </c>
    </row>
    <row r="887" outlineLevel="1">
      <c r="A887" s="93" t="n">
        <v>45866.0</v>
      </c>
      <c r="B887" s="87" t="s">
        <v>3518</v>
      </c>
      <c r="C887" s="87" t="s">
        <v>3462</v>
      </c>
      <c r="D887" s="87" t="s">
        <v>63</v>
      </c>
      <c r="E887" s="87" t="s">
        <v>369</v>
      </c>
      <c r="F887" s="87" t="n">
        <v>2800.0</v>
      </c>
    </row>
    <row r="888" outlineLevel="1">
      <c r="A888" s="93" t="n">
        <v>45867.0</v>
      </c>
      <c r="B888" s="87" t="s">
        <v>3555</v>
      </c>
      <c r="C888" s="87" t="s">
        <v>3462</v>
      </c>
      <c r="D888" s="87" t="s">
        <v>63</v>
      </c>
      <c r="E888" s="87" t="s">
        <v>369</v>
      </c>
      <c r="F888" s="87" t="n">
        <v>2700.0</v>
      </c>
    </row>
    <row r="889" outlineLevel="1">
      <c r="A889" s="93" t="n">
        <v>45868.0</v>
      </c>
      <c r="B889" s="87" t="s">
        <v>3568</v>
      </c>
      <c r="C889" s="87" t="s">
        <v>3462</v>
      </c>
      <c r="D889" s="87" t="s">
        <v>63</v>
      </c>
      <c r="E889" s="87" t="s">
        <v>369</v>
      </c>
      <c r="F889" s="87" t="n">
        <v>2300.0</v>
      </c>
    </row>
    <row r="890" outlineLevel="1">
      <c r="A890" s="93" t="n">
        <v>45868.0</v>
      </c>
      <c r="B890" s="87" t="s">
        <v>3571</v>
      </c>
      <c r="C890" s="87" t="s">
        <v>3462</v>
      </c>
      <c r="D890" s="87" t="s">
        <v>63</v>
      </c>
      <c r="E890" s="87" t="s">
        <v>369</v>
      </c>
      <c r="F890" s="87" t="n">
        <v>400.0</v>
      </c>
    </row>
    <row r="891" outlineLevel="1">
      <c r="A891" s="93" t="n">
        <v>45869.0</v>
      </c>
      <c r="B891" s="87" t="s">
        <v>3581</v>
      </c>
      <c r="C891" s="87" t="s">
        <v>3462</v>
      </c>
      <c r="D891" s="87" t="s">
        <v>63</v>
      </c>
      <c r="E891" s="87" t="s">
        <v>369</v>
      </c>
      <c r="F891" s="87" t="n">
        <v>1200.0</v>
      </c>
    </row>
    <row r="892" outlineLevel="1">
      <c r="A892" s="93" t="n">
        <v>45882.0</v>
      </c>
      <c r="B892" s="87" t="s">
        <v>3894</v>
      </c>
      <c r="C892" s="87" t="s">
        <v>3462</v>
      </c>
      <c r="D892" s="87" t="s">
        <v>63</v>
      </c>
      <c r="E892" s="87" t="s">
        <v>369</v>
      </c>
      <c r="F892" s="87" t="n">
        <v>2800.0</v>
      </c>
    </row>
    <row r="893" outlineLevel="1">
      <c r="A893" s="93" t="n">
        <v>45922.0</v>
      </c>
      <c r="B893" s="87" t="s">
        <v>4490</v>
      </c>
      <c r="C893" s="87" t="s">
        <v>3462</v>
      </c>
      <c r="D893" s="87" t="s">
        <v>63</v>
      </c>
      <c r="E893" s="87" t="s">
        <v>369</v>
      </c>
      <c r="F893" s="87" t="n">
        <v>2500.0</v>
      </c>
    </row>
    <row r="894" outlineLevel="1">
      <c r="A894" s="93" t="n">
        <v>45945.0</v>
      </c>
      <c r="B894" s="87" t="s">
        <v>4758</v>
      </c>
      <c r="C894" s="87" t="s">
        <v>3462</v>
      </c>
      <c r="D894" s="87" t="s">
        <v>63</v>
      </c>
      <c r="E894" s="87" t="s">
        <v>369</v>
      </c>
      <c r="F894" s="87" t="n">
        <v>2800.0</v>
      </c>
    </row>
    <row r="895" outlineLevel="1">
      <c r="A895" s="93" t="n">
        <v>45958.0</v>
      </c>
      <c r="B895" s="87" t="s">
        <v>4821</v>
      </c>
      <c r="C895" s="87" t="s">
        <v>3462</v>
      </c>
      <c r="D895" s="87" t="s">
        <v>63</v>
      </c>
      <c r="E895" s="87" t="s">
        <v>369</v>
      </c>
      <c r="F895" s="87" t="n">
        <v>1200.0</v>
      </c>
    </row>
    <row r="896" outlineLevel="1">
      <c r="A896" s="93" t="n">
        <v>45972.0</v>
      </c>
      <c r="B896" s="87" t="s">
        <v>5010</v>
      </c>
      <c r="C896" s="87" t="s">
        <v>3462</v>
      </c>
      <c r="D896" s="87" t="s">
        <v>63</v>
      </c>
      <c r="E896" s="87" t="s">
        <v>369</v>
      </c>
      <c r="F896" s="87" t="n">
        <v>1200.0</v>
      </c>
    </row>
    <row r="897" outlineLevel="1">
      <c r="A897" s="93" t="n">
        <v>46004.0</v>
      </c>
      <c r="B897" s="87" t="s">
        <v>5260</v>
      </c>
      <c r="C897" s="87" t="s">
        <v>3462</v>
      </c>
      <c r="D897" s="87" t="s">
        <v>63</v>
      </c>
      <c r="E897" s="87" t="s">
        <v>369</v>
      </c>
      <c r="F897" s="87" t="n">
        <v>5000.0</v>
      </c>
    </row>
    <row r="898" outlineLevel="1">
      <c r="A898" s="93" t="n">
        <v>46006.0</v>
      </c>
      <c r="B898" s="87" t="s">
        <v>5276</v>
      </c>
      <c r="C898" s="87" t="s">
        <v>3462</v>
      </c>
      <c r="D898" s="87" t="s">
        <v>63</v>
      </c>
      <c r="E898" s="87" t="s">
        <v>369</v>
      </c>
      <c r="F898" s="87" t="n">
        <v>2400.0</v>
      </c>
    </row>
    <row r="899" outlineLevel="1">
      <c r="A899" s="93" t="n">
        <v>46010.0</v>
      </c>
      <c r="B899" s="87" t="s">
        <v>5300</v>
      </c>
      <c r="C899" s="87" t="s">
        <v>3462</v>
      </c>
      <c r="D899" s="87" t="s">
        <v>63</v>
      </c>
      <c r="E899" s="87" t="s">
        <v>369</v>
      </c>
      <c r="F899" s="87" t="n">
        <v>2500.0</v>
      </c>
    </row>
    <row r="900" outlineLevel="1">
      <c r="A900" s="93" t="n">
        <v>46024.0</v>
      </c>
      <c r="B900" s="87" t="s">
        <v>5370</v>
      </c>
      <c r="C900" s="87" t="s">
        <v>3462</v>
      </c>
      <c r="D900" s="87" t="s">
        <v>63</v>
      </c>
      <c r="E900" s="87" t="s">
        <v>369</v>
      </c>
      <c r="F900" s="87" t="n">
        <v>3600.0</v>
      </c>
    </row>
    <row r="901" outlineLevel="1">
      <c r="A901" s="93" t="n">
        <v>46027.0</v>
      </c>
      <c r="B901" s="87" t="s">
        <v>5395</v>
      </c>
      <c r="C901" s="87" t="s">
        <v>3462</v>
      </c>
      <c r="D901" s="87" t="s">
        <v>63</v>
      </c>
      <c r="E901" s="87" t="s">
        <v>369</v>
      </c>
      <c r="F901" s="87" t="n">
        <v>2400.0</v>
      </c>
    </row>
    <row r="902" outlineLevel="1">
      <c r="A902" s="93" t="n">
        <v>46027.0</v>
      </c>
      <c r="B902" s="87" t="s">
        <v>5393</v>
      </c>
      <c r="C902" s="87" t="s">
        <v>3462</v>
      </c>
      <c r="D902" s="87" t="s">
        <v>63</v>
      </c>
      <c r="E902" s="87" t="s">
        <v>369</v>
      </c>
      <c r="F902" s="87" t="n">
        <v>1200.0</v>
      </c>
    </row>
    <row r="903" outlineLevel="1">
      <c r="A903" s="93" t="n">
        <v>46028.0</v>
      </c>
      <c r="B903" s="87" t="s">
        <v>5404</v>
      </c>
      <c r="C903" s="87" t="s">
        <v>3462</v>
      </c>
      <c r="D903" s="87" t="s">
        <v>63</v>
      </c>
      <c r="E903" s="87" t="s">
        <v>369</v>
      </c>
      <c r="F903" s="87" t="n">
        <v>2500.0</v>
      </c>
    </row>
    <row r="904" outlineLevel="1">
      <c r="A904" s="93" t="n">
        <v>46069.0</v>
      </c>
      <c r="B904" s="87" t="s">
        <v>5652</v>
      </c>
      <c r="C904" s="87" t="s">
        <v>3462</v>
      </c>
      <c r="D904" s="87" t="s">
        <v>63</v>
      </c>
      <c r="E904" s="87" t="s">
        <v>369</v>
      </c>
      <c r="F904" s="87" t="n">
        <v>5000.0</v>
      </c>
    </row>
    <row r="905" outlineLevel="1">
      <c r="A905" s="93" t="n">
        <v>45989.0</v>
      </c>
      <c r="B905" s="87" t="s">
        <v>5147</v>
      </c>
      <c r="C905" s="87" t="s">
        <v>5149</v>
      </c>
      <c r="D905" s="87" t="s">
        <v>63</v>
      </c>
      <c r="E905" s="87" t="s">
        <v>64</v>
      </c>
      <c r="F905" s="87" t="n">
        <v>16500.0</v>
      </c>
    </row>
    <row r="906" outlineLevel="1">
      <c r="A906" s="93" t="n">
        <v>45993.0</v>
      </c>
      <c r="B906" s="87" t="s">
        <v>5166</v>
      </c>
      <c r="C906" s="87" t="s">
        <v>5149</v>
      </c>
      <c r="D906" s="87" t="s">
        <v>63</v>
      </c>
      <c r="E906" s="87" t="s">
        <v>64</v>
      </c>
      <c r="F906" s="87" t="n">
        <v>40000.0</v>
      </c>
    </row>
    <row r="907" outlineLevel="1">
      <c r="A907" s="93" t="n">
        <v>45758.0</v>
      </c>
      <c r="B907" s="87" t="s">
        <v>647</v>
      </c>
      <c r="C907" s="87" t="s">
        <v>648</v>
      </c>
      <c r="D907" s="87" t="s">
        <v>63</v>
      </c>
      <c r="E907" s="87" t="s">
        <v>369</v>
      </c>
      <c r="F907" s="87" t="n">
        <v>1800.0</v>
      </c>
    </row>
    <row r="908" outlineLevel="1">
      <c r="A908" s="93" t="n">
        <v>45782.0</v>
      </c>
      <c r="B908" s="87" t="s">
        <v>1290</v>
      </c>
      <c r="C908" s="87" t="s">
        <v>648</v>
      </c>
      <c r="D908" s="87" t="s">
        <v>63</v>
      </c>
      <c r="E908" s="87" t="s">
        <v>369</v>
      </c>
      <c r="F908" s="87" t="n">
        <v>36000.0</v>
      </c>
    </row>
    <row r="909" outlineLevel="1">
      <c r="A909" s="93" t="n">
        <v>45819.0</v>
      </c>
      <c r="B909" s="87" t="s">
        <v>2387</v>
      </c>
      <c r="C909" s="87" t="s">
        <v>648</v>
      </c>
      <c r="D909" s="87" t="s">
        <v>63</v>
      </c>
      <c r="E909" s="87" t="s">
        <v>369</v>
      </c>
      <c r="F909" s="87" t="n">
        <v>2300.0</v>
      </c>
    </row>
    <row r="910" outlineLevel="1">
      <c r="A910" s="93" t="n">
        <v>45821.0</v>
      </c>
      <c r="B910" s="87" t="s">
        <v>2442</v>
      </c>
      <c r="C910" s="87" t="s">
        <v>648</v>
      </c>
      <c r="D910" s="87" t="s">
        <v>63</v>
      </c>
      <c r="E910" s="87" t="s">
        <v>369</v>
      </c>
      <c r="F910" s="87" t="n">
        <v>6525.0</v>
      </c>
    </row>
    <row r="911" outlineLevel="1">
      <c r="A911" s="93" t="n">
        <v>45848.0</v>
      </c>
      <c r="B911" s="87" t="s">
        <v>3269</v>
      </c>
      <c r="C911" s="87" t="s">
        <v>648</v>
      </c>
      <c r="D911" s="87" t="s">
        <v>63</v>
      </c>
      <c r="E911" s="87" t="s">
        <v>369</v>
      </c>
      <c r="F911" s="87" t="n">
        <v>9500.0</v>
      </c>
    </row>
    <row r="912" outlineLevel="1">
      <c r="A912" s="93" t="n">
        <v>45764.0</v>
      </c>
      <c r="B912" s="87" t="s">
        <v>793</v>
      </c>
      <c r="C912" s="87" t="s">
        <v>794</v>
      </c>
      <c r="D912" s="87" t="s">
        <v>63</v>
      </c>
      <c r="E912" s="87" t="s">
        <v>64</v>
      </c>
      <c r="F912" s="87" t="n">
        <v>5200.0</v>
      </c>
    </row>
    <row r="913" outlineLevel="1">
      <c r="A913" s="93" t="n">
        <v>45789.0</v>
      </c>
      <c r="B913" s="87" t="s">
        <v>1519</v>
      </c>
      <c r="C913" s="87" t="s">
        <v>794</v>
      </c>
      <c r="D913" s="87" t="s">
        <v>63</v>
      </c>
      <c r="E913" s="87" t="s">
        <v>64</v>
      </c>
      <c r="F913" s="87" t="n">
        <v>31860.0</v>
      </c>
    </row>
    <row r="914" outlineLevel="1">
      <c r="A914" s="93" t="n">
        <v>45846.0</v>
      </c>
      <c r="B914" s="87" t="s">
        <v>3227</v>
      </c>
      <c r="C914" s="87" t="s">
        <v>794</v>
      </c>
      <c r="D914" s="87" t="s">
        <v>63</v>
      </c>
      <c r="E914" s="87" t="s">
        <v>64</v>
      </c>
      <c r="F914" s="87" t="n">
        <v>5200.0</v>
      </c>
    </row>
    <row r="915" outlineLevel="1">
      <c r="A915" s="93" t="n">
        <v>46051.0</v>
      </c>
      <c r="B915" s="87" t="s">
        <v>5540</v>
      </c>
      <c r="C915" s="87" t="s">
        <v>794</v>
      </c>
      <c r="D915" s="87" t="s">
        <v>63</v>
      </c>
      <c r="E915" s="87" t="s">
        <v>64</v>
      </c>
      <c r="F915" s="87" t="n">
        <v>13000.0</v>
      </c>
    </row>
    <row r="916" outlineLevel="1">
      <c r="A916" s="93" t="n">
        <v>45785.0</v>
      </c>
      <c r="B916" s="87" t="s">
        <v>1398</v>
      </c>
      <c r="C916" s="87" t="s">
        <v>1399</v>
      </c>
      <c r="D916" s="87" t="s">
        <v>63</v>
      </c>
      <c r="E916" s="87" t="s">
        <v>64</v>
      </c>
      <c r="F916" s="87" t="n">
        <v>50000.0</v>
      </c>
    </row>
    <row r="917" outlineLevel="1">
      <c r="A917" s="93" t="n">
        <v>45839.0</v>
      </c>
      <c r="B917" s="87" t="s">
        <v>2915</v>
      </c>
      <c r="C917" s="87" t="s">
        <v>1399</v>
      </c>
      <c r="D917" s="87" t="s">
        <v>63</v>
      </c>
      <c r="E917" s="87" t="s">
        <v>64</v>
      </c>
      <c r="F917" s="87" t="n">
        <v>5000.0</v>
      </c>
    </row>
    <row r="918" outlineLevel="1">
      <c r="A918" s="93" t="n">
        <v>45822.0</v>
      </c>
      <c r="B918" s="87" t="s">
        <v>2494</v>
      </c>
      <c r="C918" s="87" t="s">
        <v>2495</v>
      </c>
      <c r="D918" s="87" t="s">
        <v>63</v>
      </c>
      <c r="E918" s="87" t="s">
        <v>369</v>
      </c>
      <c r="F918" s="87" t="n">
        <v>40000.0</v>
      </c>
    </row>
    <row r="919" outlineLevel="1">
      <c r="A919" s="93" t="n">
        <v>45892.0</v>
      </c>
      <c r="B919" s="87" t="s">
        <v>4065</v>
      </c>
      <c r="C919" s="87" t="s">
        <v>2495</v>
      </c>
      <c r="D919" s="87" t="s">
        <v>63</v>
      </c>
      <c r="E919" s="87" t="s">
        <v>369</v>
      </c>
      <c r="F919" s="87" t="n">
        <v>15000.0</v>
      </c>
    </row>
    <row r="920" outlineLevel="1">
      <c r="A920" s="93" t="n">
        <v>45763.0</v>
      </c>
      <c r="B920" s="87" t="s">
        <v>747</v>
      </c>
      <c r="C920" s="87" t="s">
        <v>749</v>
      </c>
      <c r="D920" s="87" t="s">
        <v>63</v>
      </c>
      <c r="E920" s="87" t="s">
        <v>315</v>
      </c>
      <c r="F920" s="87" t="n">
        <v>3450.0</v>
      </c>
    </row>
    <row r="921" outlineLevel="1">
      <c r="A921" s="93" t="n">
        <v>45786.0</v>
      </c>
      <c r="B921" s="87" t="s">
        <v>1457</v>
      </c>
      <c r="C921" s="87" t="s">
        <v>749</v>
      </c>
      <c r="D921" s="87" t="s">
        <v>63</v>
      </c>
      <c r="E921" s="87" t="s">
        <v>315</v>
      </c>
      <c r="F921" s="87" t="n">
        <v>7600.0</v>
      </c>
    </row>
    <row r="922" outlineLevel="1">
      <c r="A922" s="93" t="n">
        <v>45800.0</v>
      </c>
      <c r="B922" s="87" t="s">
        <v>1828</v>
      </c>
      <c r="C922" s="87" t="s">
        <v>749</v>
      </c>
      <c r="D922" s="87" t="s">
        <v>63</v>
      </c>
      <c r="E922" s="87" t="s">
        <v>64</v>
      </c>
      <c r="F922" s="87" t="n">
        <v>19500.0</v>
      </c>
    </row>
    <row r="923" outlineLevel="1">
      <c r="A923" s="93" t="n">
        <v>45829.0</v>
      </c>
      <c r="B923" s="87" t="s">
        <v>2733</v>
      </c>
      <c r="C923" s="87" t="s">
        <v>749</v>
      </c>
      <c r="D923" s="87" t="s">
        <v>63</v>
      </c>
      <c r="E923" s="87" t="s">
        <v>315</v>
      </c>
      <c r="F923" s="87" t="n">
        <v>9000.0</v>
      </c>
    </row>
    <row r="924" outlineLevel="1">
      <c r="A924" s="93" t="n">
        <v>45878.0</v>
      </c>
      <c r="B924" s="87" t="s">
        <v>3826</v>
      </c>
      <c r="C924" s="87" t="s">
        <v>749</v>
      </c>
      <c r="D924" s="87" t="s">
        <v>63</v>
      </c>
      <c r="E924" s="87" t="s">
        <v>315</v>
      </c>
      <c r="F924" s="87" t="n">
        <v>5970.0</v>
      </c>
    </row>
    <row r="925" outlineLevel="1">
      <c r="A925" s="93" t="n">
        <v>45913.0</v>
      </c>
      <c r="B925" s="87" t="s">
        <v>4395</v>
      </c>
      <c r="C925" s="87" t="s">
        <v>749</v>
      </c>
      <c r="D925" s="87" t="s">
        <v>63</v>
      </c>
      <c r="E925" s="87" t="s">
        <v>64</v>
      </c>
      <c r="F925" s="87" t="n">
        <v>8550.0</v>
      </c>
    </row>
    <row r="926" outlineLevel="1">
      <c r="A926" s="93" t="n">
        <v>45839.0</v>
      </c>
      <c r="B926" s="87" t="s">
        <v>2928</v>
      </c>
      <c r="C926" s="87" t="s">
        <v>2929</v>
      </c>
      <c r="D926" s="87" t="s">
        <v>63</v>
      </c>
      <c r="E926" s="87" t="s">
        <v>369</v>
      </c>
      <c r="F926" s="87" t="n">
        <v>3000.0</v>
      </c>
    </row>
    <row r="927" outlineLevel="1">
      <c r="A927" s="93" t="n">
        <v>45988.0</v>
      </c>
      <c r="B927" s="87" t="s">
        <v>5138</v>
      </c>
      <c r="C927" s="87" t="s">
        <v>2929</v>
      </c>
      <c r="D927" s="87" t="s">
        <v>63</v>
      </c>
      <c r="E927" s="87" t="s">
        <v>369</v>
      </c>
      <c r="F927" s="87" t="n">
        <v>50000.0</v>
      </c>
    </row>
    <row r="928" outlineLevel="1">
      <c r="A928" s="93" t="n">
        <v>45794.0</v>
      </c>
      <c r="B928" s="87" t="s">
        <v>1688</v>
      </c>
      <c r="C928" s="87" t="s">
        <v>1689</v>
      </c>
      <c r="D928" s="87" t="s">
        <v>63</v>
      </c>
      <c r="E928" s="87" t="s">
        <v>369</v>
      </c>
      <c r="F928" s="87" t="n">
        <v>50250.0</v>
      </c>
    </row>
    <row r="929" outlineLevel="1">
      <c r="A929" s="93" t="n">
        <v>45794.0</v>
      </c>
      <c r="B929" s="87" t="s">
        <v>1698</v>
      </c>
      <c r="C929" s="87" t="s">
        <v>1076</v>
      </c>
      <c r="D929" s="87" t="s">
        <v>63</v>
      </c>
      <c r="E929" s="87" t="s">
        <v>64</v>
      </c>
      <c r="F929" s="87" t="n">
        <v>50000.0</v>
      </c>
    </row>
    <row r="930" outlineLevel="1">
      <c r="A930" s="93" t="n">
        <v>45828.0</v>
      </c>
      <c r="B930" s="87" t="s">
        <v>2692</v>
      </c>
      <c r="C930" s="87" t="s">
        <v>2693</v>
      </c>
      <c r="D930" s="87" t="s">
        <v>63</v>
      </c>
      <c r="E930" s="87" t="s">
        <v>64</v>
      </c>
      <c r="F930" s="87" t="n">
        <v>50000.0</v>
      </c>
    </row>
    <row r="931" outlineLevel="1">
      <c r="A931" s="93" t="n">
        <v>45910.0</v>
      </c>
      <c r="B931" s="87" t="s">
        <v>4372</v>
      </c>
      <c r="C931" s="87" t="s">
        <v>4373</v>
      </c>
      <c r="D931" s="87" t="s">
        <v>63</v>
      </c>
      <c r="E931" s="87" t="s">
        <v>369</v>
      </c>
      <c r="F931" s="87" t="n">
        <v>50000.0</v>
      </c>
    </row>
    <row r="932" outlineLevel="1">
      <c r="A932" s="93" t="n">
        <v>45784.0</v>
      </c>
      <c r="B932" s="87" t="s">
        <v>1350</v>
      </c>
      <c r="C932" s="87" t="s">
        <v>1351</v>
      </c>
      <c r="D932" s="87" t="s">
        <v>63</v>
      </c>
      <c r="E932" s="87" t="s">
        <v>369</v>
      </c>
      <c r="F932" s="87" t="n">
        <v>25500.0</v>
      </c>
    </row>
    <row r="933" outlineLevel="1">
      <c r="A933" s="93" t="n">
        <v>45790.0</v>
      </c>
      <c r="B933" s="87" t="s">
        <v>1566</v>
      </c>
      <c r="C933" s="87" t="s">
        <v>1351</v>
      </c>
      <c r="D933" s="87" t="s">
        <v>63</v>
      </c>
      <c r="E933" s="87" t="s">
        <v>369</v>
      </c>
      <c r="F933" s="87" t="n">
        <v>16000.0</v>
      </c>
    </row>
    <row r="934" outlineLevel="1">
      <c r="A934" s="93" t="n">
        <v>45801.0</v>
      </c>
      <c r="B934" s="87" t="s">
        <v>1856</v>
      </c>
      <c r="C934" s="87" t="s">
        <v>1351</v>
      </c>
      <c r="D934" s="87" t="s">
        <v>63</v>
      </c>
      <c r="E934" s="87" t="s">
        <v>369</v>
      </c>
      <c r="F934" s="87" t="n">
        <v>8500.0</v>
      </c>
    </row>
    <row r="935" outlineLevel="1">
      <c r="A935" s="93" t="n">
        <v>45897.0</v>
      </c>
      <c r="B935" s="87" t="s">
        <v>4156</v>
      </c>
      <c r="C935" s="87" t="s">
        <v>4157</v>
      </c>
      <c r="D935" s="87" t="s">
        <v>63</v>
      </c>
      <c r="E935" s="87" t="s">
        <v>369</v>
      </c>
      <c r="F935" s="87" t="n">
        <v>50000.0</v>
      </c>
    </row>
    <row r="936" outlineLevel="1">
      <c r="A936" s="93" t="n">
        <v>45789.0</v>
      </c>
      <c r="B936" s="87" t="s">
        <v>1510</v>
      </c>
      <c r="C936" s="87" t="s">
        <v>1512</v>
      </c>
      <c r="D936" s="87" t="s">
        <v>63</v>
      </c>
      <c r="E936" s="87" t="s">
        <v>369</v>
      </c>
      <c r="F936" s="87" t="n">
        <v>47900.0</v>
      </c>
    </row>
    <row r="937" outlineLevel="1">
      <c r="A937" s="93" t="n">
        <v>45898.0</v>
      </c>
      <c r="B937" s="87" t="s">
        <v>4167</v>
      </c>
      <c r="C937" s="87" t="s">
        <v>4168</v>
      </c>
      <c r="D937" s="87" t="s">
        <v>63</v>
      </c>
      <c r="E937" s="87" t="s">
        <v>369</v>
      </c>
      <c r="F937" s="87" t="n">
        <v>30000.0</v>
      </c>
    </row>
    <row r="938" outlineLevel="1">
      <c r="A938" s="93" t="n">
        <v>45997.0</v>
      </c>
      <c r="B938" s="87" t="s">
        <v>5222</v>
      </c>
      <c r="C938" s="87" t="s">
        <v>4168</v>
      </c>
      <c r="D938" s="87" t="s">
        <v>63</v>
      </c>
      <c r="E938" s="87" t="s">
        <v>315</v>
      </c>
      <c r="F938" s="87" t="n">
        <v>17760.0</v>
      </c>
    </row>
    <row r="939" outlineLevel="1">
      <c r="A939" s="93" t="n">
        <v>45909.0</v>
      </c>
      <c r="B939" s="87" t="s">
        <v>4362</v>
      </c>
      <c r="C939" s="87" t="s">
        <v>4363</v>
      </c>
      <c r="D939" s="87" t="s">
        <v>63</v>
      </c>
      <c r="E939" s="87" t="s">
        <v>64</v>
      </c>
      <c r="F939" s="87" t="n">
        <v>47600.0</v>
      </c>
    </row>
    <row r="940" outlineLevel="1">
      <c r="A940" s="93" t="n">
        <v>46057.0</v>
      </c>
      <c r="B940" s="87" t="s">
        <v>5571</v>
      </c>
      <c r="C940" s="87" t="s">
        <v>5572</v>
      </c>
      <c r="D940" s="87" t="s">
        <v>63</v>
      </c>
      <c r="E940" s="87" t="s">
        <v>64</v>
      </c>
      <c r="F940" s="87" t="n">
        <v>15694.0</v>
      </c>
    </row>
    <row r="941" outlineLevel="1">
      <c r="A941" s="93" t="n">
        <v>46079.0</v>
      </c>
      <c r="B941" s="87" t="s">
        <v>5726</v>
      </c>
      <c r="C941" s="87" t="s">
        <v>5572</v>
      </c>
      <c r="D941" s="87" t="s">
        <v>63</v>
      </c>
      <c r="E941" s="87" t="s">
        <v>64</v>
      </c>
      <c r="F941" s="87" t="n">
        <v>31860.0</v>
      </c>
    </row>
    <row r="942" outlineLevel="1">
      <c r="A942" s="93" t="n">
        <v>45763.0</v>
      </c>
      <c r="B942" s="87" t="s">
        <v>754</v>
      </c>
      <c r="C942" s="87" t="s">
        <v>752</v>
      </c>
      <c r="D942" s="87" t="s">
        <v>63</v>
      </c>
      <c r="E942" s="87" t="s">
        <v>369</v>
      </c>
      <c r="F942" s="87" t="n">
        <v>3000.0</v>
      </c>
    </row>
    <row r="943" outlineLevel="1">
      <c r="A943" s="93" t="n">
        <v>45763.0</v>
      </c>
      <c r="B943" s="87" t="s">
        <v>751</v>
      </c>
      <c r="C943" s="87" t="s">
        <v>752</v>
      </c>
      <c r="D943" s="87" t="s">
        <v>63</v>
      </c>
      <c r="E943" s="87" t="s">
        <v>369</v>
      </c>
      <c r="F943" s="87" t="n">
        <v>200.0</v>
      </c>
    </row>
    <row r="944" outlineLevel="1">
      <c r="A944" s="93" t="n">
        <v>45800.0</v>
      </c>
      <c r="B944" s="87" t="s">
        <v>1837</v>
      </c>
      <c r="C944" s="87" t="s">
        <v>752</v>
      </c>
      <c r="D944" s="87" t="s">
        <v>63</v>
      </c>
      <c r="E944" s="87" t="s">
        <v>369</v>
      </c>
      <c r="F944" s="87" t="n">
        <v>3000.0</v>
      </c>
    </row>
    <row r="945" outlineLevel="1">
      <c r="A945" s="93" t="n">
        <v>45800.0</v>
      </c>
      <c r="B945" s="87" t="s">
        <v>1835</v>
      </c>
      <c r="C945" s="87" t="s">
        <v>752</v>
      </c>
      <c r="D945" s="87" t="s">
        <v>63</v>
      </c>
      <c r="E945" s="87" t="s">
        <v>369</v>
      </c>
      <c r="F945" s="87" t="n">
        <v>1900.0</v>
      </c>
    </row>
    <row r="946" outlineLevel="1">
      <c r="A946" s="93" t="n">
        <v>45807.0</v>
      </c>
      <c r="B946" s="87" t="s">
        <v>2022</v>
      </c>
      <c r="C946" s="87" t="s">
        <v>752</v>
      </c>
      <c r="D946" s="87" t="s">
        <v>63</v>
      </c>
      <c r="E946" s="87" t="s">
        <v>369</v>
      </c>
      <c r="F946" s="87" t="n">
        <v>7800.0</v>
      </c>
    </row>
    <row r="947" outlineLevel="1">
      <c r="A947" s="93" t="n">
        <v>45813.0</v>
      </c>
      <c r="B947" s="87" t="s">
        <v>2244</v>
      </c>
      <c r="C947" s="87" t="s">
        <v>752</v>
      </c>
      <c r="D947" s="87" t="s">
        <v>63</v>
      </c>
      <c r="E947" s="87" t="s">
        <v>369</v>
      </c>
      <c r="F947" s="87" t="n">
        <v>6000.0</v>
      </c>
    </row>
    <row r="948" outlineLevel="1">
      <c r="A948" s="93" t="n">
        <v>45820.0</v>
      </c>
      <c r="B948" s="87" t="s">
        <v>2399</v>
      </c>
      <c r="C948" s="87" t="s">
        <v>752</v>
      </c>
      <c r="D948" s="87" t="s">
        <v>63</v>
      </c>
      <c r="E948" s="87" t="s">
        <v>369</v>
      </c>
      <c r="F948" s="87" t="n">
        <v>5000.0</v>
      </c>
    </row>
    <row r="949" outlineLevel="1">
      <c r="A949" s="93" t="n">
        <v>45848.0</v>
      </c>
      <c r="B949" s="87" t="s">
        <v>3271</v>
      </c>
      <c r="C949" s="87" t="s">
        <v>752</v>
      </c>
      <c r="D949" s="87" t="s">
        <v>63</v>
      </c>
      <c r="E949" s="87" t="s">
        <v>369</v>
      </c>
      <c r="F949" s="87" t="n">
        <v>13700.0</v>
      </c>
    </row>
    <row r="950" outlineLevel="1">
      <c r="A950" s="93" t="n">
        <v>45857.0</v>
      </c>
      <c r="B950" s="87" t="s">
        <v>3413</v>
      </c>
      <c r="C950" s="87" t="s">
        <v>752</v>
      </c>
      <c r="D950" s="87" t="s">
        <v>63</v>
      </c>
      <c r="E950" s="87" t="s">
        <v>369</v>
      </c>
      <c r="F950" s="87" t="n">
        <v>3400.0</v>
      </c>
    </row>
    <row r="951" outlineLevel="1">
      <c r="A951" s="93" t="n">
        <v>45877.0</v>
      </c>
      <c r="B951" s="87" t="s">
        <v>3813</v>
      </c>
      <c r="C951" s="87" t="s">
        <v>752</v>
      </c>
      <c r="D951" s="87" t="s">
        <v>63</v>
      </c>
      <c r="E951" s="87" t="s">
        <v>369</v>
      </c>
      <c r="F951" s="87" t="n">
        <v>3400.0</v>
      </c>
    </row>
    <row r="952" outlineLevel="1">
      <c r="A952" s="93" t="n">
        <v>46002.0</v>
      </c>
      <c r="B952" s="87" t="s">
        <v>5250</v>
      </c>
      <c r="C952" s="87" t="s">
        <v>5251</v>
      </c>
      <c r="D952" s="87" t="s">
        <v>63</v>
      </c>
      <c r="E952" s="87" t="s">
        <v>369</v>
      </c>
      <c r="F952" s="87" t="n">
        <v>46200.0</v>
      </c>
    </row>
    <row r="953" outlineLevel="1">
      <c r="A953" s="93" t="n">
        <v>45784.0</v>
      </c>
      <c r="B953" s="87" t="s">
        <v>1342</v>
      </c>
      <c r="C953" s="87" t="s">
        <v>1343</v>
      </c>
      <c r="D953" s="87" t="s">
        <v>63</v>
      </c>
      <c r="E953" s="87" t="s">
        <v>369</v>
      </c>
      <c r="F953" s="87" t="n">
        <v>10500.0</v>
      </c>
    </row>
    <row r="954" outlineLevel="1">
      <c r="A954" s="93" t="n">
        <v>45819.0</v>
      </c>
      <c r="B954" s="87" t="s">
        <v>2364</v>
      </c>
      <c r="C954" s="87" t="s">
        <v>1343</v>
      </c>
      <c r="D954" s="87" t="s">
        <v>63</v>
      </c>
      <c r="E954" s="87" t="s">
        <v>369</v>
      </c>
      <c r="F954" s="87" t="n">
        <v>21000.0</v>
      </c>
    </row>
    <row r="955" outlineLevel="1">
      <c r="A955" s="93" t="n">
        <v>45821.0</v>
      </c>
      <c r="B955" s="87" t="s">
        <v>2436</v>
      </c>
      <c r="C955" s="87" t="s">
        <v>1343</v>
      </c>
      <c r="D955" s="87" t="s">
        <v>63</v>
      </c>
      <c r="E955" s="87" t="s">
        <v>369</v>
      </c>
      <c r="F955" s="87" t="n">
        <v>7000.0</v>
      </c>
    </row>
    <row r="956" outlineLevel="1">
      <c r="A956" s="93" t="n">
        <v>45848.0</v>
      </c>
      <c r="B956" s="87" t="s">
        <v>3275</v>
      </c>
      <c r="C956" s="87" t="s">
        <v>1343</v>
      </c>
      <c r="D956" s="87" t="s">
        <v>63</v>
      </c>
      <c r="E956" s="87" t="s">
        <v>369</v>
      </c>
      <c r="F956" s="87" t="n">
        <v>6000.0</v>
      </c>
    </row>
    <row r="957" outlineLevel="1">
      <c r="A957" s="93" t="n">
        <v>45885.0</v>
      </c>
      <c r="B957" s="87" t="s">
        <v>3923</v>
      </c>
      <c r="C957" s="87" t="s">
        <v>3924</v>
      </c>
      <c r="D957" s="87" t="s">
        <v>63</v>
      </c>
      <c r="E957" s="87" t="s">
        <v>369</v>
      </c>
      <c r="F957" s="87" t="n">
        <v>42500.0</v>
      </c>
    </row>
    <row r="958" outlineLevel="1">
      <c r="A958" s="93" t="n">
        <v>45892.0</v>
      </c>
      <c r="B958" s="87" t="s">
        <v>4067</v>
      </c>
      <c r="C958" s="87" t="s">
        <v>3924</v>
      </c>
      <c r="D958" s="87" t="s">
        <v>63</v>
      </c>
      <c r="E958" s="87" t="s">
        <v>369</v>
      </c>
      <c r="F958" s="87" t="n">
        <v>1500.0</v>
      </c>
    </row>
    <row r="959" outlineLevel="1">
      <c r="A959" s="93" t="n">
        <v>45779.0</v>
      </c>
      <c r="B959" s="87" t="s">
        <v>1154</v>
      </c>
      <c r="C959" s="87" t="s">
        <v>1155</v>
      </c>
      <c r="D959" s="87" t="s">
        <v>63</v>
      </c>
      <c r="E959" s="87" t="s">
        <v>369</v>
      </c>
      <c r="F959" s="87" t="n">
        <v>42500.0</v>
      </c>
    </row>
    <row r="960" outlineLevel="1">
      <c r="A960" s="93" t="n">
        <v>46021.0</v>
      </c>
      <c r="B960" s="87" t="s">
        <v>5361</v>
      </c>
      <c r="C960" s="87" t="s">
        <v>5362</v>
      </c>
      <c r="D960" s="87" t="s">
        <v>63</v>
      </c>
      <c r="E960" s="87" t="s">
        <v>64</v>
      </c>
      <c r="F960" s="87" t="n">
        <v>40000.0</v>
      </c>
    </row>
    <row r="961" outlineLevel="1">
      <c r="A961" s="93" t="n">
        <v>45799.0</v>
      </c>
      <c r="B961" s="87" t="s">
        <v>1806</v>
      </c>
      <c r="C961" s="87" t="s">
        <v>1807</v>
      </c>
      <c r="D961" s="87" t="s">
        <v>63</v>
      </c>
      <c r="E961" s="87" t="s">
        <v>369</v>
      </c>
      <c r="F961" s="87" t="n">
        <v>20000.0</v>
      </c>
    </row>
    <row r="962" outlineLevel="1">
      <c r="A962" s="93" t="n">
        <v>45799.0</v>
      </c>
      <c r="B962" s="87" t="s">
        <v>1809</v>
      </c>
      <c r="C962" s="87" t="s">
        <v>1807</v>
      </c>
      <c r="D962" s="87" t="s">
        <v>63</v>
      </c>
      <c r="E962" s="87" t="s">
        <v>369</v>
      </c>
      <c r="F962" s="87" t="n">
        <v>20000.0</v>
      </c>
    </row>
    <row r="963" outlineLevel="1">
      <c r="A963" s="93" t="n">
        <v>45748.0</v>
      </c>
      <c r="B963" s="87" t="s">
        <v>372</v>
      </c>
      <c r="C963" s="87" t="s">
        <v>373</v>
      </c>
      <c r="D963" s="87" t="s">
        <v>63</v>
      </c>
      <c r="E963" s="87" t="s">
        <v>369</v>
      </c>
      <c r="F963" s="87" t="n">
        <v>4500.0</v>
      </c>
    </row>
    <row r="964" outlineLevel="1">
      <c r="A964" s="93" t="n">
        <v>45799.0</v>
      </c>
      <c r="B964" s="87" t="s">
        <v>1766</v>
      </c>
      <c r="C964" s="87" t="s">
        <v>373</v>
      </c>
      <c r="D964" s="87" t="s">
        <v>63</v>
      </c>
      <c r="E964" s="87" t="s">
        <v>369</v>
      </c>
      <c r="F964" s="87" t="n">
        <v>34750.0</v>
      </c>
    </row>
    <row r="965" outlineLevel="1">
      <c r="A965" s="93" t="n">
        <v>45766.0</v>
      </c>
      <c r="B965" s="87" t="s">
        <v>878</v>
      </c>
      <c r="C965" s="87" t="s">
        <v>879</v>
      </c>
      <c r="D965" s="87" t="s">
        <v>63</v>
      </c>
      <c r="E965" s="87" t="s">
        <v>369</v>
      </c>
      <c r="F965" s="87" t="n">
        <v>37495.0</v>
      </c>
    </row>
    <row r="966" outlineLevel="1">
      <c r="A966" s="93" t="n">
        <v>45750.0</v>
      </c>
      <c r="B966" s="87" t="s">
        <v>499</v>
      </c>
      <c r="C966" s="87" t="s">
        <v>500</v>
      </c>
      <c r="D966" s="87" t="s">
        <v>63</v>
      </c>
      <c r="E966" s="87" t="s">
        <v>369</v>
      </c>
      <c r="F966" s="87" t="n">
        <v>35000.0</v>
      </c>
    </row>
    <row r="967" outlineLevel="1">
      <c r="A967" s="93" t="n">
        <v>45813.0</v>
      </c>
      <c r="B967" s="87" t="s">
        <v>2246</v>
      </c>
      <c r="C967" s="87" t="s">
        <v>2247</v>
      </c>
      <c r="D967" s="87" t="s">
        <v>63</v>
      </c>
      <c r="E967" s="87" t="s">
        <v>369</v>
      </c>
      <c r="F967" s="87" t="n">
        <v>25500.0</v>
      </c>
    </row>
    <row r="968" outlineLevel="1">
      <c r="A968" s="93" t="n">
        <v>45820.0</v>
      </c>
      <c r="B968" s="87" t="s">
        <v>2410</v>
      </c>
      <c r="C968" s="87" t="s">
        <v>2247</v>
      </c>
      <c r="D968" s="87" t="s">
        <v>63</v>
      </c>
      <c r="E968" s="87" t="s">
        <v>369</v>
      </c>
      <c r="F968" s="87" t="n">
        <v>8500.0</v>
      </c>
    </row>
    <row r="969" outlineLevel="1">
      <c r="A969" s="93" t="n">
        <v>45766.0</v>
      </c>
      <c r="B969" s="87" t="s">
        <v>872</v>
      </c>
      <c r="C969" s="87" t="s">
        <v>873</v>
      </c>
      <c r="D969" s="87" t="s">
        <v>63</v>
      </c>
      <c r="E969" s="87" t="s">
        <v>64</v>
      </c>
      <c r="F969" s="87" t="n">
        <v>12390.0</v>
      </c>
    </row>
    <row r="970" outlineLevel="1">
      <c r="A970" s="93" t="n">
        <v>45827.0</v>
      </c>
      <c r="B970" s="87" t="s">
        <v>2620</v>
      </c>
      <c r="C970" s="87" t="s">
        <v>873</v>
      </c>
      <c r="D970" s="87" t="s">
        <v>63</v>
      </c>
      <c r="E970" s="87" t="s">
        <v>64</v>
      </c>
      <c r="F970" s="87" t="n">
        <v>15340.0</v>
      </c>
    </row>
    <row r="971" outlineLevel="1">
      <c r="A971" s="93" t="n">
        <v>45857.0</v>
      </c>
      <c r="B971" s="87" t="s">
        <v>3409</v>
      </c>
      <c r="C971" s="87" t="s">
        <v>873</v>
      </c>
      <c r="D971" s="87" t="s">
        <v>63</v>
      </c>
      <c r="E971" s="87" t="s">
        <v>64</v>
      </c>
      <c r="F971" s="87" t="n">
        <v>5900.0</v>
      </c>
    </row>
    <row r="972" outlineLevel="1">
      <c r="A972" s="93" t="n">
        <v>45805.0</v>
      </c>
      <c r="B972" s="87" t="s">
        <v>1968</v>
      </c>
      <c r="C972" s="87" t="s">
        <v>1969</v>
      </c>
      <c r="D972" s="87" t="s">
        <v>63</v>
      </c>
      <c r="E972" s="87" t="s">
        <v>369</v>
      </c>
      <c r="F972" s="87" t="n">
        <v>700.0</v>
      </c>
    </row>
    <row r="973" outlineLevel="1">
      <c r="A973" s="93" t="n">
        <v>45840.0</v>
      </c>
      <c r="B973" s="87" t="s">
        <v>2953</v>
      </c>
      <c r="C973" s="87" t="s">
        <v>1969</v>
      </c>
      <c r="D973" s="87" t="s">
        <v>63</v>
      </c>
      <c r="E973" s="87" t="s">
        <v>369</v>
      </c>
      <c r="F973" s="87" t="n">
        <v>700.0</v>
      </c>
    </row>
    <row r="974" outlineLevel="1">
      <c r="A974" s="93" t="n">
        <v>45845.0</v>
      </c>
      <c r="B974" s="87" t="s">
        <v>3199</v>
      </c>
      <c r="C974" s="87" t="s">
        <v>1969</v>
      </c>
      <c r="D974" s="87" t="s">
        <v>63</v>
      </c>
      <c r="E974" s="87" t="s">
        <v>369</v>
      </c>
      <c r="F974" s="87" t="n">
        <v>700.0</v>
      </c>
    </row>
    <row r="975" outlineLevel="1">
      <c r="A975" s="93" t="n">
        <v>45850.0</v>
      </c>
      <c r="B975" s="87" t="s">
        <v>3304</v>
      </c>
      <c r="C975" s="87" t="s">
        <v>1969</v>
      </c>
      <c r="D975" s="87" t="s">
        <v>63</v>
      </c>
      <c r="E975" s="87" t="s">
        <v>369</v>
      </c>
      <c r="F975" s="87" t="n">
        <v>1500.0</v>
      </c>
    </row>
    <row r="976" outlineLevel="1">
      <c r="A976" s="93" t="n">
        <v>45852.0</v>
      </c>
      <c r="B976" s="87" t="s">
        <v>3316</v>
      </c>
      <c r="C976" s="87" t="s">
        <v>1969</v>
      </c>
      <c r="D976" s="87" t="s">
        <v>63</v>
      </c>
      <c r="E976" s="87" t="s">
        <v>369</v>
      </c>
      <c r="F976" s="87" t="n">
        <v>1500.0</v>
      </c>
    </row>
    <row r="977" outlineLevel="1">
      <c r="A977" s="93" t="n">
        <v>45852.0</v>
      </c>
      <c r="B977" s="87" t="s">
        <v>3322</v>
      </c>
      <c r="C977" s="87" t="s">
        <v>1969</v>
      </c>
      <c r="D977" s="87" t="s">
        <v>63</v>
      </c>
      <c r="E977" s="87" t="s">
        <v>369</v>
      </c>
      <c r="F977" s="87" t="n">
        <v>1500.0</v>
      </c>
    </row>
    <row r="978" outlineLevel="1">
      <c r="A978" s="93" t="n">
        <v>45853.0</v>
      </c>
      <c r="B978" s="87" t="s">
        <v>3341</v>
      </c>
      <c r="C978" s="87" t="s">
        <v>1969</v>
      </c>
      <c r="D978" s="87" t="s">
        <v>63</v>
      </c>
      <c r="E978" s="87" t="s">
        <v>369</v>
      </c>
      <c r="F978" s="87" t="n">
        <v>450.0</v>
      </c>
    </row>
    <row r="979" outlineLevel="1">
      <c r="A979" s="93" t="n">
        <v>45859.0</v>
      </c>
      <c r="B979" s="87" t="s">
        <v>3419</v>
      </c>
      <c r="C979" s="87" t="s">
        <v>1969</v>
      </c>
      <c r="D979" s="87" t="s">
        <v>63</v>
      </c>
      <c r="E979" s="87" t="s">
        <v>369</v>
      </c>
      <c r="F979" s="87" t="n">
        <v>700.0</v>
      </c>
    </row>
    <row r="980" outlineLevel="1">
      <c r="A980" s="93" t="n">
        <v>45868.0</v>
      </c>
      <c r="B980" s="87" t="s">
        <v>3559</v>
      </c>
      <c r="C980" s="87" t="s">
        <v>1969</v>
      </c>
      <c r="D980" s="87" t="s">
        <v>63</v>
      </c>
      <c r="E980" s="87" t="s">
        <v>369</v>
      </c>
      <c r="F980" s="87" t="n">
        <v>700.0</v>
      </c>
    </row>
    <row r="981" outlineLevel="1">
      <c r="A981" s="93" t="n">
        <v>45869.0</v>
      </c>
      <c r="B981" s="87" t="s">
        <v>3579</v>
      </c>
      <c r="C981" s="87" t="s">
        <v>1969</v>
      </c>
      <c r="D981" s="87" t="s">
        <v>63</v>
      </c>
      <c r="E981" s="87" t="s">
        <v>369</v>
      </c>
      <c r="F981" s="87" t="n">
        <v>700.0</v>
      </c>
    </row>
    <row r="982" outlineLevel="1">
      <c r="A982" s="93" t="n">
        <v>45877.0</v>
      </c>
      <c r="B982" s="87" t="s">
        <v>3786</v>
      </c>
      <c r="C982" s="87" t="s">
        <v>1969</v>
      </c>
      <c r="D982" s="87" t="s">
        <v>63</v>
      </c>
      <c r="E982" s="87" t="s">
        <v>369</v>
      </c>
      <c r="F982" s="87" t="n">
        <v>700.0</v>
      </c>
    </row>
    <row r="983" outlineLevel="1">
      <c r="A983" s="93" t="n">
        <v>45880.0</v>
      </c>
      <c r="B983" s="87" t="s">
        <v>3831</v>
      </c>
      <c r="C983" s="87" t="s">
        <v>1969</v>
      </c>
      <c r="D983" s="87" t="s">
        <v>63</v>
      </c>
      <c r="E983" s="87" t="s">
        <v>369</v>
      </c>
      <c r="F983" s="87" t="n">
        <v>1500.0</v>
      </c>
    </row>
    <row r="984" outlineLevel="1">
      <c r="A984" s="93" t="n">
        <v>45880.0</v>
      </c>
      <c r="B984" s="87" t="s">
        <v>3846</v>
      </c>
      <c r="C984" s="87" t="s">
        <v>1969</v>
      </c>
      <c r="D984" s="87" t="s">
        <v>63</v>
      </c>
      <c r="E984" s="87" t="s">
        <v>369</v>
      </c>
      <c r="F984" s="87" t="n">
        <v>1500.0</v>
      </c>
    </row>
    <row r="985" outlineLevel="1">
      <c r="A985" s="93" t="n">
        <v>45883.0</v>
      </c>
      <c r="B985" s="87" t="s">
        <v>3915</v>
      </c>
      <c r="C985" s="87" t="s">
        <v>1969</v>
      </c>
      <c r="D985" s="87" t="s">
        <v>63</v>
      </c>
      <c r="E985" s="87" t="s">
        <v>369</v>
      </c>
      <c r="F985" s="87" t="n">
        <v>700.0</v>
      </c>
    </row>
    <row r="986" outlineLevel="1">
      <c r="A986" s="93" t="n">
        <v>45887.0</v>
      </c>
      <c r="B986" s="87" t="s">
        <v>3939</v>
      </c>
      <c r="C986" s="87" t="s">
        <v>1969</v>
      </c>
      <c r="D986" s="87" t="s">
        <v>63</v>
      </c>
      <c r="E986" s="87" t="s">
        <v>369</v>
      </c>
      <c r="F986" s="87" t="n">
        <v>1700.0</v>
      </c>
    </row>
    <row r="987" outlineLevel="1">
      <c r="A987" s="93" t="n">
        <v>45889.0</v>
      </c>
      <c r="B987" s="87" t="s">
        <v>4013</v>
      </c>
      <c r="C987" s="87" t="s">
        <v>1969</v>
      </c>
      <c r="D987" s="87" t="s">
        <v>63</v>
      </c>
      <c r="E987" s="87" t="s">
        <v>369</v>
      </c>
      <c r="F987" s="87" t="n">
        <v>700.0</v>
      </c>
    </row>
    <row r="988" outlineLevel="1">
      <c r="A988" s="93" t="n">
        <v>45895.0</v>
      </c>
      <c r="B988" s="87" t="s">
        <v>4120</v>
      </c>
      <c r="C988" s="87" t="s">
        <v>1969</v>
      </c>
      <c r="D988" s="87" t="s">
        <v>63</v>
      </c>
      <c r="E988" s="87" t="s">
        <v>369</v>
      </c>
      <c r="F988" s="87" t="n">
        <v>700.0</v>
      </c>
    </row>
    <row r="989" outlineLevel="1">
      <c r="A989" s="93" t="n">
        <v>45909.0</v>
      </c>
      <c r="B989" s="87" t="s">
        <v>4356</v>
      </c>
      <c r="C989" s="87" t="s">
        <v>1969</v>
      </c>
      <c r="D989" s="87" t="s">
        <v>63</v>
      </c>
      <c r="E989" s="87" t="s">
        <v>369</v>
      </c>
      <c r="F989" s="87" t="n">
        <v>700.0</v>
      </c>
    </row>
    <row r="990" outlineLevel="1">
      <c r="A990" s="93" t="n">
        <v>45909.0</v>
      </c>
      <c r="B990" s="87" t="s">
        <v>4358</v>
      </c>
      <c r="C990" s="87" t="s">
        <v>1969</v>
      </c>
      <c r="D990" s="87" t="s">
        <v>63</v>
      </c>
      <c r="E990" s="87" t="s">
        <v>369</v>
      </c>
      <c r="F990" s="87" t="n">
        <v>700.0</v>
      </c>
    </row>
    <row r="991" outlineLevel="1">
      <c r="A991" s="93" t="n">
        <v>45910.0</v>
      </c>
      <c r="B991" s="87" t="s">
        <v>4368</v>
      </c>
      <c r="C991" s="87" t="s">
        <v>1969</v>
      </c>
      <c r="D991" s="87" t="s">
        <v>63</v>
      </c>
      <c r="E991" s="87" t="s">
        <v>369</v>
      </c>
      <c r="F991" s="87" t="n">
        <v>700.0</v>
      </c>
    </row>
    <row r="992" outlineLevel="1">
      <c r="A992" s="93" t="n">
        <v>45911.0</v>
      </c>
      <c r="B992" s="87" t="s">
        <v>4381</v>
      </c>
      <c r="C992" s="87" t="s">
        <v>1969</v>
      </c>
      <c r="D992" s="87" t="s">
        <v>63</v>
      </c>
      <c r="E992" s="87" t="s">
        <v>369</v>
      </c>
      <c r="F992" s="87" t="n">
        <v>700.0</v>
      </c>
    </row>
    <row r="993" outlineLevel="1">
      <c r="A993" s="93" t="n">
        <v>45917.0</v>
      </c>
      <c r="B993" s="87" t="s">
        <v>4456</v>
      </c>
      <c r="C993" s="87" t="s">
        <v>1969</v>
      </c>
      <c r="D993" s="87" t="s">
        <v>63</v>
      </c>
      <c r="E993" s="87" t="s">
        <v>369</v>
      </c>
      <c r="F993" s="87" t="n">
        <v>700.0</v>
      </c>
    </row>
    <row r="994" outlineLevel="1">
      <c r="A994" s="93" t="n">
        <v>45922.0</v>
      </c>
      <c r="B994" s="87" t="s">
        <v>4492</v>
      </c>
      <c r="C994" s="87" t="s">
        <v>1969</v>
      </c>
      <c r="D994" s="87" t="s">
        <v>63</v>
      </c>
      <c r="E994" s="87" t="s">
        <v>369</v>
      </c>
      <c r="F994" s="87" t="n">
        <v>700.0</v>
      </c>
    </row>
    <row r="995" outlineLevel="1">
      <c r="A995" s="93" t="n">
        <v>45923.0</v>
      </c>
      <c r="B995" s="87" t="s">
        <v>4512</v>
      </c>
      <c r="C995" s="87" t="s">
        <v>1969</v>
      </c>
      <c r="D995" s="87" t="s">
        <v>63</v>
      </c>
      <c r="E995" s="87" t="s">
        <v>369</v>
      </c>
      <c r="F995" s="87" t="n">
        <v>700.0</v>
      </c>
    </row>
    <row r="996" outlineLevel="1">
      <c r="A996" s="93" t="n">
        <v>45923.0</v>
      </c>
      <c r="B996" s="87" t="s">
        <v>4518</v>
      </c>
      <c r="C996" s="87" t="s">
        <v>1969</v>
      </c>
      <c r="D996" s="87" t="s">
        <v>63</v>
      </c>
      <c r="E996" s="87" t="s">
        <v>369</v>
      </c>
      <c r="F996" s="87" t="n">
        <v>700.0</v>
      </c>
    </row>
    <row r="997" outlineLevel="1">
      <c r="A997" s="93" t="n">
        <v>45929.0</v>
      </c>
      <c r="B997" s="87" t="s">
        <v>4555</v>
      </c>
      <c r="C997" s="87" t="s">
        <v>1969</v>
      </c>
      <c r="D997" s="87" t="s">
        <v>63</v>
      </c>
      <c r="E997" s="87" t="s">
        <v>369</v>
      </c>
      <c r="F997" s="87" t="n">
        <v>700.0</v>
      </c>
    </row>
    <row r="998" outlineLevel="1">
      <c r="A998" s="93" t="n">
        <v>45967.0</v>
      </c>
      <c r="B998" s="87" t="s">
        <v>4991</v>
      </c>
      <c r="C998" s="87" t="s">
        <v>1969</v>
      </c>
      <c r="D998" s="87" t="s">
        <v>63</v>
      </c>
      <c r="E998" s="87" t="s">
        <v>369</v>
      </c>
      <c r="F998" s="87" t="n">
        <v>700.0</v>
      </c>
    </row>
    <row r="999" outlineLevel="1">
      <c r="A999" s="93" t="n">
        <v>45978.0</v>
      </c>
      <c r="B999" s="87" t="s">
        <v>5053</v>
      </c>
      <c r="C999" s="87" t="s">
        <v>1969</v>
      </c>
      <c r="D999" s="87" t="s">
        <v>63</v>
      </c>
      <c r="E999" s="87" t="s">
        <v>369</v>
      </c>
      <c r="F999" s="87" t="n">
        <v>700.0</v>
      </c>
    </row>
    <row r="1000" outlineLevel="1">
      <c r="A1000" s="93" t="n">
        <v>45978.0</v>
      </c>
      <c r="B1000" s="87" t="s">
        <v>5055</v>
      </c>
      <c r="C1000" s="87" t="s">
        <v>1969</v>
      </c>
      <c r="D1000" s="87" t="s">
        <v>63</v>
      </c>
      <c r="E1000" s="87" t="s">
        <v>369</v>
      </c>
      <c r="F1000" s="87" t="n">
        <v>700.0</v>
      </c>
    </row>
    <row r="1001" outlineLevel="1">
      <c r="A1001" s="93" t="n">
        <v>45978.0</v>
      </c>
      <c r="B1001" s="87" t="s">
        <v>5057</v>
      </c>
      <c r="C1001" s="87" t="s">
        <v>1969</v>
      </c>
      <c r="D1001" s="87" t="s">
        <v>63</v>
      </c>
      <c r="E1001" s="87" t="s">
        <v>369</v>
      </c>
      <c r="F1001" s="87" t="n">
        <v>700.0</v>
      </c>
    </row>
    <row r="1002" outlineLevel="1">
      <c r="A1002" s="93" t="n">
        <v>45979.0</v>
      </c>
      <c r="B1002" s="87" t="s">
        <v>5061</v>
      </c>
      <c r="C1002" s="87" t="s">
        <v>1969</v>
      </c>
      <c r="D1002" s="87" t="s">
        <v>63</v>
      </c>
      <c r="E1002" s="87" t="s">
        <v>369</v>
      </c>
      <c r="F1002" s="87" t="n">
        <v>700.0</v>
      </c>
    </row>
    <row r="1003" outlineLevel="1">
      <c r="A1003" s="93" t="n">
        <v>45979.0</v>
      </c>
      <c r="B1003" s="87" t="s">
        <v>5064</v>
      </c>
      <c r="C1003" s="87" t="s">
        <v>1969</v>
      </c>
      <c r="D1003" s="87" t="s">
        <v>63</v>
      </c>
      <c r="E1003" s="87" t="s">
        <v>369</v>
      </c>
      <c r="F1003" s="87" t="n">
        <v>700.0</v>
      </c>
    </row>
    <row r="1004" outlineLevel="1">
      <c r="A1004" s="93" t="n">
        <v>45979.0</v>
      </c>
      <c r="B1004" s="87" t="s">
        <v>5066</v>
      </c>
      <c r="C1004" s="87" t="s">
        <v>1969</v>
      </c>
      <c r="D1004" s="87" t="s">
        <v>63</v>
      </c>
      <c r="E1004" s="87" t="s">
        <v>369</v>
      </c>
      <c r="F1004" s="87" t="n">
        <v>700.0</v>
      </c>
    </row>
    <row r="1005" outlineLevel="1">
      <c r="A1005" s="93" t="n">
        <v>45980.0</v>
      </c>
      <c r="B1005" s="87" t="s">
        <v>5068</v>
      </c>
      <c r="C1005" s="87" t="s">
        <v>1969</v>
      </c>
      <c r="D1005" s="87" t="s">
        <v>63</v>
      </c>
      <c r="E1005" s="87" t="s">
        <v>369</v>
      </c>
      <c r="F1005" s="87" t="n">
        <v>700.0</v>
      </c>
    </row>
    <row r="1006" outlineLevel="1">
      <c r="A1006" s="93" t="n">
        <v>45981.0</v>
      </c>
      <c r="B1006" s="87" t="s">
        <v>5083</v>
      </c>
      <c r="C1006" s="87" t="s">
        <v>1969</v>
      </c>
      <c r="D1006" s="87" t="s">
        <v>63</v>
      </c>
      <c r="E1006" s="87" t="s">
        <v>369</v>
      </c>
      <c r="F1006" s="87" t="n">
        <v>700.0</v>
      </c>
    </row>
    <row r="1007" outlineLevel="1">
      <c r="A1007" s="93" t="n">
        <v>45982.0</v>
      </c>
      <c r="B1007" s="87" t="s">
        <v>5098</v>
      </c>
      <c r="C1007" s="87" t="s">
        <v>1969</v>
      </c>
      <c r="D1007" s="87" t="s">
        <v>63</v>
      </c>
      <c r="E1007" s="87" t="s">
        <v>369</v>
      </c>
      <c r="F1007" s="87" t="n">
        <v>700.0</v>
      </c>
    </row>
    <row r="1008" outlineLevel="1">
      <c r="A1008" s="93" t="n">
        <v>45983.0</v>
      </c>
      <c r="B1008" s="87" t="s">
        <v>5103</v>
      </c>
      <c r="C1008" s="87" t="s">
        <v>1969</v>
      </c>
      <c r="D1008" s="87" t="s">
        <v>63</v>
      </c>
      <c r="E1008" s="87" t="s">
        <v>369</v>
      </c>
      <c r="F1008" s="87" t="n">
        <v>700.0</v>
      </c>
    </row>
    <row r="1009" outlineLevel="1">
      <c r="A1009" s="93" t="n">
        <v>45983.0</v>
      </c>
      <c r="B1009" s="87" t="s">
        <v>5105</v>
      </c>
      <c r="C1009" s="87" t="s">
        <v>1969</v>
      </c>
      <c r="D1009" s="87" t="s">
        <v>63</v>
      </c>
      <c r="E1009" s="87" t="s">
        <v>369</v>
      </c>
      <c r="F1009" s="87" t="n">
        <v>700.0</v>
      </c>
    </row>
    <row r="1010" outlineLevel="1">
      <c r="A1010" s="93" t="n">
        <v>46003.0</v>
      </c>
      <c r="B1010" s="87" t="s">
        <v>5258</v>
      </c>
      <c r="C1010" s="87" t="s">
        <v>1969</v>
      </c>
      <c r="D1010" s="87" t="s">
        <v>63</v>
      </c>
      <c r="E1010" s="87" t="s">
        <v>369</v>
      </c>
      <c r="F1010" s="87" t="n">
        <v>700.0</v>
      </c>
    </row>
    <row r="1011" outlineLevel="1">
      <c r="A1011" s="93" t="n">
        <v>46006.0</v>
      </c>
      <c r="B1011" s="87" t="s">
        <v>5274</v>
      </c>
      <c r="C1011" s="87" t="s">
        <v>1969</v>
      </c>
      <c r="D1011" s="87" t="s">
        <v>63</v>
      </c>
      <c r="E1011" s="87" t="s">
        <v>369</v>
      </c>
      <c r="F1011" s="87" t="n">
        <v>700.0</v>
      </c>
    </row>
    <row r="1012" outlineLevel="1">
      <c r="A1012" s="93" t="n">
        <v>46010.0</v>
      </c>
      <c r="B1012" s="87" t="s">
        <v>5302</v>
      </c>
      <c r="C1012" s="87" t="s">
        <v>1969</v>
      </c>
      <c r="D1012" s="87" t="s">
        <v>63</v>
      </c>
      <c r="E1012" s="87" t="s">
        <v>369</v>
      </c>
      <c r="F1012" s="87" t="n">
        <v>700.0</v>
      </c>
    </row>
    <row r="1013" outlineLevel="1">
      <c r="A1013" s="93" t="n">
        <v>45894.0</v>
      </c>
      <c r="B1013" s="87" t="s">
        <v>4112</v>
      </c>
      <c r="C1013" s="87" t="s">
        <v>4113</v>
      </c>
      <c r="D1013" s="87" t="s">
        <v>63</v>
      </c>
      <c r="E1013" s="87" t="s">
        <v>369</v>
      </c>
      <c r="F1013" s="87" t="n">
        <v>11800.0</v>
      </c>
    </row>
    <row r="1014" outlineLevel="1">
      <c r="A1014" s="93" t="n">
        <v>45913.0</v>
      </c>
      <c r="B1014" s="87" t="s">
        <v>4403</v>
      </c>
      <c r="C1014" s="87" t="s">
        <v>4113</v>
      </c>
      <c r="D1014" s="87" t="s">
        <v>63</v>
      </c>
      <c r="E1014" s="87" t="s">
        <v>369</v>
      </c>
      <c r="F1014" s="87" t="n">
        <v>21000.0</v>
      </c>
    </row>
    <row r="1015" outlineLevel="1">
      <c r="A1015" s="93" t="n">
        <v>45894.0</v>
      </c>
      <c r="B1015" s="87" t="s">
        <v>4103</v>
      </c>
      <c r="C1015" s="87" t="s">
        <v>4104</v>
      </c>
      <c r="D1015" s="87" t="s">
        <v>63</v>
      </c>
      <c r="E1015" s="87" t="s">
        <v>369</v>
      </c>
      <c r="F1015" s="87" t="n">
        <v>29564.0</v>
      </c>
    </row>
    <row r="1016" outlineLevel="1">
      <c r="A1016" s="93" t="n">
        <v>45894.0</v>
      </c>
      <c r="B1016" s="87" t="s">
        <v>4110</v>
      </c>
      <c r="C1016" s="87" t="s">
        <v>4104</v>
      </c>
      <c r="D1016" s="87" t="s">
        <v>63</v>
      </c>
      <c r="E1016" s="87" t="s">
        <v>369</v>
      </c>
      <c r="F1016" s="87" t="n">
        <v>2850.0</v>
      </c>
    </row>
    <row r="1017" outlineLevel="1">
      <c r="A1017" s="93" t="n">
        <v>45857.0</v>
      </c>
      <c r="B1017" s="87" t="s">
        <v>3404</v>
      </c>
      <c r="C1017" s="87" t="s">
        <v>3405</v>
      </c>
      <c r="D1017" s="87" t="s">
        <v>63</v>
      </c>
      <c r="E1017" s="87" t="s">
        <v>369</v>
      </c>
      <c r="F1017" s="87" t="n">
        <v>23000.0</v>
      </c>
    </row>
    <row r="1018" outlineLevel="1">
      <c r="A1018" s="93" t="n">
        <v>45894.0</v>
      </c>
      <c r="B1018" s="87" t="s">
        <v>4101</v>
      </c>
      <c r="C1018" s="87" t="s">
        <v>3405</v>
      </c>
      <c r="D1018" s="87" t="s">
        <v>63</v>
      </c>
      <c r="E1018" s="87" t="s">
        <v>369</v>
      </c>
      <c r="F1018" s="87" t="n">
        <v>9200.0</v>
      </c>
    </row>
    <row r="1019" outlineLevel="1">
      <c r="A1019" s="93" t="n">
        <v>45895.0</v>
      </c>
      <c r="B1019" s="87" t="s">
        <v>4136</v>
      </c>
      <c r="C1019" s="87" t="s">
        <v>4137</v>
      </c>
      <c r="D1019" s="87" t="s">
        <v>63</v>
      </c>
      <c r="E1019" s="87" t="s">
        <v>369</v>
      </c>
      <c r="F1019" s="87" t="n">
        <v>31500.0</v>
      </c>
    </row>
    <row r="1020" outlineLevel="1">
      <c r="A1020" s="93" t="n">
        <v>45756.0</v>
      </c>
      <c r="B1020" s="87" t="s">
        <v>585</v>
      </c>
      <c r="C1020" s="87" t="s">
        <v>587</v>
      </c>
      <c r="D1020" s="87" t="s">
        <v>63</v>
      </c>
      <c r="E1020" s="87" t="s">
        <v>369</v>
      </c>
      <c r="F1020" s="87" t="n">
        <v>2500.0</v>
      </c>
    </row>
    <row r="1021" outlineLevel="1">
      <c r="A1021" s="93" t="n">
        <v>45804.0</v>
      </c>
      <c r="B1021" s="87" t="s">
        <v>1934</v>
      </c>
      <c r="C1021" s="87" t="s">
        <v>587</v>
      </c>
      <c r="D1021" s="87" t="s">
        <v>63</v>
      </c>
      <c r="E1021" s="87" t="s">
        <v>369</v>
      </c>
      <c r="F1021" s="87" t="n">
        <v>5000.0</v>
      </c>
    </row>
    <row r="1022" outlineLevel="1">
      <c r="A1022" s="93" t="n">
        <v>45806.0</v>
      </c>
      <c r="B1022" s="87" t="s">
        <v>2002</v>
      </c>
      <c r="C1022" s="87" t="s">
        <v>587</v>
      </c>
      <c r="D1022" s="87" t="s">
        <v>63</v>
      </c>
      <c r="E1022" s="87" t="s">
        <v>369</v>
      </c>
      <c r="F1022" s="87" t="n">
        <v>2500.0</v>
      </c>
    </row>
    <row r="1023" outlineLevel="1">
      <c r="A1023" s="93" t="n">
        <v>45811.0</v>
      </c>
      <c r="B1023" s="87" t="s">
        <v>2138</v>
      </c>
      <c r="C1023" s="87" t="s">
        <v>587</v>
      </c>
      <c r="D1023" s="87" t="s">
        <v>63</v>
      </c>
      <c r="E1023" s="87" t="s">
        <v>369</v>
      </c>
      <c r="F1023" s="87" t="n">
        <v>5000.0</v>
      </c>
    </row>
    <row r="1024" outlineLevel="1">
      <c r="A1024" s="93" t="n">
        <v>45824.0</v>
      </c>
      <c r="B1024" s="87" t="s">
        <v>2516</v>
      </c>
      <c r="C1024" s="87" t="s">
        <v>587</v>
      </c>
      <c r="D1024" s="87" t="s">
        <v>63</v>
      </c>
      <c r="E1024" s="87" t="s">
        <v>369</v>
      </c>
      <c r="F1024" s="87" t="n">
        <v>13700.0</v>
      </c>
    </row>
    <row r="1025" outlineLevel="1">
      <c r="A1025" s="93" t="n">
        <v>45954.0</v>
      </c>
      <c r="B1025" s="87" t="s">
        <v>4802</v>
      </c>
      <c r="C1025" s="87" t="s">
        <v>587</v>
      </c>
      <c r="D1025" s="87" t="s">
        <v>63</v>
      </c>
      <c r="E1025" s="87" t="s">
        <v>369</v>
      </c>
      <c r="F1025" s="87" t="n">
        <v>2400.0</v>
      </c>
    </row>
    <row r="1026" outlineLevel="1">
      <c r="A1026" s="93" t="n">
        <v>45805.0</v>
      </c>
      <c r="B1026" s="87" t="s">
        <v>1973</v>
      </c>
      <c r="C1026" s="87" t="s">
        <v>1974</v>
      </c>
      <c r="D1026" s="87" t="s">
        <v>63</v>
      </c>
      <c r="E1026" s="87" t="s">
        <v>315</v>
      </c>
      <c r="F1026" s="87" t="n">
        <v>30680.0</v>
      </c>
    </row>
    <row r="1027" outlineLevel="1">
      <c r="A1027" s="93" t="n">
        <v>45992.0</v>
      </c>
      <c r="B1027" s="87" t="s">
        <v>5159</v>
      </c>
      <c r="C1027" s="87" t="s">
        <v>5160</v>
      </c>
      <c r="D1027" s="87" t="s">
        <v>63</v>
      </c>
      <c r="E1027" s="87" t="s">
        <v>369</v>
      </c>
      <c r="F1027" s="87" t="n">
        <v>30600.0</v>
      </c>
    </row>
    <row r="1028" outlineLevel="1">
      <c r="A1028" s="93" t="n">
        <v>45754.0</v>
      </c>
      <c r="B1028" s="87" t="s">
        <v>537</v>
      </c>
      <c r="C1028" s="87" t="s">
        <v>538</v>
      </c>
      <c r="D1028" s="87" t="s">
        <v>63</v>
      </c>
      <c r="E1028" s="87" t="s">
        <v>369</v>
      </c>
      <c r="F1028" s="87" t="n">
        <v>11000.0</v>
      </c>
    </row>
    <row r="1029" outlineLevel="1">
      <c r="A1029" s="93" t="n">
        <v>45763.0</v>
      </c>
      <c r="B1029" s="87" t="s">
        <v>745</v>
      </c>
      <c r="C1029" s="87" t="s">
        <v>538</v>
      </c>
      <c r="D1029" s="87" t="s">
        <v>63</v>
      </c>
      <c r="E1029" s="87" t="s">
        <v>369</v>
      </c>
      <c r="F1029" s="87" t="n">
        <v>8400.0</v>
      </c>
    </row>
    <row r="1030" outlineLevel="1">
      <c r="A1030" s="93" t="n">
        <v>45792.0</v>
      </c>
      <c r="B1030" s="87" t="s">
        <v>1621</v>
      </c>
      <c r="C1030" s="87" t="s">
        <v>538</v>
      </c>
      <c r="D1030" s="87" t="s">
        <v>63</v>
      </c>
      <c r="E1030" s="87" t="s">
        <v>369</v>
      </c>
      <c r="F1030" s="87" t="n">
        <v>10800.0</v>
      </c>
    </row>
    <row r="1031" outlineLevel="1">
      <c r="A1031" s="93" t="n">
        <v>45843.0</v>
      </c>
      <c r="B1031" s="87" t="s">
        <v>3183</v>
      </c>
      <c r="C1031" s="87" t="s">
        <v>3184</v>
      </c>
      <c r="D1031" s="87" t="s">
        <v>63</v>
      </c>
      <c r="E1031" s="87" t="s">
        <v>64</v>
      </c>
      <c r="F1031" s="87" t="n">
        <v>30000.0</v>
      </c>
    </row>
    <row r="1032" outlineLevel="1">
      <c r="A1032" s="93" t="n">
        <v>45868.0</v>
      </c>
      <c r="B1032" s="87" t="s">
        <v>3575</v>
      </c>
      <c r="C1032" s="87" t="s">
        <v>3577</v>
      </c>
      <c r="D1032" s="87" t="s">
        <v>63</v>
      </c>
      <c r="E1032" s="87" t="s">
        <v>369</v>
      </c>
      <c r="F1032" s="87" t="n">
        <v>20000.0</v>
      </c>
    </row>
    <row r="1033" outlineLevel="1">
      <c r="A1033" s="93" t="n">
        <v>45916.0</v>
      </c>
      <c r="B1033" s="87" t="s">
        <v>4426</v>
      </c>
      <c r="C1033" s="87" t="s">
        <v>3577</v>
      </c>
      <c r="D1033" s="87" t="s">
        <v>63</v>
      </c>
      <c r="E1033" s="87" t="s">
        <v>369</v>
      </c>
      <c r="F1033" s="87" t="n">
        <v>10000.0</v>
      </c>
    </row>
    <row r="1034" outlineLevel="1">
      <c r="A1034" s="93" t="n">
        <v>45821.0</v>
      </c>
      <c r="B1034" s="87" t="s">
        <v>2464</v>
      </c>
      <c r="C1034" s="87" t="s">
        <v>2329</v>
      </c>
      <c r="D1034" s="87" t="s">
        <v>63</v>
      </c>
      <c r="E1034" s="87" t="s">
        <v>369</v>
      </c>
      <c r="F1034" s="87" t="n">
        <v>8000.0</v>
      </c>
    </row>
    <row r="1035" outlineLevel="1">
      <c r="A1035" s="93" t="n">
        <v>45824.0</v>
      </c>
      <c r="B1035" s="87" t="s">
        <v>2518</v>
      </c>
      <c r="C1035" s="87" t="s">
        <v>2329</v>
      </c>
      <c r="D1035" s="87" t="s">
        <v>63</v>
      </c>
      <c r="E1035" s="87" t="s">
        <v>369</v>
      </c>
      <c r="F1035" s="87" t="n">
        <v>8100.0</v>
      </c>
    </row>
    <row r="1036" outlineLevel="1">
      <c r="A1036" s="93" t="n">
        <v>45840.0</v>
      </c>
      <c r="B1036" s="87" t="s">
        <v>2955</v>
      </c>
      <c r="C1036" s="87" t="s">
        <v>2329</v>
      </c>
      <c r="D1036" s="87" t="s">
        <v>63</v>
      </c>
      <c r="E1036" s="87" t="s">
        <v>369</v>
      </c>
      <c r="F1036" s="87" t="n">
        <v>13800.0</v>
      </c>
    </row>
    <row r="1037" outlineLevel="1">
      <c r="A1037" s="93" t="n">
        <v>45756.0</v>
      </c>
      <c r="B1037" s="87" t="s">
        <v>582</v>
      </c>
      <c r="C1037" s="87" t="s">
        <v>583</v>
      </c>
      <c r="D1037" s="87" t="s">
        <v>63</v>
      </c>
      <c r="E1037" s="87" t="s">
        <v>369</v>
      </c>
      <c r="F1037" s="87" t="n">
        <v>50.0</v>
      </c>
    </row>
    <row r="1038" outlineLevel="1">
      <c r="A1038" s="93" t="n">
        <v>45846.0</v>
      </c>
      <c r="B1038" s="87" t="s">
        <v>3235</v>
      </c>
      <c r="C1038" s="87" t="s">
        <v>583</v>
      </c>
      <c r="D1038" s="87" t="s">
        <v>63</v>
      </c>
      <c r="E1038" s="87" t="s">
        <v>369</v>
      </c>
      <c r="F1038" s="87" t="n">
        <v>4600.0</v>
      </c>
    </row>
    <row r="1039" outlineLevel="1">
      <c r="A1039" s="93" t="n">
        <v>45854.0</v>
      </c>
      <c r="B1039" s="87" t="s">
        <v>3356</v>
      </c>
      <c r="C1039" s="87" t="s">
        <v>583</v>
      </c>
      <c r="D1039" s="87" t="s">
        <v>63</v>
      </c>
      <c r="E1039" s="87" t="s">
        <v>369</v>
      </c>
      <c r="F1039" s="87" t="n">
        <v>2800.0</v>
      </c>
    </row>
    <row r="1040" outlineLevel="1">
      <c r="A1040" s="93" t="n">
        <v>45860.0</v>
      </c>
      <c r="B1040" s="87" t="s">
        <v>3427</v>
      </c>
      <c r="C1040" s="87" t="s">
        <v>583</v>
      </c>
      <c r="D1040" s="87" t="s">
        <v>63</v>
      </c>
      <c r="E1040" s="87" t="s">
        <v>369</v>
      </c>
      <c r="F1040" s="87" t="n">
        <v>2800.0</v>
      </c>
    </row>
    <row r="1041" outlineLevel="1">
      <c r="A1041" s="93" t="n">
        <v>45866.0</v>
      </c>
      <c r="B1041" s="87" t="s">
        <v>3516</v>
      </c>
      <c r="C1041" s="87" t="s">
        <v>583</v>
      </c>
      <c r="D1041" s="87" t="s">
        <v>63</v>
      </c>
      <c r="E1041" s="87" t="s">
        <v>369</v>
      </c>
      <c r="F1041" s="87" t="n">
        <v>2800.0</v>
      </c>
    </row>
    <row r="1042" outlineLevel="1">
      <c r="A1042" s="93" t="n">
        <v>45867.0</v>
      </c>
      <c r="B1042" s="87" t="s">
        <v>3553</v>
      </c>
      <c r="C1042" s="87" t="s">
        <v>583</v>
      </c>
      <c r="D1042" s="87" t="s">
        <v>63</v>
      </c>
      <c r="E1042" s="87" t="s">
        <v>369</v>
      </c>
      <c r="F1042" s="87" t="n">
        <v>7800.0</v>
      </c>
    </row>
    <row r="1043" outlineLevel="1">
      <c r="A1043" s="93" t="n">
        <v>45922.0</v>
      </c>
      <c r="B1043" s="87" t="s">
        <v>4486</v>
      </c>
      <c r="C1043" s="87" t="s">
        <v>583</v>
      </c>
      <c r="D1043" s="87" t="s">
        <v>63</v>
      </c>
      <c r="E1043" s="87" t="s">
        <v>369</v>
      </c>
      <c r="F1043" s="87" t="n">
        <v>2500.0</v>
      </c>
    </row>
    <row r="1044" outlineLevel="1">
      <c r="A1044" s="93" t="n">
        <v>45922.0</v>
      </c>
      <c r="B1044" s="87" t="s">
        <v>4488</v>
      </c>
      <c r="C1044" s="87" t="s">
        <v>583</v>
      </c>
      <c r="D1044" s="87" t="s">
        <v>63</v>
      </c>
      <c r="E1044" s="87" t="s">
        <v>369</v>
      </c>
      <c r="F1044" s="87" t="n">
        <v>300.0</v>
      </c>
    </row>
    <row r="1045" outlineLevel="1">
      <c r="A1045" s="93" t="n">
        <v>45937.0</v>
      </c>
      <c r="B1045" s="87" t="s">
        <v>4685</v>
      </c>
      <c r="C1045" s="87" t="s">
        <v>583</v>
      </c>
      <c r="D1045" s="87" t="s">
        <v>63</v>
      </c>
      <c r="E1045" s="87" t="s">
        <v>369</v>
      </c>
      <c r="F1045" s="87" t="n">
        <v>6000.0</v>
      </c>
    </row>
    <row r="1046" outlineLevel="1">
      <c r="A1046" s="93" t="n">
        <v>45825.0</v>
      </c>
      <c r="B1046" s="87" t="s">
        <v>2587</v>
      </c>
      <c r="C1046" s="87" t="s">
        <v>2588</v>
      </c>
      <c r="D1046" s="87" t="s">
        <v>63</v>
      </c>
      <c r="E1046" s="87" t="s">
        <v>64</v>
      </c>
      <c r="F1046" s="87" t="n">
        <v>28740.0</v>
      </c>
    </row>
    <row r="1047" outlineLevel="1">
      <c r="A1047" s="93" t="n">
        <v>45835.0</v>
      </c>
      <c r="B1047" s="87" t="s">
        <v>2841</v>
      </c>
      <c r="C1047" s="87" t="s">
        <v>2842</v>
      </c>
      <c r="D1047" s="87" t="s">
        <v>63</v>
      </c>
      <c r="E1047" s="87" t="s">
        <v>369</v>
      </c>
      <c r="F1047" s="87" t="n">
        <v>27750.0</v>
      </c>
    </row>
    <row r="1048" outlineLevel="1">
      <c r="A1048" s="93" t="n">
        <v>45782.0</v>
      </c>
      <c r="B1048" s="87" t="s">
        <v>1282</v>
      </c>
      <c r="C1048" s="87" t="s">
        <v>1283</v>
      </c>
      <c r="D1048" s="87" t="s">
        <v>63</v>
      </c>
      <c r="E1048" s="87" t="s">
        <v>369</v>
      </c>
      <c r="F1048" s="87" t="n">
        <v>15000.0</v>
      </c>
    </row>
    <row r="1049" outlineLevel="1">
      <c r="A1049" s="93" t="n">
        <v>45793.0</v>
      </c>
      <c r="B1049" s="87" t="s">
        <v>1660</v>
      </c>
      <c r="C1049" s="87" t="s">
        <v>1283</v>
      </c>
      <c r="D1049" s="87" t="s">
        <v>63</v>
      </c>
      <c r="E1049" s="87" t="s">
        <v>369</v>
      </c>
      <c r="F1049" s="87" t="n">
        <v>12400.0</v>
      </c>
    </row>
    <row r="1050" outlineLevel="1">
      <c r="A1050" s="93" t="n">
        <v>45783.0</v>
      </c>
      <c r="B1050" s="87" t="s">
        <v>1324</v>
      </c>
      <c r="C1050" s="87" t="s">
        <v>1326</v>
      </c>
      <c r="D1050" s="87" t="s">
        <v>63</v>
      </c>
      <c r="E1050" s="87" t="s">
        <v>369</v>
      </c>
      <c r="F1050" s="87" t="n">
        <v>8000.0</v>
      </c>
    </row>
    <row r="1051" outlineLevel="1">
      <c r="A1051" s="93" t="n">
        <v>45824.0</v>
      </c>
      <c r="B1051" s="87" t="s">
        <v>2511</v>
      </c>
      <c r="C1051" s="87" t="s">
        <v>1326</v>
      </c>
      <c r="D1051" s="87" t="s">
        <v>63</v>
      </c>
      <c r="E1051" s="87" t="s">
        <v>369</v>
      </c>
      <c r="F1051" s="87" t="n">
        <v>19000.0</v>
      </c>
    </row>
    <row r="1052" outlineLevel="1">
      <c r="A1052" s="93" t="n">
        <v>45843.0</v>
      </c>
      <c r="B1052" s="87" t="s">
        <v>3176</v>
      </c>
      <c r="C1052" s="87" t="s">
        <v>2452</v>
      </c>
      <c r="D1052" s="87" t="s">
        <v>63</v>
      </c>
      <c r="E1052" s="87" t="s">
        <v>369</v>
      </c>
      <c r="F1052" s="87" t="n">
        <v>11800.0</v>
      </c>
    </row>
    <row r="1053" outlineLevel="1">
      <c r="A1053" s="93" t="n">
        <v>45852.0</v>
      </c>
      <c r="B1053" s="87" t="s">
        <v>3320</v>
      </c>
      <c r="C1053" s="87" t="s">
        <v>2452</v>
      </c>
      <c r="D1053" s="87" t="s">
        <v>63</v>
      </c>
      <c r="E1053" s="87" t="s">
        <v>369</v>
      </c>
      <c r="F1053" s="87" t="n">
        <v>15200.0</v>
      </c>
    </row>
    <row r="1054" outlineLevel="1">
      <c r="A1054" s="93" t="n">
        <v>45919.0</v>
      </c>
      <c r="B1054" s="87" t="s">
        <v>4473</v>
      </c>
      <c r="C1054" s="87" t="s">
        <v>4474</v>
      </c>
      <c r="D1054" s="87" t="s">
        <v>63</v>
      </c>
      <c r="E1054" s="87" t="s">
        <v>369</v>
      </c>
      <c r="F1054" s="87" t="n">
        <v>26869.0</v>
      </c>
    </row>
    <row r="1055" outlineLevel="1">
      <c r="A1055" s="93" t="n">
        <v>45786.0</v>
      </c>
      <c r="B1055" s="87" t="s">
        <v>1446</v>
      </c>
      <c r="C1055" s="87" t="s">
        <v>1447</v>
      </c>
      <c r="D1055" s="87" t="s">
        <v>63</v>
      </c>
      <c r="E1055" s="87" t="s">
        <v>369</v>
      </c>
      <c r="F1055" s="87" t="n">
        <v>26800.0</v>
      </c>
    </row>
    <row r="1056" outlineLevel="1">
      <c r="A1056" s="93" t="n">
        <v>45748.0</v>
      </c>
      <c r="B1056" s="87" t="s">
        <v>388</v>
      </c>
      <c r="C1056" s="87" t="s">
        <v>389</v>
      </c>
      <c r="D1056" s="87" t="s">
        <v>63</v>
      </c>
      <c r="E1056" s="87" t="s">
        <v>369</v>
      </c>
      <c r="F1056" s="87" t="n">
        <v>26700.0</v>
      </c>
    </row>
    <row r="1057" outlineLevel="1">
      <c r="A1057" s="93" t="n">
        <v>45799.0</v>
      </c>
      <c r="B1057" s="87" t="s">
        <v>1794</v>
      </c>
      <c r="C1057" s="87" t="s">
        <v>1792</v>
      </c>
      <c r="D1057" s="87" t="s">
        <v>63</v>
      </c>
      <c r="E1057" s="87" t="s">
        <v>369</v>
      </c>
      <c r="F1057" s="87" t="n">
        <v>12600.0</v>
      </c>
    </row>
    <row r="1058" outlineLevel="1">
      <c r="A1058" s="93" t="n">
        <v>45799.0</v>
      </c>
      <c r="B1058" s="87" t="s">
        <v>1791</v>
      </c>
      <c r="C1058" s="87" t="s">
        <v>1792</v>
      </c>
      <c r="D1058" s="87" t="s">
        <v>63</v>
      </c>
      <c r="E1058" s="87" t="s">
        <v>369</v>
      </c>
      <c r="F1058" s="87" t="n">
        <v>10000.0</v>
      </c>
    </row>
    <row r="1059" outlineLevel="1">
      <c r="A1059" s="93" t="n">
        <v>45799.0</v>
      </c>
      <c r="B1059" s="87" t="s">
        <v>1796</v>
      </c>
      <c r="C1059" s="87" t="s">
        <v>1792</v>
      </c>
      <c r="D1059" s="87" t="s">
        <v>63</v>
      </c>
      <c r="E1059" s="87" t="s">
        <v>369</v>
      </c>
      <c r="F1059" s="87" t="n">
        <v>4000.0</v>
      </c>
    </row>
    <row r="1060" outlineLevel="1">
      <c r="A1060" s="93" t="n">
        <v>45877.0</v>
      </c>
      <c r="B1060" s="87" t="s">
        <v>3806</v>
      </c>
      <c r="C1060" s="87" t="s">
        <v>3807</v>
      </c>
      <c r="D1060" s="87" t="s">
        <v>63</v>
      </c>
      <c r="E1060" s="87" t="s">
        <v>369</v>
      </c>
      <c r="F1060" s="87" t="n">
        <v>11800.0</v>
      </c>
    </row>
    <row r="1061" outlineLevel="1">
      <c r="A1061" s="93" t="n">
        <v>45901.0</v>
      </c>
      <c r="B1061" s="87" t="s">
        <v>4184</v>
      </c>
      <c r="C1061" s="87" t="s">
        <v>3807</v>
      </c>
      <c r="D1061" s="87" t="s">
        <v>63</v>
      </c>
      <c r="E1061" s="87" t="s">
        <v>369</v>
      </c>
      <c r="F1061" s="87" t="n">
        <v>12800.0</v>
      </c>
    </row>
    <row r="1062" outlineLevel="1">
      <c r="A1062" s="93" t="n">
        <v>45917.0</v>
      </c>
      <c r="B1062" s="87" t="s">
        <v>4449</v>
      </c>
      <c r="C1062" s="87" t="s">
        <v>3807</v>
      </c>
      <c r="D1062" s="87" t="s">
        <v>63</v>
      </c>
      <c r="E1062" s="87" t="s">
        <v>369</v>
      </c>
      <c r="F1062" s="87" t="n">
        <v>1000.0</v>
      </c>
    </row>
    <row r="1063" outlineLevel="1">
      <c r="A1063" s="93" t="n">
        <v>45835.0</v>
      </c>
      <c r="B1063" s="87" t="s">
        <v>2849</v>
      </c>
      <c r="C1063" s="87" t="s">
        <v>2850</v>
      </c>
      <c r="D1063" s="87" t="s">
        <v>63</v>
      </c>
      <c r="E1063" s="87" t="s">
        <v>369</v>
      </c>
      <c r="F1063" s="87" t="n">
        <v>12000.0</v>
      </c>
    </row>
    <row r="1064" outlineLevel="1">
      <c r="A1064" s="93" t="n">
        <v>45903.0</v>
      </c>
      <c r="B1064" s="87" t="s">
        <v>4305</v>
      </c>
      <c r="C1064" s="87" t="s">
        <v>2850</v>
      </c>
      <c r="D1064" s="87" t="s">
        <v>63</v>
      </c>
      <c r="E1064" s="87" t="s">
        <v>369</v>
      </c>
      <c r="F1064" s="87" t="n">
        <v>13000.0</v>
      </c>
    </row>
    <row r="1065" outlineLevel="1">
      <c r="A1065" s="93" t="n">
        <v>45999.0</v>
      </c>
      <c r="B1065" s="87" t="s">
        <v>5226</v>
      </c>
      <c r="C1065" s="87" t="s">
        <v>5227</v>
      </c>
      <c r="D1065" s="87" t="s">
        <v>63</v>
      </c>
      <c r="E1065" s="87" t="s">
        <v>369</v>
      </c>
      <c r="F1065" s="87" t="n">
        <v>23750.0</v>
      </c>
    </row>
    <row r="1066" outlineLevel="1">
      <c r="A1066" s="93" t="n">
        <v>45836.0</v>
      </c>
      <c r="B1066" s="87" t="s">
        <v>2874</v>
      </c>
      <c r="C1066" s="87" t="s">
        <v>2875</v>
      </c>
      <c r="D1066" s="87" t="s">
        <v>63</v>
      </c>
      <c r="E1066" s="87" t="s">
        <v>64</v>
      </c>
      <c r="F1066" s="87" t="n">
        <v>23600.0</v>
      </c>
    </row>
    <row r="1067" outlineLevel="1">
      <c r="A1067" s="93" t="n">
        <v>45839.0</v>
      </c>
      <c r="B1067" s="87" t="s">
        <v>2931</v>
      </c>
      <c r="C1067" s="87" t="s">
        <v>2932</v>
      </c>
      <c r="D1067" s="87" t="s">
        <v>63</v>
      </c>
      <c r="E1067" s="87" t="s">
        <v>64</v>
      </c>
      <c r="F1067" s="87" t="n">
        <v>23600.0</v>
      </c>
    </row>
    <row r="1068" outlineLevel="1">
      <c r="A1068" s="93" t="n">
        <v>45776.0</v>
      </c>
      <c r="B1068" s="87" t="s">
        <v>1071</v>
      </c>
      <c r="C1068" s="87" t="s">
        <v>1072</v>
      </c>
      <c r="D1068" s="87" t="s">
        <v>63</v>
      </c>
      <c r="E1068" s="87" t="s">
        <v>369</v>
      </c>
      <c r="F1068" s="87" t="n">
        <v>8800.0</v>
      </c>
    </row>
    <row r="1069" outlineLevel="1">
      <c r="A1069" s="93" t="n">
        <v>45822.0</v>
      </c>
      <c r="B1069" s="87" t="s">
        <v>2482</v>
      </c>
      <c r="C1069" s="87" t="s">
        <v>1072</v>
      </c>
      <c r="D1069" s="87" t="s">
        <v>63</v>
      </c>
      <c r="E1069" s="87" t="s">
        <v>369</v>
      </c>
      <c r="F1069" s="87" t="n">
        <v>4400.0</v>
      </c>
    </row>
    <row r="1070" outlineLevel="1">
      <c r="A1070" s="93" t="n">
        <v>45866.0</v>
      </c>
      <c r="B1070" s="87" t="s">
        <v>3520</v>
      </c>
      <c r="C1070" s="87" t="s">
        <v>1072</v>
      </c>
      <c r="D1070" s="87" t="s">
        <v>63</v>
      </c>
      <c r="E1070" s="87" t="s">
        <v>369</v>
      </c>
      <c r="F1070" s="87" t="n">
        <v>8800.0</v>
      </c>
    </row>
    <row r="1071" outlineLevel="1">
      <c r="A1071" s="93" t="n">
        <v>45866.0</v>
      </c>
      <c r="B1071" s="87" t="s">
        <v>3522</v>
      </c>
      <c r="C1071" s="87" t="s">
        <v>1072</v>
      </c>
      <c r="D1071" s="87" t="s">
        <v>63</v>
      </c>
      <c r="E1071" s="87" t="s">
        <v>369</v>
      </c>
      <c r="F1071" s="87" t="n">
        <v>100.0</v>
      </c>
    </row>
    <row r="1072" outlineLevel="1">
      <c r="A1072" s="93" t="n">
        <v>45818.0</v>
      </c>
      <c r="B1072" s="87" t="s">
        <v>2345</v>
      </c>
      <c r="C1072" s="87" t="s">
        <v>2346</v>
      </c>
      <c r="D1072" s="87" t="s">
        <v>63</v>
      </c>
      <c r="E1072" s="87" t="s">
        <v>369</v>
      </c>
      <c r="F1072" s="87" t="n">
        <v>11000.0</v>
      </c>
    </row>
    <row r="1073" outlineLevel="1">
      <c r="A1073" s="93" t="n">
        <v>45824.0</v>
      </c>
      <c r="B1073" s="87" t="s">
        <v>2505</v>
      </c>
      <c r="C1073" s="87" t="s">
        <v>2346</v>
      </c>
      <c r="D1073" s="87" t="s">
        <v>63</v>
      </c>
      <c r="E1073" s="87" t="s">
        <v>369</v>
      </c>
      <c r="F1073" s="87" t="n">
        <v>11000.0</v>
      </c>
    </row>
    <row r="1074" outlineLevel="1">
      <c r="A1074" s="93" t="n">
        <v>45810.0</v>
      </c>
      <c r="B1074" s="87" t="s">
        <v>2051</v>
      </c>
      <c r="C1074" s="87" t="s">
        <v>2052</v>
      </c>
      <c r="D1074" s="87" t="s">
        <v>63</v>
      </c>
      <c r="E1074" s="87" t="s">
        <v>369</v>
      </c>
      <c r="F1074" s="87" t="n">
        <v>7200.0</v>
      </c>
    </row>
    <row r="1075" outlineLevel="1">
      <c r="A1075" s="93" t="n">
        <v>45817.0</v>
      </c>
      <c r="B1075" s="87" t="s">
        <v>2304</v>
      </c>
      <c r="C1075" s="87" t="s">
        <v>2052</v>
      </c>
      <c r="D1075" s="87" t="s">
        <v>63</v>
      </c>
      <c r="E1075" s="87" t="s">
        <v>369</v>
      </c>
      <c r="F1075" s="87" t="n">
        <v>14200.0</v>
      </c>
    </row>
    <row r="1076" outlineLevel="1">
      <c r="A1076" s="93" t="n">
        <v>45793.0</v>
      </c>
      <c r="B1076" s="87" t="s">
        <v>1653</v>
      </c>
      <c r="C1076" s="87" t="s">
        <v>1654</v>
      </c>
      <c r="D1076" s="87" t="s">
        <v>63</v>
      </c>
      <c r="E1076" s="87" t="s">
        <v>369</v>
      </c>
      <c r="F1076" s="87" t="n">
        <v>21000.0</v>
      </c>
    </row>
    <row r="1077" outlineLevel="1">
      <c r="A1077" s="93" t="n">
        <v>45987.0</v>
      </c>
      <c r="B1077" s="87" t="s">
        <v>5124</v>
      </c>
      <c r="C1077" s="87" t="s">
        <v>5125</v>
      </c>
      <c r="D1077" s="87" t="s">
        <v>63</v>
      </c>
      <c r="E1077" s="87" t="s">
        <v>306</v>
      </c>
      <c r="F1077" s="87" t="n">
        <v>21000.0</v>
      </c>
    </row>
    <row r="1078" outlineLevel="1">
      <c r="A1078" s="93" t="n">
        <v>45765.0</v>
      </c>
      <c r="B1078" s="87" t="s">
        <v>826</v>
      </c>
      <c r="C1078" s="87" t="s">
        <v>827</v>
      </c>
      <c r="D1078" s="87" t="s">
        <v>63</v>
      </c>
      <c r="E1078" s="87" t="s">
        <v>64</v>
      </c>
      <c r="F1078" s="87" t="n">
        <v>20000.0</v>
      </c>
    </row>
    <row r="1079" outlineLevel="1">
      <c r="A1079" s="93" t="n">
        <v>45784.0</v>
      </c>
      <c r="B1079" s="87" t="s">
        <v>1368</v>
      </c>
      <c r="C1079" s="87" t="s">
        <v>1369</v>
      </c>
      <c r="D1079" s="87" t="s">
        <v>63</v>
      </c>
      <c r="E1079" s="87" t="s">
        <v>369</v>
      </c>
      <c r="F1079" s="87" t="n">
        <v>10000.0</v>
      </c>
    </row>
    <row r="1080" outlineLevel="1">
      <c r="A1080" s="93" t="n">
        <v>45786.0</v>
      </c>
      <c r="B1080" s="87" t="s">
        <v>1434</v>
      </c>
      <c r="C1080" s="87" t="s">
        <v>1369</v>
      </c>
      <c r="D1080" s="87" t="s">
        <v>63</v>
      </c>
      <c r="E1080" s="87" t="s">
        <v>369</v>
      </c>
      <c r="F1080" s="87" t="n">
        <v>10000.0</v>
      </c>
    </row>
    <row r="1081" outlineLevel="1">
      <c r="A1081" s="93" t="n">
        <v>45800.0</v>
      </c>
      <c r="B1081" s="87" t="s">
        <v>1839</v>
      </c>
      <c r="C1081" s="87" t="s">
        <v>1840</v>
      </c>
      <c r="D1081" s="87" t="s">
        <v>63</v>
      </c>
      <c r="E1081" s="87" t="s">
        <v>369</v>
      </c>
      <c r="F1081" s="87" t="n">
        <v>10000.0</v>
      </c>
    </row>
    <row r="1082" outlineLevel="1">
      <c r="A1082" s="93" t="n">
        <v>45808.0</v>
      </c>
      <c r="B1082" s="87" t="s">
        <v>2035</v>
      </c>
      <c r="C1082" s="87" t="s">
        <v>1840</v>
      </c>
      <c r="D1082" s="87" t="s">
        <v>63</v>
      </c>
      <c r="E1082" s="87" t="s">
        <v>369</v>
      </c>
      <c r="F1082" s="87" t="n">
        <v>10000.0</v>
      </c>
    </row>
    <row r="1083" outlineLevel="1">
      <c r="A1083" s="93" t="n">
        <v>45897.0</v>
      </c>
      <c r="B1083" s="87" t="s">
        <v>4148</v>
      </c>
      <c r="C1083" s="87" t="s">
        <v>4149</v>
      </c>
      <c r="D1083" s="87" t="s">
        <v>63</v>
      </c>
      <c r="E1083" s="87" t="s">
        <v>369</v>
      </c>
      <c r="F1083" s="87" t="n">
        <v>20000.0</v>
      </c>
    </row>
    <row r="1084" outlineLevel="1">
      <c r="A1084" s="93" t="n">
        <v>45899.0</v>
      </c>
      <c r="B1084" s="87" t="s">
        <v>4179</v>
      </c>
      <c r="C1084" s="87" t="s">
        <v>4180</v>
      </c>
      <c r="D1084" s="87" t="s">
        <v>63</v>
      </c>
      <c r="E1084" s="87" t="s">
        <v>369</v>
      </c>
      <c r="F1084" s="87" t="n">
        <v>20000.0</v>
      </c>
    </row>
    <row r="1085" outlineLevel="1">
      <c r="A1085" s="93" t="n">
        <v>45901.0</v>
      </c>
      <c r="B1085" s="87" t="s">
        <v>4188</v>
      </c>
      <c r="C1085" s="87" t="s">
        <v>4189</v>
      </c>
      <c r="D1085" s="87" t="s">
        <v>63</v>
      </c>
      <c r="E1085" s="87" t="s">
        <v>369</v>
      </c>
      <c r="F1085" s="87" t="n">
        <v>17000.0</v>
      </c>
    </row>
    <row r="1086" outlineLevel="1">
      <c r="A1086" s="93" t="n">
        <v>45922.0</v>
      </c>
      <c r="B1086" s="87" t="s">
        <v>4484</v>
      </c>
      <c r="C1086" s="87" t="s">
        <v>4189</v>
      </c>
      <c r="D1086" s="87" t="s">
        <v>63</v>
      </c>
      <c r="E1086" s="87" t="s">
        <v>369</v>
      </c>
      <c r="F1086" s="87" t="n">
        <v>2200.0</v>
      </c>
    </row>
    <row r="1087" outlineLevel="1">
      <c r="A1087" s="93" t="n">
        <v>45860.0</v>
      </c>
      <c r="B1087" s="87" t="s">
        <v>3437</v>
      </c>
      <c r="C1087" s="87" t="s">
        <v>3439</v>
      </c>
      <c r="D1087" s="87" t="s">
        <v>63</v>
      </c>
      <c r="E1087" s="87" t="s">
        <v>369</v>
      </c>
      <c r="F1087" s="87" t="n">
        <v>19000.0</v>
      </c>
    </row>
    <row r="1088" outlineLevel="1">
      <c r="A1088" s="93" t="n">
        <v>45789.0</v>
      </c>
      <c r="B1088" s="87" t="s">
        <v>1495</v>
      </c>
      <c r="C1088" s="87" t="s">
        <v>1496</v>
      </c>
      <c r="D1088" s="87" t="s">
        <v>63</v>
      </c>
      <c r="E1088" s="87" t="s">
        <v>64</v>
      </c>
      <c r="F1088" s="87" t="n">
        <v>10400.0</v>
      </c>
    </row>
    <row r="1089" outlineLevel="1">
      <c r="A1089" s="93" t="n">
        <v>45870.0</v>
      </c>
      <c r="B1089" s="87" t="s">
        <v>3602</v>
      </c>
      <c r="C1089" s="87" t="s">
        <v>1496</v>
      </c>
      <c r="D1089" s="87" t="s">
        <v>63</v>
      </c>
      <c r="E1089" s="87" t="s">
        <v>64</v>
      </c>
      <c r="F1089" s="87" t="n">
        <v>8400.0</v>
      </c>
    </row>
    <row r="1090" outlineLevel="1">
      <c r="A1090" s="93" t="n">
        <v>45827.0</v>
      </c>
      <c r="B1090" s="87" t="s">
        <v>2646</v>
      </c>
      <c r="C1090" s="87" t="s">
        <v>2647</v>
      </c>
      <c r="D1090" s="87" t="s">
        <v>63</v>
      </c>
      <c r="E1090" s="87" t="s">
        <v>315</v>
      </c>
      <c r="F1090" s="87" t="n">
        <v>17700.0</v>
      </c>
    </row>
    <row r="1091" outlineLevel="1">
      <c r="A1091" s="93" t="n">
        <v>45751.0</v>
      </c>
      <c r="B1091" s="87" t="s">
        <v>505</v>
      </c>
      <c r="C1091" s="87" t="s">
        <v>506</v>
      </c>
      <c r="D1091" s="87" t="s">
        <v>63</v>
      </c>
      <c r="E1091" s="87" t="s">
        <v>369</v>
      </c>
      <c r="F1091" s="87" t="n">
        <v>700.0</v>
      </c>
    </row>
    <row r="1092" outlineLevel="1">
      <c r="A1092" s="93" t="n">
        <v>45752.0</v>
      </c>
      <c r="B1092" s="87" t="s">
        <v>527</v>
      </c>
      <c r="C1092" s="87" t="s">
        <v>506</v>
      </c>
      <c r="D1092" s="87" t="s">
        <v>63</v>
      </c>
      <c r="E1092" s="87" t="s">
        <v>369</v>
      </c>
      <c r="F1092" s="87" t="n">
        <v>700.0</v>
      </c>
    </row>
    <row r="1093" outlineLevel="1">
      <c r="A1093" s="93" t="n">
        <v>45755.0</v>
      </c>
      <c r="B1093" s="87" t="s">
        <v>546</v>
      </c>
      <c r="C1093" s="87" t="s">
        <v>506</v>
      </c>
      <c r="D1093" s="87" t="s">
        <v>63</v>
      </c>
      <c r="E1093" s="87" t="s">
        <v>369</v>
      </c>
      <c r="F1093" s="87" t="n">
        <v>1400.0</v>
      </c>
    </row>
    <row r="1094" outlineLevel="1">
      <c r="A1094" s="93" t="n">
        <v>45758.0</v>
      </c>
      <c r="B1094" s="87" t="s">
        <v>632</v>
      </c>
      <c r="C1094" s="87" t="s">
        <v>506</v>
      </c>
      <c r="D1094" s="87" t="s">
        <v>63</v>
      </c>
      <c r="E1094" s="87" t="s">
        <v>369</v>
      </c>
      <c r="F1094" s="87" t="n">
        <v>700.0</v>
      </c>
    </row>
    <row r="1095" outlineLevel="1">
      <c r="A1095" s="93" t="n">
        <v>45758.0</v>
      </c>
      <c r="B1095" s="87" t="s">
        <v>665</v>
      </c>
      <c r="C1095" s="87" t="s">
        <v>506</v>
      </c>
      <c r="D1095" s="87" t="s">
        <v>63</v>
      </c>
      <c r="E1095" s="87" t="s">
        <v>369</v>
      </c>
      <c r="F1095" s="87" t="n">
        <v>700.0</v>
      </c>
    </row>
    <row r="1096" outlineLevel="1">
      <c r="A1096" s="93" t="n">
        <v>45762.0</v>
      </c>
      <c r="B1096" s="87" t="s">
        <v>717</v>
      </c>
      <c r="C1096" s="87" t="s">
        <v>506</v>
      </c>
      <c r="D1096" s="87" t="s">
        <v>63</v>
      </c>
      <c r="E1096" s="87" t="s">
        <v>369</v>
      </c>
      <c r="F1096" s="87" t="n">
        <v>700.0</v>
      </c>
    </row>
    <row r="1097" outlineLevel="1">
      <c r="A1097" s="93" t="n">
        <v>45762.0</v>
      </c>
      <c r="B1097" s="87" t="s">
        <v>724</v>
      </c>
      <c r="C1097" s="87" t="s">
        <v>506</v>
      </c>
      <c r="D1097" s="87" t="s">
        <v>63</v>
      </c>
      <c r="E1097" s="87" t="s">
        <v>369</v>
      </c>
      <c r="F1097" s="87" t="n">
        <v>700.0</v>
      </c>
    </row>
    <row r="1098" outlineLevel="1">
      <c r="A1098" s="93" t="n">
        <v>45768.0</v>
      </c>
      <c r="B1098" s="87" t="s">
        <v>902</v>
      </c>
      <c r="C1098" s="87" t="s">
        <v>506</v>
      </c>
      <c r="D1098" s="87" t="s">
        <v>63</v>
      </c>
      <c r="E1098" s="87" t="s">
        <v>369</v>
      </c>
      <c r="F1098" s="87" t="n">
        <v>700.0</v>
      </c>
    </row>
    <row r="1099" outlineLevel="1">
      <c r="A1099" s="93" t="n">
        <v>45770.0</v>
      </c>
      <c r="B1099" s="87" t="s">
        <v>952</v>
      </c>
      <c r="C1099" s="87" t="s">
        <v>506</v>
      </c>
      <c r="D1099" s="87" t="s">
        <v>63</v>
      </c>
      <c r="E1099" s="87" t="s">
        <v>369</v>
      </c>
      <c r="F1099" s="87" t="n">
        <v>700.0</v>
      </c>
    </row>
    <row r="1100" outlineLevel="1">
      <c r="A1100" s="93" t="n">
        <v>45772.0</v>
      </c>
      <c r="B1100" s="87" t="s">
        <v>1017</v>
      </c>
      <c r="C1100" s="87" t="s">
        <v>506</v>
      </c>
      <c r="D1100" s="87" t="s">
        <v>63</v>
      </c>
      <c r="E1100" s="87" t="s">
        <v>369</v>
      </c>
      <c r="F1100" s="87" t="n">
        <v>700.0</v>
      </c>
    </row>
    <row r="1101" outlineLevel="1">
      <c r="A1101" s="93" t="n">
        <v>45773.0</v>
      </c>
      <c r="B1101" s="87" t="s">
        <v>1031</v>
      </c>
      <c r="C1101" s="87" t="s">
        <v>506</v>
      </c>
      <c r="D1101" s="87" t="s">
        <v>63</v>
      </c>
      <c r="E1101" s="87" t="s">
        <v>369</v>
      </c>
      <c r="F1101" s="87" t="n">
        <v>700.0</v>
      </c>
    </row>
    <row r="1102" outlineLevel="1">
      <c r="A1102" s="93" t="n">
        <v>45773.0</v>
      </c>
      <c r="B1102" s="87" t="s">
        <v>1035</v>
      </c>
      <c r="C1102" s="87" t="s">
        <v>506</v>
      </c>
      <c r="D1102" s="87" t="s">
        <v>63</v>
      </c>
      <c r="E1102" s="87" t="s">
        <v>369</v>
      </c>
      <c r="F1102" s="87" t="n">
        <v>700.0</v>
      </c>
    </row>
    <row r="1103" outlineLevel="1">
      <c r="A1103" s="93" t="n">
        <v>45778.0</v>
      </c>
      <c r="B1103" s="87" t="s">
        <v>1142</v>
      </c>
      <c r="C1103" s="87" t="s">
        <v>506</v>
      </c>
      <c r="D1103" s="87" t="s">
        <v>63</v>
      </c>
      <c r="E1103" s="87" t="s">
        <v>369</v>
      </c>
      <c r="F1103" s="87" t="n">
        <v>700.0</v>
      </c>
    </row>
    <row r="1104" outlineLevel="1">
      <c r="A1104" s="93" t="n">
        <v>45793.0</v>
      </c>
      <c r="B1104" s="87" t="s">
        <v>1645</v>
      </c>
      <c r="C1104" s="87" t="s">
        <v>506</v>
      </c>
      <c r="D1104" s="87" t="s">
        <v>63</v>
      </c>
      <c r="E1104" s="87" t="s">
        <v>369</v>
      </c>
      <c r="F1104" s="87" t="n">
        <v>700.0</v>
      </c>
    </row>
    <row r="1105" outlineLevel="1">
      <c r="A1105" s="93" t="n">
        <v>45794.0</v>
      </c>
      <c r="B1105" s="87" t="s">
        <v>1674</v>
      </c>
      <c r="C1105" s="87" t="s">
        <v>506</v>
      </c>
      <c r="D1105" s="87" t="s">
        <v>63</v>
      </c>
      <c r="E1105" s="87" t="s">
        <v>369</v>
      </c>
      <c r="F1105" s="87" t="n">
        <v>700.0</v>
      </c>
    </row>
    <row r="1106" outlineLevel="1">
      <c r="A1106" s="93" t="n">
        <v>45803.0</v>
      </c>
      <c r="B1106" s="87" t="s">
        <v>1876</v>
      </c>
      <c r="C1106" s="87" t="s">
        <v>506</v>
      </c>
      <c r="D1106" s="87" t="s">
        <v>63</v>
      </c>
      <c r="E1106" s="87" t="s">
        <v>369</v>
      </c>
      <c r="F1106" s="87" t="n">
        <v>700.0</v>
      </c>
    </row>
    <row r="1107" outlineLevel="1">
      <c r="A1107" s="93" t="n">
        <v>45803.0</v>
      </c>
      <c r="B1107" s="87" t="s">
        <v>1882</v>
      </c>
      <c r="C1107" s="87" t="s">
        <v>506</v>
      </c>
      <c r="D1107" s="87" t="s">
        <v>63</v>
      </c>
      <c r="E1107" s="87" t="s">
        <v>369</v>
      </c>
      <c r="F1107" s="87" t="n">
        <v>700.0</v>
      </c>
    </row>
    <row r="1108" outlineLevel="1">
      <c r="A1108" s="93" t="n">
        <v>45819.0</v>
      </c>
      <c r="B1108" s="87" t="s">
        <v>2372</v>
      </c>
      <c r="C1108" s="87" t="s">
        <v>506</v>
      </c>
      <c r="D1108" s="87" t="s">
        <v>63</v>
      </c>
      <c r="E1108" s="87" t="s">
        <v>369</v>
      </c>
      <c r="F1108" s="87" t="n">
        <v>700.0</v>
      </c>
    </row>
    <row r="1109" outlineLevel="1">
      <c r="A1109" s="93" t="n">
        <v>45819.0</v>
      </c>
      <c r="B1109" s="87" t="s">
        <v>2378</v>
      </c>
      <c r="C1109" s="87" t="s">
        <v>506</v>
      </c>
      <c r="D1109" s="87" t="s">
        <v>63</v>
      </c>
      <c r="E1109" s="87" t="s">
        <v>369</v>
      </c>
      <c r="F1109" s="87" t="n">
        <v>700.0</v>
      </c>
    </row>
    <row r="1110" outlineLevel="1">
      <c r="A1110" s="93" t="n">
        <v>45821.0</v>
      </c>
      <c r="B1110" s="87" t="s">
        <v>2438</v>
      </c>
      <c r="C1110" s="87" t="s">
        <v>506</v>
      </c>
      <c r="D1110" s="87" t="s">
        <v>63</v>
      </c>
      <c r="E1110" s="87" t="s">
        <v>369</v>
      </c>
      <c r="F1110" s="87" t="n">
        <v>700.0</v>
      </c>
    </row>
    <row r="1111" outlineLevel="1">
      <c r="A1111" s="93" t="n">
        <v>45828.0</v>
      </c>
      <c r="B1111" s="87" t="s">
        <v>2708</v>
      </c>
      <c r="C1111" s="87" t="s">
        <v>506</v>
      </c>
      <c r="D1111" s="87" t="s">
        <v>63</v>
      </c>
      <c r="E1111" s="87" t="s">
        <v>369</v>
      </c>
      <c r="F1111" s="87" t="n">
        <v>700.0</v>
      </c>
    </row>
    <row r="1112" outlineLevel="1">
      <c r="A1112" s="93" t="n">
        <v>45832.0</v>
      </c>
      <c r="B1112" s="87" t="s">
        <v>2755</v>
      </c>
      <c r="C1112" s="87" t="s">
        <v>506</v>
      </c>
      <c r="D1112" s="87" t="s">
        <v>63</v>
      </c>
      <c r="E1112" s="87" t="s">
        <v>369</v>
      </c>
      <c r="F1112" s="87" t="n">
        <v>700.0</v>
      </c>
    </row>
    <row r="1113" outlineLevel="1">
      <c r="A1113" s="93" t="n">
        <v>45937.0</v>
      </c>
      <c r="B1113" s="87" t="s">
        <v>4687</v>
      </c>
      <c r="C1113" s="87" t="s">
        <v>506</v>
      </c>
      <c r="D1113" s="87" t="s">
        <v>63</v>
      </c>
      <c r="E1113" s="87" t="s">
        <v>369</v>
      </c>
      <c r="F1113" s="87" t="n">
        <v>700.0</v>
      </c>
    </row>
    <row r="1114" outlineLevel="1">
      <c r="A1114" s="93" t="n">
        <v>45939.0</v>
      </c>
      <c r="B1114" s="87" t="s">
        <v>4707</v>
      </c>
      <c r="C1114" s="87" t="s">
        <v>506</v>
      </c>
      <c r="D1114" s="87" t="s">
        <v>63</v>
      </c>
      <c r="E1114" s="87" t="s">
        <v>369</v>
      </c>
      <c r="F1114" s="87" t="n">
        <v>700.0</v>
      </c>
    </row>
    <row r="1115" outlineLevel="1">
      <c r="A1115" s="93" t="n">
        <v>45832.0</v>
      </c>
      <c r="B1115" s="87" t="s">
        <v>2765</v>
      </c>
      <c r="C1115" s="87" t="s">
        <v>2766</v>
      </c>
      <c r="D1115" s="87" t="s">
        <v>63</v>
      </c>
      <c r="E1115" s="87" t="s">
        <v>369</v>
      </c>
      <c r="F1115" s="87" t="n">
        <v>17000.0</v>
      </c>
    </row>
    <row r="1116" outlineLevel="1">
      <c r="A1116" s="93" t="n">
        <v>45892.0</v>
      </c>
      <c r="B1116" s="87" t="s">
        <v>4075</v>
      </c>
      <c r="C1116" s="87" t="s">
        <v>4076</v>
      </c>
      <c r="D1116" s="87" t="s">
        <v>63</v>
      </c>
      <c r="E1116" s="87" t="s">
        <v>369</v>
      </c>
      <c r="F1116" s="87" t="n">
        <v>16600.0</v>
      </c>
    </row>
    <row r="1117" outlineLevel="1">
      <c r="A1117" s="93" t="n">
        <v>45797.0</v>
      </c>
      <c r="B1117" s="87" t="s">
        <v>1726</v>
      </c>
      <c r="C1117" s="87" t="s">
        <v>1090</v>
      </c>
      <c r="D1117" s="87" t="s">
        <v>63</v>
      </c>
      <c r="E1117" s="87" t="s">
        <v>369</v>
      </c>
      <c r="F1117" s="87" t="n">
        <v>16500.0</v>
      </c>
    </row>
    <row r="1118" outlineLevel="1">
      <c r="A1118" s="93" t="n">
        <v>45995.0</v>
      </c>
      <c r="B1118" s="87" t="s">
        <v>5188</v>
      </c>
      <c r="C1118" s="87" t="s">
        <v>5189</v>
      </c>
      <c r="D1118" s="87" t="s">
        <v>63</v>
      </c>
      <c r="E1118" s="87" t="s">
        <v>369</v>
      </c>
      <c r="F1118" s="87" t="n">
        <v>10500.0</v>
      </c>
    </row>
    <row r="1119" outlineLevel="1">
      <c r="A1119" s="93" t="n">
        <v>45995.0</v>
      </c>
      <c r="B1119" s="87" t="s">
        <v>5191</v>
      </c>
      <c r="C1119" s="87" t="s">
        <v>5189</v>
      </c>
      <c r="D1119" s="87" t="s">
        <v>63</v>
      </c>
      <c r="E1119" s="87" t="s">
        <v>369</v>
      </c>
      <c r="F1119" s="87" t="n">
        <v>6000.0</v>
      </c>
    </row>
    <row r="1120" outlineLevel="1">
      <c r="A1120" s="93" t="n">
        <v>45990.0</v>
      </c>
      <c r="B1120" s="87" t="s">
        <v>5151</v>
      </c>
      <c r="C1120" s="87" t="s">
        <v>5152</v>
      </c>
      <c r="D1120" s="87" t="s">
        <v>63</v>
      </c>
      <c r="E1120" s="87" t="s">
        <v>369</v>
      </c>
      <c r="F1120" s="87" t="n">
        <v>16250.0</v>
      </c>
    </row>
    <row r="1121" outlineLevel="1">
      <c r="A1121" s="93" t="n">
        <v>45750.0</v>
      </c>
      <c r="B1121" s="87" t="s">
        <v>473</v>
      </c>
      <c r="C1121" s="87" t="s">
        <v>474</v>
      </c>
      <c r="D1121" s="87" t="s">
        <v>63</v>
      </c>
      <c r="E1121" s="87" t="s">
        <v>369</v>
      </c>
      <c r="F1121" s="87" t="n">
        <v>16200.0</v>
      </c>
    </row>
    <row r="1122" outlineLevel="1">
      <c r="A1122" s="93" t="n">
        <v>45944.0</v>
      </c>
      <c r="B1122" s="87" t="s">
        <v>4744</v>
      </c>
      <c r="C1122" s="87" t="s">
        <v>4745</v>
      </c>
      <c r="D1122" s="87" t="s">
        <v>63</v>
      </c>
      <c r="E1122" s="87" t="s">
        <v>369</v>
      </c>
      <c r="F1122" s="87" t="n">
        <v>10000.0</v>
      </c>
    </row>
    <row r="1123" outlineLevel="1">
      <c r="A1123" s="93" t="n">
        <v>45971.0</v>
      </c>
      <c r="B1123" s="87" t="s">
        <v>5003</v>
      </c>
      <c r="C1123" s="87" t="s">
        <v>4745</v>
      </c>
      <c r="D1123" s="87" t="s">
        <v>63</v>
      </c>
      <c r="E1123" s="87" t="s">
        <v>369</v>
      </c>
      <c r="F1123" s="87" t="n">
        <v>500.0</v>
      </c>
    </row>
    <row r="1124" outlineLevel="1">
      <c r="A1124" s="93" t="n">
        <v>46004.0</v>
      </c>
      <c r="B1124" s="87" t="s">
        <v>5267</v>
      </c>
      <c r="C1124" s="87" t="s">
        <v>4745</v>
      </c>
      <c r="D1124" s="87" t="s">
        <v>63</v>
      </c>
      <c r="E1124" s="87" t="s">
        <v>369</v>
      </c>
      <c r="F1124" s="87" t="n">
        <v>2300.0</v>
      </c>
    </row>
    <row r="1125" outlineLevel="1">
      <c r="A1125" s="93" t="n">
        <v>46094.0</v>
      </c>
      <c r="B1125" s="87" t="s">
        <v>5851</v>
      </c>
      <c r="C1125" s="87" t="s">
        <v>4745</v>
      </c>
      <c r="D1125" s="87" t="s">
        <v>63</v>
      </c>
      <c r="E1125" s="87" t="s">
        <v>369</v>
      </c>
      <c r="F1125" s="87" t="n">
        <v>500.0</v>
      </c>
    </row>
    <row r="1126" outlineLevel="1">
      <c r="A1126" s="93" t="n">
        <v>46105.0</v>
      </c>
      <c r="B1126" s="87" t="s">
        <v>5893</v>
      </c>
      <c r="C1126" s="87" t="s">
        <v>4745</v>
      </c>
      <c r="D1126" s="87" t="s">
        <v>63</v>
      </c>
      <c r="E1126" s="87" t="s">
        <v>369</v>
      </c>
      <c r="F1126" s="87" t="n">
        <v>2500.0</v>
      </c>
    </row>
    <row r="1127" outlineLevel="1">
      <c r="A1127" s="93" t="n">
        <v>45793.0</v>
      </c>
      <c r="B1127" s="87" t="s">
        <v>1656</v>
      </c>
      <c r="C1127" s="87" t="s">
        <v>1635</v>
      </c>
      <c r="D1127" s="87" t="s">
        <v>63</v>
      </c>
      <c r="E1127" s="87" t="s">
        <v>369</v>
      </c>
      <c r="F1127" s="87" t="n">
        <v>4600.0</v>
      </c>
    </row>
    <row r="1128" outlineLevel="1">
      <c r="A1128" s="93" t="n">
        <v>45793.0</v>
      </c>
      <c r="B1128" s="87" t="s">
        <v>1634</v>
      </c>
      <c r="C1128" s="87" t="s">
        <v>1635</v>
      </c>
      <c r="D1128" s="87" t="s">
        <v>63</v>
      </c>
      <c r="E1128" s="87" t="s">
        <v>369</v>
      </c>
      <c r="F1128" s="87" t="n">
        <v>2800.0</v>
      </c>
    </row>
    <row r="1129" outlineLevel="1">
      <c r="A1129" s="93" t="n">
        <v>45803.0</v>
      </c>
      <c r="B1129" s="87" t="s">
        <v>1880</v>
      </c>
      <c r="C1129" s="87" t="s">
        <v>1635</v>
      </c>
      <c r="D1129" s="87" t="s">
        <v>63</v>
      </c>
      <c r="E1129" s="87" t="s">
        <v>369</v>
      </c>
      <c r="F1129" s="87" t="n">
        <v>4600.0</v>
      </c>
    </row>
    <row r="1130" outlineLevel="1">
      <c r="A1130" s="93" t="n">
        <v>45829.0</v>
      </c>
      <c r="B1130" s="87" t="s">
        <v>2719</v>
      </c>
      <c r="C1130" s="87" t="s">
        <v>1635</v>
      </c>
      <c r="D1130" s="87" t="s">
        <v>63</v>
      </c>
      <c r="E1130" s="87" t="s">
        <v>369</v>
      </c>
      <c r="F1130" s="87" t="n">
        <v>800.0</v>
      </c>
    </row>
    <row r="1131" outlineLevel="1">
      <c r="A1131" s="93" t="n">
        <v>45840.0</v>
      </c>
      <c r="B1131" s="87" t="s">
        <v>2951</v>
      </c>
      <c r="C1131" s="87" t="s">
        <v>1635</v>
      </c>
      <c r="D1131" s="87" t="s">
        <v>63</v>
      </c>
      <c r="E1131" s="87" t="s">
        <v>369</v>
      </c>
      <c r="F1131" s="87" t="n">
        <v>2800.0</v>
      </c>
    </row>
    <row r="1132" outlineLevel="1">
      <c r="A1132" s="93" t="n">
        <v>45899.0</v>
      </c>
      <c r="B1132" s="87" t="s">
        <v>4174</v>
      </c>
      <c r="C1132" s="87" t="s">
        <v>4175</v>
      </c>
      <c r="D1132" s="87" t="s">
        <v>63</v>
      </c>
      <c r="E1132" s="87" t="s">
        <v>369</v>
      </c>
      <c r="F1132" s="87" t="n">
        <v>5100.0</v>
      </c>
    </row>
    <row r="1133" outlineLevel="1">
      <c r="A1133" s="93" t="n">
        <v>45906.0</v>
      </c>
      <c r="B1133" s="87" t="s">
        <v>4341</v>
      </c>
      <c r="C1133" s="87" t="s">
        <v>4175</v>
      </c>
      <c r="D1133" s="87" t="s">
        <v>63</v>
      </c>
      <c r="E1133" s="87" t="s">
        <v>369</v>
      </c>
      <c r="F1133" s="87" t="n">
        <v>10200.0</v>
      </c>
    </row>
    <row r="1134" outlineLevel="1">
      <c r="A1134" s="93" t="n">
        <v>45881.0</v>
      </c>
      <c r="B1134" s="87" t="s">
        <v>3862</v>
      </c>
      <c r="C1134" s="87" t="s">
        <v>3860</v>
      </c>
      <c r="D1134" s="87" t="s">
        <v>63</v>
      </c>
      <c r="E1134" s="87" t="s">
        <v>369</v>
      </c>
      <c r="F1134" s="87" t="n">
        <v>2500.0</v>
      </c>
    </row>
    <row r="1135" outlineLevel="1">
      <c r="A1135" s="93" t="n">
        <v>45881.0</v>
      </c>
      <c r="B1135" s="87" t="s">
        <v>3876</v>
      </c>
      <c r="C1135" s="87" t="s">
        <v>3860</v>
      </c>
      <c r="D1135" s="87" t="s">
        <v>63</v>
      </c>
      <c r="E1135" s="87" t="s">
        <v>369</v>
      </c>
      <c r="F1135" s="87" t="n">
        <v>2500.0</v>
      </c>
    </row>
    <row r="1136" outlineLevel="1">
      <c r="A1136" s="93" t="n">
        <v>45881.0</v>
      </c>
      <c r="B1136" s="87" t="s">
        <v>3859</v>
      </c>
      <c r="C1136" s="87" t="s">
        <v>3860</v>
      </c>
      <c r="D1136" s="87" t="s">
        <v>63</v>
      </c>
      <c r="E1136" s="87" t="s">
        <v>369</v>
      </c>
      <c r="F1136" s="87" t="n">
        <v>1.0</v>
      </c>
    </row>
    <row r="1137" outlineLevel="1">
      <c r="A1137" s="93" t="n">
        <v>45947.0</v>
      </c>
      <c r="B1137" s="87" t="s">
        <v>4774</v>
      </c>
      <c r="C1137" s="87" t="s">
        <v>3860</v>
      </c>
      <c r="D1137" s="87" t="s">
        <v>63</v>
      </c>
      <c r="E1137" s="87" t="s">
        <v>369</v>
      </c>
      <c r="F1137" s="87" t="n">
        <v>5000.0</v>
      </c>
    </row>
    <row r="1138" outlineLevel="1">
      <c r="A1138" s="93" t="n">
        <v>45947.0</v>
      </c>
      <c r="B1138" s="87" t="s">
        <v>4772</v>
      </c>
      <c r="C1138" s="87" t="s">
        <v>3860</v>
      </c>
      <c r="D1138" s="87" t="s">
        <v>63</v>
      </c>
      <c r="E1138" s="87" t="s">
        <v>369</v>
      </c>
      <c r="F1138" s="87" t="n">
        <v>1.0</v>
      </c>
    </row>
    <row r="1139" outlineLevel="1">
      <c r="A1139" s="93" t="n">
        <v>45972.0</v>
      </c>
      <c r="B1139" s="87" t="s">
        <v>5018</v>
      </c>
      <c r="C1139" s="87" t="s">
        <v>3860</v>
      </c>
      <c r="D1139" s="87" t="s">
        <v>63</v>
      </c>
      <c r="E1139" s="87" t="s">
        <v>369</v>
      </c>
      <c r="F1139" s="87" t="n">
        <v>3000.0</v>
      </c>
    </row>
    <row r="1140" outlineLevel="1">
      <c r="A1140" s="93" t="n">
        <v>45972.0</v>
      </c>
      <c r="B1140" s="87" t="s">
        <v>5016</v>
      </c>
      <c r="C1140" s="87" t="s">
        <v>3860</v>
      </c>
      <c r="D1140" s="87" t="s">
        <v>63</v>
      </c>
      <c r="E1140" s="87" t="s">
        <v>369</v>
      </c>
      <c r="F1140" s="87" t="n">
        <v>2000.0</v>
      </c>
    </row>
    <row r="1141" outlineLevel="1">
      <c r="A1141" s="93" t="n">
        <v>45771.0</v>
      </c>
      <c r="B1141" s="87" t="s">
        <v>993</v>
      </c>
      <c r="C1141" s="87" t="s">
        <v>994</v>
      </c>
      <c r="D1141" s="87" t="s">
        <v>63</v>
      </c>
      <c r="E1141" s="87" t="s">
        <v>369</v>
      </c>
      <c r="F1141" s="87" t="n">
        <v>15000.0</v>
      </c>
    </row>
    <row r="1142" outlineLevel="1">
      <c r="A1142" s="93" t="n">
        <v>45800.0</v>
      </c>
      <c r="B1142" s="87" t="s">
        <v>1819</v>
      </c>
      <c r="C1142" s="87" t="s">
        <v>1821</v>
      </c>
      <c r="D1142" s="87" t="s">
        <v>63</v>
      </c>
      <c r="E1142" s="87" t="s">
        <v>369</v>
      </c>
      <c r="F1142" s="87" t="n">
        <v>2500.0</v>
      </c>
    </row>
    <row r="1143" outlineLevel="1">
      <c r="A1143" s="93" t="n">
        <v>45853.0</v>
      </c>
      <c r="B1143" s="87" t="s">
        <v>3337</v>
      </c>
      <c r="C1143" s="87" t="s">
        <v>1821</v>
      </c>
      <c r="D1143" s="87" t="s">
        <v>63</v>
      </c>
      <c r="E1143" s="87" t="s">
        <v>369</v>
      </c>
      <c r="F1143" s="87" t="n">
        <v>10500.0</v>
      </c>
    </row>
    <row r="1144" outlineLevel="1">
      <c r="A1144" s="93" t="n">
        <v>45853.0</v>
      </c>
      <c r="B1144" s="87" t="s">
        <v>3335</v>
      </c>
      <c r="C1144" s="87" t="s">
        <v>1821</v>
      </c>
      <c r="D1144" s="87" t="s">
        <v>63</v>
      </c>
      <c r="E1144" s="87" t="s">
        <v>369</v>
      </c>
      <c r="F1144" s="87" t="n">
        <v>2000.0</v>
      </c>
    </row>
    <row r="1145" outlineLevel="1">
      <c r="A1145" s="93" t="n">
        <v>45892.0</v>
      </c>
      <c r="B1145" s="87" t="s">
        <v>4072</v>
      </c>
      <c r="C1145" s="87" t="s">
        <v>4073</v>
      </c>
      <c r="D1145" s="87" t="s">
        <v>63</v>
      </c>
      <c r="E1145" s="87" t="s">
        <v>369</v>
      </c>
      <c r="F1145" s="87" t="n">
        <v>15000.0</v>
      </c>
    </row>
    <row r="1146" outlineLevel="1">
      <c r="A1146" s="93" t="n">
        <v>45850.0</v>
      </c>
      <c r="B1146" s="87" t="s">
        <v>3300</v>
      </c>
      <c r="C1146" s="87" t="s">
        <v>3302</v>
      </c>
      <c r="D1146" s="87" t="s">
        <v>63</v>
      </c>
      <c r="E1146" s="87" t="s">
        <v>369</v>
      </c>
      <c r="F1146" s="87" t="n">
        <v>2800.0</v>
      </c>
    </row>
    <row r="1147" outlineLevel="1">
      <c r="A1147" s="93" t="n">
        <v>45860.0</v>
      </c>
      <c r="B1147" s="87" t="s">
        <v>3431</v>
      </c>
      <c r="C1147" s="87" t="s">
        <v>3302</v>
      </c>
      <c r="D1147" s="87" t="s">
        <v>63</v>
      </c>
      <c r="E1147" s="87" t="s">
        <v>369</v>
      </c>
      <c r="F1147" s="87" t="n">
        <v>2800.0</v>
      </c>
    </row>
    <row r="1148" outlineLevel="1">
      <c r="A1148" s="93" t="n">
        <v>45953.0</v>
      </c>
      <c r="B1148" s="87" t="s">
        <v>4794</v>
      </c>
      <c r="C1148" s="87" t="s">
        <v>3302</v>
      </c>
      <c r="D1148" s="87" t="s">
        <v>63</v>
      </c>
      <c r="E1148" s="87" t="s">
        <v>369</v>
      </c>
      <c r="F1148" s="87" t="n">
        <v>5600.0</v>
      </c>
    </row>
    <row r="1149" outlineLevel="1">
      <c r="A1149" s="93" t="n">
        <v>45995.0</v>
      </c>
      <c r="B1149" s="87" t="s">
        <v>5193</v>
      </c>
      <c r="C1149" s="87" t="s">
        <v>3302</v>
      </c>
      <c r="D1149" s="87" t="s">
        <v>63</v>
      </c>
      <c r="E1149" s="87" t="s">
        <v>369</v>
      </c>
      <c r="F1149" s="87" t="n">
        <v>3500.0</v>
      </c>
    </row>
    <row r="1150" outlineLevel="1">
      <c r="A1150" s="93" t="n">
        <v>45751.0</v>
      </c>
      <c r="B1150" s="87" t="s">
        <v>521</v>
      </c>
      <c r="C1150" s="87" t="s">
        <v>522</v>
      </c>
      <c r="D1150" s="87" t="s">
        <v>63</v>
      </c>
      <c r="E1150" s="87" t="s">
        <v>369</v>
      </c>
      <c r="F1150" s="87" t="n">
        <v>14500.0</v>
      </c>
    </row>
    <row r="1151" outlineLevel="1">
      <c r="A1151" s="93" t="n">
        <v>45782.0</v>
      </c>
      <c r="B1151" s="87" t="s">
        <v>1271</v>
      </c>
      <c r="C1151" s="87" t="s">
        <v>1272</v>
      </c>
      <c r="D1151" s="87" t="s">
        <v>63</v>
      </c>
      <c r="E1151" s="87" t="s">
        <v>315</v>
      </c>
      <c r="F1151" s="87" t="n">
        <v>14000.0</v>
      </c>
    </row>
    <row r="1152" outlineLevel="1">
      <c r="A1152" s="93" t="n">
        <v>45750.0</v>
      </c>
      <c r="B1152" s="87" t="s">
        <v>502</v>
      </c>
      <c r="C1152" s="87" t="s">
        <v>503</v>
      </c>
      <c r="D1152" s="87" t="s">
        <v>63</v>
      </c>
      <c r="E1152" s="87" t="s">
        <v>369</v>
      </c>
      <c r="F1152" s="87" t="n">
        <v>13500.0</v>
      </c>
    </row>
    <row r="1153" outlineLevel="1">
      <c r="A1153" s="93" t="n">
        <v>45759.0</v>
      </c>
      <c r="B1153" s="87" t="s">
        <v>684</v>
      </c>
      <c r="C1153" s="87" t="s">
        <v>685</v>
      </c>
      <c r="D1153" s="87" t="s">
        <v>63</v>
      </c>
      <c r="E1153" s="87" t="s">
        <v>369</v>
      </c>
      <c r="F1153" s="87" t="n">
        <v>2300.0</v>
      </c>
    </row>
    <row r="1154" outlineLevel="1">
      <c r="A1154" s="93" t="n">
        <v>45764.0</v>
      </c>
      <c r="B1154" s="87" t="s">
        <v>785</v>
      </c>
      <c r="C1154" s="87" t="s">
        <v>685</v>
      </c>
      <c r="D1154" s="87" t="s">
        <v>63</v>
      </c>
      <c r="E1154" s="87" t="s">
        <v>369</v>
      </c>
      <c r="F1154" s="87" t="n">
        <v>6000.0</v>
      </c>
    </row>
    <row r="1155" outlineLevel="1">
      <c r="A1155" s="93" t="n">
        <v>45764.0</v>
      </c>
      <c r="B1155" s="87" t="s">
        <v>783</v>
      </c>
      <c r="C1155" s="87" t="s">
        <v>685</v>
      </c>
      <c r="D1155" s="87" t="s">
        <v>63</v>
      </c>
      <c r="E1155" s="87" t="s">
        <v>369</v>
      </c>
      <c r="F1155" s="87" t="n">
        <v>2300.0</v>
      </c>
    </row>
    <row r="1156" outlineLevel="1">
      <c r="A1156" s="93" t="n">
        <v>45770.0</v>
      </c>
      <c r="B1156" s="87" t="s">
        <v>956</v>
      </c>
      <c r="C1156" s="87" t="s">
        <v>685</v>
      </c>
      <c r="D1156" s="87" t="s">
        <v>63</v>
      </c>
      <c r="E1156" s="87" t="s">
        <v>369</v>
      </c>
      <c r="F1156" s="87" t="n">
        <v>2300.0</v>
      </c>
    </row>
    <row r="1157" outlineLevel="1">
      <c r="A1157" s="93" t="n">
        <v>46032.0</v>
      </c>
      <c r="B1157" s="87" t="s">
        <v>5453</v>
      </c>
      <c r="C1157" s="87" t="s">
        <v>5454</v>
      </c>
      <c r="D1157" s="87" t="s">
        <v>63</v>
      </c>
      <c r="E1157" s="87" t="s">
        <v>369</v>
      </c>
      <c r="F1157" s="87" t="n">
        <v>1600.0</v>
      </c>
    </row>
    <row r="1158" outlineLevel="1">
      <c r="A1158" s="93" t="n">
        <v>46051.0</v>
      </c>
      <c r="B1158" s="87" t="s">
        <v>5538</v>
      </c>
      <c r="C1158" s="87" t="s">
        <v>5454</v>
      </c>
      <c r="D1158" s="87" t="s">
        <v>63</v>
      </c>
      <c r="E1158" s="87" t="s">
        <v>369</v>
      </c>
      <c r="F1158" s="87" t="n">
        <v>1600.0</v>
      </c>
    </row>
    <row r="1159" outlineLevel="1">
      <c r="A1159" s="93" t="n">
        <v>46062.0</v>
      </c>
      <c r="B1159" s="87" t="s">
        <v>5614</v>
      </c>
      <c r="C1159" s="87" t="s">
        <v>5454</v>
      </c>
      <c r="D1159" s="87" t="s">
        <v>63</v>
      </c>
      <c r="E1159" s="87" t="s">
        <v>369</v>
      </c>
      <c r="F1159" s="87" t="n">
        <v>1600.0</v>
      </c>
    </row>
    <row r="1160" outlineLevel="1">
      <c r="A1160" s="93" t="n">
        <v>46065.0</v>
      </c>
      <c r="B1160" s="87" t="s">
        <v>5637</v>
      </c>
      <c r="C1160" s="87" t="s">
        <v>5454</v>
      </c>
      <c r="D1160" s="87" t="s">
        <v>63</v>
      </c>
      <c r="E1160" s="87" t="s">
        <v>369</v>
      </c>
      <c r="F1160" s="87" t="n">
        <v>1600.0</v>
      </c>
    </row>
    <row r="1161" outlineLevel="1">
      <c r="A1161" s="93" t="n">
        <v>46074.0</v>
      </c>
      <c r="B1161" s="87" t="s">
        <v>5687</v>
      </c>
      <c r="C1161" s="87" t="s">
        <v>5454</v>
      </c>
      <c r="D1161" s="87" t="s">
        <v>63</v>
      </c>
      <c r="E1161" s="87" t="s">
        <v>369</v>
      </c>
      <c r="F1161" s="87" t="n">
        <v>1600.0</v>
      </c>
    </row>
    <row r="1162" outlineLevel="1">
      <c r="A1162" s="93" t="n">
        <v>46087.0</v>
      </c>
      <c r="B1162" s="87" t="s">
        <v>5791</v>
      </c>
      <c r="C1162" s="87" t="s">
        <v>5454</v>
      </c>
      <c r="D1162" s="87" t="s">
        <v>63</v>
      </c>
      <c r="E1162" s="87" t="s">
        <v>369</v>
      </c>
      <c r="F1162" s="87" t="n">
        <v>3200.0</v>
      </c>
    </row>
    <row r="1163" outlineLevel="1">
      <c r="A1163" s="93" t="n">
        <v>46101.0</v>
      </c>
      <c r="B1163" s="87" t="s">
        <v>5866</v>
      </c>
      <c r="C1163" s="87" t="s">
        <v>5454</v>
      </c>
      <c r="D1163" s="87" t="s">
        <v>63</v>
      </c>
      <c r="E1163" s="87" t="s">
        <v>369</v>
      </c>
      <c r="F1163" s="87" t="n">
        <v>1600.0</v>
      </c>
    </row>
    <row r="1164" outlineLevel="1">
      <c r="A1164" s="93" t="n">
        <v>45799.0</v>
      </c>
      <c r="B1164" s="87" t="s">
        <v>1757</v>
      </c>
      <c r="C1164" s="87" t="s">
        <v>1758</v>
      </c>
      <c r="D1164" s="87" t="s">
        <v>63</v>
      </c>
      <c r="E1164" s="87" t="s">
        <v>369</v>
      </c>
      <c r="F1164" s="87" t="n">
        <v>2000.0</v>
      </c>
    </row>
    <row r="1165" outlineLevel="1">
      <c r="A1165" s="93" t="n">
        <v>45799.0</v>
      </c>
      <c r="B1165" s="87" t="s">
        <v>1762</v>
      </c>
      <c r="C1165" s="87" t="s">
        <v>1758</v>
      </c>
      <c r="D1165" s="87" t="s">
        <v>63</v>
      </c>
      <c r="E1165" s="87" t="s">
        <v>369</v>
      </c>
      <c r="F1165" s="87" t="n">
        <v>200.0</v>
      </c>
    </row>
    <row r="1166" outlineLevel="1">
      <c r="A1166" s="93" t="n">
        <v>45801.0</v>
      </c>
      <c r="B1166" s="87" t="s">
        <v>1844</v>
      </c>
      <c r="C1166" s="87" t="s">
        <v>1758</v>
      </c>
      <c r="D1166" s="87" t="s">
        <v>63</v>
      </c>
      <c r="E1166" s="87" t="s">
        <v>369</v>
      </c>
      <c r="F1166" s="87" t="n">
        <v>2000.0</v>
      </c>
    </row>
    <row r="1167" outlineLevel="1">
      <c r="A1167" s="93" t="n">
        <v>45801.0</v>
      </c>
      <c r="B1167" s="87" t="s">
        <v>1848</v>
      </c>
      <c r="C1167" s="87" t="s">
        <v>1758</v>
      </c>
      <c r="D1167" s="87" t="s">
        <v>63</v>
      </c>
      <c r="E1167" s="87" t="s">
        <v>369</v>
      </c>
      <c r="F1167" s="87" t="n">
        <v>2000.0</v>
      </c>
    </row>
    <row r="1168" outlineLevel="1">
      <c r="A1168" s="93" t="n">
        <v>45801.0</v>
      </c>
      <c r="B1168" s="87" t="s">
        <v>1852</v>
      </c>
      <c r="C1168" s="87" t="s">
        <v>1758</v>
      </c>
      <c r="D1168" s="87" t="s">
        <v>63</v>
      </c>
      <c r="E1168" s="87" t="s">
        <v>369</v>
      </c>
      <c r="F1168" s="87" t="n">
        <v>400.0</v>
      </c>
    </row>
    <row r="1169" outlineLevel="1">
      <c r="A1169" s="93" t="n">
        <v>45803.0</v>
      </c>
      <c r="B1169" s="87" t="s">
        <v>1907</v>
      </c>
      <c r="C1169" s="87" t="s">
        <v>1758</v>
      </c>
      <c r="D1169" s="87" t="s">
        <v>63</v>
      </c>
      <c r="E1169" s="87" t="s">
        <v>369</v>
      </c>
      <c r="F1169" s="87" t="n">
        <v>2000.0</v>
      </c>
    </row>
    <row r="1170" outlineLevel="1">
      <c r="A1170" s="93" t="n">
        <v>45803.0</v>
      </c>
      <c r="B1170" s="87" t="s">
        <v>1911</v>
      </c>
      <c r="C1170" s="87" t="s">
        <v>1758</v>
      </c>
      <c r="D1170" s="87" t="s">
        <v>63</v>
      </c>
      <c r="E1170" s="87" t="s">
        <v>369</v>
      </c>
      <c r="F1170" s="87" t="n">
        <v>2000.0</v>
      </c>
    </row>
    <row r="1171" outlineLevel="1">
      <c r="A1171" s="93" t="n">
        <v>45811.0</v>
      </c>
      <c r="B1171" s="87" t="s">
        <v>2142</v>
      </c>
      <c r="C1171" s="87" t="s">
        <v>1758</v>
      </c>
      <c r="D1171" s="87" t="s">
        <v>63</v>
      </c>
      <c r="E1171" s="87" t="s">
        <v>369</v>
      </c>
      <c r="F1171" s="87" t="n">
        <v>2000.0</v>
      </c>
    </row>
    <row r="1172" outlineLevel="1">
      <c r="A1172" s="93" t="n">
        <v>45811.0</v>
      </c>
      <c r="B1172" s="87" t="s">
        <v>2146</v>
      </c>
      <c r="C1172" s="87" t="s">
        <v>1758</v>
      </c>
      <c r="D1172" s="87" t="s">
        <v>63</v>
      </c>
      <c r="E1172" s="87" t="s">
        <v>369</v>
      </c>
      <c r="F1172" s="87" t="n">
        <v>200.0</v>
      </c>
    </row>
    <row r="1173" outlineLevel="1">
      <c r="A1173" s="93" t="n">
        <v>45891.0</v>
      </c>
      <c r="B1173" s="87" t="s">
        <v>4048</v>
      </c>
      <c r="C1173" s="87" t="s">
        <v>4049</v>
      </c>
      <c r="D1173" s="87" t="s">
        <v>63</v>
      </c>
      <c r="E1173" s="87" t="s">
        <v>369</v>
      </c>
      <c r="F1173" s="87" t="n">
        <v>12500.0</v>
      </c>
    </row>
    <row r="1174" outlineLevel="1">
      <c r="A1174" s="93" t="n">
        <v>45754.0</v>
      </c>
      <c r="B1174" s="87" t="s">
        <v>543</v>
      </c>
      <c r="C1174" s="87" t="s">
        <v>544</v>
      </c>
      <c r="D1174" s="87" t="s">
        <v>63</v>
      </c>
      <c r="E1174" s="87" t="s">
        <v>369</v>
      </c>
      <c r="F1174" s="87" t="n">
        <v>12449.0</v>
      </c>
    </row>
    <row r="1175" outlineLevel="1">
      <c r="A1175" s="93" t="n">
        <v>45827.0</v>
      </c>
      <c r="B1175" s="87" t="s">
        <v>2654</v>
      </c>
      <c r="C1175" s="87" t="s">
        <v>2655</v>
      </c>
      <c r="D1175" s="87" t="s">
        <v>63</v>
      </c>
      <c r="E1175" s="87" t="s">
        <v>369</v>
      </c>
      <c r="F1175" s="87" t="n">
        <v>7000.0</v>
      </c>
    </row>
    <row r="1176" outlineLevel="1">
      <c r="A1176" s="93" t="n">
        <v>45852.0</v>
      </c>
      <c r="B1176" s="87" t="s">
        <v>3312</v>
      </c>
      <c r="C1176" s="87" t="s">
        <v>2655</v>
      </c>
      <c r="D1176" s="87" t="s">
        <v>63</v>
      </c>
      <c r="E1176" s="87" t="s">
        <v>369</v>
      </c>
      <c r="F1176" s="87" t="n">
        <v>5000.0</v>
      </c>
    </row>
    <row r="1177" outlineLevel="1">
      <c r="A1177" s="93" t="n">
        <v>45766.0</v>
      </c>
      <c r="B1177" s="87" t="s">
        <v>875</v>
      </c>
      <c r="C1177" s="87" t="s">
        <v>876</v>
      </c>
      <c r="D1177" s="87" t="s">
        <v>63</v>
      </c>
      <c r="E1177" s="87" t="s">
        <v>64</v>
      </c>
      <c r="F1177" s="87" t="n">
        <v>11800.0</v>
      </c>
    </row>
    <row r="1178" outlineLevel="1">
      <c r="A1178" s="93" t="n">
        <v>45894.0</v>
      </c>
      <c r="B1178" s="87" t="s">
        <v>4115</v>
      </c>
      <c r="C1178" s="87" t="s">
        <v>4116</v>
      </c>
      <c r="D1178" s="87" t="s">
        <v>63</v>
      </c>
      <c r="E1178" s="87" t="s">
        <v>64</v>
      </c>
      <c r="F1178" s="87" t="n">
        <v>11800.0</v>
      </c>
    </row>
    <row r="1179" outlineLevel="1">
      <c r="A1179" s="93" t="n">
        <v>45822.0</v>
      </c>
      <c r="B1179" s="87" t="s">
        <v>2488</v>
      </c>
      <c r="C1179" s="87" t="s">
        <v>2489</v>
      </c>
      <c r="D1179" s="87" t="s">
        <v>63</v>
      </c>
      <c r="E1179" s="87" t="s">
        <v>369</v>
      </c>
      <c r="F1179" s="87" t="n">
        <v>11400.0</v>
      </c>
    </row>
    <row r="1180" outlineLevel="1">
      <c r="A1180" s="93" t="n">
        <v>45793.0</v>
      </c>
      <c r="B1180" s="87" t="s">
        <v>1666</v>
      </c>
      <c r="C1180" s="87" t="s">
        <v>669</v>
      </c>
      <c r="D1180" s="87" t="s">
        <v>63</v>
      </c>
      <c r="E1180" s="87" t="s">
        <v>306</v>
      </c>
      <c r="F1180" s="87" t="n">
        <v>5617.0</v>
      </c>
    </row>
    <row r="1181" outlineLevel="1">
      <c r="A1181" s="93" t="n">
        <v>45793.0</v>
      </c>
      <c r="B1181" s="87" t="s">
        <v>1668</v>
      </c>
      <c r="C1181" s="87" t="s">
        <v>669</v>
      </c>
      <c r="D1181" s="87" t="s">
        <v>63</v>
      </c>
      <c r="E1181" s="87" t="s">
        <v>306</v>
      </c>
      <c r="F1181" s="87" t="n">
        <v>5617.0</v>
      </c>
    </row>
    <row r="1182" outlineLevel="1">
      <c r="A1182" s="93" t="n">
        <v>45815.0</v>
      </c>
      <c r="B1182" s="87" t="s">
        <v>2290</v>
      </c>
      <c r="C1182" s="87" t="s">
        <v>2291</v>
      </c>
      <c r="D1182" s="87" t="s">
        <v>63</v>
      </c>
      <c r="E1182" s="87" t="s">
        <v>369</v>
      </c>
      <c r="F1182" s="87" t="n">
        <v>11000.0</v>
      </c>
    </row>
    <row r="1183" outlineLevel="1">
      <c r="A1183" s="93" t="n">
        <v>45758.0</v>
      </c>
      <c r="B1183" s="87" t="s">
        <v>671</v>
      </c>
      <c r="C1183" s="87" t="s">
        <v>673</v>
      </c>
      <c r="D1183" s="87" t="s">
        <v>63</v>
      </c>
      <c r="E1183" s="87" t="s">
        <v>369</v>
      </c>
      <c r="F1183" s="87" t="n">
        <v>2000.0</v>
      </c>
    </row>
    <row r="1184" outlineLevel="1">
      <c r="A1184" s="93" t="n">
        <v>45828.0</v>
      </c>
      <c r="B1184" s="87" t="s">
        <v>2706</v>
      </c>
      <c r="C1184" s="87" t="s">
        <v>673</v>
      </c>
      <c r="D1184" s="87" t="s">
        <v>63</v>
      </c>
      <c r="E1184" s="87" t="s">
        <v>369</v>
      </c>
      <c r="F1184" s="87" t="n">
        <v>5700.0</v>
      </c>
    </row>
    <row r="1185" outlineLevel="1">
      <c r="A1185" s="93" t="n">
        <v>45862.0</v>
      </c>
      <c r="B1185" s="87" t="s">
        <v>3489</v>
      </c>
      <c r="C1185" s="87" t="s">
        <v>673</v>
      </c>
      <c r="D1185" s="87" t="s">
        <v>63</v>
      </c>
      <c r="E1185" s="87" t="s">
        <v>369</v>
      </c>
      <c r="F1185" s="87" t="n">
        <v>3300.0</v>
      </c>
    </row>
    <row r="1186" outlineLevel="1">
      <c r="A1186" s="93" t="n">
        <v>45785.0</v>
      </c>
      <c r="B1186" s="87" t="s">
        <v>1393</v>
      </c>
      <c r="C1186" s="87" t="s">
        <v>1394</v>
      </c>
      <c r="D1186" s="87" t="s">
        <v>63</v>
      </c>
      <c r="E1186" s="87" t="s">
        <v>315</v>
      </c>
      <c r="F1186" s="87" t="n">
        <v>10500.0</v>
      </c>
    </row>
    <row r="1187" outlineLevel="1">
      <c r="A1187" s="93" t="n">
        <v>45961.0</v>
      </c>
      <c r="B1187" s="87" t="s">
        <v>4838</v>
      </c>
      <c r="C1187" s="87" t="s">
        <v>4839</v>
      </c>
      <c r="D1187" s="87" t="s">
        <v>63</v>
      </c>
      <c r="E1187" s="87" t="s">
        <v>64</v>
      </c>
      <c r="F1187" s="87" t="n">
        <v>10350.0</v>
      </c>
    </row>
    <row r="1188" outlineLevel="1">
      <c r="A1188" s="93" t="n">
        <v>45783.0</v>
      </c>
      <c r="B1188" s="87" t="s">
        <v>1296</v>
      </c>
      <c r="C1188" s="87" t="s">
        <v>1297</v>
      </c>
      <c r="D1188" s="87" t="s">
        <v>63</v>
      </c>
      <c r="E1188" s="87" t="s">
        <v>369</v>
      </c>
      <c r="F1188" s="87" t="n">
        <v>10000.0</v>
      </c>
    </row>
    <row r="1189" outlineLevel="1">
      <c r="A1189" s="93" t="n">
        <v>45812.0</v>
      </c>
      <c r="B1189" s="87" t="s">
        <v>2167</v>
      </c>
      <c r="C1189" s="87" t="s">
        <v>2169</v>
      </c>
      <c r="D1189" s="87" t="s">
        <v>63</v>
      </c>
      <c r="E1189" s="87" t="s">
        <v>369</v>
      </c>
      <c r="F1189" s="87" t="n">
        <v>10000.0</v>
      </c>
    </row>
    <row r="1190" outlineLevel="1">
      <c r="A1190" s="93" t="n">
        <v>45819.0</v>
      </c>
      <c r="B1190" s="87" t="s">
        <v>2382</v>
      </c>
      <c r="C1190" s="87" t="s">
        <v>2383</v>
      </c>
      <c r="D1190" s="87" t="s">
        <v>63</v>
      </c>
      <c r="E1190" s="87" t="s">
        <v>369</v>
      </c>
      <c r="F1190" s="87" t="n">
        <v>10000.0</v>
      </c>
    </row>
    <row r="1191" outlineLevel="1">
      <c r="A1191" s="93" t="n">
        <v>45825.0</v>
      </c>
      <c r="B1191" s="87" t="s">
        <v>2582</v>
      </c>
      <c r="C1191" s="87" t="s">
        <v>2583</v>
      </c>
      <c r="D1191" s="87" t="s">
        <v>63</v>
      </c>
      <c r="E1191" s="87" t="s">
        <v>64</v>
      </c>
      <c r="F1191" s="87" t="n">
        <v>10000.0</v>
      </c>
    </row>
    <row r="1192" outlineLevel="1">
      <c r="A1192" s="93" t="n">
        <v>45945.0</v>
      </c>
      <c r="B1192" s="87" t="s">
        <v>4755</v>
      </c>
      <c r="C1192" s="87" t="s">
        <v>4756</v>
      </c>
      <c r="D1192" s="87" t="s">
        <v>63</v>
      </c>
      <c r="E1192" s="87" t="s">
        <v>369</v>
      </c>
      <c r="F1192" s="87" t="n">
        <v>10000.0</v>
      </c>
    </row>
    <row r="1193" outlineLevel="1">
      <c r="A1193" s="93" t="n">
        <v>45982.0</v>
      </c>
      <c r="B1193" s="87" t="s">
        <v>5100</v>
      </c>
      <c r="C1193" s="87" t="s">
        <v>5101</v>
      </c>
      <c r="D1193" s="87" t="s">
        <v>63</v>
      </c>
      <c r="E1193" s="87" t="s">
        <v>369</v>
      </c>
      <c r="F1193" s="87" t="n">
        <v>10000.0</v>
      </c>
    </row>
    <row r="1194" outlineLevel="1">
      <c r="A1194" s="93" t="n">
        <v>45829.0</v>
      </c>
      <c r="B1194" s="87" t="s">
        <v>2721</v>
      </c>
      <c r="C1194" s="87" t="s">
        <v>2722</v>
      </c>
      <c r="D1194" s="87" t="s">
        <v>75</v>
      </c>
      <c r="E1194" s="87" t="s">
        <v>780</v>
      </c>
      <c r="F1194" s="87" t="n">
        <v>10000.0</v>
      </c>
    </row>
    <row r="1195" outlineLevel="1">
      <c r="A1195" s="93" t="n">
        <v>45892.0</v>
      </c>
      <c r="B1195" s="87" t="s">
        <v>4078</v>
      </c>
      <c r="C1195" s="87" t="s">
        <v>4079</v>
      </c>
      <c r="D1195" s="87" t="s">
        <v>63</v>
      </c>
      <c r="E1195" s="87" t="s">
        <v>369</v>
      </c>
      <c r="F1195" s="87" t="n">
        <v>10000.0</v>
      </c>
    </row>
    <row r="1196" outlineLevel="1">
      <c r="A1196" s="93" t="n">
        <v>45786.0</v>
      </c>
      <c r="B1196" s="87" t="s">
        <v>1441</v>
      </c>
      <c r="C1196" s="87" t="s">
        <v>1442</v>
      </c>
      <c r="D1196" s="87" t="s">
        <v>63</v>
      </c>
      <c r="E1196" s="87" t="s">
        <v>369</v>
      </c>
      <c r="F1196" s="87" t="n">
        <v>9000.0</v>
      </c>
    </row>
    <row r="1197" outlineLevel="1">
      <c r="A1197" s="93" t="n">
        <v>45826.0</v>
      </c>
      <c r="B1197" s="87" t="s">
        <v>2610</v>
      </c>
      <c r="C1197" s="87" t="s">
        <v>2611</v>
      </c>
      <c r="D1197" s="87" t="s">
        <v>63</v>
      </c>
      <c r="E1197" s="87" t="s">
        <v>369</v>
      </c>
      <c r="F1197" s="87" t="n">
        <v>2200.0</v>
      </c>
    </row>
    <row r="1198" outlineLevel="1">
      <c r="A1198" s="93" t="n">
        <v>45843.0</v>
      </c>
      <c r="B1198" s="87" t="s">
        <v>3163</v>
      </c>
      <c r="C1198" s="87" t="s">
        <v>2611</v>
      </c>
      <c r="D1198" s="87" t="s">
        <v>63</v>
      </c>
      <c r="E1198" s="87" t="s">
        <v>369</v>
      </c>
      <c r="F1198" s="87" t="n">
        <v>2000.0</v>
      </c>
    </row>
    <row r="1199" outlineLevel="1">
      <c r="A1199" s="93" t="n">
        <v>45843.0</v>
      </c>
      <c r="B1199" s="87" t="s">
        <v>3165</v>
      </c>
      <c r="C1199" s="87" t="s">
        <v>2611</v>
      </c>
      <c r="D1199" s="87" t="s">
        <v>63</v>
      </c>
      <c r="E1199" s="87" t="s">
        <v>369</v>
      </c>
      <c r="F1199" s="87" t="n">
        <v>200.0</v>
      </c>
    </row>
    <row r="1200" outlineLevel="1">
      <c r="A1200" s="93" t="n">
        <v>45846.0</v>
      </c>
      <c r="B1200" s="87" t="s">
        <v>3229</v>
      </c>
      <c r="C1200" s="87" t="s">
        <v>2611</v>
      </c>
      <c r="D1200" s="87" t="s">
        <v>63</v>
      </c>
      <c r="E1200" s="87" t="s">
        <v>369</v>
      </c>
      <c r="F1200" s="87" t="n">
        <v>2200.0</v>
      </c>
    </row>
    <row r="1201" outlineLevel="1">
      <c r="A1201" s="93" t="n">
        <v>45863.0</v>
      </c>
      <c r="B1201" s="87" t="s">
        <v>3499</v>
      </c>
      <c r="C1201" s="87" t="s">
        <v>2611</v>
      </c>
      <c r="D1201" s="87" t="s">
        <v>63</v>
      </c>
      <c r="E1201" s="87" t="s">
        <v>369</v>
      </c>
      <c r="F1201" s="87" t="n">
        <v>2200.0</v>
      </c>
    </row>
    <row r="1202" outlineLevel="1">
      <c r="A1202" s="93" t="n">
        <v>45772.0</v>
      </c>
      <c r="B1202" s="87" t="s">
        <v>1006</v>
      </c>
      <c r="C1202" s="87" t="s">
        <v>1008</v>
      </c>
      <c r="D1202" s="87" t="s">
        <v>63</v>
      </c>
      <c r="E1202" s="87" t="s">
        <v>369</v>
      </c>
      <c r="F1202" s="87" t="n">
        <v>2000.0</v>
      </c>
    </row>
    <row r="1203" outlineLevel="1">
      <c r="A1203" s="93" t="n">
        <v>45791.0</v>
      </c>
      <c r="B1203" s="87" t="s">
        <v>1578</v>
      </c>
      <c r="C1203" s="87" t="s">
        <v>1008</v>
      </c>
      <c r="D1203" s="87" t="s">
        <v>63</v>
      </c>
      <c r="E1203" s="87" t="s">
        <v>369</v>
      </c>
      <c r="F1203" s="87" t="n">
        <v>2200.0</v>
      </c>
    </row>
    <row r="1204" outlineLevel="1">
      <c r="A1204" s="93" t="n">
        <v>45803.0</v>
      </c>
      <c r="B1204" s="87" t="s">
        <v>1886</v>
      </c>
      <c r="C1204" s="87" t="s">
        <v>1008</v>
      </c>
      <c r="D1204" s="87" t="s">
        <v>63</v>
      </c>
      <c r="E1204" s="87" t="s">
        <v>369</v>
      </c>
      <c r="F1204" s="87" t="n">
        <v>2200.0</v>
      </c>
    </row>
    <row r="1205" outlineLevel="1">
      <c r="A1205" s="93" t="n">
        <v>45817.0</v>
      </c>
      <c r="B1205" s="87" t="s">
        <v>2299</v>
      </c>
      <c r="C1205" s="87" t="s">
        <v>1008</v>
      </c>
      <c r="D1205" s="87" t="s">
        <v>63</v>
      </c>
      <c r="E1205" s="87" t="s">
        <v>369</v>
      </c>
      <c r="F1205" s="87" t="n">
        <v>2200.0</v>
      </c>
    </row>
    <row r="1206" outlineLevel="1">
      <c r="A1206" s="93" t="n">
        <v>45946.0</v>
      </c>
      <c r="B1206" s="87" t="s">
        <v>4767</v>
      </c>
      <c r="C1206" s="87" t="s">
        <v>4768</v>
      </c>
      <c r="D1206" s="87" t="s">
        <v>63</v>
      </c>
      <c r="E1206" s="87" t="s">
        <v>369</v>
      </c>
      <c r="F1206" s="87" t="n">
        <v>8444.0</v>
      </c>
    </row>
    <row r="1207" outlineLevel="1">
      <c r="A1207" s="93" t="n">
        <v>45834.0</v>
      </c>
      <c r="B1207" s="87" t="s">
        <v>2813</v>
      </c>
      <c r="C1207" s="87" t="s">
        <v>2815</v>
      </c>
      <c r="D1207" s="87" t="s">
        <v>63</v>
      </c>
      <c r="E1207" s="87" t="s">
        <v>369</v>
      </c>
      <c r="F1207" s="87" t="n">
        <v>7600.0</v>
      </c>
    </row>
    <row r="1208" outlineLevel="1">
      <c r="A1208" s="93" t="n">
        <v>45782.0</v>
      </c>
      <c r="B1208" s="87" t="s">
        <v>1262</v>
      </c>
      <c r="C1208" s="87" t="s">
        <v>1263</v>
      </c>
      <c r="D1208" s="87" t="s">
        <v>63</v>
      </c>
      <c r="E1208" s="87" t="s">
        <v>64</v>
      </c>
      <c r="F1208" s="87" t="n">
        <v>3776.0</v>
      </c>
    </row>
    <row r="1209" outlineLevel="1">
      <c r="A1209" s="93" t="n">
        <v>45807.0</v>
      </c>
      <c r="B1209" s="87" t="s">
        <v>2026</v>
      </c>
      <c r="C1209" s="87" t="s">
        <v>1263</v>
      </c>
      <c r="D1209" s="87" t="s">
        <v>63</v>
      </c>
      <c r="E1209" s="87" t="s">
        <v>64</v>
      </c>
      <c r="F1209" s="87" t="n">
        <v>3776.0</v>
      </c>
    </row>
    <row r="1210" outlineLevel="1">
      <c r="A1210" s="93" t="n">
        <v>45853.0</v>
      </c>
      <c r="B1210" s="87" t="s">
        <v>3345</v>
      </c>
      <c r="C1210" s="87" t="s">
        <v>3346</v>
      </c>
      <c r="D1210" s="87" t="s">
        <v>75</v>
      </c>
      <c r="E1210" s="87" t="s">
        <v>780</v>
      </c>
      <c r="F1210" s="87" t="n">
        <v>7500.0</v>
      </c>
    </row>
    <row r="1211" outlineLevel="1">
      <c r="A1211" s="93" t="n">
        <v>46000.0</v>
      </c>
      <c r="B1211" s="87" t="s">
        <v>5237</v>
      </c>
      <c r="C1211" s="87" t="s">
        <v>5238</v>
      </c>
      <c r="D1211" s="87" t="s">
        <v>63</v>
      </c>
      <c r="E1211" s="87" t="s">
        <v>369</v>
      </c>
      <c r="F1211" s="87" t="n">
        <v>5800.0</v>
      </c>
    </row>
    <row r="1212" outlineLevel="1">
      <c r="A1212" s="93" t="n">
        <v>46009.0</v>
      </c>
      <c r="B1212" s="87" t="s">
        <v>5290</v>
      </c>
      <c r="C1212" s="87" t="s">
        <v>5238</v>
      </c>
      <c r="D1212" s="87" t="s">
        <v>63</v>
      </c>
      <c r="E1212" s="87" t="s">
        <v>369</v>
      </c>
      <c r="F1212" s="87" t="n">
        <v>1300.0</v>
      </c>
    </row>
    <row r="1213" outlineLevel="1">
      <c r="A1213" s="93" t="n">
        <v>45916.0</v>
      </c>
      <c r="B1213" s="87" t="s">
        <v>4428</v>
      </c>
      <c r="C1213" s="87" t="s">
        <v>4429</v>
      </c>
      <c r="D1213" s="87" t="s">
        <v>63</v>
      </c>
      <c r="E1213" s="87" t="s">
        <v>369</v>
      </c>
      <c r="F1213" s="87" t="n">
        <v>7000.0</v>
      </c>
    </row>
    <row r="1214" outlineLevel="1">
      <c r="A1214" s="93" t="n">
        <v>45895.0</v>
      </c>
      <c r="B1214" s="87" t="s">
        <v>4124</v>
      </c>
      <c r="C1214" s="87" t="s">
        <v>4125</v>
      </c>
      <c r="D1214" s="87" t="s">
        <v>63</v>
      </c>
      <c r="E1214" s="87" t="s">
        <v>369</v>
      </c>
      <c r="F1214" s="87" t="n">
        <v>6750.0</v>
      </c>
    </row>
    <row r="1215" outlineLevel="1">
      <c r="A1215" s="93" t="n">
        <v>45874.0</v>
      </c>
      <c r="B1215" s="87" t="s">
        <v>3735</v>
      </c>
      <c r="C1215" s="87" t="s">
        <v>3737</v>
      </c>
      <c r="D1215" s="87" t="s">
        <v>63</v>
      </c>
      <c r="E1215" s="87" t="s">
        <v>369</v>
      </c>
      <c r="F1215" s="87" t="n">
        <v>6600.0</v>
      </c>
    </row>
    <row r="1216" outlineLevel="1">
      <c r="A1216" s="93" t="n">
        <v>45785.0</v>
      </c>
      <c r="B1216" s="87" t="s">
        <v>1407</v>
      </c>
      <c r="C1216" s="87" t="s">
        <v>1408</v>
      </c>
      <c r="D1216" s="87" t="s">
        <v>63</v>
      </c>
      <c r="E1216" s="87" t="s">
        <v>369</v>
      </c>
      <c r="F1216" s="87" t="n">
        <v>6200.0</v>
      </c>
    </row>
    <row r="1217" outlineLevel="1">
      <c r="A1217" s="93" t="n">
        <v>45824.0</v>
      </c>
      <c r="B1217" s="87" t="s">
        <v>2513</v>
      </c>
      <c r="C1217" s="87" t="s">
        <v>1408</v>
      </c>
      <c r="D1217" s="87" t="s">
        <v>63</v>
      </c>
      <c r="E1217" s="87" t="s">
        <v>369</v>
      </c>
      <c r="F1217" s="87" t="n">
        <v>100.0</v>
      </c>
    </row>
    <row r="1218" outlineLevel="1">
      <c r="A1218" s="93" t="n">
        <v>45940.0</v>
      </c>
      <c r="B1218" s="87" t="s">
        <v>4718</v>
      </c>
      <c r="C1218" s="87" t="s">
        <v>1408</v>
      </c>
      <c r="D1218" s="87" t="s">
        <v>63</v>
      </c>
      <c r="E1218" s="87" t="s">
        <v>369</v>
      </c>
      <c r="F1218" s="87" t="n">
        <v>200.0</v>
      </c>
    </row>
    <row r="1219" outlineLevel="1">
      <c r="A1219" s="93" t="n">
        <v>45771.0</v>
      </c>
      <c r="B1219" s="87" t="s">
        <v>986</v>
      </c>
      <c r="C1219" s="87" t="s">
        <v>987</v>
      </c>
      <c r="D1219" s="87" t="s">
        <v>63</v>
      </c>
      <c r="E1219" s="87" t="s">
        <v>369</v>
      </c>
      <c r="F1219" s="87" t="n">
        <v>4000.0</v>
      </c>
    </row>
    <row r="1220" outlineLevel="1">
      <c r="A1220" s="93" t="n">
        <v>45871.0</v>
      </c>
      <c r="B1220" s="87" t="s">
        <v>3613</v>
      </c>
      <c r="C1220" s="87" t="s">
        <v>987</v>
      </c>
      <c r="D1220" s="87" t="s">
        <v>63</v>
      </c>
      <c r="E1220" s="87" t="s">
        <v>369</v>
      </c>
      <c r="F1220" s="87" t="n">
        <v>2500.0</v>
      </c>
    </row>
    <row r="1221" outlineLevel="1">
      <c r="A1221" s="93" t="n">
        <v>45807.0</v>
      </c>
      <c r="B1221" s="87" t="s">
        <v>2030</v>
      </c>
      <c r="C1221" s="87" t="s">
        <v>2031</v>
      </c>
      <c r="D1221" s="87" t="s">
        <v>63</v>
      </c>
      <c r="E1221" s="87" t="s">
        <v>369</v>
      </c>
      <c r="F1221" s="87" t="n">
        <v>200.0</v>
      </c>
    </row>
    <row r="1222" outlineLevel="1">
      <c r="A1222" s="93" t="n">
        <v>45810.0</v>
      </c>
      <c r="B1222" s="87" t="s">
        <v>2056</v>
      </c>
      <c r="C1222" s="87" t="s">
        <v>2031</v>
      </c>
      <c r="D1222" s="87" t="s">
        <v>63</v>
      </c>
      <c r="E1222" s="87" t="s">
        <v>369</v>
      </c>
      <c r="F1222" s="87" t="n">
        <v>6200.0</v>
      </c>
    </row>
    <row r="1223" outlineLevel="1">
      <c r="A1223" s="93" t="n">
        <v>45841.0</v>
      </c>
      <c r="B1223" s="87" t="s">
        <v>3086</v>
      </c>
      <c r="C1223" s="87" t="s">
        <v>3087</v>
      </c>
      <c r="D1223" s="87" t="s">
        <v>63</v>
      </c>
      <c r="E1223" s="87" t="s">
        <v>369</v>
      </c>
      <c r="F1223" s="87" t="n">
        <v>6250.0</v>
      </c>
    </row>
    <row r="1224" outlineLevel="1">
      <c r="A1224" s="93" t="n">
        <v>46003.0</v>
      </c>
      <c r="B1224" s="87" t="s">
        <v>5255</v>
      </c>
      <c r="C1224" s="87" t="s">
        <v>5256</v>
      </c>
      <c r="D1224" s="87" t="s">
        <v>63</v>
      </c>
      <c r="E1224" s="87" t="s">
        <v>315</v>
      </c>
      <c r="F1224" s="87" t="n">
        <v>6200.0</v>
      </c>
    </row>
    <row r="1225" outlineLevel="1">
      <c r="A1225" s="93" t="n">
        <v>45839.0</v>
      </c>
      <c r="B1225" s="87" t="s">
        <v>2917</v>
      </c>
      <c r="C1225" s="87" t="s">
        <v>2918</v>
      </c>
      <c r="D1225" s="87" t="s">
        <v>63</v>
      </c>
      <c r="E1225" s="87" t="s">
        <v>369</v>
      </c>
      <c r="F1225" s="87" t="n">
        <v>6000.0</v>
      </c>
    </row>
    <row r="1226" outlineLevel="1">
      <c r="A1226" s="93" t="n">
        <v>45855.0</v>
      </c>
      <c r="B1226" s="87" t="s">
        <v>3385</v>
      </c>
      <c r="C1226" s="87" t="s">
        <v>3386</v>
      </c>
      <c r="D1226" s="87" t="s">
        <v>63</v>
      </c>
      <c r="E1226" s="87" t="s">
        <v>369</v>
      </c>
      <c r="F1226" s="87" t="n">
        <v>6000.0</v>
      </c>
    </row>
    <row r="1227" outlineLevel="1">
      <c r="A1227" s="93" t="n">
        <v>45758.0</v>
      </c>
      <c r="B1227" s="87" t="s">
        <v>654</v>
      </c>
      <c r="C1227" s="87" t="s">
        <v>655</v>
      </c>
      <c r="D1227" s="87" t="s">
        <v>63</v>
      </c>
      <c r="E1227" s="87" t="s">
        <v>369</v>
      </c>
      <c r="F1227" s="87" t="n">
        <v>700.0</v>
      </c>
    </row>
    <row r="1228" outlineLevel="1">
      <c r="A1228" s="93" t="n">
        <v>45765.0</v>
      </c>
      <c r="B1228" s="87" t="s">
        <v>822</v>
      </c>
      <c r="C1228" s="87" t="s">
        <v>655</v>
      </c>
      <c r="D1228" s="87" t="s">
        <v>63</v>
      </c>
      <c r="E1228" s="87" t="s">
        <v>369</v>
      </c>
      <c r="F1228" s="87" t="n">
        <v>700.0</v>
      </c>
    </row>
    <row r="1229" outlineLevel="1">
      <c r="A1229" s="93" t="n">
        <v>45811.0</v>
      </c>
      <c r="B1229" s="87" t="s">
        <v>2160</v>
      </c>
      <c r="C1229" s="87" t="s">
        <v>655</v>
      </c>
      <c r="D1229" s="87" t="s">
        <v>63</v>
      </c>
      <c r="E1229" s="87" t="s">
        <v>369</v>
      </c>
      <c r="F1229" s="87" t="n">
        <v>2200.0</v>
      </c>
    </row>
    <row r="1230" outlineLevel="1">
      <c r="A1230" s="93" t="n">
        <v>45874.0</v>
      </c>
      <c r="B1230" s="87" t="s">
        <v>3742</v>
      </c>
      <c r="C1230" s="87" t="s">
        <v>655</v>
      </c>
      <c r="D1230" s="87" t="s">
        <v>63</v>
      </c>
      <c r="E1230" s="87" t="s">
        <v>369</v>
      </c>
      <c r="F1230" s="87" t="n">
        <v>2200.0</v>
      </c>
    </row>
    <row r="1231" outlineLevel="1">
      <c r="A1231" s="93" t="n">
        <v>45820.0</v>
      </c>
      <c r="B1231" s="87" t="s">
        <v>2405</v>
      </c>
      <c r="C1231" s="87" t="s">
        <v>2406</v>
      </c>
      <c r="D1231" s="87" t="s">
        <v>63</v>
      </c>
      <c r="E1231" s="87" t="s">
        <v>369</v>
      </c>
      <c r="F1231" s="87" t="n">
        <v>2000.0</v>
      </c>
    </row>
    <row r="1232" outlineLevel="1">
      <c r="A1232" s="93" t="n">
        <v>45820.0</v>
      </c>
      <c r="B1232" s="87" t="s">
        <v>2408</v>
      </c>
      <c r="C1232" s="87" t="s">
        <v>2406</v>
      </c>
      <c r="D1232" s="87" t="s">
        <v>63</v>
      </c>
      <c r="E1232" s="87" t="s">
        <v>369</v>
      </c>
      <c r="F1232" s="87" t="n">
        <v>1800.0</v>
      </c>
    </row>
    <row r="1233" outlineLevel="1">
      <c r="A1233" s="93" t="n">
        <v>45825.0</v>
      </c>
      <c r="B1233" s="87" t="s">
        <v>2564</v>
      </c>
      <c r="C1233" s="87" t="s">
        <v>2406</v>
      </c>
      <c r="D1233" s="87" t="s">
        <v>63</v>
      </c>
      <c r="E1233" s="87" t="s">
        <v>369</v>
      </c>
      <c r="F1233" s="87" t="n">
        <v>1900.0</v>
      </c>
    </row>
    <row r="1234" outlineLevel="1">
      <c r="A1234" s="93" t="n">
        <v>45811.0</v>
      </c>
      <c r="B1234" s="87" t="s">
        <v>2157</v>
      </c>
      <c r="C1234" s="87" t="s">
        <v>2158</v>
      </c>
      <c r="D1234" s="87" t="s">
        <v>63</v>
      </c>
      <c r="E1234" s="87" t="s">
        <v>369</v>
      </c>
      <c r="F1234" s="87" t="n">
        <v>5500.0</v>
      </c>
    </row>
    <row r="1235" outlineLevel="1">
      <c r="A1235" s="93" t="n">
        <v>45755.0</v>
      </c>
      <c r="B1235" s="87" t="s">
        <v>574</v>
      </c>
      <c r="C1235" s="87" t="s">
        <v>575</v>
      </c>
      <c r="D1235" s="87" t="s">
        <v>63</v>
      </c>
      <c r="E1235" s="87" t="s">
        <v>369</v>
      </c>
      <c r="F1235" s="87" t="n">
        <v>5000.0</v>
      </c>
    </row>
    <row r="1236" outlineLevel="1">
      <c r="A1236" s="93" t="n">
        <v>45828.0</v>
      </c>
      <c r="B1236" s="87" t="s">
        <v>2699</v>
      </c>
      <c r="C1236" s="87" t="s">
        <v>2700</v>
      </c>
      <c r="D1236" s="87" t="s">
        <v>63</v>
      </c>
      <c r="E1236" s="87" t="s">
        <v>369</v>
      </c>
      <c r="F1236" s="87" t="n">
        <v>5000.0</v>
      </c>
    </row>
    <row r="1237" outlineLevel="1">
      <c r="A1237" s="93" t="n">
        <v>45891.0</v>
      </c>
      <c r="B1237" s="87" t="s">
        <v>4038</v>
      </c>
      <c r="C1237" s="87" t="s">
        <v>4039</v>
      </c>
      <c r="D1237" s="87" t="s">
        <v>63</v>
      </c>
      <c r="E1237" s="87" t="s">
        <v>369</v>
      </c>
      <c r="F1237" s="87" t="n">
        <v>5000.0</v>
      </c>
    </row>
    <row r="1238" outlineLevel="1">
      <c r="A1238" s="93" t="n">
        <v>45867.0</v>
      </c>
      <c r="B1238" s="87" t="s">
        <v>3550</v>
      </c>
      <c r="C1238" s="87" t="s">
        <v>3551</v>
      </c>
      <c r="D1238" s="87" t="s">
        <v>63</v>
      </c>
      <c r="E1238" s="87" t="s">
        <v>369</v>
      </c>
      <c r="F1238" s="87" t="n">
        <v>4500.0</v>
      </c>
    </row>
    <row r="1239" outlineLevel="1">
      <c r="A1239" s="93" t="n">
        <v>45766.0</v>
      </c>
      <c r="B1239" s="87" t="s">
        <v>869</v>
      </c>
      <c r="C1239" s="87" t="s">
        <v>870</v>
      </c>
      <c r="D1239" s="87" t="s">
        <v>63</v>
      </c>
      <c r="E1239" s="87" t="s">
        <v>369</v>
      </c>
      <c r="F1239" s="87" t="n">
        <v>4200.0</v>
      </c>
    </row>
    <row r="1240" outlineLevel="1">
      <c r="A1240" s="93" t="n">
        <v>45822.0</v>
      </c>
      <c r="B1240" s="87" t="s">
        <v>2491</v>
      </c>
      <c r="C1240" s="87" t="s">
        <v>2492</v>
      </c>
      <c r="D1240" s="87" t="s">
        <v>63</v>
      </c>
      <c r="E1240" s="87" t="s">
        <v>369</v>
      </c>
      <c r="F1240" s="87" t="n">
        <v>4000.0</v>
      </c>
    </row>
    <row r="1241" outlineLevel="1">
      <c r="A1241" s="93" t="n">
        <v>45882.0</v>
      </c>
      <c r="B1241" s="87" t="s">
        <v>3891</v>
      </c>
      <c r="C1241" s="87" t="s">
        <v>3892</v>
      </c>
      <c r="D1241" s="87" t="s">
        <v>63</v>
      </c>
      <c r="E1241" s="87" t="s">
        <v>369</v>
      </c>
      <c r="F1241" s="87" t="n">
        <v>4000.0</v>
      </c>
    </row>
    <row r="1242" outlineLevel="1">
      <c r="A1242" s="93" t="n">
        <v>45835.0</v>
      </c>
      <c r="B1242" s="87" t="s">
        <v>2838</v>
      </c>
      <c r="C1242" s="87" t="s">
        <v>2839</v>
      </c>
      <c r="D1242" s="87" t="s">
        <v>63</v>
      </c>
      <c r="E1242" s="87" t="s">
        <v>64</v>
      </c>
      <c r="F1242" s="87" t="n">
        <v>3540.0</v>
      </c>
    </row>
    <row r="1243" outlineLevel="1">
      <c r="A1243" s="93" t="n">
        <v>45840.0</v>
      </c>
      <c r="B1243" s="87" t="s">
        <v>2962</v>
      </c>
      <c r="C1243" s="87" t="s">
        <v>2963</v>
      </c>
      <c r="D1243" s="87" t="s">
        <v>63</v>
      </c>
      <c r="E1243" s="87" t="s">
        <v>369</v>
      </c>
      <c r="F1243" s="87" t="n">
        <v>3500.0</v>
      </c>
    </row>
    <row r="1244" outlineLevel="1">
      <c r="A1244" s="93" t="n">
        <v>45841.0</v>
      </c>
      <c r="B1244" s="87" t="s">
        <v>3059</v>
      </c>
      <c r="C1244" s="87" t="s">
        <v>1382</v>
      </c>
      <c r="D1244" s="87" t="s">
        <v>63</v>
      </c>
      <c r="E1244" s="87" t="s">
        <v>369</v>
      </c>
      <c r="F1244" s="87" t="n">
        <v>3200.0</v>
      </c>
    </row>
    <row r="1245" outlineLevel="1">
      <c r="A1245" s="93" t="n">
        <v>45892.0</v>
      </c>
      <c r="B1245" s="87" t="s">
        <v>4069</v>
      </c>
      <c r="C1245" s="87" t="s">
        <v>4070</v>
      </c>
      <c r="D1245" s="87" t="s">
        <v>63</v>
      </c>
      <c r="E1245" s="87" t="s">
        <v>369</v>
      </c>
      <c r="F1245" s="87" t="n">
        <v>3200.0</v>
      </c>
    </row>
    <row r="1246" outlineLevel="1">
      <c r="A1246" s="93" t="n">
        <v>45957.0</v>
      </c>
      <c r="B1246" s="87" t="s">
        <v>4808</v>
      </c>
      <c r="C1246" s="87" t="s">
        <v>4809</v>
      </c>
      <c r="D1246" s="87" t="s">
        <v>63</v>
      </c>
      <c r="E1246" s="87" t="s">
        <v>369</v>
      </c>
      <c r="F1246" s="87" t="n">
        <v>3000.0</v>
      </c>
    </row>
    <row r="1247" outlineLevel="1">
      <c r="A1247" s="93" t="n">
        <v>45818.0</v>
      </c>
      <c r="B1247" s="87" t="s">
        <v>2335</v>
      </c>
      <c r="C1247" s="87" t="s">
        <v>2336</v>
      </c>
      <c r="D1247" s="87" t="s">
        <v>63</v>
      </c>
      <c r="E1247" s="87" t="s">
        <v>369</v>
      </c>
      <c r="F1247" s="87" t="n">
        <v>2900.0</v>
      </c>
    </row>
    <row r="1248" outlineLevel="1">
      <c r="A1248" s="93" t="n">
        <v>45798.0</v>
      </c>
      <c r="B1248" s="87" t="s">
        <v>1743</v>
      </c>
      <c r="C1248" s="87" t="s">
        <v>1744</v>
      </c>
      <c r="D1248" s="87" t="s">
        <v>63</v>
      </c>
      <c r="E1248" s="87" t="s">
        <v>369</v>
      </c>
      <c r="F1248" s="87" t="n">
        <v>2800.0</v>
      </c>
    </row>
    <row r="1249" outlineLevel="1">
      <c r="A1249" s="93" t="n">
        <v>45842.0</v>
      </c>
      <c r="B1249" s="87" t="s">
        <v>3103</v>
      </c>
      <c r="C1249" s="87" t="s">
        <v>3104</v>
      </c>
      <c r="D1249" s="87" t="s">
        <v>63</v>
      </c>
      <c r="E1249" s="87" t="s">
        <v>369</v>
      </c>
      <c r="F1249" s="87" t="n">
        <v>2800.0</v>
      </c>
    </row>
    <row r="1250" outlineLevel="1">
      <c r="A1250" s="93" t="n">
        <v>45972.0</v>
      </c>
      <c r="B1250" s="87" t="s">
        <v>5020</v>
      </c>
      <c r="C1250" s="87" t="s">
        <v>5021</v>
      </c>
      <c r="D1250" s="87" t="s">
        <v>63</v>
      </c>
      <c r="E1250" s="87" t="s">
        <v>369</v>
      </c>
      <c r="F1250" s="87" t="n">
        <v>2800.0</v>
      </c>
    </row>
    <row r="1251" outlineLevel="1">
      <c r="A1251" s="93" t="n">
        <v>45971.0</v>
      </c>
      <c r="B1251" s="87" t="s">
        <v>5005</v>
      </c>
      <c r="C1251" s="87" t="s">
        <v>5006</v>
      </c>
      <c r="D1251" s="87" t="s">
        <v>63</v>
      </c>
      <c r="E1251" s="87" t="s">
        <v>369</v>
      </c>
      <c r="F1251" s="87" t="n">
        <v>700.0</v>
      </c>
    </row>
    <row r="1252" outlineLevel="1">
      <c r="A1252" s="93" t="n">
        <v>46000.0</v>
      </c>
      <c r="B1252" s="87" t="s">
        <v>5235</v>
      </c>
      <c r="C1252" s="87" t="s">
        <v>5006</v>
      </c>
      <c r="D1252" s="87" t="s">
        <v>63</v>
      </c>
      <c r="E1252" s="87" t="s">
        <v>369</v>
      </c>
      <c r="F1252" s="87" t="n">
        <v>700.0</v>
      </c>
    </row>
    <row r="1253" outlineLevel="1">
      <c r="A1253" s="93" t="n">
        <v>46042.0</v>
      </c>
      <c r="B1253" s="87" t="s">
        <v>5494</v>
      </c>
      <c r="C1253" s="87" t="s">
        <v>5006</v>
      </c>
      <c r="D1253" s="87" t="s">
        <v>63</v>
      </c>
      <c r="E1253" s="87" t="s">
        <v>369</v>
      </c>
      <c r="F1253" s="87" t="n">
        <v>700.0</v>
      </c>
    </row>
    <row r="1254" outlineLevel="1">
      <c r="A1254" s="93" t="n">
        <v>46056.0</v>
      </c>
      <c r="B1254" s="87" t="s">
        <v>5562</v>
      </c>
      <c r="C1254" s="87" t="s">
        <v>5006</v>
      </c>
      <c r="D1254" s="87" t="s">
        <v>63</v>
      </c>
      <c r="E1254" s="87" t="s">
        <v>369</v>
      </c>
      <c r="F1254" s="87" t="n">
        <v>700.0</v>
      </c>
    </row>
    <row r="1255" outlineLevel="1">
      <c r="A1255" s="93" t="n">
        <v>45890.0</v>
      </c>
      <c r="B1255" s="87" t="s">
        <v>4025</v>
      </c>
      <c r="C1255" s="87" t="s">
        <v>4026</v>
      </c>
      <c r="D1255" s="87" t="s">
        <v>63</v>
      </c>
      <c r="E1255" s="87" t="s">
        <v>369</v>
      </c>
      <c r="F1255" s="87" t="n">
        <v>2700.0</v>
      </c>
    </row>
    <row r="1256" outlineLevel="1">
      <c r="A1256" s="93" t="n">
        <v>46020.0</v>
      </c>
      <c r="B1256" s="87" t="s">
        <v>5351</v>
      </c>
      <c r="C1256" s="87" t="s">
        <v>5352</v>
      </c>
      <c r="D1256" s="87" t="s">
        <v>63</v>
      </c>
      <c r="E1256" s="87" t="s">
        <v>369</v>
      </c>
      <c r="F1256" s="87" t="n">
        <v>2700.0</v>
      </c>
    </row>
    <row r="1257" outlineLevel="1">
      <c r="A1257" s="93" t="n">
        <v>46000.0</v>
      </c>
      <c r="B1257" s="87" t="s">
        <v>5240</v>
      </c>
      <c r="C1257" s="87" t="s">
        <v>5241</v>
      </c>
      <c r="D1257" s="87" t="s">
        <v>63</v>
      </c>
      <c r="E1257" s="87" t="s">
        <v>369</v>
      </c>
      <c r="F1257" s="87" t="n">
        <v>200.0</v>
      </c>
    </row>
    <row r="1258" outlineLevel="1">
      <c r="A1258" s="93" t="n">
        <v>46029.0</v>
      </c>
      <c r="B1258" s="87" t="s">
        <v>5413</v>
      </c>
      <c r="C1258" s="87" t="s">
        <v>5241</v>
      </c>
      <c r="D1258" s="87" t="s">
        <v>63</v>
      </c>
      <c r="E1258" s="87" t="s">
        <v>369</v>
      </c>
      <c r="F1258" s="87" t="n">
        <v>2000.0</v>
      </c>
    </row>
    <row r="1259" outlineLevel="1">
      <c r="A1259" s="93" t="n">
        <v>46029.0</v>
      </c>
      <c r="B1259" s="87" t="s">
        <v>5415</v>
      </c>
      <c r="C1259" s="87" t="s">
        <v>5241</v>
      </c>
      <c r="D1259" s="87" t="s">
        <v>63</v>
      </c>
      <c r="E1259" s="87" t="s">
        <v>369</v>
      </c>
      <c r="F1259" s="87" t="n">
        <v>400.0</v>
      </c>
    </row>
    <row r="1260" outlineLevel="1">
      <c r="A1260" s="93" t="n">
        <v>45882.0</v>
      </c>
      <c r="B1260" s="87" t="s">
        <v>3901</v>
      </c>
      <c r="C1260" s="87" t="s">
        <v>3899</v>
      </c>
      <c r="D1260" s="87" t="s">
        <v>63</v>
      </c>
      <c r="E1260" s="87" t="s">
        <v>369</v>
      </c>
      <c r="F1260" s="87" t="n">
        <v>2500.0</v>
      </c>
    </row>
    <row r="1261" outlineLevel="1">
      <c r="A1261" s="93" t="n">
        <v>45882.0</v>
      </c>
      <c r="B1261" s="87" t="s">
        <v>3898</v>
      </c>
      <c r="C1261" s="87" t="s">
        <v>3899</v>
      </c>
      <c r="D1261" s="87" t="s">
        <v>63</v>
      </c>
      <c r="E1261" s="87" t="s">
        <v>369</v>
      </c>
      <c r="F1261" s="87" t="n">
        <v>1.0</v>
      </c>
    </row>
    <row r="1262" outlineLevel="1">
      <c r="A1262" s="93" t="n">
        <v>45748.0</v>
      </c>
      <c r="B1262" s="87" t="s">
        <v>368</v>
      </c>
      <c r="C1262" s="87" t="s">
        <v>370</v>
      </c>
      <c r="D1262" s="87" t="s">
        <v>63</v>
      </c>
      <c r="E1262" s="87" t="s">
        <v>369</v>
      </c>
      <c r="F1262" s="87" t="n">
        <v>2500.0</v>
      </c>
    </row>
    <row r="1263" outlineLevel="1">
      <c r="A1263" s="93" t="n">
        <v>45864.0</v>
      </c>
      <c r="B1263" s="87" t="s">
        <v>3509</v>
      </c>
      <c r="C1263" s="87" t="s">
        <v>3510</v>
      </c>
      <c r="D1263" s="87" t="s">
        <v>63</v>
      </c>
      <c r="E1263" s="87" t="s">
        <v>315</v>
      </c>
      <c r="F1263" s="87" t="n">
        <v>2500.0</v>
      </c>
    </row>
    <row r="1264" outlineLevel="1">
      <c r="A1264" s="93" t="n">
        <v>45778.0</v>
      </c>
      <c r="B1264" s="87" t="s">
        <v>1136</v>
      </c>
      <c r="C1264" s="87" t="s">
        <v>1138</v>
      </c>
      <c r="D1264" s="87" t="s">
        <v>63</v>
      </c>
      <c r="E1264" s="87" t="s">
        <v>369</v>
      </c>
      <c r="F1264" s="87" t="n">
        <v>2000.0</v>
      </c>
    </row>
    <row r="1265" outlineLevel="1">
      <c r="A1265" s="93" t="n">
        <v>45778.0</v>
      </c>
      <c r="B1265" s="87" t="s">
        <v>1140</v>
      </c>
      <c r="C1265" s="87" t="s">
        <v>1138</v>
      </c>
      <c r="D1265" s="87" t="s">
        <v>63</v>
      </c>
      <c r="E1265" s="87" t="s">
        <v>369</v>
      </c>
      <c r="F1265" s="87" t="n">
        <v>500.0</v>
      </c>
    </row>
    <row r="1266" outlineLevel="1">
      <c r="A1266" s="93" t="n">
        <v>45862.0</v>
      </c>
      <c r="B1266" s="87" t="s">
        <v>3482</v>
      </c>
      <c r="C1266" s="87" t="s">
        <v>3483</v>
      </c>
      <c r="D1266" s="87" t="s">
        <v>63</v>
      </c>
      <c r="E1266" s="87" t="s">
        <v>369</v>
      </c>
      <c r="F1266" s="87" t="n">
        <v>2200.0</v>
      </c>
    </row>
    <row r="1267" outlineLevel="1">
      <c r="A1267" s="93" t="n">
        <v>45996.0</v>
      </c>
      <c r="B1267" s="87" t="s">
        <v>5215</v>
      </c>
      <c r="C1267" s="87" t="s">
        <v>5216</v>
      </c>
      <c r="D1267" s="87" t="s">
        <v>63</v>
      </c>
      <c r="E1267" s="87" t="s">
        <v>369</v>
      </c>
      <c r="F1267" s="87" t="n">
        <v>2200.0</v>
      </c>
    </row>
    <row r="1268" outlineLevel="1">
      <c r="A1268" s="93" t="n">
        <v>45768.0</v>
      </c>
      <c r="B1268" s="87" t="s">
        <v>895</v>
      </c>
      <c r="C1268" s="87" t="s">
        <v>896</v>
      </c>
      <c r="D1268" s="87" t="s">
        <v>63</v>
      </c>
      <c r="E1268" s="87" t="s">
        <v>369</v>
      </c>
      <c r="F1268" s="87" t="n">
        <v>2000.0</v>
      </c>
    </row>
    <row r="1269" outlineLevel="1">
      <c r="A1269" s="93" t="n">
        <v>45786.0</v>
      </c>
      <c r="B1269" s="87" t="s">
        <v>1438</v>
      </c>
      <c r="C1269" s="87" t="s">
        <v>1439</v>
      </c>
      <c r="D1269" s="87" t="s">
        <v>63</v>
      </c>
      <c r="E1269" s="87" t="s">
        <v>369</v>
      </c>
      <c r="F1269" s="87" t="n">
        <v>2000.0</v>
      </c>
    </row>
    <row r="1270" outlineLevel="1">
      <c r="A1270" s="93" t="n">
        <v>45800.0</v>
      </c>
      <c r="B1270" s="87" t="s">
        <v>1825</v>
      </c>
      <c r="C1270" s="87" t="s">
        <v>1826</v>
      </c>
      <c r="D1270" s="87" t="s">
        <v>63</v>
      </c>
      <c r="E1270" s="87" t="s">
        <v>369</v>
      </c>
      <c r="F1270" s="87" t="n">
        <v>2000.0</v>
      </c>
    </row>
    <row r="1271" outlineLevel="1">
      <c r="A1271" s="93" t="n">
        <v>45833.0</v>
      </c>
      <c r="B1271" s="87" t="s">
        <v>2796</v>
      </c>
      <c r="C1271" s="87" t="s">
        <v>2797</v>
      </c>
      <c r="D1271" s="87" t="s">
        <v>63</v>
      </c>
      <c r="E1271" s="87" t="s">
        <v>369</v>
      </c>
      <c r="F1271" s="87" t="n">
        <v>2000.0</v>
      </c>
    </row>
    <row r="1272" outlineLevel="1">
      <c r="A1272" s="93" t="n">
        <v>45847.0</v>
      </c>
      <c r="B1272" s="87" t="s">
        <v>3255</v>
      </c>
      <c r="C1272" s="87" t="s">
        <v>3256</v>
      </c>
      <c r="D1272" s="87" t="s">
        <v>63</v>
      </c>
      <c r="E1272" s="87" t="s">
        <v>369</v>
      </c>
      <c r="F1272" s="87" t="n">
        <v>2000.0</v>
      </c>
    </row>
    <row r="1273" outlineLevel="1">
      <c r="A1273" s="93" t="n">
        <v>45894.0</v>
      </c>
      <c r="B1273" s="87" t="s">
        <v>4093</v>
      </c>
      <c r="C1273" s="87" t="s">
        <v>4094</v>
      </c>
      <c r="D1273" s="87" t="s">
        <v>63</v>
      </c>
      <c r="E1273" s="87" t="s">
        <v>64</v>
      </c>
      <c r="F1273" s="87" t="n">
        <v>1888.0</v>
      </c>
    </row>
    <row r="1274" outlineLevel="1">
      <c r="A1274" s="93" t="n">
        <v>45812.0</v>
      </c>
      <c r="B1274" s="87" t="s">
        <v>2188</v>
      </c>
      <c r="C1274" s="87" t="s">
        <v>2189</v>
      </c>
      <c r="D1274" s="87" t="s">
        <v>63</v>
      </c>
      <c r="E1274" s="87" t="s">
        <v>369</v>
      </c>
      <c r="F1274" s="87" t="n">
        <v>1600.0</v>
      </c>
    </row>
    <row r="1275" outlineLevel="1">
      <c r="A1275" s="93" t="n">
        <v>46044.0</v>
      </c>
      <c r="B1275" s="87" t="s">
        <v>5518</v>
      </c>
      <c r="C1275" s="87" t="s">
        <v>5519</v>
      </c>
      <c r="D1275" s="87" t="s">
        <v>63</v>
      </c>
      <c r="E1275" s="87" t="s">
        <v>369</v>
      </c>
      <c r="F1275" s="87" t="n">
        <v>1100.0</v>
      </c>
    </row>
    <row r="1276" outlineLevel="1">
      <c r="A1276" s="93" t="n">
        <v>45894.0</v>
      </c>
      <c r="B1276" s="87" t="s">
        <v>4090</v>
      </c>
      <c r="C1276" s="87" t="s">
        <v>4091</v>
      </c>
      <c r="D1276" s="87" t="s">
        <v>63</v>
      </c>
      <c r="E1276" s="87" t="s">
        <v>369</v>
      </c>
      <c r="F1276" s="87" t="n">
        <v>800.0</v>
      </c>
    </row>
    <row r="1277" outlineLevel="1">
      <c r="A1277" s="93" t="n">
        <v>45770.0</v>
      </c>
      <c r="B1277" s="87" t="s">
        <v>940</v>
      </c>
      <c r="C1277" s="87" t="s">
        <v>941</v>
      </c>
      <c r="D1277" s="87" t="s">
        <v>63</v>
      </c>
      <c r="E1277" s="87" t="s">
        <v>369</v>
      </c>
      <c r="F1277" s="87" t="n">
        <v>700.0</v>
      </c>
    </row>
    <row r="1278" outlineLevel="1">
      <c r="A1278" s="93" t="n">
        <v>45779.0</v>
      </c>
      <c r="B1278" s="87" t="s">
        <v>1160</v>
      </c>
      <c r="C1278" s="87" t="s">
        <v>1161</v>
      </c>
      <c r="D1278" s="87" t="s">
        <v>63</v>
      </c>
      <c r="E1278" s="87" t="s">
        <v>369</v>
      </c>
      <c r="F1278" s="87" t="n">
        <v>700.0</v>
      </c>
    </row>
    <row r="1279" outlineLevel="1">
      <c r="A1279" s="93" t="n">
        <v>45803.0</v>
      </c>
      <c r="B1279" s="87" t="s">
        <v>1915</v>
      </c>
      <c r="C1279" s="87" t="s">
        <v>1916</v>
      </c>
      <c r="D1279" s="87" t="s">
        <v>63</v>
      </c>
      <c r="E1279" s="87" t="s">
        <v>369</v>
      </c>
      <c r="F1279" s="87" t="n">
        <v>400.0</v>
      </c>
    </row>
    <row r="1280" outlineLevel="1">
      <c r="A1280" s="93" t="n">
        <v>45835.0</v>
      </c>
      <c r="B1280" s="87" t="s">
        <v>2846</v>
      </c>
      <c r="C1280" s="87" t="s">
        <v>2847</v>
      </c>
      <c r="D1280" s="87" t="s">
        <v>63</v>
      </c>
      <c r="E1280" s="87" t="s">
        <v>369</v>
      </c>
      <c r="F1280" s="87" t="n">
        <v>300.0</v>
      </c>
    </row>
    <row r="1281" outlineLevel="1">
      <c r="A1281" s="93" t="n">
        <v>45764.0</v>
      </c>
      <c r="B1281" s="87" t="s">
        <v>800</v>
      </c>
      <c r="C1281" s="87" t="s">
        <v>801</v>
      </c>
      <c r="D1281" s="87" t="s">
        <v>63</v>
      </c>
      <c r="E1281" s="87" t="s">
        <v>369</v>
      </c>
      <c r="F1281" s="87" t="n">
        <v>100.0</v>
      </c>
    </row>
    <row r="1282" outlineLevel="1">
      <c r="A1282" s="93" t="n">
        <v>45804.0</v>
      </c>
      <c r="B1282" s="87" t="s">
        <v>1946</v>
      </c>
      <c r="C1282" s="87" t="s">
        <v>1947</v>
      </c>
      <c r="D1282" s="87" t="s">
        <v>63</v>
      </c>
      <c r="E1282" s="87" t="s">
        <v>369</v>
      </c>
      <c r="F1282" s="87" t="n">
        <v>100.0</v>
      </c>
    </row>
    <row r="1283" outlineLevel="1">
      <c r="A1283" s="93" t="n">
        <v>45862.0</v>
      </c>
      <c r="B1283" s="87" t="s">
        <v>3479</v>
      </c>
      <c r="C1283" s="87" t="s">
        <v>3480</v>
      </c>
      <c r="D1283" s="87" t="s">
        <v>63</v>
      </c>
      <c r="E1283" s="87" t="s">
        <v>369</v>
      </c>
      <c r="F1283" s="87" t="n">
        <v>100.0</v>
      </c>
    </row>
    <row r="1284" outlineLevel="1">
      <c r="A1284" s="93" t="n">
        <v>45943.0</v>
      </c>
      <c r="B1284" s="87" t="s">
        <v>4735</v>
      </c>
      <c r="C1284" s="87" t="s">
        <v>4736</v>
      </c>
      <c r="D1284" s="87" t="s">
        <v>63</v>
      </c>
      <c r="E1284" s="87" t="s">
        <v>369</v>
      </c>
      <c r="F1284" s="87" t="n">
        <v>100.0</v>
      </c>
    </row>
    <row r="1285" outlineLevel="1">
      <c r="A1285" s="93" t="n">
        <v>46050.0</v>
      </c>
      <c r="B1285" s="87" t="s">
        <v>5531</v>
      </c>
      <c r="C1285" s="87" t="s">
        <v>5532</v>
      </c>
      <c r="D1285" s="87" t="s">
        <v>63</v>
      </c>
      <c r="E1285" s="87" t="s">
        <v>315</v>
      </c>
      <c r="F1285" s="87" t="n">
        <v>1.0</v>
      </c>
    </row>
    <row r="1286" outlineLevel="1">
      <c r="A1286" s="93" t="n">
        <v>46068.0</v>
      </c>
      <c r="B1286" s="87" t="s">
        <v>5650</v>
      </c>
      <c r="C1286" s="87" t="s">
        <v>5532</v>
      </c>
      <c r="D1286" s="87" t="s">
        <v>63</v>
      </c>
      <c r="E1286" s="87" t="s">
        <v>315</v>
      </c>
      <c r="F1286" s="87" t="n">
        <v>1.0</v>
      </c>
    </row>
    <row r="1287" outlineLevel="1">
      <c r="A1287" s="93" t="n">
        <v>45800.0</v>
      </c>
      <c r="B1287" s="87" t="s">
        <v>1816</v>
      </c>
      <c r="C1287" s="87" t="s">
        <v>1817</v>
      </c>
      <c r="D1287" s="87" t="s">
        <v>63</v>
      </c>
      <c r="E1287" s="87" t="s">
        <v>369</v>
      </c>
      <c r="F1287" s="87" t="n">
        <v>1.0</v>
      </c>
    </row>
    <row r="1288" outlineLevel="1">
      <c r="A1288" s="111" t="n">
        <v>45958.0</v>
      </c>
      <c r="B1288" s="103" t="s">
        <v>4823</v>
      </c>
      <c r="C1288" s="103" t="s">
        <v>4825</v>
      </c>
      <c r="D1288" s="103" t="s">
        <v>63</v>
      </c>
      <c r="E1288" s="103" t="s">
        <v>315</v>
      </c>
      <c r="F1288" s="103" t="n">
        <v>1.0</v>
      </c>
    </row>
    <row r="1290">
      <c r="A1290" s="72" t="s">
        <v>86</v>
      </c>
      <c r="B1290" s="72"/>
      <c r="C1290" s="72"/>
      <c r="D1290" s="72"/>
      <c r="E1290" s="73" t="s">
        <v>3</v>
      </c>
      <c r="F1290" s="72"/>
      <c r="G1290" s="72"/>
      <c r="H1290" s="72"/>
    </row>
    <row r="1291">
      <c r="A1291" s="74" t="s">
        <v>131</v>
      </c>
      <c r="B1291" s="74"/>
      <c r="C1291" s="74"/>
      <c r="D1291" s="74"/>
      <c r="E1291" s="75" t="s">
        <v>88</v>
      </c>
      <c r="F1291" s="74"/>
      <c r="G1291" s="74"/>
      <c r="H1291" s="74"/>
    </row>
    <row r="1293" outlineLevel="1">
      <c r="A1293" s="77" t="s">
        <v>6026</v>
      </c>
      <c r="B1293" s="77"/>
      <c r="C1293" s="77"/>
    </row>
    <row r="1294" ht="45.0" customHeight="true" outlineLevel="1">
      <c r="A1294" s="78" t="s">
        <v>6027</v>
      </c>
      <c r="B1294" s="78" t="s">
        <v>6028</v>
      </c>
      <c r="C1294" s="78" t="s">
        <v>6029</v>
      </c>
      <c r="D1294" s="78" t="s">
        <v>6030</v>
      </c>
      <c r="E1294" s="78" t="s">
        <v>6031</v>
      </c>
      <c r="F1294" s="78" t="s">
        <v>6032</v>
      </c>
      <c r="G1294" s="78" t="s">
        <v>6033</v>
      </c>
      <c r="H1294" s="78" t="s">
        <v>6034</v>
      </c>
    </row>
    <row r="1295" outlineLevel="1">
      <c r="A1295" s="115" t="n">
        <v>1.0</v>
      </c>
      <c r="B1295" s="87" t="s">
        <v>807</v>
      </c>
      <c r="C1295" s="87" t="n">
        <v>4.8372232E7</v>
      </c>
      <c r="D1295" s="95" t="n">
        <v>0.46692658951630867</v>
      </c>
      <c r="E1295" s="87" t="n">
        <v>9674446.4</v>
      </c>
      <c r="F1295" s="115" t="n">
        <v>5.0</v>
      </c>
      <c r="G1295" s="87" t="n">
        <v>2303439.619047619</v>
      </c>
      <c r="H1295" s="115" t="n">
        <v>21.0</v>
      </c>
    </row>
    <row r="1296" outlineLevel="1">
      <c r="A1296" s="115" t="n">
        <v>2.0</v>
      </c>
      <c r="B1296" s="87" t="s">
        <v>1044</v>
      </c>
      <c r="C1296" s="87" t="n">
        <v>4034616.0</v>
      </c>
      <c r="D1296" s="95" t="n">
        <v>0.03894526696407003</v>
      </c>
      <c r="E1296" s="87" t="n">
        <v>504327.0</v>
      </c>
      <c r="F1296" s="115" t="n">
        <v>8.0</v>
      </c>
      <c r="G1296" s="87" t="n">
        <v>448290.6666666667</v>
      </c>
      <c r="H1296" s="115" t="n">
        <v>9.0</v>
      </c>
    </row>
    <row r="1297" outlineLevel="1">
      <c r="A1297" s="115" t="n">
        <v>3.0</v>
      </c>
      <c r="B1297" s="87" t="s">
        <v>3629</v>
      </c>
      <c r="C1297" s="87" t="n">
        <v>3556107.0</v>
      </c>
      <c r="D1297" s="95" t="n">
        <v>0.034326324108117895</v>
      </c>
      <c r="E1297" s="87" t="n">
        <v>508015.28571428574</v>
      </c>
      <c r="F1297" s="115" t="n">
        <v>7.0</v>
      </c>
      <c r="G1297" s="87" t="n">
        <v>273546.6923076923</v>
      </c>
      <c r="H1297" s="115" t="n">
        <v>13.0</v>
      </c>
    </row>
    <row r="1298" outlineLevel="1">
      <c r="A1298" s="115" t="n">
        <v>4.0</v>
      </c>
      <c r="B1298" s="87" t="s">
        <v>513</v>
      </c>
      <c r="C1298" s="87" t="n">
        <v>3218200.0</v>
      </c>
      <c r="D1298" s="95" t="n">
        <v>0.031064581646374812</v>
      </c>
      <c r="E1298" s="87" t="n">
        <v>402275.0</v>
      </c>
      <c r="F1298" s="115" t="n">
        <v>8.0</v>
      </c>
      <c r="G1298" s="87" t="n">
        <v>160910.0</v>
      </c>
      <c r="H1298" s="115" t="n">
        <v>20.0</v>
      </c>
    </row>
    <row r="1299" outlineLevel="1">
      <c r="A1299" s="115" t="n">
        <v>5.0</v>
      </c>
      <c r="B1299" s="87" t="s">
        <v>382</v>
      </c>
      <c r="C1299" s="87" t="n">
        <v>2782618.0</v>
      </c>
      <c r="D1299" s="95" t="n">
        <v>0.02686000374484874</v>
      </c>
      <c r="E1299" s="87" t="n">
        <v>309179.77777777775</v>
      </c>
      <c r="F1299" s="115" t="n">
        <v>9.0</v>
      </c>
      <c r="G1299" s="87" t="n">
        <v>30917.977777777778</v>
      </c>
      <c r="H1299" s="115" t="n">
        <v>90.0</v>
      </c>
    </row>
    <row r="1300" outlineLevel="1">
      <c r="A1300" s="115" t="n">
        <v>6.0</v>
      </c>
      <c r="B1300" s="87" t="s">
        <v>1751</v>
      </c>
      <c r="C1300" s="87" t="n">
        <v>2200000.0</v>
      </c>
      <c r="D1300" s="95" t="n">
        <v>0.02123611945249661</v>
      </c>
      <c r="E1300" s="87" t="n">
        <v>1100000.0</v>
      </c>
      <c r="F1300" s="115" t="n">
        <v>2.0</v>
      </c>
      <c r="G1300" s="87" t="n">
        <v>1100000.0</v>
      </c>
      <c r="H1300" s="115" t="n">
        <v>2.0</v>
      </c>
    </row>
    <row r="1301" outlineLevel="1">
      <c r="A1301" s="115" t="n">
        <v>7.0</v>
      </c>
      <c r="B1301" s="87" t="s">
        <v>3092</v>
      </c>
      <c r="C1301" s="87" t="n">
        <v>2200000.0</v>
      </c>
      <c r="D1301" s="95" t="n">
        <v>0.02123611945249661</v>
      </c>
      <c r="E1301" s="87" t="n">
        <v>1100000.0</v>
      </c>
      <c r="F1301" s="115" t="n">
        <v>2.0</v>
      </c>
      <c r="G1301" s="87" t="n">
        <v>733333.3333333334</v>
      </c>
      <c r="H1301" s="115" t="n">
        <v>3.0</v>
      </c>
    </row>
    <row r="1302" outlineLevel="1">
      <c r="A1302" s="115" t="n">
        <v>8.0</v>
      </c>
      <c r="B1302" s="87" t="s">
        <v>627</v>
      </c>
      <c r="C1302" s="87" t="n">
        <v>2150467.61</v>
      </c>
      <c r="D1302" s="95" t="n">
        <v>0.02075799411122041</v>
      </c>
      <c r="E1302" s="87" t="n">
        <v>430093.522</v>
      </c>
      <c r="F1302" s="115" t="n">
        <v>5.0</v>
      </c>
      <c r="G1302" s="87" t="n">
        <v>358411.2683333333</v>
      </c>
      <c r="H1302" s="115" t="n">
        <v>6.0</v>
      </c>
    </row>
    <row r="1303" outlineLevel="1">
      <c r="A1303" s="115" t="n">
        <v>9.0</v>
      </c>
      <c r="B1303" s="87" t="s">
        <v>3632</v>
      </c>
      <c r="C1303" s="87" t="n">
        <v>1790000.0</v>
      </c>
      <c r="D1303" s="95" t="n">
        <v>0.017278479009076787</v>
      </c>
      <c r="E1303" s="87" t="n">
        <v>255714.2857142857</v>
      </c>
      <c r="F1303" s="115" t="n">
        <v>7.0</v>
      </c>
      <c r="G1303" s="87" t="n">
        <v>198888.88888888888</v>
      </c>
      <c r="H1303" s="115" t="n">
        <v>9.0</v>
      </c>
    </row>
    <row r="1304" outlineLevel="1">
      <c r="A1304" s="115" t="n">
        <v>10.0</v>
      </c>
      <c r="B1304" s="87" t="s">
        <v>768</v>
      </c>
      <c r="C1304" s="87" t="n">
        <v>1379998.0</v>
      </c>
      <c r="D1304" s="95" t="n">
        <v>0.013320819260093828</v>
      </c>
      <c r="E1304" s="87" t="n">
        <v>1379998.0</v>
      </c>
      <c r="F1304" s="115" t="n">
        <v>1.0</v>
      </c>
      <c r="G1304" s="87" t="n">
        <v>1379998.0</v>
      </c>
      <c r="H1304" s="115" t="n">
        <v>1.0</v>
      </c>
    </row>
    <row r="1305" outlineLevel="1">
      <c r="A1305" s="88"/>
      <c r="B1305" s="88" t="s">
        <v>6035</v>
      </c>
      <c r="C1305" s="88">
        <f>SUM(C1295:C1304)</f>
      </c>
      <c r="D1305" s="97">
        <f>C1305/C1531</f>
      </c>
      <c r="E1305" s="88"/>
      <c r="F1305" s="88"/>
      <c r="G1305" s="88"/>
      <c r="H1305" s="88"/>
    </row>
    <row r="1306" outlineLevel="2">
      <c r="A1306" s="115" t="n">
        <v>11.0</v>
      </c>
      <c r="B1306" s="87" t="s">
        <v>376</v>
      </c>
      <c r="C1306" s="87" t="n">
        <v>1162465.0</v>
      </c>
      <c r="D1306" s="95" t="n">
        <v>0.01122102072697567</v>
      </c>
      <c r="E1306" s="87" t="n">
        <v>1162465.0</v>
      </c>
      <c r="F1306" s="115" t="n">
        <v>1.0</v>
      </c>
      <c r="G1306" s="87" t="n">
        <v>581232.5</v>
      </c>
      <c r="H1306" s="115" t="n">
        <v>2.0</v>
      </c>
    </row>
    <row r="1307" outlineLevel="2">
      <c r="A1307" s="115" t="n">
        <v>12.0</v>
      </c>
      <c r="B1307" s="87" t="s">
        <v>722</v>
      </c>
      <c r="C1307" s="87" t="n">
        <v>1099000.0</v>
      </c>
      <c r="D1307" s="95" t="n">
        <v>0.01060840694467899</v>
      </c>
      <c r="E1307" s="87" t="n">
        <v>549500.0</v>
      </c>
      <c r="F1307" s="115" t="n">
        <v>2.0</v>
      </c>
      <c r="G1307" s="87" t="n">
        <v>366333.3333333333</v>
      </c>
      <c r="H1307" s="115" t="n">
        <v>3.0</v>
      </c>
    </row>
    <row r="1308" outlineLevel="2">
      <c r="A1308" s="115" t="n">
        <v>13.0</v>
      </c>
      <c r="B1308" s="87" t="s">
        <v>2631</v>
      </c>
      <c r="C1308" s="87" t="n">
        <v>1000000.0</v>
      </c>
      <c r="D1308" s="95" t="n">
        <v>0.009652781569316642</v>
      </c>
      <c r="E1308" s="87" t="n">
        <v>1000000.0</v>
      </c>
      <c r="F1308" s="115" t="n">
        <v>1.0</v>
      </c>
      <c r="G1308" s="87" t="n">
        <v>1000000.0</v>
      </c>
      <c r="H1308" s="115" t="n">
        <v>1.0</v>
      </c>
    </row>
    <row r="1309" outlineLevel="2">
      <c r="A1309" s="115" t="n">
        <v>14.0</v>
      </c>
      <c r="B1309" s="87" t="s">
        <v>2888</v>
      </c>
      <c r="C1309" s="87" t="n">
        <v>1000000.0</v>
      </c>
      <c r="D1309" s="95" t="n">
        <v>0.009652781569316642</v>
      </c>
      <c r="E1309" s="87" t="n">
        <v>1000000.0</v>
      </c>
      <c r="F1309" s="115" t="n">
        <v>1.0</v>
      </c>
      <c r="G1309" s="87" t="n">
        <v>1000000.0</v>
      </c>
      <c r="H1309" s="115" t="n">
        <v>1.0</v>
      </c>
    </row>
    <row r="1310" outlineLevel="2">
      <c r="A1310" s="115" t="n">
        <v>15.0</v>
      </c>
      <c r="B1310" s="87" t="s">
        <v>1786</v>
      </c>
      <c r="C1310" s="87" t="n">
        <v>751030.0</v>
      </c>
      <c r="D1310" s="95" t="n">
        <v>0.007249528542003878</v>
      </c>
      <c r="E1310" s="87" t="n">
        <v>250343.33333333334</v>
      </c>
      <c r="F1310" s="115" t="n">
        <v>3.0</v>
      </c>
      <c r="G1310" s="87" t="n">
        <v>93878.75</v>
      </c>
      <c r="H1310" s="115" t="n">
        <v>8.0</v>
      </c>
    </row>
    <row r="1311" outlineLevel="2">
      <c r="A1311" s="115" t="n">
        <v>16.0</v>
      </c>
      <c r="B1311" s="87" t="s">
        <v>3986</v>
      </c>
      <c r="C1311" s="87" t="n">
        <v>674000.0</v>
      </c>
      <c r="D1311" s="95" t="n">
        <v>0.006505974777719417</v>
      </c>
      <c r="E1311" s="87" t="n">
        <v>337000.0</v>
      </c>
      <c r="F1311" s="115" t="n">
        <v>2.0</v>
      </c>
      <c r="G1311" s="87" t="n">
        <v>134800.0</v>
      </c>
      <c r="H1311" s="115" t="n">
        <v>5.0</v>
      </c>
    </row>
    <row r="1312" outlineLevel="2">
      <c r="A1312" s="115" t="n">
        <v>17.0</v>
      </c>
      <c r="B1312" s="87" t="s">
        <v>410</v>
      </c>
      <c r="C1312" s="87" t="n">
        <v>538693.0</v>
      </c>
      <c r="D1312" s="95" t="n">
        <v>0.005199885861919889</v>
      </c>
      <c r="E1312" s="87" t="n">
        <v>538693.0</v>
      </c>
      <c r="F1312" s="115" t="n">
        <v>1.0</v>
      </c>
      <c r="G1312" s="87" t="n">
        <v>538693.0</v>
      </c>
      <c r="H1312" s="115" t="n">
        <v>1.0</v>
      </c>
    </row>
    <row r="1313" outlineLevel="2">
      <c r="A1313" s="115" t="n">
        <v>18.0</v>
      </c>
      <c r="B1313" s="87" t="s">
        <v>945</v>
      </c>
      <c r="C1313" s="87" t="n">
        <v>500000.0</v>
      </c>
      <c r="D1313" s="95" t="n">
        <v>0.004826390784658321</v>
      </c>
      <c r="E1313" s="87" t="n">
        <v>500000.0</v>
      </c>
      <c r="F1313" s="115" t="n">
        <v>1.0</v>
      </c>
      <c r="G1313" s="87" t="n">
        <v>500000.0</v>
      </c>
      <c r="H1313" s="115" t="n">
        <v>1.0</v>
      </c>
    </row>
    <row r="1314" outlineLevel="2">
      <c r="A1314" s="115" t="n">
        <v>19.0</v>
      </c>
      <c r="B1314" s="87" t="s">
        <v>549</v>
      </c>
      <c r="C1314" s="87" t="n">
        <v>489900.0</v>
      </c>
      <c r="D1314" s="95" t="n">
        <v>0.004728897690808222</v>
      </c>
      <c r="E1314" s="87" t="n">
        <v>489900.0</v>
      </c>
      <c r="F1314" s="115" t="n">
        <v>1.0</v>
      </c>
      <c r="G1314" s="87" t="n">
        <v>163300.0</v>
      </c>
      <c r="H1314" s="115" t="n">
        <v>3.0</v>
      </c>
    </row>
    <row r="1315" outlineLevel="2">
      <c r="A1315" s="115" t="n">
        <v>20.0</v>
      </c>
      <c r="B1315" s="87" t="s">
        <v>426</v>
      </c>
      <c r="C1315" s="87" t="n">
        <v>458840.0</v>
      </c>
      <c r="D1315" s="95" t="n">
        <v>0.004429082295265248</v>
      </c>
      <c r="E1315" s="87" t="n">
        <v>65548.57142857143</v>
      </c>
      <c r="F1315" s="115" t="n">
        <v>7.0</v>
      </c>
      <c r="G1315" s="87" t="n">
        <v>17647.69230769231</v>
      </c>
      <c r="H1315" s="115" t="n">
        <v>26.0</v>
      </c>
    </row>
    <row r="1316" outlineLevel="2">
      <c r="A1316" s="115" t="n">
        <v>21.0</v>
      </c>
      <c r="B1316" s="87" t="s">
        <v>1164</v>
      </c>
      <c r="C1316" s="87" t="n">
        <v>435800.0</v>
      </c>
      <c r="D1316" s="95" t="n">
        <v>0.004206682207908192</v>
      </c>
      <c r="E1316" s="87" t="n">
        <v>217900.0</v>
      </c>
      <c r="F1316" s="115" t="n">
        <v>2.0</v>
      </c>
      <c r="G1316" s="87" t="n">
        <v>62257.142857142855</v>
      </c>
      <c r="H1316" s="115" t="n">
        <v>7.0</v>
      </c>
    </row>
    <row r="1317" outlineLevel="2">
      <c r="A1317" s="115" t="n">
        <v>22.0</v>
      </c>
      <c r="B1317" s="87" t="s">
        <v>1937</v>
      </c>
      <c r="C1317" s="87" t="n">
        <v>433357.0</v>
      </c>
      <c r="D1317" s="95" t="n">
        <v>0.004183100462534352</v>
      </c>
      <c r="E1317" s="87" t="n">
        <v>108339.25</v>
      </c>
      <c r="F1317" s="115" t="n">
        <v>4.0</v>
      </c>
      <c r="G1317" s="87" t="n">
        <v>72226.16666666667</v>
      </c>
      <c r="H1317" s="115" t="n">
        <v>6.0</v>
      </c>
    </row>
    <row r="1318" outlineLevel="2">
      <c r="A1318" s="115" t="n">
        <v>23.0</v>
      </c>
      <c r="B1318" s="87" t="s">
        <v>2294</v>
      </c>
      <c r="C1318" s="87" t="n">
        <v>412500.0</v>
      </c>
      <c r="D1318" s="95" t="n">
        <v>0.003981772397343115</v>
      </c>
      <c r="E1318" s="87" t="n">
        <v>137500.0</v>
      </c>
      <c r="F1318" s="115" t="n">
        <v>3.0</v>
      </c>
      <c r="G1318" s="87" t="n">
        <v>51562.5</v>
      </c>
      <c r="H1318" s="115" t="n">
        <v>8.0</v>
      </c>
    </row>
    <row r="1319" outlineLevel="2">
      <c r="A1319" s="115" t="n">
        <v>24.0</v>
      </c>
      <c r="B1319" s="87" t="s">
        <v>477</v>
      </c>
      <c r="C1319" s="87" t="n">
        <v>372500.0</v>
      </c>
      <c r="D1319" s="95" t="n">
        <v>0.0035956611345704494</v>
      </c>
      <c r="E1319" s="87" t="n">
        <v>62083.333333333336</v>
      </c>
      <c r="F1319" s="115" t="n">
        <v>6.0</v>
      </c>
      <c r="G1319" s="87" t="n">
        <v>62083.333333333336</v>
      </c>
      <c r="H1319" s="115" t="n">
        <v>6.0</v>
      </c>
    </row>
    <row r="1320" outlineLevel="2">
      <c r="A1320" s="115" t="n">
        <v>25.0</v>
      </c>
      <c r="B1320" s="87" t="s">
        <v>5754</v>
      </c>
      <c r="C1320" s="87" t="n">
        <v>362201.0</v>
      </c>
      <c r="D1320" s="95" t="n">
        <v>0.003496247137188057</v>
      </c>
      <c r="E1320" s="87" t="n">
        <v>362201.0</v>
      </c>
      <c r="F1320" s="115" t="n">
        <v>1.0</v>
      </c>
      <c r="G1320" s="87" t="n">
        <v>362201.0</v>
      </c>
      <c r="H1320" s="115" t="n">
        <v>1.0</v>
      </c>
    </row>
    <row r="1321" outlineLevel="2">
      <c r="A1321" s="115" t="n">
        <v>26.0</v>
      </c>
      <c r="B1321" s="87" t="s">
        <v>4786</v>
      </c>
      <c r="C1321" s="87" t="n">
        <v>350000.0</v>
      </c>
      <c r="D1321" s="95" t="n">
        <v>0.0033784735492608246</v>
      </c>
      <c r="E1321" s="87" t="n">
        <v>350000.0</v>
      </c>
      <c r="F1321" s="115" t="n">
        <v>1.0</v>
      </c>
      <c r="G1321" s="87" t="n">
        <v>350000.0</v>
      </c>
      <c r="H1321" s="115" t="n">
        <v>1.0</v>
      </c>
    </row>
    <row r="1322" outlineLevel="2">
      <c r="A1322" s="115" t="n">
        <v>27.0</v>
      </c>
      <c r="B1322" s="87" t="s">
        <v>1717</v>
      </c>
      <c r="C1322" s="87" t="n">
        <v>337054.0</v>
      </c>
      <c r="D1322" s="95" t="n">
        <v>0.003253508639064451</v>
      </c>
      <c r="E1322" s="87" t="n">
        <v>84263.5</v>
      </c>
      <c r="F1322" s="115" t="n">
        <v>4.0</v>
      </c>
      <c r="G1322" s="87" t="n">
        <v>37450.444444444445</v>
      </c>
      <c r="H1322" s="115" t="n">
        <v>9.0</v>
      </c>
    </row>
    <row r="1323" outlineLevel="2">
      <c r="A1323" s="115" t="n">
        <v>28.0</v>
      </c>
      <c r="B1323" s="87" t="s">
        <v>1489</v>
      </c>
      <c r="C1323" s="87" t="n">
        <v>334000.0</v>
      </c>
      <c r="D1323" s="95" t="n">
        <v>0.0032240290441517584</v>
      </c>
      <c r="E1323" s="87" t="n">
        <v>30363.636363636364</v>
      </c>
      <c r="F1323" s="115" t="n">
        <v>11.0</v>
      </c>
      <c r="G1323" s="87" t="n">
        <v>16700.0</v>
      </c>
      <c r="H1323" s="115" t="n">
        <v>20.0</v>
      </c>
    </row>
    <row r="1324" outlineLevel="2">
      <c r="A1324" s="115" t="n">
        <v>29.0</v>
      </c>
      <c r="B1324" s="87" t="s">
        <v>1022</v>
      </c>
      <c r="C1324" s="87" t="n">
        <v>332617.0</v>
      </c>
      <c r="D1324" s="95" t="n">
        <v>0.0032106792472413933</v>
      </c>
      <c r="E1324" s="87" t="n">
        <v>66523.4</v>
      </c>
      <c r="F1324" s="115" t="n">
        <v>5.0</v>
      </c>
      <c r="G1324" s="87" t="n">
        <v>66523.4</v>
      </c>
      <c r="H1324" s="115" t="n">
        <v>5.0</v>
      </c>
    </row>
    <row r="1325" outlineLevel="2">
      <c r="A1325" s="115" t="n">
        <v>30.0</v>
      </c>
      <c r="B1325" s="87" t="s">
        <v>3244</v>
      </c>
      <c r="C1325" s="87" t="n">
        <v>326770.0</v>
      </c>
      <c r="D1325" s="95" t="n">
        <v>0.003154239433405599</v>
      </c>
      <c r="E1325" s="87" t="n">
        <v>326770.0</v>
      </c>
      <c r="F1325" s="115" t="n">
        <v>1.0</v>
      </c>
      <c r="G1325" s="87" t="n">
        <v>81692.5</v>
      </c>
      <c r="H1325" s="115" t="n">
        <v>4.0</v>
      </c>
    </row>
    <row r="1326" outlineLevel="2">
      <c r="A1326" s="115" t="n">
        <v>31.0</v>
      </c>
      <c r="B1326" s="87" t="s">
        <v>5718</v>
      </c>
      <c r="C1326" s="87" t="n">
        <v>323910.0</v>
      </c>
      <c r="D1326" s="95" t="n">
        <v>0.0031266324781173533</v>
      </c>
      <c r="E1326" s="87" t="n">
        <v>161955.0</v>
      </c>
      <c r="F1326" s="115" t="n">
        <v>2.0</v>
      </c>
      <c r="G1326" s="87" t="n">
        <v>161955.0</v>
      </c>
      <c r="H1326" s="115" t="n">
        <v>2.0</v>
      </c>
    </row>
    <row r="1327" outlineLevel="2">
      <c r="A1327" s="115" t="n">
        <v>32.0</v>
      </c>
      <c r="B1327" s="87" t="s">
        <v>2265</v>
      </c>
      <c r="C1327" s="87" t="n">
        <v>320000.0</v>
      </c>
      <c r="D1327" s="95" t="n">
        <v>0.0030888901021813254</v>
      </c>
      <c r="E1327" s="87" t="n">
        <v>320000.0</v>
      </c>
      <c r="F1327" s="115" t="n">
        <v>1.0</v>
      </c>
      <c r="G1327" s="87" t="n">
        <v>320000.0</v>
      </c>
      <c r="H1327" s="115" t="n">
        <v>1.0</v>
      </c>
    </row>
    <row r="1328" outlineLevel="2">
      <c r="A1328" s="115" t="n">
        <v>33.0</v>
      </c>
      <c r="B1328" s="87" t="s">
        <v>5789</v>
      </c>
      <c r="C1328" s="87" t="n">
        <v>299535.0</v>
      </c>
      <c r="D1328" s="95" t="n">
        <v>0.00289134592736526</v>
      </c>
      <c r="E1328" s="87" t="n">
        <v>299535.0</v>
      </c>
      <c r="F1328" s="115" t="n">
        <v>1.0</v>
      </c>
      <c r="G1328" s="87" t="n">
        <v>149767.5</v>
      </c>
      <c r="H1328" s="115" t="n">
        <v>2.0</v>
      </c>
    </row>
    <row r="1329" outlineLevel="2">
      <c r="A1329" s="115" t="n">
        <v>34.0</v>
      </c>
      <c r="B1329" s="87" t="s">
        <v>3327</v>
      </c>
      <c r="C1329" s="87" t="n">
        <v>287900.0</v>
      </c>
      <c r="D1329" s="95" t="n">
        <v>0.002779035813806261</v>
      </c>
      <c r="E1329" s="87" t="n">
        <v>35987.5</v>
      </c>
      <c r="F1329" s="115" t="n">
        <v>8.0</v>
      </c>
      <c r="G1329" s="87" t="n">
        <v>5050.877192982456</v>
      </c>
      <c r="H1329" s="115" t="n">
        <v>57.0</v>
      </c>
    </row>
    <row r="1330" outlineLevel="2">
      <c r="A1330" s="115" t="n">
        <v>35.0</v>
      </c>
      <c r="B1330" s="87" t="s">
        <v>1960</v>
      </c>
      <c r="C1330" s="87" t="n">
        <v>286525.0</v>
      </c>
      <c r="D1330" s="95" t="n">
        <v>0.0027657632391484503</v>
      </c>
      <c r="E1330" s="87" t="n">
        <v>143262.5</v>
      </c>
      <c r="F1330" s="115" t="n">
        <v>2.0</v>
      </c>
      <c r="G1330" s="87" t="n">
        <v>57305.0</v>
      </c>
      <c r="H1330" s="115" t="n">
        <v>5.0</v>
      </c>
    </row>
    <row r="1331" outlineLevel="2">
      <c r="A1331" s="115" t="n">
        <v>36.0</v>
      </c>
      <c r="B1331" s="87" t="s">
        <v>3465</v>
      </c>
      <c r="C1331" s="87" t="n">
        <v>279950.0</v>
      </c>
      <c r="D1331" s="95" t="n">
        <v>0.0027022962003301937</v>
      </c>
      <c r="E1331" s="87" t="n">
        <v>93316.66666666667</v>
      </c>
      <c r="F1331" s="115" t="n">
        <v>3.0</v>
      </c>
      <c r="G1331" s="87" t="n">
        <v>39992.857142857145</v>
      </c>
      <c r="H1331" s="115" t="n">
        <v>7.0</v>
      </c>
    </row>
    <row r="1332" outlineLevel="2">
      <c r="A1332" s="115" t="n">
        <v>37.0</v>
      </c>
      <c r="B1332" s="87" t="s">
        <v>884</v>
      </c>
      <c r="C1332" s="87" t="n">
        <v>254975.0</v>
      </c>
      <c r="D1332" s="95" t="n">
        <v>0.0024612179806365107</v>
      </c>
      <c r="E1332" s="87" t="n">
        <v>50995.0</v>
      </c>
      <c r="F1332" s="115" t="n">
        <v>5.0</v>
      </c>
      <c r="G1332" s="87" t="n">
        <v>36425.0</v>
      </c>
      <c r="H1332" s="115" t="n">
        <v>7.0</v>
      </c>
    </row>
    <row r="1333" outlineLevel="2">
      <c r="A1333" s="115" t="n">
        <v>38.0</v>
      </c>
      <c r="B1333" s="87" t="s">
        <v>2225</v>
      </c>
      <c r="C1333" s="87" t="n">
        <v>250000.0</v>
      </c>
      <c r="D1333" s="95" t="n">
        <v>0.0024131953923291604</v>
      </c>
      <c r="E1333" s="87" t="n">
        <v>250000.0</v>
      </c>
      <c r="F1333" s="115" t="n">
        <v>1.0</v>
      </c>
      <c r="G1333" s="87" t="n">
        <v>125000.0</v>
      </c>
      <c r="H1333" s="115" t="n">
        <v>2.0</v>
      </c>
    </row>
    <row r="1334" outlineLevel="2">
      <c r="A1334" s="115" t="n">
        <v>39.0</v>
      </c>
      <c r="B1334" s="87" t="s">
        <v>5697</v>
      </c>
      <c r="C1334" s="87" t="n">
        <v>243000.0</v>
      </c>
      <c r="D1334" s="95" t="n">
        <v>0.002345625921343944</v>
      </c>
      <c r="E1334" s="87" t="n">
        <v>243000.0</v>
      </c>
      <c r="F1334" s="115" t="n">
        <v>1.0</v>
      </c>
      <c r="G1334" s="87" t="n">
        <v>243000.0</v>
      </c>
      <c r="H1334" s="115" t="n">
        <v>1.0</v>
      </c>
    </row>
    <row r="1335" outlineLevel="2">
      <c r="A1335" s="115" t="n">
        <v>40.0</v>
      </c>
      <c r="B1335" s="87" t="s">
        <v>1517</v>
      </c>
      <c r="C1335" s="87" t="n">
        <v>200000.0</v>
      </c>
      <c r="D1335" s="95" t="n">
        <v>0.0019305563138633283</v>
      </c>
      <c r="E1335" s="87" t="n">
        <v>100000.0</v>
      </c>
      <c r="F1335" s="115" t="n">
        <v>2.0</v>
      </c>
      <c r="G1335" s="87" t="n">
        <v>100000.0</v>
      </c>
      <c r="H1335" s="115" t="n">
        <v>2.0</v>
      </c>
    </row>
    <row r="1336" outlineLevel="2">
      <c r="A1336" s="115" t="n">
        <v>41.0</v>
      </c>
      <c r="B1336" s="87" t="s">
        <v>1062</v>
      </c>
      <c r="C1336" s="87" t="n">
        <v>192800.0</v>
      </c>
      <c r="D1336" s="95" t="n">
        <v>0.0018610562865642485</v>
      </c>
      <c r="E1336" s="87" t="n">
        <v>32133.333333333332</v>
      </c>
      <c r="F1336" s="115" t="n">
        <v>6.0</v>
      </c>
      <c r="G1336" s="87" t="n">
        <v>17527.272727272728</v>
      </c>
      <c r="H1336" s="115" t="n">
        <v>11.0</v>
      </c>
    </row>
    <row r="1337" outlineLevel="2">
      <c r="A1337" s="115" t="n">
        <v>42.0</v>
      </c>
      <c r="B1337" s="87" t="s">
        <v>3993</v>
      </c>
      <c r="C1337" s="87" t="n">
        <v>184500.0</v>
      </c>
      <c r="D1337" s="95" t="n">
        <v>0.0017809381995389202</v>
      </c>
      <c r="E1337" s="87" t="n">
        <v>92250.0</v>
      </c>
      <c r="F1337" s="115" t="n">
        <v>2.0</v>
      </c>
      <c r="G1337" s="87" t="n">
        <v>30750.0</v>
      </c>
      <c r="H1337" s="115" t="n">
        <v>6.0</v>
      </c>
    </row>
    <row r="1338" outlineLevel="2">
      <c r="A1338" s="115" t="n">
        <v>43.0</v>
      </c>
      <c r="B1338" s="87" t="s">
        <v>3367</v>
      </c>
      <c r="C1338" s="87" t="n">
        <v>182136.0</v>
      </c>
      <c r="D1338" s="95" t="n">
        <v>0.0017581190239090558</v>
      </c>
      <c r="E1338" s="87" t="n">
        <v>60712.0</v>
      </c>
      <c r="F1338" s="115" t="n">
        <v>3.0</v>
      </c>
      <c r="G1338" s="87" t="n">
        <v>60712.0</v>
      </c>
      <c r="H1338" s="115" t="n">
        <v>3.0</v>
      </c>
    </row>
    <row r="1339" outlineLevel="2">
      <c r="A1339" s="115" t="n">
        <v>44.0</v>
      </c>
      <c r="B1339" s="87" t="s">
        <v>3733</v>
      </c>
      <c r="C1339" s="87" t="n">
        <v>180000.0</v>
      </c>
      <c r="D1339" s="95" t="n">
        <v>0.0017375006824769956</v>
      </c>
      <c r="E1339" s="87" t="n">
        <v>90000.0</v>
      </c>
      <c r="F1339" s="115" t="n">
        <v>2.0</v>
      </c>
      <c r="G1339" s="87" t="n">
        <v>90000.0</v>
      </c>
      <c r="H1339" s="115" t="n">
        <v>2.0</v>
      </c>
    </row>
    <row r="1340" outlineLevel="2">
      <c r="A1340" s="115" t="n">
        <v>45.0</v>
      </c>
      <c r="B1340" s="87" t="s">
        <v>3533</v>
      </c>
      <c r="C1340" s="87" t="n">
        <v>175000.0</v>
      </c>
      <c r="D1340" s="95" t="n">
        <v>0.0016892367746304123</v>
      </c>
      <c r="E1340" s="87" t="n">
        <v>58333.333333333336</v>
      </c>
      <c r="F1340" s="115" t="n">
        <v>3.0</v>
      </c>
      <c r="G1340" s="87" t="n">
        <v>43750.0</v>
      </c>
      <c r="H1340" s="115" t="n">
        <v>4.0</v>
      </c>
    </row>
    <row r="1341" outlineLevel="2">
      <c r="A1341" s="115" t="n">
        <v>46.0</v>
      </c>
      <c r="B1341" s="87" t="s">
        <v>5962</v>
      </c>
      <c r="C1341" s="87" t="n">
        <v>165000.0</v>
      </c>
      <c r="D1341" s="95" t="n">
        <v>0.001592708958937246</v>
      </c>
      <c r="E1341" s="87" t="n">
        <v>165000.0</v>
      </c>
      <c r="F1341" s="115" t="n">
        <v>1.0</v>
      </c>
      <c r="G1341" s="87" t="n">
        <v>165000.0</v>
      </c>
      <c r="H1341" s="115" t="n">
        <v>1.0</v>
      </c>
    </row>
    <row r="1342" outlineLevel="2">
      <c r="A1342" s="115" t="n">
        <v>47.0</v>
      </c>
      <c r="B1342" s="87" t="s">
        <v>1469</v>
      </c>
      <c r="C1342" s="87" t="n">
        <v>157825.0</v>
      </c>
      <c r="D1342" s="95" t="n">
        <v>0.001523450251177399</v>
      </c>
      <c r="E1342" s="87" t="n">
        <v>31565.0</v>
      </c>
      <c r="F1342" s="115" t="n">
        <v>5.0</v>
      </c>
      <c r="G1342" s="87" t="n">
        <v>26304.166666666668</v>
      </c>
      <c r="H1342" s="115" t="n">
        <v>6.0</v>
      </c>
    </row>
    <row r="1343" outlineLevel="2">
      <c r="A1343" s="115" t="n">
        <v>48.0</v>
      </c>
      <c r="B1343" s="87" t="s">
        <v>525</v>
      </c>
      <c r="C1343" s="87" t="n">
        <v>154825.0</v>
      </c>
      <c r="D1343" s="95" t="n">
        <v>0.0014944919064694493</v>
      </c>
      <c r="E1343" s="87" t="n">
        <v>25804.166666666668</v>
      </c>
      <c r="F1343" s="115" t="n">
        <v>6.0</v>
      </c>
      <c r="G1343" s="87" t="n">
        <v>6451.041666666667</v>
      </c>
      <c r="H1343" s="115" t="n">
        <v>24.0</v>
      </c>
    </row>
    <row r="1344" outlineLevel="2">
      <c r="A1344" s="115" t="n">
        <v>49.0</v>
      </c>
      <c r="B1344" s="87" t="s">
        <v>1338</v>
      </c>
      <c r="C1344" s="87" t="n">
        <v>150000.0</v>
      </c>
      <c r="D1344" s="95" t="n">
        <v>0.0014479172353974962</v>
      </c>
      <c r="E1344" s="87" t="n">
        <v>150000.0</v>
      </c>
      <c r="F1344" s="115" t="n">
        <v>1.0</v>
      </c>
      <c r="G1344" s="87" t="n">
        <v>75000.0</v>
      </c>
      <c r="H1344" s="115" t="n">
        <v>2.0</v>
      </c>
    </row>
    <row r="1345" outlineLevel="2">
      <c r="A1345" s="115" t="n">
        <v>50.0</v>
      </c>
      <c r="B1345" s="87" t="s">
        <v>1269</v>
      </c>
      <c r="C1345" s="87" t="n">
        <v>135000.0</v>
      </c>
      <c r="D1345" s="95" t="n">
        <v>0.0013031255118577465</v>
      </c>
      <c r="E1345" s="87" t="n">
        <v>67500.0</v>
      </c>
      <c r="F1345" s="115" t="n">
        <v>2.0</v>
      </c>
      <c r="G1345" s="87" t="n">
        <v>45000.0</v>
      </c>
      <c r="H1345" s="115" t="n">
        <v>3.0</v>
      </c>
    </row>
    <row r="1346" outlineLevel="2">
      <c r="A1346" s="115" t="n">
        <v>51.0</v>
      </c>
      <c r="B1346" s="87" t="s">
        <v>435</v>
      </c>
      <c r="C1346" s="87" t="n">
        <v>127200.0</v>
      </c>
      <c r="D1346" s="95" t="n">
        <v>0.001227833815617077</v>
      </c>
      <c r="E1346" s="87" t="n">
        <v>31800.0</v>
      </c>
      <c r="F1346" s="115" t="n">
        <v>4.0</v>
      </c>
      <c r="G1346" s="87" t="n">
        <v>14133.333333333334</v>
      </c>
      <c r="H1346" s="115" t="n">
        <v>9.0</v>
      </c>
    </row>
    <row r="1347" outlineLevel="2">
      <c r="A1347" s="115" t="n">
        <v>52.0</v>
      </c>
      <c r="B1347" s="87" t="s">
        <v>3616</v>
      </c>
      <c r="C1347" s="87" t="n">
        <v>123800.0</v>
      </c>
      <c r="D1347" s="95" t="n">
        <v>0.0011950143582814003</v>
      </c>
      <c r="E1347" s="87" t="n">
        <v>24760.0</v>
      </c>
      <c r="F1347" s="115" t="n">
        <v>5.0</v>
      </c>
      <c r="G1347" s="87" t="n">
        <v>17685.714285714286</v>
      </c>
      <c r="H1347" s="115" t="n">
        <v>7.0</v>
      </c>
    </row>
    <row r="1348" outlineLevel="2">
      <c r="A1348" s="115" t="n">
        <v>53.0</v>
      </c>
      <c r="B1348" s="87" t="s">
        <v>5965</v>
      </c>
      <c r="C1348" s="87" t="n">
        <v>123750.0</v>
      </c>
      <c r="D1348" s="95" t="n">
        <v>0.0011945317192029344</v>
      </c>
      <c r="E1348" s="87" t="n">
        <v>123750.0</v>
      </c>
      <c r="F1348" s="115" t="n">
        <v>1.0</v>
      </c>
      <c r="G1348" s="87" t="n">
        <v>123750.0</v>
      </c>
      <c r="H1348" s="115" t="n">
        <v>1.0</v>
      </c>
    </row>
    <row r="1349" outlineLevel="2">
      <c r="A1349" s="115" t="n">
        <v>54.0</v>
      </c>
      <c r="B1349" s="87" t="s">
        <v>1335</v>
      </c>
      <c r="C1349" s="87" t="n">
        <v>122520.0</v>
      </c>
      <c r="D1349" s="95" t="n">
        <v>0.0011826587978726749</v>
      </c>
      <c r="E1349" s="87" t="n">
        <v>61260.0</v>
      </c>
      <c r="F1349" s="115" t="n">
        <v>2.0</v>
      </c>
      <c r="G1349" s="87" t="n">
        <v>61260.0</v>
      </c>
      <c r="H1349" s="115" t="n">
        <v>2.0</v>
      </c>
    </row>
    <row r="1350" outlineLevel="2">
      <c r="A1350" s="115" t="n">
        <v>55.0</v>
      </c>
      <c r="B1350" s="87" t="s">
        <v>419</v>
      </c>
      <c r="C1350" s="87" t="n">
        <v>121490.0</v>
      </c>
      <c r="D1350" s="95" t="n">
        <v>0.001172716432856279</v>
      </c>
      <c r="E1350" s="87" t="n">
        <v>24298.0</v>
      </c>
      <c r="F1350" s="115" t="n">
        <v>5.0</v>
      </c>
      <c r="G1350" s="87" t="n">
        <v>6074.5</v>
      </c>
      <c r="H1350" s="115" t="n">
        <v>20.0</v>
      </c>
    </row>
    <row r="1351" outlineLevel="2">
      <c r="A1351" s="115" t="n">
        <v>56.0</v>
      </c>
      <c r="B1351" s="87" t="s">
        <v>1696</v>
      </c>
      <c r="C1351" s="87" t="n">
        <v>117780.0</v>
      </c>
      <c r="D1351" s="95" t="n">
        <v>0.001136904613234114</v>
      </c>
      <c r="E1351" s="87" t="n">
        <v>58890.0</v>
      </c>
      <c r="F1351" s="115" t="n">
        <v>2.0</v>
      </c>
      <c r="G1351" s="87" t="n">
        <v>29445.0</v>
      </c>
      <c r="H1351" s="115" t="n">
        <v>4.0</v>
      </c>
    </row>
    <row r="1352" outlineLevel="2">
      <c r="A1352" s="115" t="n">
        <v>57.0</v>
      </c>
      <c r="B1352" s="87" t="s">
        <v>2358</v>
      </c>
      <c r="C1352" s="87" t="n">
        <v>112450.0</v>
      </c>
      <c r="D1352" s="95" t="n">
        <v>0.0010854552874696563</v>
      </c>
      <c r="E1352" s="87" t="n">
        <v>112450.0</v>
      </c>
      <c r="F1352" s="115" t="n">
        <v>1.0</v>
      </c>
      <c r="G1352" s="87" t="n">
        <v>22490.0</v>
      </c>
      <c r="H1352" s="115" t="n">
        <v>5.0</v>
      </c>
    </row>
    <row r="1353" outlineLevel="2">
      <c r="A1353" s="115" t="n">
        <v>58.0</v>
      </c>
      <c r="B1353" s="87" t="s">
        <v>1015</v>
      </c>
      <c r="C1353" s="87" t="n">
        <v>107500.0</v>
      </c>
      <c r="D1353" s="95" t="n">
        <v>0.001037674018701539</v>
      </c>
      <c r="E1353" s="87" t="n">
        <v>53750.0</v>
      </c>
      <c r="F1353" s="115" t="n">
        <v>2.0</v>
      </c>
      <c r="G1353" s="87" t="n">
        <v>35833.333333333336</v>
      </c>
      <c r="H1353" s="115" t="n">
        <v>3.0</v>
      </c>
    </row>
    <row r="1354" outlineLevel="2">
      <c r="A1354" s="115" t="n">
        <v>59.0</v>
      </c>
      <c r="B1354" s="87" t="s">
        <v>393</v>
      </c>
      <c r="C1354" s="87" t="n">
        <v>104950.0</v>
      </c>
      <c r="D1354" s="95" t="n">
        <v>0.0010130594256997816</v>
      </c>
      <c r="E1354" s="87" t="n">
        <v>20990.0</v>
      </c>
      <c r="F1354" s="115" t="n">
        <v>5.0</v>
      </c>
      <c r="G1354" s="87" t="n">
        <v>7496.428571428572</v>
      </c>
      <c r="H1354" s="115" t="n">
        <v>14.0</v>
      </c>
    </row>
    <row r="1355" outlineLevel="2">
      <c r="A1355" s="115" t="n">
        <v>60.0</v>
      </c>
      <c r="B1355" s="87" t="s">
        <v>804</v>
      </c>
      <c r="C1355" s="87" t="n">
        <v>100000.0</v>
      </c>
      <c r="D1355" s="95" t="n">
        <v>9.652781569316641E-4</v>
      </c>
      <c r="E1355" s="87" t="n">
        <v>100000.0</v>
      </c>
      <c r="F1355" s="115" t="n">
        <v>1.0</v>
      </c>
      <c r="G1355" s="87" t="n">
        <v>100000.0</v>
      </c>
      <c r="H1355" s="115" t="n">
        <v>1.0</v>
      </c>
    </row>
    <row r="1356" outlineLevel="2">
      <c r="A1356" s="115" t="n">
        <v>61.0</v>
      </c>
      <c r="B1356" s="87" t="s">
        <v>2176</v>
      </c>
      <c r="C1356" s="87" t="n">
        <v>95400.0</v>
      </c>
      <c r="D1356" s="95" t="n">
        <v>9.208753617128076E-4</v>
      </c>
      <c r="E1356" s="87" t="n">
        <v>47700.0</v>
      </c>
      <c r="F1356" s="115" t="n">
        <v>2.0</v>
      </c>
      <c r="G1356" s="87" t="n">
        <v>31800.0</v>
      </c>
      <c r="H1356" s="115" t="n">
        <v>3.0</v>
      </c>
    </row>
    <row r="1357" outlineLevel="2">
      <c r="A1357" s="115" t="n">
        <v>62.0</v>
      </c>
      <c r="B1357" s="87" t="s">
        <v>541</v>
      </c>
      <c r="C1357" s="87" t="n">
        <v>95400.0</v>
      </c>
      <c r="D1357" s="95" t="n">
        <v>9.208753617128076E-4</v>
      </c>
      <c r="E1357" s="87" t="n">
        <v>10600.0</v>
      </c>
      <c r="F1357" s="115" t="n">
        <v>9.0</v>
      </c>
      <c r="G1357" s="87" t="n">
        <v>4336.363636363636</v>
      </c>
      <c r="H1357" s="115" t="n">
        <v>22.0</v>
      </c>
    </row>
    <row r="1358" outlineLevel="2">
      <c r="A1358" s="115" t="n">
        <v>63.0</v>
      </c>
      <c r="B1358" s="87" t="s">
        <v>1789</v>
      </c>
      <c r="C1358" s="87" t="n">
        <v>91000.0</v>
      </c>
      <c r="D1358" s="95" t="n">
        <v>8.784031228078144E-4</v>
      </c>
      <c r="E1358" s="87" t="n">
        <v>91000.0</v>
      </c>
      <c r="F1358" s="115" t="n">
        <v>1.0</v>
      </c>
      <c r="G1358" s="87" t="n">
        <v>91000.0</v>
      </c>
      <c r="H1358" s="115" t="n">
        <v>1.0</v>
      </c>
    </row>
    <row r="1359" outlineLevel="2">
      <c r="A1359" s="115" t="n">
        <v>64.0</v>
      </c>
      <c r="B1359" s="87" t="s">
        <v>3107</v>
      </c>
      <c r="C1359" s="87" t="n">
        <v>87300.0</v>
      </c>
      <c r="D1359" s="95" t="n">
        <v>8.426878310013428E-4</v>
      </c>
      <c r="E1359" s="87" t="n">
        <v>10912.5</v>
      </c>
      <c r="F1359" s="115" t="n">
        <v>8.0</v>
      </c>
      <c r="G1359" s="87" t="n">
        <v>5135.294117647059</v>
      </c>
      <c r="H1359" s="115" t="n">
        <v>17.0</v>
      </c>
    </row>
    <row r="1360" outlineLevel="2">
      <c r="A1360" s="115" t="n">
        <v>65.0</v>
      </c>
      <c r="B1360" s="87" t="s">
        <v>590</v>
      </c>
      <c r="C1360" s="87" t="n">
        <v>84960.0</v>
      </c>
      <c r="D1360" s="95" t="n">
        <v>8.201003221291419E-4</v>
      </c>
      <c r="E1360" s="87" t="n">
        <v>12137.142857142857</v>
      </c>
      <c r="F1360" s="115" t="n">
        <v>7.0</v>
      </c>
      <c r="G1360" s="87" t="n">
        <v>10620.0</v>
      </c>
      <c r="H1360" s="115" t="n">
        <v>8.0</v>
      </c>
    </row>
    <row r="1361" outlineLevel="2">
      <c r="A1361" s="115" t="n">
        <v>66.0</v>
      </c>
      <c r="B1361" s="87" t="s">
        <v>630</v>
      </c>
      <c r="C1361" s="87" t="n">
        <v>79060.0</v>
      </c>
      <c r="D1361" s="95" t="n">
        <v>7.631489108701737E-4</v>
      </c>
      <c r="E1361" s="87" t="n">
        <v>19765.0</v>
      </c>
      <c r="F1361" s="115" t="n">
        <v>4.0</v>
      </c>
      <c r="G1361" s="87" t="n">
        <v>13176.666666666666</v>
      </c>
      <c r="H1361" s="115" t="n">
        <v>6.0</v>
      </c>
    </row>
    <row r="1362" outlineLevel="2">
      <c r="A1362" s="115" t="n">
        <v>67.0</v>
      </c>
      <c r="B1362" s="87" t="s">
        <v>1101</v>
      </c>
      <c r="C1362" s="87" t="n">
        <v>78400.0</v>
      </c>
      <c r="D1362" s="95" t="n">
        <v>7.567780750344247E-4</v>
      </c>
      <c r="E1362" s="87" t="n">
        <v>19600.0</v>
      </c>
      <c r="F1362" s="115" t="n">
        <v>4.0</v>
      </c>
      <c r="G1362" s="87" t="n">
        <v>8711.111111111111</v>
      </c>
      <c r="H1362" s="115" t="n">
        <v>9.0</v>
      </c>
    </row>
    <row r="1363" outlineLevel="2">
      <c r="A1363" s="115" t="n">
        <v>68.0</v>
      </c>
      <c r="B1363" s="87" t="s">
        <v>1628</v>
      </c>
      <c r="C1363" s="87" t="n">
        <v>70200.0</v>
      </c>
      <c r="D1363" s="95" t="n">
        <v>6.776252661660283E-4</v>
      </c>
      <c r="E1363" s="87" t="n">
        <v>70200.0</v>
      </c>
      <c r="F1363" s="115" t="n">
        <v>1.0</v>
      </c>
      <c r="G1363" s="87" t="n">
        <v>23400.0</v>
      </c>
      <c r="H1363" s="115" t="n">
        <v>3.0</v>
      </c>
    </row>
    <row r="1364" outlineLevel="2">
      <c r="A1364" s="115" t="n">
        <v>69.0</v>
      </c>
      <c r="B1364" s="87" t="s">
        <v>863</v>
      </c>
      <c r="C1364" s="87" t="n">
        <v>68150.0</v>
      </c>
      <c r="D1364" s="95" t="n">
        <v>6.578370639489293E-4</v>
      </c>
      <c r="E1364" s="87" t="n">
        <v>34075.0</v>
      </c>
      <c r="F1364" s="115" t="n">
        <v>2.0</v>
      </c>
      <c r="G1364" s="87" t="n">
        <v>22716.666666666668</v>
      </c>
      <c r="H1364" s="115" t="n">
        <v>3.0</v>
      </c>
    </row>
    <row r="1365" outlineLevel="2">
      <c r="A1365" s="115" t="n">
        <v>70.0</v>
      </c>
      <c r="B1365" s="87" t="s">
        <v>1150</v>
      </c>
      <c r="C1365" s="87" t="n">
        <v>67000.0</v>
      </c>
      <c r="D1365" s="95" t="n">
        <v>6.46736365144215E-4</v>
      </c>
      <c r="E1365" s="87" t="n">
        <v>67000.0</v>
      </c>
      <c r="F1365" s="115" t="n">
        <v>1.0</v>
      </c>
      <c r="G1365" s="87" t="n">
        <v>33500.0</v>
      </c>
      <c r="H1365" s="115" t="n">
        <v>2.0</v>
      </c>
    </row>
    <row r="1366" outlineLevel="2">
      <c r="A1366" s="115" t="n">
        <v>71.0</v>
      </c>
      <c r="B1366" s="87" t="s">
        <v>3462</v>
      </c>
      <c r="C1366" s="87" t="n">
        <v>57300.0</v>
      </c>
      <c r="D1366" s="95" t="n">
        <v>5.531043839218435E-4</v>
      </c>
      <c r="E1366" s="87" t="n">
        <v>7162.5</v>
      </c>
      <c r="F1366" s="115" t="n">
        <v>8.0</v>
      </c>
      <c r="G1366" s="87" t="n">
        <v>2865.0</v>
      </c>
      <c r="H1366" s="115" t="n">
        <v>20.0</v>
      </c>
    </row>
    <row r="1367" outlineLevel="2">
      <c r="A1367" s="115" t="n">
        <v>72.0</v>
      </c>
      <c r="B1367" s="87" t="s">
        <v>5149</v>
      </c>
      <c r="C1367" s="87" t="n">
        <v>56500.0</v>
      </c>
      <c r="D1367" s="95" t="n">
        <v>5.453821586663902E-4</v>
      </c>
      <c r="E1367" s="87" t="n">
        <v>28250.0</v>
      </c>
      <c r="F1367" s="115" t="n">
        <v>2.0</v>
      </c>
      <c r="G1367" s="87" t="n">
        <v>28250.0</v>
      </c>
      <c r="H1367" s="115" t="n">
        <v>2.0</v>
      </c>
    </row>
    <row r="1368" outlineLevel="2">
      <c r="A1368" s="115" t="n">
        <v>73.0</v>
      </c>
      <c r="B1368" s="87" t="s">
        <v>648</v>
      </c>
      <c r="C1368" s="87" t="n">
        <v>56125.0</v>
      </c>
      <c r="D1368" s="95" t="n">
        <v>5.417623655778965E-4</v>
      </c>
      <c r="E1368" s="87" t="n">
        <v>14031.25</v>
      </c>
      <c r="F1368" s="115" t="n">
        <v>4.0</v>
      </c>
      <c r="G1368" s="87" t="n">
        <v>11225.0</v>
      </c>
      <c r="H1368" s="115" t="n">
        <v>5.0</v>
      </c>
    </row>
    <row r="1369" outlineLevel="2">
      <c r="A1369" s="115" t="n">
        <v>74.0</v>
      </c>
      <c r="B1369" s="87" t="s">
        <v>794</v>
      </c>
      <c r="C1369" s="87" t="n">
        <v>55260.0</v>
      </c>
      <c r="D1369" s="95" t="n">
        <v>5.334127095204377E-4</v>
      </c>
      <c r="E1369" s="87" t="n">
        <v>13815.0</v>
      </c>
      <c r="F1369" s="115" t="n">
        <v>4.0</v>
      </c>
      <c r="G1369" s="87" t="n">
        <v>13815.0</v>
      </c>
      <c r="H1369" s="115" t="n">
        <v>4.0</v>
      </c>
    </row>
    <row r="1370" outlineLevel="2">
      <c r="A1370" s="115" t="n">
        <v>75.0</v>
      </c>
      <c r="B1370" s="87" t="s">
        <v>1399</v>
      </c>
      <c r="C1370" s="87" t="n">
        <v>55000.0</v>
      </c>
      <c r="D1370" s="95" t="n">
        <v>5.309029863124153E-4</v>
      </c>
      <c r="E1370" s="87" t="n">
        <v>27500.0</v>
      </c>
      <c r="F1370" s="115" t="n">
        <v>2.0</v>
      </c>
      <c r="G1370" s="87" t="n">
        <v>27500.0</v>
      </c>
      <c r="H1370" s="115" t="n">
        <v>2.0</v>
      </c>
    </row>
    <row r="1371" outlineLevel="2">
      <c r="A1371" s="115" t="n">
        <v>76.0</v>
      </c>
      <c r="B1371" s="87" t="s">
        <v>2495</v>
      </c>
      <c r="C1371" s="87" t="n">
        <v>55000.0</v>
      </c>
      <c r="D1371" s="95" t="n">
        <v>5.309029863124153E-4</v>
      </c>
      <c r="E1371" s="87" t="n">
        <v>27500.0</v>
      </c>
      <c r="F1371" s="115" t="n">
        <v>2.0</v>
      </c>
      <c r="G1371" s="87" t="n">
        <v>27500.0</v>
      </c>
      <c r="H1371" s="115" t="n">
        <v>2.0</v>
      </c>
    </row>
    <row r="1372" outlineLevel="2">
      <c r="A1372" s="115" t="n">
        <v>77.0</v>
      </c>
      <c r="B1372" s="87" t="s">
        <v>749</v>
      </c>
      <c r="C1372" s="87" t="n">
        <v>54070.0</v>
      </c>
      <c r="D1372" s="95" t="n">
        <v>5.219258994529508E-4</v>
      </c>
      <c r="E1372" s="87" t="n">
        <v>10814.0</v>
      </c>
      <c r="F1372" s="115" t="n">
        <v>5.0</v>
      </c>
      <c r="G1372" s="87" t="n">
        <v>9011.666666666666</v>
      </c>
      <c r="H1372" s="115" t="n">
        <v>6.0</v>
      </c>
    </row>
    <row r="1373" outlineLevel="2">
      <c r="A1373" s="115" t="n">
        <v>78.0</v>
      </c>
      <c r="B1373" s="87" t="s">
        <v>2929</v>
      </c>
      <c r="C1373" s="87" t="n">
        <v>53000.0</v>
      </c>
      <c r="D1373" s="95" t="n">
        <v>5.11597423173782E-4</v>
      </c>
      <c r="E1373" s="87" t="n">
        <v>26500.0</v>
      </c>
      <c r="F1373" s="115" t="n">
        <v>2.0</v>
      </c>
      <c r="G1373" s="87" t="n">
        <v>26500.0</v>
      </c>
      <c r="H1373" s="115" t="n">
        <v>2.0</v>
      </c>
    </row>
    <row r="1374" outlineLevel="2">
      <c r="A1374" s="115" t="n">
        <v>79.0</v>
      </c>
      <c r="B1374" s="87" t="s">
        <v>1689</v>
      </c>
      <c r="C1374" s="87" t="n">
        <v>50250.0</v>
      </c>
      <c r="D1374" s="95" t="n">
        <v>4.850522738581612E-4</v>
      </c>
      <c r="E1374" s="87" t="n">
        <v>50250.0</v>
      </c>
      <c r="F1374" s="115" t="n">
        <v>1.0</v>
      </c>
      <c r="G1374" s="87" t="n">
        <v>50250.0</v>
      </c>
      <c r="H1374" s="115" t="n">
        <v>1.0</v>
      </c>
    </row>
    <row r="1375" outlineLevel="2">
      <c r="A1375" s="115" t="n">
        <v>80.0</v>
      </c>
      <c r="B1375" s="87" t="s">
        <v>1076</v>
      </c>
      <c r="C1375" s="87" t="n">
        <v>50000.0</v>
      </c>
      <c r="D1375" s="95" t="n">
        <v>4.8263907846583207E-4</v>
      </c>
      <c r="E1375" s="87" t="n">
        <v>50000.0</v>
      </c>
      <c r="F1375" s="115" t="n">
        <v>1.0</v>
      </c>
      <c r="G1375" s="87" t="n">
        <v>50000.0</v>
      </c>
      <c r="H1375" s="115" t="n">
        <v>1.0</v>
      </c>
    </row>
    <row r="1376" outlineLevel="2">
      <c r="A1376" s="115" t="n">
        <v>81.0</v>
      </c>
      <c r="B1376" s="87" t="s">
        <v>1802</v>
      </c>
      <c r="C1376" s="87" t="n">
        <v>50000.0</v>
      </c>
      <c r="D1376" s="95" t="n">
        <v>4.8263907846583207E-4</v>
      </c>
      <c r="E1376" s="87" t="n">
        <v>50000.0</v>
      </c>
      <c r="F1376" s="115" t="n">
        <v>1.0</v>
      </c>
      <c r="G1376" s="87" t="n">
        <v>50000.0</v>
      </c>
      <c r="H1376" s="115" t="n">
        <v>1.0</v>
      </c>
    </row>
    <row r="1377" outlineLevel="2">
      <c r="A1377" s="115" t="n">
        <v>82.0</v>
      </c>
      <c r="B1377" s="87" t="s">
        <v>2693</v>
      </c>
      <c r="C1377" s="87" t="n">
        <v>50000.0</v>
      </c>
      <c r="D1377" s="95" t="n">
        <v>4.8263907846583207E-4</v>
      </c>
      <c r="E1377" s="87" t="n">
        <v>50000.0</v>
      </c>
      <c r="F1377" s="115" t="n">
        <v>1.0</v>
      </c>
      <c r="G1377" s="87" t="n">
        <v>50000.0</v>
      </c>
      <c r="H1377" s="115" t="n">
        <v>1.0</v>
      </c>
    </row>
    <row r="1378" outlineLevel="2">
      <c r="A1378" s="115" t="n">
        <v>83.0</v>
      </c>
      <c r="B1378" s="87" t="s">
        <v>4373</v>
      </c>
      <c r="C1378" s="87" t="n">
        <v>50000.0</v>
      </c>
      <c r="D1378" s="95" t="n">
        <v>4.8263907846583207E-4</v>
      </c>
      <c r="E1378" s="87" t="n">
        <v>50000.0</v>
      </c>
      <c r="F1378" s="115" t="n">
        <v>1.0</v>
      </c>
      <c r="G1378" s="87" t="n">
        <v>50000.0</v>
      </c>
      <c r="H1378" s="115" t="n">
        <v>1.0</v>
      </c>
    </row>
    <row r="1379" outlineLevel="2">
      <c r="A1379" s="115" t="n">
        <v>84.0</v>
      </c>
      <c r="B1379" s="87" t="s">
        <v>1351</v>
      </c>
      <c r="C1379" s="87" t="n">
        <v>50000.0</v>
      </c>
      <c r="D1379" s="95" t="n">
        <v>4.8263907846583207E-4</v>
      </c>
      <c r="E1379" s="87" t="n">
        <v>50000.0</v>
      </c>
      <c r="F1379" s="115" t="n">
        <v>1.0</v>
      </c>
      <c r="G1379" s="87" t="n">
        <v>16666.666666666668</v>
      </c>
      <c r="H1379" s="115" t="n">
        <v>3.0</v>
      </c>
    </row>
    <row r="1380" outlineLevel="2">
      <c r="A1380" s="115" t="n">
        <v>85.0</v>
      </c>
      <c r="B1380" s="87" t="s">
        <v>1512</v>
      </c>
      <c r="C1380" s="87" t="n">
        <v>47900.0</v>
      </c>
      <c r="D1380" s="95" t="n">
        <v>4.623682371702671E-4</v>
      </c>
      <c r="E1380" s="87" t="n">
        <v>47900.0</v>
      </c>
      <c r="F1380" s="115" t="n">
        <v>1.0</v>
      </c>
      <c r="G1380" s="87" t="n">
        <v>47900.0</v>
      </c>
      <c r="H1380" s="115" t="n">
        <v>1.0</v>
      </c>
    </row>
    <row r="1381" outlineLevel="2">
      <c r="A1381" s="115" t="n">
        <v>86.0</v>
      </c>
      <c r="B1381" s="87" t="s">
        <v>4363</v>
      </c>
      <c r="C1381" s="87" t="n">
        <v>47600.0</v>
      </c>
      <c r="D1381" s="95" t="n">
        <v>4.594724026994721E-4</v>
      </c>
      <c r="E1381" s="87" t="n">
        <v>47600.0</v>
      </c>
      <c r="F1381" s="115" t="n">
        <v>1.0</v>
      </c>
      <c r="G1381" s="87" t="n">
        <v>47600.0</v>
      </c>
      <c r="H1381" s="115" t="n">
        <v>1.0</v>
      </c>
    </row>
    <row r="1382" outlineLevel="2">
      <c r="A1382" s="115" t="n">
        <v>87.0</v>
      </c>
      <c r="B1382" s="87" t="s">
        <v>5572</v>
      </c>
      <c r="C1382" s="87" t="n">
        <v>47554.0</v>
      </c>
      <c r="D1382" s="95" t="n">
        <v>4.590283747472836E-4</v>
      </c>
      <c r="E1382" s="87" t="n">
        <v>47554.0</v>
      </c>
      <c r="F1382" s="115" t="n">
        <v>1.0</v>
      </c>
      <c r="G1382" s="87" t="n">
        <v>23777.0</v>
      </c>
      <c r="H1382" s="115" t="n">
        <v>2.0</v>
      </c>
    </row>
    <row r="1383" outlineLevel="2">
      <c r="A1383" s="115" t="n">
        <v>88.0</v>
      </c>
      <c r="B1383" s="87" t="s">
        <v>752</v>
      </c>
      <c r="C1383" s="87" t="n">
        <v>47400.0</v>
      </c>
      <c r="D1383" s="95" t="n">
        <v>4.575418463856088E-4</v>
      </c>
      <c r="E1383" s="87" t="n">
        <v>9480.0</v>
      </c>
      <c r="F1383" s="115" t="n">
        <v>5.0</v>
      </c>
      <c r="G1383" s="87" t="n">
        <v>4740.0</v>
      </c>
      <c r="H1383" s="115" t="n">
        <v>10.0</v>
      </c>
    </row>
    <row r="1384" outlineLevel="2">
      <c r="A1384" s="115" t="n">
        <v>89.0</v>
      </c>
      <c r="B1384" s="87" t="s">
        <v>5251</v>
      </c>
      <c r="C1384" s="87" t="n">
        <v>46200.0</v>
      </c>
      <c r="D1384" s="95" t="n">
        <v>4.4595850850242885E-4</v>
      </c>
      <c r="E1384" s="87" t="n">
        <v>46200.0</v>
      </c>
      <c r="F1384" s="115" t="n">
        <v>1.0</v>
      </c>
      <c r="G1384" s="87" t="n">
        <v>46200.0</v>
      </c>
      <c r="H1384" s="115" t="n">
        <v>1.0</v>
      </c>
    </row>
    <row r="1385" outlineLevel="2">
      <c r="A1385" s="115" t="n">
        <v>90.0</v>
      </c>
      <c r="B1385" s="87" t="s">
        <v>1343</v>
      </c>
      <c r="C1385" s="87" t="n">
        <v>44500.0</v>
      </c>
      <c r="D1385" s="95" t="n">
        <v>4.2954877983459054E-4</v>
      </c>
      <c r="E1385" s="87" t="n">
        <v>14833.333333333334</v>
      </c>
      <c r="F1385" s="115" t="n">
        <v>3.0</v>
      </c>
      <c r="G1385" s="87" t="n">
        <v>11125.0</v>
      </c>
      <c r="H1385" s="115" t="n">
        <v>4.0</v>
      </c>
    </row>
    <row r="1386" outlineLevel="2">
      <c r="A1386" s="115" t="n">
        <v>91.0</v>
      </c>
      <c r="B1386" s="87" t="s">
        <v>3924</v>
      </c>
      <c r="C1386" s="87" t="n">
        <v>44000.0</v>
      </c>
      <c r="D1386" s="95" t="n">
        <v>4.2472238904993223E-4</v>
      </c>
      <c r="E1386" s="87" t="n">
        <v>44000.0</v>
      </c>
      <c r="F1386" s="115" t="n">
        <v>1.0</v>
      </c>
      <c r="G1386" s="87" t="n">
        <v>22000.0</v>
      </c>
      <c r="H1386" s="115" t="n">
        <v>2.0</v>
      </c>
    </row>
    <row r="1387" outlineLevel="2">
      <c r="A1387" s="115" t="n">
        <v>92.0</v>
      </c>
      <c r="B1387" s="87" t="s">
        <v>1155</v>
      </c>
      <c r="C1387" s="87" t="n">
        <v>42500.0</v>
      </c>
      <c r="D1387" s="95" t="n">
        <v>4.1024321669595726E-4</v>
      </c>
      <c r="E1387" s="87" t="n">
        <v>42500.0</v>
      </c>
      <c r="F1387" s="115" t="n">
        <v>1.0</v>
      </c>
      <c r="G1387" s="87" t="n">
        <v>42500.0</v>
      </c>
      <c r="H1387" s="115" t="n">
        <v>1.0</v>
      </c>
    </row>
    <row r="1388" outlineLevel="2">
      <c r="A1388" s="115" t="n">
        <v>93.0</v>
      </c>
      <c r="B1388" s="87" t="s">
        <v>4134</v>
      </c>
      <c r="C1388" s="87" t="n">
        <v>42500.0</v>
      </c>
      <c r="D1388" s="95" t="n">
        <v>4.1024321669595726E-4</v>
      </c>
      <c r="E1388" s="87" t="n">
        <v>10625.0</v>
      </c>
      <c r="F1388" s="115" t="n">
        <v>4.0</v>
      </c>
      <c r="G1388" s="87" t="n">
        <v>10625.0</v>
      </c>
      <c r="H1388" s="115" t="n">
        <v>4.0</v>
      </c>
    </row>
    <row r="1389" outlineLevel="2">
      <c r="A1389" s="115" t="n">
        <v>94.0</v>
      </c>
      <c r="B1389" s="87" t="s">
        <v>5362</v>
      </c>
      <c r="C1389" s="87" t="n">
        <v>40000.0</v>
      </c>
      <c r="D1389" s="95" t="n">
        <v>3.861112627726657E-4</v>
      </c>
      <c r="E1389" s="87" t="n">
        <v>40000.0</v>
      </c>
      <c r="F1389" s="115" t="n">
        <v>1.0</v>
      </c>
      <c r="G1389" s="87" t="n">
        <v>40000.0</v>
      </c>
      <c r="H1389" s="115" t="n">
        <v>1.0</v>
      </c>
    </row>
    <row r="1390" outlineLevel="2">
      <c r="A1390" s="115" t="n">
        <v>95.0</v>
      </c>
      <c r="B1390" s="87" t="s">
        <v>1807</v>
      </c>
      <c r="C1390" s="87" t="n">
        <v>40000.0</v>
      </c>
      <c r="D1390" s="95" t="n">
        <v>3.861112627726657E-4</v>
      </c>
      <c r="E1390" s="87" t="n">
        <v>40000.0</v>
      </c>
      <c r="F1390" s="115" t="n">
        <v>1.0</v>
      </c>
      <c r="G1390" s="87" t="n">
        <v>20000.0</v>
      </c>
      <c r="H1390" s="115" t="n">
        <v>2.0</v>
      </c>
    </row>
    <row r="1391" outlineLevel="2">
      <c r="A1391" s="115" t="n">
        <v>96.0</v>
      </c>
      <c r="B1391" s="87" t="s">
        <v>373</v>
      </c>
      <c r="C1391" s="87" t="n">
        <v>39250.0</v>
      </c>
      <c r="D1391" s="95" t="n">
        <v>3.7887167659567816E-4</v>
      </c>
      <c r="E1391" s="87" t="n">
        <v>19625.0</v>
      </c>
      <c r="F1391" s="115" t="n">
        <v>2.0</v>
      </c>
      <c r="G1391" s="87" t="n">
        <v>19625.0</v>
      </c>
      <c r="H1391" s="115" t="n">
        <v>2.0</v>
      </c>
    </row>
    <row r="1392" outlineLevel="2">
      <c r="A1392" s="115" t="n">
        <v>97.0</v>
      </c>
      <c r="B1392" s="87" t="s">
        <v>879</v>
      </c>
      <c r="C1392" s="87" t="n">
        <v>37495.0</v>
      </c>
      <c r="D1392" s="95" t="n">
        <v>3.6193104494152746E-4</v>
      </c>
      <c r="E1392" s="87" t="n">
        <v>37495.0</v>
      </c>
      <c r="F1392" s="115" t="n">
        <v>1.0</v>
      </c>
      <c r="G1392" s="87" t="n">
        <v>37495.0</v>
      </c>
      <c r="H1392" s="115" t="n">
        <v>1.0</v>
      </c>
    </row>
    <row r="1393" outlineLevel="2">
      <c r="A1393" s="115" t="n">
        <v>98.0</v>
      </c>
      <c r="B1393" s="87" t="s">
        <v>2247</v>
      </c>
      <c r="C1393" s="87" t="n">
        <v>34000.0</v>
      </c>
      <c r="D1393" s="95" t="n">
        <v>3.281945733567659E-4</v>
      </c>
      <c r="E1393" s="87" t="n">
        <v>34000.0</v>
      </c>
      <c r="F1393" s="115" t="n">
        <v>1.0</v>
      </c>
      <c r="G1393" s="87" t="n">
        <v>17000.0</v>
      </c>
      <c r="H1393" s="115" t="n">
        <v>2.0</v>
      </c>
    </row>
    <row r="1394" outlineLevel="2">
      <c r="A1394" s="115" t="n">
        <v>99.0</v>
      </c>
      <c r="B1394" s="87" t="s">
        <v>873</v>
      </c>
      <c r="C1394" s="87" t="n">
        <v>33630.0</v>
      </c>
      <c r="D1394" s="95" t="n">
        <v>3.2462304417611867E-4</v>
      </c>
      <c r="E1394" s="87" t="n">
        <v>11210.0</v>
      </c>
      <c r="F1394" s="115" t="n">
        <v>3.0</v>
      </c>
      <c r="G1394" s="87" t="n">
        <v>11210.0</v>
      </c>
      <c r="H1394" s="115" t="n">
        <v>3.0</v>
      </c>
    </row>
    <row r="1395" outlineLevel="2">
      <c r="A1395" s="115" t="n">
        <v>100.0</v>
      </c>
      <c r="B1395" s="87" t="s">
        <v>1969</v>
      </c>
      <c r="C1395" s="87" t="n">
        <v>33450.0</v>
      </c>
      <c r="D1395" s="95" t="n">
        <v>3.2288554349364166E-4</v>
      </c>
      <c r="E1395" s="87" t="n">
        <v>5575.0</v>
      </c>
      <c r="F1395" s="115" t="n">
        <v>6.0</v>
      </c>
      <c r="G1395" s="87" t="n">
        <v>815.8536585365854</v>
      </c>
      <c r="H1395" s="115" t="n">
        <v>41.0</v>
      </c>
    </row>
    <row r="1396" outlineLevel="2">
      <c r="A1396" s="115" t="n">
        <v>101.0</v>
      </c>
      <c r="B1396" s="87" t="s">
        <v>3405</v>
      </c>
      <c r="C1396" s="87" t="n">
        <v>32200.0</v>
      </c>
      <c r="D1396" s="95" t="n">
        <v>3.1081956653199584E-4</v>
      </c>
      <c r="E1396" s="87" t="n">
        <v>16100.0</v>
      </c>
      <c r="F1396" s="115" t="n">
        <v>2.0</v>
      </c>
      <c r="G1396" s="87" t="n">
        <v>16100.0</v>
      </c>
      <c r="H1396" s="115" t="n">
        <v>2.0</v>
      </c>
    </row>
    <row r="1397" outlineLevel="2">
      <c r="A1397" s="115" t="n">
        <v>102.0</v>
      </c>
      <c r="B1397" s="87" t="s">
        <v>587</v>
      </c>
      <c r="C1397" s="87" t="n">
        <v>31100.0</v>
      </c>
      <c r="D1397" s="95" t="n">
        <v>3.0020150680574754E-4</v>
      </c>
      <c r="E1397" s="87" t="n">
        <v>7775.0</v>
      </c>
      <c r="F1397" s="115" t="n">
        <v>4.0</v>
      </c>
      <c r="G1397" s="87" t="n">
        <v>5183.333333333333</v>
      </c>
      <c r="H1397" s="115" t="n">
        <v>6.0</v>
      </c>
    </row>
    <row r="1398" outlineLevel="2">
      <c r="A1398" s="115" t="n">
        <v>103.0</v>
      </c>
      <c r="B1398" s="87" t="s">
        <v>1974</v>
      </c>
      <c r="C1398" s="87" t="n">
        <v>30680.0</v>
      </c>
      <c r="D1398" s="95" t="n">
        <v>2.9614733854663454E-4</v>
      </c>
      <c r="E1398" s="87" t="n">
        <v>30680.0</v>
      </c>
      <c r="F1398" s="115" t="n">
        <v>1.0</v>
      </c>
      <c r="G1398" s="87" t="n">
        <v>30680.0</v>
      </c>
      <c r="H1398" s="115" t="n">
        <v>1.0</v>
      </c>
    </row>
    <row r="1399" outlineLevel="2">
      <c r="A1399" s="115" t="n">
        <v>104.0</v>
      </c>
      <c r="B1399" s="87" t="s">
        <v>5160</v>
      </c>
      <c r="C1399" s="87" t="n">
        <v>30600.0</v>
      </c>
      <c r="D1399" s="95" t="n">
        <v>2.9537511602108923E-4</v>
      </c>
      <c r="E1399" s="87" t="n">
        <v>30600.0</v>
      </c>
      <c r="F1399" s="115" t="n">
        <v>1.0</v>
      </c>
      <c r="G1399" s="87" t="n">
        <v>30600.0</v>
      </c>
      <c r="H1399" s="115" t="n">
        <v>1.0</v>
      </c>
    </row>
    <row r="1400" outlineLevel="2">
      <c r="A1400" s="115" t="n">
        <v>105.0</v>
      </c>
      <c r="B1400" s="87" t="s">
        <v>538</v>
      </c>
      <c r="C1400" s="87" t="n">
        <v>30200.0</v>
      </c>
      <c r="D1400" s="95" t="n">
        <v>2.9151400339336256E-4</v>
      </c>
      <c r="E1400" s="87" t="n">
        <v>15100.0</v>
      </c>
      <c r="F1400" s="115" t="n">
        <v>2.0</v>
      </c>
      <c r="G1400" s="87" t="n">
        <v>10066.666666666666</v>
      </c>
      <c r="H1400" s="115" t="n">
        <v>3.0</v>
      </c>
    </row>
    <row r="1401" outlineLevel="2">
      <c r="A1401" s="115" t="n">
        <v>106.0</v>
      </c>
      <c r="B1401" s="87" t="s">
        <v>3184</v>
      </c>
      <c r="C1401" s="87" t="n">
        <v>30000.0</v>
      </c>
      <c r="D1401" s="95" t="n">
        <v>2.8958344707949923E-4</v>
      </c>
      <c r="E1401" s="87" t="n">
        <v>30000.0</v>
      </c>
      <c r="F1401" s="115" t="n">
        <v>1.0</v>
      </c>
      <c r="G1401" s="87" t="n">
        <v>30000.0</v>
      </c>
      <c r="H1401" s="115" t="n">
        <v>1.0</v>
      </c>
    </row>
    <row r="1402" outlineLevel="2">
      <c r="A1402" s="115" t="n">
        <v>107.0</v>
      </c>
      <c r="B1402" s="87" t="s">
        <v>3577</v>
      </c>
      <c r="C1402" s="87" t="n">
        <v>30000.0</v>
      </c>
      <c r="D1402" s="95" t="n">
        <v>2.8958344707949923E-4</v>
      </c>
      <c r="E1402" s="87" t="n">
        <v>15000.0</v>
      </c>
      <c r="F1402" s="115" t="n">
        <v>2.0</v>
      </c>
      <c r="G1402" s="87" t="n">
        <v>15000.0</v>
      </c>
      <c r="H1402" s="115" t="n">
        <v>2.0</v>
      </c>
    </row>
    <row r="1403" outlineLevel="2">
      <c r="A1403" s="115" t="n">
        <v>108.0</v>
      </c>
      <c r="B1403" s="87" t="s">
        <v>2329</v>
      </c>
      <c r="C1403" s="87" t="n">
        <v>29900.0</v>
      </c>
      <c r="D1403" s="95" t="n">
        <v>2.886181689225676E-4</v>
      </c>
      <c r="E1403" s="87" t="n">
        <v>14950.0</v>
      </c>
      <c r="F1403" s="115" t="n">
        <v>2.0</v>
      </c>
      <c r="G1403" s="87" t="n">
        <v>9966.666666666666</v>
      </c>
      <c r="H1403" s="115" t="n">
        <v>3.0</v>
      </c>
    </row>
    <row r="1404" outlineLevel="2">
      <c r="A1404" s="115" t="n">
        <v>109.0</v>
      </c>
      <c r="B1404" s="87" t="s">
        <v>583</v>
      </c>
      <c r="C1404" s="87" t="n">
        <v>29650.0</v>
      </c>
      <c r="D1404" s="95" t="n">
        <v>2.8620497353023844E-4</v>
      </c>
      <c r="E1404" s="87" t="n">
        <v>7412.5</v>
      </c>
      <c r="F1404" s="115" t="n">
        <v>4.0</v>
      </c>
      <c r="G1404" s="87" t="n">
        <v>3294.4444444444443</v>
      </c>
      <c r="H1404" s="115" t="n">
        <v>9.0</v>
      </c>
    </row>
    <row r="1405" outlineLevel="2">
      <c r="A1405" s="115" t="n">
        <v>110.0</v>
      </c>
      <c r="B1405" s="87" t="s">
        <v>2588</v>
      </c>
      <c r="C1405" s="87" t="n">
        <v>28740.0</v>
      </c>
      <c r="D1405" s="95" t="n">
        <v>2.774209423021603E-4</v>
      </c>
      <c r="E1405" s="87" t="n">
        <v>28740.0</v>
      </c>
      <c r="F1405" s="115" t="n">
        <v>1.0</v>
      </c>
      <c r="G1405" s="87" t="n">
        <v>28740.0</v>
      </c>
      <c r="H1405" s="115" t="n">
        <v>1.0</v>
      </c>
    </row>
    <row r="1406" outlineLevel="2">
      <c r="A1406" s="115" t="n">
        <v>111.0</v>
      </c>
      <c r="B1406" s="87" t="s">
        <v>2842</v>
      </c>
      <c r="C1406" s="87" t="n">
        <v>27750.0</v>
      </c>
      <c r="D1406" s="95" t="n">
        <v>2.678646885485368E-4</v>
      </c>
      <c r="E1406" s="87" t="n">
        <v>27750.0</v>
      </c>
      <c r="F1406" s="115" t="n">
        <v>1.0</v>
      </c>
      <c r="G1406" s="87" t="n">
        <v>27750.0</v>
      </c>
      <c r="H1406" s="115" t="n">
        <v>1.0</v>
      </c>
    </row>
    <row r="1407" outlineLevel="2">
      <c r="A1407" s="115" t="n">
        <v>112.0</v>
      </c>
      <c r="B1407" s="87" t="s">
        <v>1283</v>
      </c>
      <c r="C1407" s="87" t="n">
        <v>27400.0</v>
      </c>
      <c r="D1407" s="95" t="n">
        <v>2.64486214999276E-4</v>
      </c>
      <c r="E1407" s="87" t="n">
        <v>27400.0</v>
      </c>
      <c r="F1407" s="115" t="n">
        <v>1.0</v>
      </c>
      <c r="G1407" s="87" t="n">
        <v>13700.0</v>
      </c>
      <c r="H1407" s="115" t="n">
        <v>2.0</v>
      </c>
    </row>
    <row r="1408" outlineLevel="2">
      <c r="A1408" s="115" t="n">
        <v>113.0</v>
      </c>
      <c r="B1408" s="87" t="s">
        <v>1326</v>
      </c>
      <c r="C1408" s="87" t="n">
        <v>27000.0</v>
      </c>
      <c r="D1408" s="95" t="n">
        <v>2.6062510237154934E-4</v>
      </c>
      <c r="E1408" s="87" t="n">
        <v>13500.0</v>
      </c>
      <c r="F1408" s="115" t="n">
        <v>2.0</v>
      </c>
      <c r="G1408" s="87" t="n">
        <v>13500.0</v>
      </c>
      <c r="H1408" s="115" t="n">
        <v>2.0</v>
      </c>
    </row>
    <row r="1409" outlineLevel="2">
      <c r="A1409" s="115" t="n">
        <v>114.0</v>
      </c>
      <c r="B1409" s="87" t="s">
        <v>2452</v>
      </c>
      <c r="C1409" s="87" t="n">
        <v>27000.0</v>
      </c>
      <c r="D1409" s="95" t="n">
        <v>2.6062510237154934E-4</v>
      </c>
      <c r="E1409" s="87" t="n">
        <v>27000.0</v>
      </c>
      <c r="F1409" s="115" t="n">
        <v>1.0</v>
      </c>
      <c r="G1409" s="87" t="n">
        <v>13500.0</v>
      </c>
      <c r="H1409" s="115" t="n">
        <v>2.0</v>
      </c>
    </row>
    <row r="1410" outlineLevel="2">
      <c r="A1410" s="115" t="n">
        <v>115.0</v>
      </c>
      <c r="B1410" s="87" t="s">
        <v>1447</v>
      </c>
      <c r="C1410" s="87" t="n">
        <v>26800.0</v>
      </c>
      <c r="D1410" s="95" t="n">
        <v>2.58694546057686E-4</v>
      </c>
      <c r="E1410" s="87" t="n">
        <v>26800.0</v>
      </c>
      <c r="F1410" s="115" t="n">
        <v>1.0</v>
      </c>
      <c r="G1410" s="87" t="n">
        <v>26800.0</v>
      </c>
      <c r="H1410" s="115" t="n">
        <v>1.0</v>
      </c>
    </row>
    <row r="1411" outlineLevel="2">
      <c r="A1411" s="115" t="n">
        <v>116.0</v>
      </c>
      <c r="B1411" s="87" t="s">
        <v>389</v>
      </c>
      <c r="C1411" s="87" t="n">
        <v>26700.0</v>
      </c>
      <c r="D1411" s="95" t="n">
        <v>2.577292679007543E-4</v>
      </c>
      <c r="E1411" s="87" t="n">
        <v>26700.0</v>
      </c>
      <c r="F1411" s="115" t="n">
        <v>1.0</v>
      </c>
      <c r="G1411" s="87" t="n">
        <v>26700.0</v>
      </c>
      <c r="H1411" s="115" t="n">
        <v>1.0</v>
      </c>
    </row>
    <row r="1412" outlineLevel="2">
      <c r="A1412" s="115" t="n">
        <v>117.0</v>
      </c>
      <c r="B1412" s="87" t="s">
        <v>1792</v>
      </c>
      <c r="C1412" s="87" t="n">
        <v>26600.0</v>
      </c>
      <c r="D1412" s="95" t="n">
        <v>2.567639897438227E-4</v>
      </c>
      <c r="E1412" s="87" t="n">
        <v>26600.0</v>
      </c>
      <c r="F1412" s="115" t="n">
        <v>1.0</v>
      </c>
      <c r="G1412" s="87" t="n">
        <v>8866.666666666666</v>
      </c>
      <c r="H1412" s="115" t="n">
        <v>3.0</v>
      </c>
    </row>
    <row r="1413" outlineLevel="2">
      <c r="A1413" s="115" t="n">
        <v>118.0</v>
      </c>
      <c r="B1413" s="87" t="s">
        <v>3807</v>
      </c>
      <c r="C1413" s="87" t="n">
        <v>25600.0</v>
      </c>
      <c r="D1413" s="95" t="n">
        <v>2.47111208174506E-4</v>
      </c>
      <c r="E1413" s="87" t="n">
        <v>12800.0</v>
      </c>
      <c r="F1413" s="115" t="n">
        <v>2.0</v>
      </c>
      <c r="G1413" s="87" t="n">
        <v>8533.333333333334</v>
      </c>
      <c r="H1413" s="115" t="n">
        <v>3.0</v>
      </c>
    </row>
    <row r="1414" outlineLevel="2">
      <c r="A1414" s="115" t="n">
        <v>119.0</v>
      </c>
      <c r="B1414" s="87" t="s">
        <v>2850</v>
      </c>
      <c r="C1414" s="87" t="n">
        <v>25000.0</v>
      </c>
      <c r="D1414" s="95" t="n">
        <v>2.4131953923291603E-4</v>
      </c>
      <c r="E1414" s="87" t="n">
        <v>12500.0</v>
      </c>
      <c r="F1414" s="115" t="n">
        <v>2.0</v>
      </c>
      <c r="G1414" s="87" t="n">
        <v>12500.0</v>
      </c>
      <c r="H1414" s="115" t="n">
        <v>2.0</v>
      </c>
    </row>
    <row r="1415" outlineLevel="2">
      <c r="A1415" s="115" t="n">
        <v>120.0</v>
      </c>
      <c r="B1415" s="87" t="s">
        <v>5227</v>
      </c>
      <c r="C1415" s="87" t="n">
        <v>23750.0</v>
      </c>
      <c r="D1415" s="95" t="n">
        <v>2.2925356227127024E-4</v>
      </c>
      <c r="E1415" s="87" t="n">
        <v>23750.0</v>
      </c>
      <c r="F1415" s="115" t="n">
        <v>1.0</v>
      </c>
      <c r="G1415" s="87" t="n">
        <v>23750.0</v>
      </c>
      <c r="H1415" s="115" t="n">
        <v>1.0</v>
      </c>
    </row>
    <row r="1416" outlineLevel="2">
      <c r="A1416" s="115" t="n">
        <v>121.0</v>
      </c>
      <c r="B1416" s="87" t="s">
        <v>2875</v>
      </c>
      <c r="C1416" s="87" t="n">
        <v>23600.0</v>
      </c>
      <c r="D1416" s="95" t="n">
        <v>2.2780564503587276E-4</v>
      </c>
      <c r="E1416" s="87" t="n">
        <v>23600.0</v>
      </c>
      <c r="F1416" s="115" t="n">
        <v>1.0</v>
      </c>
      <c r="G1416" s="87" t="n">
        <v>23600.0</v>
      </c>
      <c r="H1416" s="115" t="n">
        <v>1.0</v>
      </c>
    </row>
    <row r="1417" outlineLevel="2">
      <c r="A1417" s="115" t="n">
        <v>122.0</v>
      </c>
      <c r="B1417" s="87" t="s">
        <v>2932</v>
      </c>
      <c r="C1417" s="87" t="n">
        <v>23600.0</v>
      </c>
      <c r="D1417" s="95" t="n">
        <v>2.2780564503587276E-4</v>
      </c>
      <c r="E1417" s="87" t="n">
        <v>23600.0</v>
      </c>
      <c r="F1417" s="115" t="n">
        <v>1.0</v>
      </c>
      <c r="G1417" s="87" t="n">
        <v>23600.0</v>
      </c>
      <c r="H1417" s="115" t="n">
        <v>1.0</v>
      </c>
    </row>
    <row r="1418" outlineLevel="2">
      <c r="A1418" s="115" t="n">
        <v>123.0</v>
      </c>
      <c r="B1418" s="87" t="s">
        <v>1072</v>
      </c>
      <c r="C1418" s="87" t="n">
        <v>22100.0</v>
      </c>
      <c r="D1418" s="95" t="n">
        <v>2.1332647268189778E-4</v>
      </c>
      <c r="E1418" s="87" t="n">
        <v>7366.666666666667</v>
      </c>
      <c r="F1418" s="115" t="n">
        <v>3.0</v>
      </c>
      <c r="G1418" s="87" t="n">
        <v>5525.0</v>
      </c>
      <c r="H1418" s="115" t="n">
        <v>4.0</v>
      </c>
    </row>
    <row r="1419" outlineLevel="2">
      <c r="A1419" s="115" t="n">
        <v>124.0</v>
      </c>
      <c r="B1419" s="87" t="s">
        <v>2346</v>
      </c>
      <c r="C1419" s="87" t="n">
        <v>22000.0</v>
      </c>
      <c r="D1419" s="95" t="n">
        <v>2.1236119452496612E-4</v>
      </c>
      <c r="E1419" s="87" t="n">
        <v>22000.0</v>
      </c>
      <c r="F1419" s="115" t="n">
        <v>1.0</v>
      </c>
      <c r="G1419" s="87" t="n">
        <v>11000.0</v>
      </c>
      <c r="H1419" s="115" t="n">
        <v>2.0</v>
      </c>
    </row>
    <row r="1420" outlineLevel="2">
      <c r="A1420" s="115" t="n">
        <v>125.0</v>
      </c>
      <c r="B1420" s="87" t="s">
        <v>2052</v>
      </c>
      <c r="C1420" s="87" t="n">
        <v>21400.0</v>
      </c>
      <c r="D1420" s="95" t="n">
        <v>2.0656952558337614E-4</v>
      </c>
      <c r="E1420" s="87" t="n">
        <v>21400.0</v>
      </c>
      <c r="F1420" s="115" t="n">
        <v>1.0</v>
      </c>
      <c r="G1420" s="87" t="n">
        <v>10700.0</v>
      </c>
      <c r="H1420" s="115" t="n">
        <v>2.0</v>
      </c>
    </row>
    <row r="1421" outlineLevel="2">
      <c r="A1421" s="115" t="n">
        <v>126.0</v>
      </c>
      <c r="B1421" s="87" t="s">
        <v>1654</v>
      </c>
      <c r="C1421" s="87" t="n">
        <v>21000.0</v>
      </c>
      <c r="D1421" s="95" t="n">
        <v>2.0270841295564948E-4</v>
      </c>
      <c r="E1421" s="87" t="n">
        <v>21000.0</v>
      </c>
      <c r="F1421" s="115" t="n">
        <v>1.0</v>
      </c>
      <c r="G1421" s="87" t="n">
        <v>21000.0</v>
      </c>
      <c r="H1421" s="115" t="n">
        <v>1.0</v>
      </c>
    </row>
    <row r="1422" outlineLevel="2">
      <c r="A1422" s="115" t="n">
        <v>127.0</v>
      </c>
      <c r="B1422" s="87" t="s">
        <v>5125</v>
      </c>
      <c r="C1422" s="87" t="n">
        <v>21000.0</v>
      </c>
      <c r="D1422" s="95" t="n">
        <v>2.0270841295564948E-4</v>
      </c>
      <c r="E1422" s="87" t="n">
        <v>21000.0</v>
      </c>
      <c r="F1422" s="115" t="n">
        <v>1.0</v>
      </c>
      <c r="G1422" s="87" t="n">
        <v>21000.0</v>
      </c>
      <c r="H1422" s="115" t="n">
        <v>1.0</v>
      </c>
    </row>
    <row r="1423" outlineLevel="2">
      <c r="A1423" s="115" t="n">
        <v>128.0</v>
      </c>
      <c r="B1423" s="87" t="s">
        <v>827</v>
      </c>
      <c r="C1423" s="87" t="n">
        <v>20000.0</v>
      </c>
      <c r="D1423" s="95" t="n">
        <v>1.9305563138633284E-4</v>
      </c>
      <c r="E1423" s="87" t="n">
        <v>20000.0</v>
      </c>
      <c r="F1423" s="115" t="n">
        <v>1.0</v>
      </c>
      <c r="G1423" s="87" t="n">
        <v>20000.0</v>
      </c>
      <c r="H1423" s="115" t="n">
        <v>1.0</v>
      </c>
    </row>
    <row r="1424" outlineLevel="2">
      <c r="A1424" s="115" t="n">
        <v>129.0</v>
      </c>
      <c r="B1424" s="87" t="s">
        <v>1369</v>
      </c>
      <c r="C1424" s="87" t="n">
        <v>20000.0</v>
      </c>
      <c r="D1424" s="95" t="n">
        <v>1.9305563138633284E-4</v>
      </c>
      <c r="E1424" s="87" t="n">
        <v>20000.0</v>
      </c>
      <c r="F1424" s="115" t="n">
        <v>1.0</v>
      </c>
      <c r="G1424" s="87" t="n">
        <v>10000.0</v>
      </c>
      <c r="H1424" s="115" t="n">
        <v>2.0</v>
      </c>
    </row>
    <row r="1425" outlineLevel="2">
      <c r="A1425" s="115" t="n">
        <v>130.0</v>
      </c>
      <c r="B1425" s="87" t="s">
        <v>1840</v>
      </c>
      <c r="C1425" s="87" t="n">
        <v>20000.0</v>
      </c>
      <c r="D1425" s="95" t="n">
        <v>1.9305563138633284E-4</v>
      </c>
      <c r="E1425" s="87" t="n">
        <v>20000.0</v>
      </c>
      <c r="F1425" s="115" t="n">
        <v>1.0</v>
      </c>
      <c r="G1425" s="87" t="n">
        <v>10000.0</v>
      </c>
      <c r="H1425" s="115" t="n">
        <v>2.0</v>
      </c>
    </row>
    <row r="1426" outlineLevel="2">
      <c r="A1426" s="115" t="n">
        <v>131.0</v>
      </c>
      <c r="B1426" s="87" t="s">
        <v>4189</v>
      </c>
      <c r="C1426" s="87" t="n">
        <v>19200.0</v>
      </c>
      <c r="D1426" s="95" t="n">
        <v>1.8533340613087953E-4</v>
      </c>
      <c r="E1426" s="87" t="n">
        <v>19200.0</v>
      </c>
      <c r="F1426" s="115" t="n">
        <v>1.0</v>
      </c>
      <c r="G1426" s="87" t="n">
        <v>9600.0</v>
      </c>
      <c r="H1426" s="115" t="n">
        <v>2.0</v>
      </c>
    </row>
    <row r="1427" outlineLevel="2">
      <c r="A1427" s="115" t="n">
        <v>132.0</v>
      </c>
      <c r="B1427" s="87" t="s">
        <v>3439</v>
      </c>
      <c r="C1427" s="87" t="n">
        <v>19000.0</v>
      </c>
      <c r="D1427" s="95" t="n">
        <v>1.834028498170162E-4</v>
      </c>
      <c r="E1427" s="87" t="n">
        <v>19000.0</v>
      </c>
      <c r="F1427" s="115" t="n">
        <v>1.0</v>
      </c>
      <c r="G1427" s="87" t="n">
        <v>19000.0</v>
      </c>
      <c r="H1427" s="115" t="n">
        <v>1.0</v>
      </c>
    </row>
    <row r="1428" outlineLevel="2">
      <c r="A1428" s="115" t="n">
        <v>133.0</v>
      </c>
      <c r="B1428" s="87" t="s">
        <v>1496</v>
      </c>
      <c r="C1428" s="87" t="n">
        <v>18800.0</v>
      </c>
      <c r="D1428" s="95" t="n">
        <v>1.814722935031529E-4</v>
      </c>
      <c r="E1428" s="87" t="n">
        <v>9400.0</v>
      </c>
      <c r="F1428" s="115" t="n">
        <v>2.0</v>
      </c>
      <c r="G1428" s="87" t="n">
        <v>9400.0</v>
      </c>
      <c r="H1428" s="115" t="n">
        <v>2.0</v>
      </c>
    </row>
    <row r="1429" outlineLevel="2">
      <c r="A1429" s="115" t="n">
        <v>134.0</v>
      </c>
      <c r="B1429" s="87" t="s">
        <v>4168</v>
      </c>
      <c r="C1429" s="87" t="n">
        <v>17760.0</v>
      </c>
      <c r="D1429" s="95" t="n">
        <v>1.7143340067106354E-4</v>
      </c>
      <c r="E1429" s="87" t="n">
        <v>17760.0</v>
      </c>
      <c r="F1429" s="115" t="n">
        <v>1.0</v>
      </c>
      <c r="G1429" s="87" t="n">
        <v>17760.0</v>
      </c>
      <c r="H1429" s="115" t="n">
        <v>1.0</v>
      </c>
    </row>
    <row r="1430" outlineLevel="2">
      <c r="A1430" s="115" t="n">
        <v>135.0</v>
      </c>
      <c r="B1430" s="87" t="s">
        <v>2647</v>
      </c>
      <c r="C1430" s="87" t="n">
        <v>17700.0</v>
      </c>
      <c r="D1430" s="95" t="n">
        <v>1.708542337769046E-4</v>
      </c>
      <c r="E1430" s="87" t="n">
        <v>17700.0</v>
      </c>
      <c r="F1430" s="115" t="n">
        <v>1.0</v>
      </c>
      <c r="G1430" s="87" t="n">
        <v>17700.0</v>
      </c>
      <c r="H1430" s="115" t="n">
        <v>1.0</v>
      </c>
    </row>
    <row r="1431" outlineLevel="2">
      <c r="A1431" s="115" t="n">
        <v>136.0</v>
      </c>
      <c r="B1431" s="87" t="s">
        <v>506</v>
      </c>
      <c r="C1431" s="87" t="n">
        <v>17500.0</v>
      </c>
      <c r="D1431" s="95" t="n">
        <v>1.689236774630412E-4</v>
      </c>
      <c r="E1431" s="87" t="n">
        <v>4375.0</v>
      </c>
      <c r="F1431" s="115" t="n">
        <v>4.0</v>
      </c>
      <c r="G1431" s="87" t="n">
        <v>729.1666666666666</v>
      </c>
      <c r="H1431" s="115" t="n">
        <v>24.0</v>
      </c>
    </row>
    <row r="1432" outlineLevel="2">
      <c r="A1432" s="115" t="n">
        <v>137.0</v>
      </c>
      <c r="B1432" s="87" t="s">
        <v>2766</v>
      </c>
      <c r="C1432" s="87" t="n">
        <v>17000.0</v>
      </c>
      <c r="D1432" s="95" t="n">
        <v>1.6409728667838295E-4</v>
      </c>
      <c r="E1432" s="87" t="n">
        <v>17000.0</v>
      </c>
      <c r="F1432" s="115" t="n">
        <v>1.0</v>
      </c>
      <c r="G1432" s="87" t="n">
        <v>17000.0</v>
      </c>
      <c r="H1432" s="115" t="n">
        <v>1.0</v>
      </c>
    </row>
    <row r="1433" outlineLevel="2">
      <c r="A1433" s="115" t="n">
        <v>138.0</v>
      </c>
      <c r="B1433" s="87" t="s">
        <v>1090</v>
      </c>
      <c r="C1433" s="87" t="n">
        <v>16500.0</v>
      </c>
      <c r="D1433" s="95" t="n">
        <v>1.592708958937246E-4</v>
      </c>
      <c r="E1433" s="87" t="n">
        <v>16500.0</v>
      </c>
      <c r="F1433" s="115" t="n">
        <v>1.0</v>
      </c>
      <c r="G1433" s="87" t="n">
        <v>16500.0</v>
      </c>
      <c r="H1433" s="115" t="n">
        <v>1.0</v>
      </c>
    </row>
    <row r="1434" outlineLevel="2">
      <c r="A1434" s="115" t="n">
        <v>139.0</v>
      </c>
      <c r="B1434" s="87" t="s">
        <v>5189</v>
      </c>
      <c r="C1434" s="87" t="n">
        <v>16500.0</v>
      </c>
      <c r="D1434" s="95" t="n">
        <v>1.592708958937246E-4</v>
      </c>
      <c r="E1434" s="87" t="n">
        <v>16500.0</v>
      </c>
      <c r="F1434" s="115" t="n">
        <v>1.0</v>
      </c>
      <c r="G1434" s="87" t="n">
        <v>8250.0</v>
      </c>
      <c r="H1434" s="115" t="n">
        <v>2.0</v>
      </c>
    </row>
    <row r="1435" outlineLevel="2">
      <c r="A1435" s="115" t="n">
        <v>140.0</v>
      </c>
      <c r="B1435" s="87" t="s">
        <v>5152</v>
      </c>
      <c r="C1435" s="87" t="n">
        <v>16250.0</v>
      </c>
      <c r="D1435" s="95" t="n">
        <v>1.5685770050139543E-4</v>
      </c>
      <c r="E1435" s="87" t="n">
        <v>16250.0</v>
      </c>
      <c r="F1435" s="115" t="n">
        <v>1.0</v>
      </c>
      <c r="G1435" s="87" t="n">
        <v>16250.0</v>
      </c>
      <c r="H1435" s="115" t="n">
        <v>1.0</v>
      </c>
    </row>
    <row r="1436" outlineLevel="2">
      <c r="A1436" s="115" t="n">
        <v>141.0</v>
      </c>
      <c r="B1436" s="87" t="s">
        <v>474</v>
      </c>
      <c r="C1436" s="87" t="n">
        <v>16200.0</v>
      </c>
      <c r="D1436" s="95" t="n">
        <v>1.563750614229296E-4</v>
      </c>
      <c r="E1436" s="87" t="n">
        <v>16200.0</v>
      </c>
      <c r="F1436" s="115" t="n">
        <v>1.0</v>
      </c>
      <c r="G1436" s="87" t="n">
        <v>16200.0</v>
      </c>
      <c r="H1436" s="115" t="n">
        <v>1.0</v>
      </c>
    </row>
    <row r="1437" outlineLevel="2">
      <c r="A1437" s="115" t="n">
        <v>142.0</v>
      </c>
      <c r="B1437" s="87" t="s">
        <v>4745</v>
      </c>
      <c r="C1437" s="87" t="n">
        <v>15800.0</v>
      </c>
      <c r="D1437" s="95" t="n">
        <v>1.5251394879520295E-4</v>
      </c>
      <c r="E1437" s="87" t="n">
        <v>3950.0</v>
      </c>
      <c r="F1437" s="115" t="n">
        <v>4.0</v>
      </c>
      <c r="G1437" s="87" t="n">
        <v>3160.0</v>
      </c>
      <c r="H1437" s="115" t="n">
        <v>5.0</v>
      </c>
    </row>
    <row r="1438" outlineLevel="2">
      <c r="A1438" s="115" t="n">
        <v>143.0</v>
      </c>
      <c r="B1438" s="87" t="s">
        <v>1635</v>
      </c>
      <c r="C1438" s="87" t="n">
        <v>15600.0</v>
      </c>
      <c r="D1438" s="95" t="n">
        <v>1.5058339248133962E-4</v>
      </c>
      <c r="E1438" s="87" t="n">
        <v>5200.0</v>
      </c>
      <c r="F1438" s="115" t="n">
        <v>3.0</v>
      </c>
      <c r="G1438" s="87" t="n">
        <v>3120.0</v>
      </c>
      <c r="H1438" s="115" t="n">
        <v>5.0</v>
      </c>
    </row>
    <row r="1439" outlineLevel="2">
      <c r="A1439" s="115" t="n">
        <v>144.0</v>
      </c>
      <c r="B1439" s="87" t="s">
        <v>3860</v>
      </c>
      <c r="C1439" s="87" t="n">
        <v>15002.0</v>
      </c>
      <c r="D1439" s="95" t="n">
        <v>1.4481102910288826E-4</v>
      </c>
      <c r="E1439" s="87" t="n">
        <v>5000.666666666667</v>
      </c>
      <c r="F1439" s="115" t="n">
        <v>3.0</v>
      </c>
      <c r="G1439" s="87" t="n">
        <v>2143.1428571428573</v>
      </c>
      <c r="H1439" s="115" t="n">
        <v>7.0</v>
      </c>
    </row>
    <row r="1440" outlineLevel="2">
      <c r="A1440" s="115" t="n">
        <v>145.0</v>
      </c>
      <c r="B1440" s="87" t="s">
        <v>994</v>
      </c>
      <c r="C1440" s="87" t="n">
        <v>15000.0</v>
      </c>
      <c r="D1440" s="95" t="n">
        <v>1.4479172353974962E-4</v>
      </c>
      <c r="E1440" s="87" t="n">
        <v>15000.0</v>
      </c>
      <c r="F1440" s="115" t="n">
        <v>1.0</v>
      </c>
      <c r="G1440" s="87" t="n">
        <v>15000.0</v>
      </c>
      <c r="H1440" s="115" t="n">
        <v>1.0</v>
      </c>
    </row>
    <row r="1441" outlineLevel="2">
      <c r="A1441" s="115" t="n">
        <v>146.0</v>
      </c>
      <c r="B1441" s="87" t="s">
        <v>1821</v>
      </c>
      <c r="C1441" s="87" t="n">
        <v>15000.0</v>
      </c>
      <c r="D1441" s="95" t="n">
        <v>1.4479172353974962E-4</v>
      </c>
      <c r="E1441" s="87" t="n">
        <v>7500.0</v>
      </c>
      <c r="F1441" s="115" t="n">
        <v>2.0</v>
      </c>
      <c r="G1441" s="87" t="n">
        <v>5000.0</v>
      </c>
      <c r="H1441" s="115" t="n">
        <v>3.0</v>
      </c>
    </row>
    <row r="1442" outlineLevel="2">
      <c r="A1442" s="115" t="n">
        <v>147.0</v>
      </c>
      <c r="B1442" s="87" t="s">
        <v>3302</v>
      </c>
      <c r="C1442" s="87" t="n">
        <v>14700.0</v>
      </c>
      <c r="D1442" s="95" t="n">
        <v>1.4189588906895464E-4</v>
      </c>
      <c r="E1442" s="87" t="n">
        <v>4900.0</v>
      </c>
      <c r="F1442" s="115" t="n">
        <v>3.0</v>
      </c>
      <c r="G1442" s="87" t="n">
        <v>3675.0</v>
      </c>
      <c r="H1442" s="115" t="n">
        <v>4.0</v>
      </c>
    </row>
    <row r="1443" outlineLevel="2">
      <c r="A1443" s="115" t="n">
        <v>148.0</v>
      </c>
      <c r="B1443" s="87" t="s">
        <v>1272</v>
      </c>
      <c r="C1443" s="87" t="n">
        <v>14000.0</v>
      </c>
      <c r="D1443" s="95" t="n">
        <v>1.3513894197043298E-4</v>
      </c>
      <c r="E1443" s="87" t="n">
        <v>14000.0</v>
      </c>
      <c r="F1443" s="115" t="n">
        <v>1.0</v>
      </c>
      <c r="G1443" s="87" t="n">
        <v>14000.0</v>
      </c>
      <c r="H1443" s="115" t="n">
        <v>1.0</v>
      </c>
    </row>
    <row r="1444" outlineLevel="2">
      <c r="A1444" s="115" t="n">
        <v>149.0</v>
      </c>
      <c r="B1444" s="87" t="s">
        <v>685</v>
      </c>
      <c r="C1444" s="87" t="n">
        <v>12900.0</v>
      </c>
      <c r="D1444" s="95" t="n">
        <v>1.2452088224418467E-4</v>
      </c>
      <c r="E1444" s="87" t="n">
        <v>12900.0</v>
      </c>
      <c r="F1444" s="115" t="n">
        <v>1.0</v>
      </c>
      <c r="G1444" s="87" t="n">
        <v>3225.0</v>
      </c>
      <c r="H1444" s="115" t="n">
        <v>4.0</v>
      </c>
    </row>
    <row r="1445" outlineLevel="2">
      <c r="A1445" s="115" t="n">
        <v>150.0</v>
      </c>
      <c r="B1445" s="87" t="s">
        <v>5454</v>
      </c>
      <c r="C1445" s="87" t="n">
        <v>12800.0</v>
      </c>
      <c r="D1445" s="95" t="n">
        <v>1.23555604087253E-4</v>
      </c>
      <c r="E1445" s="87" t="n">
        <v>4266.666666666667</v>
      </c>
      <c r="F1445" s="115" t="n">
        <v>3.0</v>
      </c>
      <c r="G1445" s="87" t="n">
        <v>1828.5714285714287</v>
      </c>
      <c r="H1445" s="115" t="n">
        <v>7.0</v>
      </c>
    </row>
    <row r="1446" outlineLevel="2">
      <c r="A1446" s="115" t="n">
        <v>151.0</v>
      </c>
      <c r="B1446" s="87" t="s">
        <v>1758</v>
      </c>
      <c r="C1446" s="87" t="n">
        <v>12800.0</v>
      </c>
      <c r="D1446" s="95" t="n">
        <v>1.23555604087253E-4</v>
      </c>
      <c r="E1446" s="87" t="n">
        <v>6400.0</v>
      </c>
      <c r="F1446" s="115" t="n">
        <v>2.0</v>
      </c>
      <c r="G1446" s="87" t="n">
        <v>1422.2222222222222</v>
      </c>
      <c r="H1446" s="115" t="n">
        <v>9.0</v>
      </c>
    </row>
    <row r="1447" outlineLevel="2">
      <c r="A1447" s="115" t="n">
        <v>152.0</v>
      </c>
      <c r="B1447" s="87" t="s">
        <v>544</v>
      </c>
      <c r="C1447" s="87" t="n">
        <v>12449.0</v>
      </c>
      <c r="D1447" s="95" t="n">
        <v>1.2016747775642287E-4</v>
      </c>
      <c r="E1447" s="87" t="n">
        <v>12449.0</v>
      </c>
      <c r="F1447" s="115" t="n">
        <v>1.0</v>
      </c>
      <c r="G1447" s="87" t="n">
        <v>12449.0</v>
      </c>
      <c r="H1447" s="115" t="n">
        <v>1.0</v>
      </c>
    </row>
    <row r="1448" outlineLevel="2">
      <c r="A1448" s="115" t="n">
        <v>153.0</v>
      </c>
      <c r="B1448" s="87" t="s">
        <v>2655</v>
      </c>
      <c r="C1448" s="87" t="n">
        <v>12000.0</v>
      </c>
      <c r="D1448" s="95" t="n">
        <v>1.158333788317997E-4</v>
      </c>
      <c r="E1448" s="87" t="n">
        <v>6000.0</v>
      </c>
      <c r="F1448" s="115" t="n">
        <v>2.0</v>
      </c>
      <c r="G1448" s="87" t="n">
        <v>6000.0</v>
      </c>
      <c r="H1448" s="115" t="n">
        <v>2.0</v>
      </c>
    </row>
    <row r="1449" outlineLevel="2">
      <c r="A1449" s="115" t="n">
        <v>154.0</v>
      </c>
      <c r="B1449" s="87" t="s">
        <v>876</v>
      </c>
      <c r="C1449" s="87" t="n">
        <v>11800.0</v>
      </c>
      <c r="D1449" s="95" t="n">
        <v>1.1390282251793638E-4</v>
      </c>
      <c r="E1449" s="87" t="n">
        <v>11800.0</v>
      </c>
      <c r="F1449" s="115" t="n">
        <v>1.0</v>
      </c>
      <c r="G1449" s="87" t="n">
        <v>11800.0</v>
      </c>
      <c r="H1449" s="115" t="n">
        <v>1.0</v>
      </c>
    </row>
    <row r="1450" outlineLevel="2">
      <c r="A1450" s="115" t="n">
        <v>155.0</v>
      </c>
      <c r="B1450" s="87" t="s">
        <v>2489</v>
      </c>
      <c r="C1450" s="87" t="n">
        <v>11400.0</v>
      </c>
      <c r="D1450" s="95" t="n">
        <v>1.1004170989020971E-4</v>
      </c>
      <c r="E1450" s="87" t="n">
        <v>11400.0</v>
      </c>
      <c r="F1450" s="115" t="n">
        <v>1.0</v>
      </c>
      <c r="G1450" s="87" t="n">
        <v>11400.0</v>
      </c>
      <c r="H1450" s="115" t="n">
        <v>1.0</v>
      </c>
    </row>
    <row r="1451" outlineLevel="2">
      <c r="A1451" s="115" t="n">
        <v>156.0</v>
      </c>
      <c r="B1451" s="87" t="s">
        <v>669</v>
      </c>
      <c r="C1451" s="87" t="n">
        <v>11234.0</v>
      </c>
      <c r="D1451" s="95" t="n">
        <v>1.0843934814970314E-4</v>
      </c>
      <c r="E1451" s="87" t="n">
        <v>11234.0</v>
      </c>
      <c r="F1451" s="115" t="n">
        <v>1.0</v>
      </c>
      <c r="G1451" s="87" t="n">
        <v>5617.0</v>
      </c>
      <c r="H1451" s="115" t="n">
        <v>2.0</v>
      </c>
    </row>
    <row r="1452" outlineLevel="2">
      <c r="A1452" s="115" t="n">
        <v>157.0</v>
      </c>
      <c r="B1452" s="87" t="s">
        <v>2291</v>
      </c>
      <c r="C1452" s="87" t="n">
        <v>11000.0</v>
      </c>
      <c r="D1452" s="95" t="n">
        <v>1.0618059726248306E-4</v>
      </c>
      <c r="E1452" s="87" t="n">
        <v>11000.0</v>
      </c>
      <c r="F1452" s="115" t="n">
        <v>1.0</v>
      </c>
      <c r="G1452" s="87" t="n">
        <v>11000.0</v>
      </c>
      <c r="H1452" s="115" t="n">
        <v>1.0</v>
      </c>
    </row>
    <row r="1453" outlineLevel="2">
      <c r="A1453" s="115" t="n">
        <v>158.0</v>
      </c>
      <c r="B1453" s="87" t="s">
        <v>673</v>
      </c>
      <c r="C1453" s="87" t="n">
        <v>11000.0</v>
      </c>
      <c r="D1453" s="95" t="n">
        <v>1.0618059726248306E-4</v>
      </c>
      <c r="E1453" s="87" t="n">
        <v>3666.6666666666665</v>
      </c>
      <c r="F1453" s="115" t="n">
        <v>3.0</v>
      </c>
      <c r="G1453" s="87" t="n">
        <v>3666.6666666666665</v>
      </c>
      <c r="H1453" s="115" t="n">
        <v>3.0</v>
      </c>
    </row>
    <row r="1454" outlineLevel="2">
      <c r="A1454" s="115" t="n">
        <v>159.0</v>
      </c>
      <c r="B1454" s="87" t="s">
        <v>1394</v>
      </c>
      <c r="C1454" s="87" t="n">
        <v>10500.0</v>
      </c>
      <c r="D1454" s="95" t="n">
        <v>1.0135420647782474E-4</v>
      </c>
      <c r="E1454" s="87" t="n">
        <v>10500.0</v>
      </c>
      <c r="F1454" s="115" t="n">
        <v>1.0</v>
      </c>
      <c r="G1454" s="87" t="n">
        <v>10500.0</v>
      </c>
      <c r="H1454" s="115" t="n">
        <v>1.0</v>
      </c>
    </row>
    <row r="1455" outlineLevel="2">
      <c r="A1455" s="115" t="n">
        <v>160.0</v>
      </c>
      <c r="B1455" s="87" t="s">
        <v>4839</v>
      </c>
      <c r="C1455" s="87" t="n">
        <v>10350.0</v>
      </c>
      <c r="D1455" s="95" t="n">
        <v>9.990628924242724E-5</v>
      </c>
      <c r="E1455" s="87" t="n">
        <v>10350.0</v>
      </c>
      <c r="F1455" s="115" t="n">
        <v>1.0</v>
      </c>
      <c r="G1455" s="87" t="n">
        <v>10350.0</v>
      </c>
      <c r="H1455" s="115" t="n">
        <v>1.0</v>
      </c>
    </row>
    <row r="1456" outlineLevel="2">
      <c r="A1456" s="115" t="n">
        <v>161.0</v>
      </c>
      <c r="B1456" s="87" t="s">
        <v>1297</v>
      </c>
      <c r="C1456" s="87" t="n">
        <v>10000.0</v>
      </c>
      <c r="D1456" s="95" t="n">
        <v>9.652781569316642E-5</v>
      </c>
      <c r="E1456" s="87" t="n">
        <v>10000.0</v>
      </c>
      <c r="F1456" s="115" t="n">
        <v>1.0</v>
      </c>
      <c r="G1456" s="87" t="n">
        <v>10000.0</v>
      </c>
      <c r="H1456" s="115" t="n">
        <v>1.0</v>
      </c>
    </row>
    <row r="1457" outlineLevel="2">
      <c r="A1457" s="115" t="n">
        <v>162.0</v>
      </c>
      <c r="B1457" s="87" t="s">
        <v>2169</v>
      </c>
      <c r="C1457" s="87" t="n">
        <v>10000.0</v>
      </c>
      <c r="D1457" s="95" t="n">
        <v>9.652781569316642E-5</v>
      </c>
      <c r="E1457" s="87" t="n">
        <v>10000.0</v>
      </c>
      <c r="F1457" s="115" t="n">
        <v>1.0</v>
      </c>
      <c r="G1457" s="87" t="n">
        <v>10000.0</v>
      </c>
      <c r="H1457" s="115" t="n">
        <v>1.0</v>
      </c>
    </row>
    <row r="1458" outlineLevel="2">
      <c r="A1458" s="115" t="n">
        <v>163.0</v>
      </c>
      <c r="B1458" s="87" t="s">
        <v>2383</v>
      </c>
      <c r="C1458" s="87" t="n">
        <v>10000.0</v>
      </c>
      <c r="D1458" s="95" t="n">
        <v>9.652781569316642E-5</v>
      </c>
      <c r="E1458" s="87" t="n">
        <v>10000.0</v>
      </c>
      <c r="F1458" s="115" t="n">
        <v>1.0</v>
      </c>
      <c r="G1458" s="87" t="n">
        <v>10000.0</v>
      </c>
      <c r="H1458" s="115" t="n">
        <v>1.0</v>
      </c>
    </row>
    <row r="1459" outlineLevel="2">
      <c r="A1459" s="115" t="n">
        <v>164.0</v>
      </c>
      <c r="B1459" s="87" t="s">
        <v>2583</v>
      </c>
      <c r="C1459" s="87" t="n">
        <v>10000.0</v>
      </c>
      <c r="D1459" s="95" t="n">
        <v>9.652781569316642E-5</v>
      </c>
      <c r="E1459" s="87" t="n">
        <v>10000.0</v>
      </c>
      <c r="F1459" s="115" t="n">
        <v>1.0</v>
      </c>
      <c r="G1459" s="87" t="n">
        <v>10000.0</v>
      </c>
      <c r="H1459" s="115" t="n">
        <v>1.0</v>
      </c>
    </row>
    <row r="1460" outlineLevel="2">
      <c r="A1460" s="115" t="n">
        <v>165.0</v>
      </c>
      <c r="B1460" s="87" t="s">
        <v>4756</v>
      </c>
      <c r="C1460" s="87" t="n">
        <v>10000.0</v>
      </c>
      <c r="D1460" s="95" t="n">
        <v>9.652781569316642E-5</v>
      </c>
      <c r="E1460" s="87" t="n">
        <v>10000.0</v>
      </c>
      <c r="F1460" s="115" t="n">
        <v>1.0</v>
      </c>
      <c r="G1460" s="87" t="n">
        <v>10000.0</v>
      </c>
      <c r="H1460" s="115" t="n">
        <v>1.0</v>
      </c>
    </row>
    <row r="1461" outlineLevel="2">
      <c r="A1461" s="115" t="n">
        <v>166.0</v>
      </c>
      <c r="B1461" s="87" t="s">
        <v>5101</v>
      </c>
      <c r="C1461" s="87" t="n">
        <v>10000.0</v>
      </c>
      <c r="D1461" s="95" t="n">
        <v>9.652781569316642E-5</v>
      </c>
      <c r="E1461" s="87" t="n">
        <v>10000.0</v>
      </c>
      <c r="F1461" s="115" t="n">
        <v>1.0</v>
      </c>
      <c r="G1461" s="87" t="n">
        <v>10000.0</v>
      </c>
      <c r="H1461" s="115" t="n">
        <v>1.0</v>
      </c>
    </row>
    <row r="1462" outlineLevel="2">
      <c r="A1462" s="115" t="n">
        <v>167.0</v>
      </c>
      <c r="B1462" s="87" t="s">
        <v>2722</v>
      </c>
      <c r="C1462" s="87" t="n">
        <v>10000.0</v>
      </c>
      <c r="D1462" s="95" t="n">
        <v>9.652781569316642E-5</v>
      </c>
      <c r="E1462" s="87" t="n">
        <v>10000.0</v>
      </c>
      <c r="F1462" s="115" t="n">
        <v>1.0</v>
      </c>
      <c r="G1462" s="87" t="n">
        <v>10000.0</v>
      </c>
      <c r="H1462" s="115" t="n">
        <v>1.0</v>
      </c>
    </row>
    <row r="1463" outlineLevel="2">
      <c r="A1463" s="115" t="n">
        <v>168.0</v>
      </c>
      <c r="B1463" s="87" t="s">
        <v>1442</v>
      </c>
      <c r="C1463" s="87" t="n">
        <v>9000.0</v>
      </c>
      <c r="D1463" s="95" t="n">
        <v>8.687503412384978E-5</v>
      </c>
      <c r="E1463" s="87" t="n">
        <v>9000.0</v>
      </c>
      <c r="F1463" s="115" t="n">
        <v>1.0</v>
      </c>
      <c r="G1463" s="87" t="n">
        <v>9000.0</v>
      </c>
      <c r="H1463" s="115" t="n">
        <v>1.0</v>
      </c>
    </row>
    <row r="1464" outlineLevel="2">
      <c r="A1464" s="115" t="n">
        <v>169.0</v>
      </c>
      <c r="B1464" s="87" t="s">
        <v>2611</v>
      </c>
      <c r="C1464" s="87" t="n">
        <v>8800.0</v>
      </c>
      <c r="D1464" s="95" t="n">
        <v>8.494447780998645E-5</v>
      </c>
      <c r="E1464" s="87" t="n">
        <v>4400.0</v>
      </c>
      <c r="F1464" s="115" t="n">
        <v>2.0</v>
      </c>
      <c r="G1464" s="87" t="n">
        <v>1760.0</v>
      </c>
      <c r="H1464" s="115" t="n">
        <v>5.0</v>
      </c>
    </row>
    <row r="1465" outlineLevel="2">
      <c r="A1465" s="115" t="n">
        <v>170.0</v>
      </c>
      <c r="B1465" s="87" t="s">
        <v>1008</v>
      </c>
      <c r="C1465" s="87" t="n">
        <v>8600.0</v>
      </c>
      <c r="D1465" s="95" t="n">
        <v>8.301392149612311E-5</v>
      </c>
      <c r="E1465" s="87" t="n">
        <v>2866.6666666666665</v>
      </c>
      <c r="F1465" s="115" t="n">
        <v>3.0</v>
      </c>
      <c r="G1465" s="87" t="n">
        <v>2150.0</v>
      </c>
      <c r="H1465" s="115" t="n">
        <v>4.0</v>
      </c>
    </row>
    <row r="1466" outlineLevel="2">
      <c r="A1466" s="115" t="n">
        <v>171.0</v>
      </c>
      <c r="B1466" s="87" t="s">
        <v>4768</v>
      </c>
      <c r="C1466" s="87" t="n">
        <v>8444.0</v>
      </c>
      <c r="D1466" s="95" t="n">
        <v>8.150808757130972E-5</v>
      </c>
      <c r="E1466" s="87" t="n">
        <v>8444.0</v>
      </c>
      <c r="F1466" s="115" t="n">
        <v>1.0</v>
      </c>
      <c r="G1466" s="87" t="n">
        <v>8444.0</v>
      </c>
      <c r="H1466" s="115" t="n">
        <v>1.0</v>
      </c>
    </row>
    <row r="1467" outlineLevel="2">
      <c r="A1467" s="115" t="n">
        <v>172.0</v>
      </c>
      <c r="B1467" s="87" t="s">
        <v>2815</v>
      </c>
      <c r="C1467" s="87" t="n">
        <v>7600.0</v>
      </c>
      <c r="D1467" s="95" t="n">
        <v>7.336113992680647E-5</v>
      </c>
      <c r="E1467" s="87" t="n">
        <v>7600.0</v>
      </c>
      <c r="F1467" s="115" t="n">
        <v>1.0</v>
      </c>
      <c r="G1467" s="87" t="n">
        <v>7600.0</v>
      </c>
      <c r="H1467" s="115" t="n">
        <v>1.0</v>
      </c>
    </row>
    <row r="1468" outlineLevel="2">
      <c r="A1468" s="115" t="n">
        <v>173.0</v>
      </c>
      <c r="B1468" s="87" t="s">
        <v>1263</v>
      </c>
      <c r="C1468" s="87" t="n">
        <v>7552.0</v>
      </c>
      <c r="D1468" s="95" t="n">
        <v>7.289780641147928E-5</v>
      </c>
      <c r="E1468" s="87" t="n">
        <v>7552.0</v>
      </c>
      <c r="F1468" s="115" t="n">
        <v>1.0</v>
      </c>
      <c r="G1468" s="87" t="n">
        <v>3776.0</v>
      </c>
      <c r="H1468" s="115" t="n">
        <v>2.0</v>
      </c>
    </row>
    <row r="1469" outlineLevel="2">
      <c r="A1469" s="115" t="n">
        <v>174.0</v>
      </c>
      <c r="B1469" s="87" t="s">
        <v>3346</v>
      </c>
      <c r="C1469" s="87" t="n">
        <v>7500.0</v>
      </c>
      <c r="D1469" s="95" t="n">
        <v>7.239586176987481E-5</v>
      </c>
      <c r="E1469" s="87" t="n">
        <v>7500.0</v>
      </c>
      <c r="F1469" s="115" t="n">
        <v>1.0</v>
      </c>
      <c r="G1469" s="87" t="n">
        <v>7500.0</v>
      </c>
      <c r="H1469" s="115" t="n">
        <v>1.0</v>
      </c>
    </row>
    <row r="1470" outlineLevel="2">
      <c r="A1470" s="115" t="n">
        <v>175.0</v>
      </c>
      <c r="B1470" s="87" t="s">
        <v>5238</v>
      </c>
      <c r="C1470" s="87" t="n">
        <v>7100.0</v>
      </c>
      <c r="D1470" s="95" t="n">
        <v>6.853474914214815E-5</v>
      </c>
      <c r="E1470" s="87" t="n">
        <v>7100.0</v>
      </c>
      <c r="F1470" s="115" t="n">
        <v>1.0</v>
      </c>
      <c r="G1470" s="87" t="n">
        <v>3550.0</v>
      </c>
      <c r="H1470" s="115" t="n">
        <v>2.0</v>
      </c>
    </row>
    <row r="1471" outlineLevel="2">
      <c r="A1471" s="115" t="n">
        <v>176.0</v>
      </c>
      <c r="B1471" s="87" t="s">
        <v>4429</v>
      </c>
      <c r="C1471" s="87" t="n">
        <v>7000.0</v>
      </c>
      <c r="D1471" s="95" t="n">
        <v>6.756947098521649E-5</v>
      </c>
      <c r="E1471" s="87" t="n">
        <v>7000.0</v>
      </c>
      <c r="F1471" s="115" t="n">
        <v>1.0</v>
      </c>
      <c r="G1471" s="87" t="n">
        <v>7000.0</v>
      </c>
      <c r="H1471" s="115" t="n">
        <v>1.0</v>
      </c>
    </row>
    <row r="1472" outlineLevel="2">
      <c r="A1472" s="115" t="n">
        <v>177.0</v>
      </c>
      <c r="B1472" s="87" t="s">
        <v>4125</v>
      </c>
      <c r="C1472" s="87" t="n">
        <v>6750.0</v>
      </c>
      <c r="D1472" s="95" t="n">
        <v>6.515627559288734E-5</v>
      </c>
      <c r="E1472" s="87" t="n">
        <v>6750.0</v>
      </c>
      <c r="F1472" s="115" t="n">
        <v>1.0</v>
      </c>
      <c r="G1472" s="87" t="n">
        <v>6750.0</v>
      </c>
      <c r="H1472" s="115" t="n">
        <v>1.0</v>
      </c>
    </row>
    <row r="1473" outlineLevel="2">
      <c r="A1473" s="115" t="n">
        <v>178.0</v>
      </c>
      <c r="B1473" s="87" t="s">
        <v>3737</v>
      </c>
      <c r="C1473" s="87" t="n">
        <v>6600.0</v>
      </c>
      <c r="D1473" s="95" t="n">
        <v>6.370835835748984E-5</v>
      </c>
      <c r="E1473" s="87" t="n">
        <v>6600.0</v>
      </c>
      <c r="F1473" s="115" t="n">
        <v>1.0</v>
      </c>
      <c r="G1473" s="87" t="n">
        <v>6600.0</v>
      </c>
      <c r="H1473" s="115" t="n">
        <v>1.0</v>
      </c>
    </row>
    <row r="1474" outlineLevel="2">
      <c r="A1474" s="115" t="n">
        <v>179.0</v>
      </c>
      <c r="B1474" s="87" t="s">
        <v>1408</v>
      </c>
      <c r="C1474" s="87" t="n">
        <v>6500.0</v>
      </c>
      <c r="D1474" s="95" t="n">
        <v>6.274308020055817E-5</v>
      </c>
      <c r="E1474" s="87" t="n">
        <v>2166.6666666666665</v>
      </c>
      <c r="F1474" s="115" t="n">
        <v>3.0</v>
      </c>
      <c r="G1474" s="87" t="n">
        <v>2166.6666666666665</v>
      </c>
      <c r="H1474" s="115" t="n">
        <v>3.0</v>
      </c>
    </row>
    <row r="1475" outlineLevel="2">
      <c r="A1475" s="115" t="n">
        <v>180.0</v>
      </c>
      <c r="B1475" s="87" t="s">
        <v>987</v>
      </c>
      <c r="C1475" s="87" t="n">
        <v>6500.0</v>
      </c>
      <c r="D1475" s="95" t="n">
        <v>6.274308020055817E-5</v>
      </c>
      <c r="E1475" s="87" t="n">
        <v>3250.0</v>
      </c>
      <c r="F1475" s="115" t="n">
        <v>2.0</v>
      </c>
      <c r="G1475" s="87" t="n">
        <v>3250.0</v>
      </c>
      <c r="H1475" s="115" t="n">
        <v>2.0</v>
      </c>
    </row>
    <row r="1476" outlineLevel="2">
      <c r="A1476" s="115" t="n">
        <v>181.0</v>
      </c>
      <c r="B1476" s="87" t="s">
        <v>2031</v>
      </c>
      <c r="C1476" s="87" t="n">
        <v>6400.0</v>
      </c>
      <c r="D1476" s="95" t="n">
        <v>6.17778020436265E-5</v>
      </c>
      <c r="E1476" s="87" t="n">
        <v>3200.0</v>
      </c>
      <c r="F1476" s="115" t="n">
        <v>2.0</v>
      </c>
      <c r="G1476" s="87" t="n">
        <v>3200.0</v>
      </c>
      <c r="H1476" s="115" t="n">
        <v>2.0</v>
      </c>
    </row>
    <row r="1477" outlineLevel="2">
      <c r="A1477" s="115" t="n">
        <v>182.0</v>
      </c>
      <c r="B1477" s="87" t="s">
        <v>3087</v>
      </c>
      <c r="C1477" s="87" t="n">
        <v>6250.0</v>
      </c>
      <c r="D1477" s="95" t="n">
        <v>6.032988480822901E-5</v>
      </c>
      <c r="E1477" s="87" t="n">
        <v>6250.0</v>
      </c>
      <c r="F1477" s="115" t="n">
        <v>1.0</v>
      </c>
      <c r="G1477" s="87" t="n">
        <v>6250.0</v>
      </c>
      <c r="H1477" s="115" t="n">
        <v>1.0</v>
      </c>
    </row>
    <row r="1478" outlineLevel="2">
      <c r="A1478" s="115" t="n">
        <v>183.0</v>
      </c>
      <c r="B1478" s="87" t="s">
        <v>5256</v>
      </c>
      <c r="C1478" s="87" t="n">
        <v>6200.0</v>
      </c>
      <c r="D1478" s="95" t="n">
        <v>5.9847245729763175E-5</v>
      </c>
      <c r="E1478" s="87" t="n">
        <v>6200.0</v>
      </c>
      <c r="F1478" s="115" t="n">
        <v>1.0</v>
      </c>
      <c r="G1478" s="87" t="n">
        <v>6200.0</v>
      </c>
      <c r="H1478" s="115" t="n">
        <v>1.0</v>
      </c>
    </row>
    <row r="1479" outlineLevel="2">
      <c r="A1479" s="115" t="n">
        <v>184.0</v>
      </c>
      <c r="B1479" s="87" t="s">
        <v>2918</v>
      </c>
      <c r="C1479" s="87" t="n">
        <v>6000.0</v>
      </c>
      <c r="D1479" s="95" t="n">
        <v>5.791668941589985E-5</v>
      </c>
      <c r="E1479" s="87" t="n">
        <v>6000.0</v>
      </c>
      <c r="F1479" s="115" t="n">
        <v>1.0</v>
      </c>
      <c r="G1479" s="87" t="n">
        <v>6000.0</v>
      </c>
      <c r="H1479" s="115" t="n">
        <v>1.0</v>
      </c>
    </row>
    <row r="1480" outlineLevel="2">
      <c r="A1480" s="115" t="n">
        <v>185.0</v>
      </c>
      <c r="B1480" s="87" t="s">
        <v>3386</v>
      </c>
      <c r="C1480" s="87" t="n">
        <v>6000.0</v>
      </c>
      <c r="D1480" s="95" t="n">
        <v>5.791668941589985E-5</v>
      </c>
      <c r="E1480" s="87" t="n">
        <v>6000.0</v>
      </c>
      <c r="F1480" s="115" t="n">
        <v>1.0</v>
      </c>
      <c r="G1480" s="87" t="n">
        <v>6000.0</v>
      </c>
      <c r="H1480" s="115" t="n">
        <v>1.0</v>
      </c>
    </row>
    <row r="1481" outlineLevel="2">
      <c r="A1481" s="115" t="n">
        <v>186.0</v>
      </c>
      <c r="B1481" s="87" t="s">
        <v>655</v>
      </c>
      <c r="C1481" s="87" t="n">
        <v>5800.0</v>
      </c>
      <c r="D1481" s="95" t="n">
        <v>5.598613310203652E-5</v>
      </c>
      <c r="E1481" s="87" t="n">
        <v>1933.3333333333333</v>
      </c>
      <c r="F1481" s="115" t="n">
        <v>3.0</v>
      </c>
      <c r="G1481" s="87" t="n">
        <v>1450.0</v>
      </c>
      <c r="H1481" s="115" t="n">
        <v>4.0</v>
      </c>
    </row>
    <row r="1482" outlineLevel="2">
      <c r="A1482" s="115" t="n">
        <v>187.0</v>
      </c>
      <c r="B1482" s="87" t="s">
        <v>2406</v>
      </c>
      <c r="C1482" s="87" t="n">
        <v>5700.0</v>
      </c>
      <c r="D1482" s="95" t="n">
        <v>5.5020854945104856E-5</v>
      </c>
      <c r="E1482" s="87" t="n">
        <v>5700.0</v>
      </c>
      <c r="F1482" s="115" t="n">
        <v>1.0</v>
      </c>
      <c r="G1482" s="87" t="n">
        <v>1900.0</v>
      </c>
      <c r="H1482" s="115" t="n">
        <v>3.0</v>
      </c>
    </row>
    <row r="1483" outlineLevel="2">
      <c r="A1483" s="115" t="n">
        <v>188.0</v>
      </c>
      <c r="B1483" s="87" t="s">
        <v>2158</v>
      </c>
      <c r="C1483" s="87" t="n">
        <v>5500.0</v>
      </c>
      <c r="D1483" s="95" t="n">
        <v>5.309029863124153E-5</v>
      </c>
      <c r="E1483" s="87" t="n">
        <v>5500.0</v>
      </c>
      <c r="F1483" s="115" t="n">
        <v>1.0</v>
      </c>
      <c r="G1483" s="87" t="n">
        <v>5500.0</v>
      </c>
      <c r="H1483" s="115" t="n">
        <v>1.0</v>
      </c>
    </row>
    <row r="1484" outlineLevel="2">
      <c r="A1484" s="115" t="n">
        <v>189.0</v>
      </c>
      <c r="B1484" s="87" t="s">
        <v>575</v>
      </c>
      <c r="C1484" s="87" t="n">
        <v>5000.0</v>
      </c>
      <c r="D1484" s="95" t="n">
        <v>4.826390784658321E-5</v>
      </c>
      <c r="E1484" s="87" t="n">
        <v>5000.0</v>
      </c>
      <c r="F1484" s="115" t="n">
        <v>1.0</v>
      </c>
      <c r="G1484" s="87" t="n">
        <v>5000.0</v>
      </c>
      <c r="H1484" s="115" t="n">
        <v>1.0</v>
      </c>
    </row>
    <row r="1485" outlineLevel="2">
      <c r="A1485" s="115" t="n">
        <v>190.0</v>
      </c>
      <c r="B1485" s="87" t="s">
        <v>2700</v>
      </c>
      <c r="C1485" s="87" t="n">
        <v>5000.0</v>
      </c>
      <c r="D1485" s="95" t="n">
        <v>4.826390784658321E-5</v>
      </c>
      <c r="E1485" s="87" t="n">
        <v>5000.0</v>
      </c>
      <c r="F1485" s="115" t="n">
        <v>1.0</v>
      </c>
      <c r="G1485" s="87" t="n">
        <v>5000.0</v>
      </c>
      <c r="H1485" s="115" t="n">
        <v>1.0</v>
      </c>
    </row>
    <row r="1486" outlineLevel="2">
      <c r="A1486" s="115" t="n">
        <v>191.0</v>
      </c>
      <c r="B1486" s="87" t="s">
        <v>3551</v>
      </c>
      <c r="C1486" s="87" t="n">
        <v>4500.0</v>
      </c>
      <c r="D1486" s="95" t="n">
        <v>4.343751706192489E-5</v>
      </c>
      <c r="E1486" s="87" t="n">
        <v>4500.0</v>
      </c>
      <c r="F1486" s="115" t="n">
        <v>1.0</v>
      </c>
      <c r="G1486" s="87" t="n">
        <v>4500.0</v>
      </c>
      <c r="H1486" s="115" t="n">
        <v>1.0</v>
      </c>
    </row>
    <row r="1487" outlineLevel="2">
      <c r="A1487" s="115" t="n">
        <v>192.0</v>
      </c>
      <c r="B1487" s="87" t="s">
        <v>870</v>
      </c>
      <c r="C1487" s="87" t="n">
        <v>4200.0</v>
      </c>
      <c r="D1487" s="95" t="n">
        <v>4.0541682591129904E-5</v>
      </c>
      <c r="E1487" s="87" t="n">
        <v>4200.0</v>
      </c>
      <c r="F1487" s="115" t="n">
        <v>1.0</v>
      </c>
      <c r="G1487" s="87" t="n">
        <v>4200.0</v>
      </c>
      <c r="H1487" s="115" t="n">
        <v>1.0</v>
      </c>
    </row>
    <row r="1488" outlineLevel="2">
      <c r="A1488" s="115" t="n">
        <v>193.0</v>
      </c>
      <c r="B1488" s="87" t="s">
        <v>2492</v>
      </c>
      <c r="C1488" s="87" t="n">
        <v>4000.0</v>
      </c>
      <c r="D1488" s="95" t="n">
        <v>3.8611126277266564E-5</v>
      </c>
      <c r="E1488" s="87" t="n">
        <v>4000.0</v>
      </c>
      <c r="F1488" s="115" t="n">
        <v>1.0</v>
      </c>
      <c r="G1488" s="87" t="n">
        <v>4000.0</v>
      </c>
      <c r="H1488" s="115" t="n">
        <v>1.0</v>
      </c>
    </row>
    <row r="1489" outlineLevel="2">
      <c r="A1489" s="115" t="n">
        <v>194.0</v>
      </c>
      <c r="B1489" s="87" t="s">
        <v>3892</v>
      </c>
      <c r="C1489" s="87" t="n">
        <v>4000.0</v>
      </c>
      <c r="D1489" s="95" t="n">
        <v>3.8611126277266564E-5</v>
      </c>
      <c r="E1489" s="87" t="n">
        <v>4000.0</v>
      </c>
      <c r="F1489" s="115" t="n">
        <v>1.0</v>
      </c>
      <c r="G1489" s="87" t="n">
        <v>4000.0</v>
      </c>
      <c r="H1489" s="115" t="n">
        <v>1.0</v>
      </c>
    </row>
    <row r="1490" outlineLevel="2">
      <c r="A1490" s="115" t="n">
        <v>195.0</v>
      </c>
      <c r="B1490" s="87" t="s">
        <v>2839</v>
      </c>
      <c r="C1490" s="87" t="n">
        <v>3540.0</v>
      </c>
      <c r="D1490" s="95" t="n">
        <v>3.4170846755380913E-5</v>
      </c>
      <c r="E1490" s="87" t="n">
        <v>3540.0</v>
      </c>
      <c r="F1490" s="115" t="n">
        <v>1.0</v>
      </c>
      <c r="G1490" s="87" t="n">
        <v>3540.0</v>
      </c>
      <c r="H1490" s="115" t="n">
        <v>1.0</v>
      </c>
    </row>
    <row r="1491" outlineLevel="2">
      <c r="A1491" s="115" t="n">
        <v>196.0</v>
      </c>
      <c r="B1491" s="87" t="s">
        <v>2963</v>
      </c>
      <c r="C1491" s="87" t="n">
        <v>3500.0</v>
      </c>
      <c r="D1491" s="95" t="n">
        <v>3.3784735492608244E-5</v>
      </c>
      <c r="E1491" s="87" t="n">
        <v>3500.0</v>
      </c>
      <c r="F1491" s="115" t="n">
        <v>1.0</v>
      </c>
      <c r="G1491" s="87" t="n">
        <v>3500.0</v>
      </c>
      <c r="H1491" s="115" t="n">
        <v>1.0</v>
      </c>
    </row>
    <row r="1492" outlineLevel="2">
      <c r="A1492" s="115" t="n">
        <v>197.0</v>
      </c>
      <c r="B1492" s="87" t="s">
        <v>1382</v>
      </c>
      <c r="C1492" s="87" t="n">
        <v>3200.0</v>
      </c>
      <c r="D1492" s="95" t="n">
        <v>3.088890102181325E-5</v>
      </c>
      <c r="E1492" s="87" t="n">
        <v>3200.0</v>
      </c>
      <c r="F1492" s="115" t="n">
        <v>1.0</v>
      </c>
      <c r="G1492" s="87" t="n">
        <v>3200.0</v>
      </c>
      <c r="H1492" s="115" t="n">
        <v>1.0</v>
      </c>
    </row>
    <row r="1493" outlineLevel="2">
      <c r="A1493" s="115" t="n">
        <v>198.0</v>
      </c>
      <c r="B1493" s="87" t="s">
        <v>4070</v>
      </c>
      <c r="C1493" s="87" t="n">
        <v>3200.0</v>
      </c>
      <c r="D1493" s="95" t="n">
        <v>3.088890102181325E-5</v>
      </c>
      <c r="E1493" s="87" t="n">
        <v>3200.0</v>
      </c>
      <c r="F1493" s="115" t="n">
        <v>1.0</v>
      </c>
      <c r="G1493" s="87" t="n">
        <v>3200.0</v>
      </c>
      <c r="H1493" s="115" t="n">
        <v>1.0</v>
      </c>
    </row>
    <row r="1494" outlineLevel="2">
      <c r="A1494" s="115" t="n">
        <v>199.0</v>
      </c>
      <c r="B1494" s="87" t="s">
        <v>4809</v>
      </c>
      <c r="C1494" s="87" t="n">
        <v>3000.0</v>
      </c>
      <c r="D1494" s="95" t="n">
        <v>2.8958344707949924E-5</v>
      </c>
      <c r="E1494" s="87" t="n">
        <v>3000.0</v>
      </c>
      <c r="F1494" s="115" t="n">
        <v>1.0</v>
      </c>
      <c r="G1494" s="87" t="n">
        <v>3000.0</v>
      </c>
      <c r="H1494" s="115" t="n">
        <v>1.0</v>
      </c>
    </row>
    <row r="1495" outlineLevel="2">
      <c r="A1495" s="115" t="n">
        <v>200.0</v>
      </c>
      <c r="B1495" s="87" t="s">
        <v>2336</v>
      </c>
      <c r="C1495" s="87" t="n">
        <v>2900.0</v>
      </c>
      <c r="D1495" s="95" t="n">
        <v>2.799306655101826E-5</v>
      </c>
      <c r="E1495" s="87" t="n">
        <v>2900.0</v>
      </c>
      <c r="F1495" s="115" t="n">
        <v>1.0</v>
      </c>
      <c r="G1495" s="87" t="n">
        <v>2900.0</v>
      </c>
      <c r="H1495" s="115" t="n">
        <v>1.0</v>
      </c>
    </row>
    <row r="1496" outlineLevel="2">
      <c r="A1496" s="115" t="n">
        <v>201.0</v>
      </c>
      <c r="B1496" s="87" t="s">
        <v>1744</v>
      </c>
      <c r="C1496" s="87" t="n">
        <v>2800.0</v>
      </c>
      <c r="D1496" s="95" t="n">
        <v>2.7027788394086598E-5</v>
      </c>
      <c r="E1496" s="87" t="n">
        <v>2800.0</v>
      </c>
      <c r="F1496" s="115" t="n">
        <v>1.0</v>
      </c>
      <c r="G1496" s="87" t="n">
        <v>2800.0</v>
      </c>
      <c r="H1496" s="115" t="n">
        <v>1.0</v>
      </c>
    </row>
    <row r="1497" outlineLevel="2">
      <c r="A1497" s="115" t="n">
        <v>202.0</v>
      </c>
      <c r="B1497" s="87" t="s">
        <v>3104</v>
      </c>
      <c r="C1497" s="87" t="n">
        <v>2800.0</v>
      </c>
      <c r="D1497" s="95" t="n">
        <v>2.7027788394086598E-5</v>
      </c>
      <c r="E1497" s="87" t="n">
        <v>2800.0</v>
      </c>
      <c r="F1497" s="115" t="n">
        <v>1.0</v>
      </c>
      <c r="G1497" s="87" t="n">
        <v>2800.0</v>
      </c>
      <c r="H1497" s="115" t="n">
        <v>1.0</v>
      </c>
    </row>
    <row r="1498" outlineLevel="2">
      <c r="A1498" s="115" t="n">
        <v>203.0</v>
      </c>
      <c r="B1498" s="87" t="s">
        <v>5021</v>
      </c>
      <c r="C1498" s="87" t="n">
        <v>2800.0</v>
      </c>
      <c r="D1498" s="95" t="n">
        <v>2.7027788394086598E-5</v>
      </c>
      <c r="E1498" s="87" t="n">
        <v>2800.0</v>
      </c>
      <c r="F1498" s="115" t="n">
        <v>1.0</v>
      </c>
      <c r="G1498" s="87" t="n">
        <v>2800.0</v>
      </c>
      <c r="H1498" s="115" t="n">
        <v>1.0</v>
      </c>
    </row>
    <row r="1499" outlineLevel="2">
      <c r="A1499" s="115" t="n">
        <v>204.0</v>
      </c>
      <c r="B1499" s="87" t="s">
        <v>5006</v>
      </c>
      <c r="C1499" s="87" t="n">
        <v>2800.0</v>
      </c>
      <c r="D1499" s="95" t="n">
        <v>2.7027788394086598E-5</v>
      </c>
      <c r="E1499" s="87" t="n">
        <v>700.0</v>
      </c>
      <c r="F1499" s="115" t="n">
        <v>4.0</v>
      </c>
      <c r="G1499" s="87" t="n">
        <v>700.0</v>
      </c>
      <c r="H1499" s="115" t="n">
        <v>4.0</v>
      </c>
    </row>
    <row r="1500" outlineLevel="2">
      <c r="A1500" s="115" t="n">
        <v>205.0</v>
      </c>
      <c r="B1500" s="87" t="s">
        <v>4026</v>
      </c>
      <c r="C1500" s="87" t="n">
        <v>2700.0</v>
      </c>
      <c r="D1500" s="95" t="n">
        <v>2.606251023715493E-5</v>
      </c>
      <c r="E1500" s="87" t="n">
        <v>2700.0</v>
      </c>
      <c r="F1500" s="115" t="n">
        <v>1.0</v>
      </c>
      <c r="G1500" s="87" t="n">
        <v>2700.0</v>
      </c>
      <c r="H1500" s="115" t="n">
        <v>1.0</v>
      </c>
    </row>
    <row r="1501" outlineLevel="2">
      <c r="A1501" s="115" t="n">
        <v>206.0</v>
      </c>
      <c r="B1501" s="87" t="s">
        <v>5352</v>
      </c>
      <c r="C1501" s="87" t="n">
        <v>2700.0</v>
      </c>
      <c r="D1501" s="95" t="n">
        <v>2.606251023715493E-5</v>
      </c>
      <c r="E1501" s="87" t="n">
        <v>2700.0</v>
      </c>
      <c r="F1501" s="115" t="n">
        <v>1.0</v>
      </c>
      <c r="G1501" s="87" t="n">
        <v>2700.0</v>
      </c>
      <c r="H1501" s="115" t="n">
        <v>1.0</v>
      </c>
    </row>
    <row r="1502" outlineLevel="2">
      <c r="A1502" s="115" t="n">
        <v>207.0</v>
      </c>
      <c r="B1502" s="87" t="s">
        <v>5241</v>
      </c>
      <c r="C1502" s="87" t="n">
        <v>2600.0</v>
      </c>
      <c r="D1502" s="95" t="n">
        <v>2.5097232080223268E-5</v>
      </c>
      <c r="E1502" s="87" t="n">
        <v>1300.0</v>
      </c>
      <c r="F1502" s="115" t="n">
        <v>2.0</v>
      </c>
      <c r="G1502" s="87" t="n">
        <v>866.6666666666666</v>
      </c>
      <c r="H1502" s="115" t="n">
        <v>3.0</v>
      </c>
    </row>
    <row r="1503" outlineLevel="2">
      <c r="A1503" s="115" t="n">
        <v>208.0</v>
      </c>
      <c r="B1503" s="87" t="s">
        <v>3899</v>
      </c>
      <c r="C1503" s="87" t="n">
        <v>2501.0</v>
      </c>
      <c r="D1503" s="95" t="n">
        <v>2.4141606704860923E-5</v>
      </c>
      <c r="E1503" s="87" t="n">
        <v>2501.0</v>
      </c>
      <c r="F1503" s="115" t="n">
        <v>1.0</v>
      </c>
      <c r="G1503" s="87" t="n">
        <v>1250.5</v>
      </c>
      <c r="H1503" s="115" t="n">
        <v>2.0</v>
      </c>
    </row>
    <row r="1504" outlineLevel="2">
      <c r="A1504" s="115" t="n">
        <v>209.0</v>
      </c>
      <c r="B1504" s="87" t="s">
        <v>370</v>
      </c>
      <c r="C1504" s="87" t="n">
        <v>2500.0</v>
      </c>
      <c r="D1504" s="95" t="n">
        <v>2.4131953923291605E-5</v>
      </c>
      <c r="E1504" s="87" t="n">
        <v>2500.0</v>
      </c>
      <c r="F1504" s="115" t="n">
        <v>1.0</v>
      </c>
      <c r="G1504" s="87" t="n">
        <v>2500.0</v>
      </c>
      <c r="H1504" s="115" t="n">
        <v>1.0</v>
      </c>
    </row>
    <row r="1505" outlineLevel="2">
      <c r="A1505" s="115" t="n">
        <v>210.0</v>
      </c>
      <c r="B1505" s="87" t="s">
        <v>3510</v>
      </c>
      <c r="C1505" s="87" t="n">
        <v>2500.0</v>
      </c>
      <c r="D1505" s="95" t="n">
        <v>2.4131953923291605E-5</v>
      </c>
      <c r="E1505" s="87" t="n">
        <v>2500.0</v>
      </c>
      <c r="F1505" s="115" t="n">
        <v>1.0</v>
      </c>
      <c r="G1505" s="87" t="n">
        <v>2500.0</v>
      </c>
      <c r="H1505" s="115" t="n">
        <v>1.0</v>
      </c>
    </row>
    <row r="1506" outlineLevel="2">
      <c r="A1506" s="115" t="n">
        <v>211.0</v>
      </c>
      <c r="B1506" s="87" t="s">
        <v>1138</v>
      </c>
      <c r="C1506" s="87" t="n">
        <v>2500.0</v>
      </c>
      <c r="D1506" s="95" t="n">
        <v>2.4131953923291605E-5</v>
      </c>
      <c r="E1506" s="87" t="n">
        <v>2500.0</v>
      </c>
      <c r="F1506" s="115" t="n">
        <v>1.0</v>
      </c>
      <c r="G1506" s="87" t="n">
        <v>1250.0</v>
      </c>
      <c r="H1506" s="115" t="n">
        <v>2.0</v>
      </c>
    </row>
    <row r="1507" outlineLevel="2">
      <c r="A1507" s="115" t="n">
        <v>212.0</v>
      </c>
      <c r="B1507" s="87" t="s">
        <v>3483</v>
      </c>
      <c r="C1507" s="87" t="n">
        <v>2200.0</v>
      </c>
      <c r="D1507" s="95" t="n">
        <v>2.1236119452496612E-5</v>
      </c>
      <c r="E1507" s="87" t="n">
        <v>2200.0</v>
      </c>
      <c r="F1507" s="115" t="n">
        <v>1.0</v>
      </c>
      <c r="G1507" s="87" t="n">
        <v>2200.0</v>
      </c>
      <c r="H1507" s="115" t="n">
        <v>1.0</v>
      </c>
    </row>
    <row r="1508" outlineLevel="2">
      <c r="A1508" s="115" t="n">
        <v>213.0</v>
      </c>
      <c r="B1508" s="87" t="s">
        <v>5216</v>
      </c>
      <c r="C1508" s="87" t="n">
        <v>2200.0</v>
      </c>
      <c r="D1508" s="95" t="n">
        <v>2.1236119452496612E-5</v>
      </c>
      <c r="E1508" s="87" t="n">
        <v>2200.0</v>
      </c>
      <c r="F1508" s="115" t="n">
        <v>1.0</v>
      </c>
      <c r="G1508" s="87" t="n">
        <v>2200.0</v>
      </c>
      <c r="H1508" s="115" t="n">
        <v>1.0</v>
      </c>
    </row>
    <row r="1509" outlineLevel="2">
      <c r="A1509" s="115" t="n">
        <v>214.0</v>
      </c>
      <c r="B1509" s="87" t="s">
        <v>896</v>
      </c>
      <c r="C1509" s="87" t="n">
        <v>2000.0</v>
      </c>
      <c r="D1509" s="95" t="n">
        <v>1.9305563138633282E-5</v>
      </c>
      <c r="E1509" s="87" t="n">
        <v>2000.0</v>
      </c>
      <c r="F1509" s="115" t="n">
        <v>1.0</v>
      </c>
      <c r="G1509" s="87" t="n">
        <v>2000.0</v>
      </c>
      <c r="H1509" s="115" t="n">
        <v>1.0</v>
      </c>
    </row>
    <row r="1510" outlineLevel="2">
      <c r="A1510" s="115" t="n">
        <v>215.0</v>
      </c>
      <c r="B1510" s="87" t="s">
        <v>1439</v>
      </c>
      <c r="C1510" s="87" t="n">
        <v>2000.0</v>
      </c>
      <c r="D1510" s="95" t="n">
        <v>1.9305563138633282E-5</v>
      </c>
      <c r="E1510" s="87" t="n">
        <v>2000.0</v>
      </c>
      <c r="F1510" s="115" t="n">
        <v>1.0</v>
      </c>
      <c r="G1510" s="87" t="n">
        <v>2000.0</v>
      </c>
      <c r="H1510" s="115" t="n">
        <v>1.0</v>
      </c>
    </row>
    <row r="1511" outlineLevel="2">
      <c r="A1511" s="115" t="n">
        <v>216.0</v>
      </c>
      <c r="B1511" s="87" t="s">
        <v>1826</v>
      </c>
      <c r="C1511" s="87" t="n">
        <v>2000.0</v>
      </c>
      <c r="D1511" s="95" t="n">
        <v>1.9305563138633282E-5</v>
      </c>
      <c r="E1511" s="87" t="n">
        <v>2000.0</v>
      </c>
      <c r="F1511" s="115" t="n">
        <v>1.0</v>
      </c>
      <c r="G1511" s="87" t="n">
        <v>2000.0</v>
      </c>
      <c r="H1511" s="115" t="n">
        <v>1.0</v>
      </c>
    </row>
    <row r="1512" outlineLevel="2">
      <c r="A1512" s="115" t="n">
        <v>217.0</v>
      </c>
      <c r="B1512" s="87" t="s">
        <v>2797</v>
      </c>
      <c r="C1512" s="87" t="n">
        <v>2000.0</v>
      </c>
      <c r="D1512" s="95" t="n">
        <v>1.9305563138633282E-5</v>
      </c>
      <c r="E1512" s="87" t="n">
        <v>2000.0</v>
      </c>
      <c r="F1512" s="115" t="n">
        <v>1.0</v>
      </c>
      <c r="G1512" s="87" t="n">
        <v>2000.0</v>
      </c>
      <c r="H1512" s="115" t="n">
        <v>1.0</v>
      </c>
    </row>
    <row r="1513" outlineLevel="2">
      <c r="A1513" s="115" t="n">
        <v>218.0</v>
      </c>
      <c r="B1513" s="87" t="s">
        <v>3256</v>
      </c>
      <c r="C1513" s="87" t="n">
        <v>2000.0</v>
      </c>
      <c r="D1513" s="95" t="n">
        <v>1.9305563138633282E-5</v>
      </c>
      <c r="E1513" s="87" t="n">
        <v>2000.0</v>
      </c>
      <c r="F1513" s="115" t="n">
        <v>1.0</v>
      </c>
      <c r="G1513" s="87" t="n">
        <v>2000.0</v>
      </c>
      <c r="H1513" s="115" t="n">
        <v>1.0</v>
      </c>
    </row>
    <row r="1514" outlineLevel="2">
      <c r="A1514" s="115" t="n">
        <v>219.0</v>
      </c>
      <c r="B1514" s="87" t="s">
        <v>4094</v>
      </c>
      <c r="C1514" s="87" t="n">
        <v>1888.0</v>
      </c>
      <c r="D1514" s="95" t="n">
        <v>1.822445160286982E-5</v>
      </c>
      <c r="E1514" s="87" t="n">
        <v>1888.0</v>
      </c>
      <c r="F1514" s="115" t="n">
        <v>1.0</v>
      </c>
      <c r="G1514" s="87" t="n">
        <v>1888.0</v>
      </c>
      <c r="H1514" s="115" t="n">
        <v>1.0</v>
      </c>
    </row>
    <row r="1515" outlineLevel="2">
      <c r="A1515" s="115" t="n">
        <v>220.0</v>
      </c>
      <c r="B1515" s="87" t="s">
        <v>2189</v>
      </c>
      <c r="C1515" s="87" t="n">
        <v>1600.0</v>
      </c>
      <c r="D1515" s="95" t="n">
        <v>1.5444450510906625E-5</v>
      </c>
      <c r="E1515" s="87" t="n">
        <v>1600.0</v>
      </c>
      <c r="F1515" s="115" t="n">
        <v>1.0</v>
      </c>
      <c r="G1515" s="87" t="n">
        <v>1600.0</v>
      </c>
      <c r="H1515" s="115" t="n">
        <v>1.0</v>
      </c>
    </row>
    <row r="1516" outlineLevel="2">
      <c r="A1516" s="115" t="n">
        <v>221.0</v>
      </c>
      <c r="B1516" s="87" t="s">
        <v>5519</v>
      </c>
      <c r="C1516" s="87" t="n">
        <v>1100.0</v>
      </c>
      <c r="D1516" s="95" t="n">
        <v>1.0618059726248306E-5</v>
      </c>
      <c r="E1516" s="87" t="n">
        <v>1100.0</v>
      </c>
      <c r="F1516" s="115" t="n">
        <v>1.0</v>
      </c>
      <c r="G1516" s="87" t="n">
        <v>1100.0</v>
      </c>
      <c r="H1516" s="115" t="n">
        <v>1.0</v>
      </c>
    </row>
    <row r="1517" outlineLevel="2">
      <c r="A1517" s="115" t="n">
        <v>222.0</v>
      </c>
      <c r="B1517" s="87" t="s">
        <v>4091</v>
      </c>
      <c r="C1517" s="87" t="n">
        <v>800.0</v>
      </c>
      <c r="D1517" s="95" t="n">
        <v>7.722225255453313E-6</v>
      </c>
      <c r="E1517" s="87" t="n">
        <v>800.0</v>
      </c>
      <c r="F1517" s="115" t="n">
        <v>1.0</v>
      </c>
      <c r="G1517" s="87" t="n">
        <v>800.0</v>
      </c>
      <c r="H1517" s="115" t="n">
        <v>1.0</v>
      </c>
    </row>
    <row r="1518" outlineLevel="2">
      <c r="A1518" s="115" t="n">
        <v>223.0</v>
      </c>
      <c r="B1518" s="87" t="s">
        <v>941</v>
      </c>
      <c r="C1518" s="87" t="n">
        <v>700.0</v>
      </c>
      <c r="D1518" s="95" t="n">
        <v>6.7569470985216495E-6</v>
      </c>
      <c r="E1518" s="87" t="n">
        <v>700.0</v>
      </c>
      <c r="F1518" s="115" t="n">
        <v>1.0</v>
      </c>
      <c r="G1518" s="87" t="n">
        <v>700.0</v>
      </c>
      <c r="H1518" s="115" t="n">
        <v>1.0</v>
      </c>
    </row>
    <row r="1519" outlineLevel="2">
      <c r="A1519" s="115" t="n">
        <v>224.0</v>
      </c>
      <c r="B1519" s="87" t="s">
        <v>1161</v>
      </c>
      <c r="C1519" s="87" t="n">
        <v>700.0</v>
      </c>
      <c r="D1519" s="95" t="n">
        <v>6.7569470985216495E-6</v>
      </c>
      <c r="E1519" s="87" t="n">
        <v>700.0</v>
      </c>
      <c r="F1519" s="115" t="n">
        <v>1.0</v>
      </c>
      <c r="G1519" s="87" t="n">
        <v>700.0</v>
      </c>
      <c r="H1519" s="115" t="n">
        <v>1.0</v>
      </c>
    </row>
    <row r="1520" outlineLevel="2">
      <c r="A1520" s="115" t="n">
        <v>225.0</v>
      </c>
      <c r="B1520" s="87" t="s">
        <v>1916</v>
      </c>
      <c r="C1520" s="87" t="n">
        <v>400.0</v>
      </c>
      <c r="D1520" s="95" t="n">
        <v>3.861112627726656E-6</v>
      </c>
      <c r="E1520" s="87" t="n">
        <v>400.0</v>
      </c>
      <c r="F1520" s="115" t="n">
        <v>1.0</v>
      </c>
      <c r="G1520" s="87" t="n">
        <v>400.0</v>
      </c>
      <c r="H1520" s="115" t="n">
        <v>1.0</v>
      </c>
    </row>
    <row r="1521" outlineLevel="2">
      <c r="A1521" s="115" t="n">
        <v>226.0</v>
      </c>
      <c r="B1521" s="87" t="s">
        <v>2847</v>
      </c>
      <c r="C1521" s="87" t="n">
        <v>300.0</v>
      </c>
      <c r="D1521" s="95" t="n">
        <v>2.8958344707949927E-6</v>
      </c>
      <c r="E1521" s="87" t="n">
        <v>300.0</v>
      </c>
      <c r="F1521" s="115" t="n">
        <v>1.0</v>
      </c>
      <c r="G1521" s="87" t="n">
        <v>300.0</v>
      </c>
      <c r="H1521" s="115" t="n">
        <v>1.0</v>
      </c>
    </row>
    <row r="1522" outlineLevel="2">
      <c r="A1522" s="115" t="n">
        <v>227.0</v>
      </c>
      <c r="B1522" s="87" t="s">
        <v>801</v>
      </c>
      <c r="C1522" s="87" t="n">
        <v>100.0</v>
      </c>
      <c r="D1522" s="95" t="n">
        <v>9.65278156931664E-7</v>
      </c>
      <c r="E1522" s="87" t="n">
        <v>100.0</v>
      </c>
      <c r="F1522" s="115" t="n">
        <v>1.0</v>
      </c>
      <c r="G1522" s="87" t="n">
        <v>100.0</v>
      </c>
      <c r="H1522" s="115" t="n">
        <v>1.0</v>
      </c>
    </row>
    <row r="1523" outlineLevel="2">
      <c r="A1523" s="115" t="n">
        <v>228.0</v>
      </c>
      <c r="B1523" s="87" t="s">
        <v>1947</v>
      </c>
      <c r="C1523" s="87" t="n">
        <v>100.0</v>
      </c>
      <c r="D1523" s="95" t="n">
        <v>9.65278156931664E-7</v>
      </c>
      <c r="E1523" s="87" t="n">
        <v>100.0</v>
      </c>
      <c r="F1523" s="115" t="n">
        <v>1.0</v>
      </c>
      <c r="G1523" s="87" t="n">
        <v>100.0</v>
      </c>
      <c r="H1523" s="115" t="n">
        <v>1.0</v>
      </c>
    </row>
    <row r="1524" outlineLevel="2">
      <c r="A1524" s="115" t="n">
        <v>229.0</v>
      </c>
      <c r="B1524" s="87" t="s">
        <v>3480</v>
      </c>
      <c r="C1524" s="87" t="n">
        <v>100.0</v>
      </c>
      <c r="D1524" s="95" t="n">
        <v>9.65278156931664E-7</v>
      </c>
      <c r="E1524" s="87" t="n">
        <v>100.0</v>
      </c>
      <c r="F1524" s="115" t="n">
        <v>1.0</v>
      </c>
      <c r="G1524" s="87" t="n">
        <v>100.0</v>
      </c>
      <c r="H1524" s="115" t="n">
        <v>1.0</v>
      </c>
    </row>
    <row r="1525" outlineLevel="2">
      <c r="A1525" s="115" t="n">
        <v>230.0</v>
      </c>
      <c r="B1525" s="87" t="s">
        <v>4736</v>
      </c>
      <c r="C1525" s="87" t="n">
        <v>100.0</v>
      </c>
      <c r="D1525" s="95" t="n">
        <v>9.65278156931664E-7</v>
      </c>
      <c r="E1525" s="87" t="n">
        <v>100.0</v>
      </c>
      <c r="F1525" s="115" t="n">
        <v>1.0</v>
      </c>
      <c r="G1525" s="87" t="n">
        <v>100.0</v>
      </c>
      <c r="H1525" s="115" t="n">
        <v>1.0</v>
      </c>
    </row>
    <row r="1526" outlineLevel="2">
      <c r="A1526" s="115" t="n">
        <v>231.0</v>
      </c>
      <c r="B1526" s="87" t="s">
        <v>5532</v>
      </c>
      <c r="C1526" s="87" t="n">
        <v>2.0</v>
      </c>
      <c r="D1526" s="95" t="n">
        <v>1.9305563138633288E-8</v>
      </c>
      <c r="E1526" s="87" t="n">
        <v>1.0</v>
      </c>
      <c r="F1526" s="115" t="n">
        <v>2.0</v>
      </c>
      <c r="G1526" s="87" t="n">
        <v>1.0</v>
      </c>
      <c r="H1526" s="115" t="n">
        <v>2.0</v>
      </c>
    </row>
    <row r="1527" outlineLevel="2">
      <c r="A1527" s="115" t="n">
        <v>232.0</v>
      </c>
      <c r="B1527" s="87" t="s">
        <v>1817</v>
      </c>
      <c r="C1527" s="87" t="n">
        <v>1.0</v>
      </c>
      <c r="D1527" s="95" t="n">
        <v>9.652781569316644E-9</v>
      </c>
      <c r="E1527" s="87" t="n">
        <v>1.0</v>
      </c>
      <c r="F1527" s="115" t="n">
        <v>1.0</v>
      </c>
      <c r="G1527" s="87" t="n">
        <v>1.0</v>
      </c>
      <c r="H1527" s="115" t="n">
        <v>1.0</v>
      </c>
    </row>
    <row r="1528" outlineLevel="2">
      <c r="A1528" s="115" t="n">
        <v>233.0</v>
      </c>
      <c r="B1528" s="87" t="s">
        <v>4825</v>
      </c>
      <c r="C1528" s="87" t="n">
        <v>1.0</v>
      </c>
      <c r="D1528" s="95" t="n">
        <v>9.652781569316644E-9</v>
      </c>
      <c r="E1528" s="87" t="n">
        <v>1.0</v>
      </c>
      <c r="F1528" s="115" t="n">
        <v>1.0</v>
      </c>
      <c r="G1528" s="87" t="n">
        <v>1.0</v>
      </c>
      <c r="H1528" s="115" t="n">
        <v>1.0</v>
      </c>
    </row>
    <row r="1529" outlineLevel="1">
      <c r="A1529" s="88"/>
      <c r="B1529" s="88" t="s">
        <v>6036</v>
      </c>
      <c r="C1529" s="88">
        <f>SUM(C1306:C1528)+C1305</f>
      </c>
      <c r="D1529" s="97">
        <f>C1529/C1531</f>
      </c>
      <c r="E1529" s="88"/>
      <c r="F1529" s="88"/>
      <c r="G1529" s="88"/>
      <c r="H1529" s="88"/>
    </row>
    <row r="1530" outlineLevel="1">
      <c r="A1530" s="88"/>
      <c r="B1530" s="88" t="s">
        <v>6037</v>
      </c>
      <c r="C1530" s="88" t="n">
        <v>2.4506747E7</v>
      </c>
      <c r="D1530" s="97">
        <f>C1530/C1531</f>
      </c>
      <c r="E1530" s="88"/>
      <c r="F1530" s="88"/>
      <c r="G1530" s="88"/>
      <c r="H1530" s="88"/>
    </row>
    <row r="1531" outlineLevel="1">
      <c r="A1531" s="106"/>
      <c r="B1531" s="106" t="s">
        <v>6038</v>
      </c>
      <c r="C1531" s="106">
        <f>C1529+C1530</f>
      </c>
      <c r="D1531" s="114">
        <f>C1531/C1531</f>
      </c>
      <c r="E1531" s="106"/>
      <c r="F1531" s="106"/>
      <c r="G1531" s="106"/>
      <c r="H1531" s="106"/>
    </row>
    <row r="1532" outlineLevel="1"/>
    <row r="1533" outlineLevel="1">
      <c r="A1533" s="77" t="s">
        <v>93</v>
      </c>
      <c r="B1533" s="77"/>
      <c r="C1533" s="77"/>
    </row>
    <row r="1534" outlineLevel="1">
      <c r="A1534" s="78" t="s">
        <v>281</v>
      </c>
      <c r="B1534" s="78" t="s">
        <v>282</v>
      </c>
      <c r="C1534" s="78" t="s">
        <v>6028</v>
      </c>
      <c r="D1534" s="78" t="s">
        <v>360</v>
      </c>
      <c r="E1534" s="78" t="s">
        <v>284</v>
      </c>
      <c r="F1534" s="78" t="s">
        <v>283</v>
      </c>
    </row>
    <row r="1535" outlineLevel="1">
      <c r="A1535" s="93" t="n">
        <v>45764.0</v>
      </c>
      <c r="B1535" s="87" t="s">
        <v>809</v>
      </c>
      <c r="C1535" s="87" t="s">
        <v>807</v>
      </c>
      <c r="D1535" s="87" t="s">
        <v>63</v>
      </c>
      <c r="E1535" s="87" t="s">
        <v>74</v>
      </c>
      <c r="F1535" s="87" t="n">
        <v>902110.0</v>
      </c>
    </row>
    <row r="1536" outlineLevel="1">
      <c r="A1536" s="93" t="n">
        <v>45764.0</v>
      </c>
      <c r="B1536" s="87" t="s">
        <v>806</v>
      </c>
      <c r="C1536" s="87" t="s">
        <v>807</v>
      </c>
      <c r="D1536" s="87" t="s">
        <v>63</v>
      </c>
      <c r="E1536" s="87" t="s">
        <v>74</v>
      </c>
      <c r="F1536" s="87" t="n">
        <v>476779.0</v>
      </c>
    </row>
    <row r="1537" outlineLevel="1">
      <c r="A1537" s="93" t="n">
        <v>45771.0</v>
      </c>
      <c r="B1537" s="87" t="s">
        <v>972</v>
      </c>
      <c r="C1537" s="87" t="s">
        <v>807</v>
      </c>
      <c r="D1537" s="87" t="s">
        <v>63</v>
      </c>
      <c r="E1537" s="87" t="s">
        <v>74</v>
      </c>
      <c r="F1537" s="87" t="n">
        <v>435715.0</v>
      </c>
    </row>
    <row r="1538" outlineLevel="1">
      <c r="A1538" s="93" t="n">
        <v>45771.0</v>
      </c>
      <c r="B1538" s="87" t="s">
        <v>970</v>
      </c>
      <c r="C1538" s="87" t="s">
        <v>807</v>
      </c>
      <c r="D1538" s="87" t="s">
        <v>63</v>
      </c>
      <c r="E1538" s="87" t="s">
        <v>74</v>
      </c>
      <c r="F1538" s="87" t="n">
        <v>376420.0</v>
      </c>
    </row>
    <row r="1539" outlineLevel="1">
      <c r="A1539" s="93" t="n">
        <v>45771.0</v>
      </c>
      <c r="B1539" s="87" t="s">
        <v>968</v>
      </c>
      <c r="C1539" s="87" t="s">
        <v>807</v>
      </c>
      <c r="D1539" s="87" t="s">
        <v>63</v>
      </c>
      <c r="E1539" s="87" t="s">
        <v>74</v>
      </c>
      <c r="F1539" s="87" t="n">
        <v>357540.0</v>
      </c>
    </row>
    <row r="1540" outlineLevel="1">
      <c r="A1540" s="93" t="n">
        <v>45777.0</v>
      </c>
      <c r="B1540" s="87" t="s">
        <v>1124</v>
      </c>
      <c r="C1540" s="87" t="s">
        <v>807</v>
      </c>
      <c r="D1540" s="87" t="s">
        <v>63</v>
      </c>
      <c r="E1540" s="87" t="s">
        <v>74</v>
      </c>
      <c r="F1540" s="87" t="n">
        <v>3149420.0</v>
      </c>
    </row>
    <row r="1541" outlineLevel="1">
      <c r="A1541" s="93" t="n">
        <v>45791.0</v>
      </c>
      <c r="B1541" s="87" t="s">
        <v>1603</v>
      </c>
      <c r="C1541" s="87" t="s">
        <v>807</v>
      </c>
      <c r="D1541" s="87" t="s">
        <v>63</v>
      </c>
      <c r="E1541" s="87" t="s">
        <v>74</v>
      </c>
      <c r="F1541" s="87" t="n">
        <v>1910420.0</v>
      </c>
    </row>
    <row r="1542" outlineLevel="1">
      <c r="A1542" s="93" t="n">
        <v>45791.0</v>
      </c>
      <c r="B1542" s="87" t="s">
        <v>1605</v>
      </c>
      <c r="C1542" s="87" t="s">
        <v>807</v>
      </c>
      <c r="D1542" s="87" t="s">
        <v>63</v>
      </c>
      <c r="E1542" s="87" t="s">
        <v>74</v>
      </c>
      <c r="F1542" s="87" t="n">
        <v>1296348.0</v>
      </c>
    </row>
    <row r="1543" outlineLevel="1">
      <c r="A1543" s="93" t="n">
        <v>45792.0</v>
      </c>
      <c r="B1543" s="87" t="s">
        <v>1612</v>
      </c>
      <c r="C1543" s="87" t="s">
        <v>807</v>
      </c>
      <c r="D1543" s="87" t="s">
        <v>63</v>
      </c>
      <c r="E1543" s="87" t="s">
        <v>74</v>
      </c>
      <c r="F1543" s="87" t="n">
        <v>867890.0</v>
      </c>
    </row>
    <row r="1544" outlineLevel="1">
      <c r="A1544" s="93" t="n">
        <v>45792.0</v>
      </c>
      <c r="B1544" s="87" t="s">
        <v>1616</v>
      </c>
      <c r="C1544" s="87" t="s">
        <v>807</v>
      </c>
      <c r="D1544" s="87" t="s">
        <v>63</v>
      </c>
      <c r="E1544" s="87" t="s">
        <v>74</v>
      </c>
      <c r="F1544" s="87" t="n">
        <v>548700.0</v>
      </c>
    </row>
    <row r="1545" outlineLevel="1">
      <c r="A1545" s="93" t="n">
        <v>45792.0</v>
      </c>
      <c r="B1545" s="87" t="s">
        <v>1614</v>
      </c>
      <c r="C1545" s="87" t="s">
        <v>807</v>
      </c>
      <c r="D1545" s="87" t="s">
        <v>63</v>
      </c>
      <c r="E1545" s="87" t="s">
        <v>74</v>
      </c>
      <c r="F1545" s="87" t="n">
        <v>540440.0</v>
      </c>
    </row>
    <row r="1546" outlineLevel="1">
      <c r="A1546" s="93" t="n">
        <v>45803.0</v>
      </c>
      <c r="B1546" s="87" t="s">
        <v>1890</v>
      </c>
      <c r="C1546" s="87" t="s">
        <v>807</v>
      </c>
      <c r="D1546" s="87" t="s">
        <v>63</v>
      </c>
      <c r="E1546" s="87" t="s">
        <v>74</v>
      </c>
      <c r="F1546" s="87" t="n">
        <v>2510450.0</v>
      </c>
    </row>
    <row r="1547" outlineLevel="1">
      <c r="A1547" s="93" t="n">
        <v>45824.0</v>
      </c>
      <c r="B1547" s="87" t="s">
        <v>2503</v>
      </c>
      <c r="C1547" s="87" t="s">
        <v>807</v>
      </c>
      <c r="D1547" s="87" t="s">
        <v>63</v>
      </c>
      <c r="E1547" s="87" t="s">
        <v>74</v>
      </c>
      <c r="F1547" s="87" t="n">
        <v>4500000.0</v>
      </c>
    </row>
    <row r="1548" outlineLevel="1">
      <c r="A1548" s="93" t="n">
        <v>45827.0</v>
      </c>
      <c r="B1548" s="87" t="s">
        <v>2638</v>
      </c>
      <c r="C1548" s="87" t="s">
        <v>807</v>
      </c>
      <c r="D1548" s="87" t="s">
        <v>63</v>
      </c>
      <c r="E1548" s="87" t="s">
        <v>74</v>
      </c>
      <c r="F1548" s="87" t="n">
        <v>2500000.0</v>
      </c>
    </row>
    <row r="1549" outlineLevel="1">
      <c r="A1549" s="93" t="n">
        <v>45833.0</v>
      </c>
      <c r="B1549" s="87" t="s">
        <v>2788</v>
      </c>
      <c r="C1549" s="87" t="s">
        <v>807</v>
      </c>
      <c r="D1549" s="87" t="s">
        <v>63</v>
      </c>
      <c r="E1549" s="87" t="s">
        <v>74</v>
      </c>
      <c r="F1549" s="87" t="n">
        <v>3500000.0</v>
      </c>
    </row>
    <row r="1550" outlineLevel="1">
      <c r="A1550" s="93" t="n">
        <v>45836.0</v>
      </c>
      <c r="B1550" s="87" t="s">
        <v>2870</v>
      </c>
      <c r="C1550" s="87" t="s">
        <v>807</v>
      </c>
      <c r="D1550" s="87" t="s">
        <v>63</v>
      </c>
      <c r="E1550" s="87" t="s">
        <v>74</v>
      </c>
      <c r="F1550" s="87" t="n">
        <v>5000000.0</v>
      </c>
    </row>
    <row r="1551" outlineLevel="1">
      <c r="A1551" s="93" t="n">
        <v>45839.0</v>
      </c>
      <c r="B1551" s="87" t="s">
        <v>2920</v>
      </c>
      <c r="C1551" s="87" t="s">
        <v>807</v>
      </c>
      <c r="D1551" s="87" t="s">
        <v>63</v>
      </c>
      <c r="E1551" s="87" t="s">
        <v>74</v>
      </c>
      <c r="F1551" s="87" t="n">
        <v>4000000.0</v>
      </c>
    </row>
    <row r="1552" outlineLevel="1">
      <c r="A1552" s="93" t="n">
        <v>45850.0</v>
      </c>
      <c r="B1552" s="87" t="s">
        <v>3298</v>
      </c>
      <c r="C1552" s="87" t="s">
        <v>807</v>
      </c>
      <c r="D1552" s="87" t="s">
        <v>63</v>
      </c>
      <c r="E1552" s="87" t="s">
        <v>74</v>
      </c>
      <c r="F1552" s="87" t="n">
        <v>3000000.0</v>
      </c>
    </row>
    <row r="1553" outlineLevel="1">
      <c r="A1553" s="93" t="n">
        <v>45860.0</v>
      </c>
      <c r="B1553" s="87" t="s">
        <v>3425</v>
      </c>
      <c r="C1553" s="87" t="s">
        <v>807</v>
      </c>
      <c r="D1553" s="87" t="s">
        <v>63</v>
      </c>
      <c r="E1553" s="87" t="s">
        <v>74</v>
      </c>
      <c r="F1553" s="87" t="n">
        <v>2500000.0</v>
      </c>
    </row>
    <row r="1554" outlineLevel="1">
      <c r="A1554" s="93" t="n">
        <v>45872.0</v>
      </c>
      <c r="B1554" s="87" t="s">
        <v>3620</v>
      </c>
      <c r="C1554" s="87" t="s">
        <v>807</v>
      </c>
      <c r="D1554" s="87" t="s">
        <v>63</v>
      </c>
      <c r="E1554" s="87" t="s">
        <v>74</v>
      </c>
      <c r="F1554" s="87" t="n">
        <v>5000000.0</v>
      </c>
    </row>
    <row r="1555" outlineLevel="1">
      <c r="A1555" s="93" t="n">
        <v>45881.0</v>
      </c>
      <c r="B1555" s="87" t="s">
        <v>3866</v>
      </c>
      <c r="C1555" s="87" t="s">
        <v>807</v>
      </c>
      <c r="D1555" s="87" t="s">
        <v>63</v>
      </c>
      <c r="E1555" s="87" t="s">
        <v>74</v>
      </c>
      <c r="F1555" s="87" t="n">
        <v>5000000.0</v>
      </c>
    </row>
    <row r="1556" outlineLevel="1">
      <c r="A1556" s="93" t="n">
        <v>45773.0</v>
      </c>
      <c r="B1556" s="87" t="s">
        <v>1046</v>
      </c>
      <c r="C1556" s="87" t="s">
        <v>1044</v>
      </c>
      <c r="D1556" s="87" t="s">
        <v>63</v>
      </c>
      <c r="E1556" s="87" t="s">
        <v>74</v>
      </c>
      <c r="F1556" s="87" t="n">
        <v>883316.0</v>
      </c>
    </row>
    <row r="1557" outlineLevel="1">
      <c r="A1557" s="93" t="n">
        <v>45773.0</v>
      </c>
      <c r="B1557" s="87" t="s">
        <v>1043</v>
      </c>
      <c r="C1557" s="87" t="s">
        <v>1044</v>
      </c>
      <c r="D1557" s="87" t="s">
        <v>63</v>
      </c>
      <c r="E1557" s="87" t="s">
        <v>64</v>
      </c>
      <c r="F1557" s="87" t="n">
        <v>3584.0</v>
      </c>
    </row>
    <row r="1558" outlineLevel="1">
      <c r="A1558" s="93" t="n">
        <v>45780.0</v>
      </c>
      <c r="B1558" s="87" t="s">
        <v>1224</v>
      </c>
      <c r="C1558" s="87" t="s">
        <v>1044</v>
      </c>
      <c r="D1558" s="87" t="s">
        <v>63</v>
      </c>
      <c r="E1558" s="87" t="s">
        <v>74</v>
      </c>
      <c r="F1558" s="87" t="n">
        <v>883316.0</v>
      </c>
    </row>
    <row r="1559" outlineLevel="1">
      <c r="A1559" s="93" t="n">
        <v>45862.0</v>
      </c>
      <c r="B1559" s="87" t="s">
        <v>3495</v>
      </c>
      <c r="C1559" s="87" t="s">
        <v>1044</v>
      </c>
      <c r="D1559" s="87" t="s">
        <v>63</v>
      </c>
      <c r="E1559" s="87" t="s">
        <v>74</v>
      </c>
      <c r="F1559" s="87" t="n">
        <v>384400.0</v>
      </c>
    </row>
    <row r="1560" outlineLevel="1">
      <c r="A1560" s="93" t="n">
        <v>45929.0</v>
      </c>
      <c r="B1560" s="87" t="s">
        <v>4559</v>
      </c>
      <c r="C1560" s="87" t="s">
        <v>1044</v>
      </c>
      <c r="D1560" s="87" t="s">
        <v>63</v>
      </c>
      <c r="E1560" s="87" t="s">
        <v>74</v>
      </c>
      <c r="F1560" s="87" t="n">
        <v>300000.0</v>
      </c>
    </row>
    <row r="1561" outlineLevel="1">
      <c r="A1561" s="93" t="n">
        <v>45940.0</v>
      </c>
      <c r="B1561" s="87" t="s">
        <v>4724</v>
      </c>
      <c r="C1561" s="87" t="s">
        <v>1044</v>
      </c>
      <c r="D1561" s="87" t="s">
        <v>63</v>
      </c>
      <c r="E1561" s="87" t="s">
        <v>74</v>
      </c>
      <c r="F1561" s="87" t="n">
        <v>896000.0</v>
      </c>
    </row>
    <row r="1562" outlineLevel="1">
      <c r="A1562" s="93" t="n">
        <v>45985.0</v>
      </c>
      <c r="B1562" s="87" t="s">
        <v>5109</v>
      </c>
      <c r="C1562" s="87" t="s">
        <v>1044</v>
      </c>
      <c r="D1562" s="87" t="s">
        <v>63</v>
      </c>
      <c r="E1562" s="87" t="s">
        <v>74</v>
      </c>
      <c r="F1562" s="87" t="n">
        <v>384000.0</v>
      </c>
    </row>
    <row r="1563" outlineLevel="1">
      <c r="A1563" s="93" t="n">
        <v>46076.0</v>
      </c>
      <c r="B1563" s="87" t="s">
        <v>5694</v>
      </c>
      <c r="C1563" s="87" t="s">
        <v>1044</v>
      </c>
      <c r="D1563" s="87" t="s">
        <v>63</v>
      </c>
      <c r="E1563" s="87" t="s">
        <v>64</v>
      </c>
      <c r="F1563" s="87" t="n">
        <v>100000.0</v>
      </c>
    </row>
    <row r="1564" outlineLevel="1">
      <c r="A1564" s="93" t="n">
        <v>46104.0</v>
      </c>
      <c r="B1564" s="87" t="s">
        <v>5884</v>
      </c>
      <c r="C1564" s="87" t="s">
        <v>1044</v>
      </c>
      <c r="D1564" s="87" t="s">
        <v>63</v>
      </c>
      <c r="E1564" s="87" t="s">
        <v>64</v>
      </c>
      <c r="F1564" s="87" t="n">
        <v>200000.0</v>
      </c>
    </row>
    <row r="1565" outlineLevel="1">
      <c r="A1565" s="93" t="n">
        <v>45873.0</v>
      </c>
      <c r="B1565" s="87" t="s">
        <v>3628</v>
      </c>
      <c r="C1565" s="87" t="s">
        <v>3629</v>
      </c>
      <c r="D1565" s="87" t="s">
        <v>63</v>
      </c>
      <c r="E1565" s="87" t="s">
        <v>64</v>
      </c>
      <c r="F1565" s="87" t="n">
        <v>76464.0</v>
      </c>
    </row>
    <row r="1566" outlineLevel="1">
      <c r="A1566" s="93" t="n">
        <v>45925.0</v>
      </c>
      <c r="B1566" s="87" t="s">
        <v>4537</v>
      </c>
      <c r="C1566" s="87" t="s">
        <v>3629</v>
      </c>
      <c r="D1566" s="87" t="s">
        <v>63</v>
      </c>
      <c r="E1566" s="87" t="s">
        <v>64</v>
      </c>
      <c r="F1566" s="87" t="n">
        <v>34755.0</v>
      </c>
    </row>
    <row r="1567" outlineLevel="1">
      <c r="A1567" s="93" t="n">
        <v>45972.0</v>
      </c>
      <c r="B1567" s="87" t="s">
        <v>5008</v>
      </c>
      <c r="C1567" s="87" t="s">
        <v>3629</v>
      </c>
      <c r="D1567" s="87" t="s">
        <v>63</v>
      </c>
      <c r="E1567" s="87" t="s">
        <v>64</v>
      </c>
      <c r="F1567" s="87" t="n">
        <v>130917.0</v>
      </c>
    </row>
    <row r="1568" outlineLevel="1">
      <c r="A1568" s="93" t="n">
        <v>45981.0</v>
      </c>
      <c r="B1568" s="87" t="s">
        <v>5079</v>
      </c>
      <c r="C1568" s="87" t="s">
        <v>3629</v>
      </c>
      <c r="D1568" s="87" t="s">
        <v>63</v>
      </c>
      <c r="E1568" s="87" t="s">
        <v>64</v>
      </c>
      <c r="F1568" s="87" t="n">
        <v>146556.0</v>
      </c>
    </row>
    <row r="1569" outlineLevel="1">
      <c r="A1569" s="93" t="n">
        <v>45999.0</v>
      </c>
      <c r="B1569" s="87" t="s">
        <v>5229</v>
      </c>
      <c r="C1569" s="87" t="s">
        <v>3629</v>
      </c>
      <c r="D1569" s="87" t="s">
        <v>63</v>
      </c>
      <c r="E1569" s="87" t="s">
        <v>64</v>
      </c>
      <c r="F1569" s="87" t="n">
        <v>146556.0</v>
      </c>
    </row>
    <row r="1570" outlineLevel="1">
      <c r="A1570" s="93" t="n">
        <v>46011.0</v>
      </c>
      <c r="B1570" s="87" t="s">
        <v>5319</v>
      </c>
      <c r="C1570" s="87" t="s">
        <v>3629</v>
      </c>
      <c r="D1570" s="87" t="s">
        <v>63</v>
      </c>
      <c r="E1570" s="87" t="s">
        <v>64</v>
      </c>
      <c r="F1570" s="87" t="n">
        <v>197532.0</v>
      </c>
    </row>
    <row r="1571" outlineLevel="1">
      <c r="A1571" s="93" t="n">
        <v>46024.0</v>
      </c>
      <c r="B1571" s="87" t="s">
        <v>5376</v>
      </c>
      <c r="C1571" s="87" t="s">
        <v>3629</v>
      </c>
      <c r="D1571" s="87" t="s">
        <v>63</v>
      </c>
      <c r="E1571" s="87" t="s">
        <v>64</v>
      </c>
      <c r="F1571" s="87" t="n">
        <v>216648.0</v>
      </c>
    </row>
    <row r="1572" outlineLevel="1">
      <c r="A1572" s="93" t="n">
        <v>46041.0</v>
      </c>
      <c r="B1572" s="87" t="s">
        <v>5476</v>
      </c>
      <c r="C1572" s="87" t="s">
        <v>3629</v>
      </c>
      <c r="D1572" s="87" t="s">
        <v>63</v>
      </c>
      <c r="E1572" s="87" t="s">
        <v>74</v>
      </c>
      <c r="F1572" s="87" t="n">
        <v>471705.0</v>
      </c>
    </row>
    <row r="1573" outlineLevel="1">
      <c r="A1573" s="93" t="n">
        <v>46055.0</v>
      </c>
      <c r="B1573" s="87" t="s">
        <v>5558</v>
      </c>
      <c r="C1573" s="87" t="s">
        <v>3629</v>
      </c>
      <c r="D1573" s="87" t="s">
        <v>63</v>
      </c>
      <c r="E1573" s="87" t="s">
        <v>64</v>
      </c>
      <c r="F1573" s="87" t="n">
        <v>563214.0</v>
      </c>
    </row>
    <row r="1574" outlineLevel="1">
      <c r="A1574" s="93" t="n">
        <v>46073.0</v>
      </c>
      <c r="B1574" s="87" t="s">
        <v>5673</v>
      </c>
      <c r="C1574" s="87" t="s">
        <v>3629</v>
      </c>
      <c r="D1574" s="87" t="s">
        <v>63</v>
      </c>
      <c r="E1574" s="87" t="s">
        <v>74</v>
      </c>
      <c r="F1574" s="87" t="n">
        <v>412587.0</v>
      </c>
    </row>
    <row r="1575" outlineLevel="1">
      <c r="A1575" s="93" t="n">
        <v>46079.0</v>
      </c>
      <c r="B1575" s="87" t="s">
        <v>5733</v>
      </c>
      <c r="C1575" s="87" t="s">
        <v>3629</v>
      </c>
      <c r="D1575" s="87" t="s">
        <v>63</v>
      </c>
      <c r="E1575" s="87" t="s">
        <v>64</v>
      </c>
      <c r="F1575" s="87" t="n">
        <v>170274.0</v>
      </c>
    </row>
    <row r="1576" outlineLevel="1">
      <c r="A1576" s="93" t="n">
        <v>46094.0</v>
      </c>
      <c r="B1576" s="87" t="s">
        <v>5845</v>
      </c>
      <c r="C1576" s="87" t="s">
        <v>3629</v>
      </c>
      <c r="D1576" s="87" t="s">
        <v>63</v>
      </c>
      <c r="E1576" s="87" t="s">
        <v>74</v>
      </c>
      <c r="F1576" s="87" t="n">
        <v>478077.0</v>
      </c>
    </row>
    <row r="1577" outlineLevel="1">
      <c r="A1577" s="93" t="n">
        <v>46100.0</v>
      </c>
      <c r="B1577" s="87" t="s">
        <v>5864</v>
      </c>
      <c r="C1577" s="87" t="s">
        <v>3629</v>
      </c>
      <c r="D1577" s="87" t="s">
        <v>63</v>
      </c>
      <c r="E1577" s="87" t="s">
        <v>64</v>
      </c>
      <c r="F1577" s="87" t="n">
        <v>510822.0</v>
      </c>
    </row>
    <row r="1578" outlineLevel="1">
      <c r="A1578" s="93" t="n">
        <v>45751.0</v>
      </c>
      <c r="B1578" s="87" t="s">
        <v>512</v>
      </c>
      <c r="C1578" s="87" t="s">
        <v>513</v>
      </c>
      <c r="D1578" s="87" t="s">
        <v>63</v>
      </c>
      <c r="E1578" s="87" t="s">
        <v>64</v>
      </c>
      <c r="F1578" s="87" t="n">
        <v>250000.0</v>
      </c>
    </row>
    <row r="1579" outlineLevel="1">
      <c r="A1579" s="93" t="n">
        <v>45762.0</v>
      </c>
      <c r="B1579" s="87" t="s">
        <v>713</v>
      </c>
      <c r="C1579" s="87" t="s">
        <v>513</v>
      </c>
      <c r="D1579" s="87" t="s">
        <v>63</v>
      </c>
      <c r="E1579" s="87" t="s">
        <v>64</v>
      </c>
      <c r="F1579" s="87" t="n">
        <v>250000.0</v>
      </c>
    </row>
    <row r="1580" outlineLevel="1">
      <c r="A1580" s="93" t="n">
        <v>45770.0</v>
      </c>
      <c r="B1580" s="87" t="s">
        <v>938</v>
      </c>
      <c r="C1580" s="87" t="s">
        <v>513</v>
      </c>
      <c r="D1580" s="87" t="s">
        <v>63</v>
      </c>
      <c r="E1580" s="87" t="s">
        <v>64</v>
      </c>
      <c r="F1580" s="87" t="n">
        <v>100000.0</v>
      </c>
    </row>
    <row r="1581" outlineLevel="1">
      <c r="A1581" s="93" t="n">
        <v>45776.0</v>
      </c>
      <c r="B1581" s="87" t="s">
        <v>1092</v>
      </c>
      <c r="C1581" s="87" t="s">
        <v>513</v>
      </c>
      <c r="D1581" s="87" t="s">
        <v>63</v>
      </c>
      <c r="E1581" s="87" t="s">
        <v>64</v>
      </c>
      <c r="F1581" s="87" t="n">
        <v>100000.0</v>
      </c>
    </row>
    <row r="1582" outlineLevel="1">
      <c r="A1582" s="93" t="n">
        <v>45785.0</v>
      </c>
      <c r="B1582" s="87" t="s">
        <v>1410</v>
      </c>
      <c r="C1582" s="87" t="s">
        <v>513</v>
      </c>
      <c r="D1582" s="87" t="s">
        <v>63</v>
      </c>
      <c r="E1582" s="87" t="s">
        <v>64</v>
      </c>
      <c r="F1582" s="87" t="n">
        <v>600000.0</v>
      </c>
    </row>
    <row r="1583" outlineLevel="1">
      <c r="A1583" s="93" t="n">
        <v>45797.0</v>
      </c>
      <c r="B1583" s="87" t="s">
        <v>1733</v>
      </c>
      <c r="C1583" s="87" t="s">
        <v>513</v>
      </c>
      <c r="D1583" s="87" t="s">
        <v>63</v>
      </c>
      <c r="E1583" s="87" t="s">
        <v>64</v>
      </c>
      <c r="F1583" s="87" t="n">
        <v>200000.0</v>
      </c>
    </row>
    <row r="1584" outlineLevel="1">
      <c r="A1584" s="93" t="n">
        <v>45810.0</v>
      </c>
      <c r="B1584" s="87" t="s">
        <v>2054</v>
      </c>
      <c r="C1584" s="87" t="s">
        <v>513</v>
      </c>
      <c r="D1584" s="87" t="s">
        <v>63</v>
      </c>
      <c r="E1584" s="87" t="s">
        <v>64</v>
      </c>
      <c r="F1584" s="87" t="n">
        <v>150000.0</v>
      </c>
    </row>
    <row r="1585" outlineLevel="1">
      <c r="A1585" s="93" t="n">
        <v>45821.0</v>
      </c>
      <c r="B1585" s="87" t="s">
        <v>2456</v>
      </c>
      <c r="C1585" s="87" t="s">
        <v>513</v>
      </c>
      <c r="D1585" s="87" t="s">
        <v>63</v>
      </c>
      <c r="E1585" s="87" t="s">
        <v>64</v>
      </c>
      <c r="F1585" s="87" t="n">
        <v>100000.0</v>
      </c>
    </row>
    <row r="1586" outlineLevel="1">
      <c r="A1586" s="93" t="n">
        <v>45826.0</v>
      </c>
      <c r="B1586" s="87" t="s">
        <v>2604</v>
      </c>
      <c r="C1586" s="87" t="s">
        <v>513</v>
      </c>
      <c r="D1586" s="87" t="s">
        <v>63</v>
      </c>
      <c r="E1586" s="87" t="s">
        <v>64</v>
      </c>
      <c r="F1586" s="87" t="n">
        <v>100000.0</v>
      </c>
    </row>
    <row r="1587" outlineLevel="1">
      <c r="A1587" s="93" t="n">
        <v>45828.0</v>
      </c>
      <c r="B1587" s="87" t="s">
        <v>2684</v>
      </c>
      <c r="C1587" s="87" t="s">
        <v>513</v>
      </c>
      <c r="D1587" s="87" t="s">
        <v>63</v>
      </c>
      <c r="E1587" s="87" t="s">
        <v>64</v>
      </c>
      <c r="F1587" s="87" t="n">
        <v>150000.0</v>
      </c>
    </row>
    <row r="1588" outlineLevel="1">
      <c r="A1588" s="93" t="n">
        <v>45833.0</v>
      </c>
      <c r="B1588" s="87" t="s">
        <v>2799</v>
      </c>
      <c r="C1588" s="87" t="s">
        <v>513</v>
      </c>
      <c r="D1588" s="87" t="s">
        <v>63</v>
      </c>
      <c r="E1588" s="87" t="s">
        <v>64</v>
      </c>
      <c r="F1588" s="87" t="n">
        <v>100000.0</v>
      </c>
    </row>
    <row r="1589" outlineLevel="1">
      <c r="A1589" s="93" t="n">
        <v>45845.0</v>
      </c>
      <c r="B1589" s="87" t="s">
        <v>3203</v>
      </c>
      <c r="C1589" s="87" t="s">
        <v>513</v>
      </c>
      <c r="D1589" s="87" t="s">
        <v>63</v>
      </c>
      <c r="E1589" s="87" t="s">
        <v>64</v>
      </c>
      <c r="F1589" s="87" t="n">
        <v>300000.0</v>
      </c>
    </row>
    <row r="1590" outlineLevel="1">
      <c r="A1590" s="93" t="n">
        <v>45854.0</v>
      </c>
      <c r="B1590" s="87" t="s">
        <v>3364</v>
      </c>
      <c r="C1590" s="87" t="s">
        <v>513</v>
      </c>
      <c r="D1590" s="87" t="s">
        <v>63</v>
      </c>
      <c r="E1590" s="87" t="s">
        <v>64</v>
      </c>
      <c r="F1590" s="87" t="n">
        <v>100000.0</v>
      </c>
    </row>
    <row r="1591" outlineLevel="1">
      <c r="A1591" s="93" t="n">
        <v>45860.0</v>
      </c>
      <c r="B1591" s="87" t="s">
        <v>3435</v>
      </c>
      <c r="C1591" s="87" t="s">
        <v>513</v>
      </c>
      <c r="D1591" s="87" t="s">
        <v>63</v>
      </c>
      <c r="E1591" s="87" t="s">
        <v>64</v>
      </c>
      <c r="F1591" s="87" t="n">
        <v>100000.0</v>
      </c>
    </row>
    <row r="1592" outlineLevel="1">
      <c r="A1592" s="93" t="n">
        <v>45871.0</v>
      </c>
      <c r="B1592" s="87" t="s">
        <v>3618</v>
      </c>
      <c r="C1592" s="87" t="s">
        <v>513</v>
      </c>
      <c r="D1592" s="87" t="s">
        <v>63</v>
      </c>
      <c r="E1592" s="87" t="s">
        <v>64</v>
      </c>
      <c r="F1592" s="87" t="n">
        <v>250000.0</v>
      </c>
    </row>
    <row r="1593" outlineLevel="1">
      <c r="A1593" s="93" t="n">
        <v>45888.0</v>
      </c>
      <c r="B1593" s="87" t="s">
        <v>4003</v>
      </c>
      <c r="C1593" s="87" t="s">
        <v>513</v>
      </c>
      <c r="D1593" s="87" t="s">
        <v>63</v>
      </c>
      <c r="E1593" s="87" t="s">
        <v>64</v>
      </c>
      <c r="F1593" s="87" t="n">
        <v>130000.0</v>
      </c>
    </row>
    <row r="1594" outlineLevel="1">
      <c r="A1594" s="93" t="n">
        <v>45904.0</v>
      </c>
      <c r="B1594" s="87" t="s">
        <v>4320</v>
      </c>
      <c r="C1594" s="87" t="s">
        <v>513</v>
      </c>
      <c r="D1594" s="87" t="s">
        <v>63</v>
      </c>
      <c r="E1594" s="87" t="s">
        <v>64</v>
      </c>
      <c r="F1594" s="87" t="n">
        <v>200000.0</v>
      </c>
    </row>
    <row r="1595" outlineLevel="1">
      <c r="A1595" s="93" t="n">
        <v>45966.0</v>
      </c>
      <c r="B1595" s="87" t="s">
        <v>4979</v>
      </c>
      <c r="C1595" s="87" t="s">
        <v>513</v>
      </c>
      <c r="D1595" s="87" t="s">
        <v>63</v>
      </c>
      <c r="E1595" s="87" t="s">
        <v>64</v>
      </c>
      <c r="F1595" s="87" t="n">
        <v>35000.0</v>
      </c>
    </row>
    <row r="1596" outlineLevel="1">
      <c r="A1596" s="93" t="n">
        <v>46063.0</v>
      </c>
      <c r="B1596" s="87" t="s">
        <v>5625</v>
      </c>
      <c r="C1596" s="87" t="s">
        <v>513</v>
      </c>
      <c r="D1596" s="87" t="s">
        <v>63</v>
      </c>
      <c r="E1596" s="87" t="s">
        <v>315</v>
      </c>
      <c r="F1596" s="87" t="n">
        <v>1600.0</v>
      </c>
    </row>
    <row r="1597" outlineLevel="1">
      <c r="A1597" s="93" t="n">
        <v>46064.0</v>
      </c>
      <c r="B1597" s="87" t="s">
        <v>5630</v>
      </c>
      <c r="C1597" s="87" t="s">
        <v>513</v>
      </c>
      <c r="D1597" s="87" t="s">
        <v>63</v>
      </c>
      <c r="E1597" s="87" t="s">
        <v>315</v>
      </c>
      <c r="F1597" s="87" t="n">
        <v>1600.0</v>
      </c>
    </row>
    <row r="1598" outlineLevel="1">
      <c r="A1598" s="93" t="n">
        <v>45748.0</v>
      </c>
      <c r="B1598" s="87" t="s">
        <v>380</v>
      </c>
      <c r="C1598" s="87" t="s">
        <v>382</v>
      </c>
      <c r="D1598" s="87" t="s">
        <v>63</v>
      </c>
      <c r="E1598" s="87" t="s">
        <v>306</v>
      </c>
      <c r="F1598" s="87" t="n">
        <v>70878.0</v>
      </c>
    </row>
    <row r="1599" outlineLevel="1">
      <c r="A1599" s="93" t="n">
        <v>45750.0</v>
      </c>
      <c r="B1599" s="87" t="s">
        <v>449</v>
      </c>
      <c r="C1599" s="87" t="s">
        <v>382</v>
      </c>
      <c r="D1599" s="87" t="s">
        <v>63</v>
      </c>
      <c r="E1599" s="87" t="s">
        <v>306</v>
      </c>
      <c r="F1599" s="87" t="n">
        <v>31270.0</v>
      </c>
    </row>
    <row r="1600" outlineLevel="1">
      <c r="A1600" s="93" t="n">
        <v>45754.0</v>
      </c>
      <c r="B1600" s="87" t="s">
        <v>533</v>
      </c>
      <c r="C1600" s="87" t="s">
        <v>382</v>
      </c>
      <c r="D1600" s="87" t="s">
        <v>63</v>
      </c>
      <c r="E1600" s="87" t="s">
        <v>306</v>
      </c>
      <c r="F1600" s="87" t="n">
        <v>30000.0</v>
      </c>
    </row>
    <row r="1601" outlineLevel="1">
      <c r="A1601" s="93" t="n">
        <v>45755.0</v>
      </c>
      <c r="B1601" s="87" t="s">
        <v>564</v>
      </c>
      <c r="C1601" s="87" t="s">
        <v>382</v>
      </c>
      <c r="D1601" s="87" t="s">
        <v>63</v>
      </c>
      <c r="E1601" s="87" t="s">
        <v>306</v>
      </c>
      <c r="F1601" s="87" t="n">
        <v>3500.0</v>
      </c>
    </row>
    <row r="1602" outlineLevel="1">
      <c r="A1602" s="93" t="n">
        <v>45757.0</v>
      </c>
      <c r="B1602" s="87" t="s">
        <v>610</v>
      </c>
      <c r="C1602" s="87" t="s">
        <v>382</v>
      </c>
      <c r="D1602" s="87" t="s">
        <v>63</v>
      </c>
      <c r="E1602" s="87" t="s">
        <v>306</v>
      </c>
      <c r="F1602" s="87" t="n">
        <v>50000.0</v>
      </c>
    </row>
    <row r="1603" outlineLevel="1">
      <c r="A1603" s="93" t="n">
        <v>45764.0</v>
      </c>
      <c r="B1603" s="87" t="s">
        <v>796</v>
      </c>
      <c r="C1603" s="87" t="s">
        <v>382</v>
      </c>
      <c r="D1603" s="87" t="s">
        <v>63</v>
      </c>
      <c r="E1603" s="87" t="s">
        <v>306</v>
      </c>
      <c r="F1603" s="87" t="n">
        <v>17590.0</v>
      </c>
    </row>
    <row r="1604" outlineLevel="1">
      <c r="A1604" s="93" t="n">
        <v>45768.0</v>
      </c>
      <c r="B1604" s="87" t="s">
        <v>893</v>
      </c>
      <c r="C1604" s="87" t="s">
        <v>382</v>
      </c>
      <c r="D1604" s="87" t="s">
        <v>63</v>
      </c>
      <c r="E1604" s="87" t="s">
        <v>306</v>
      </c>
      <c r="F1604" s="87" t="n">
        <v>54634.0</v>
      </c>
    </row>
    <row r="1605" outlineLevel="1">
      <c r="A1605" s="93" t="n">
        <v>45770.0</v>
      </c>
      <c r="B1605" s="87" t="s">
        <v>954</v>
      </c>
      <c r="C1605" s="87" t="s">
        <v>382</v>
      </c>
      <c r="D1605" s="87" t="s">
        <v>63</v>
      </c>
      <c r="E1605" s="87" t="s">
        <v>306</v>
      </c>
      <c r="F1605" s="87" t="n">
        <v>112567.0</v>
      </c>
    </row>
    <row r="1606" outlineLevel="1">
      <c r="A1606" s="93" t="n">
        <v>45775.0</v>
      </c>
      <c r="B1606" s="87" t="s">
        <v>1053</v>
      </c>
      <c r="C1606" s="87" t="s">
        <v>382</v>
      </c>
      <c r="D1606" s="87" t="s">
        <v>63</v>
      </c>
      <c r="E1606" s="87" t="s">
        <v>306</v>
      </c>
      <c r="F1606" s="87" t="n">
        <v>28556.0</v>
      </c>
    </row>
    <row r="1607" outlineLevel="1">
      <c r="A1607" s="93" t="n">
        <v>45782.0</v>
      </c>
      <c r="B1607" s="87" t="s">
        <v>1254</v>
      </c>
      <c r="C1607" s="87" t="s">
        <v>382</v>
      </c>
      <c r="D1607" s="87" t="s">
        <v>63</v>
      </c>
      <c r="E1607" s="87" t="s">
        <v>306</v>
      </c>
      <c r="F1607" s="87" t="n">
        <v>21240.0</v>
      </c>
    </row>
    <row r="1608" outlineLevel="1">
      <c r="A1608" s="93" t="n">
        <v>45790.0</v>
      </c>
      <c r="B1608" s="87" t="s">
        <v>1557</v>
      </c>
      <c r="C1608" s="87" t="s">
        <v>382</v>
      </c>
      <c r="D1608" s="87" t="s">
        <v>63</v>
      </c>
      <c r="E1608" s="87" t="s">
        <v>306</v>
      </c>
      <c r="F1608" s="87" t="n">
        <v>74130.0</v>
      </c>
    </row>
    <row r="1609" outlineLevel="1">
      <c r="A1609" s="93" t="n">
        <v>45796.0</v>
      </c>
      <c r="B1609" s="87" t="s">
        <v>1702</v>
      </c>
      <c r="C1609" s="87" t="s">
        <v>382</v>
      </c>
      <c r="D1609" s="87" t="s">
        <v>63</v>
      </c>
      <c r="E1609" s="87" t="s">
        <v>306</v>
      </c>
      <c r="F1609" s="87" t="n">
        <v>30000.0</v>
      </c>
    </row>
    <row r="1610" outlineLevel="1">
      <c r="A1610" s="93" t="n">
        <v>45798.0</v>
      </c>
      <c r="B1610" s="87" t="s">
        <v>1739</v>
      </c>
      <c r="C1610" s="87" t="s">
        <v>382</v>
      </c>
      <c r="D1610" s="87" t="s">
        <v>63</v>
      </c>
      <c r="E1610" s="87" t="s">
        <v>306</v>
      </c>
      <c r="F1610" s="87" t="n">
        <v>14785.0</v>
      </c>
    </row>
    <row r="1611" outlineLevel="1">
      <c r="A1611" s="93" t="n">
        <v>45799.0</v>
      </c>
      <c r="B1611" s="87" t="s">
        <v>1783</v>
      </c>
      <c r="C1611" s="87" t="s">
        <v>382</v>
      </c>
      <c r="D1611" s="87" t="s">
        <v>63</v>
      </c>
      <c r="E1611" s="87" t="s">
        <v>306</v>
      </c>
      <c r="F1611" s="87" t="n">
        <v>104670.0</v>
      </c>
    </row>
    <row r="1612" outlineLevel="1">
      <c r="A1612" s="93" t="n">
        <v>45799.0</v>
      </c>
      <c r="B1612" s="87" t="s">
        <v>1798</v>
      </c>
      <c r="C1612" s="87" t="s">
        <v>382</v>
      </c>
      <c r="D1612" s="87" t="s">
        <v>63</v>
      </c>
      <c r="E1612" s="87" t="s">
        <v>306</v>
      </c>
      <c r="F1612" s="87" t="n">
        <v>900.0</v>
      </c>
    </row>
    <row r="1613" outlineLevel="1">
      <c r="A1613" s="93" t="n">
        <v>45805.0</v>
      </c>
      <c r="B1613" s="87" t="s">
        <v>1971</v>
      </c>
      <c r="C1613" s="87" t="s">
        <v>382</v>
      </c>
      <c r="D1613" s="87" t="s">
        <v>63</v>
      </c>
      <c r="E1613" s="87" t="s">
        <v>306</v>
      </c>
      <c r="F1613" s="87" t="n">
        <v>64369.0</v>
      </c>
    </row>
    <row r="1614" outlineLevel="1">
      <c r="A1614" s="93" t="n">
        <v>45812.0</v>
      </c>
      <c r="B1614" s="87" t="s">
        <v>2173</v>
      </c>
      <c r="C1614" s="87" t="s">
        <v>382</v>
      </c>
      <c r="D1614" s="87" t="s">
        <v>63</v>
      </c>
      <c r="E1614" s="87" t="s">
        <v>306</v>
      </c>
      <c r="F1614" s="87" t="n">
        <v>40000.0</v>
      </c>
    </row>
    <row r="1615" outlineLevel="1">
      <c r="A1615" s="93" t="n">
        <v>45812.0</v>
      </c>
      <c r="B1615" s="87" t="s">
        <v>2194</v>
      </c>
      <c r="C1615" s="87" t="s">
        <v>382</v>
      </c>
      <c r="D1615" s="87" t="s">
        <v>63</v>
      </c>
      <c r="E1615" s="87" t="s">
        <v>306</v>
      </c>
      <c r="F1615" s="87" t="n">
        <v>7500.0</v>
      </c>
    </row>
    <row r="1616" outlineLevel="1">
      <c r="A1616" s="93" t="n">
        <v>45813.0</v>
      </c>
      <c r="B1616" s="87" t="s">
        <v>2242</v>
      </c>
      <c r="C1616" s="87" t="s">
        <v>382</v>
      </c>
      <c r="D1616" s="87" t="s">
        <v>63</v>
      </c>
      <c r="E1616" s="87" t="s">
        <v>306</v>
      </c>
      <c r="F1616" s="87" t="n">
        <v>32865.0</v>
      </c>
    </row>
    <row r="1617" outlineLevel="1">
      <c r="A1617" s="93" t="n">
        <v>45814.0</v>
      </c>
      <c r="B1617" s="87" t="s">
        <v>2286</v>
      </c>
      <c r="C1617" s="87" t="s">
        <v>382</v>
      </c>
      <c r="D1617" s="87" t="s">
        <v>63</v>
      </c>
      <c r="E1617" s="87" t="s">
        <v>306</v>
      </c>
      <c r="F1617" s="87" t="n">
        <v>32273.0</v>
      </c>
    </row>
    <row r="1618" outlineLevel="1">
      <c r="A1618" s="93" t="n">
        <v>45819.0</v>
      </c>
      <c r="B1618" s="87" t="s">
        <v>2362</v>
      </c>
      <c r="C1618" s="87" t="s">
        <v>382</v>
      </c>
      <c r="D1618" s="87" t="s">
        <v>63</v>
      </c>
      <c r="E1618" s="87" t="s">
        <v>306</v>
      </c>
      <c r="F1618" s="87" t="n">
        <v>21830.0</v>
      </c>
    </row>
    <row r="1619" outlineLevel="1">
      <c r="A1619" s="93" t="n">
        <v>45820.0</v>
      </c>
      <c r="B1619" s="87" t="s">
        <v>2426</v>
      </c>
      <c r="C1619" s="87" t="s">
        <v>382</v>
      </c>
      <c r="D1619" s="87" t="s">
        <v>63</v>
      </c>
      <c r="E1619" s="87" t="s">
        <v>306</v>
      </c>
      <c r="F1619" s="87" t="n">
        <v>70380.0</v>
      </c>
    </row>
    <row r="1620" outlineLevel="1">
      <c r="A1620" s="93" t="n">
        <v>45822.0</v>
      </c>
      <c r="B1620" s="87" t="s">
        <v>2497</v>
      </c>
      <c r="C1620" s="87" t="s">
        <v>382</v>
      </c>
      <c r="D1620" s="87" t="s">
        <v>63</v>
      </c>
      <c r="E1620" s="87" t="s">
        <v>306</v>
      </c>
      <c r="F1620" s="87" t="n">
        <v>11504.0</v>
      </c>
    </row>
    <row r="1621" outlineLevel="1">
      <c r="A1621" s="93" t="n">
        <v>45825.0</v>
      </c>
      <c r="B1621" s="87" t="s">
        <v>2553</v>
      </c>
      <c r="C1621" s="87" t="s">
        <v>382</v>
      </c>
      <c r="D1621" s="87" t="s">
        <v>63</v>
      </c>
      <c r="E1621" s="87" t="s">
        <v>306</v>
      </c>
      <c r="F1621" s="87" t="n">
        <v>17818.0</v>
      </c>
    </row>
    <row r="1622" outlineLevel="1">
      <c r="A1622" s="93" t="n">
        <v>45827.0</v>
      </c>
      <c r="B1622" s="87" t="s">
        <v>2622</v>
      </c>
      <c r="C1622" s="87" t="s">
        <v>382</v>
      </c>
      <c r="D1622" s="87" t="s">
        <v>63</v>
      </c>
      <c r="E1622" s="87" t="s">
        <v>306</v>
      </c>
      <c r="F1622" s="87" t="n">
        <v>11505.0</v>
      </c>
    </row>
    <row r="1623" outlineLevel="1">
      <c r="A1623" s="93" t="n">
        <v>45831.0</v>
      </c>
      <c r="B1623" s="87" t="s">
        <v>2737</v>
      </c>
      <c r="C1623" s="87" t="s">
        <v>382</v>
      </c>
      <c r="D1623" s="87" t="s">
        <v>63</v>
      </c>
      <c r="E1623" s="87" t="s">
        <v>306</v>
      </c>
      <c r="F1623" s="87" t="n">
        <v>11977.0</v>
      </c>
    </row>
    <row r="1624" outlineLevel="1">
      <c r="A1624" s="93" t="n">
        <v>45833.0</v>
      </c>
      <c r="B1624" s="87" t="s">
        <v>2786</v>
      </c>
      <c r="C1624" s="87" t="s">
        <v>382</v>
      </c>
      <c r="D1624" s="87" t="s">
        <v>63</v>
      </c>
      <c r="E1624" s="87" t="s">
        <v>306</v>
      </c>
      <c r="F1624" s="87" t="n">
        <v>11505.0</v>
      </c>
    </row>
    <row r="1625" outlineLevel="1">
      <c r="A1625" s="93" t="n">
        <v>45835.0</v>
      </c>
      <c r="B1625" s="87" t="s">
        <v>2864</v>
      </c>
      <c r="C1625" s="87" t="s">
        <v>382</v>
      </c>
      <c r="D1625" s="87" t="s">
        <v>63</v>
      </c>
      <c r="E1625" s="87" t="s">
        <v>306</v>
      </c>
      <c r="F1625" s="87" t="n">
        <v>105567.0</v>
      </c>
    </row>
    <row r="1626" outlineLevel="1">
      <c r="A1626" s="93" t="n">
        <v>45838.0</v>
      </c>
      <c r="B1626" s="87" t="s">
        <v>2907</v>
      </c>
      <c r="C1626" s="87" t="s">
        <v>382</v>
      </c>
      <c r="D1626" s="87" t="s">
        <v>63</v>
      </c>
      <c r="E1626" s="87" t="s">
        <v>306</v>
      </c>
      <c r="F1626" s="87" t="n">
        <v>18880.0</v>
      </c>
    </row>
    <row r="1627" outlineLevel="1">
      <c r="A1627" s="93" t="n">
        <v>45839.0</v>
      </c>
      <c r="B1627" s="87" t="s">
        <v>2934</v>
      </c>
      <c r="C1627" s="87" t="s">
        <v>382</v>
      </c>
      <c r="D1627" s="87" t="s">
        <v>63</v>
      </c>
      <c r="E1627" s="87" t="s">
        <v>306</v>
      </c>
      <c r="F1627" s="87" t="n">
        <v>12036.0</v>
      </c>
    </row>
    <row r="1628" outlineLevel="1">
      <c r="A1628" s="93" t="n">
        <v>45842.0</v>
      </c>
      <c r="B1628" s="87" t="s">
        <v>3096</v>
      </c>
      <c r="C1628" s="87" t="s">
        <v>382</v>
      </c>
      <c r="D1628" s="87" t="s">
        <v>63</v>
      </c>
      <c r="E1628" s="87" t="s">
        <v>306</v>
      </c>
      <c r="F1628" s="87" t="n">
        <v>17346.0</v>
      </c>
    </row>
    <row r="1629" outlineLevel="1">
      <c r="A1629" s="93" t="n">
        <v>45845.0</v>
      </c>
      <c r="B1629" s="87" t="s">
        <v>3194</v>
      </c>
      <c r="C1629" s="87" t="s">
        <v>382</v>
      </c>
      <c r="D1629" s="87" t="s">
        <v>63</v>
      </c>
      <c r="E1629" s="87" t="s">
        <v>306</v>
      </c>
      <c r="F1629" s="87" t="n">
        <v>14101.0</v>
      </c>
    </row>
    <row r="1630" outlineLevel="1">
      <c r="A1630" s="93" t="n">
        <v>45847.0</v>
      </c>
      <c r="B1630" s="87" t="s">
        <v>3246</v>
      </c>
      <c r="C1630" s="87" t="s">
        <v>382</v>
      </c>
      <c r="D1630" s="87" t="s">
        <v>63</v>
      </c>
      <c r="E1630" s="87" t="s">
        <v>306</v>
      </c>
      <c r="F1630" s="87" t="n">
        <v>25000.0</v>
      </c>
    </row>
    <row r="1631" outlineLevel="1">
      <c r="A1631" s="93" t="n">
        <v>45848.0</v>
      </c>
      <c r="B1631" s="87" t="s">
        <v>3281</v>
      </c>
      <c r="C1631" s="87" t="s">
        <v>382</v>
      </c>
      <c r="D1631" s="87" t="s">
        <v>63</v>
      </c>
      <c r="E1631" s="87" t="s">
        <v>306</v>
      </c>
      <c r="F1631" s="87" t="n">
        <v>10223.0</v>
      </c>
    </row>
    <row r="1632" outlineLevel="1">
      <c r="A1632" s="93" t="n">
        <v>45849.0</v>
      </c>
      <c r="B1632" s="87" t="s">
        <v>3293</v>
      </c>
      <c r="C1632" s="87" t="s">
        <v>382</v>
      </c>
      <c r="D1632" s="87" t="s">
        <v>63</v>
      </c>
      <c r="E1632" s="87" t="s">
        <v>306</v>
      </c>
      <c r="F1632" s="87" t="n">
        <v>8319.0</v>
      </c>
    </row>
    <row r="1633" outlineLevel="1">
      <c r="A1633" s="93" t="n">
        <v>45853.0</v>
      </c>
      <c r="B1633" s="87" t="s">
        <v>3343</v>
      </c>
      <c r="C1633" s="87" t="s">
        <v>382</v>
      </c>
      <c r="D1633" s="87" t="s">
        <v>63</v>
      </c>
      <c r="E1633" s="87" t="s">
        <v>306</v>
      </c>
      <c r="F1633" s="87" t="n">
        <v>19942.0</v>
      </c>
    </row>
    <row r="1634" outlineLevel="1">
      <c r="A1634" s="93" t="n">
        <v>45855.0</v>
      </c>
      <c r="B1634" s="87" t="s">
        <v>3390</v>
      </c>
      <c r="C1634" s="87" t="s">
        <v>382</v>
      </c>
      <c r="D1634" s="87" t="s">
        <v>63</v>
      </c>
      <c r="E1634" s="87" t="s">
        <v>306</v>
      </c>
      <c r="F1634" s="87" t="n">
        <v>105390.0</v>
      </c>
    </row>
    <row r="1635" outlineLevel="1">
      <c r="A1635" s="93" t="n">
        <v>45855.0</v>
      </c>
      <c r="B1635" s="87" t="s">
        <v>3369</v>
      </c>
      <c r="C1635" s="87" t="s">
        <v>382</v>
      </c>
      <c r="D1635" s="87" t="s">
        <v>63</v>
      </c>
      <c r="E1635" s="87" t="s">
        <v>306</v>
      </c>
      <c r="F1635" s="87" t="n">
        <v>5959.0</v>
      </c>
    </row>
    <row r="1636" outlineLevel="1">
      <c r="A1636" s="93" t="n">
        <v>45855.0</v>
      </c>
      <c r="B1636" s="87" t="s">
        <v>3392</v>
      </c>
      <c r="C1636" s="87" t="s">
        <v>382</v>
      </c>
      <c r="D1636" s="87" t="s">
        <v>63</v>
      </c>
      <c r="E1636" s="87" t="s">
        <v>306</v>
      </c>
      <c r="F1636" s="87" t="n">
        <v>177.0</v>
      </c>
    </row>
    <row r="1637" outlineLevel="1">
      <c r="A1637" s="93" t="n">
        <v>45856.0</v>
      </c>
      <c r="B1637" s="87" t="s">
        <v>3398</v>
      </c>
      <c r="C1637" s="87" t="s">
        <v>382</v>
      </c>
      <c r="D1637" s="87" t="s">
        <v>63</v>
      </c>
      <c r="E1637" s="87" t="s">
        <v>306</v>
      </c>
      <c r="F1637" s="87" t="n">
        <v>9676.0</v>
      </c>
    </row>
    <row r="1638" outlineLevel="1">
      <c r="A1638" s="93" t="n">
        <v>45857.0</v>
      </c>
      <c r="B1638" s="87" t="s">
        <v>3411</v>
      </c>
      <c r="C1638" s="87" t="s">
        <v>382</v>
      </c>
      <c r="D1638" s="87" t="s">
        <v>63</v>
      </c>
      <c r="E1638" s="87" t="s">
        <v>306</v>
      </c>
      <c r="F1638" s="87" t="n">
        <v>12862.0</v>
      </c>
    </row>
    <row r="1639" outlineLevel="1">
      <c r="A1639" s="93" t="n">
        <v>45860.0</v>
      </c>
      <c r="B1639" s="87" t="s">
        <v>3423</v>
      </c>
      <c r="C1639" s="87" t="s">
        <v>382</v>
      </c>
      <c r="D1639" s="87" t="s">
        <v>63</v>
      </c>
      <c r="E1639" s="87" t="s">
        <v>306</v>
      </c>
      <c r="F1639" s="87" t="n">
        <v>13747.0</v>
      </c>
    </row>
    <row r="1640" outlineLevel="1">
      <c r="A1640" s="93" t="n">
        <v>45861.0</v>
      </c>
      <c r="B1640" s="87" t="s">
        <v>3477</v>
      </c>
      <c r="C1640" s="87" t="s">
        <v>382</v>
      </c>
      <c r="D1640" s="87" t="s">
        <v>63</v>
      </c>
      <c r="E1640" s="87" t="s">
        <v>306</v>
      </c>
      <c r="F1640" s="87" t="n">
        <v>13157.0</v>
      </c>
    </row>
    <row r="1641" outlineLevel="1">
      <c r="A1641" s="93" t="n">
        <v>45863.0</v>
      </c>
      <c r="B1641" s="87" t="s">
        <v>3507</v>
      </c>
      <c r="C1641" s="87" t="s">
        <v>382</v>
      </c>
      <c r="D1641" s="87" t="s">
        <v>63</v>
      </c>
      <c r="E1641" s="87" t="s">
        <v>306</v>
      </c>
      <c r="F1641" s="87" t="n">
        <v>10325.0</v>
      </c>
    </row>
    <row r="1642" outlineLevel="1">
      <c r="A1642" s="93" t="n">
        <v>45866.0</v>
      </c>
      <c r="B1642" s="87" t="s">
        <v>3514</v>
      </c>
      <c r="C1642" s="87" t="s">
        <v>382</v>
      </c>
      <c r="D1642" s="87" t="s">
        <v>63</v>
      </c>
      <c r="E1642" s="87" t="s">
        <v>306</v>
      </c>
      <c r="F1642" s="87" t="n">
        <v>14101.0</v>
      </c>
    </row>
    <row r="1643" outlineLevel="1">
      <c r="A1643" s="93" t="n">
        <v>45867.0</v>
      </c>
      <c r="B1643" s="87" t="s">
        <v>3548</v>
      </c>
      <c r="C1643" s="87" t="s">
        <v>382</v>
      </c>
      <c r="D1643" s="87" t="s">
        <v>63</v>
      </c>
      <c r="E1643" s="87" t="s">
        <v>306</v>
      </c>
      <c r="F1643" s="87" t="n">
        <v>70378.0</v>
      </c>
    </row>
    <row r="1644" outlineLevel="1">
      <c r="A1644" s="93" t="n">
        <v>45867.0</v>
      </c>
      <c r="B1644" s="87" t="s">
        <v>3543</v>
      </c>
      <c r="C1644" s="87" t="s">
        <v>382</v>
      </c>
      <c r="D1644" s="87" t="s">
        <v>63</v>
      </c>
      <c r="E1644" s="87" t="s">
        <v>306</v>
      </c>
      <c r="F1644" s="87" t="n">
        <v>12390.0</v>
      </c>
    </row>
    <row r="1645" outlineLevel="1">
      <c r="A1645" s="93" t="n">
        <v>45868.0</v>
      </c>
      <c r="B1645" s="87" t="s">
        <v>3557</v>
      </c>
      <c r="C1645" s="87" t="s">
        <v>382</v>
      </c>
      <c r="D1645" s="87" t="s">
        <v>63</v>
      </c>
      <c r="E1645" s="87" t="s">
        <v>306</v>
      </c>
      <c r="F1645" s="87" t="n">
        <v>6313.0</v>
      </c>
    </row>
    <row r="1646" outlineLevel="1">
      <c r="A1646" s="93" t="n">
        <v>45870.0</v>
      </c>
      <c r="B1646" s="87" t="s">
        <v>3600</v>
      </c>
      <c r="C1646" s="87" t="s">
        <v>382</v>
      </c>
      <c r="D1646" s="87" t="s">
        <v>63</v>
      </c>
      <c r="E1646" s="87" t="s">
        <v>306</v>
      </c>
      <c r="F1646" s="87" t="n">
        <v>16343.0</v>
      </c>
    </row>
    <row r="1647" outlineLevel="1">
      <c r="A1647" s="93" t="n">
        <v>45873.0</v>
      </c>
      <c r="B1647" s="87" t="s">
        <v>3626</v>
      </c>
      <c r="C1647" s="87" t="s">
        <v>382</v>
      </c>
      <c r="D1647" s="87" t="s">
        <v>63</v>
      </c>
      <c r="E1647" s="87" t="s">
        <v>306</v>
      </c>
      <c r="F1647" s="87" t="n">
        <v>20945.0</v>
      </c>
    </row>
    <row r="1648" outlineLevel="1">
      <c r="A1648" s="93" t="n">
        <v>45874.0</v>
      </c>
      <c r="B1648" s="87" t="s">
        <v>3724</v>
      </c>
      <c r="C1648" s="87" t="s">
        <v>382</v>
      </c>
      <c r="D1648" s="87" t="s">
        <v>63</v>
      </c>
      <c r="E1648" s="87" t="s">
        <v>306</v>
      </c>
      <c r="F1648" s="87" t="n">
        <v>9145.0</v>
      </c>
    </row>
    <row r="1649" outlineLevel="1">
      <c r="A1649" s="93" t="n">
        <v>45875.0</v>
      </c>
      <c r="B1649" s="87" t="s">
        <v>3750</v>
      </c>
      <c r="C1649" s="87" t="s">
        <v>382</v>
      </c>
      <c r="D1649" s="87" t="s">
        <v>63</v>
      </c>
      <c r="E1649" s="87" t="s">
        <v>306</v>
      </c>
      <c r="F1649" s="87" t="n">
        <v>11977.0</v>
      </c>
    </row>
    <row r="1650" outlineLevel="1">
      <c r="A1650" s="93" t="n">
        <v>45876.0</v>
      </c>
      <c r="B1650" s="87" t="s">
        <v>3762</v>
      </c>
      <c r="C1650" s="87" t="s">
        <v>382</v>
      </c>
      <c r="D1650" s="87" t="s">
        <v>63</v>
      </c>
      <c r="E1650" s="87" t="s">
        <v>306</v>
      </c>
      <c r="F1650" s="87" t="n">
        <v>9328.0</v>
      </c>
    </row>
    <row r="1651" outlineLevel="1">
      <c r="A1651" s="93" t="n">
        <v>45877.0</v>
      </c>
      <c r="B1651" s="87" t="s">
        <v>3788</v>
      </c>
      <c r="C1651" s="87" t="s">
        <v>382</v>
      </c>
      <c r="D1651" s="87" t="s">
        <v>63</v>
      </c>
      <c r="E1651" s="87" t="s">
        <v>306</v>
      </c>
      <c r="F1651" s="87" t="n">
        <v>12980.0</v>
      </c>
    </row>
    <row r="1652" outlineLevel="1">
      <c r="A1652" s="93" t="n">
        <v>45878.0</v>
      </c>
      <c r="B1652" s="87" t="s">
        <v>3824</v>
      </c>
      <c r="C1652" s="87" t="s">
        <v>382</v>
      </c>
      <c r="D1652" s="87" t="s">
        <v>63</v>
      </c>
      <c r="E1652" s="87" t="s">
        <v>306</v>
      </c>
      <c r="F1652" s="87" t="n">
        <v>19765.0</v>
      </c>
    </row>
    <row r="1653" outlineLevel="1">
      <c r="A1653" s="93" t="n">
        <v>45880.0</v>
      </c>
      <c r="B1653" s="87" t="s">
        <v>3848</v>
      </c>
      <c r="C1653" s="87" t="s">
        <v>382</v>
      </c>
      <c r="D1653" s="87" t="s">
        <v>63</v>
      </c>
      <c r="E1653" s="87" t="s">
        <v>306</v>
      </c>
      <c r="F1653" s="87" t="n">
        <v>105567.0</v>
      </c>
    </row>
    <row r="1654" outlineLevel="1">
      <c r="A1654" s="93" t="n">
        <v>45880.0</v>
      </c>
      <c r="B1654" s="87" t="s">
        <v>3836</v>
      </c>
      <c r="C1654" s="87" t="s">
        <v>382</v>
      </c>
      <c r="D1654" s="87" t="s">
        <v>63</v>
      </c>
      <c r="E1654" s="87" t="s">
        <v>306</v>
      </c>
      <c r="F1654" s="87" t="n">
        <v>25193.0</v>
      </c>
    </row>
    <row r="1655" outlineLevel="1">
      <c r="A1655" s="93" t="n">
        <v>45881.0</v>
      </c>
      <c r="B1655" s="87" t="s">
        <v>3855</v>
      </c>
      <c r="C1655" s="87" t="s">
        <v>382</v>
      </c>
      <c r="D1655" s="87" t="s">
        <v>63</v>
      </c>
      <c r="E1655" s="87" t="s">
        <v>306</v>
      </c>
      <c r="F1655" s="87" t="n">
        <v>13808.0</v>
      </c>
    </row>
    <row r="1656" outlineLevel="1">
      <c r="A1656" s="93" t="n">
        <v>45883.0</v>
      </c>
      <c r="B1656" s="87" t="s">
        <v>3917</v>
      </c>
      <c r="C1656" s="87" t="s">
        <v>382</v>
      </c>
      <c r="D1656" s="87" t="s">
        <v>63</v>
      </c>
      <c r="E1656" s="87" t="s">
        <v>306</v>
      </c>
      <c r="F1656" s="87" t="n">
        <v>7670.0</v>
      </c>
    </row>
    <row r="1657" outlineLevel="1">
      <c r="A1657" s="93" t="n">
        <v>45887.0</v>
      </c>
      <c r="B1657" s="87" t="s">
        <v>3932</v>
      </c>
      <c r="C1657" s="87" t="s">
        <v>382</v>
      </c>
      <c r="D1657" s="87" t="s">
        <v>63</v>
      </c>
      <c r="E1657" s="87" t="s">
        <v>306</v>
      </c>
      <c r="F1657" s="87" t="n">
        <v>30090.0</v>
      </c>
    </row>
    <row r="1658" outlineLevel="1">
      <c r="A1658" s="93" t="n">
        <v>45889.0</v>
      </c>
      <c r="B1658" s="87" t="s">
        <v>4007</v>
      </c>
      <c r="C1658" s="87" t="s">
        <v>382</v>
      </c>
      <c r="D1658" s="87" t="s">
        <v>63</v>
      </c>
      <c r="E1658" s="87" t="s">
        <v>306</v>
      </c>
      <c r="F1658" s="87" t="n">
        <v>9027.0</v>
      </c>
    </row>
    <row r="1659" outlineLevel="1">
      <c r="A1659" s="93" t="n">
        <v>45890.0</v>
      </c>
      <c r="B1659" s="87" t="s">
        <v>4034</v>
      </c>
      <c r="C1659" s="87" t="s">
        <v>382</v>
      </c>
      <c r="D1659" s="87" t="s">
        <v>63</v>
      </c>
      <c r="E1659" s="87" t="s">
        <v>306</v>
      </c>
      <c r="F1659" s="87" t="n">
        <v>17169.0</v>
      </c>
    </row>
    <row r="1660" outlineLevel="1">
      <c r="A1660" s="93" t="n">
        <v>45894.0</v>
      </c>
      <c r="B1660" s="87" t="s">
        <v>4086</v>
      </c>
      <c r="C1660" s="87" t="s">
        <v>382</v>
      </c>
      <c r="D1660" s="87" t="s">
        <v>63</v>
      </c>
      <c r="E1660" s="87" t="s">
        <v>306</v>
      </c>
      <c r="F1660" s="87" t="n">
        <v>23777.0</v>
      </c>
    </row>
    <row r="1661" outlineLevel="1">
      <c r="A1661" s="93" t="n">
        <v>45895.0</v>
      </c>
      <c r="B1661" s="87" t="s">
        <v>4118</v>
      </c>
      <c r="C1661" s="87" t="s">
        <v>382</v>
      </c>
      <c r="D1661" s="87" t="s">
        <v>63</v>
      </c>
      <c r="E1661" s="87" t="s">
        <v>306</v>
      </c>
      <c r="F1661" s="87" t="n">
        <v>10856.0</v>
      </c>
    </row>
    <row r="1662" outlineLevel="1">
      <c r="A1662" s="93" t="n">
        <v>45897.0</v>
      </c>
      <c r="B1662" s="87" t="s">
        <v>4142</v>
      </c>
      <c r="C1662" s="87" t="s">
        <v>382</v>
      </c>
      <c r="D1662" s="87" t="s">
        <v>63</v>
      </c>
      <c r="E1662" s="87" t="s">
        <v>306</v>
      </c>
      <c r="F1662" s="87" t="n">
        <v>10679.0</v>
      </c>
    </row>
    <row r="1663" outlineLevel="1">
      <c r="A1663" s="93" t="n">
        <v>45899.0</v>
      </c>
      <c r="B1663" s="87" t="s">
        <v>4170</v>
      </c>
      <c r="C1663" s="87" t="s">
        <v>382</v>
      </c>
      <c r="D1663" s="87" t="s">
        <v>63</v>
      </c>
      <c r="E1663" s="87" t="s">
        <v>306</v>
      </c>
      <c r="F1663" s="87" t="n">
        <v>9853.0</v>
      </c>
    </row>
    <row r="1664" outlineLevel="1">
      <c r="A1664" s="93" t="n">
        <v>45901.0</v>
      </c>
      <c r="B1664" s="87" t="s">
        <v>4182</v>
      </c>
      <c r="C1664" s="87" t="s">
        <v>382</v>
      </c>
      <c r="D1664" s="87" t="s">
        <v>63</v>
      </c>
      <c r="E1664" s="87" t="s">
        <v>306</v>
      </c>
      <c r="F1664" s="87" t="n">
        <v>15762.0</v>
      </c>
    </row>
    <row r="1665" outlineLevel="1">
      <c r="A1665" s="93" t="n">
        <v>45902.0</v>
      </c>
      <c r="B1665" s="87" t="s">
        <v>4196</v>
      </c>
      <c r="C1665" s="87" t="s">
        <v>382</v>
      </c>
      <c r="D1665" s="87" t="s">
        <v>63</v>
      </c>
      <c r="E1665" s="87" t="s">
        <v>306</v>
      </c>
      <c r="F1665" s="87" t="n">
        <v>6254.0</v>
      </c>
    </row>
    <row r="1666" outlineLevel="1">
      <c r="A1666" s="93" t="n">
        <v>45903.0</v>
      </c>
      <c r="B1666" s="87" t="s">
        <v>4303</v>
      </c>
      <c r="C1666" s="87" t="s">
        <v>382</v>
      </c>
      <c r="D1666" s="87" t="s">
        <v>63</v>
      </c>
      <c r="E1666" s="87" t="s">
        <v>306</v>
      </c>
      <c r="F1666" s="87" t="n">
        <v>8614.0</v>
      </c>
    </row>
    <row r="1667" outlineLevel="1">
      <c r="A1667" s="93" t="n">
        <v>45904.0</v>
      </c>
      <c r="B1667" s="87" t="s">
        <v>4322</v>
      </c>
      <c r="C1667" s="87" t="s">
        <v>382</v>
      </c>
      <c r="D1667" s="87" t="s">
        <v>63</v>
      </c>
      <c r="E1667" s="87" t="s">
        <v>306</v>
      </c>
      <c r="F1667" s="87" t="n">
        <v>10000.0</v>
      </c>
    </row>
    <row r="1668" outlineLevel="1">
      <c r="A1668" s="93" t="n">
        <v>45908.0</v>
      </c>
      <c r="B1668" s="87" t="s">
        <v>4343</v>
      </c>
      <c r="C1668" s="87" t="s">
        <v>382</v>
      </c>
      <c r="D1668" s="87" t="s">
        <v>63</v>
      </c>
      <c r="E1668" s="87" t="s">
        <v>306</v>
      </c>
      <c r="F1668" s="87" t="n">
        <v>9647.0</v>
      </c>
    </row>
    <row r="1669" outlineLevel="1">
      <c r="A1669" s="93" t="n">
        <v>45909.0</v>
      </c>
      <c r="B1669" s="87" t="s">
        <v>4354</v>
      </c>
      <c r="C1669" s="87" t="s">
        <v>382</v>
      </c>
      <c r="D1669" s="87" t="s">
        <v>63</v>
      </c>
      <c r="E1669" s="87" t="s">
        <v>306</v>
      </c>
      <c r="F1669" s="87" t="n">
        <v>11033.0</v>
      </c>
    </row>
    <row r="1670" outlineLevel="1">
      <c r="A1670" s="93" t="n">
        <v>45910.0</v>
      </c>
      <c r="B1670" s="87" t="s">
        <v>4366</v>
      </c>
      <c r="C1670" s="87" t="s">
        <v>382</v>
      </c>
      <c r="D1670" s="87" t="s">
        <v>63</v>
      </c>
      <c r="E1670" s="87" t="s">
        <v>306</v>
      </c>
      <c r="F1670" s="87" t="n">
        <v>16815.0</v>
      </c>
    </row>
    <row r="1671" outlineLevel="1">
      <c r="A1671" s="93" t="n">
        <v>45911.0</v>
      </c>
      <c r="B1671" s="87" t="s">
        <v>4379</v>
      </c>
      <c r="C1671" s="87" t="s">
        <v>382</v>
      </c>
      <c r="D1671" s="87" t="s">
        <v>63</v>
      </c>
      <c r="E1671" s="87" t="s">
        <v>306</v>
      </c>
      <c r="F1671" s="87" t="n">
        <v>6962.0</v>
      </c>
    </row>
    <row r="1672" outlineLevel="1">
      <c r="A1672" s="93" t="n">
        <v>45912.0</v>
      </c>
      <c r="B1672" s="87" t="s">
        <v>4387</v>
      </c>
      <c r="C1672" s="87" t="s">
        <v>382</v>
      </c>
      <c r="D1672" s="87" t="s">
        <v>63</v>
      </c>
      <c r="E1672" s="87" t="s">
        <v>306</v>
      </c>
      <c r="F1672" s="87" t="n">
        <v>26137.0</v>
      </c>
    </row>
    <row r="1673" outlineLevel="1">
      <c r="A1673" s="93" t="n">
        <v>45913.0</v>
      </c>
      <c r="B1673" s="87" t="s">
        <v>4401</v>
      </c>
      <c r="C1673" s="87" t="s">
        <v>382</v>
      </c>
      <c r="D1673" s="87" t="s">
        <v>63</v>
      </c>
      <c r="E1673" s="87" t="s">
        <v>306</v>
      </c>
      <c r="F1673" s="87" t="n">
        <v>25000.0</v>
      </c>
    </row>
    <row r="1674" outlineLevel="1">
      <c r="A1674" s="93" t="n">
        <v>45915.0</v>
      </c>
      <c r="B1674" s="87" t="s">
        <v>4411</v>
      </c>
      <c r="C1674" s="87" t="s">
        <v>382</v>
      </c>
      <c r="D1674" s="87" t="s">
        <v>63</v>
      </c>
      <c r="E1674" s="87" t="s">
        <v>306</v>
      </c>
      <c r="F1674" s="87" t="n">
        <v>15000.0</v>
      </c>
    </row>
    <row r="1675" outlineLevel="1">
      <c r="A1675" s="93" t="n">
        <v>45916.0</v>
      </c>
      <c r="B1675" s="87" t="s">
        <v>4433</v>
      </c>
      <c r="C1675" s="87" t="s">
        <v>382</v>
      </c>
      <c r="D1675" s="87" t="s">
        <v>63</v>
      </c>
      <c r="E1675" s="87" t="s">
        <v>306</v>
      </c>
      <c r="F1675" s="87" t="n">
        <v>16000.0</v>
      </c>
    </row>
    <row r="1676" outlineLevel="1">
      <c r="A1676" s="93" t="n">
        <v>45917.0</v>
      </c>
      <c r="B1676" s="87" t="s">
        <v>4451</v>
      </c>
      <c r="C1676" s="87" t="s">
        <v>382</v>
      </c>
      <c r="D1676" s="87" t="s">
        <v>63</v>
      </c>
      <c r="E1676" s="87" t="s">
        <v>306</v>
      </c>
      <c r="F1676" s="87" t="n">
        <v>20818.0</v>
      </c>
    </row>
    <row r="1677" outlineLevel="1">
      <c r="A1677" s="93" t="n">
        <v>45918.0</v>
      </c>
      <c r="B1677" s="87" t="s">
        <v>4461</v>
      </c>
      <c r="C1677" s="87" t="s">
        <v>382</v>
      </c>
      <c r="D1677" s="87" t="s">
        <v>63</v>
      </c>
      <c r="E1677" s="87" t="s">
        <v>306</v>
      </c>
      <c r="F1677" s="87" t="n">
        <v>20237.0</v>
      </c>
    </row>
    <row r="1678" outlineLevel="1">
      <c r="A1678" s="93" t="n">
        <v>45919.0</v>
      </c>
      <c r="B1678" s="87" t="s">
        <v>4469</v>
      </c>
      <c r="C1678" s="87" t="s">
        <v>382</v>
      </c>
      <c r="D1678" s="87" t="s">
        <v>63</v>
      </c>
      <c r="E1678" s="87" t="s">
        <v>306</v>
      </c>
      <c r="F1678" s="87" t="n">
        <v>14101.0</v>
      </c>
    </row>
    <row r="1679" outlineLevel="1">
      <c r="A1679" s="93" t="n">
        <v>45920.0</v>
      </c>
      <c r="B1679" s="87" t="s">
        <v>4476</v>
      </c>
      <c r="C1679" s="87" t="s">
        <v>382</v>
      </c>
      <c r="D1679" s="87" t="s">
        <v>63</v>
      </c>
      <c r="E1679" s="87" t="s">
        <v>306</v>
      </c>
      <c r="F1679" s="87" t="n">
        <v>10367.0</v>
      </c>
    </row>
    <row r="1680" outlineLevel="1">
      <c r="A1680" s="93" t="n">
        <v>45922.0</v>
      </c>
      <c r="B1680" s="87" t="s">
        <v>4482</v>
      </c>
      <c r="C1680" s="87" t="s">
        <v>382</v>
      </c>
      <c r="D1680" s="87" t="s">
        <v>63</v>
      </c>
      <c r="E1680" s="87" t="s">
        <v>306</v>
      </c>
      <c r="F1680" s="87" t="n">
        <v>15104.0</v>
      </c>
    </row>
    <row r="1681" outlineLevel="1">
      <c r="A1681" s="93" t="n">
        <v>45923.0</v>
      </c>
      <c r="B1681" s="87" t="s">
        <v>4514</v>
      </c>
      <c r="C1681" s="87" t="s">
        <v>382</v>
      </c>
      <c r="D1681" s="87" t="s">
        <v>63</v>
      </c>
      <c r="E1681" s="87" t="s">
        <v>306</v>
      </c>
      <c r="F1681" s="87" t="n">
        <v>8555.0</v>
      </c>
    </row>
    <row r="1682" outlineLevel="1">
      <c r="A1682" s="93" t="n">
        <v>45924.0</v>
      </c>
      <c r="B1682" s="87" t="s">
        <v>4520</v>
      </c>
      <c r="C1682" s="87" t="s">
        <v>382</v>
      </c>
      <c r="D1682" s="87" t="s">
        <v>63</v>
      </c>
      <c r="E1682" s="87" t="s">
        <v>306</v>
      </c>
      <c r="F1682" s="87" t="n">
        <v>9263.0</v>
      </c>
    </row>
    <row r="1683" outlineLevel="1">
      <c r="A1683" s="93" t="n">
        <v>45925.0</v>
      </c>
      <c r="B1683" s="87" t="s">
        <v>4531</v>
      </c>
      <c r="C1683" s="87" t="s">
        <v>382</v>
      </c>
      <c r="D1683" s="87" t="s">
        <v>63</v>
      </c>
      <c r="E1683" s="87" t="s">
        <v>306</v>
      </c>
      <c r="F1683" s="87" t="n">
        <v>9381.0</v>
      </c>
    </row>
    <row r="1684" outlineLevel="1">
      <c r="A1684" s="93" t="n">
        <v>45960.0</v>
      </c>
      <c r="B1684" s="87" t="s">
        <v>4836</v>
      </c>
      <c r="C1684" s="87" t="s">
        <v>382</v>
      </c>
      <c r="D1684" s="87" t="s">
        <v>63</v>
      </c>
      <c r="E1684" s="87" t="s">
        <v>306</v>
      </c>
      <c r="F1684" s="87" t="n">
        <v>175000.0</v>
      </c>
    </row>
    <row r="1685" outlineLevel="1">
      <c r="A1685" s="93" t="n">
        <v>45990.0</v>
      </c>
      <c r="B1685" s="87" t="s">
        <v>5158</v>
      </c>
      <c r="C1685" s="87" t="s">
        <v>382</v>
      </c>
      <c r="D1685" s="87" t="s">
        <v>63</v>
      </c>
      <c r="E1685" s="87" t="s">
        <v>306</v>
      </c>
      <c r="F1685" s="87" t="n">
        <v>175000.0</v>
      </c>
    </row>
    <row r="1686" outlineLevel="1">
      <c r="A1686" s="93" t="n">
        <v>46035.0</v>
      </c>
      <c r="B1686" s="87" t="s">
        <v>5466</v>
      </c>
      <c r="C1686" s="87" t="s">
        <v>382</v>
      </c>
      <c r="D1686" s="87" t="s">
        <v>63</v>
      </c>
      <c r="E1686" s="87" t="s">
        <v>306</v>
      </c>
      <c r="F1686" s="87" t="n">
        <v>159261.0</v>
      </c>
    </row>
    <row r="1687" outlineLevel="1">
      <c r="A1687" s="93" t="n">
        <v>46053.0</v>
      </c>
      <c r="B1687" s="87" t="s">
        <v>5549</v>
      </c>
      <c r="C1687" s="87" t="s">
        <v>382</v>
      </c>
      <c r="D1687" s="87" t="s">
        <v>63</v>
      </c>
      <c r="E1687" s="87" t="s">
        <v>306</v>
      </c>
      <c r="F1687" s="87" t="n">
        <v>150000.0</v>
      </c>
    </row>
    <row r="1688" outlineLevel="1">
      <c r="A1688" s="93" t="n">
        <v>45798.0</v>
      </c>
      <c r="B1688" s="87" t="s">
        <v>1750</v>
      </c>
      <c r="C1688" s="87" t="s">
        <v>1751</v>
      </c>
      <c r="D1688" s="87" t="s">
        <v>63</v>
      </c>
      <c r="E1688" s="87" t="s">
        <v>306</v>
      </c>
      <c r="F1688" s="87" t="n">
        <v>700000.0</v>
      </c>
    </row>
    <row r="1689" outlineLevel="1">
      <c r="A1689" s="93" t="n">
        <v>45812.0</v>
      </c>
      <c r="B1689" s="87" t="s">
        <v>2184</v>
      </c>
      <c r="C1689" s="87" t="s">
        <v>1751</v>
      </c>
      <c r="D1689" s="87" t="s">
        <v>63</v>
      </c>
      <c r="E1689" s="87" t="s">
        <v>306</v>
      </c>
      <c r="F1689" s="87" t="n">
        <v>1500000.0</v>
      </c>
    </row>
    <row r="1690" outlineLevel="1">
      <c r="A1690" s="93" t="n">
        <v>45842.0</v>
      </c>
      <c r="B1690" s="87" t="s">
        <v>3091</v>
      </c>
      <c r="C1690" s="87" t="s">
        <v>3092</v>
      </c>
      <c r="D1690" s="87" t="s">
        <v>63</v>
      </c>
      <c r="E1690" s="87" t="s">
        <v>306</v>
      </c>
      <c r="F1690" s="87" t="n">
        <v>600000.0</v>
      </c>
    </row>
    <row r="1691" outlineLevel="1">
      <c r="A1691" s="93" t="n">
        <v>45847.0</v>
      </c>
      <c r="B1691" s="87" t="s">
        <v>3251</v>
      </c>
      <c r="C1691" s="87" t="s">
        <v>3092</v>
      </c>
      <c r="D1691" s="87" t="s">
        <v>63</v>
      </c>
      <c r="E1691" s="87" t="s">
        <v>306</v>
      </c>
      <c r="F1691" s="87" t="n">
        <v>600000.0</v>
      </c>
    </row>
    <row r="1692" outlineLevel="1">
      <c r="A1692" s="93" t="n">
        <v>45894.0</v>
      </c>
      <c r="B1692" s="87" t="s">
        <v>4084</v>
      </c>
      <c r="C1692" s="87" t="s">
        <v>3092</v>
      </c>
      <c r="D1692" s="87" t="s">
        <v>63</v>
      </c>
      <c r="E1692" s="87" t="s">
        <v>306</v>
      </c>
      <c r="F1692" s="87" t="n">
        <v>1000000.0</v>
      </c>
    </row>
    <row r="1693" outlineLevel="1">
      <c r="A1693" s="93" t="n">
        <v>45757.0</v>
      </c>
      <c r="B1693" s="87" t="s">
        <v>626</v>
      </c>
      <c r="C1693" s="87" t="s">
        <v>627</v>
      </c>
      <c r="D1693" s="87" t="s">
        <v>63</v>
      </c>
      <c r="E1693" s="87" t="s">
        <v>64</v>
      </c>
      <c r="F1693" s="87" t="n">
        <v>29180.25</v>
      </c>
    </row>
    <row r="1694" outlineLevel="1">
      <c r="A1694" s="93" t="n">
        <v>45797.0</v>
      </c>
      <c r="B1694" s="87" t="s">
        <v>1731</v>
      </c>
      <c r="C1694" s="87" t="s">
        <v>627</v>
      </c>
      <c r="D1694" s="87" t="s">
        <v>63</v>
      </c>
      <c r="E1694" s="87" t="s">
        <v>64</v>
      </c>
      <c r="F1694" s="87" t="n">
        <v>436600.0</v>
      </c>
    </row>
    <row r="1695" outlineLevel="1">
      <c r="A1695" s="93" t="n">
        <v>45889.0</v>
      </c>
      <c r="B1695" s="87" t="s">
        <v>4015</v>
      </c>
      <c r="C1695" s="87" t="s">
        <v>627</v>
      </c>
      <c r="D1695" s="87" t="s">
        <v>63</v>
      </c>
      <c r="E1695" s="87" t="s">
        <v>64</v>
      </c>
      <c r="F1695" s="87" t="n">
        <v>250160.0</v>
      </c>
    </row>
    <row r="1696" outlineLevel="1">
      <c r="A1696" s="93" t="n">
        <v>45973.0</v>
      </c>
      <c r="B1696" s="87" t="s">
        <v>5023</v>
      </c>
      <c r="C1696" s="87" t="s">
        <v>627</v>
      </c>
      <c r="D1696" s="87" t="s">
        <v>63</v>
      </c>
      <c r="E1696" s="87" t="s">
        <v>64</v>
      </c>
      <c r="F1696" s="87" t="n">
        <v>207287.36</v>
      </c>
    </row>
    <row r="1697" outlineLevel="1">
      <c r="A1697" s="93" t="n">
        <v>45973.0</v>
      </c>
      <c r="B1697" s="87" t="s">
        <v>5025</v>
      </c>
      <c r="C1697" s="87" t="s">
        <v>627</v>
      </c>
      <c r="D1697" s="87" t="s">
        <v>63</v>
      </c>
      <c r="E1697" s="87" t="s">
        <v>64</v>
      </c>
      <c r="F1697" s="87" t="n">
        <v>58410.0</v>
      </c>
    </row>
    <row r="1698" outlineLevel="1">
      <c r="A1698" s="93" t="n">
        <v>46101.0</v>
      </c>
      <c r="B1698" s="87" t="s">
        <v>5868</v>
      </c>
      <c r="C1698" s="87" t="s">
        <v>627</v>
      </c>
      <c r="D1698" s="87" t="s">
        <v>63</v>
      </c>
      <c r="E1698" s="87" t="s">
        <v>64</v>
      </c>
      <c r="F1698" s="87" t="n">
        <v>1168830.0</v>
      </c>
    </row>
    <row r="1699" outlineLevel="1">
      <c r="A1699" s="93" t="n">
        <v>45873.0</v>
      </c>
      <c r="B1699" s="87" t="s">
        <v>3631</v>
      </c>
      <c r="C1699" s="87" t="s">
        <v>3632</v>
      </c>
      <c r="D1699" s="87" t="s">
        <v>63</v>
      </c>
      <c r="E1699" s="87" t="s">
        <v>315</v>
      </c>
      <c r="F1699" s="87" t="n">
        <v>250000.0</v>
      </c>
    </row>
    <row r="1700" outlineLevel="1">
      <c r="A1700" s="93" t="n">
        <v>45892.0</v>
      </c>
      <c r="B1700" s="87" t="s">
        <v>4063</v>
      </c>
      <c r="C1700" s="87" t="s">
        <v>3632</v>
      </c>
      <c r="D1700" s="87" t="s">
        <v>63</v>
      </c>
      <c r="E1700" s="87" t="s">
        <v>315</v>
      </c>
      <c r="F1700" s="87" t="n">
        <v>160000.0</v>
      </c>
    </row>
    <row r="1701" outlineLevel="1">
      <c r="A1701" s="93" t="n">
        <v>45939.0</v>
      </c>
      <c r="B1701" s="87" t="s">
        <v>4709</v>
      </c>
      <c r="C1701" s="87" t="s">
        <v>3632</v>
      </c>
      <c r="D1701" s="87" t="s">
        <v>63</v>
      </c>
      <c r="E1701" s="87" t="s">
        <v>315</v>
      </c>
      <c r="F1701" s="87" t="n">
        <v>500000.0</v>
      </c>
    </row>
    <row r="1702" outlineLevel="1">
      <c r="A1702" s="93" t="n">
        <v>45980.0</v>
      </c>
      <c r="B1702" s="87" t="s">
        <v>5070</v>
      </c>
      <c r="C1702" s="87" t="s">
        <v>3632</v>
      </c>
      <c r="D1702" s="87" t="s">
        <v>63</v>
      </c>
      <c r="E1702" s="87" t="s">
        <v>315</v>
      </c>
      <c r="F1702" s="87" t="n">
        <v>350000.0</v>
      </c>
    </row>
    <row r="1703" outlineLevel="1">
      <c r="A1703" s="93" t="n">
        <v>46006.0</v>
      </c>
      <c r="B1703" s="87" t="s">
        <v>5278</v>
      </c>
      <c r="C1703" s="87" t="s">
        <v>3632</v>
      </c>
      <c r="D1703" s="87" t="s">
        <v>63</v>
      </c>
      <c r="E1703" s="87" t="s">
        <v>315</v>
      </c>
      <c r="F1703" s="87" t="n">
        <v>50000.0</v>
      </c>
    </row>
    <row r="1704" outlineLevel="1">
      <c r="A1704" s="93" t="n">
        <v>46007.0</v>
      </c>
      <c r="B1704" s="87" t="s">
        <v>5282</v>
      </c>
      <c r="C1704" s="87" t="s">
        <v>3632</v>
      </c>
      <c r="D1704" s="87" t="s">
        <v>63</v>
      </c>
      <c r="E1704" s="87" t="s">
        <v>315</v>
      </c>
      <c r="F1704" s="87" t="n">
        <v>125000.0</v>
      </c>
    </row>
    <row r="1705" outlineLevel="1">
      <c r="A1705" s="93" t="n">
        <v>46041.0</v>
      </c>
      <c r="B1705" s="87" t="s">
        <v>5474</v>
      </c>
      <c r="C1705" s="87" t="s">
        <v>3632</v>
      </c>
      <c r="D1705" s="87" t="s">
        <v>63</v>
      </c>
      <c r="E1705" s="87" t="s">
        <v>315</v>
      </c>
      <c r="F1705" s="87" t="n">
        <v>85000.0</v>
      </c>
    </row>
    <row r="1706" outlineLevel="1">
      <c r="A1706" s="93" t="n">
        <v>46078.0</v>
      </c>
      <c r="B1706" s="87" t="s">
        <v>5720</v>
      </c>
      <c r="C1706" s="87" t="s">
        <v>3632</v>
      </c>
      <c r="D1706" s="87" t="s">
        <v>63</v>
      </c>
      <c r="E1706" s="87" t="s">
        <v>315</v>
      </c>
      <c r="F1706" s="87" t="n">
        <v>150000.0</v>
      </c>
    </row>
    <row r="1707" outlineLevel="1">
      <c r="A1707" s="93" t="n">
        <v>46086.0</v>
      </c>
      <c r="B1707" s="87" t="s">
        <v>5775</v>
      </c>
      <c r="C1707" s="87" t="s">
        <v>3632</v>
      </c>
      <c r="D1707" s="87" t="s">
        <v>63</v>
      </c>
      <c r="E1707" s="87" t="s">
        <v>315</v>
      </c>
      <c r="F1707" s="87" t="n">
        <v>120000.0</v>
      </c>
    </row>
    <row r="1708" outlineLevel="1">
      <c r="A1708" s="93" t="n">
        <v>45773.0</v>
      </c>
      <c r="B1708" s="87" t="s">
        <v>1048</v>
      </c>
      <c r="C1708" s="87" t="s">
        <v>768</v>
      </c>
      <c r="D1708" s="87" t="s">
        <v>63</v>
      </c>
      <c r="E1708" s="87" t="s">
        <v>74</v>
      </c>
      <c r="F1708" s="87" t="n">
        <v>1379998.0</v>
      </c>
    </row>
    <row r="1709" outlineLevel="1">
      <c r="A1709" s="93" t="n">
        <v>45748.0</v>
      </c>
      <c r="B1709" s="87" t="s">
        <v>375</v>
      </c>
      <c r="C1709" s="87" t="s">
        <v>376</v>
      </c>
      <c r="D1709" s="87" t="s">
        <v>63</v>
      </c>
      <c r="E1709" s="87" t="s">
        <v>306</v>
      </c>
      <c r="F1709" s="87" t="n">
        <v>600000.0</v>
      </c>
    </row>
    <row r="1710" outlineLevel="1">
      <c r="A1710" s="93" t="n">
        <v>45750.0</v>
      </c>
      <c r="B1710" s="87" t="s">
        <v>456</v>
      </c>
      <c r="C1710" s="87" t="s">
        <v>376</v>
      </c>
      <c r="D1710" s="87" t="s">
        <v>63</v>
      </c>
      <c r="E1710" s="87" t="s">
        <v>306</v>
      </c>
      <c r="F1710" s="87" t="n">
        <v>562465.0</v>
      </c>
    </row>
    <row r="1711" outlineLevel="1">
      <c r="A1711" s="93" t="n">
        <v>45762.0</v>
      </c>
      <c r="B1711" s="87" t="s">
        <v>721</v>
      </c>
      <c r="C1711" s="87" t="s">
        <v>722</v>
      </c>
      <c r="D1711" s="87" t="s">
        <v>63</v>
      </c>
      <c r="E1711" s="87" t="s">
        <v>64</v>
      </c>
      <c r="F1711" s="87" t="n">
        <v>790500.0</v>
      </c>
    </row>
    <row r="1712" outlineLevel="1">
      <c r="A1712" s="93" t="n">
        <v>45768.0</v>
      </c>
      <c r="B1712" s="87" t="s">
        <v>916</v>
      </c>
      <c r="C1712" s="87" t="s">
        <v>722</v>
      </c>
      <c r="D1712" s="87" t="s">
        <v>63</v>
      </c>
      <c r="E1712" s="87" t="s">
        <v>64</v>
      </c>
      <c r="F1712" s="87" t="n">
        <v>305000.0</v>
      </c>
    </row>
    <row r="1713" outlineLevel="1">
      <c r="A1713" s="93" t="n">
        <v>45807.0</v>
      </c>
      <c r="B1713" s="87" t="s">
        <v>2015</v>
      </c>
      <c r="C1713" s="87" t="s">
        <v>722</v>
      </c>
      <c r="D1713" s="87" t="s">
        <v>63</v>
      </c>
      <c r="E1713" s="87" t="s">
        <v>369</v>
      </c>
      <c r="F1713" s="87" t="n">
        <v>3500.0</v>
      </c>
    </row>
    <row r="1714" outlineLevel="1">
      <c r="A1714" s="93" t="n">
        <v>45827.0</v>
      </c>
      <c r="B1714" s="87" t="s">
        <v>2630</v>
      </c>
      <c r="C1714" s="87" t="s">
        <v>2631</v>
      </c>
      <c r="D1714" s="87" t="s">
        <v>63</v>
      </c>
      <c r="E1714" s="87" t="s">
        <v>74</v>
      </c>
      <c r="F1714" s="87" t="n">
        <v>1000000.0</v>
      </c>
    </row>
    <row r="1715" outlineLevel="1">
      <c r="A1715" s="93" t="n">
        <v>45836.0</v>
      </c>
      <c r="B1715" s="87" t="s">
        <v>2887</v>
      </c>
      <c r="C1715" s="87" t="s">
        <v>2888</v>
      </c>
      <c r="D1715" s="87" t="s">
        <v>63</v>
      </c>
      <c r="E1715" s="87" t="s">
        <v>306</v>
      </c>
      <c r="F1715" s="87" t="n">
        <v>1000000.0</v>
      </c>
    </row>
    <row r="1716" outlineLevel="1">
      <c r="A1716" s="93" t="n">
        <v>45799.0</v>
      </c>
      <c r="B1716" s="87" t="s">
        <v>1785</v>
      </c>
      <c r="C1716" s="87" t="s">
        <v>1786</v>
      </c>
      <c r="D1716" s="87" t="s">
        <v>63</v>
      </c>
      <c r="E1716" s="87" t="s">
        <v>64</v>
      </c>
      <c r="F1716" s="87" t="n">
        <v>100000.0</v>
      </c>
    </row>
    <row r="1717" outlineLevel="1">
      <c r="A1717" s="93" t="n">
        <v>45810.0</v>
      </c>
      <c r="B1717" s="87" t="s">
        <v>2076</v>
      </c>
      <c r="C1717" s="87" t="s">
        <v>1786</v>
      </c>
      <c r="D1717" s="87" t="s">
        <v>63</v>
      </c>
      <c r="E1717" s="87" t="s">
        <v>64</v>
      </c>
      <c r="F1717" s="87" t="n">
        <v>100000.0</v>
      </c>
    </row>
    <row r="1718" outlineLevel="1">
      <c r="A1718" s="93" t="n">
        <v>45819.0</v>
      </c>
      <c r="B1718" s="87" t="s">
        <v>2395</v>
      </c>
      <c r="C1718" s="87" t="s">
        <v>1786</v>
      </c>
      <c r="D1718" s="87" t="s">
        <v>63</v>
      </c>
      <c r="E1718" s="87" t="s">
        <v>64</v>
      </c>
      <c r="F1718" s="87" t="n">
        <v>100000.0</v>
      </c>
    </row>
    <row r="1719" outlineLevel="1">
      <c r="A1719" s="93" t="n">
        <v>45824.0</v>
      </c>
      <c r="B1719" s="87" t="s">
        <v>2509</v>
      </c>
      <c r="C1719" s="87" t="s">
        <v>1786</v>
      </c>
      <c r="D1719" s="87" t="s">
        <v>63</v>
      </c>
      <c r="E1719" s="87" t="s">
        <v>64</v>
      </c>
      <c r="F1719" s="87" t="n">
        <v>50000.0</v>
      </c>
    </row>
    <row r="1720" outlineLevel="1">
      <c r="A1720" s="93" t="n">
        <v>45827.0</v>
      </c>
      <c r="B1720" s="87" t="s">
        <v>2626</v>
      </c>
      <c r="C1720" s="87" t="s">
        <v>1786</v>
      </c>
      <c r="D1720" s="87" t="s">
        <v>63</v>
      </c>
      <c r="E1720" s="87" t="s">
        <v>64</v>
      </c>
      <c r="F1720" s="87" t="n">
        <v>100000.0</v>
      </c>
    </row>
    <row r="1721" outlineLevel="1">
      <c r="A1721" s="93" t="n">
        <v>45828.0</v>
      </c>
      <c r="B1721" s="87" t="s">
        <v>2680</v>
      </c>
      <c r="C1721" s="87" t="s">
        <v>1786</v>
      </c>
      <c r="D1721" s="87" t="s">
        <v>63</v>
      </c>
      <c r="E1721" s="87" t="s">
        <v>64</v>
      </c>
      <c r="F1721" s="87" t="n">
        <v>70800.0</v>
      </c>
    </row>
    <row r="1722" outlineLevel="1">
      <c r="A1722" s="93" t="n">
        <v>45835.0</v>
      </c>
      <c r="B1722" s="87" t="s">
        <v>2858</v>
      </c>
      <c r="C1722" s="87" t="s">
        <v>1786</v>
      </c>
      <c r="D1722" s="87" t="s">
        <v>63</v>
      </c>
      <c r="E1722" s="87" t="s">
        <v>64</v>
      </c>
      <c r="F1722" s="87" t="n">
        <v>100000.0</v>
      </c>
    </row>
    <row r="1723" outlineLevel="1">
      <c r="A1723" s="93" t="n">
        <v>45901.0</v>
      </c>
      <c r="B1723" s="87" t="s">
        <v>4186</v>
      </c>
      <c r="C1723" s="87" t="s">
        <v>1786</v>
      </c>
      <c r="D1723" s="87" t="s">
        <v>63</v>
      </c>
      <c r="E1723" s="87" t="s">
        <v>64</v>
      </c>
      <c r="F1723" s="87" t="n">
        <v>130230.0</v>
      </c>
    </row>
    <row r="1724" outlineLevel="1">
      <c r="A1724" s="93" t="n">
        <v>45888.0</v>
      </c>
      <c r="B1724" s="87" t="s">
        <v>3985</v>
      </c>
      <c r="C1724" s="87" t="s">
        <v>3986</v>
      </c>
      <c r="D1724" s="87" t="s">
        <v>63</v>
      </c>
      <c r="E1724" s="87" t="s">
        <v>74</v>
      </c>
      <c r="F1724" s="87" t="n">
        <v>210000.0</v>
      </c>
    </row>
    <row r="1725" outlineLevel="1">
      <c r="A1725" s="93" t="n">
        <v>45896.0</v>
      </c>
      <c r="B1725" s="87" t="s">
        <v>4139</v>
      </c>
      <c r="C1725" s="87" t="s">
        <v>3986</v>
      </c>
      <c r="D1725" s="87" t="s">
        <v>63</v>
      </c>
      <c r="E1725" s="87" t="s">
        <v>64</v>
      </c>
      <c r="F1725" s="87" t="n">
        <v>131000.0</v>
      </c>
    </row>
    <row r="1726" outlineLevel="1">
      <c r="A1726" s="93" t="n">
        <v>45901.0</v>
      </c>
      <c r="B1726" s="87" t="s">
        <v>4191</v>
      </c>
      <c r="C1726" s="87" t="s">
        <v>3986</v>
      </c>
      <c r="D1726" s="87" t="s">
        <v>63</v>
      </c>
      <c r="E1726" s="87" t="s">
        <v>64</v>
      </c>
      <c r="F1726" s="87" t="n">
        <v>181000.0</v>
      </c>
    </row>
    <row r="1727" outlineLevel="1">
      <c r="A1727" s="93" t="n">
        <v>45901.0</v>
      </c>
      <c r="B1727" s="87" t="s">
        <v>4193</v>
      </c>
      <c r="C1727" s="87" t="s">
        <v>3986</v>
      </c>
      <c r="D1727" s="87" t="s">
        <v>63</v>
      </c>
      <c r="E1727" s="87" t="s">
        <v>64</v>
      </c>
      <c r="F1727" s="87" t="n">
        <v>74000.0</v>
      </c>
    </row>
    <row r="1728" outlineLevel="1">
      <c r="A1728" s="93" t="n">
        <v>45902.0</v>
      </c>
      <c r="B1728" s="87" t="s">
        <v>4202</v>
      </c>
      <c r="C1728" s="87" t="s">
        <v>3986</v>
      </c>
      <c r="D1728" s="87" t="s">
        <v>63</v>
      </c>
      <c r="E1728" s="87" t="s">
        <v>64</v>
      </c>
      <c r="F1728" s="87" t="n">
        <v>78000.0</v>
      </c>
    </row>
    <row r="1729" outlineLevel="1">
      <c r="A1729" s="93" t="n">
        <v>45748.0</v>
      </c>
      <c r="B1729" s="87" t="s">
        <v>409</v>
      </c>
      <c r="C1729" s="87" t="s">
        <v>410</v>
      </c>
      <c r="D1729" s="87" t="s">
        <v>63</v>
      </c>
      <c r="E1729" s="87" t="s">
        <v>74</v>
      </c>
      <c r="F1729" s="87" t="n">
        <v>538693.0</v>
      </c>
    </row>
    <row r="1730" outlineLevel="1">
      <c r="A1730" s="93" t="n">
        <v>45771.0</v>
      </c>
      <c r="B1730" s="87" t="s">
        <v>965</v>
      </c>
      <c r="C1730" s="87" t="s">
        <v>945</v>
      </c>
      <c r="D1730" s="87" t="s">
        <v>63</v>
      </c>
      <c r="E1730" s="87" t="s">
        <v>64</v>
      </c>
      <c r="F1730" s="87" t="n">
        <v>500000.0</v>
      </c>
    </row>
    <row r="1731" outlineLevel="1">
      <c r="A1731" s="93" t="n">
        <v>45755.0</v>
      </c>
      <c r="B1731" s="87" t="s">
        <v>548</v>
      </c>
      <c r="C1731" s="87" t="s">
        <v>549</v>
      </c>
      <c r="D1731" s="87" t="s">
        <v>63</v>
      </c>
      <c r="E1731" s="87" t="s">
        <v>64</v>
      </c>
      <c r="F1731" s="87" t="n">
        <v>134900.0</v>
      </c>
    </row>
    <row r="1732" outlineLevel="1">
      <c r="A1732" s="93" t="n">
        <v>45763.0</v>
      </c>
      <c r="B1732" s="87" t="s">
        <v>758</v>
      </c>
      <c r="C1732" s="87" t="s">
        <v>549</v>
      </c>
      <c r="D1732" s="87" t="s">
        <v>63</v>
      </c>
      <c r="E1732" s="87" t="s">
        <v>64</v>
      </c>
      <c r="F1732" s="87" t="n">
        <v>300000.0</v>
      </c>
    </row>
    <row r="1733" outlineLevel="1">
      <c r="A1733" s="93" t="n">
        <v>45770.0</v>
      </c>
      <c r="B1733" s="87" t="s">
        <v>936</v>
      </c>
      <c r="C1733" s="87" t="s">
        <v>549</v>
      </c>
      <c r="D1733" s="87" t="s">
        <v>63</v>
      </c>
      <c r="E1733" s="87" t="s">
        <v>64</v>
      </c>
      <c r="F1733" s="87" t="n">
        <v>55000.0</v>
      </c>
    </row>
    <row r="1734" outlineLevel="1">
      <c r="A1734" s="93" t="n">
        <v>45761.0</v>
      </c>
      <c r="B1734" s="87" t="s">
        <v>707</v>
      </c>
      <c r="C1734" s="87" t="s">
        <v>426</v>
      </c>
      <c r="D1734" s="87" t="s">
        <v>63</v>
      </c>
      <c r="E1734" s="87" t="s">
        <v>369</v>
      </c>
      <c r="F1734" s="87" t="n">
        <v>31550.0</v>
      </c>
    </row>
    <row r="1735" outlineLevel="1">
      <c r="A1735" s="93" t="n">
        <v>45761.0</v>
      </c>
      <c r="B1735" s="87" t="s">
        <v>704</v>
      </c>
      <c r="C1735" s="87" t="s">
        <v>426</v>
      </c>
      <c r="D1735" s="87" t="s">
        <v>63</v>
      </c>
      <c r="E1735" s="87" t="s">
        <v>369</v>
      </c>
      <c r="F1735" s="87" t="n">
        <v>2000.0</v>
      </c>
    </row>
    <row r="1736" outlineLevel="1">
      <c r="A1736" s="93" t="n">
        <v>45762.0</v>
      </c>
      <c r="B1736" s="87" t="s">
        <v>735</v>
      </c>
      <c r="C1736" s="87" t="s">
        <v>426</v>
      </c>
      <c r="D1736" s="87" t="s">
        <v>63</v>
      </c>
      <c r="E1736" s="87" t="s">
        <v>369</v>
      </c>
      <c r="F1736" s="87" t="n">
        <v>3945.0</v>
      </c>
    </row>
    <row r="1737" outlineLevel="1">
      <c r="A1737" s="93" t="n">
        <v>45770.0</v>
      </c>
      <c r="B1737" s="87" t="s">
        <v>947</v>
      </c>
      <c r="C1737" s="87" t="s">
        <v>426</v>
      </c>
      <c r="D1737" s="87" t="s">
        <v>63</v>
      </c>
      <c r="E1737" s="87" t="s">
        <v>369</v>
      </c>
      <c r="F1737" s="87" t="n">
        <v>37495.0</v>
      </c>
    </row>
    <row r="1738" outlineLevel="1">
      <c r="A1738" s="93" t="n">
        <v>45776.0</v>
      </c>
      <c r="B1738" s="87" t="s">
        <v>1080</v>
      </c>
      <c r="C1738" s="87" t="s">
        <v>426</v>
      </c>
      <c r="D1738" s="87" t="s">
        <v>63</v>
      </c>
      <c r="E1738" s="87" t="s">
        <v>64</v>
      </c>
      <c r="F1738" s="87" t="n">
        <v>15000.0</v>
      </c>
    </row>
    <row r="1739" outlineLevel="1">
      <c r="A1739" s="93" t="n">
        <v>45782.0</v>
      </c>
      <c r="B1739" s="87" t="s">
        <v>1278</v>
      </c>
      <c r="C1739" s="87" t="s">
        <v>426</v>
      </c>
      <c r="D1739" s="87" t="s">
        <v>63</v>
      </c>
      <c r="E1739" s="87" t="s">
        <v>369</v>
      </c>
      <c r="F1739" s="87" t="n">
        <v>43000.0</v>
      </c>
    </row>
    <row r="1740" outlineLevel="1">
      <c r="A1740" s="93" t="n">
        <v>45782.0</v>
      </c>
      <c r="B1740" s="87" t="s">
        <v>1276</v>
      </c>
      <c r="C1740" s="87" t="s">
        <v>426</v>
      </c>
      <c r="D1740" s="87" t="s">
        <v>63</v>
      </c>
      <c r="E1740" s="87" t="s">
        <v>369</v>
      </c>
      <c r="F1740" s="87" t="n">
        <v>2000.0</v>
      </c>
    </row>
    <row r="1741" outlineLevel="1">
      <c r="A1741" s="93" t="n">
        <v>45785.0</v>
      </c>
      <c r="B1741" s="87" t="s">
        <v>1375</v>
      </c>
      <c r="C1741" s="87" t="s">
        <v>426</v>
      </c>
      <c r="D1741" s="87" t="s">
        <v>63</v>
      </c>
      <c r="E1741" s="87" t="s">
        <v>64</v>
      </c>
      <c r="F1741" s="87" t="n">
        <v>7250.0</v>
      </c>
    </row>
    <row r="1742" outlineLevel="1">
      <c r="A1742" s="93" t="n">
        <v>45786.0</v>
      </c>
      <c r="B1742" s="87" t="s">
        <v>1427</v>
      </c>
      <c r="C1742" s="87" t="s">
        <v>426</v>
      </c>
      <c r="D1742" s="87" t="s">
        <v>63</v>
      </c>
      <c r="E1742" s="87" t="s">
        <v>369</v>
      </c>
      <c r="F1742" s="87" t="n">
        <v>52500.0</v>
      </c>
    </row>
    <row r="1743" outlineLevel="1">
      <c r="A1743" s="93" t="n">
        <v>45790.0</v>
      </c>
      <c r="B1743" s="87" t="s">
        <v>1559</v>
      </c>
      <c r="C1743" s="87" t="s">
        <v>426</v>
      </c>
      <c r="D1743" s="87" t="s">
        <v>63</v>
      </c>
      <c r="E1743" s="87" t="s">
        <v>369</v>
      </c>
      <c r="F1743" s="87" t="n">
        <v>25500.0</v>
      </c>
    </row>
    <row r="1744" outlineLevel="1">
      <c r="A1744" s="93" t="n">
        <v>45803.0</v>
      </c>
      <c r="B1744" s="87" t="s">
        <v>1897</v>
      </c>
      <c r="C1744" s="87" t="s">
        <v>426</v>
      </c>
      <c r="D1744" s="87" t="s">
        <v>63</v>
      </c>
      <c r="E1744" s="87" t="s">
        <v>369</v>
      </c>
      <c r="F1744" s="87" t="n">
        <v>4100.0</v>
      </c>
    </row>
    <row r="1745" outlineLevel="1">
      <c r="A1745" s="93" t="n">
        <v>45803.0</v>
      </c>
      <c r="B1745" s="87" t="s">
        <v>1895</v>
      </c>
      <c r="C1745" s="87" t="s">
        <v>426</v>
      </c>
      <c r="D1745" s="87" t="s">
        <v>63</v>
      </c>
      <c r="E1745" s="87" t="s">
        <v>369</v>
      </c>
      <c r="F1745" s="87" t="n">
        <v>2000.0</v>
      </c>
    </row>
    <row r="1746" outlineLevel="1">
      <c r="A1746" s="93" t="n">
        <v>45804.0</v>
      </c>
      <c r="B1746" s="87" t="s">
        <v>1949</v>
      </c>
      <c r="C1746" s="87" t="s">
        <v>426</v>
      </c>
      <c r="D1746" s="87" t="s">
        <v>63</v>
      </c>
      <c r="E1746" s="87" t="s">
        <v>369</v>
      </c>
      <c r="F1746" s="87" t="n">
        <v>20000.0</v>
      </c>
    </row>
    <row r="1747" outlineLevel="1">
      <c r="A1747" s="93" t="n">
        <v>45812.0</v>
      </c>
      <c r="B1747" s="87" t="s">
        <v>2220</v>
      </c>
      <c r="C1747" s="87" t="s">
        <v>426</v>
      </c>
      <c r="D1747" s="87" t="s">
        <v>63</v>
      </c>
      <c r="E1747" s="87" t="s">
        <v>369</v>
      </c>
      <c r="F1747" s="87" t="n">
        <v>25000.0</v>
      </c>
    </row>
    <row r="1748" outlineLevel="1">
      <c r="A1748" s="93" t="n">
        <v>45818.0</v>
      </c>
      <c r="B1748" s="87" t="s">
        <v>2342</v>
      </c>
      <c r="C1748" s="87" t="s">
        <v>426</v>
      </c>
      <c r="D1748" s="87" t="s">
        <v>63</v>
      </c>
      <c r="E1748" s="87" t="s">
        <v>369</v>
      </c>
      <c r="F1748" s="87" t="n">
        <v>11000.0</v>
      </c>
    </row>
    <row r="1749" outlineLevel="1">
      <c r="A1749" s="93" t="n">
        <v>45821.0</v>
      </c>
      <c r="B1749" s="87" t="s">
        <v>2462</v>
      </c>
      <c r="C1749" s="87" t="s">
        <v>426</v>
      </c>
      <c r="D1749" s="87" t="s">
        <v>63</v>
      </c>
      <c r="E1749" s="87" t="s">
        <v>369</v>
      </c>
      <c r="F1749" s="87" t="n">
        <v>25000.0</v>
      </c>
    </row>
    <row r="1750" outlineLevel="1">
      <c r="A1750" s="93" t="n">
        <v>45821.0</v>
      </c>
      <c r="B1750" s="87" t="s">
        <v>2460</v>
      </c>
      <c r="C1750" s="87" t="s">
        <v>426</v>
      </c>
      <c r="D1750" s="87" t="s">
        <v>63</v>
      </c>
      <c r="E1750" s="87" t="s">
        <v>369</v>
      </c>
      <c r="F1750" s="87" t="n">
        <v>500.0</v>
      </c>
    </row>
    <row r="1751" outlineLevel="1">
      <c r="A1751" s="93" t="n">
        <v>45836.0</v>
      </c>
      <c r="B1751" s="87" t="s">
        <v>2881</v>
      </c>
      <c r="C1751" s="87" t="s">
        <v>426</v>
      </c>
      <c r="D1751" s="87" t="s">
        <v>63</v>
      </c>
      <c r="E1751" s="87" t="s">
        <v>369</v>
      </c>
      <c r="F1751" s="87" t="n">
        <v>20000.0</v>
      </c>
    </row>
    <row r="1752" outlineLevel="1">
      <c r="A1752" s="93" t="n">
        <v>45847.0</v>
      </c>
      <c r="B1752" s="87" t="s">
        <v>3260</v>
      </c>
      <c r="C1752" s="87" t="s">
        <v>426</v>
      </c>
      <c r="D1752" s="87" t="s">
        <v>63</v>
      </c>
      <c r="E1752" s="87" t="s">
        <v>369</v>
      </c>
      <c r="F1752" s="87" t="n">
        <v>34000.0</v>
      </c>
    </row>
    <row r="1753" outlineLevel="1">
      <c r="A1753" s="93" t="n">
        <v>45847.0</v>
      </c>
      <c r="B1753" s="87" t="s">
        <v>3262</v>
      </c>
      <c r="C1753" s="87" t="s">
        <v>426</v>
      </c>
      <c r="D1753" s="87" t="s">
        <v>63</v>
      </c>
      <c r="E1753" s="87" t="s">
        <v>369</v>
      </c>
      <c r="F1753" s="87" t="n">
        <v>8500.0</v>
      </c>
    </row>
    <row r="1754" outlineLevel="1">
      <c r="A1754" s="93" t="n">
        <v>45880.0</v>
      </c>
      <c r="B1754" s="87" t="s">
        <v>3844</v>
      </c>
      <c r="C1754" s="87" t="s">
        <v>426</v>
      </c>
      <c r="D1754" s="87" t="s">
        <v>63</v>
      </c>
      <c r="E1754" s="87" t="s">
        <v>369</v>
      </c>
      <c r="F1754" s="87" t="n">
        <v>40500.0</v>
      </c>
    </row>
    <row r="1755" outlineLevel="1">
      <c r="A1755" s="93" t="n">
        <v>45880.0</v>
      </c>
      <c r="B1755" s="87" t="s">
        <v>3842</v>
      </c>
      <c r="C1755" s="87" t="s">
        <v>426</v>
      </c>
      <c r="D1755" s="87" t="s">
        <v>63</v>
      </c>
      <c r="E1755" s="87" t="s">
        <v>369</v>
      </c>
      <c r="F1755" s="87" t="n">
        <v>2000.0</v>
      </c>
    </row>
    <row r="1756" outlineLevel="1">
      <c r="A1756" s="93" t="n">
        <v>45888.0</v>
      </c>
      <c r="B1756" s="87" t="s">
        <v>3990</v>
      </c>
      <c r="C1756" s="87" t="s">
        <v>426</v>
      </c>
      <c r="D1756" s="87" t="s">
        <v>63</v>
      </c>
      <c r="E1756" s="87" t="s">
        <v>64</v>
      </c>
      <c r="F1756" s="87" t="n">
        <v>19000.0</v>
      </c>
    </row>
    <row r="1757" outlineLevel="1">
      <c r="A1757" s="93" t="n">
        <v>45920.0</v>
      </c>
      <c r="B1757" s="87" t="s">
        <v>4480</v>
      </c>
      <c r="C1757" s="87" t="s">
        <v>426</v>
      </c>
      <c r="D1757" s="87" t="s">
        <v>63</v>
      </c>
      <c r="E1757" s="87" t="s">
        <v>369</v>
      </c>
      <c r="F1757" s="87" t="n">
        <v>20500.0</v>
      </c>
    </row>
    <row r="1758" outlineLevel="1">
      <c r="A1758" s="93" t="n">
        <v>45920.0</v>
      </c>
      <c r="B1758" s="87" t="s">
        <v>4478</v>
      </c>
      <c r="C1758" s="87" t="s">
        <v>426</v>
      </c>
      <c r="D1758" s="87" t="s">
        <v>63</v>
      </c>
      <c r="E1758" s="87" t="s">
        <v>369</v>
      </c>
      <c r="F1758" s="87" t="n">
        <v>2000.0</v>
      </c>
    </row>
    <row r="1759" outlineLevel="1">
      <c r="A1759" s="93" t="n">
        <v>46074.0</v>
      </c>
      <c r="B1759" s="87" t="s">
        <v>5689</v>
      </c>
      <c r="C1759" s="87" t="s">
        <v>426</v>
      </c>
      <c r="D1759" s="87" t="s">
        <v>63</v>
      </c>
      <c r="E1759" s="87" t="s">
        <v>369</v>
      </c>
      <c r="F1759" s="87" t="n">
        <v>4500.0</v>
      </c>
    </row>
    <row r="1760" outlineLevel="1">
      <c r="A1760" s="93" t="n">
        <v>45779.0</v>
      </c>
      <c r="B1760" s="87" t="s">
        <v>1163</v>
      </c>
      <c r="C1760" s="87" t="s">
        <v>1164</v>
      </c>
      <c r="D1760" s="87" t="s">
        <v>63</v>
      </c>
      <c r="E1760" s="87" t="s">
        <v>64</v>
      </c>
      <c r="F1760" s="87" t="n">
        <v>37500.0</v>
      </c>
    </row>
    <row r="1761" outlineLevel="1">
      <c r="A1761" s="93" t="n">
        <v>45785.0</v>
      </c>
      <c r="B1761" s="87" t="s">
        <v>1401</v>
      </c>
      <c r="C1761" s="87" t="s">
        <v>1164</v>
      </c>
      <c r="D1761" s="87" t="s">
        <v>63</v>
      </c>
      <c r="E1761" s="87" t="s">
        <v>64</v>
      </c>
      <c r="F1761" s="87" t="n">
        <v>100000.0</v>
      </c>
    </row>
    <row r="1762" outlineLevel="1">
      <c r="A1762" s="93" t="n">
        <v>45791.0</v>
      </c>
      <c r="B1762" s="87" t="s">
        <v>1580</v>
      </c>
      <c r="C1762" s="87" t="s">
        <v>1164</v>
      </c>
      <c r="D1762" s="87" t="s">
        <v>63</v>
      </c>
      <c r="E1762" s="87" t="s">
        <v>64</v>
      </c>
      <c r="F1762" s="87" t="n">
        <v>50000.0</v>
      </c>
    </row>
    <row r="1763" outlineLevel="1">
      <c r="A1763" s="93" t="n">
        <v>45792.0</v>
      </c>
      <c r="B1763" s="87" t="s">
        <v>1623</v>
      </c>
      <c r="C1763" s="87" t="s">
        <v>1164</v>
      </c>
      <c r="D1763" s="87" t="s">
        <v>63</v>
      </c>
      <c r="E1763" s="87" t="s">
        <v>64</v>
      </c>
      <c r="F1763" s="87" t="n">
        <v>10800.0</v>
      </c>
    </row>
    <row r="1764" outlineLevel="1">
      <c r="A1764" s="93" t="n">
        <v>45794.0</v>
      </c>
      <c r="B1764" s="87" t="s">
        <v>1686</v>
      </c>
      <c r="C1764" s="87" t="s">
        <v>1164</v>
      </c>
      <c r="D1764" s="87" t="s">
        <v>63</v>
      </c>
      <c r="E1764" s="87" t="s">
        <v>64</v>
      </c>
      <c r="F1764" s="87" t="n">
        <v>100000.0</v>
      </c>
    </row>
    <row r="1765" outlineLevel="1">
      <c r="A1765" s="93" t="n">
        <v>45797.0</v>
      </c>
      <c r="B1765" s="87" t="s">
        <v>1721</v>
      </c>
      <c r="C1765" s="87" t="s">
        <v>1164</v>
      </c>
      <c r="D1765" s="87" t="s">
        <v>63</v>
      </c>
      <c r="E1765" s="87" t="s">
        <v>64</v>
      </c>
      <c r="F1765" s="87" t="n">
        <v>100000.0</v>
      </c>
    </row>
    <row r="1766" outlineLevel="1">
      <c r="A1766" s="93" t="n">
        <v>45813.0</v>
      </c>
      <c r="B1766" s="87" t="s">
        <v>2240</v>
      </c>
      <c r="C1766" s="87" t="s">
        <v>1164</v>
      </c>
      <c r="D1766" s="87" t="s">
        <v>63</v>
      </c>
      <c r="E1766" s="87" t="s">
        <v>64</v>
      </c>
      <c r="F1766" s="87" t="n">
        <v>37500.0</v>
      </c>
    </row>
    <row r="1767" outlineLevel="1">
      <c r="A1767" s="93" t="n">
        <v>45804.0</v>
      </c>
      <c r="B1767" s="87" t="s">
        <v>1936</v>
      </c>
      <c r="C1767" s="87" t="s">
        <v>1937</v>
      </c>
      <c r="D1767" s="87" t="s">
        <v>63</v>
      </c>
      <c r="E1767" s="87" t="s">
        <v>64</v>
      </c>
      <c r="F1767" s="87" t="n">
        <v>100000.0</v>
      </c>
    </row>
    <row r="1768" outlineLevel="1">
      <c r="A1768" s="93" t="n">
        <v>45818.0</v>
      </c>
      <c r="B1768" s="87" t="s">
        <v>2353</v>
      </c>
      <c r="C1768" s="87" t="s">
        <v>1937</v>
      </c>
      <c r="D1768" s="87" t="s">
        <v>63</v>
      </c>
      <c r="E1768" s="87" t="s">
        <v>64</v>
      </c>
      <c r="F1768" s="87" t="n">
        <v>56000.0</v>
      </c>
    </row>
    <row r="1769" outlineLevel="1">
      <c r="A1769" s="93" t="n">
        <v>45821.0</v>
      </c>
      <c r="B1769" s="87" t="s">
        <v>2444</v>
      </c>
      <c r="C1769" s="87" t="s">
        <v>1937</v>
      </c>
      <c r="D1769" s="87" t="s">
        <v>63</v>
      </c>
      <c r="E1769" s="87" t="s">
        <v>64</v>
      </c>
      <c r="F1769" s="87" t="n">
        <v>44277.0</v>
      </c>
    </row>
    <row r="1770" outlineLevel="1">
      <c r="A1770" s="93" t="n">
        <v>45835.0</v>
      </c>
      <c r="B1770" s="87" t="s">
        <v>2854</v>
      </c>
      <c r="C1770" s="87" t="s">
        <v>1937</v>
      </c>
      <c r="D1770" s="87" t="s">
        <v>63</v>
      </c>
      <c r="E1770" s="87" t="s">
        <v>64</v>
      </c>
      <c r="F1770" s="87" t="n">
        <v>100000.0</v>
      </c>
    </row>
    <row r="1771" outlineLevel="1">
      <c r="A1771" s="93" t="n">
        <v>45849.0</v>
      </c>
      <c r="B1771" s="87" t="s">
        <v>3291</v>
      </c>
      <c r="C1771" s="87" t="s">
        <v>1937</v>
      </c>
      <c r="D1771" s="87" t="s">
        <v>63</v>
      </c>
      <c r="E1771" s="87" t="s">
        <v>64</v>
      </c>
      <c r="F1771" s="87" t="n">
        <v>68180.0</v>
      </c>
    </row>
    <row r="1772" outlineLevel="1">
      <c r="A1772" s="93" t="n">
        <v>45990.0</v>
      </c>
      <c r="B1772" s="87" t="s">
        <v>5154</v>
      </c>
      <c r="C1772" s="87" t="s">
        <v>1937</v>
      </c>
      <c r="D1772" s="87" t="s">
        <v>63</v>
      </c>
      <c r="E1772" s="87" t="s">
        <v>64</v>
      </c>
      <c r="F1772" s="87" t="n">
        <v>64900.0</v>
      </c>
    </row>
    <row r="1773" outlineLevel="1">
      <c r="A1773" s="93" t="n">
        <v>45817.0</v>
      </c>
      <c r="B1773" s="87" t="s">
        <v>2296</v>
      </c>
      <c r="C1773" s="87" t="s">
        <v>2294</v>
      </c>
      <c r="D1773" s="87" t="s">
        <v>63</v>
      </c>
      <c r="E1773" s="87" t="s">
        <v>315</v>
      </c>
      <c r="F1773" s="87" t="n">
        <v>80000.0</v>
      </c>
    </row>
    <row r="1774" outlineLevel="1">
      <c r="A1774" s="93" t="n">
        <v>45817.0</v>
      </c>
      <c r="B1774" s="87" t="s">
        <v>2293</v>
      </c>
      <c r="C1774" s="87" t="s">
        <v>2294</v>
      </c>
      <c r="D1774" s="87" t="s">
        <v>63</v>
      </c>
      <c r="E1774" s="87" t="s">
        <v>315</v>
      </c>
      <c r="F1774" s="87" t="n">
        <v>32500.0</v>
      </c>
    </row>
    <row r="1775" outlineLevel="1">
      <c r="A1775" s="93" t="n">
        <v>46029.0</v>
      </c>
      <c r="B1775" s="87" t="s">
        <v>5417</v>
      </c>
      <c r="C1775" s="87" t="s">
        <v>2294</v>
      </c>
      <c r="D1775" s="87" t="s">
        <v>63</v>
      </c>
      <c r="E1775" s="87" t="s">
        <v>315</v>
      </c>
      <c r="F1775" s="87" t="n">
        <v>87000.0</v>
      </c>
    </row>
    <row r="1776" outlineLevel="1">
      <c r="A1776" s="93" t="n">
        <v>46032.0</v>
      </c>
      <c r="B1776" s="87" t="s">
        <v>5456</v>
      </c>
      <c r="C1776" s="87" t="s">
        <v>2294</v>
      </c>
      <c r="D1776" s="87" t="s">
        <v>63</v>
      </c>
      <c r="E1776" s="87" t="s">
        <v>315</v>
      </c>
      <c r="F1776" s="87" t="n">
        <v>43000.0</v>
      </c>
    </row>
    <row r="1777" outlineLevel="1">
      <c r="A1777" s="93" t="n">
        <v>46034.0</v>
      </c>
      <c r="B1777" s="87" t="s">
        <v>5464</v>
      </c>
      <c r="C1777" s="87" t="s">
        <v>2294</v>
      </c>
      <c r="D1777" s="87" t="s">
        <v>63</v>
      </c>
      <c r="E1777" s="87" t="s">
        <v>315</v>
      </c>
      <c r="F1777" s="87" t="n">
        <v>10000.0</v>
      </c>
    </row>
    <row r="1778" outlineLevel="1">
      <c r="A1778" s="93" t="n">
        <v>46052.0</v>
      </c>
      <c r="B1778" s="87" t="s">
        <v>5542</v>
      </c>
      <c r="C1778" s="87" t="s">
        <v>2294</v>
      </c>
      <c r="D1778" s="87" t="s">
        <v>63</v>
      </c>
      <c r="E1778" s="87" t="s">
        <v>315</v>
      </c>
      <c r="F1778" s="87" t="n">
        <v>50000.0</v>
      </c>
    </row>
    <row r="1779" outlineLevel="1">
      <c r="A1779" s="93" t="n">
        <v>46056.0</v>
      </c>
      <c r="B1779" s="87" t="s">
        <v>5569</v>
      </c>
      <c r="C1779" s="87" t="s">
        <v>2294</v>
      </c>
      <c r="D1779" s="87" t="s">
        <v>63</v>
      </c>
      <c r="E1779" s="87" t="s">
        <v>315</v>
      </c>
      <c r="F1779" s="87" t="n">
        <v>30000.0</v>
      </c>
    </row>
    <row r="1780" outlineLevel="1">
      <c r="A1780" s="93" t="n">
        <v>46079.0</v>
      </c>
      <c r="B1780" s="87" t="s">
        <v>5735</v>
      </c>
      <c r="C1780" s="87" t="s">
        <v>2294</v>
      </c>
      <c r="D1780" s="87" t="s">
        <v>63</v>
      </c>
      <c r="E1780" s="87" t="s">
        <v>315</v>
      </c>
      <c r="F1780" s="87" t="n">
        <v>80000.0</v>
      </c>
    </row>
    <row r="1781" outlineLevel="1">
      <c r="A1781" s="93" t="n">
        <v>45750.0</v>
      </c>
      <c r="B1781" s="87" t="s">
        <v>476</v>
      </c>
      <c r="C1781" s="87" t="s">
        <v>477</v>
      </c>
      <c r="D1781" s="87" t="s">
        <v>63</v>
      </c>
      <c r="E1781" s="87" t="s">
        <v>64</v>
      </c>
      <c r="F1781" s="87" t="n">
        <v>58000.0</v>
      </c>
    </row>
    <row r="1782" outlineLevel="1">
      <c r="A1782" s="93" t="n">
        <v>45790.0</v>
      </c>
      <c r="B1782" s="87" t="s">
        <v>1561</v>
      </c>
      <c r="C1782" s="87" t="s">
        <v>477</v>
      </c>
      <c r="D1782" s="87" t="s">
        <v>63</v>
      </c>
      <c r="E1782" s="87" t="s">
        <v>64</v>
      </c>
      <c r="F1782" s="87" t="n">
        <v>58000.0</v>
      </c>
    </row>
    <row r="1783" outlineLevel="1">
      <c r="A1783" s="93" t="n">
        <v>45828.0</v>
      </c>
      <c r="B1783" s="87" t="s">
        <v>2668</v>
      </c>
      <c r="C1783" s="87" t="s">
        <v>477</v>
      </c>
      <c r="D1783" s="87" t="s">
        <v>63</v>
      </c>
      <c r="E1783" s="87" t="s">
        <v>64</v>
      </c>
      <c r="F1783" s="87" t="n">
        <v>55000.0</v>
      </c>
    </row>
    <row r="1784" outlineLevel="1">
      <c r="A1784" s="93" t="n">
        <v>45881.0</v>
      </c>
      <c r="B1784" s="87" t="s">
        <v>3878</v>
      </c>
      <c r="C1784" s="87" t="s">
        <v>477</v>
      </c>
      <c r="D1784" s="87" t="s">
        <v>63</v>
      </c>
      <c r="E1784" s="87" t="s">
        <v>64</v>
      </c>
      <c r="F1784" s="87" t="n">
        <v>52500.0</v>
      </c>
    </row>
    <row r="1785" outlineLevel="1">
      <c r="A1785" s="93" t="n">
        <v>45916.0</v>
      </c>
      <c r="B1785" s="87" t="s">
        <v>4437</v>
      </c>
      <c r="C1785" s="87" t="s">
        <v>477</v>
      </c>
      <c r="D1785" s="87" t="s">
        <v>63</v>
      </c>
      <c r="E1785" s="87" t="s">
        <v>64</v>
      </c>
      <c r="F1785" s="87" t="n">
        <v>104000.0</v>
      </c>
    </row>
    <row r="1786" outlineLevel="1">
      <c r="A1786" s="93" t="n">
        <v>46028.0</v>
      </c>
      <c r="B1786" s="87" t="s">
        <v>5408</v>
      </c>
      <c r="C1786" s="87" t="s">
        <v>477</v>
      </c>
      <c r="D1786" s="87" t="s">
        <v>63</v>
      </c>
      <c r="E1786" s="87" t="s">
        <v>64</v>
      </c>
      <c r="F1786" s="87" t="n">
        <v>45000.0</v>
      </c>
    </row>
    <row r="1787" outlineLevel="1">
      <c r="A1787" s="93" t="n">
        <v>46084.0</v>
      </c>
      <c r="B1787" s="87" t="s">
        <v>5752</v>
      </c>
      <c r="C1787" s="87" t="s">
        <v>5754</v>
      </c>
      <c r="D1787" s="87" t="s">
        <v>63</v>
      </c>
      <c r="E1787" s="87" t="s">
        <v>306</v>
      </c>
      <c r="F1787" s="87" t="n">
        <v>362201.0</v>
      </c>
    </row>
    <row r="1788" outlineLevel="1">
      <c r="A1788" s="93" t="n">
        <v>45951.0</v>
      </c>
      <c r="B1788" s="87" t="s">
        <v>4785</v>
      </c>
      <c r="C1788" s="87" t="s">
        <v>4786</v>
      </c>
      <c r="D1788" s="87" t="s">
        <v>63</v>
      </c>
      <c r="E1788" s="87" t="s">
        <v>315</v>
      </c>
      <c r="F1788" s="87" t="n">
        <v>350000.0</v>
      </c>
    </row>
    <row r="1789" outlineLevel="1">
      <c r="A1789" s="93" t="n">
        <v>45797.0</v>
      </c>
      <c r="B1789" s="87" t="s">
        <v>1716</v>
      </c>
      <c r="C1789" s="87" t="s">
        <v>1717</v>
      </c>
      <c r="D1789" s="87" t="s">
        <v>63</v>
      </c>
      <c r="E1789" s="87" t="s">
        <v>64</v>
      </c>
      <c r="F1789" s="87" t="n">
        <v>71744.0</v>
      </c>
    </row>
    <row r="1790" outlineLevel="1">
      <c r="A1790" s="93" t="n">
        <v>45817.0</v>
      </c>
      <c r="B1790" s="87" t="s">
        <v>2324</v>
      </c>
      <c r="C1790" s="87" t="s">
        <v>1717</v>
      </c>
      <c r="D1790" s="87" t="s">
        <v>63</v>
      </c>
      <c r="E1790" s="87" t="s">
        <v>315</v>
      </c>
      <c r="F1790" s="87" t="n">
        <v>40000.0</v>
      </c>
    </row>
    <row r="1791" outlineLevel="1">
      <c r="A1791" s="93" t="n">
        <v>45832.0</v>
      </c>
      <c r="B1791" s="87" t="s">
        <v>2761</v>
      </c>
      <c r="C1791" s="87" t="s">
        <v>1717</v>
      </c>
      <c r="D1791" s="87" t="s">
        <v>63</v>
      </c>
      <c r="E1791" s="87" t="s">
        <v>315</v>
      </c>
      <c r="F1791" s="87" t="n">
        <v>2250.0</v>
      </c>
    </row>
    <row r="1792" outlineLevel="1">
      <c r="A1792" s="93" t="n">
        <v>45834.0</v>
      </c>
      <c r="B1792" s="87" t="s">
        <v>2834</v>
      </c>
      <c r="C1792" s="87" t="s">
        <v>1717</v>
      </c>
      <c r="D1792" s="87" t="s">
        <v>63</v>
      </c>
      <c r="E1792" s="87" t="s">
        <v>315</v>
      </c>
      <c r="F1792" s="87" t="n">
        <v>20800.0</v>
      </c>
    </row>
    <row r="1793" outlineLevel="1">
      <c r="A1793" s="93" t="n">
        <v>45838.0</v>
      </c>
      <c r="B1793" s="87" t="s">
        <v>2909</v>
      </c>
      <c r="C1793" s="87" t="s">
        <v>1717</v>
      </c>
      <c r="D1793" s="87" t="s">
        <v>63</v>
      </c>
      <c r="E1793" s="87" t="s">
        <v>315</v>
      </c>
      <c r="F1793" s="87" t="n">
        <v>70000.0</v>
      </c>
    </row>
    <row r="1794" outlineLevel="1">
      <c r="A1794" s="93" t="n">
        <v>45845.0</v>
      </c>
      <c r="B1794" s="87" t="s">
        <v>3190</v>
      </c>
      <c r="C1794" s="87" t="s">
        <v>1717</v>
      </c>
      <c r="D1794" s="87" t="s">
        <v>63</v>
      </c>
      <c r="E1794" s="87" t="s">
        <v>315</v>
      </c>
      <c r="F1794" s="87" t="n">
        <v>50000.0</v>
      </c>
    </row>
    <row r="1795" outlineLevel="1">
      <c r="A1795" s="93" t="n">
        <v>45853.0</v>
      </c>
      <c r="B1795" s="87" t="s">
        <v>3348</v>
      </c>
      <c r="C1795" s="87" t="s">
        <v>1717</v>
      </c>
      <c r="D1795" s="87" t="s">
        <v>63</v>
      </c>
      <c r="E1795" s="87" t="s">
        <v>315</v>
      </c>
      <c r="F1795" s="87" t="n">
        <v>64000.0</v>
      </c>
    </row>
    <row r="1796" outlineLevel="1">
      <c r="A1796" s="93" t="n">
        <v>45869.0</v>
      </c>
      <c r="B1796" s="87" t="s">
        <v>3587</v>
      </c>
      <c r="C1796" s="87" t="s">
        <v>1717</v>
      </c>
      <c r="D1796" s="87" t="s">
        <v>63</v>
      </c>
      <c r="E1796" s="87" t="s">
        <v>315</v>
      </c>
      <c r="F1796" s="87" t="n">
        <v>8260.0</v>
      </c>
    </row>
    <row r="1797" outlineLevel="1">
      <c r="A1797" s="93" t="n">
        <v>45997.0</v>
      </c>
      <c r="B1797" s="87" t="s">
        <v>5220</v>
      </c>
      <c r="C1797" s="87" t="s">
        <v>1717</v>
      </c>
      <c r="D1797" s="87" t="s">
        <v>63</v>
      </c>
      <c r="E1797" s="87" t="s">
        <v>315</v>
      </c>
      <c r="F1797" s="87" t="n">
        <v>10000.0</v>
      </c>
    </row>
    <row r="1798" outlineLevel="1">
      <c r="A1798" s="93" t="n">
        <v>45789.0</v>
      </c>
      <c r="B1798" s="87" t="s">
        <v>1488</v>
      </c>
      <c r="C1798" s="87" t="s">
        <v>1489</v>
      </c>
      <c r="D1798" s="87" t="s">
        <v>63</v>
      </c>
      <c r="E1798" s="87" t="s">
        <v>369</v>
      </c>
      <c r="F1798" s="87" t="n">
        <v>13000.0</v>
      </c>
    </row>
    <row r="1799" outlineLevel="1">
      <c r="A1799" s="93" t="n">
        <v>45814.0</v>
      </c>
      <c r="B1799" s="87" t="s">
        <v>2284</v>
      </c>
      <c r="C1799" s="87" t="s">
        <v>1489</v>
      </c>
      <c r="D1799" s="87" t="s">
        <v>63</v>
      </c>
      <c r="E1799" s="87" t="s">
        <v>369</v>
      </c>
      <c r="F1799" s="87" t="n">
        <v>13000.0</v>
      </c>
    </row>
    <row r="1800" outlineLevel="1">
      <c r="A1800" s="93" t="n">
        <v>45834.0</v>
      </c>
      <c r="B1800" s="87" t="s">
        <v>2811</v>
      </c>
      <c r="C1800" s="87" t="s">
        <v>1489</v>
      </c>
      <c r="D1800" s="87" t="s">
        <v>63</v>
      </c>
      <c r="E1800" s="87" t="s">
        <v>369</v>
      </c>
      <c r="F1800" s="87" t="n">
        <v>13000.0</v>
      </c>
    </row>
    <row r="1801" outlineLevel="1">
      <c r="A1801" s="93" t="n">
        <v>45856.0</v>
      </c>
      <c r="B1801" s="87" t="s">
        <v>3400</v>
      </c>
      <c r="C1801" s="87" t="s">
        <v>1489</v>
      </c>
      <c r="D1801" s="87" t="s">
        <v>63</v>
      </c>
      <c r="E1801" s="87" t="s">
        <v>369</v>
      </c>
      <c r="F1801" s="87" t="n">
        <v>13000.0</v>
      </c>
    </row>
    <row r="1802" outlineLevel="1">
      <c r="A1802" s="93" t="n">
        <v>45874.0</v>
      </c>
      <c r="B1802" s="87" t="s">
        <v>3726</v>
      </c>
      <c r="C1802" s="87" t="s">
        <v>1489</v>
      </c>
      <c r="D1802" s="87" t="s">
        <v>63</v>
      </c>
      <c r="E1802" s="87" t="s">
        <v>369</v>
      </c>
      <c r="F1802" s="87" t="n">
        <v>13000.0</v>
      </c>
    </row>
    <row r="1803" outlineLevel="1">
      <c r="A1803" s="93" t="n">
        <v>45889.0</v>
      </c>
      <c r="B1803" s="87" t="s">
        <v>4017</v>
      </c>
      <c r="C1803" s="87" t="s">
        <v>1489</v>
      </c>
      <c r="D1803" s="87" t="s">
        <v>63</v>
      </c>
      <c r="E1803" s="87" t="s">
        <v>369</v>
      </c>
      <c r="F1803" s="87" t="n">
        <v>13000.0</v>
      </c>
    </row>
    <row r="1804" outlineLevel="1">
      <c r="A1804" s="93" t="n">
        <v>45903.0</v>
      </c>
      <c r="B1804" s="87" t="s">
        <v>4312</v>
      </c>
      <c r="C1804" s="87" t="s">
        <v>1489</v>
      </c>
      <c r="D1804" s="87" t="s">
        <v>63</v>
      </c>
      <c r="E1804" s="87" t="s">
        <v>369</v>
      </c>
      <c r="F1804" s="87" t="n">
        <v>13000.0</v>
      </c>
    </row>
    <row r="1805" outlineLevel="1">
      <c r="A1805" s="93" t="n">
        <v>45919.0</v>
      </c>
      <c r="B1805" s="87" t="s">
        <v>4467</v>
      </c>
      <c r="C1805" s="87" t="s">
        <v>1489</v>
      </c>
      <c r="D1805" s="87" t="s">
        <v>63</v>
      </c>
      <c r="E1805" s="87" t="s">
        <v>369</v>
      </c>
      <c r="F1805" s="87" t="n">
        <v>13000.0</v>
      </c>
    </row>
    <row r="1806" outlineLevel="1">
      <c r="A1806" s="93" t="n">
        <v>45934.0</v>
      </c>
      <c r="B1806" s="87" t="s">
        <v>4584</v>
      </c>
      <c r="C1806" s="87" t="s">
        <v>1489</v>
      </c>
      <c r="D1806" s="87" t="s">
        <v>63</v>
      </c>
      <c r="E1806" s="87" t="s">
        <v>369</v>
      </c>
      <c r="F1806" s="87" t="n">
        <v>16250.0</v>
      </c>
    </row>
    <row r="1807" outlineLevel="1">
      <c r="A1807" s="93" t="n">
        <v>45960.0</v>
      </c>
      <c r="B1807" s="87" t="s">
        <v>4834</v>
      </c>
      <c r="C1807" s="87" t="s">
        <v>1489</v>
      </c>
      <c r="D1807" s="87" t="s">
        <v>63</v>
      </c>
      <c r="E1807" s="87" t="s">
        <v>369</v>
      </c>
      <c r="F1807" s="87" t="n">
        <v>16250.0</v>
      </c>
    </row>
    <row r="1808" outlineLevel="1">
      <c r="A1808" s="93" t="n">
        <v>45973.0</v>
      </c>
      <c r="B1808" s="87" t="s">
        <v>5032</v>
      </c>
      <c r="C1808" s="87" t="s">
        <v>1489</v>
      </c>
      <c r="D1808" s="87" t="s">
        <v>63</v>
      </c>
      <c r="E1808" s="87" t="s">
        <v>369</v>
      </c>
      <c r="F1808" s="87" t="n">
        <v>16250.0</v>
      </c>
    </row>
    <row r="1809" outlineLevel="1">
      <c r="A1809" s="93" t="n">
        <v>46014.0</v>
      </c>
      <c r="B1809" s="87" t="s">
        <v>5335</v>
      </c>
      <c r="C1809" s="87" t="s">
        <v>1489</v>
      </c>
      <c r="D1809" s="87" t="s">
        <v>63</v>
      </c>
      <c r="E1809" s="87" t="s">
        <v>369</v>
      </c>
      <c r="F1809" s="87" t="n">
        <v>19500.0</v>
      </c>
    </row>
    <row r="1810" outlineLevel="1">
      <c r="A1810" s="93" t="n">
        <v>46028.0</v>
      </c>
      <c r="B1810" s="87" t="s">
        <v>5406</v>
      </c>
      <c r="C1810" s="87" t="s">
        <v>1489</v>
      </c>
      <c r="D1810" s="87" t="s">
        <v>63</v>
      </c>
      <c r="E1810" s="87" t="s">
        <v>369</v>
      </c>
      <c r="F1810" s="87" t="n">
        <v>16250.0</v>
      </c>
    </row>
    <row r="1811" outlineLevel="1">
      <c r="A1811" s="93" t="n">
        <v>46039.0</v>
      </c>
      <c r="B1811" s="87" t="s">
        <v>5470</v>
      </c>
      <c r="C1811" s="87" t="s">
        <v>1489</v>
      </c>
      <c r="D1811" s="87" t="s">
        <v>63</v>
      </c>
      <c r="E1811" s="87" t="s">
        <v>369</v>
      </c>
      <c r="F1811" s="87" t="n">
        <v>16250.0</v>
      </c>
    </row>
    <row r="1812" outlineLevel="1">
      <c r="A1812" s="93" t="n">
        <v>46050.0</v>
      </c>
      <c r="B1812" s="87" t="s">
        <v>5534</v>
      </c>
      <c r="C1812" s="87" t="s">
        <v>1489</v>
      </c>
      <c r="D1812" s="87" t="s">
        <v>63</v>
      </c>
      <c r="E1812" s="87" t="s">
        <v>369</v>
      </c>
      <c r="F1812" s="87" t="n">
        <v>19500.0</v>
      </c>
    </row>
    <row r="1813" outlineLevel="1">
      <c r="A1813" s="93" t="n">
        <v>46058.0</v>
      </c>
      <c r="B1813" s="87" t="s">
        <v>5586</v>
      </c>
      <c r="C1813" s="87" t="s">
        <v>1489</v>
      </c>
      <c r="D1813" s="87" t="s">
        <v>63</v>
      </c>
      <c r="E1813" s="87" t="s">
        <v>369</v>
      </c>
      <c r="F1813" s="87" t="n">
        <v>23750.0</v>
      </c>
    </row>
    <row r="1814" outlineLevel="1">
      <c r="A1814" s="93" t="n">
        <v>46066.0</v>
      </c>
      <c r="B1814" s="87" t="s">
        <v>5641</v>
      </c>
      <c r="C1814" s="87" t="s">
        <v>1489</v>
      </c>
      <c r="D1814" s="87" t="s">
        <v>63</v>
      </c>
      <c r="E1814" s="87" t="s">
        <v>369</v>
      </c>
      <c r="F1814" s="87" t="n">
        <v>27500.0</v>
      </c>
    </row>
    <row r="1815" outlineLevel="1">
      <c r="A1815" s="93" t="n">
        <v>46074.0</v>
      </c>
      <c r="B1815" s="87" t="s">
        <v>5685</v>
      </c>
      <c r="C1815" s="87" t="s">
        <v>1489</v>
      </c>
      <c r="D1815" s="87" t="s">
        <v>63</v>
      </c>
      <c r="E1815" s="87" t="s">
        <v>369</v>
      </c>
      <c r="F1815" s="87" t="n">
        <v>19500.0</v>
      </c>
    </row>
    <row r="1816" outlineLevel="1">
      <c r="A1816" s="93" t="n">
        <v>46092.0</v>
      </c>
      <c r="B1816" s="87" t="s">
        <v>5837</v>
      </c>
      <c r="C1816" s="87" t="s">
        <v>1489</v>
      </c>
      <c r="D1816" s="87" t="s">
        <v>63</v>
      </c>
      <c r="E1816" s="87" t="s">
        <v>369</v>
      </c>
      <c r="F1816" s="87" t="n">
        <v>19500.0</v>
      </c>
    </row>
    <row r="1817" outlineLevel="1">
      <c r="A1817" s="93" t="n">
        <v>46108.0</v>
      </c>
      <c r="B1817" s="87" t="s">
        <v>5918</v>
      </c>
      <c r="C1817" s="87" t="s">
        <v>1489</v>
      </c>
      <c r="D1817" s="87" t="s">
        <v>63</v>
      </c>
      <c r="E1817" s="87" t="s">
        <v>369</v>
      </c>
      <c r="F1817" s="87" t="n">
        <v>19500.0</v>
      </c>
    </row>
    <row r="1818" outlineLevel="1">
      <c r="A1818" s="93" t="n">
        <v>45772.0</v>
      </c>
      <c r="B1818" s="87" t="s">
        <v>1021</v>
      </c>
      <c r="C1818" s="87" t="s">
        <v>1022</v>
      </c>
      <c r="D1818" s="87" t="s">
        <v>63</v>
      </c>
      <c r="E1818" s="87" t="s">
        <v>306</v>
      </c>
      <c r="F1818" s="87" t="n">
        <v>42905.0</v>
      </c>
    </row>
    <row r="1819" outlineLevel="1">
      <c r="A1819" s="93" t="n">
        <v>45808.0</v>
      </c>
      <c r="B1819" s="87" t="s">
        <v>2044</v>
      </c>
      <c r="C1819" s="87" t="s">
        <v>1022</v>
      </c>
      <c r="D1819" s="87" t="s">
        <v>63</v>
      </c>
      <c r="E1819" s="87" t="s">
        <v>306</v>
      </c>
      <c r="F1819" s="87" t="n">
        <v>42480.0</v>
      </c>
    </row>
    <row r="1820" outlineLevel="1">
      <c r="A1820" s="93" t="n">
        <v>45831.0</v>
      </c>
      <c r="B1820" s="87" t="s">
        <v>2745</v>
      </c>
      <c r="C1820" s="87" t="s">
        <v>1022</v>
      </c>
      <c r="D1820" s="87" t="s">
        <v>63</v>
      </c>
      <c r="E1820" s="87" t="s">
        <v>306</v>
      </c>
      <c r="F1820" s="87" t="n">
        <v>42480.0</v>
      </c>
    </row>
    <row r="1821" outlineLevel="1">
      <c r="A1821" s="93" t="n">
        <v>45930.0</v>
      </c>
      <c r="B1821" s="87" t="s">
        <v>4576</v>
      </c>
      <c r="C1821" s="87" t="s">
        <v>1022</v>
      </c>
      <c r="D1821" s="87" t="s">
        <v>63</v>
      </c>
      <c r="E1821" s="87" t="s">
        <v>306</v>
      </c>
      <c r="F1821" s="87" t="n">
        <v>141032.0</v>
      </c>
    </row>
    <row r="1822" outlineLevel="1">
      <c r="A1822" s="93" t="n">
        <v>46073.0</v>
      </c>
      <c r="B1822" s="87" t="s">
        <v>5675</v>
      </c>
      <c r="C1822" s="87" t="s">
        <v>1022</v>
      </c>
      <c r="D1822" s="87" t="s">
        <v>63</v>
      </c>
      <c r="E1822" s="87" t="s">
        <v>306</v>
      </c>
      <c r="F1822" s="87" t="n">
        <v>63720.0</v>
      </c>
    </row>
    <row r="1823" outlineLevel="1">
      <c r="A1823" s="93" t="n">
        <v>45846.0</v>
      </c>
      <c r="B1823" s="87" t="s">
        <v>3243</v>
      </c>
      <c r="C1823" s="87" t="s">
        <v>3244</v>
      </c>
      <c r="D1823" s="87" t="s">
        <v>63</v>
      </c>
      <c r="E1823" s="87" t="s">
        <v>64</v>
      </c>
      <c r="F1823" s="87" t="n">
        <v>50000.0</v>
      </c>
    </row>
    <row r="1824" outlineLevel="1">
      <c r="A1824" s="93" t="n">
        <v>45852.0</v>
      </c>
      <c r="B1824" s="87" t="s">
        <v>3314</v>
      </c>
      <c r="C1824" s="87" t="s">
        <v>3244</v>
      </c>
      <c r="D1824" s="87" t="s">
        <v>63</v>
      </c>
      <c r="E1824" s="87" t="s">
        <v>64</v>
      </c>
      <c r="F1824" s="87" t="n">
        <v>200000.0</v>
      </c>
    </row>
    <row r="1825" outlineLevel="1">
      <c r="A1825" s="93" t="n">
        <v>45853.0</v>
      </c>
      <c r="B1825" s="87" t="s">
        <v>3329</v>
      </c>
      <c r="C1825" s="87" t="s">
        <v>3244</v>
      </c>
      <c r="D1825" s="87" t="s">
        <v>63</v>
      </c>
      <c r="E1825" s="87" t="s">
        <v>64</v>
      </c>
      <c r="F1825" s="87" t="n">
        <v>75000.0</v>
      </c>
    </row>
    <row r="1826" outlineLevel="1">
      <c r="A1826" s="93" t="n">
        <v>45860.0</v>
      </c>
      <c r="B1826" s="87" t="s">
        <v>3455</v>
      </c>
      <c r="C1826" s="87" t="s">
        <v>3244</v>
      </c>
      <c r="D1826" s="87" t="s">
        <v>63</v>
      </c>
      <c r="E1826" s="87" t="s">
        <v>64</v>
      </c>
      <c r="F1826" s="87" t="n">
        <v>1770.0</v>
      </c>
    </row>
    <row r="1827" outlineLevel="1">
      <c r="A1827" s="93" t="n">
        <v>46078.0</v>
      </c>
      <c r="B1827" s="87" t="s">
        <v>5717</v>
      </c>
      <c r="C1827" s="87" t="s">
        <v>5718</v>
      </c>
      <c r="D1827" s="87" t="s">
        <v>75</v>
      </c>
      <c r="E1827" s="87" t="s">
        <v>780</v>
      </c>
      <c r="F1827" s="87" t="n">
        <v>205875.0</v>
      </c>
    </row>
    <row r="1828" outlineLevel="1">
      <c r="A1828" s="93" t="n">
        <v>46093.0</v>
      </c>
      <c r="B1828" s="87" t="s">
        <v>5843</v>
      </c>
      <c r="C1828" s="87" t="s">
        <v>5718</v>
      </c>
      <c r="D1828" s="87" t="s">
        <v>75</v>
      </c>
      <c r="E1828" s="87" t="s">
        <v>780</v>
      </c>
      <c r="F1828" s="87" t="n">
        <v>118035.0</v>
      </c>
    </row>
    <row r="1829" outlineLevel="1">
      <c r="A1829" s="93" t="n">
        <v>45814.0</v>
      </c>
      <c r="B1829" s="87" t="s">
        <v>2264</v>
      </c>
      <c r="C1829" s="87" t="s">
        <v>2265</v>
      </c>
      <c r="D1829" s="87" t="s">
        <v>63</v>
      </c>
      <c r="E1829" s="87" t="s">
        <v>74</v>
      </c>
      <c r="F1829" s="87" t="n">
        <v>320000.0</v>
      </c>
    </row>
    <row r="1830" outlineLevel="1">
      <c r="A1830" s="93" t="n">
        <v>46087.0</v>
      </c>
      <c r="B1830" s="87" t="s">
        <v>5788</v>
      </c>
      <c r="C1830" s="87" t="s">
        <v>5789</v>
      </c>
      <c r="D1830" s="87" t="s">
        <v>75</v>
      </c>
      <c r="E1830" s="87" t="s">
        <v>780</v>
      </c>
      <c r="F1830" s="87" t="n">
        <v>80910.0</v>
      </c>
    </row>
    <row r="1831" outlineLevel="1">
      <c r="A1831" s="93" t="n">
        <v>46107.0</v>
      </c>
      <c r="B1831" s="87" t="s">
        <v>5914</v>
      </c>
      <c r="C1831" s="87" t="s">
        <v>5789</v>
      </c>
      <c r="D1831" s="87" t="s">
        <v>75</v>
      </c>
      <c r="E1831" s="87" t="s">
        <v>780</v>
      </c>
      <c r="F1831" s="87" t="n">
        <v>218625.0</v>
      </c>
    </row>
    <row r="1832" outlineLevel="1">
      <c r="A1832" s="93" t="n">
        <v>45852.0</v>
      </c>
      <c r="B1832" s="87" t="s">
        <v>3326</v>
      </c>
      <c r="C1832" s="87" t="s">
        <v>3327</v>
      </c>
      <c r="D1832" s="87" t="s">
        <v>63</v>
      </c>
      <c r="E1832" s="87" t="s">
        <v>369</v>
      </c>
      <c r="F1832" s="87" t="n">
        <v>20000.0</v>
      </c>
    </row>
    <row r="1833" outlineLevel="1">
      <c r="A1833" s="93" t="n">
        <v>45860.0</v>
      </c>
      <c r="B1833" s="87" t="s">
        <v>3459</v>
      </c>
      <c r="C1833" s="87" t="s">
        <v>3327</v>
      </c>
      <c r="D1833" s="87" t="s">
        <v>63</v>
      </c>
      <c r="E1833" s="87" t="s">
        <v>369</v>
      </c>
      <c r="F1833" s="87" t="n">
        <v>65000.0</v>
      </c>
    </row>
    <row r="1834" outlineLevel="1">
      <c r="A1834" s="93" t="n">
        <v>45909.0</v>
      </c>
      <c r="B1834" s="87" t="s">
        <v>4360</v>
      </c>
      <c r="C1834" s="87" t="s">
        <v>3327</v>
      </c>
      <c r="D1834" s="87" t="s">
        <v>63</v>
      </c>
      <c r="E1834" s="87" t="s">
        <v>369</v>
      </c>
      <c r="F1834" s="87" t="n">
        <v>400.0</v>
      </c>
    </row>
    <row r="1835" outlineLevel="1">
      <c r="A1835" s="93" t="n">
        <v>45926.0</v>
      </c>
      <c r="B1835" s="87" t="s">
        <v>4550</v>
      </c>
      <c r="C1835" s="87" t="s">
        <v>3327</v>
      </c>
      <c r="D1835" s="87" t="s">
        <v>63</v>
      </c>
      <c r="E1835" s="87" t="s">
        <v>369</v>
      </c>
      <c r="F1835" s="87" t="n">
        <v>20000.0</v>
      </c>
    </row>
    <row r="1836" outlineLevel="1">
      <c r="A1836" s="93" t="n">
        <v>45949.0</v>
      </c>
      <c r="B1836" s="87" t="s">
        <v>4781</v>
      </c>
      <c r="C1836" s="87" t="s">
        <v>3327</v>
      </c>
      <c r="D1836" s="87" t="s">
        <v>63</v>
      </c>
      <c r="E1836" s="87" t="s">
        <v>369</v>
      </c>
      <c r="F1836" s="87" t="n">
        <v>26000.0</v>
      </c>
    </row>
    <row r="1837" outlineLevel="1">
      <c r="A1837" s="93" t="n">
        <v>45952.0</v>
      </c>
      <c r="B1837" s="87" t="s">
        <v>4790</v>
      </c>
      <c r="C1837" s="87" t="s">
        <v>3327</v>
      </c>
      <c r="D1837" s="87" t="s">
        <v>63</v>
      </c>
      <c r="E1837" s="87" t="s">
        <v>369</v>
      </c>
      <c r="F1837" s="87" t="n">
        <v>9000.0</v>
      </c>
    </row>
    <row r="1838" outlineLevel="1">
      <c r="A1838" s="93" t="n">
        <v>45958.0</v>
      </c>
      <c r="B1838" s="87" t="s">
        <v>4819</v>
      </c>
      <c r="C1838" s="87" t="s">
        <v>3327</v>
      </c>
      <c r="D1838" s="87" t="s">
        <v>63</v>
      </c>
      <c r="E1838" s="87" t="s">
        <v>369</v>
      </c>
      <c r="F1838" s="87" t="n">
        <v>4000.0</v>
      </c>
    </row>
    <row r="1839" outlineLevel="1">
      <c r="A1839" s="93" t="n">
        <v>45958.0</v>
      </c>
      <c r="B1839" s="87" t="s">
        <v>4813</v>
      </c>
      <c r="C1839" s="87" t="s">
        <v>3327</v>
      </c>
      <c r="D1839" s="87" t="s">
        <v>63</v>
      </c>
      <c r="E1839" s="87" t="s">
        <v>369</v>
      </c>
      <c r="F1839" s="87" t="n">
        <v>2000.0</v>
      </c>
    </row>
    <row r="1840" outlineLevel="1">
      <c r="A1840" s="93" t="n">
        <v>45958.0</v>
      </c>
      <c r="B1840" s="87" t="s">
        <v>4815</v>
      </c>
      <c r="C1840" s="87" t="s">
        <v>3327</v>
      </c>
      <c r="D1840" s="87" t="s">
        <v>63</v>
      </c>
      <c r="E1840" s="87" t="s">
        <v>369</v>
      </c>
      <c r="F1840" s="87" t="n">
        <v>2000.0</v>
      </c>
    </row>
    <row r="1841" outlineLevel="1">
      <c r="A1841" s="93" t="n">
        <v>45958.0</v>
      </c>
      <c r="B1841" s="87" t="s">
        <v>4817</v>
      </c>
      <c r="C1841" s="87" t="s">
        <v>3327</v>
      </c>
      <c r="D1841" s="87" t="s">
        <v>63</v>
      </c>
      <c r="E1841" s="87" t="s">
        <v>369</v>
      </c>
      <c r="F1841" s="87" t="n">
        <v>2000.0</v>
      </c>
    </row>
    <row r="1842" outlineLevel="1">
      <c r="A1842" s="93" t="n">
        <v>45961.0</v>
      </c>
      <c r="B1842" s="87" t="s">
        <v>4843</v>
      </c>
      <c r="C1842" s="87" t="s">
        <v>3327</v>
      </c>
      <c r="D1842" s="87" t="s">
        <v>63</v>
      </c>
      <c r="E1842" s="87" t="s">
        <v>369</v>
      </c>
      <c r="F1842" s="87" t="n">
        <v>2000.0</v>
      </c>
    </row>
    <row r="1843" outlineLevel="1">
      <c r="A1843" s="93" t="n">
        <v>45961.0</v>
      </c>
      <c r="B1843" s="87" t="s">
        <v>4845</v>
      </c>
      <c r="C1843" s="87" t="s">
        <v>3327</v>
      </c>
      <c r="D1843" s="87" t="s">
        <v>63</v>
      </c>
      <c r="E1843" s="87" t="s">
        <v>369</v>
      </c>
      <c r="F1843" s="87" t="n">
        <v>2000.0</v>
      </c>
    </row>
    <row r="1844" outlineLevel="1">
      <c r="A1844" s="93" t="n">
        <v>45961.0</v>
      </c>
      <c r="B1844" s="87" t="s">
        <v>4847</v>
      </c>
      <c r="C1844" s="87" t="s">
        <v>3327</v>
      </c>
      <c r="D1844" s="87" t="s">
        <v>63</v>
      </c>
      <c r="E1844" s="87" t="s">
        <v>369</v>
      </c>
      <c r="F1844" s="87" t="n">
        <v>500.0</v>
      </c>
    </row>
    <row r="1845" outlineLevel="1">
      <c r="A1845" s="93" t="n">
        <v>45967.0</v>
      </c>
      <c r="B1845" s="87" t="s">
        <v>4985</v>
      </c>
      <c r="C1845" s="87" t="s">
        <v>3327</v>
      </c>
      <c r="D1845" s="87" t="s">
        <v>63</v>
      </c>
      <c r="E1845" s="87" t="s">
        <v>369</v>
      </c>
      <c r="F1845" s="87" t="n">
        <v>10000.0</v>
      </c>
    </row>
    <row r="1846" outlineLevel="1">
      <c r="A1846" s="93" t="n">
        <v>45971.0</v>
      </c>
      <c r="B1846" s="87" t="s">
        <v>4999</v>
      </c>
      <c r="C1846" s="87" t="s">
        <v>3327</v>
      </c>
      <c r="D1846" s="87" t="s">
        <v>63</v>
      </c>
      <c r="E1846" s="87" t="s">
        <v>369</v>
      </c>
      <c r="F1846" s="87" t="n">
        <v>5500.0</v>
      </c>
    </row>
    <row r="1847" outlineLevel="1">
      <c r="A1847" s="93" t="n">
        <v>45971.0</v>
      </c>
      <c r="B1847" s="87" t="s">
        <v>5001</v>
      </c>
      <c r="C1847" s="87" t="s">
        <v>3327</v>
      </c>
      <c r="D1847" s="87" t="s">
        <v>63</v>
      </c>
      <c r="E1847" s="87" t="s">
        <v>369</v>
      </c>
      <c r="F1847" s="87" t="n">
        <v>4000.0</v>
      </c>
    </row>
    <row r="1848" outlineLevel="1">
      <c r="A1848" s="93" t="n">
        <v>45972.0</v>
      </c>
      <c r="B1848" s="87" t="s">
        <v>5014</v>
      </c>
      <c r="C1848" s="87" t="s">
        <v>3327</v>
      </c>
      <c r="D1848" s="87" t="s">
        <v>63</v>
      </c>
      <c r="E1848" s="87" t="s">
        <v>369</v>
      </c>
      <c r="F1848" s="87" t="n">
        <v>8000.0</v>
      </c>
    </row>
    <row r="1849" outlineLevel="1">
      <c r="A1849" s="93" t="n">
        <v>45972.0</v>
      </c>
      <c r="B1849" s="87" t="s">
        <v>5012</v>
      </c>
      <c r="C1849" s="87" t="s">
        <v>3327</v>
      </c>
      <c r="D1849" s="87" t="s">
        <v>63</v>
      </c>
      <c r="E1849" s="87" t="s">
        <v>369</v>
      </c>
      <c r="F1849" s="87" t="n">
        <v>2000.0</v>
      </c>
    </row>
    <row r="1850" outlineLevel="1">
      <c r="A1850" s="93" t="n">
        <v>45974.0</v>
      </c>
      <c r="B1850" s="87" t="s">
        <v>5036</v>
      </c>
      <c r="C1850" s="87" t="s">
        <v>3327</v>
      </c>
      <c r="D1850" s="87" t="s">
        <v>63</v>
      </c>
      <c r="E1850" s="87" t="s">
        <v>369</v>
      </c>
      <c r="F1850" s="87" t="n">
        <v>8000.0</v>
      </c>
    </row>
    <row r="1851" outlineLevel="1">
      <c r="A1851" s="93" t="n">
        <v>45974.0</v>
      </c>
      <c r="B1851" s="87" t="s">
        <v>5034</v>
      </c>
      <c r="C1851" s="87" t="s">
        <v>3327</v>
      </c>
      <c r="D1851" s="87" t="s">
        <v>63</v>
      </c>
      <c r="E1851" s="87" t="s">
        <v>369</v>
      </c>
      <c r="F1851" s="87" t="n">
        <v>2000.0</v>
      </c>
    </row>
    <row r="1852" outlineLevel="1">
      <c r="A1852" s="93" t="n">
        <v>45974.0</v>
      </c>
      <c r="B1852" s="87" t="s">
        <v>5038</v>
      </c>
      <c r="C1852" s="87" t="s">
        <v>3327</v>
      </c>
      <c r="D1852" s="87" t="s">
        <v>63</v>
      </c>
      <c r="E1852" s="87" t="s">
        <v>369</v>
      </c>
      <c r="F1852" s="87" t="n">
        <v>2000.0</v>
      </c>
    </row>
    <row r="1853" outlineLevel="1">
      <c r="A1853" s="93" t="n">
        <v>45974.0</v>
      </c>
      <c r="B1853" s="87" t="s">
        <v>5040</v>
      </c>
      <c r="C1853" s="87" t="s">
        <v>3327</v>
      </c>
      <c r="D1853" s="87" t="s">
        <v>63</v>
      </c>
      <c r="E1853" s="87" t="s">
        <v>369</v>
      </c>
      <c r="F1853" s="87" t="n">
        <v>2000.0</v>
      </c>
    </row>
    <row r="1854" outlineLevel="1">
      <c r="A1854" s="93" t="n">
        <v>45976.0</v>
      </c>
      <c r="B1854" s="87" t="s">
        <v>5044</v>
      </c>
      <c r="C1854" s="87" t="s">
        <v>3327</v>
      </c>
      <c r="D1854" s="87" t="s">
        <v>63</v>
      </c>
      <c r="E1854" s="87" t="s">
        <v>369</v>
      </c>
      <c r="F1854" s="87" t="n">
        <v>7500.0</v>
      </c>
    </row>
    <row r="1855" outlineLevel="1">
      <c r="A1855" s="93" t="n">
        <v>45994.0</v>
      </c>
      <c r="B1855" s="87" t="s">
        <v>5180</v>
      </c>
      <c r="C1855" s="87" t="s">
        <v>3327</v>
      </c>
      <c r="D1855" s="87" t="s">
        <v>63</v>
      </c>
      <c r="E1855" s="87" t="s">
        <v>369</v>
      </c>
      <c r="F1855" s="87" t="n">
        <v>2000.0</v>
      </c>
    </row>
    <row r="1856" outlineLevel="1">
      <c r="A1856" s="93" t="n">
        <v>45994.0</v>
      </c>
      <c r="B1856" s="87" t="s">
        <v>5182</v>
      </c>
      <c r="C1856" s="87" t="s">
        <v>3327</v>
      </c>
      <c r="D1856" s="87" t="s">
        <v>63</v>
      </c>
      <c r="E1856" s="87" t="s">
        <v>369</v>
      </c>
      <c r="F1856" s="87" t="n">
        <v>2000.0</v>
      </c>
    </row>
    <row r="1857" outlineLevel="1">
      <c r="A1857" s="93" t="n">
        <v>45994.0</v>
      </c>
      <c r="B1857" s="87" t="s">
        <v>5184</v>
      </c>
      <c r="C1857" s="87" t="s">
        <v>3327</v>
      </c>
      <c r="D1857" s="87" t="s">
        <v>63</v>
      </c>
      <c r="E1857" s="87" t="s">
        <v>369</v>
      </c>
      <c r="F1857" s="87" t="n">
        <v>500.0</v>
      </c>
    </row>
    <row r="1858" outlineLevel="1">
      <c r="A1858" s="93" t="n">
        <v>46009.0</v>
      </c>
      <c r="B1858" s="87" t="s">
        <v>5292</v>
      </c>
      <c r="C1858" s="87" t="s">
        <v>3327</v>
      </c>
      <c r="D1858" s="87" t="s">
        <v>63</v>
      </c>
      <c r="E1858" s="87" t="s">
        <v>369</v>
      </c>
      <c r="F1858" s="87" t="n">
        <v>4500.0</v>
      </c>
    </row>
    <row r="1859" outlineLevel="1">
      <c r="A1859" s="93" t="n">
        <v>46017.0</v>
      </c>
      <c r="B1859" s="87" t="s">
        <v>5344</v>
      </c>
      <c r="C1859" s="87" t="s">
        <v>3327</v>
      </c>
      <c r="D1859" s="87" t="s">
        <v>63</v>
      </c>
      <c r="E1859" s="87" t="s">
        <v>369</v>
      </c>
      <c r="F1859" s="87" t="n">
        <v>2000.0</v>
      </c>
    </row>
    <row r="1860" outlineLevel="1">
      <c r="A1860" s="93" t="n">
        <v>46024.0</v>
      </c>
      <c r="B1860" s="87" t="s">
        <v>5374</v>
      </c>
      <c r="C1860" s="87" t="s">
        <v>3327</v>
      </c>
      <c r="D1860" s="87" t="s">
        <v>63</v>
      </c>
      <c r="E1860" s="87" t="s">
        <v>369</v>
      </c>
      <c r="F1860" s="87" t="n">
        <v>5000.0</v>
      </c>
    </row>
    <row r="1861" outlineLevel="1">
      <c r="A1861" s="93" t="n">
        <v>46030.0</v>
      </c>
      <c r="B1861" s="87" t="s">
        <v>5442</v>
      </c>
      <c r="C1861" s="87" t="s">
        <v>3327</v>
      </c>
      <c r="D1861" s="87" t="s">
        <v>63</v>
      </c>
      <c r="E1861" s="87" t="s">
        <v>369</v>
      </c>
      <c r="F1861" s="87" t="n">
        <v>2000.0</v>
      </c>
    </row>
    <row r="1862" outlineLevel="1">
      <c r="A1862" s="93" t="n">
        <v>46039.0</v>
      </c>
      <c r="B1862" s="87" t="s">
        <v>5472</v>
      </c>
      <c r="C1862" s="87" t="s">
        <v>3327</v>
      </c>
      <c r="D1862" s="87" t="s">
        <v>63</v>
      </c>
      <c r="E1862" s="87" t="s">
        <v>369</v>
      </c>
      <c r="F1862" s="87" t="n">
        <v>2000.0</v>
      </c>
    </row>
    <row r="1863" outlineLevel="1">
      <c r="A1863" s="93" t="n">
        <v>46059.0</v>
      </c>
      <c r="B1863" s="87" t="s">
        <v>5594</v>
      </c>
      <c r="C1863" s="87" t="s">
        <v>3327</v>
      </c>
      <c r="D1863" s="87" t="s">
        <v>63</v>
      </c>
      <c r="E1863" s="87" t="s">
        <v>369</v>
      </c>
      <c r="F1863" s="87" t="n">
        <v>2000.0</v>
      </c>
    </row>
    <row r="1864" outlineLevel="1">
      <c r="A1864" s="93" t="n">
        <v>46071.0</v>
      </c>
      <c r="B1864" s="87" t="s">
        <v>5669</v>
      </c>
      <c r="C1864" s="87" t="s">
        <v>3327</v>
      </c>
      <c r="D1864" s="87" t="s">
        <v>63</v>
      </c>
      <c r="E1864" s="87" t="s">
        <v>369</v>
      </c>
      <c r="F1864" s="87" t="n">
        <v>2000.0</v>
      </c>
    </row>
    <row r="1865" outlineLevel="1">
      <c r="A1865" s="93" t="n">
        <v>46073.0</v>
      </c>
      <c r="B1865" s="87" t="s">
        <v>5671</v>
      </c>
      <c r="C1865" s="87" t="s">
        <v>3327</v>
      </c>
      <c r="D1865" s="87" t="s">
        <v>63</v>
      </c>
      <c r="E1865" s="87" t="s">
        <v>369</v>
      </c>
      <c r="F1865" s="87" t="n">
        <v>2000.0</v>
      </c>
    </row>
    <row r="1866" outlineLevel="1">
      <c r="A1866" s="93" t="n">
        <v>46079.0</v>
      </c>
      <c r="B1866" s="87" t="s">
        <v>5724</v>
      </c>
      <c r="C1866" s="87" t="s">
        <v>3327</v>
      </c>
      <c r="D1866" s="87" t="s">
        <v>63</v>
      </c>
      <c r="E1866" s="87" t="s">
        <v>369</v>
      </c>
      <c r="F1866" s="87" t="n">
        <v>2000.0</v>
      </c>
    </row>
    <row r="1867" outlineLevel="1">
      <c r="A1867" s="93" t="n">
        <v>46083.0</v>
      </c>
      <c r="B1867" s="87" t="s">
        <v>5744</v>
      </c>
      <c r="C1867" s="87" t="s">
        <v>3327</v>
      </c>
      <c r="D1867" s="87" t="s">
        <v>63</v>
      </c>
      <c r="E1867" s="87" t="s">
        <v>369</v>
      </c>
      <c r="F1867" s="87" t="n">
        <v>2000.0</v>
      </c>
    </row>
    <row r="1868" outlineLevel="1">
      <c r="A1868" s="93" t="n">
        <v>46083.0</v>
      </c>
      <c r="B1868" s="87" t="s">
        <v>5748</v>
      </c>
      <c r="C1868" s="87" t="s">
        <v>3327</v>
      </c>
      <c r="D1868" s="87" t="s">
        <v>63</v>
      </c>
      <c r="E1868" s="87" t="s">
        <v>369</v>
      </c>
      <c r="F1868" s="87" t="n">
        <v>2000.0</v>
      </c>
    </row>
    <row r="1869" outlineLevel="1">
      <c r="A1869" s="93" t="n">
        <v>46086.0</v>
      </c>
      <c r="B1869" s="87" t="s">
        <v>5771</v>
      </c>
      <c r="C1869" s="87" t="s">
        <v>3327</v>
      </c>
      <c r="D1869" s="87" t="s">
        <v>63</v>
      </c>
      <c r="E1869" s="87" t="s">
        <v>369</v>
      </c>
      <c r="F1869" s="87" t="n">
        <v>2000.0</v>
      </c>
    </row>
    <row r="1870" outlineLevel="1">
      <c r="A1870" s="93" t="n">
        <v>46091.0</v>
      </c>
      <c r="B1870" s="87" t="s">
        <v>5821</v>
      </c>
      <c r="C1870" s="87" t="s">
        <v>3327</v>
      </c>
      <c r="D1870" s="87" t="s">
        <v>63</v>
      </c>
      <c r="E1870" s="87" t="s">
        <v>369</v>
      </c>
      <c r="F1870" s="87" t="n">
        <v>2000.0</v>
      </c>
    </row>
    <row r="1871" outlineLevel="1">
      <c r="A1871" s="93" t="n">
        <v>46095.0</v>
      </c>
      <c r="B1871" s="87" t="s">
        <v>5855</v>
      </c>
      <c r="C1871" s="87" t="s">
        <v>3327</v>
      </c>
      <c r="D1871" s="87" t="s">
        <v>63</v>
      </c>
      <c r="E1871" s="87" t="s">
        <v>369</v>
      </c>
      <c r="F1871" s="87" t="n">
        <v>2000.0</v>
      </c>
    </row>
    <row r="1872" outlineLevel="1">
      <c r="A1872" s="93" t="n">
        <v>46098.0</v>
      </c>
      <c r="B1872" s="87" t="s">
        <v>5862</v>
      </c>
      <c r="C1872" s="87" t="s">
        <v>3327</v>
      </c>
      <c r="D1872" s="87" t="s">
        <v>63</v>
      </c>
      <c r="E1872" s="87" t="s">
        <v>369</v>
      </c>
      <c r="F1872" s="87" t="n">
        <v>2000.0</v>
      </c>
    </row>
    <row r="1873" outlineLevel="1">
      <c r="A1873" s="93" t="n">
        <v>46104.0</v>
      </c>
      <c r="B1873" s="87" t="s">
        <v>5886</v>
      </c>
      <c r="C1873" s="87" t="s">
        <v>3327</v>
      </c>
      <c r="D1873" s="87" t="s">
        <v>63</v>
      </c>
      <c r="E1873" s="87" t="s">
        <v>369</v>
      </c>
      <c r="F1873" s="87" t="n">
        <v>2000.0</v>
      </c>
    </row>
    <row r="1874" outlineLevel="1">
      <c r="A1874" s="93" t="n">
        <v>46105.0</v>
      </c>
      <c r="B1874" s="87" t="s">
        <v>5895</v>
      </c>
      <c r="C1874" s="87" t="s">
        <v>3327</v>
      </c>
      <c r="D1874" s="87" t="s">
        <v>63</v>
      </c>
      <c r="E1874" s="87" t="s">
        <v>369</v>
      </c>
      <c r="F1874" s="87" t="n">
        <v>2000.0</v>
      </c>
    </row>
    <row r="1875" outlineLevel="1">
      <c r="A1875" s="93" t="n">
        <v>46106.0</v>
      </c>
      <c r="B1875" s="87" t="s">
        <v>5903</v>
      </c>
      <c r="C1875" s="87" t="s">
        <v>3327</v>
      </c>
      <c r="D1875" s="87" t="s">
        <v>63</v>
      </c>
      <c r="E1875" s="87" t="s">
        <v>369</v>
      </c>
      <c r="F1875" s="87" t="n">
        <v>4000.0</v>
      </c>
    </row>
    <row r="1876" outlineLevel="1">
      <c r="A1876" s="93" t="n">
        <v>46106.0</v>
      </c>
      <c r="B1876" s="87" t="s">
        <v>5897</v>
      </c>
      <c r="C1876" s="87" t="s">
        <v>3327</v>
      </c>
      <c r="D1876" s="87" t="s">
        <v>63</v>
      </c>
      <c r="E1876" s="87" t="s">
        <v>369</v>
      </c>
      <c r="F1876" s="87" t="n">
        <v>2000.0</v>
      </c>
    </row>
    <row r="1877" outlineLevel="1">
      <c r="A1877" s="93" t="n">
        <v>46106.0</v>
      </c>
      <c r="B1877" s="87" t="s">
        <v>5899</v>
      </c>
      <c r="C1877" s="87" t="s">
        <v>3327</v>
      </c>
      <c r="D1877" s="87" t="s">
        <v>63</v>
      </c>
      <c r="E1877" s="87" t="s">
        <v>369</v>
      </c>
      <c r="F1877" s="87" t="n">
        <v>2000.0</v>
      </c>
    </row>
    <row r="1878" outlineLevel="1">
      <c r="A1878" s="93" t="n">
        <v>46107.0</v>
      </c>
      <c r="B1878" s="87" t="s">
        <v>5908</v>
      </c>
      <c r="C1878" s="87" t="s">
        <v>3327</v>
      </c>
      <c r="D1878" s="87" t="s">
        <v>63</v>
      </c>
      <c r="E1878" s="87" t="s">
        <v>369</v>
      </c>
      <c r="F1878" s="87" t="n">
        <v>4000.0</v>
      </c>
    </row>
    <row r="1879" outlineLevel="1">
      <c r="A1879" s="93" t="n">
        <v>46108.0</v>
      </c>
      <c r="B1879" s="87" t="s">
        <v>5922</v>
      </c>
      <c r="C1879" s="87" t="s">
        <v>3327</v>
      </c>
      <c r="D1879" s="87" t="s">
        <v>63</v>
      </c>
      <c r="E1879" s="87" t="s">
        <v>369</v>
      </c>
      <c r="F1879" s="87" t="n">
        <v>4000.0</v>
      </c>
    </row>
    <row r="1880" outlineLevel="1">
      <c r="A1880" s="93" t="n">
        <v>46108.0</v>
      </c>
      <c r="B1880" s="87" t="s">
        <v>5916</v>
      </c>
      <c r="C1880" s="87" t="s">
        <v>3327</v>
      </c>
      <c r="D1880" s="87" t="s">
        <v>63</v>
      </c>
      <c r="E1880" s="87" t="s">
        <v>369</v>
      </c>
      <c r="F1880" s="87" t="n">
        <v>2000.0</v>
      </c>
    </row>
    <row r="1881" outlineLevel="1">
      <c r="A1881" s="93" t="n">
        <v>46108.0</v>
      </c>
      <c r="B1881" s="87" t="s">
        <v>5920</v>
      </c>
      <c r="C1881" s="87" t="s">
        <v>3327</v>
      </c>
      <c r="D1881" s="87" t="s">
        <v>63</v>
      </c>
      <c r="E1881" s="87" t="s">
        <v>369</v>
      </c>
      <c r="F1881" s="87" t="n">
        <v>2000.0</v>
      </c>
    </row>
    <row r="1882" outlineLevel="1">
      <c r="A1882" s="93" t="n">
        <v>46109.0</v>
      </c>
      <c r="B1882" s="87" t="s">
        <v>5927</v>
      </c>
      <c r="C1882" s="87" t="s">
        <v>3327</v>
      </c>
      <c r="D1882" s="87" t="s">
        <v>63</v>
      </c>
      <c r="E1882" s="87" t="s">
        <v>369</v>
      </c>
      <c r="F1882" s="87" t="n">
        <v>4000.0</v>
      </c>
    </row>
    <row r="1883" outlineLevel="1">
      <c r="A1883" s="93" t="n">
        <v>46109.0</v>
      </c>
      <c r="B1883" s="87" t="s">
        <v>5929</v>
      </c>
      <c r="C1883" s="87" t="s">
        <v>3327</v>
      </c>
      <c r="D1883" s="87" t="s">
        <v>63</v>
      </c>
      <c r="E1883" s="87" t="s">
        <v>369</v>
      </c>
      <c r="F1883" s="87" t="n">
        <v>2000.0</v>
      </c>
    </row>
    <row r="1884" outlineLevel="1">
      <c r="A1884" s="93" t="n">
        <v>46111.0</v>
      </c>
      <c r="B1884" s="87" t="s">
        <v>5957</v>
      </c>
      <c r="C1884" s="87" t="s">
        <v>3327</v>
      </c>
      <c r="D1884" s="87" t="s">
        <v>63</v>
      </c>
      <c r="E1884" s="87" t="s">
        <v>369</v>
      </c>
      <c r="F1884" s="87" t="n">
        <v>4000.0</v>
      </c>
    </row>
    <row r="1885" outlineLevel="1">
      <c r="A1885" s="93" t="n">
        <v>46111.0</v>
      </c>
      <c r="B1885" s="87" t="s">
        <v>5959</v>
      </c>
      <c r="C1885" s="87" t="s">
        <v>3327</v>
      </c>
      <c r="D1885" s="87" t="s">
        <v>63</v>
      </c>
      <c r="E1885" s="87" t="s">
        <v>369</v>
      </c>
      <c r="F1885" s="87" t="n">
        <v>2000.0</v>
      </c>
    </row>
    <row r="1886" outlineLevel="1">
      <c r="A1886" s="93" t="n">
        <v>46112.0</v>
      </c>
      <c r="B1886" s="87" t="s">
        <v>5967</v>
      </c>
      <c r="C1886" s="87" t="s">
        <v>3327</v>
      </c>
      <c r="D1886" s="87" t="s">
        <v>63</v>
      </c>
      <c r="E1886" s="87" t="s">
        <v>369</v>
      </c>
      <c r="F1886" s="87" t="n">
        <v>2000.0</v>
      </c>
    </row>
    <row r="1887" outlineLevel="1">
      <c r="A1887" s="93" t="n">
        <v>46112.0</v>
      </c>
      <c r="B1887" s="87" t="s">
        <v>5969</v>
      </c>
      <c r="C1887" s="87" t="s">
        <v>3327</v>
      </c>
      <c r="D1887" s="87" t="s">
        <v>63</v>
      </c>
      <c r="E1887" s="87" t="s">
        <v>369</v>
      </c>
      <c r="F1887" s="87" t="n">
        <v>2000.0</v>
      </c>
    </row>
    <row r="1888" outlineLevel="1">
      <c r="A1888" s="93" t="n">
        <v>46112.0</v>
      </c>
      <c r="B1888" s="87" t="s">
        <v>5971</v>
      </c>
      <c r="C1888" s="87" t="s">
        <v>3327</v>
      </c>
      <c r="D1888" s="87" t="s">
        <v>63</v>
      </c>
      <c r="E1888" s="87" t="s">
        <v>369</v>
      </c>
      <c r="F1888" s="87" t="n">
        <v>2000.0</v>
      </c>
    </row>
    <row r="1889" outlineLevel="1">
      <c r="A1889" s="93" t="n">
        <v>45805.0</v>
      </c>
      <c r="B1889" s="87" t="s">
        <v>1976</v>
      </c>
      <c r="C1889" s="87" t="s">
        <v>1960</v>
      </c>
      <c r="D1889" s="87" t="s">
        <v>63</v>
      </c>
      <c r="E1889" s="87" t="s">
        <v>64</v>
      </c>
      <c r="F1889" s="87" t="n">
        <v>125080.0</v>
      </c>
    </row>
    <row r="1890" outlineLevel="1">
      <c r="A1890" s="93" t="n">
        <v>45805.0</v>
      </c>
      <c r="B1890" s="87" t="s">
        <v>1959</v>
      </c>
      <c r="C1890" s="87" t="s">
        <v>1960</v>
      </c>
      <c r="D1890" s="87" t="s">
        <v>63</v>
      </c>
      <c r="E1890" s="87" t="s">
        <v>64</v>
      </c>
      <c r="F1890" s="87" t="n">
        <v>34220.0</v>
      </c>
    </row>
    <row r="1891" outlineLevel="1">
      <c r="A1891" s="93" t="n">
        <v>45821.0</v>
      </c>
      <c r="B1891" s="87" t="s">
        <v>2454</v>
      </c>
      <c r="C1891" s="87" t="s">
        <v>1960</v>
      </c>
      <c r="D1891" s="87" t="s">
        <v>63</v>
      </c>
      <c r="E1891" s="87" t="s">
        <v>64</v>
      </c>
      <c r="F1891" s="87" t="n">
        <v>7670.0</v>
      </c>
    </row>
    <row r="1892" outlineLevel="1">
      <c r="A1892" s="93" t="n">
        <v>45824.0</v>
      </c>
      <c r="B1892" s="87" t="s">
        <v>2520</v>
      </c>
      <c r="C1892" s="87" t="s">
        <v>1960</v>
      </c>
      <c r="D1892" s="87" t="s">
        <v>63</v>
      </c>
      <c r="E1892" s="87" t="s">
        <v>64</v>
      </c>
      <c r="F1892" s="87" t="n">
        <v>25155.0</v>
      </c>
    </row>
    <row r="1893" outlineLevel="1">
      <c r="A1893" s="93" t="n">
        <v>45831.0</v>
      </c>
      <c r="B1893" s="87" t="s">
        <v>2743</v>
      </c>
      <c r="C1893" s="87" t="s">
        <v>1960</v>
      </c>
      <c r="D1893" s="87" t="s">
        <v>63</v>
      </c>
      <c r="E1893" s="87" t="s">
        <v>64</v>
      </c>
      <c r="F1893" s="87" t="n">
        <v>94400.0</v>
      </c>
    </row>
    <row r="1894" outlineLevel="1">
      <c r="A1894" s="93" t="n">
        <v>45861.0</v>
      </c>
      <c r="B1894" s="87" t="s">
        <v>3464</v>
      </c>
      <c r="C1894" s="87" t="s">
        <v>3465</v>
      </c>
      <c r="D1894" s="87" t="s">
        <v>63</v>
      </c>
      <c r="E1894" s="87" t="s">
        <v>369</v>
      </c>
      <c r="F1894" s="87" t="n">
        <v>51500.0</v>
      </c>
    </row>
    <row r="1895" outlineLevel="1">
      <c r="A1895" s="93" t="n">
        <v>45899.0</v>
      </c>
      <c r="B1895" s="87" t="s">
        <v>4172</v>
      </c>
      <c r="C1895" s="87" t="s">
        <v>3465</v>
      </c>
      <c r="D1895" s="87" t="s">
        <v>63</v>
      </c>
      <c r="E1895" s="87" t="s">
        <v>369</v>
      </c>
      <c r="F1895" s="87" t="n">
        <v>16500.0</v>
      </c>
    </row>
    <row r="1896" outlineLevel="1">
      <c r="A1896" s="93" t="n">
        <v>45904.0</v>
      </c>
      <c r="B1896" s="87" t="s">
        <v>4335</v>
      </c>
      <c r="C1896" s="87" t="s">
        <v>3465</v>
      </c>
      <c r="D1896" s="87" t="s">
        <v>63</v>
      </c>
      <c r="E1896" s="87" t="s">
        <v>369</v>
      </c>
      <c r="F1896" s="87" t="n">
        <v>42500.0</v>
      </c>
    </row>
    <row r="1897" outlineLevel="1">
      <c r="A1897" s="93" t="n">
        <v>45913.0</v>
      </c>
      <c r="B1897" s="87" t="s">
        <v>4399</v>
      </c>
      <c r="C1897" s="87" t="s">
        <v>3465</v>
      </c>
      <c r="D1897" s="87" t="s">
        <v>63</v>
      </c>
      <c r="E1897" s="87" t="s">
        <v>369</v>
      </c>
      <c r="F1897" s="87" t="n">
        <v>42500.0</v>
      </c>
    </row>
    <row r="1898" outlineLevel="1">
      <c r="A1898" s="93" t="n">
        <v>45918.0</v>
      </c>
      <c r="B1898" s="87" t="s">
        <v>4465</v>
      </c>
      <c r="C1898" s="87" t="s">
        <v>3465</v>
      </c>
      <c r="D1898" s="87" t="s">
        <v>63</v>
      </c>
      <c r="E1898" s="87" t="s">
        <v>369</v>
      </c>
      <c r="F1898" s="87" t="n">
        <v>41950.0</v>
      </c>
    </row>
    <row r="1899" outlineLevel="1">
      <c r="A1899" s="93" t="n">
        <v>45923.0</v>
      </c>
      <c r="B1899" s="87" t="s">
        <v>4516</v>
      </c>
      <c r="C1899" s="87" t="s">
        <v>3465</v>
      </c>
      <c r="D1899" s="87" t="s">
        <v>63</v>
      </c>
      <c r="E1899" s="87" t="s">
        <v>369</v>
      </c>
      <c r="F1899" s="87" t="n">
        <v>42500.0</v>
      </c>
    </row>
    <row r="1900" outlineLevel="1">
      <c r="A1900" s="93" t="n">
        <v>45929.0</v>
      </c>
      <c r="B1900" s="87" t="s">
        <v>4557</v>
      </c>
      <c r="C1900" s="87" t="s">
        <v>3465</v>
      </c>
      <c r="D1900" s="87" t="s">
        <v>63</v>
      </c>
      <c r="E1900" s="87" t="s">
        <v>369</v>
      </c>
      <c r="F1900" s="87" t="n">
        <v>42500.0</v>
      </c>
    </row>
    <row r="1901" outlineLevel="1">
      <c r="A1901" s="93" t="n">
        <v>45766.0</v>
      </c>
      <c r="B1901" s="87" t="s">
        <v>883</v>
      </c>
      <c r="C1901" s="87" t="s">
        <v>884</v>
      </c>
      <c r="D1901" s="87" t="s">
        <v>63</v>
      </c>
      <c r="E1901" s="87" t="s">
        <v>306</v>
      </c>
      <c r="F1901" s="87" t="n">
        <v>8200.0</v>
      </c>
    </row>
    <row r="1902" outlineLevel="1">
      <c r="A1902" s="93" t="n">
        <v>45778.0</v>
      </c>
      <c r="B1902" s="87" t="s">
        <v>1144</v>
      </c>
      <c r="C1902" s="87" t="s">
        <v>884</v>
      </c>
      <c r="D1902" s="87" t="s">
        <v>63</v>
      </c>
      <c r="E1902" s="87" t="s">
        <v>306</v>
      </c>
      <c r="F1902" s="87" t="n">
        <v>82000.0</v>
      </c>
    </row>
    <row r="1903" outlineLevel="1">
      <c r="A1903" s="93" t="n">
        <v>45821.0</v>
      </c>
      <c r="B1903" s="87" t="s">
        <v>2468</v>
      </c>
      <c r="C1903" s="87" t="s">
        <v>884</v>
      </c>
      <c r="D1903" s="87" t="s">
        <v>63</v>
      </c>
      <c r="E1903" s="87" t="s">
        <v>306</v>
      </c>
      <c r="F1903" s="87" t="n">
        <v>10250.0</v>
      </c>
    </row>
    <row r="1904" outlineLevel="1">
      <c r="A1904" s="93" t="n">
        <v>45828.0</v>
      </c>
      <c r="B1904" s="87" t="s">
        <v>2702</v>
      </c>
      <c r="C1904" s="87" t="s">
        <v>884</v>
      </c>
      <c r="D1904" s="87" t="s">
        <v>63</v>
      </c>
      <c r="E1904" s="87" t="s">
        <v>306</v>
      </c>
      <c r="F1904" s="87" t="n">
        <v>80000.0</v>
      </c>
    </row>
    <row r="1905" outlineLevel="1">
      <c r="A1905" s="93" t="n">
        <v>45828.0</v>
      </c>
      <c r="B1905" s="87" t="s">
        <v>2686</v>
      </c>
      <c r="C1905" s="87" t="s">
        <v>884</v>
      </c>
      <c r="D1905" s="87" t="s">
        <v>63</v>
      </c>
      <c r="E1905" s="87" t="s">
        <v>306</v>
      </c>
      <c r="F1905" s="87" t="n">
        <v>9100.0</v>
      </c>
    </row>
    <row r="1906" outlineLevel="1">
      <c r="A1906" s="93" t="n">
        <v>45846.0</v>
      </c>
      <c r="B1906" s="87" t="s">
        <v>3233</v>
      </c>
      <c r="C1906" s="87" t="s">
        <v>884</v>
      </c>
      <c r="D1906" s="87" t="s">
        <v>63</v>
      </c>
      <c r="E1906" s="87" t="s">
        <v>306</v>
      </c>
      <c r="F1906" s="87" t="n">
        <v>14175.0</v>
      </c>
    </row>
    <row r="1907" outlineLevel="1">
      <c r="A1907" s="93" t="n">
        <v>45882.0</v>
      </c>
      <c r="B1907" s="87" t="s">
        <v>3910</v>
      </c>
      <c r="C1907" s="87" t="s">
        <v>884</v>
      </c>
      <c r="D1907" s="87" t="s">
        <v>63</v>
      </c>
      <c r="E1907" s="87" t="s">
        <v>306</v>
      </c>
      <c r="F1907" s="87" t="n">
        <v>51250.0</v>
      </c>
    </row>
    <row r="1908" outlineLevel="1">
      <c r="A1908" s="93" t="n">
        <v>45812.0</v>
      </c>
      <c r="B1908" s="87" t="s">
        <v>2224</v>
      </c>
      <c r="C1908" s="87" t="s">
        <v>2225</v>
      </c>
      <c r="D1908" s="87" t="s">
        <v>63</v>
      </c>
      <c r="E1908" s="87" t="s">
        <v>64</v>
      </c>
      <c r="F1908" s="87" t="n">
        <v>100000.0</v>
      </c>
    </row>
    <row r="1909" outlineLevel="1">
      <c r="A1909" s="93" t="n">
        <v>45835.0</v>
      </c>
      <c r="B1909" s="87" t="s">
        <v>2860</v>
      </c>
      <c r="C1909" s="87" t="s">
        <v>2225</v>
      </c>
      <c r="D1909" s="87" t="s">
        <v>63</v>
      </c>
      <c r="E1909" s="87" t="s">
        <v>64</v>
      </c>
      <c r="F1909" s="87" t="n">
        <v>150000.0</v>
      </c>
    </row>
    <row r="1910" outlineLevel="1">
      <c r="A1910" s="93" t="n">
        <v>46076.0</v>
      </c>
      <c r="B1910" s="87" t="s">
        <v>5696</v>
      </c>
      <c r="C1910" s="87" t="s">
        <v>5697</v>
      </c>
      <c r="D1910" s="87" t="s">
        <v>75</v>
      </c>
      <c r="E1910" s="87" t="s">
        <v>780</v>
      </c>
      <c r="F1910" s="87" t="n">
        <v>243000.0</v>
      </c>
    </row>
    <row r="1911" outlineLevel="1">
      <c r="A1911" s="93" t="n">
        <v>45789.0</v>
      </c>
      <c r="B1911" s="87" t="s">
        <v>1516</v>
      </c>
      <c r="C1911" s="87" t="s">
        <v>1517</v>
      </c>
      <c r="D1911" s="87" t="s">
        <v>63</v>
      </c>
      <c r="E1911" s="87" t="s">
        <v>64</v>
      </c>
      <c r="F1911" s="87" t="n">
        <v>100000.0</v>
      </c>
    </row>
    <row r="1912" outlineLevel="1">
      <c r="A1912" s="93" t="n">
        <v>45841.0</v>
      </c>
      <c r="B1912" s="87" t="s">
        <v>3064</v>
      </c>
      <c r="C1912" s="87" t="s">
        <v>1517</v>
      </c>
      <c r="D1912" s="87" t="s">
        <v>63</v>
      </c>
      <c r="E1912" s="87" t="s">
        <v>64</v>
      </c>
      <c r="F1912" s="87" t="n">
        <v>100000.0</v>
      </c>
    </row>
    <row r="1913" outlineLevel="1">
      <c r="A1913" s="93" t="n">
        <v>45775.0</v>
      </c>
      <c r="B1913" s="87" t="s">
        <v>1061</v>
      </c>
      <c r="C1913" s="87" t="s">
        <v>1062</v>
      </c>
      <c r="D1913" s="87" t="s">
        <v>63</v>
      </c>
      <c r="E1913" s="87" t="s">
        <v>369</v>
      </c>
      <c r="F1913" s="87" t="n">
        <v>24000.0</v>
      </c>
    </row>
    <row r="1914" outlineLevel="1">
      <c r="A1914" s="93" t="n">
        <v>45777.0</v>
      </c>
      <c r="B1914" s="87" t="s">
        <v>1119</v>
      </c>
      <c r="C1914" s="87" t="s">
        <v>1062</v>
      </c>
      <c r="D1914" s="87" t="s">
        <v>63</v>
      </c>
      <c r="E1914" s="87" t="s">
        <v>369</v>
      </c>
      <c r="F1914" s="87" t="n">
        <v>40000.0</v>
      </c>
    </row>
    <row r="1915" outlineLevel="1">
      <c r="A1915" s="93" t="n">
        <v>45787.0</v>
      </c>
      <c r="B1915" s="87" t="s">
        <v>1473</v>
      </c>
      <c r="C1915" s="87" t="s">
        <v>1062</v>
      </c>
      <c r="D1915" s="87" t="s">
        <v>63</v>
      </c>
      <c r="E1915" s="87" t="s">
        <v>369</v>
      </c>
      <c r="F1915" s="87" t="n">
        <v>6300.0</v>
      </c>
    </row>
    <row r="1916" outlineLevel="1">
      <c r="A1916" s="93" t="n">
        <v>45821.0</v>
      </c>
      <c r="B1916" s="87" t="s">
        <v>2430</v>
      </c>
      <c r="C1916" s="87" t="s">
        <v>1062</v>
      </c>
      <c r="D1916" s="87" t="s">
        <v>63</v>
      </c>
      <c r="E1916" s="87" t="s">
        <v>369</v>
      </c>
      <c r="F1916" s="87" t="n">
        <v>13000.0</v>
      </c>
    </row>
    <row r="1917" outlineLevel="1">
      <c r="A1917" s="93" t="n">
        <v>45829.0</v>
      </c>
      <c r="B1917" s="87" t="s">
        <v>2724</v>
      </c>
      <c r="C1917" s="87" t="s">
        <v>1062</v>
      </c>
      <c r="D1917" s="87" t="s">
        <v>63</v>
      </c>
      <c r="E1917" s="87" t="s">
        <v>369</v>
      </c>
      <c r="F1917" s="87" t="n">
        <v>14000.0</v>
      </c>
    </row>
    <row r="1918" outlineLevel="1">
      <c r="A1918" s="93" t="n">
        <v>45832.0</v>
      </c>
      <c r="B1918" s="87" t="s">
        <v>2770</v>
      </c>
      <c r="C1918" s="87" t="s">
        <v>1062</v>
      </c>
      <c r="D1918" s="87" t="s">
        <v>63</v>
      </c>
      <c r="E1918" s="87" t="s">
        <v>369</v>
      </c>
      <c r="F1918" s="87" t="n">
        <v>10000.0</v>
      </c>
    </row>
    <row r="1919" outlineLevel="1">
      <c r="A1919" s="93" t="n">
        <v>45840.0</v>
      </c>
      <c r="B1919" s="87" t="s">
        <v>2949</v>
      </c>
      <c r="C1919" s="87" t="s">
        <v>1062</v>
      </c>
      <c r="D1919" s="87" t="s">
        <v>63</v>
      </c>
      <c r="E1919" s="87" t="s">
        <v>369</v>
      </c>
      <c r="F1919" s="87" t="n">
        <v>12500.0</v>
      </c>
    </row>
    <row r="1920" outlineLevel="1">
      <c r="A1920" s="93" t="n">
        <v>45855.0</v>
      </c>
      <c r="B1920" s="87" t="s">
        <v>3374</v>
      </c>
      <c r="C1920" s="87" t="s">
        <v>1062</v>
      </c>
      <c r="D1920" s="87" t="s">
        <v>63</v>
      </c>
      <c r="E1920" s="87" t="s">
        <v>369</v>
      </c>
      <c r="F1920" s="87" t="n">
        <v>25000.0</v>
      </c>
    </row>
    <row r="1921" outlineLevel="1">
      <c r="A1921" s="93" t="n">
        <v>45856.0</v>
      </c>
      <c r="B1921" s="87" t="s">
        <v>3402</v>
      </c>
      <c r="C1921" s="87" t="s">
        <v>1062</v>
      </c>
      <c r="D1921" s="87" t="s">
        <v>63</v>
      </c>
      <c r="E1921" s="87" t="s">
        <v>369</v>
      </c>
      <c r="F1921" s="87" t="n">
        <v>20000.0</v>
      </c>
    </row>
    <row r="1922" outlineLevel="1">
      <c r="A1922" s="93" t="n">
        <v>45878.0</v>
      </c>
      <c r="B1922" s="87" t="s">
        <v>3820</v>
      </c>
      <c r="C1922" s="87" t="s">
        <v>1062</v>
      </c>
      <c r="D1922" s="87" t="s">
        <v>63</v>
      </c>
      <c r="E1922" s="87" t="s">
        <v>369</v>
      </c>
      <c r="F1922" s="87" t="n">
        <v>20000.0</v>
      </c>
    </row>
    <row r="1923" outlineLevel="1">
      <c r="A1923" s="93" t="n">
        <v>46020.0</v>
      </c>
      <c r="B1923" s="87" t="s">
        <v>5349</v>
      </c>
      <c r="C1923" s="87" t="s">
        <v>1062</v>
      </c>
      <c r="D1923" s="87" t="s">
        <v>63</v>
      </c>
      <c r="E1923" s="87" t="s">
        <v>369</v>
      </c>
      <c r="F1923" s="87" t="n">
        <v>8000.0</v>
      </c>
    </row>
    <row r="1924" outlineLevel="1">
      <c r="A1924" s="93" t="n">
        <v>45888.0</v>
      </c>
      <c r="B1924" s="87" t="s">
        <v>3992</v>
      </c>
      <c r="C1924" s="87" t="s">
        <v>3993</v>
      </c>
      <c r="D1924" s="87" t="s">
        <v>63</v>
      </c>
      <c r="E1924" s="87" t="s">
        <v>369</v>
      </c>
      <c r="F1924" s="87" t="n">
        <v>42500.0</v>
      </c>
    </row>
    <row r="1925" outlineLevel="1">
      <c r="A1925" s="93" t="n">
        <v>45898.0</v>
      </c>
      <c r="B1925" s="87" t="s">
        <v>4161</v>
      </c>
      <c r="C1925" s="87" t="s">
        <v>3993</v>
      </c>
      <c r="D1925" s="87" t="s">
        <v>63</v>
      </c>
      <c r="E1925" s="87" t="s">
        <v>369</v>
      </c>
      <c r="F1925" s="87" t="n">
        <v>24000.0</v>
      </c>
    </row>
    <row r="1926" outlineLevel="1">
      <c r="A1926" s="93" t="n">
        <v>45903.0</v>
      </c>
      <c r="B1926" s="87" t="s">
        <v>4316</v>
      </c>
      <c r="C1926" s="87" t="s">
        <v>3993</v>
      </c>
      <c r="D1926" s="87" t="s">
        <v>63</v>
      </c>
      <c r="E1926" s="87" t="s">
        <v>369</v>
      </c>
      <c r="F1926" s="87" t="n">
        <v>40000.0</v>
      </c>
    </row>
    <row r="1927" outlineLevel="1">
      <c r="A1927" s="93" t="n">
        <v>45908.0</v>
      </c>
      <c r="B1927" s="87" t="s">
        <v>4345</v>
      </c>
      <c r="C1927" s="87" t="s">
        <v>3993</v>
      </c>
      <c r="D1927" s="87" t="s">
        <v>63</v>
      </c>
      <c r="E1927" s="87" t="s">
        <v>369</v>
      </c>
      <c r="F1927" s="87" t="n">
        <v>8000.0</v>
      </c>
    </row>
    <row r="1928" outlineLevel="1">
      <c r="A1928" s="93" t="n">
        <v>45911.0</v>
      </c>
      <c r="B1928" s="87" t="s">
        <v>4383</v>
      </c>
      <c r="C1928" s="87" t="s">
        <v>3993</v>
      </c>
      <c r="D1928" s="87" t="s">
        <v>63</v>
      </c>
      <c r="E1928" s="87" t="s">
        <v>369</v>
      </c>
      <c r="F1928" s="87" t="n">
        <v>30000.0</v>
      </c>
    </row>
    <row r="1929" outlineLevel="1">
      <c r="A1929" s="93" t="n">
        <v>45924.0</v>
      </c>
      <c r="B1929" s="87" t="s">
        <v>4524</v>
      </c>
      <c r="C1929" s="87" t="s">
        <v>3993</v>
      </c>
      <c r="D1929" s="87" t="s">
        <v>63</v>
      </c>
      <c r="E1929" s="87" t="s">
        <v>369</v>
      </c>
      <c r="F1929" s="87" t="n">
        <v>40000.0</v>
      </c>
    </row>
    <row r="1930" outlineLevel="1">
      <c r="A1930" s="93" t="n">
        <v>45854.0</v>
      </c>
      <c r="B1930" s="87" t="s">
        <v>3366</v>
      </c>
      <c r="C1930" s="87" t="s">
        <v>3367</v>
      </c>
      <c r="D1930" s="87" t="s">
        <v>63</v>
      </c>
      <c r="E1930" s="87" t="s">
        <v>64</v>
      </c>
      <c r="F1930" s="87" t="n">
        <v>94320.0</v>
      </c>
    </row>
    <row r="1931" outlineLevel="1">
      <c r="A1931" s="93" t="n">
        <v>45873.0</v>
      </c>
      <c r="B1931" s="87" t="s">
        <v>3720</v>
      </c>
      <c r="C1931" s="87" t="s">
        <v>3367</v>
      </c>
      <c r="D1931" s="87" t="s">
        <v>63</v>
      </c>
      <c r="E1931" s="87" t="s">
        <v>64</v>
      </c>
      <c r="F1931" s="87" t="n">
        <v>78400.0</v>
      </c>
    </row>
    <row r="1932" outlineLevel="1">
      <c r="A1932" s="93" t="n">
        <v>46112.0</v>
      </c>
      <c r="B1932" s="87" t="s">
        <v>5983</v>
      </c>
      <c r="C1932" s="87" t="s">
        <v>3367</v>
      </c>
      <c r="D1932" s="87" t="s">
        <v>63</v>
      </c>
      <c r="E1932" s="87" t="s">
        <v>64</v>
      </c>
      <c r="F1932" s="87" t="n">
        <v>9416.0</v>
      </c>
    </row>
    <row r="1933" outlineLevel="1">
      <c r="A1933" s="93" t="n">
        <v>45874.0</v>
      </c>
      <c r="B1933" s="87" t="s">
        <v>3732</v>
      </c>
      <c r="C1933" s="87" t="s">
        <v>3733</v>
      </c>
      <c r="D1933" s="87" t="s">
        <v>63</v>
      </c>
      <c r="E1933" s="87" t="s">
        <v>64</v>
      </c>
      <c r="F1933" s="87" t="n">
        <v>70000.0</v>
      </c>
    </row>
    <row r="1934" outlineLevel="1">
      <c r="A1934" s="93" t="n">
        <v>45902.0</v>
      </c>
      <c r="B1934" s="87" t="s">
        <v>4200</v>
      </c>
      <c r="C1934" s="87" t="s">
        <v>3733</v>
      </c>
      <c r="D1934" s="87" t="s">
        <v>63</v>
      </c>
      <c r="E1934" s="87" t="s">
        <v>64</v>
      </c>
      <c r="F1934" s="87" t="n">
        <v>110000.0</v>
      </c>
    </row>
    <row r="1935" outlineLevel="1">
      <c r="A1935" s="93" t="n">
        <v>45866.0</v>
      </c>
      <c r="B1935" s="87" t="s">
        <v>3532</v>
      </c>
      <c r="C1935" s="87" t="s">
        <v>3533</v>
      </c>
      <c r="D1935" s="87" t="s">
        <v>63</v>
      </c>
      <c r="E1935" s="87" t="s">
        <v>369</v>
      </c>
      <c r="F1935" s="87" t="n">
        <v>50000.0</v>
      </c>
    </row>
    <row r="1936" outlineLevel="1">
      <c r="A1936" s="93" t="n">
        <v>45877.0</v>
      </c>
      <c r="B1936" s="87" t="s">
        <v>3811</v>
      </c>
      <c r="C1936" s="87" t="s">
        <v>3533</v>
      </c>
      <c r="D1936" s="87" t="s">
        <v>63</v>
      </c>
      <c r="E1936" s="87" t="s">
        <v>369</v>
      </c>
      <c r="F1936" s="87" t="n">
        <v>50000.0</v>
      </c>
    </row>
    <row r="1937" outlineLevel="1">
      <c r="A1937" s="93" t="n">
        <v>45879.0</v>
      </c>
      <c r="B1937" s="87" t="s">
        <v>3829</v>
      </c>
      <c r="C1937" s="87" t="s">
        <v>3533</v>
      </c>
      <c r="D1937" s="87" t="s">
        <v>63</v>
      </c>
      <c r="E1937" s="87" t="s">
        <v>369</v>
      </c>
      <c r="F1937" s="87" t="n">
        <v>50000.0</v>
      </c>
    </row>
    <row r="1938" outlineLevel="1">
      <c r="A1938" s="93" t="n">
        <v>45916.0</v>
      </c>
      <c r="B1938" s="87" t="s">
        <v>4435</v>
      </c>
      <c r="C1938" s="87" t="s">
        <v>3533</v>
      </c>
      <c r="D1938" s="87" t="s">
        <v>63</v>
      </c>
      <c r="E1938" s="87" t="s">
        <v>369</v>
      </c>
      <c r="F1938" s="87" t="n">
        <v>25000.0</v>
      </c>
    </row>
    <row r="1939" outlineLevel="1">
      <c r="A1939" s="93" t="n">
        <v>46111.0</v>
      </c>
      <c r="B1939" s="87" t="s">
        <v>5961</v>
      </c>
      <c r="C1939" s="87" t="s">
        <v>5962</v>
      </c>
      <c r="D1939" s="87" t="s">
        <v>63</v>
      </c>
      <c r="E1939" s="87" t="s">
        <v>315</v>
      </c>
      <c r="F1939" s="87" t="n">
        <v>165000.0</v>
      </c>
    </row>
    <row r="1940" outlineLevel="1">
      <c r="A1940" s="93" t="n">
        <v>45787.0</v>
      </c>
      <c r="B1940" s="87" t="s">
        <v>1468</v>
      </c>
      <c r="C1940" s="87" t="s">
        <v>1469</v>
      </c>
      <c r="D1940" s="87" t="s">
        <v>63</v>
      </c>
      <c r="E1940" s="87" t="s">
        <v>306</v>
      </c>
      <c r="F1940" s="87" t="n">
        <v>23600.0</v>
      </c>
    </row>
    <row r="1941" outlineLevel="1">
      <c r="A1941" s="93" t="n">
        <v>45817.0</v>
      </c>
      <c r="B1941" s="87" t="s">
        <v>2322</v>
      </c>
      <c r="C1941" s="87" t="s">
        <v>1469</v>
      </c>
      <c r="D1941" s="87" t="s">
        <v>63</v>
      </c>
      <c r="E1941" s="87" t="s">
        <v>306</v>
      </c>
      <c r="F1941" s="87" t="n">
        <v>3540.0</v>
      </c>
    </row>
    <row r="1942" outlineLevel="1">
      <c r="A1942" s="93" t="n">
        <v>45864.0</v>
      </c>
      <c r="B1942" s="87" t="s">
        <v>3512</v>
      </c>
      <c r="C1942" s="87" t="s">
        <v>1469</v>
      </c>
      <c r="D1942" s="87" t="s">
        <v>63</v>
      </c>
      <c r="E1942" s="87" t="s">
        <v>306</v>
      </c>
      <c r="F1942" s="87" t="n">
        <v>47790.0</v>
      </c>
    </row>
    <row r="1943" outlineLevel="1">
      <c r="A1943" s="93" t="n">
        <v>45917.0</v>
      </c>
      <c r="B1943" s="87" t="s">
        <v>4454</v>
      </c>
      <c r="C1943" s="87" t="s">
        <v>1469</v>
      </c>
      <c r="D1943" s="87" t="s">
        <v>63</v>
      </c>
      <c r="E1943" s="87" t="s">
        <v>306</v>
      </c>
      <c r="F1943" s="87" t="n">
        <v>73455.0</v>
      </c>
    </row>
    <row r="1944" outlineLevel="1">
      <c r="A1944" s="93" t="n">
        <v>45943.0</v>
      </c>
      <c r="B1944" s="87" t="s">
        <v>4738</v>
      </c>
      <c r="C1944" s="87" t="s">
        <v>1469</v>
      </c>
      <c r="D1944" s="87" t="s">
        <v>63</v>
      </c>
      <c r="E1944" s="87" t="s">
        <v>306</v>
      </c>
      <c r="F1944" s="87" t="n">
        <v>3540.0</v>
      </c>
    </row>
    <row r="1945" outlineLevel="1">
      <c r="A1945" s="93" t="n">
        <v>45946.0</v>
      </c>
      <c r="B1945" s="87" t="s">
        <v>4765</v>
      </c>
      <c r="C1945" s="87" t="s">
        <v>1469</v>
      </c>
      <c r="D1945" s="87" t="s">
        <v>63</v>
      </c>
      <c r="E1945" s="87" t="s">
        <v>306</v>
      </c>
      <c r="F1945" s="87" t="n">
        <v>5900.0</v>
      </c>
    </row>
    <row r="1946" outlineLevel="1">
      <c r="A1946" s="93" t="n">
        <v>45752.0</v>
      </c>
      <c r="B1946" s="87" t="s">
        <v>524</v>
      </c>
      <c r="C1946" s="87" t="s">
        <v>525</v>
      </c>
      <c r="D1946" s="87" t="s">
        <v>63</v>
      </c>
      <c r="E1946" s="87" t="s">
        <v>369</v>
      </c>
      <c r="F1946" s="87" t="n">
        <v>12000.0</v>
      </c>
    </row>
    <row r="1947" outlineLevel="1">
      <c r="A1947" s="93" t="n">
        <v>45786.0</v>
      </c>
      <c r="B1947" s="87" t="s">
        <v>1425</v>
      </c>
      <c r="C1947" s="87" t="s">
        <v>525</v>
      </c>
      <c r="D1947" s="87" t="s">
        <v>63</v>
      </c>
      <c r="E1947" s="87" t="s">
        <v>369</v>
      </c>
      <c r="F1947" s="87" t="n">
        <v>15000.0</v>
      </c>
    </row>
    <row r="1948" outlineLevel="1">
      <c r="A1948" s="93" t="n">
        <v>45787.0</v>
      </c>
      <c r="B1948" s="87" t="s">
        <v>1480</v>
      </c>
      <c r="C1948" s="87" t="s">
        <v>525</v>
      </c>
      <c r="D1948" s="87" t="s">
        <v>63</v>
      </c>
      <c r="E1948" s="87" t="s">
        <v>369</v>
      </c>
      <c r="F1948" s="87" t="n">
        <v>15000.0</v>
      </c>
    </row>
    <row r="1949" outlineLevel="1">
      <c r="A1949" s="93" t="n">
        <v>45792.0</v>
      </c>
      <c r="B1949" s="87" t="s">
        <v>1630</v>
      </c>
      <c r="C1949" s="87" t="s">
        <v>525</v>
      </c>
      <c r="D1949" s="87" t="s">
        <v>63</v>
      </c>
      <c r="E1949" s="87" t="s">
        <v>369</v>
      </c>
      <c r="F1949" s="87" t="n">
        <v>10000.0</v>
      </c>
    </row>
    <row r="1950" outlineLevel="1">
      <c r="A1950" s="93" t="n">
        <v>45794.0</v>
      </c>
      <c r="B1950" s="87" t="s">
        <v>1693</v>
      </c>
      <c r="C1950" s="87" t="s">
        <v>525</v>
      </c>
      <c r="D1950" s="87" t="s">
        <v>63</v>
      </c>
      <c r="E1950" s="87" t="s">
        <v>369</v>
      </c>
      <c r="F1950" s="87" t="n">
        <v>10000.0</v>
      </c>
    </row>
    <row r="1951" outlineLevel="1">
      <c r="A1951" s="93" t="n">
        <v>45803.0</v>
      </c>
      <c r="B1951" s="87" t="s">
        <v>1868</v>
      </c>
      <c r="C1951" s="87" t="s">
        <v>525</v>
      </c>
      <c r="D1951" s="87" t="s">
        <v>63</v>
      </c>
      <c r="E1951" s="87" t="s">
        <v>369</v>
      </c>
      <c r="F1951" s="87" t="n">
        <v>10000.0</v>
      </c>
    </row>
    <row r="1952" outlineLevel="1">
      <c r="A1952" s="93" t="n">
        <v>45826.0</v>
      </c>
      <c r="B1952" s="87" t="s">
        <v>2598</v>
      </c>
      <c r="C1952" s="87" t="s">
        <v>525</v>
      </c>
      <c r="D1952" s="87" t="s">
        <v>63</v>
      </c>
      <c r="E1952" s="87" t="s">
        <v>369</v>
      </c>
      <c r="F1952" s="87" t="n">
        <v>500.0</v>
      </c>
    </row>
    <row r="1953" outlineLevel="1">
      <c r="A1953" s="93" t="n">
        <v>45830.0</v>
      </c>
      <c r="B1953" s="87" t="s">
        <v>2735</v>
      </c>
      <c r="C1953" s="87" t="s">
        <v>525</v>
      </c>
      <c r="D1953" s="87" t="s">
        <v>63</v>
      </c>
      <c r="E1953" s="87" t="s">
        <v>369</v>
      </c>
      <c r="F1953" s="87" t="n">
        <v>2900.0</v>
      </c>
    </row>
    <row r="1954" outlineLevel="1">
      <c r="A1954" s="93" t="n">
        <v>45831.0</v>
      </c>
      <c r="B1954" s="87" t="s">
        <v>2741</v>
      </c>
      <c r="C1954" s="87" t="s">
        <v>525</v>
      </c>
      <c r="D1954" s="87" t="s">
        <v>63</v>
      </c>
      <c r="E1954" s="87" t="s">
        <v>369</v>
      </c>
      <c r="F1954" s="87" t="n">
        <v>7000.0</v>
      </c>
    </row>
    <row r="1955" outlineLevel="1">
      <c r="A1955" s="93" t="n">
        <v>45839.0</v>
      </c>
      <c r="B1955" s="87" t="s">
        <v>2911</v>
      </c>
      <c r="C1955" s="87" t="s">
        <v>525</v>
      </c>
      <c r="D1955" s="87" t="s">
        <v>63</v>
      </c>
      <c r="E1955" s="87" t="s">
        <v>369</v>
      </c>
      <c r="F1955" s="87" t="n">
        <v>10800.0</v>
      </c>
    </row>
    <row r="1956" outlineLevel="1">
      <c r="A1956" s="93" t="n">
        <v>45840.0</v>
      </c>
      <c r="B1956" s="87" t="s">
        <v>2965</v>
      </c>
      <c r="C1956" s="87" t="s">
        <v>525</v>
      </c>
      <c r="D1956" s="87" t="s">
        <v>63</v>
      </c>
      <c r="E1956" s="87" t="s">
        <v>369</v>
      </c>
      <c r="F1956" s="87" t="n">
        <v>700.0</v>
      </c>
    </row>
    <row r="1957" outlineLevel="1">
      <c r="A1957" s="93" t="n">
        <v>45843.0</v>
      </c>
      <c r="B1957" s="87" t="s">
        <v>3156</v>
      </c>
      <c r="C1957" s="87" t="s">
        <v>525</v>
      </c>
      <c r="D1957" s="87" t="s">
        <v>63</v>
      </c>
      <c r="E1957" s="87" t="s">
        <v>369</v>
      </c>
      <c r="F1957" s="87" t="n">
        <v>10000.0</v>
      </c>
    </row>
    <row r="1958" outlineLevel="1">
      <c r="A1958" s="93" t="n">
        <v>45845.0</v>
      </c>
      <c r="B1958" s="87" t="s">
        <v>3201</v>
      </c>
      <c r="C1958" s="87" t="s">
        <v>525</v>
      </c>
      <c r="D1958" s="87" t="s">
        <v>63</v>
      </c>
      <c r="E1958" s="87" t="s">
        <v>369</v>
      </c>
      <c r="F1958" s="87" t="n">
        <v>3800.0</v>
      </c>
    </row>
    <row r="1959" outlineLevel="1">
      <c r="A1959" s="93" t="n">
        <v>45855.0</v>
      </c>
      <c r="B1959" s="87" t="s">
        <v>3376</v>
      </c>
      <c r="C1959" s="87" t="s">
        <v>525</v>
      </c>
      <c r="D1959" s="87" t="s">
        <v>63</v>
      </c>
      <c r="E1959" s="87" t="s">
        <v>369</v>
      </c>
      <c r="F1959" s="87" t="n">
        <v>3625.0</v>
      </c>
    </row>
    <row r="1960" outlineLevel="1">
      <c r="A1960" s="93" t="n">
        <v>45857.0</v>
      </c>
      <c r="B1960" s="87" t="s">
        <v>3407</v>
      </c>
      <c r="C1960" s="87" t="s">
        <v>525</v>
      </c>
      <c r="D1960" s="87" t="s">
        <v>63</v>
      </c>
      <c r="E1960" s="87" t="s">
        <v>369</v>
      </c>
      <c r="F1960" s="87" t="n">
        <v>3625.0</v>
      </c>
    </row>
    <row r="1961" outlineLevel="1">
      <c r="A1961" s="93" t="n">
        <v>45860.0</v>
      </c>
      <c r="B1961" s="87" t="s">
        <v>3429</v>
      </c>
      <c r="C1961" s="87" t="s">
        <v>525</v>
      </c>
      <c r="D1961" s="87" t="s">
        <v>63</v>
      </c>
      <c r="E1961" s="87" t="s">
        <v>369</v>
      </c>
      <c r="F1961" s="87" t="n">
        <v>3625.0</v>
      </c>
    </row>
    <row r="1962" outlineLevel="1">
      <c r="A1962" s="93" t="n">
        <v>45871.0</v>
      </c>
      <c r="B1962" s="87" t="s">
        <v>3609</v>
      </c>
      <c r="C1962" s="87" t="s">
        <v>525</v>
      </c>
      <c r="D1962" s="87" t="s">
        <v>63</v>
      </c>
      <c r="E1962" s="87" t="s">
        <v>369</v>
      </c>
      <c r="F1962" s="87" t="n">
        <v>7250.0</v>
      </c>
    </row>
    <row r="1963" outlineLevel="1">
      <c r="A1963" s="93" t="n">
        <v>45875.0</v>
      </c>
      <c r="B1963" s="87" t="s">
        <v>3754</v>
      </c>
      <c r="C1963" s="87" t="s">
        <v>525</v>
      </c>
      <c r="D1963" s="87" t="s">
        <v>63</v>
      </c>
      <c r="E1963" s="87" t="s">
        <v>369</v>
      </c>
      <c r="F1963" s="87" t="n">
        <v>3625.0</v>
      </c>
    </row>
    <row r="1964" outlineLevel="1">
      <c r="A1964" s="93" t="n">
        <v>45894.0</v>
      </c>
      <c r="B1964" s="87" t="s">
        <v>4088</v>
      </c>
      <c r="C1964" s="87" t="s">
        <v>525</v>
      </c>
      <c r="D1964" s="87" t="s">
        <v>63</v>
      </c>
      <c r="E1964" s="87" t="s">
        <v>369</v>
      </c>
      <c r="F1964" s="87" t="n">
        <v>3625.0</v>
      </c>
    </row>
    <row r="1965" outlineLevel="1">
      <c r="A1965" s="93" t="n">
        <v>45897.0</v>
      </c>
      <c r="B1965" s="87" t="s">
        <v>4144</v>
      </c>
      <c r="C1965" s="87" t="s">
        <v>525</v>
      </c>
      <c r="D1965" s="87" t="s">
        <v>63</v>
      </c>
      <c r="E1965" s="87" t="s">
        <v>369</v>
      </c>
      <c r="F1965" s="87" t="n">
        <v>3625.0</v>
      </c>
    </row>
    <row r="1966" outlineLevel="1">
      <c r="A1966" s="93" t="n">
        <v>45906.0</v>
      </c>
      <c r="B1966" s="87" t="s">
        <v>4339</v>
      </c>
      <c r="C1966" s="87" t="s">
        <v>525</v>
      </c>
      <c r="D1966" s="87" t="s">
        <v>63</v>
      </c>
      <c r="E1966" s="87" t="s">
        <v>369</v>
      </c>
      <c r="F1966" s="87" t="n">
        <v>3625.0</v>
      </c>
    </row>
    <row r="1967" outlineLevel="1">
      <c r="A1967" s="93" t="n">
        <v>45912.0</v>
      </c>
      <c r="B1967" s="87" t="s">
        <v>4391</v>
      </c>
      <c r="C1967" s="87" t="s">
        <v>525</v>
      </c>
      <c r="D1967" s="87" t="s">
        <v>63</v>
      </c>
      <c r="E1967" s="87" t="s">
        <v>369</v>
      </c>
      <c r="F1967" s="87" t="n">
        <v>7250.0</v>
      </c>
    </row>
    <row r="1968" outlineLevel="1">
      <c r="A1968" s="93" t="n">
        <v>45916.0</v>
      </c>
      <c r="B1968" s="87" t="s">
        <v>4431</v>
      </c>
      <c r="C1968" s="87" t="s">
        <v>525</v>
      </c>
      <c r="D1968" s="87" t="s">
        <v>63</v>
      </c>
      <c r="E1968" s="87" t="s">
        <v>369</v>
      </c>
      <c r="F1968" s="87" t="n">
        <v>3625.0</v>
      </c>
    </row>
    <row r="1969" outlineLevel="1">
      <c r="A1969" s="93" t="n">
        <v>45923.0</v>
      </c>
      <c r="B1969" s="87" t="s">
        <v>4505</v>
      </c>
      <c r="C1969" s="87" t="s">
        <v>525</v>
      </c>
      <c r="D1969" s="87" t="s">
        <v>63</v>
      </c>
      <c r="E1969" s="87" t="s">
        <v>369</v>
      </c>
      <c r="F1969" s="87" t="n">
        <v>3625.0</v>
      </c>
    </row>
    <row r="1970" outlineLevel="1">
      <c r="A1970" s="93" t="n">
        <v>45784.0</v>
      </c>
      <c r="B1970" s="87" t="s">
        <v>1337</v>
      </c>
      <c r="C1970" s="87" t="s">
        <v>1338</v>
      </c>
      <c r="D1970" s="87" t="s">
        <v>63</v>
      </c>
      <c r="E1970" s="87" t="s">
        <v>369</v>
      </c>
      <c r="F1970" s="87" t="n">
        <v>99000.0</v>
      </c>
    </row>
    <row r="1971" outlineLevel="1">
      <c r="A1971" s="93" t="n">
        <v>45786.0</v>
      </c>
      <c r="B1971" s="87" t="s">
        <v>1453</v>
      </c>
      <c r="C1971" s="87" t="s">
        <v>1338</v>
      </c>
      <c r="D1971" s="87" t="s">
        <v>63</v>
      </c>
      <c r="E1971" s="87" t="s">
        <v>369</v>
      </c>
      <c r="F1971" s="87" t="n">
        <v>51000.0</v>
      </c>
    </row>
    <row r="1972" outlineLevel="1">
      <c r="A1972" s="93" t="n">
        <v>45782.0</v>
      </c>
      <c r="B1972" s="87" t="s">
        <v>1267</v>
      </c>
      <c r="C1972" s="87" t="s">
        <v>1269</v>
      </c>
      <c r="D1972" s="87" t="s">
        <v>63</v>
      </c>
      <c r="E1972" s="87" t="s">
        <v>315</v>
      </c>
      <c r="F1972" s="87" t="n">
        <v>50000.0</v>
      </c>
    </row>
    <row r="1973" outlineLevel="1">
      <c r="A1973" s="93" t="n">
        <v>45910.0</v>
      </c>
      <c r="B1973" s="87" t="s">
        <v>4375</v>
      </c>
      <c r="C1973" s="87" t="s">
        <v>1269</v>
      </c>
      <c r="D1973" s="87" t="s">
        <v>63</v>
      </c>
      <c r="E1973" s="87" t="s">
        <v>315</v>
      </c>
      <c r="F1973" s="87" t="n">
        <v>80000.0</v>
      </c>
    </row>
    <row r="1974" outlineLevel="1">
      <c r="A1974" s="93" t="n">
        <v>45911.0</v>
      </c>
      <c r="B1974" s="87" t="s">
        <v>4377</v>
      </c>
      <c r="C1974" s="87" t="s">
        <v>1269</v>
      </c>
      <c r="D1974" s="87" t="s">
        <v>63</v>
      </c>
      <c r="E1974" s="87" t="s">
        <v>315</v>
      </c>
      <c r="F1974" s="87" t="n">
        <v>5000.0</v>
      </c>
    </row>
    <row r="1975" outlineLevel="1">
      <c r="A1975" s="93" t="n">
        <v>45749.0</v>
      </c>
      <c r="B1975" s="87" t="s">
        <v>434</v>
      </c>
      <c r="C1975" s="87" t="s">
        <v>435</v>
      </c>
      <c r="D1975" s="87" t="s">
        <v>63</v>
      </c>
      <c r="E1975" s="87" t="s">
        <v>64</v>
      </c>
      <c r="F1975" s="87" t="n">
        <v>50000.0</v>
      </c>
    </row>
    <row r="1976" outlineLevel="1">
      <c r="A1976" s="93" t="n">
        <v>45785.0</v>
      </c>
      <c r="B1976" s="87" t="s">
        <v>1386</v>
      </c>
      <c r="C1976" s="87" t="s">
        <v>435</v>
      </c>
      <c r="D1976" s="87" t="s">
        <v>63</v>
      </c>
      <c r="E1976" s="87" t="s">
        <v>64</v>
      </c>
      <c r="F1976" s="87" t="n">
        <v>21000.0</v>
      </c>
    </row>
    <row r="1977" outlineLevel="1">
      <c r="A1977" s="93" t="n">
        <v>45789.0</v>
      </c>
      <c r="B1977" s="87" t="s">
        <v>1521</v>
      </c>
      <c r="C1977" s="87" t="s">
        <v>435</v>
      </c>
      <c r="D1977" s="87" t="s">
        <v>63</v>
      </c>
      <c r="E1977" s="87" t="s">
        <v>64</v>
      </c>
      <c r="F1977" s="87" t="n">
        <v>11950.0</v>
      </c>
    </row>
    <row r="1978" outlineLevel="1">
      <c r="A1978" s="93" t="n">
        <v>45806.0</v>
      </c>
      <c r="B1978" s="87" t="s">
        <v>2013</v>
      </c>
      <c r="C1978" s="87" t="s">
        <v>435</v>
      </c>
      <c r="D1978" s="87" t="s">
        <v>63</v>
      </c>
      <c r="E1978" s="87" t="s">
        <v>64</v>
      </c>
      <c r="F1978" s="87" t="n">
        <v>6500.0</v>
      </c>
    </row>
    <row r="1979" outlineLevel="1">
      <c r="A1979" s="93" t="n">
        <v>45818.0</v>
      </c>
      <c r="B1979" s="87" t="s">
        <v>2355</v>
      </c>
      <c r="C1979" s="87" t="s">
        <v>435</v>
      </c>
      <c r="D1979" s="87" t="s">
        <v>63</v>
      </c>
      <c r="E1979" s="87" t="s">
        <v>64</v>
      </c>
      <c r="F1979" s="87" t="n">
        <v>8750.0</v>
      </c>
    </row>
    <row r="1980" outlineLevel="1">
      <c r="A1980" s="93" t="n">
        <v>45821.0</v>
      </c>
      <c r="B1980" s="87" t="s">
        <v>2480</v>
      </c>
      <c r="C1980" s="87" t="s">
        <v>435</v>
      </c>
      <c r="D1980" s="87" t="s">
        <v>63</v>
      </c>
      <c r="E1980" s="87" t="s">
        <v>64</v>
      </c>
      <c r="F1980" s="87" t="n">
        <v>8500.0</v>
      </c>
    </row>
    <row r="1981" outlineLevel="1">
      <c r="A1981" s="93" t="n">
        <v>45835.0</v>
      </c>
      <c r="B1981" s="87" t="s">
        <v>2866</v>
      </c>
      <c r="C1981" s="87" t="s">
        <v>435</v>
      </c>
      <c r="D1981" s="87" t="s">
        <v>63</v>
      </c>
      <c r="E1981" s="87" t="s">
        <v>64</v>
      </c>
      <c r="F1981" s="87" t="n">
        <v>5500.0</v>
      </c>
    </row>
    <row r="1982" outlineLevel="1">
      <c r="A1982" s="93" t="n">
        <v>45841.0</v>
      </c>
      <c r="B1982" s="87" t="s">
        <v>3067</v>
      </c>
      <c r="C1982" s="87" t="s">
        <v>435</v>
      </c>
      <c r="D1982" s="87" t="s">
        <v>63</v>
      </c>
      <c r="E1982" s="87" t="s">
        <v>64</v>
      </c>
      <c r="F1982" s="87" t="n">
        <v>4500.0</v>
      </c>
    </row>
    <row r="1983" outlineLevel="1">
      <c r="A1983" s="93" t="n">
        <v>45845.0</v>
      </c>
      <c r="B1983" s="87" t="s">
        <v>3192</v>
      </c>
      <c r="C1983" s="87" t="s">
        <v>435</v>
      </c>
      <c r="D1983" s="87" t="s">
        <v>63</v>
      </c>
      <c r="E1983" s="87" t="s">
        <v>64</v>
      </c>
      <c r="F1983" s="87" t="n">
        <v>10500.0</v>
      </c>
    </row>
    <row r="1984" outlineLevel="1">
      <c r="A1984" s="93" t="n">
        <v>45871.0</v>
      </c>
      <c r="B1984" s="87" t="s">
        <v>3615</v>
      </c>
      <c r="C1984" s="87" t="s">
        <v>3616</v>
      </c>
      <c r="D1984" s="87" t="s">
        <v>63</v>
      </c>
      <c r="E1984" s="87" t="s">
        <v>369</v>
      </c>
      <c r="F1984" s="87" t="n">
        <v>8500.0</v>
      </c>
    </row>
    <row r="1985" outlineLevel="1">
      <c r="A1985" s="93" t="n">
        <v>45880.0</v>
      </c>
      <c r="B1985" s="87" t="s">
        <v>3840</v>
      </c>
      <c r="C1985" s="87" t="s">
        <v>3616</v>
      </c>
      <c r="D1985" s="87" t="s">
        <v>63</v>
      </c>
      <c r="E1985" s="87" t="s">
        <v>369</v>
      </c>
      <c r="F1985" s="87" t="n">
        <v>25500.0</v>
      </c>
    </row>
    <row r="1986" outlineLevel="1">
      <c r="A1986" s="93" t="n">
        <v>45965.0</v>
      </c>
      <c r="B1986" s="87" t="s">
        <v>4973</v>
      </c>
      <c r="C1986" s="87" t="s">
        <v>3616</v>
      </c>
      <c r="D1986" s="87" t="s">
        <v>63</v>
      </c>
      <c r="E1986" s="87" t="s">
        <v>369</v>
      </c>
      <c r="F1986" s="87" t="n">
        <v>16200.0</v>
      </c>
    </row>
    <row r="1987" outlineLevel="1">
      <c r="A1987" s="93" t="n">
        <v>45987.0</v>
      </c>
      <c r="B1987" s="87" t="s">
        <v>5115</v>
      </c>
      <c r="C1987" s="87" t="s">
        <v>3616</v>
      </c>
      <c r="D1987" s="87" t="s">
        <v>63</v>
      </c>
      <c r="E1987" s="87" t="s">
        <v>369</v>
      </c>
      <c r="F1987" s="87" t="n">
        <v>8100.0</v>
      </c>
    </row>
    <row r="1988" outlineLevel="1">
      <c r="A1988" s="93" t="n">
        <v>45995.0</v>
      </c>
      <c r="B1988" s="87" t="s">
        <v>5197</v>
      </c>
      <c r="C1988" s="87" t="s">
        <v>3616</v>
      </c>
      <c r="D1988" s="87" t="s">
        <v>63</v>
      </c>
      <c r="E1988" s="87" t="s">
        <v>369</v>
      </c>
      <c r="F1988" s="87" t="n">
        <v>18000.0</v>
      </c>
    </row>
    <row r="1989" outlineLevel="1">
      <c r="A1989" s="93" t="n">
        <v>46042.0</v>
      </c>
      <c r="B1989" s="87" t="s">
        <v>5489</v>
      </c>
      <c r="C1989" s="87" t="s">
        <v>3616</v>
      </c>
      <c r="D1989" s="87" t="s">
        <v>63</v>
      </c>
      <c r="E1989" s="87" t="s">
        <v>369</v>
      </c>
      <c r="F1989" s="87" t="n">
        <v>29500.0</v>
      </c>
    </row>
    <row r="1990" outlineLevel="1">
      <c r="A1990" s="93" t="n">
        <v>46112.0</v>
      </c>
      <c r="B1990" s="87" t="s">
        <v>5973</v>
      </c>
      <c r="C1990" s="87" t="s">
        <v>3616</v>
      </c>
      <c r="D1990" s="87" t="s">
        <v>63</v>
      </c>
      <c r="E1990" s="87" t="s">
        <v>369</v>
      </c>
      <c r="F1990" s="87" t="n">
        <v>18000.0</v>
      </c>
    </row>
    <row r="1991" outlineLevel="1">
      <c r="A1991" s="93" t="n">
        <v>46111.0</v>
      </c>
      <c r="B1991" s="87" t="s">
        <v>5964</v>
      </c>
      <c r="C1991" s="87" t="s">
        <v>5965</v>
      </c>
      <c r="D1991" s="87" t="s">
        <v>63</v>
      </c>
      <c r="E1991" s="87" t="s">
        <v>64</v>
      </c>
      <c r="F1991" s="87" t="n">
        <v>123750.0</v>
      </c>
    </row>
    <row r="1992" outlineLevel="1">
      <c r="A1992" s="93" t="n">
        <v>45784.0</v>
      </c>
      <c r="B1992" s="87" t="s">
        <v>1334</v>
      </c>
      <c r="C1992" s="87" t="s">
        <v>1335</v>
      </c>
      <c r="D1992" s="87" t="s">
        <v>63</v>
      </c>
      <c r="E1992" s="87" t="s">
        <v>64</v>
      </c>
      <c r="F1992" s="87" t="n">
        <v>16520.0</v>
      </c>
    </row>
    <row r="1993" outlineLevel="1">
      <c r="A1993" s="93" t="n">
        <v>46010.0</v>
      </c>
      <c r="B1993" s="87" t="s">
        <v>5304</v>
      </c>
      <c r="C1993" s="87" t="s">
        <v>1335</v>
      </c>
      <c r="D1993" s="87" t="s">
        <v>63</v>
      </c>
      <c r="E1993" s="87" t="s">
        <v>64</v>
      </c>
      <c r="F1993" s="87" t="n">
        <v>106000.0</v>
      </c>
    </row>
    <row r="1994" outlineLevel="1">
      <c r="A1994" s="93" t="n">
        <v>45749.0</v>
      </c>
      <c r="B1994" s="87" t="s">
        <v>418</v>
      </c>
      <c r="C1994" s="87" t="s">
        <v>419</v>
      </c>
      <c r="D1994" s="87" t="s">
        <v>63</v>
      </c>
      <c r="E1994" s="87" t="s">
        <v>369</v>
      </c>
      <c r="F1994" s="87" t="n">
        <v>1500.0</v>
      </c>
    </row>
    <row r="1995" outlineLevel="1">
      <c r="A1995" s="93" t="n">
        <v>45754.0</v>
      </c>
      <c r="B1995" s="87" t="s">
        <v>535</v>
      </c>
      <c r="C1995" s="87" t="s">
        <v>419</v>
      </c>
      <c r="D1995" s="87" t="s">
        <v>63</v>
      </c>
      <c r="E1995" s="87" t="s">
        <v>369</v>
      </c>
      <c r="F1995" s="87" t="n">
        <v>500.0</v>
      </c>
    </row>
    <row r="1996" outlineLevel="1">
      <c r="A1996" s="93" t="n">
        <v>45766.0</v>
      </c>
      <c r="B1996" s="87" t="s">
        <v>867</v>
      </c>
      <c r="C1996" s="87" t="s">
        <v>419</v>
      </c>
      <c r="D1996" s="87" t="s">
        <v>63</v>
      </c>
      <c r="E1996" s="87" t="s">
        <v>369</v>
      </c>
      <c r="F1996" s="87" t="n">
        <v>6000.0</v>
      </c>
    </row>
    <row r="1997" outlineLevel="1">
      <c r="A1997" s="93" t="n">
        <v>45772.0</v>
      </c>
      <c r="B1997" s="87" t="s">
        <v>1012</v>
      </c>
      <c r="C1997" s="87" t="s">
        <v>419</v>
      </c>
      <c r="D1997" s="87" t="s">
        <v>63</v>
      </c>
      <c r="E1997" s="87" t="s">
        <v>369</v>
      </c>
      <c r="F1997" s="87" t="n">
        <v>5250.0</v>
      </c>
    </row>
    <row r="1998" outlineLevel="1">
      <c r="A1998" s="93" t="n">
        <v>45775.0</v>
      </c>
      <c r="B1998" s="87" t="s">
        <v>1057</v>
      </c>
      <c r="C1998" s="87" t="s">
        <v>419</v>
      </c>
      <c r="D1998" s="87" t="s">
        <v>63</v>
      </c>
      <c r="E1998" s="87" t="s">
        <v>369</v>
      </c>
      <c r="F1998" s="87" t="n">
        <v>4250.0</v>
      </c>
    </row>
    <row r="1999" outlineLevel="1">
      <c r="A1999" s="93" t="n">
        <v>45777.0</v>
      </c>
      <c r="B1999" s="87" t="s">
        <v>1128</v>
      </c>
      <c r="C1999" s="87" t="s">
        <v>419</v>
      </c>
      <c r="D1999" s="87" t="s">
        <v>63</v>
      </c>
      <c r="E1999" s="87" t="s">
        <v>369</v>
      </c>
      <c r="F1999" s="87" t="n">
        <v>20000.0</v>
      </c>
    </row>
    <row r="2000" outlineLevel="1">
      <c r="A2000" s="93" t="n">
        <v>45777.0</v>
      </c>
      <c r="B2000" s="87" t="s">
        <v>1130</v>
      </c>
      <c r="C2000" s="87" t="s">
        <v>419</v>
      </c>
      <c r="D2000" s="87" t="s">
        <v>63</v>
      </c>
      <c r="E2000" s="87" t="s">
        <v>369</v>
      </c>
      <c r="F2000" s="87" t="n">
        <v>3500.0</v>
      </c>
    </row>
    <row r="2001" outlineLevel="1">
      <c r="A2001" s="93" t="n">
        <v>45784.0</v>
      </c>
      <c r="B2001" s="87" t="s">
        <v>1371</v>
      </c>
      <c r="C2001" s="87" t="s">
        <v>419</v>
      </c>
      <c r="D2001" s="87" t="s">
        <v>63</v>
      </c>
      <c r="E2001" s="87" t="s">
        <v>369</v>
      </c>
      <c r="F2001" s="87" t="n">
        <v>15800.0</v>
      </c>
    </row>
    <row r="2002" outlineLevel="1">
      <c r="A2002" s="93" t="n">
        <v>45789.0</v>
      </c>
      <c r="B2002" s="87" t="s">
        <v>1498</v>
      </c>
      <c r="C2002" s="87" t="s">
        <v>419</v>
      </c>
      <c r="D2002" s="87" t="s">
        <v>63</v>
      </c>
      <c r="E2002" s="87" t="s">
        <v>369</v>
      </c>
      <c r="F2002" s="87" t="n">
        <v>350.0</v>
      </c>
    </row>
    <row r="2003" outlineLevel="1">
      <c r="A2003" s="93" t="n">
        <v>45793.0</v>
      </c>
      <c r="B2003" s="87" t="s">
        <v>1670</v>
      </c>
      <c r="C2003" s="87" t="s">
        <v>419</v>
      </c>
      <c r="D2003" s="87" t="s">
        <v>63</v>
      </c>
      <c r="E2003" s="87" t="s">
        <v>369</v>
      </c>
      <c r="F2003" s="87" t="n">
        <v>3500.0</v>
      </c>
    </row>
    <row r="2004" outlineLevel="1">
      <c r="A2004" s="93" t="n">
        <v>45793.0</v>
      </c>
      <c r="B2004" s="87" t="s">
        <v>1672</v>
      </c>
      <c r="C2004" s="87" t="s">
        <v>419</v>
      </c>
      <c r="D2004" s="87" t="s">
        <v>63</v>
      </c>
      <c r="E2004" s="87" t="s">
        <v>369</v>
      </c>
      <c r="F2004" s="87" t="n">
        <v>165.0</v>
      </c>
    </row>
    <row r="2005" outlineLevel="1">
      <c r="A2005" s="93" t="n">
        <v>45799.0</v>
      </c>
      <c r="B2005" s="87" t="s">
        <v>1772</v>
      </c>
      <c r="C2005" s="87" t="s">
        <v>419</v>
      </c>
      <c r="D2005" s="87" t="s">
        <v>63</v>
      </c>
      <c r="E2005" s="87" t="s">
        <v>369</v>
      </c>
      <c r="F2005" s="87" t="n">
        <v>3650.0</v>
      </c>
    </row>
    <row r="2006" outlineLevel="1">
      <c r="A2006" s="93" t="n">
        <v>45804.0</v>
      </c>
      <c r="B2006" s="87" t="s">
        <v>1932</v>
      </c>
      <c r="C2006" s="87" t="s">
        <v>419</v>
      </c>
      <c r="D2006" s="87" t="s">
        <v>63</v>
      </c>
      <c r="E2006" s="87" t="s">
        <v>369</v>
      </c>
      <c r="F2006" s="87" t="n">
        <v>3000.0</v>
      </c>
    </row>
    <row r="2007" outlineLevel="1">
      <c r="A2007" s="93" t="n">
        <v>45805.0</v>
      </c>
      <c r="B2007" s="87" t="s">
        <v>1957</v>
      </c>
      <c r="C2007" s="87" t="s">
        <v>419</v>
      </c>
      <c r="D2007" s="87" t="s">
        <v>63</v>
      </c>
      <c r="E2007" s="87" t="s">
        <v>369</v>
      </c>
      <c r="F2007" s="87" t="n">
        <v>3800.0</v>
      </c>
    </row>
    <row r="2008" outlineLevel="1">
      <c r="A2008" s="93" t="n">
        <v>45806.0</v>
      </c>
      <c r="B2008" s="87" t="s">
        <v>1990</v>
      </c>
      <c r="C2008" s="87" t="s">
        <v>419</v>
      </c>
      <c r="D2008" s="87" t="s">
        <v>63</v>
      </c>
      <c r="E2008" s="87" t="s">
        <v>369</v>
      </c>
      <c r="F2008" s="87" t="n">
        <v>5125.0</v>
      </c>
    </row>
    <row r="2009" outlineLevel="1">
      <c r="A2009" s="93" t="n">
        <v>45819.0</v>
      </c>
      <c r="B2009" s="87" t="s">
        <v>2368</v>
      </c>
      <c r="C2009" s="87" t="s">
        <v>419</v>
      </c>
      <c r="D2009" s="87" t="s">
        <v>63</v>
      </c>
      <c r="E2009" s="87" t="s">
        <v>369</v>
      </c>
      <c r="F2009" s="87" t="n">
        <v>7800.0</v>
      </c>
    </row>
    <row r="2010" outlineLevel="1">
      <c r="A2010" s="93" t="n">
        <v>45821.0</v>
      </c>
      <c r="B2010" s="87" t="s">
        <v>2470</v>
      </c>
      <c r="C2010" s="87" t="s">
        <v>419</v>
      </c>
      <c r="D2010" s="87" t="s">
        <v>63</v>
      </c>
      <c r="E2010" s="87" t="s">
        <v>369</v>
      </c>
      <c r="F2010" s="87" t="n">
        <v>12500.0</v>
      </c>
    </row>
    <row r="2011" outlineLevel="1">
      <c r="A2011" s="93" t="n">
        <v>45834.0</v>
      </c>
      <c r="B2011" s="87" t="s">
        <v>2827</v>
      </c>
      <c r="C2011" s="87" t="s">
        <v>419</v>
      </c>
      <c r="D2011" s="87" t="s">
        <v>63</v>
      </c>
      <c r="E2011" s="87" t="s">
        <v>369</v>
      </c>
      <c r="F2011" s="87" t="n">
        <v>6000.0</v>
      </c>
    </row>
    <row r="2012" outlineLevel="1">
      <c r="A2012" s="93" t="n">
        <v>45882.0</v>
      </c>
      <c r="B2012" s="87" t="s">
        <v>3913</v>
      </c>
      <c r="C2012" s="87" t="s">
        <v>419</v>
      </c>
      <c r="D2012" s="87" t="s">
        <v>63</v>
      </c>
      <c r="E2012" s="87" t="s">
        <v>369</v>
      </c>
      <c r="F2012" s="87" t="n">
        <v>12000.0</v>
      </c>
    </row>
    <row r="2013" outlineLevel="1">
      <c r="A2013" s="93" t="n">
        <v>45912.0</v>
      </c>
      <c r="B2013" s="87" t="s">
        <v>4385</v>
      </c>
      <c r="C2013" s="87" t="s">
        <v>419</v>
      </c>
      <c r="D2013" s="87" t="s">
        <v>63</v>
      </c>
      <c r="E2013" s="87" t="s">
        <v>369</v>
      </c>
      <c r="F2013" s="87" t="n">
        <v>6800.0</v>
      </c>
    </row>
    <row r="2014" outlineLevel="1">
      <c r="A2014" s="93" t="n">
        <v>45794.0</v>
      </c>
      <c r="B2014" s="87" t="s">
        <v>1695</v>
      </c>
      <c r="C2014" s="87" t="s">
        <v>1696</v>
      </c>
      <c r="D2014" s="87" t="s">
        <v>63</v>
      </c>
      <c r="E2014" s="87" t="s">
        <v>64</v>
      </c>
      <c r="F2014" s="87" t="n">
        <v>50000.0</v>
      </c>
    </row>
    <row r="2015" outlineLevel="1">
      <c r="A2015" s="93" t="n">
        <v>45794.0</v>
      </c>
      <c r="B2015" s="87" t="s">
        <v>1700</v>
      </c>
      <c r="C2015" s="87" t="s">
        <v>1696</v>
      </c>
      <c r="D2015" s="87" t="s">
        <v>63</v>
      </c>
      <c r="E2015" s="87" t="s">
        <v>64</v>
      </c>
      <c r="F2015" s="87" t="n">
        <v>44210.0</v>
      </c>
    </row>
    <row r="2016" outlineLevel="1">
      <c r="A2016" s="93" t="n">
        <v>45798.0</v>
      </c>
      <c r="B2016" s="87" t="s">
        <v>1755</v>
      </c>
      <c r="C2016" s="87" t="s">
        <v>1696</v>
      </c>
      <c r="D2016" s="87" t="s">
        <v>63</v>
      </c>
      <c r="E2016" s="87" t="s">
        <v>64</v>
      </c>
      <c r="F2016" s="87" t="n">
        <v>10720.0</v>
      </c>
    </row>
    <row r="2017" outlineLevel="1">
      <c r="A2017" s="93" t="n">
        <v>45825.0</v>
      </c>
      <c r="B2017" s="87" t="s">
        <v>2572</v>
      </c>
      <c r="C2017" s="87" t="s">
        <v>1696</v>
      </c>
      <c r="D2017" s="87" t="s">
        <v>63</v>
      </c>
      <c r="E2017" s="87" t="s">
        <v>64</v>
      </c>
      <c r="F2017" s="87" t="n">
        <v>12850.0</v>
      </c>
    </row>
    <row r="2018" outlineLevel="1">
      <c r="A2018" s="93" t="n">
        <v>45818.0</v>
      </c>
      <c r="B2018" s="87" t="s">
        <v>2357</v>
      </c>
      <c r="C2018" s="87" t="s">
        <v>2358</v>
      </c>
      <c r="D2018" s="87" t="s">
        <v>63</v>
      </c>
      <c r="E2018" s="87" t="s">
        <v>315</v>
      </c>
      <c r="F2018" s="87" t="n">
        <v>25000.0</v>
      </c>
    </row>
    <row r="2019" outlineLevel="1">
      <c r="A2019" s="93" t="n">
        <v>45828.0</v>
      </c>
      <c r="B2019" s="87" t="s">
        <v>2688</v>
      </c>
      <c r="C2019" s="87" t="s">
        <v>2358</v>
      </c>
      <c r="D2019" s="87" t="s">
        <v>63</v>
      </c>
      <c r="E2019" s="87" t="s">
        <v>315</v>
      </c>
      <c r="F2019" s="87" t="n">
        <v>40000.0</v>
      </c>
    </row>
    <row r="2020" outlineLevel="1">
      <c r="A2020" s="93" t="n">
        <v>45828.0</v>
      </c>
      <c r="B2020" s="87" t="s">
        <v>2697</v>
      </c>
      <c r="C2020" s="87" t="s">
        <v>2358</v>
      </c>
      <c r="D2020" s="87" t="s">
        <v>63</v>
      </c>
      <c r="E2020" s="87" t="s">
        <v>315</v>
      </c>
      <c r="F2020" s="87" t="n">
        <v>28000.0</v>
      </c>
    </row>
    <row r="2021" outlineLevel="1">
      <c r="A2021" s="93" t="n">
        <v>45831.0</v>
      </c>
      <c r="B2021" s="87" t="s">
        <v>2739</v>
      </c>
      <c r="C2021" s="87" t="s">
        <v>2358</v>
      </c>
      <c r="D2021" s="87" t="s">
        <v>63</v>
      </c>
      <c r="E2021" s="87" t="s">
        <v>315</v>
      </c>
      <c r="F2021" s="87" t="n">
        <v>2250.0</v>
      </c>
    </row>
    <row r="2022" outlineLevel="1">
      <c r="A2022" s="93" t="n">
        <v>45832.0</v>
      </c>
      <c r="B2022" s="87" t="s">
        <v>2776</v>
      </c>
      <c r="C2022" s="87" t="s">
        <v>2358</v>
      </c>
      <c r="D2022" s="87" t="s">
        <v>63</v>
      </c>
      <c r="E2022" s="87" t="s">
        <v>315</v>
      </c>
      <c r="F2022" s="87" t="n">
        <v>17200.0</v>
      </c>
    </row>
    <row r="2023" outlineLevel="1">
      <c r="A2023" s="93" t="n">
        <v>45772.0</v>
      </c>
      <c r="B2023" s="87" t="s">
        <v>1014</v>
      </c>
      <c r="C2023" s="87" t="s">
        <v>1015</v>
      </c>
      <c r="D2023" s="87" t="s">
        <v>63</v>
      </c>
      <c r="E2023" s="87" t="s">
        <v>369</v>
      </c>
      <c r="F2023" s="87" t="n">
        <v>7500.0</v>
      </c>
    </row>
    <row r="2024" outlineLevel="1">
      <c r="A2024" s="93" t="n">
        <v>45777.0</v>
      </c>
      <c r="B2024" s="87" t="s">
        <v>1107</v>
      </c>
      <c r="C2024" s="87" t="s">
        <v>1015</v>
      </c>
      <c r="D2024" s="87" t="s">
        <v>63</v>
      </c>
      <c r="E2024" s="87" t="s">
        <v>369</v>
      </c>
      <c r="F2024" s="87" t="n">
        <v>75000.0</v>
      </c>
    </row>
    <row r="2025" outlineLevel="1">
      <c r="A2025" s="93" t="n">
        <v>45782.0</v>
      </c>
      <c r="B2025" s="87" t="s">
        <v>1274</v>
      </c>
      <c r="C2025" s="87" t="s">
        <v>1015</v>
      </c>
      <c r="D2025" s="87" t="s">
        <v>63</v>
      </c>
      <c r="E2025" s="87" t="s">
        <v>369</v>
      </c>
      <c r="F2025" s="87" t="n">
        <v>25000.0</v>
      </c>
    </row>
    <row r="2026" outlineLevel="1">
      <c r="A2026" s="93" t="n">
        <v>45748.0</v>
      </c>
      <c r="B2026" s="87" t="s">
        <v>391</v>
      </c>
      <c r="C2026" s="87" t="s">
        <v>393</v>
      </c>
      <c r="D2026" s="87" t="s">
        <v>63</v>
      </c>
      <c r="E2026" s="87" t="s">
        <v>369</v>
      </c>
      <c r="F2026" s="87" t="n">
        <v>2000.0</v>
      </c>
    </row>
    <row r="2027" outlineLevel="1">
      <c r="A2027" s="93" t="n">
        <v>45748.0</v>
      </c>
      <c r="B2027" s="87" t="s">
        <v>395</v>
      </c>
      <c r="C2027" s="87" t="s">
        <v>393</v>
      </c>
      <c r="D2027" s="87" t="s">
        <v>63</v>
      </c>
      <c r="E2027" s="87" t="s">
        <v>369</v>
      </c>
      <c r="F2027" s="87" t="n">
        <v>2000.0</v>
      </c>
    </row>
    <row r="2028" outlineLevel="1">
      <c r="A2028" s="93" t="n">
        <v>45750.0</v>
      </c>
      <c r="B2028" s="87" t="s">
        <v>466</v>
      </c>
      <c r="C2028" s="87" t="s">
        <v>393</v>
      </c>
      <c r="D2028" s="87" t="s">
        <v>63</v>
      </c>
      <c r="E2028" s="87" t="s">
        <v>369</v>
      </c>
      <c r="F2028" s="87" t="n">
        <v>2750.0</v>
      </c>
    </row>
    <row r="2029" outlineLevel="1">
      <c r="A2029" s="93" t="n">
        <v>45750.0</v>
      </c>
      <c r="B2029" s="87" t="s">
        <v>462</v>
      </c>
      <c r="C2029" s="87" t="s">
        <v>393</v>
      </c>
      <c r="D2029" s="87" t="s">
        <v>63</v>
      </c>
      <c r="E2029" s="87" t="s">
        <v>369</v>
      </c>
      <c r="F2029" s="87" t="n">
        <v>2000.0</v>
      </c>
    </row>
    <row r="2030" outlineLevel="1">
      <c r="A2030" s="93" t="n">
        <v>45750.0</v>
      </c>
      <c r="B2030" s="87" t="s">
        <v>464</v>
      </c>
      <c r="C2030" s="87" t="s">
        <v>393</v>
      </c>
      <c r="D2030" s="87" t="s">
        <v>63</v>
      </c>
      <c r="E2030" s="87" t="s">
        <v>369</v>
      </c>
      <c r="F2030" s="87" t="n">
        <v>2000.0</v>
      </c>
    </row>
    <row r="2031" outlineLevel="1">
      <c r="A2031" s="93" t="n">
        <v>45768.0</v>
      </c>
      <c r="B2031" s="87" t="s">
        <v>906</v>
      </c>
      <c r="C2031" s="87" t="s">
        <v>393</v>
      </c>
      <c r="D2031" s="87" t="s">
        <v>63</v>
      </c>
      <c r="E2031" s="87" t="s">
        <v>369</v>
      </c>
      <c r="F2031" s="87" t="n">
        <v>8000.0</v>
      </c>
    </row>
    <row r="2032" outlineLevel="1">
      <c r="A2032" s="93" t="n">
        <v>45768.0</v>
      </c>
      <c r="B2032" s="87" t="s">
        <v>904</v>
      </c>
      <c r="C2032" s="87" t="s">
        <v>393</v>
      </c>
      <c r="D2032" s="87" t="s">
        <v>63</v>
      </c>
      <c r="E2032" s="87" t="s">
        <v>369</v>
      </c>
      <c r="F2032" s="87" t="n">
        <v>2000.0</v>
      </c>
    </row>
    <row r="2033" outlineLevel="1">
      <c r="A2033" s="93" t="n">
        <v>45784.0</v>
      </c>
      <c r="B2033" s="87" t="s">
        <v>1373</v>
      </c>
      <c r="C2033" s="87" t="s">
        <v>393</v>
      </c>
      <c r="D2033" s="87" t="s">
        <v>63</v>
      </c>
      <c r="E2033" s="87" t="s">
        <v>369</v>
      </c>
      <c r="F2033" s="87" t="n">
        <v>50000.0</v>
      </c>
    </row>
    <row r="2034" outlineLevel="1">
      <c r="A2034" s="93" t="n">
        <v>45793.0</v>
      </c>
      <c r="B2034" s="87" t="s">
        <v>1637</v>
      </c>
      <c r="C2034" s="87" t="s">
        <v>393</v>
      </c>
      <c r="D2034" s="87" t="s">
        <v>63</v>
      </c>
      <c r="E2034" s="87" t="s">
        <v>369</v>
      </c>
      <c r="F2034" s="87" t="n">
        <v>6000.0</v>
      </c>
    </row>
    <row r="2035" outlineLevel="1">
      <c r="A2035" s="93" t="n">
        <v>45821.0</v>
      </c>
      <c r="B2035" s="87" t="s">
        <v>2466</v>
      </c>
      <c r="C2035" s="87" t="s">
        <v>393</v>
      </c>
      <c r="D2035" s="87" t="s">
        <v>63</v>
      </c>
      <c r="E2035" s="87" t="s">
        <v>369</v>
      </c>
      <c r="F2035" s="87" t="n">
        <v>11150.0</v>
      </c>
    </row>
    <row r="2036" outlineLevel="1">
      <c r="A2036" s="93" t="n">
        <v>45825.0</v>
      </c>
      <c r="B2036" s="87" t="s">
        <v>2578</v>
      </c>
      <c r="C2036" s="87" t="s">
        <v>393</v>
      </c>
      <c r="D2036" s="87" t="s">
        <v>63</v>
      </c>
      <c r="E2036" s="87" t="s">
        <v>369</v>
      </c>
      <c r="F2036" s="87" t="n">
        <v>2250.0</v>
      </c>
    </row>
    <row r="2037" outlineLevel="1">
      <c r="A2037" s="93" t="n">
        <v>45826.0</v>
      </c>
      <c r="B2037" s="87" t="s">
        <v>2590</v>
      </c>
      <c r="C2037" s="87" t="s">
        <v>393</v>
      </c>
      <c r="D2037" s="87" t="s">
        <v>63</v>
      </c>
      <c r="E2037" s="87" t="s">
        <v>369</v>
      </c>
      <c r="F2037" s="87" t="n">
        <v>10100.0</v>
      </c>
    </row>
    <row r="2038" outlineLevel="1">
      <c r="A2038" s="93" t="n">
        <v>45874.0</v>
      </c>
      <c r="B2038" s="87" t="s">
        <v>3730</v>
      </c>
      <c r="C2038" s="87" t="s">
        <v>393</v>
      </c>
      <c r="D2038" s="87" t="s">
        <v>63</v>
      </c>
      <c r="E2038" s="87" t="s">
        <v>369</v>
      </c>
      <c r="F2038" s="87" t="n">
        <v>2300.0</v>
      </c>
    </row>
    <row r="2039" outlineLevel="1">
      <c r="A2039" s="93" t="n">
        <v>46010.0</v>
      </c>
      <c r="B2039" s="87" t="s">
        <v>5298</v>
      </c>
      <c r="C2039" s="87" t="s">
        <v>393</v>
      </c>
      <c r="D2039" s="87" t="s">
        <v>63</v>
      </c>
      <c r="E2039" s="87" t="s">
        <v>369</v>
      </c>
      <c r="F2039" s="87" t="n">
        <v>2400.0</v>
      </c>
    </row>
    <row r="2040" outlineLevel="1">
      <c r="A2040" s="93" t="n">
        <v>45764.0</v>
      </c>
      <c r="B2040" s="87" t="s">
        <v>803</v>
      </c>
      <c r="C2040" s="87" t="s">
        <v>804</v>
      </c>
      <c r="D2040" s="87" t="s">
        <v>63</v>
      </c>
      <c r="E2040" s="87" t="s">
        <v>369</v>
      </c>
      <c r="F2040" s="87" t="n">
        <v>100000.0</v>
      </c>
    </row>
    <row r="2041" outlineLevel="1">
      <c r="A2041" s="93" t="n">
        <v>45812.0</v>
      </c>
      <c r="B2041" s="87" t="s">
        <v>2175</v>
      </c>
      <c r="C2041" s="87" t="s">
        <v>2176</v>
      </c>
      <c r="D2041" s="87" t="s">
        <v>63</v>
      </c>
      <c r="E2041" s="87" t="s">
        <v>64</v>
      </c>
      <c r="F2041" s="87" t="n">
        <v>23600.0</v>
      </c>
    </row>
    <row r="2042" outlineLevel="1">
      <c r="A2042" s="93" t="n">
        <v>45840.0</v>
      </c>
      <c r="B2042" s="87" t="s">
        <v>2947</v>
      </c>
      <c r="C2042" s="87" t="s">
        <v>2176</v>
      </c>
      <c r="D2042" s="87" t="s">
        <v>63</v>
      </c>
      <c r="E2042" s="87" t="s">
        <v>64</v>
      </c>
      <c r="F2042" s="87" t="n">
        <v>36400.0</v>
      </c>
    </row>
    <row r="2043" outlineLevel="1">
      <c r="A2043" s="93" t="n">
        <v>45868.0</v>
      </c>
      <c r="B2043" s="87" t="s">
        <v>3561</v>
      </c>
      <c r="C2043" s="87" t="s">
        <v>2176</v>
      </c>
      <c r="D2043" s="87" t="s">
        <v>63</v>
      </c>
      <c r="E2043" s="87" t="s">
        <v>64</v>
      </c>
      <c r="F2043" s="87" t="n">
        <v>35400.0</v>
      </c>
    </row>
    <row r="2044" outlineLevel="1">
      <c r="A2044" s="93" t="n">
        <v>45754.0</v>
      </c>
      <c r="B2044" s="87" t="s">
        <v>540</v>
      </c>
      <c r="C2044" s="87" t="s">
        <v>541</v>
      </c>
      <c r="D2044" s="87" t="s">
        <v>63</v>
      </c>
      <c r="E2044" s="87" t="s">
        <v>369</v>
      </c>
      <c r="F2044" s="87" t="n">
        <v>2400.0</v>
      </c>
    </row>
    <row r="2045" outlineLevel="1">
      <c r="A2045" s="93" t="n">
        <v>45780.0</v>
      </c>
      <c r="B2045" s="87" t="s">
        <v>1231</v>
      </c>
      <c r="C2045" s="87" t="s">
        <v>541</v>
      </c>
      <c r="D2045" s="87" t="s">
        <v>63</v>
      </c>
      <c r="E2045" s="87" t="s">
        <v>369</v>
      </c>
      <c r="F2045" s="87" t="n">
        <v>2000.0</v>
      </c>
    </row>
    <row r="2046" outlineLevel="1">
      <c r="A2046" s="93" t="n">
        <v>45780.0</v>
      </c>
      <c r="B2046" s="87" t="s">
        <v>1233</v>
      </c>
      <c r="C2046" s="87" t="s">
        <v>541</v>
      </c>
      <c r="D2046" s="87" t="s">
        <v>63</v>
      </c>
      <c r="E2046" s="87" t="s">
        <v>369</v>
      </c>
      <c r="F2046" s="87" t="n">
        <v>2000.0</v>
      </c>
    </row>
    <row r="2047" outlineLevel="1">
      <c r="A2047" s="93" t="n">
        <v>45780.0</v>
      </c>
      <c r="B2047" s="87" t="s">
        <v>1235</v>
      </c>
      <c r="C2047" s="87" t="s">
        <v>541</v>
      </c>
      <c r="D2047" s="87" t="s">
        <v>63</v>
      </c>
      <c r="E2047" s="87" t="s">
        <v>369</v>
      </c>
      <c r="F2047" s="87" t="n">
        <v>2000.0</v>
      </c>
    </row>
    <row r="2048" outlineLevel="1">
      <c r="A2048" s="93" t="n">
        <v>45783.0</v>
      </c>
      <c r="B2048" s="87" t="s">
        <v>1311</v>
      </c>
      <c r="C2048" s="87" t="s">
        <v>541</v>
      </c>
      <c r="D2048" s="87" t="s">
        <v>63</v>
      </c>
      <c r="E2048" s="87" t="s">
        <v>369</v>
      </c>
      <c r="F2048" s="87" t="n">
        <v>4000.0</v>
      </c>
    </row>
    <row r="2049" outlineLevel="1">
      <c r="A2049" s="93" t="n">
        <v>45783.0</v>
      </c>
      <c r="B2049" s="87" t="s">
        <v>1309</v>
      </c>
      <c r="C2049" s="87" t="s">
        <v>541</v>
      </c>
      <c r="D2049" s="87" t="s">
        <v>63</v>
      </c>
      <c r="E2049" s="87" t="s">
        <v>369</v>
      </c>
      <c r="F2049" s="87" t="n">
        <v>2000.0</v>
      </c>
    </row>
    <row r="2050" outlineLevel="1">
      <c r="A2050" s="93" t="n">
        <v>45784.0</v>
      </c>
      <c r="B2050" s="87" t="s">
        <v>1353</v>
      </c>
      <c r="C2050" s="87" t="s">
        <v>541</v>
      </c>
      <c r="D2050" s="87" t="s">
        <v>63</v>
      </c>
      <c r="E2050" s="87" t="s">
        <v>369</v>
      </c>
      <c r="F2050" s="87" t="n">
        <v>2000.0</v>
      </c>
    </row>
    <row r="2051" outlineLevel="1">
      <c r="A2051" s="93" t="n">
        <v>45786.0</v>
      </c>
      <c r="B2051" s="87" t="s">
        <v>1455</v>
      </c>
      <c r="C2051" s="87" t="s">
        <v>541</v>
      </c>
      <c r="D2051" s="87" t="s">
        <v>63</v>
      </c>
      <c r="E2051" s="87" t="s">
        <v>369</v>
      </c>
      <c r="F2051" s="87" t="n">
        <v>6500.0</v>
      </c>
    </row>
    <row r="2052" outlineLevel="1">
      <c r="A2052" s="93" t="n">
        <v>45787.0</v>
      </c>
      <c r="B2052" s="87" t="s">
        <v>1478</v>
      </c>
      <c r="C2052" s="87" t="s">
        <v>541</v>
      </c>
      <c r="D2052" s="87" t="s">
        <v>63</v>
      </c>
      <c r="E2052" s="87" t="s">
        <v>369</v>
      </c>
      <c r="F2052" s="87" t="n">
        <v>5000.0</v>
      </c>
    </row>
    <row r="2053" outlineLevel="1">
      <c r="A2053" s="93" t="n">
        <v>45789.0</v>
      </c>
      <c r="B2053" s="87" t="s">
        <v>1486</v>
      </c>
      <c r="C2053" s="87" t="s">
        <v>541</v>
      </c>
      <c r="D2053" s="87" t="s">
        <v>63</v>
      </c>
      <c r="E2053" s="87" t="s">
        <v>369</v>
      </c>
      <c r="F2053" s="87" t="n">
        <v>2600.0</v>
      </c>
    </row>
    <row r="2054" outlineLevel="1">
      <c r="A2054" s="93" t="n">
        <v>45789.0</v>
      </c>
      <c r="B2054" s="87" t="s">
        <v>1484</v>
      </c>
      <c r="C2054" s="87" t="s">
        <v>541</v>
      </c>
      <c r="D2054" s="87" t="s">
        <v>63</v>
      </c>
      <c r="E2054" s="87" t="s">
        <v>369</v>
      </c>
      <c r="F2054" s="87" t="n">
        <v>2000.0</v>
      </c>
    </row>
    <row r="2055" outlineLevel="1">
      <c r="A2055" s="93" t="n">
        <v>45804.0</v>
      </c>
      <c r="B2055" s="87" t="s">
        <v>1929</v>
      </c>
      <c r="C2055" s="87" t="s">
        <v>541</v>
      </c>
      <c r="D2055" s="87" t="s">
        <v>63</v>
      </c>
      <c r="E2055" s="87" t="s">
        <v>369</v>
      </c>
      <c r="F2055" s="87" t="n">
        <v>10600.0</v>
      </c>
    </row>
    <row r="2056" outlineLevel="1">
      <c r="A2056" s="93" t="n">
        <v>45804.0</v>
      </c>
      <c r="B2056" s="87" t="s">
        <v>1939</v>
      </c>
      <c r="C2056" s="87" t="s">
        <v>541</v>
      </c>
      <c r="D2056" s="87" t="s">
        <v>63</v>
      </c>
      <c r="E2056" s="87" t="s">
        <v>369</v>
      </c>
      <c r="F2056" s="87" t="n">
        <v>1600.0</v>
      </c>
    </row>
    <row r="2057" outlineLevel="1">
      <c r="A2057" s="93" t="n">
        <v>45852.0</v>
      </c>
      <c r="B2057" s="87" t="s">
        <v>3324</v>
      </c>
      <c r="C2057" s="87" t="s">
        <v>541</v>
      </c>
      <c r="D2057" s="87" t="s">
        <v>63</v>
      </c>
      <c r="E2057" s="87" t="s">
        <v>369</v>
      </c>
      <c r="F2057" s="87" t="n">
        <v>16000.0</v>
      </c>
    </row>
    <row r="2058" outlineLevel="1">
      <c r="A2058" s="93" t="n">
        <v>45930.0</v>
      </c>
      <c r="B2058" s="87" t="s">
        <v>4571</v>
      </c>
      <c r="C2058" s="87" t="s">
        <v>541</v>
      </c>
      <c r="D2058" s="87" t="s">
        <v>63</v>
      </c>
      <c r="E2058" s="87" t="s">
        <v>369</v>
      </c>
      <c r="F2058" s="87" t="n">
        <v>2500.0</v>
      </c>
    </row>
    <row r="2059" outlineLevel="1">
      <c r="A2059" s="93" t="n">
        <v>45933.0</v>
      </c>
      <c r="B2059" s="87" t="s">
        <v>4578</v>
      </c>
      <c r="C2059" s="87" t="s">
        <v>541</v>
      </c>
      <c r="D2059" s="87" t="s">
        <v>63</v>
      </c>
      <c r="E2059" s="87" t="s">
        <v>369</v>
      </c>
      <c r="F2059" s="87" t="n">
        <v>12000.0</v>
      </c>
    </row>
    <row r="2060" outlineLevel="1">
      <c r="A2060" s="93" t="n">
        <v>45975.0</v>
      </c>
      <c r="B2060" s="87" t="s">
        <v>5042</v>
      </c>
      <c r="C2060" s="87" t="s">
        <v>541</v>
      </c>
      <c r="D2060" s="87" t="s">
        <v>63</v>
      </c>
      <c r="E2060" s="87" t="s">
        <v>369</v>
      </c>
      <c r="F2060" s="87" t="n">
        <v>6000.0</v>
      </c>
    </row>
    <row r="2061" outlineLevel="1">
      <c r="A2061" s="93" t="n">
        <v>45979.0</v>
      </c>
      <c r="B2061" s="87" t="s">
        <v>5059</v>
      </c>
      <c r="C2061" s="87" t="s">
        <v>541</v>
      </c>
      <c r="D2061" s="87" t="s">
        <v>63</v>
      </c>
      <c r="E2061" s="87" t="s">
        <v>369</v>
      </c>
      <c r="F2061" s="87" t="n">
        <v>2300.0</v>
      </c>
    </row>
    <row r="2062" outlineLevel="1">
      <c r="A2062" s="93" t="n">
        <v>46020.0</v>
      </c>
      <c r="B2062" s="87" t="s">
        <v>5356</v>
      </c>
      <c r="C2062" s="87" t="s">
        <v>541</v>
      </c>
      <c r="D2062" s="87" t="s">
        <v>63</v>
      </c>
      <c r="E2062" s="87" t="s">
        <v>369</v>
      </c>
      <c r="F2062" s="87" t="n">
        <v>2200.0</v>
      </c>
    </row>
    <row r="2063" outlineLevel="1">
      <c r="A2063" s="93" t="n">
        <v>46030.0</v>
      </c>
      <c r="B2063" s="87" t="s">
        <v>5440</v>
      </c>
      <c r="C2063" s="87" t="s">
        <v>541</v>
      </c>
      <c r="D2063" s="87" t="s">
        <v>63</v>
      </c>
      <c r="E2063" s="87" t="s">
        <v>369</v>
      </c>
      <c r="F2063" s="87" t="n">
        <v>2200.0</v>
      </c>
    </row>
    <row r="2064" outlineLevel="1">
      <c r="A2064" s="93" t="n">
        <v>46034.0</v>
      </c>
      <c r="B2064" s="87" t="s">
        <v>5462</v>
      </c>
      <c r="C2064" s="87" t="s">
        <v>541</v>
      </c>
      <c r="D2064" s="87" t="s">
        <v>63</v>
      </c>
      <c r="E2064" s="87" t="s">
        <v>369</v>
      </c>
      <c r="F2064" s="87" t="n">
        <v>2500.0</v>
      </c>
    </row>
    <row r="2065" outlineLevel="1">
      <c r="A2065" s="93" t="n">
        <v>46063.0</v>
      </c>
      <c r="B2065" s="87" t="s">
        <v>5623</v>
      </c>
      <c r="C2065" s="87" t="s">
        <v>541</v>
      </c>
      <c r="D2065" s="87" t="s">
        <v>63</v>
      </c>
      <c r="E2065" s="87" t="s">
        <v>369</v>
      </c>
      <c r="F2065" s="87" t="n">
        <v>5000.0</v>
      </c>
    </row>
    <row r="2066" outlineLevel="1">
      <c r="A2066" s="93" t="n">
        <v>45799.0</v>
      </c>
      <c r="B2066" s="87" t="s">
        <v>1788</v>
      </c>
      <c r="C2066" s="87" t="s">
        <v>1789</v>
      </c>
      <c r="D2066" s="87" t="s">
        <v>63</v>
      </c>
      <c r="E2066" s="87" t="s">
        <v>369</v>
      </c>
      <c r="F2066" s="87" t="n">
        <v>91000.0</v>
      </c>
    </row>
    <row r="2067" outlineLevel="1">
      <c r="A2067" s="93" t="n">
        <v>45842.0</v>
      </c>
      <c r="B2067" s="87" t="s">
        <v>3106</v>
      </c>
      <c r="C2067" s="87" t="s">
        <v>3107</v>
      </c>
      <c r="D2067" s="87" t="s">
        <v>63</v>
      </c>
      <c r="E2067" s="87" t="s">
        <v>369</v>
      </c>
      <c r="F2067" s="87" t="n">
        <v>6600.0</v>
      </c>
    </row>
    <row r="2068" outlineLevel="1">
      <c r="A2068" s="93" t="n">
        <v>45855.0</v>
      </c>
      <c r="B2068" s="87" t="s">
        <v>3383</v>
      </c>
      <c r="C2068" s="87" t="s">
        <v>3107</v>
      </c>
      <c r="D2068" s="87" t="s">
        <v>63</v>
      </c>
      <c r="E2068" s="87" t="s">
        <v>369</v>
      </c>
      <c r="F2068" s="87" t="n">
        <v>1500.0</v>
      </c>
    </row>
    <row r="2069" outlineLevel="1">
      <c r="A2069" s="93" t="n">
        <v>45866.0</v>
      </c>
      <c r="B2069" s="87" t="s">
        <v>3526</v>
      </c>
      <c r="C2069" s="87" t="s">
        <v>3107</v>
      </c>
      <c r="D2069" s="87" t="s">
        <v>63</v>
      </c>
      <c r="E2069" s="87" t="s">
        <v>369</v>
      </c>
      <c r="F2069" s="87" t="n">
        <v>6600.0</v>
      </c>
    </row>
    <row r="2070" outlineLevel="1">
      <c r="A2070" s="93" t="n">
        <v>45868.0</v>
      </c>
      <c r="B2070" s="87" t="s">
        <v>3573</v>
      </c>
      <c r="C2070" s="87" t="s">
        <v>3107</v>
      </c>
      <c r="D2070" s="87" t="s">
        <v>63</v>
      </c>
      <c r="E2070" s="87" t="s">
        <v>369</v>
      </c>
      <c r="F2070" s="87" t="n">
        <v>2200.0</v>
      </c>
    </row>
    <row r="2071" outlineLevel="1">
      <c r="A2071" s="93" t="n">
        <v>45877.0</v>
      </c>
      <c r="B2071" s="87" t="s">
        <v>3809</v>
      </c>
      <c r="C2071" s="87" t="s">
        <v>3107</v>
      </c>
      <c r="D2071" s="87" t="s">
        <v>63</v>
      </c>
      <c r="E2071" s="87" t="s">
        <v>369</v>
      </c>
      <c r="F2071" s="87" t="n">
        <v>6600.0</v>
      </c>
    </row>
    <row r="2072" outlineLevel="1">
      <c r="A2072" s="93" t="n">
        <v>45922.0</v>
      </c>
      <c r="B2072" s="87" t="s">
        <v>4496</v>
      </c>
      <c r="C2072" s="87" t="s">
        <v>3107</v>
      </c>
      <c r="D2072" s="87" t="s">
        <v>63</v>
      </c>
      <c r="E2072" s="87" t="s">
        <v>369</v>
      </c>
      <c r="F2072" s="87" t="n">
        <v>2200.0</v>
      </c>
    </row>
    <row r="2073" outlineLevel="1">
      <c r="A2073" s="93" t="n">
        <v>45981.0</v>
      </c>
      <c r="B2073" s="87" t="s">
        <v>5077</v>
      </c>
      <c r="C2073" s="87" t="s">
        <v>3107</v>
      </c>
      <c r="D2073" s="87" t="s">
        <v>63</v>
      </c>
      <c r="E2073" s="87" t="s">
        <v>369</v>
      </c>
      <c r="F2073" s="87" t="n">
        <v>1500.0</v>
      </c>
    </row>
    <row r="2074" outlineLevel="1">
      <c r="A2074" s="93" t="n">
        <v>45982.0</v>
      </c>
      <c r="B2074" s="87" t="s">
        <v>5096</v>
      </c>
      <c r="C2074" s="87" t="s">
        <v>3107</v>
      </c>
      <c r="D2074" s="87" t="s">
        <v>63</v>
      </c>
      <c r="E2074" s="87" t="s">
        <v>369</v>
      </c>
      <c r="F2074" s="87" t="n">
        <v>2900.0</v>
      </c>
    </row>
    <row r="2075" outlineLevel="1">
      <c r="A2075" s="93" t="n">
        <v>45995.0</v>
      </c>
      <c r="B2075" s="87" t="s">
        <v>5208</v>
      </c>
      <c r="C2075" s="87" t="s">
        <v>3107</v>
      </c>
      <c r="D2075" s="87" t="s">
        <v>63</v>
      </c>
      <c r="E2075" s="87" t="s">
        <v>369</v>
      </c>
      <c r="F2075" s="87" t="n">
        <v>4400.0</v>
      </c>
    </row>
    <row r="2076" outlineLevel="1">
      <c r="A2076" s="93" t="n">
        <v>46014.0</v>
      </c>
      <c r="B2076" s="87" t="s">
        <v>5337</v>
      </c>
      <c r="C2076" s="87" t="s">
        <v>3107</v>
      </c>
      <c r="D2076" s="87" t="s">
        <v>63</v>
      </c>
      <c r="E2076" s="87" t="s">
        <v>369</v>
      </c>
      <c r="F2076" s="87" t="n">
        <v>6600.0</v>
      </c>
    </row>
    <row r="2077" outlineLevel="1">
      <c r="A2077" s="93" t="n">
        <v>46024.0</v>
      </c>
      <c r="B2077" s="87" t="s">
        <v>5372</v>
      </c>
      <c r="C2077" s="87" t="s">
        <v>3107</v>
      </c>
      <c r="D2077" s="87" t="s">
        <v>63</v>
      </c>
      <c r="E2077" s="87" t="s">
        <v>369</v>
      </c>
      <c r="F2077" s="87" t="n">
        <v>6600.0</v>
      </c>
    </row>
    <row r="2078" outlineLevel="1">
      <c r="A2078" s="93" t="n">
        <v>46031.0</v>
      </c>
      <c r="B2078" s="87" t="s">
        <v>5444</v>
      </c>
      <c r="C2078" s="87" t="s">
        <v>3107</v>
      </c>
      <c r="D2078" s="87" t="s">
        <v>63</v>
      </c>
      <c r="E2078" s="87" t="s">
        <v>369</v>
      </c>
      <c r="F2078" s="87" t="n">
        <v>6600.0</v>
      </c>
    </row>
    <row r="2079" outlineLevel="1">
      <c r="A2079" s="93" t="n">
        <v>46050.0</v>
      </c>
      <c r="B2079" s="87" t="s">
        <v>5536</v>
      </c>
      <c r="C2079" s="87" t="s">
        <v>3107</v>
      </c>
      <c r="D2079" s="87" t="s">
        <v>63</v>
      </c>
      <c r="E2079" s="87" t="s">
        <v>369</v>
      </c>
      <c r="F2079" s="87" t="n">
        <v>6600.0</v>
      </c>
    </row>
    <row r="2080" outlineLevel="1">
      <c r="A2080" s="93" t="n">
        <v>46052.0</v>
      </c>
      <c r="B2080" s="87" t="s">
        <v>5544</v>
      </c>
      <c r="C2080" s="87" t="s">
        <v>3107</v>
      </c>
      <c r="D2080" s="87" t="s">
        <v>63</v>
      </c>
      <c r="E2080" s="87" t="s">
        <v>369</v>
      </c>
      <c r="F2080" s="87" t="n">
        <v>2200.0</v>
      </c>
    </row>
    <row r="2081" outlineLevel="1">
      <c r="A2081" s="93" t="n">
        <v>46079.0</v>
      </c>
      <c r="B2081" s="87" t="s">
        <v>5722</v>
      </c>
      <c r="C2081" s="87" t="s">
        <v>3107</v>
      </c>
      <c r="D2081" s="87" t="s">
        <v>63</v>
      </c>
      <c r="E2081" s="87" t="s">
        <v>369</v>
      </c>
      <c r="F2081" s="87" t="n">
        <v>6600.0</v>
      </c>
    </row>
    <row r="2082" outlineLevel="1">
      <c r="A2082" s="93" t="n">
        <v>46086.0</v>
      </c>
      <c r="B2082" s="87" t="s">
        <v>5773</v>
      </c>
      <c r="C2082" s="87" t="s">
        <v>3107</v>
      </c>
      <c r="D2082" s="87" t="s">
        <v>63</v>
      </c>
      <c r="E2082" s="87" t="s">
        <v>369</v>
      </c>
      <c r="F2082" s="87" t="n">
        <v>8800.0</v>
      </c>
    </row>
    <row r="2083" outlineLevel="1">
      <c r="A2083" s="93" t="n">
        <v>46092.0</v>
      </c>
      <c r="B2083" s="87" t="s">
        <v>5841</v>
      </c>
      <c r="C2083" s="87" t="s">
        <v>3107</v>
      </c>
      <c r="D2083" s="87" t="s">
        <v>63</v>
      </c>
      <c r="E2083" s="87" t="s">
        <v>369</v>
      </c>
      <c r="F2083" s="87" t="n">
        <v>8800.0</v>
      </c>
    </row>
    <row r="2084" outlineLevel="1">
      <c r="A2084" s="93" t="n">
        <v>45756.0</v>
      </c>
      <c r="B2084" s="87" t="s">
        <v>589</v>
      </c>
      <c r="C2084" s="87" t="s">
        <v>590</v>
      </c>
      <c r="D2084" s="87" t="s">
        <v>63</v>
      </c>
      <c r="E2084" s="87" t="s">
        <v>64</v>
      </c>
      <c r="F2084" s="87" t="n">
        <v>10620.0</v>
      </c>
    </row>
    <row r="2085" outlineLevel="1">
      <c r="A2085" s="93" t="n">
        <v>45853.0</v>
      </c>
      <c r="B2085" s="87" t="s">
        <v>3354</v>
      </c>
      <c r="C2085" s="87" t="s">
        <v>590</v>
      </c>
      <c r="D2085" s="87" t="s">
        <v>63</v>
      </c>
      <c r="E2085" s="87" t="s">
        <v>64</v>
      </c>
      <c r="F2085" s="87" t="n">
        <v>10620.0</v>
      </c>
    </row>
    <row r="2086" outlineLevel="1">
      <c r="A2086" s="93" t="n">
        <v>45903.0</v>
      </c>
      <c r="B2086" s="87" t="s">
        <v>4318</v>
      </c>
      <c r="C2086" s="87" t="s">
        <v>590</v>
      </c>
      <c r="D2086" s="87" t="s">
        <v>63</v>
      </c>
      <c r="E2086" s="87" t="s">
        <v>64</v>
      </c>
      <c r="F2086" s="87" t="n">
        <v>10620.0</v>
      </c>
    </row>
    <row r="2087" outlineLevel="1">
      <c r="A2087" s="93" t="n">
        <v>45922.0</v>
      </c>
      <c r="B2087" s="87" t="s">
        <v>4494</v>
      </c>
      <c r="C2087" s="87" t="s">
        <v>590</v>
      </c>
      <c r="D2087" s="87" t="s">
        <v>63</v>
      </c>
      <c r="E2087" s="87" t="s">
        <v>64</v>
      </c>
      <c r="F2087" s="87" t="n">
        <v>10620.0</v>
      </c>
    </row>
    <row r="2088" outlineLevel="1">
      <c r="A2088" s="93" t="n">
        <v>45939.0</v>
      </c>
      <c r="B2088" s="87" t="s">
        <v>4705</v>
      </c>
      <c r="C2088" s="87" t="s">
        <v>590</v>
      </c>
      <c r="D2088" s="87" t="s">
        <v>63</v>
      </c>
      <c r="E2088" s="87" t="s">
        <v>64</v>
      </c>
      <c r="F2088" s="87" t="n">
        <v>10620.0</v>
      </c>
    </row>
    <row r="2089" outlineLevel="1">
      <c r="A2089" s="93" t="n">
        <v>46004.0</v>
      </c>
      <c r="B2089" s="87" t="s">
        <v>5264</v>
      </c>
      <c r="C2089" s="87" t="s">
        <v>590</v>
      </c>
      <c r="D2089" s="87" t="s">
        <v>63</v>
      </c>
      <c r="E2089" s="87" t="s">
        <v>64</v>
      </c>
      <c r="F2089" s="87" t="n">
        <v>10620.0</v>
      </c>
    </row>
    <row r="2090" outlineLevel="1">
      <c r="A2090" s="93" t="n">
        <v>46064.0</v>
      </c>
      <c r="B2090" s="87" t="s">
        <v>5628</v>
      </c>
      <c r="C2090" s="87" t="s">
        <v>590</v>
      </c>
      <c r="D2090" s="87" t="s">
        <v>63</v>
      </c>
      <c r="E2090" s="87" t="s">
        <v>64</v>
      </c>
      <c r="F2090" s="87" t="n">
        <v>10620.0</v>
      </c>
    </row>
    <row r="2091" outlineLevel="1">
      <c r="A2091" s="93" t="n">
        <v>46088.0</v>
      </c>
      <c r="B2091" s="87" t="s">
        <v>5815</v>
      </c>
      <c r="C2091" s="87" t="s">
        <v>590</v>
      </c>
      <c r="D2091" s="87" t="s">
        <v>63</v>
      </c>
      <c r="E2091" s="87" t="s">
        <v>64</v>
      </c>
      <c r="F2091" s="87" t="n">
        <v>10620.0</v>
      </c>
    </row>
    <row r="2092" outlineLevel="1">
      <c r="A2092" s="93" t="n">
        <v>45757.0</v>
      </c>
      <c r="B2092" s="87" t="s">
        <v>629</v>
      </c>
      <c r="C2092" s="87" t="s">
        <v>630</v>
      </c>
      <c r="D2092" s="87" t="s">
        <v>63</v>
      </c>
      <c r="E2092" s="87" t="s">
        <v>64</v>
      </c>
      <c r="F2092" s="87" t="n">
        <v>20060.0</v>
      </c>
    </row>
    <row r="2093" outlineLevel="1">
      <c r="A2093" s="93" t="n">
        <v>45787.0</v>
      </c>
      <c r="B2093" s="87" t="s">
        <v>1475</v>
      </c>
      <c r="C2093" s="87" t="s">
        <v>630</v>
      </c>
      <c r="D2093" s="87" t="s">
        <v>63</v>
      </c>
      <c r="E2093" s="87" t="s">
        <v>369</v>
      </c>
      <c r="F2093" s="87" t="n">
        <v>41064.0</v>
      </c>
    </row>
    <row r="2094" outlineLevel="1">
      <c r="A2094" s="93" t="n">
        <v>45863.0</v>
      </c>
      <c r="B2094" s="87" t="s">
        <v>3503</v>
      </c>
      <c r="C2094" s="87" t="s">
        <v>630</v>
      </c>
      <c r="D2094" s="87" t="s">
        <v>63</v>
      </c>
      <c r="E2094" s="87" t="s">
        <v>64</v>
      </c>
      <c r="F2094" s="87" t="n">
        <v>3540.0</v>
      </c>
    </row>
    <row r="2095" outlineLevel="1">
      <c r="A2095" s="93" t="n">
        <v>45995.0</v>
      </c>
      <c r="B2095" s="87" t="s">
        <v>5195</v>
      </c>
      <c r="C2095" s="87" t="s">
        <v>630</v>
      </c>
      <c r="D2095" s="87" t="s">
        <v>63</v>
      </c>
      <c r="E2095" s="87" t="s">
        <v>64</v>
      </c>
      <c r="F2095" s="87" t="n">
        <v>10148.0</v>
      </c>
    </row>
    <row r="2096" outlineLevel="1">
      <c r="A2096" s="93" t="n">
        <v>46008.0</v>
      </c>
      <c r="B2096" s="87" t="s">
        <v>5286</v>
      </c>
      <c r="C2096" s="87" t="s">
        <v>630</v>
      </c>
      <c r="D2096" s="87" t="s">
        <v>63</v>
      </c>
      <c r="E2096" s="87" t="s">
        <v>64</v>
      </c>
      <c r="F2096" s="87" t="n">
        <v>2360.0</v>
      </c>
    </row>
    <row r="2097" outlineLevel="1">
      <c r="A2097" s="93" t="n">
        <v>46022.0</v>
      </c>
      <c r="B2097" s="87" t="s">
        <v>5366</v>
      </c>
      <c r="C2097" s="87" t="s">
        <v>630</v>
      </c>
      <c r="D2097" s="87" t="s">
        <v>63</v>
      </c>
      <c r="E2097" s="87" t="s">
        <v>64</v>
      </c>
      <c r="F2097" s="87" t="n">
        <v>1888.0</v>
      </c>
    </row>
    <row r="2098" outlineLevel="1">
      <c r="A2098" s="93" t="n">
        <v>45786.0</v>
      </c>
      <c r="B2098" s="87" t="s">
        <v>1418</v>
      </c>
      <c r="C2098" s="87" t="s">
        <v>1101</v>
      </c>
      <c r="D2098" s="87" t="s">
        <v>63</v>
      </c>
      <c r="E2098" s="87" t="s">
        <v>369</v>
      </c>
      <c r="F2098" s="87" t="n">
        <v>2200.0</v>
      </c>
    </row>
    <row r="2099" outlineLevel="1">
      <c r="A2099" s="93" t="n">
        <v>45797.0</v>
      </c>
      <c r="B2099" s="87" t="s">
        <v>1714</v>
      </c>
      <c r="C2099" s="87" t="s">
        <v>1101</v>
      </c>
      <c r="D2099" s="87" t="s">
        <v>63</v>
      </c>
      <c r="E2099" s="87" t="s">
        <v>369</v>
      </c>
      <c r="F2099" s="87" t="n">
        <v>15000.0</v>
      </c>
    </row>
    <row r="2100" outlineLevel="1">
      <c r="A2100" s="93" t="n">
        <v>45805.0</v>
      </c>
      <c r="B2100" s="87" t="s">
        <v>1988</v>
      </c>
      <c r="C2100" s="87" t="s">
        <v>1101</v>
      </c>
      <c r="D2100" s="87" t="s">
        <v>63</v>
      </c>
      <c r="E2100" s="87" t="s">
        <v>369</v>
      </c>
      <c r="F2100" s="87" t="n">
        <v>20600.0</v>
      </c>
    </row>
    <row r="2101" outlineLevel="1">
      <c r="A2101" s="93" t="n">
        <v>45818.0</v>
      </c>
      <c r="B2101" s="87" t="s">
        <v>2338</v>
      </c>
      <c r="C2101" s="87" t="s">
        <v>1101</v>
      </c>
      <c r="D2101" s="87" t="s">
        <v>63</v>
      </c>
      <c r="E2101" s="87" t="s">
        <v>369</v>
      </c>
      <c r="F2101" s="87" t="n">
        <v>15000.0</v>
      </c>
    </row>
    <row r="2102" outlineLevel="1">
      <c r="A2102" s="93" t="n">
        <v>45819.0</v>
      </c>
      <c r="B2102" s="87" t="s">
        <v>2360</v>
      </c>
      <c r="C2102" s="87" t="s">
        <v>1101</v>
      </c>
      <c r="D2102" s="87" t="s">
        <v>63</v>
      </c>
      <c r="E2102" s="87" t="s">
        <v>369</v>
      </c>
      <c r="F2102" s="87" t="n">
        <v>2400.0</v>
      </c>
    </row>
    <row r="2103" outlineLevel="1">
      <c r="A2103" s="93" t="n">
        <v>45832.0</v>
      </c>
      <c r="B2103" s="87" t="s">
        <v>2759</v>
      </c>
      <c r="C2103" s="87" t="s">
        <v>1101</v>
      </c>
      <c r="D2103" s="87" t="s">
        <v>63</v>
      </c>
      <c r="E2103" s="87" t="s">
        <v>369</v>
      </c>
      <c r="F2103" s="87" t="n">
        <v>12000.0</v>
      </c>
    </row>
    <row r="2104" outlineLevel="1">
      <c r="A2104" s="93" t="n">
        <v>45840.0</v>
      </c>
      <c r="B2104" s="87" t="s">
        <v>2945</v>
      </c>
      <c r="C2104" s="87" t="s">
        <v>1101</v>
      </c>
      <c r="D2104" s="87" t="s">
        <v>63</v>
      </c>
      <c r="E2104" s="87" t="s">
        <v>369</v>
      </c>
      <c r="F2104" s="87" t="n">
        <v>6000.0</v>
      </c>
    </row>
    <row r="2105" outlineLevel="1">
      <c r="A2105" s="93" t="n">
        <v>45888.0</v>
      </c>
      <c r="B2105" s="87" t="s">
        <v>3988</v>
      </c>
      <c r="C2105" s="87" t="s">
        <v>1101</v>
      </c>
      <c r="D2105" s="87" t="s">
        <v>63</v>
      </c>
      <c r="E2105" s="87" t="s">
        <v>369</v>
      </c>
      <c r="F2105" s="87" t="n">
        <v>4400.0</v>
      </c>
    </row>
    <row r="2106" outlineLevel="1">
      <c r="A2106" s="93" t="n">
        <v>45891.0</v>
      </c>
      <c r="B2106" s="87" t="s">
        <v>4036</v>
      </c>
      <c r="C2106" s="87" t="s">
        <v>1101</v>
      </c>
      <c r="D2106" s="87" t="s">
        <v>63</v>
      </c>
      <c r="E2106" s="87" t="s">
        <v>369</v>
      </c>
      <c r="F2106" s="87" t="n">
        <v>800.0</v>
      </c>
    </row>
    <row r="2107" outlineLevel="1">
      <c r="A2107" s="93" t="n">
        <v>45792.0</v>
      </c>
      <c r="B2107" s="87" t="s">
        <v>1627</v>
      </c>
      <c r="C2107" s="87" t="s">
        <v>1628</v>
      </c>
      <c r="D2107" s="87" t="s">
        <v>63</v>
      </c>
      <c r="E2107" s="87" t="s">
        <v>315</v>
      </c>
      <c r="F2107" s="87" t="n">
        <v>23200.0</v>
      </c>
    </row>
    <row r="2108" outlineLevel="1">
      <c r="A2108" s="93" t="n">
        <v>45793.0</v>
      </c>
      <c r="B2108" s="87" t="s">
        <v>1662</v>
      </c>
      <c r="C2108" s="87" t="s">
        <v>1628</v>
      </c>
      <c r="D2108" s="87" t="s">
        <v>63</v>
      </c>
      <c r="E2108" s="87" t="s">
        <v>315</v>
      </c>
      <c r="F2108" s="87" t="n">
        <v>25000.0</v>
      </c>
    </row>
    <row r="2109" outlineLevel="1">
      <c r="A2109" s="93" t="n">
        <v>45793.0</v>
      </c>
      <c r="B2109" s="87" t="s">
        <v>1664</v>
      </c>
      <c r="C2109" s="87" t="s">
        <v>1628</v>
      </c>
      <c r="D2109" s="87" t="s">
        <v>63</v>
      </c>
      <c r="E2109" s="87" t="s">
        <v>315</v>
      </c>
      <c r="F2109" s="87" t="n">
        <v>22000.0</v>
      </c>
    </row>
    <row r="2110" outlineLevel="1">
      <c r="A2110" s="93" t="n">
        <v>45766.0</v>
      </c>
      <c r="B2110" s="87" t="s">
        <v>862</v>
      </c>
      <c r="C2110" s="87" t="s">
        <v>863</v>
      </c>
      <c r="D2110" s="87" t="s">
        <v>63</v>
      </c>
      <c r="E2110" s="87" t="s">
        <v>369</v>
      </c>
      <c r="F2110" s="87" t="n">
        <v>15000.0</v>
      </c>
    </row>
    <row r="2111" outlineLevel="1">
      <c r="A2111" s="93" t="n">
        <v>45780.0</v>
      </c>
      <c r="B2111" s="87" t="s">
        <v>1226</v>
      </c>
      <c r="C2111" s="87" t="s">
        <v>863</v>
      </c>
      <c r="D2111" s="87" t="s">
        <v>63</v>
      </c>
      <c r="E2111" s="87" t="s">
        <v>369</v>
      </c>
      <c r="F2111" s="87" t="n">
        <v>40650.0</v>
      </c>
    </row>
    <row r="2112" outlineLevel="1">
      <c r="A2112" s="93" t="n">
        <v>45787.0</v>
      </c>
      <c r="B2112" s="87" t="s">
        <v>1466</v>
      </c>
      <c r="C2112" s="87" t="s">
        <v>863</v>
      </c>
      <c r="D2112" s="87" t="s">
        <v>63</v>
      </c>
      <c r="E2112" s="87" t="s">
        <v>369</v>
      </c>
      <c r="F2112" s="87" t="n">
        <v>12500.0</v>
      </c>
    </row>
    <row r="2113" outlineLevel="1">
      <c r="A2113" s="93" t="n">
        <v>45779.0</v>
      </c>
      <c r="B2113" s="87" t="s">
        <v>1149</v>
      </c>
      <c r="C2113" s="87" t="s">
        <v>1150</v>
      </c>
      <c r="D2113" s="87" t="s">
        <v>63</v>
      </c>
      <c r="E2113" s="87" t="s">
        <v>369</v>
      </c>
      <c r="F2113" s="87" t="n">
        <v>64000.0</v>
      </c>
    </row>
    <row r="2114" outlineLevel="1">
      <c r="A2114" s="93" t="n">
        <v>45803.0</v>
      </c>
      <c r="B2114" s="87" t="s">
        <v>1884</v>
      </c>
      <c r="C2114" s="87" t="s">
        <v>1150</v>
      </c>
      <c r="D2114" s="87" t="s">
        <v>63</v>
      </c>
      <c r="E2114" s="87" t="s">
        <v>369</v>
      </c>
      <c r="F2114" s="87" t="n">
        <v>3000.0</v>
      </c>
    </row>
    <row r="2115" outlineLevel="1">
      <c r="A2115" s="93" t="n">
        <v>45861.0</v>
      </c>
      <c r="B2115" s="87" t="s">
        <v>3461</v>
      </c>
      <c r="C2115" s="87" t="s">
        <v>3462</v>
      </c>
      <c r="D2115" s="87" t="s">
        <v>63</v>
      </c>
      <c r="E2115" s="87" t="s">
        <v>369</v>
      </c>
      <c r="F2115" s="87" t="n">
        <v>2800.0</v>
      </c>
    </row>
    <row r="2116" outlineLevel="1">
      <c r="A2116" s="93" t="n">
        <v>45863.0</v>
      </c>
      <c r="B2116" s="87" t="s">
        <v>3497</v>
      </c>
      <c r="C2116" s="87" t="s">
        <v>3462</v>
      </c>
      <c r="D2116" s="87" t="s">
        <v>63</v>
      </c>
      <c r="E2116" s="87" t="s">
        <v>369</v>
      </c>
      <c r="F2116" s="87" t="n">
        <v>10000.0</v>
      </c>
    </row>
    <row r="2117" outlineLevel="1">
      <c r="A2117" s="93" t="n">
        <v>45866.0</v>
      </c>
      <c r="B2117" s="87" t="s">
        <v>3518</v>
      </c>
      <c r="C2117" s="87" t="s">
        <v>3462</v>
      </c>
      <c r="D2117" s="87" t="s">
        <v>63</v>
      </c>
      <c r="E2117" s="87" t="s">
        <v>369</v>
      </c>
      <c r="F2117" s="87" t="n">
        <v>2800.0</v>
      </c>
    </row>
    <row r="2118" outlineLevel="1">
      <c r="A2118" s="93" t="n">
        <v>45867.0</v>
      </c>
      <c r="B2118" s="87" t="s">
        <v>3555</v>
      </c>
      <c r="C2118" s="87" t="s">
        <v>3462</v>
      </c>
      <c r="D2118" s="87" t="s">
        <v>63</v>
      </c>
      <c r="E2118" s="87" t="s">
        <v>369</v>
      </c>
      <c r="F2118" s="87" t="n">
        <v>2700.0</v>
      </c>
    </row>
    <row r="2119" outlineLevel="1">
      <c r="A2119" s="93" t="n">
        <v>45868.0</v>
      </c>
      <c r="B2119" s="87" t="s">
        <v>3568</v>
      </c>
      <c r="C2119" s="87" t="s">
        <v>3462</v>
      </c>
      <c r="D2119" s="87" t="s">
        <v>63</v>
      </c>
      <c r="E2119" s="87" t="s">
        <v>369</v>
      </c>
      <c r="F2119" s="87" t="n">
        <v>2300.0</v>
      </c>
    </row>
    <row r="2120" outlineLevel="1">
      <c r="A2120" s="93" t="n">
        <v>45868.0</v>
      </c>
      <c r="B2120" s="87" t="s">
        <v>3571</v>
      </c>
      <c r="C2120" s="87" t="s">
        <v>3462</v>
      </c>
      <c r="D2120" s="87" t="s">
        <v>63</v>
      </c>
      <c r="E2120" s="87" t="s">
        <v>369</v>
      </c>
      <c r="F2120" s="87" t="n">
        <v>400.0</v>
      </c>
    </row>
    <row r="2121" outlineLevel="1">
      <c r="A2121" s="93" t="n">
        <v>45869.0</v>
      </c>
      <c r="B2121" s="87" t="s">
        <v>3581</v>
      </c>
      <c r="C2121" s="87" t="s">
        <v>3462</v>
      </c>
      <c r="D2121" s="87" t="s">
        <v>63</v>
      </c>
      <c r="E2121" s="87" t="s">
        <v>369</v>
      </c>
      <c r="F2121" s="87" t="n">
        <v>1200.0</v>
      </c>
    </row>
    <row r="2122" outlineLevel="1">
      <c r="A2122" s="93" t="n">
        <v>45882.0</v>
      </c>
      <c r="B2122" s="87" t="s">
        <v>3894</v>
      </c>
      <c r="C2122" s="87" t="s">
        <v>3462</v>
      </c>
      <c r="D2122" s="87" t="s">
        <v>63</v>
      </c>
      <c r="E2122" s="87" t="s">
        <v>369</v>
      </c>
      <c r="F2122" s="87" t="n">
        <v>2800.0</v>
      </c>
    </row>
    <row r="2123" outlineLevel="1">
      <c r="A2123" s="93" t="n">
        <v>45922.0</v>
      </c>
      <c r="B2123" s="87" t="s">
        <v>4490</v>
      </c>
      <c r="C2123" s="87" t="s">
        <v>3462</v>
      </c>
      <c r="D2123" s="87" t="s">
        <v>63</v>
      </c>
      <c r="E2123" s="87" t="s">
        <v>369</v>
      </c>
      <c r="F2123" s="87" t="n">
        <v>2500.0</v>
      </c>
    </row>
    <row r="2124" outlineLevel="1">
      <c r="A2124" s="93" t="n">
        <v>45945.0</v>
      </c>
      <c r="B2124" s="87" t="s">
        <v>4758</v>
      </c>
      <c r="C2124" s="87" t="s">
        <v>3462</v>
      </c>
      <c r="D2124" s="87" t="s">
        <v>63</v>
      </c>
      <c r="E2124" s="87" t="s">
        <v>369</v>
      </c>
      <c r="F2124" s="87" t="n">
        <v>2800.0</v>
      </c>
    </row>
    <row r="2125" outlineLevel="1">
      <c r="A2125" s="93" t="n">
        <v>45958.0</v>
      </c>
      <c r="B2125" s="87" t="s">
        <v>4821</v>
      </c>
      <c r="C2125" s="87" t="s">
        <v>3462</v>
      </c>
      <c r="D2125" s="87" t="s">
        <v>63</v>
      </c>
      <c r="E2125" s="87" t="s">
        <v>369</v>
      </c>
      <c r="F2125" s="87" t="n">
        <v>1200.0</v>
      </c>
    </row>
    <row r="2126" outlineLevel="1">
      <c r="A2126" s="93" t="n">
        <v>45972.0</v>
      </c>
      <c r="B2126" s="87" t="s">
        <v>5010</v>
      </c>
      <c r="C2126" s="87" t="s">
        <v>3462</v>
      </c>
      <c r="D2126" s="87" t="s">
        <v>63</v>
      </c>
      <c r="E2126" s="87" t="s">
        <v>369</v>
      </c>
      <c r="F2126" s="87" t="n">
        <v>1200.0</v>
      </c>
    </row>
    <row r="2127" outlineLevel="1">
      <c r="A2127" s="93" t="n">
        <v>46004.0</v>
      </c>
      <c r="B2127" s="87" t="s">
        <v>5260</v>
      </c>
      <c r="C2127" s="87" t="s">
        <v>3462</v>
      </c>
      <c r="D2127" s="87" t="s">
        <v>63</v>
      </c>
      <c r="E2127" s="87" t="s">
        <v>369</v>
      </c>
      <c r="F2127" s="87" t="n">
        <v>5000.0</v>
      </c>
    </row>
    <row r="2128" outlineLevel="1">
      <c r="A2128" s="93" t="n">
        <v>46006.0</v>
      </c>
      <c r="B2128" s="87" t="s">
        <v>5276</v>
      </c>
      <c r="C2128" s="87" t="s">
        <v>3462</v>
      </c>
      <c r="D2128" s="87" t="s">
        <v>63</v>
      </c>
      <c r="E2128" s="87" t="s">
        <v>369</v>
      </c>
      <c r="F2128" s="87" t="n">
        <v>2400.0</v>
      </c>
    </row>
    <row r="2129" outlineLevel="1">
      <c r="A2129" s="93" t="n">
        <v>46010.0</v>
      </c>
      <c r="B2129" s="87" t="s">
        <v>5300</v>
      </c>
      <c r="C2129" s="87" t="s">
        <v>3462</v>
      </c>
      <c r="D2129" s="87" t="s">
        <v>63</v>
      </c>
      <c r="E2129" s="87" t="s">
        <v>369</v>
      </c>
      <c r="F2129" s="87" t="n">
        <v>2500.0</v>
      </c>
    </row>
    <row r="2130" outlineLevel="1">
      <c r="A2130" s="93" t="n">
        <v>46024.0</v>
      </c>
      <c r="B2130" s="87" t="s">
        <v>5370</v>
      </c>
      <c r="C2130" s="87" t="s">
        <v>3462</v>
      </c>
      <c r="D2130" s="87" t="s">
        <v>63</v>
      </c>
      <c r="E2130" s="87" t="s">
        <v>369</v>
      </c>
      <c r="F2130" s="87" t="n">
        <v>3600.0</v>
      </c>
    </row>
    <row r="2131" outlineLevel="1">
      <c r="A2131" s="93" t="n">
        <v>46027.0</v>
      </c>
      <c r="B2131" s="87" t="s">
        <v>5395</v>
      </c>
      <c r="C2131" s="87" t="s">
        <v>3462</v>
      </c>
      <c r="D2131" s="87" t="s">
        <v>63</v>
      </c>
      <c r="E2131" s="87" t="s">
        <v>369</v>
      </c>
      <c r="F2131" s="87" t="n">
        <v>2400.0</v>
      </c>
    </row>
    <row r="2132" outlineLevel="1">
      <c r="A2132" s="93" t="n">
        <v>46027.0</v>
      </c>
      <c r="B2132" s="87" t="s">
        <v>5393</v>
      </c>
      <c r="C2132" s="87" t="s">
        <v>3462</v>
      </c>
      <c r="D2132" s="87" t="s">
        <v>63</v>
      </c>
      <c r="E2132" s="87" t="s">
        <v>369</v>
      </c>
      <c r="F2132" s="87" t="n">
        <v>1200.0</v>
      </c>
    </row>
    <row r="2133" outlineLevel="1">
      <c r="A2133" s="93" t="n">
        <v>46028.0</v>
      </c>
      <c r="B2133" s="87" t="s">
        <v>5404</v>
      </c>
      <c r="C2133" s="87" t="s">
        <v>3462</v>
      </c>
      <c r="D2133" s="87" t="s">
        <v>63</v>
      </c>
      <c r="E2133" s="87" t="s">
        <v>369</v>
      </c>
      <c r="F2133" s="87" t="n">
        <v>2500.0</v>
      </c>
    </row>
    <row r="2134" outlineLevel="1">
      <c r="A2134" s="93" t="n">
        <v>46069.0</v>
      </c>
      <c r="B2134" s="87" t="s">
        <v>5652</v>
      </c>
      <c r="C2134" s="87" t="s">
        <v>3462</v>
      </c>
      <c r="D2134" s="87" t="s">
        <v>63</v>
      </c>
      <c r="E2134" s="87" t="s">
        <v>369</v>
      </c>
      <c r="F2134" s="87" t="n">
        <v>5000.0</v>
      </c>
    </row>
    <row r="2135" outlineLevel="1">
      <c r="A2135" s="93" t="n">
        <v>45989.0</v>
      </c>
      <c r="B2135" s="87" t="s">
        <v>5147</v>
      </c>
      <c r="C2135" s="87" t="s">
        <v>5149</v>
      </c>
      <c r="D2135" s="87" t="s">
        <v>63</v>
      </c>
      <c r="E2135" s="87" t="s">
        <v>64</v>
      </c>
      <c r="F2135" s="87" t="n">
        <v>16500.0</v>
      </c>
    </row>
    <row r="2136" outlineLevel="1">
      <c r="A2136" s="93" t="n">
        <v>45993.0</v>
      </c>
      <c r="B2136" s="87" t="s">
        <v>5166</v>
      </c>
      <c r="C2136" s="87" t="s">
        <v>5149</v>
      </c>
      <c r="D2136" s="87" t="s">
        <v>63</v>
      </c>
      <c r="E2136" s="87" t="s">
        <v>64</v>
      </c>
      <c r="F2136" s="87" t="n">
        <v>40000.0</v>
      </c>
    </row>
    <row r="2137" outlineLevel="1">
      <c r="A2137" s="93" t="n">
        <v>45758.0</v>
      </c>
      <c r="B2137" s="87" t="s">
        <v>647</v>
      </c>
      <c r="C2137" s="87" t="s">
        <v>648</v>
      </c>
      <c r="D2137" s="87" t="s">
        <v>63</v>
      </c>
      <c r="E2137" s="87" t="s">
        <v>369</v>
      </c>
      <c r="F2137" s="87" t="n">
        <v>1800.0</v>
      </c>
    </row>
    <row r="2138" outlineLevel="1">
      <c r="A2138" s="93" t="n">
        <v>45782.0</v>
      </c>
      <c r="B2138" s="87" t="s">
        <v>1290</v>
      </c>
      <c r="C2138" s="87" t="s">
        <v>648</v>
      </c>
      <c r="D2138" s="87" t="s">
        <v>63</v>
      </c>
      <c r="E2138" s="87" t="s">
        <v>369</v>
      </c>
      <c r="F2138" s="87" t="n">
        <v>36000.0</v>
      </c>
    </row>
    <row r="2139" outlineLevel="1">
      <c r="A2139" s="93" t="n">
        <v>45819.0</v>
      </c>
      <c r="B2139" s="87" t="s">
        <v>2387</v>
      </c>
      <c r="C2139" s="87" t="s">
        <v>648</v>
      </c>
      <c r="D2139" s="87" t="s">
        <v>63</v>
      </c>
      <c r="E2139" s="87" t="s">
        <v>369</v>
      </c>
      <c r="F2139" s="87" t="n">
        <v>2300.0</v>
      </c>
    </row>
    <row r="2140" outlineLevel="1">
      <c r="A2140" s="93" t="n">
        <v>45821.0</v>
      </c>
      <c r="B2140" s="87" t="s">
        <v>2442</v>
      </c>
      <c r="C2140" s="87" t="s">
        <v>648</v>
      </c>
      <c r="D2140" s="87" t="s">
        <v>63</v>
      </c>
      <c r="E2140" s="87" t="s">
        <v>369</v>
      </c>
      <c r="F2140" s="87" t="n">
        <v>6525.0</v>
      </c>
    </row>
    <row r="2141" outlineLevel="1">
      <c r="A2141" s="93" t="n">
        <v>45848.0</v>
      </c>
      <c r="B2141" s="87" t="s">
        <v>3269</v>
      </c>
      <c r="C2141" s="87" t="s">
        <v>648</v>
      </c>
      <c r="D2141" s="87" t="s">
        <v>63</v>
      </c>
      <c r="E2141" s="87" t="s">
        <v>369</v>
      </c>
      <c r="F2141" s="87" t="n">
        <v>9500.0</v>
      </c>
    </row>
    <row r="2142" outlineLevel="1">
      <c r="A2142" s="93" t="n">
        <v>45764.0</v>
      </c>
      <c r="B2142" s="87" t="s">
        <v>793</v>
      </c>
      <c r="C2142" s="87" t="s">
        <v>794</v>
      </c>
      <c r="D2142" s="87" t="s">
        <v>63</v>
      </c>
      <c r="E2142" s="87" t="s">
        <v>64</v>
      </c>
      <c r="F2142" s="87" t="n">
        <v>5200.0</v>
      </c>
    </row>
    <row r="2143" outlineLevel="1">
      <c r="A2143" s="93" t="n">
        <v>45789.0</v>
      </c>
      <c r="B2143" s="87" t="s">
        <v>1519</v>
      </c>
      <c r="C2143" s="87" t="s">
        <v>794</v>
      </c>
      <c r="D2143" s="87" t="s">
        <v>63</v>
      </c>
      <c r="E2143" s="87" t="s">
        <v>64</v>
      </c>
      <c r="F2143" s="87" t="n">
        <v>31860.0</v>
      </c>
    </row>
    <row r="2144" outlineLevel="1">
      <c r="A2144" s="93" t="n">
        <v>45846.0</v>
      </c>
      <c r="B2144" s="87" t="s">
        <v>3227</v>
      </c>
      <c r="C2144" s="87" t="s">
        <v>794</v>
      </c>
      <c r="D2144" s="87" t="s">
        <v>63</v>
      </c>
      <c r="E2144" s="87" t="s">
        <v>64</v>
      </c>
      <c r="F2144" s="87" t="n">
        <v>5200.0</v>
      </c>
    </row>
    <row r="2145" outlineLevel="1">
      <c r="A2145" s="93" t="n">
        <v>46051.0</v>
      </c>
      <c r="B2145" s="87" t="s">
        <v>5540</v>
      </c>
      <c r="C2145" s="87" t="s">
        <v>794</v>
      </c>
      <c r="D2145" s="87" t="s">
        <v>63</v>
      </c>
      <c r="E2145" s="87" t="s">
        <v>64</v>
      </c>
      <c r="F2145" s="87" t="n">
        <v>13000.0</v>
      </c>
    </row>
    <row r="2146" outlineLevel="1">
      <c r="A2146" s="93" t="n">
        <v>45785.0</v>
      </c>
      <c r="B2146" s="87" t="s">
        <v>1398</v>
      </c>
      <c r="C2146" s="87" t="s">
        <v>1399</v>
      </c>
      <c r="D2146" s="87" t="s">
        <v>63</v>
      </c>
      <c r="E2146" s="87" t="s">
        <v>64</v>
      </c>
      <c r="F2146" s="87" t="n">
        <v>50000.0</v>
      </c>
    </row>
    <row r="2147" outlineLevel="1">
      <c r="A2147" s="93" t="n">
        <v>45839.0</v>
      </c>
      <c r="B2147" s="87" t="s">
        <v>2915</v>
      </c>
      <c r="C2147" s="87" t="s">
        <v>1399</v>
      </c>
      <c r="D2147" s="87" t="s">
        <v>63</v>
      </c>
      <c r="E2147" s="87" t="s">
        <v>64</v>
      </c>
      <c r="F2147" s="87" t="n">
        <v>5000.0</v>
      </c>
    </row>
    <row r="2148" outlineLevel="1">
      <c r="A2148" s="93" t="n">
        <v>45822.0</v>
      </c>
      <c r="B2148" s="87" t="s">
        <v>2494</v>
      </c>
      <c r="C2148" s="87" t="s">
        <v>2495</v>
      </c>
      <c r="D2148" s="87" t="s">
        <v>63</v>
      </c>
      <c r="E2148" s="87" t="s">
        <v>369</v>
      </c>
      <c r="F2148" s="87" t="n">
        <v>40000.0</v>
      </c>
    </row>
    <row r="2149" outlineLevel="1">
      <c r="A2149" s="93" t="n">
        <v>45892.0</v>
      </c>
      <c r="B2149" s="87" t="s">
        <v>4065</v>
      </c>
      <c r="C2149" s="87" t="s">
        <v>2495</v>
      </c>
      <c r="D2149" s="87" t="s">
        <v>63</v>
      </c>
      <c r="E2149" s="87" t="s">
        <v>369</v>
      </c>
      <c r="F2149" s="87" t="n">
        <v>15000.0</v>
      </c>
    </row>
    <row r="2150" outlineLevel="1">
      <c r="A2150" s="93" t="n">
        <v>45763.0</v>
      </c>
      <c r="B2150" s="87" t="s">
        <v>747</v>
      </c>
      <c r="C2150" s="87" t="s">
        <v>749</v>
      </c>
      <c r="D2150" s="87" t="s">
        <v>63</v>
      </c>
      <c r="E2150" s="87" t="s">
        <v>315</v>
      </c>
      <c r="F2150" s="87" t="n">
        <v>3450.0</v>
      </c>
    </row>
    <row r="2151" outlineLevel="1">
      <c r="A2151" s="93" t="n">
        <v>45786.0</v>
      </c>
      <c r="B2151" s="87" t="s">
        <v>1457</v>
      </c>
      <c r="C2151" s="87" t="s">
        <v>749</v>
      </c>
      <c r="D2151" s="87" t="s">
        <v>63</v>
      </c>
      <c r="E2151" s="87" t="s">
        <v>315</v>
      </c>
      <c r="F2151" s="87" t="n">
        <v>7600.0</v>
      </c>
    </row>
    <row r="2152" outlineLevel="1">
      <c r="A2152" s="93" t="n">
        <v>45800.0</v>
      </c>
      <c r="B2152" s="87" t="s">
        <v>1828</v>
      </c>
      <c r="C2152" s="87" t="s">
        <v>749</v>
      </c>
      <c r="D2152" s="87" t="s">
        <v>63</v>
      </c>
      <c r="E2152" s="87" t="s">
        <v>64</v>
      </c>
      <c r="F2152" s="87" t="n">
        <v>19500.0</v>
      </c>
    </row>
    <row r="2153" outlineLevel="1">
      <c r="A2153" s="93" t="n">
        <v>45829.0</v>
      </c>
      <c r="B2153" s="87" t="s">
        <v>2733</v>
      </c>
      <c r="C2153" s="87" t="s">
        <v>749</v>
      </c>
      <c r="D2153" s="87" t="s">
        <v>63</v>
      </c>
      <c r="E2153" s="87" t="s">
        <v>315</v>
      </c>
      <c r="F2153" s="87" t="n">
        <v>9000.0</v>
      </c>
    </row>
    <row r="2154" outlineLevel="1">
      <c r="A2154" s="93" t="n">
        <v>45878.0</v>
      </c>
      <c r="B2154" s="87" t="s">
        <v>3826</v>
      </c>
      <c r="C2154" s="87" t="s">
        <v>749</v>
      </c>
      <c r="D2154" s="87" t="s">
        <v>63</v>
      </c>
      <c r="E2154" s="87" t="s">
        <v>315</v>
      </c>
      <c r="F2154" s="87" t="n">
        <v>5970.0</v>
      </c>
    </row>
    <row r="2155" outlineLevel="1">
      <c r="A2155" s="93" t="n">
        <v>45913.0</v>
      </c>
      <c r="B2155" s="87" t="s">
        <v>4395</v>
      </c>
      <c r="C2155" s="87" t="s">
        <v>749</v>
      </c>
      <c r="D2155" s="87" t="s">
        <v>63</v>
      </c>
      <c r="E2155" s="87" t="s">
        <v>64</v>
      </c>
      <c r="F2155" s="87" t="n">
        <v>8550.0</v>
      </c>
    </row>
    <row r="2156" outlineLevel="1">
      <c r="A2156" s="93" t="n">
        <v>45839.0</v>
      </c>
      <c r="B2156" s="87" t="s">
        <v>2928</v>
      </c>
      <c r="C2156" s="87" t="s">
        <v>2929</v>
      </c>
      <c r="D2156" s="87" t="s">
        <v>63</v>
      </c>
      <c r="E2156" s="87" t="s">
        <v>369</v>
      </c>
      <c r="F2156" s="87" t="n">
        <v>3000.0</v>
      </c>
    </row>
    <row r="2157" outlineLevel="1">
      <c r="A2157" s="93" t="n">
        <v>45988.0</v>
      </c>
      <c r="B2157" s="87" t="s">
        <v>5138</v>
      </c>
      <c r="C2157" s="87" t="s">
        <v>2929</v>
      </c>
      <c r="D2157" s="87" t="s">
        <v>63</v>
      </c>
      <c r="E2157" s="87" t="s">
        <v>369</v>
      </c>
      <c r="F2157" s="87" t="n">
        <v>50000.0</v>
      </c>
    </row>
    <row r="2158" outlineLevel="1">
      <c r="A2158" s="93" t="n">
        <v>45794.0</v>
      </c>
      <c r="B2158" s="87" t="s">
        <v>1688</v>
      </c>
      <c r="C2158" s="87" t="s">
        <v>1689</v>
      </c>
      <c r="D2158" s="87" t="s">
        <v>63</v>
      </c>
      <c r="E2158" s="87" t="s">
        <v>369</v>
      </c>
      <c r="F2158" s="87" t="n">
        <v>50250.0</v>
      </c>
    </row>
    <row r="2159" outlineLevel="1">
      <c r="A2159" s="93" t="n">
        <v>45794.0</v>
      </c>
      <c r="B2159" s="87" t="s">
        <v>1698</v>
      </c>
      <c r="C2159" s="87" t="s">
        <v>1076</v>
      </c>
      <c r="D2159" s="87" t="s">
        <v>63</v>
      </c>
      <c r="E2159" s="87" t="s">
        <v>64</v>
      </c>
      <c r="F2159" s="87" t="n">
        <v>50000.0</v>
      </c>
    </row>
    <row r="2160" outlineLevel="1">
      <c r="A2160" s="93" t="n">
        <v>45799.0</v>
      </c>
      <c r="B2160" s="87" t="s">
        <v>1800</v>
      </c>
      <c r="C2160" s="87" t="s">
        <v>1802</v>
      </c>
      <c r="D2160" s="87" t="s">
        <v>63</v>
      </c>
      <c r="E2160" s="87" t="s">
        <v>369</v>
      </c>
      <c r="F2160" s="87" t="n">
        <v>50000.0</v>
      </c>
    </row>
    <row r="2161" outlineLevel="1">
      <c r="A2161" s="93" t="n">
        <v>45828.0</v>
      </c>
      <c r="B2161" s="87" t="s">
        <v>2692</v>
      </c>
      <c r="C2161" s="87" t="s">
        <v>2693</v>
      </c>
      <c r="D2161" s="87" t="s">
        <v>63</v>
      </c>
      <c r="E2161" s="87" t="s">
        <v>64</v>
      </c>
      <c r="F2161" s="87" t="n">
        <v>50000.0</v>
      </c>
    </row>
    <row r="2162" outlineLevel="1">
      <c r="A2162" s="93" t="n">
        <v>45910.0</v>
      </c>
      <c r="B2162" s="87" t="s">
        <v>4372</v>
      </c>
      <c r="C2162" s="87" t="s">
        <v>4373</v>
      </c>
      <c r="D2162" s="87" t="s">
        <v>63</v>
      </c>
      <c r="E2162" s="87" t="s">
        <v>369</v>
      </c>
      <c r="F2162" s="87" t="n">
        <v>50000.0</v>
      </c>
    </row>
    <row r="2163" outlineLevel="1">
      <c r="A2163" s="93" t="n">
        <v>45784.0</v>
      </c>
      <c r="B2163" s="87" t="s">
        <v>1350</v>
      </c>
      <c r="C2163" s="87" t="s">
        <v>1351</v>
      </c>
      <c r="D2163" s="87" t="s">
        <v>63</v>
      </c>
      <c r="E2163" s="87" t="s">
        <v>369</v>
      </c>
      <c r="F2163" s="87" t="n">
        <v>25500.0</v>
      </c>
    </row>
    <row r="2164" outlineLevel="1">
      <c r="A2164" s="93" t="n">
        <v>45790.0</v>
      </c>
      <c r="B2164" s="87" t="s">
        <v>1566</v>
      </c>
      <c r="C2164" s="87" t="s">
        <v>1351</v>
      </c>
      <c r="D2164" s="87" t="s">
        <v>63</v>
      </c>
      <c r="E2164" s="87" t="s">
        <v>369</v>
      </c>
      <c r="F2164" s="87" t="n">
        <v>16000.0</v>
      </c>
    </row>
    <row r="2165" outlineLevel="1">
      <c r="A2165" s="93" t="n">
        <v>45801.0</v>
      </c>
      <c r="B2165" s="87" t="s">
        <v>1856</v>
      </c>
      <c r="C2165" s="87" t="s">
        <v>1351</v>
      </c>
      <c r="D2165" s="87" t="s">
        <v>63</v>
      </c>
      <c r="E2165" s="87" t="s">
        <v>369</v>
      </c>
      <c r="F2165" s="87" t="n">
        <v>8500.0</v>
      </c>
    </row>
    <row r="2166" outlineLevel="1">
      <c r="A2166" s="93" t="n">
        <v>45789.0</v>
      </c>
      <c r="B2166" s="87" t="s">
        <v>1510</v>
      </c>
      <c r="C2166" s="87" t="s">
        <v>1512</v>
      </c>
      <c r="D2166" s="87" t="s">
        <v>63</v>
      </c>
      <c r="E2166" s="87" t="s">
        <v>369</v>
      </c>
      <c r="F2166" s="87" t="n">
        <v>47900.0</v>
      </c>
    </row>
    <row r="2167" outlineLevel="1">
      <c r="A2167" s="93" t="n">
        <v>45909.0</v>
      </c>
      <c r="B2167" s="87" t="s">
        <v>4362</v>
      </c>
      <c r="C2167" s="87" t="s">
        <v>4363</v>
      </c>
      <c r="D2167" s="87" t="s">
        <v>63</v>
      </c>
      <c r="E2167" s="87" t="s">
        <v>64</v>
      </c>
      <c r="F2167" s="87" t="n">
        <v>47600.0</v>
      </c>
    </row>
    <row r="2168" outlineLevel="1">
      <c r="A2168" s="93" t="n">
        <v>46057.0</v>
      </c>
      <c r="B2168" s="87" t="s">
        <v>5571</v>
      </c>
      <c r="C2168" s="87" t="s">
        <v>5572</v>
      </c>
      <c r="D2168" s="87" t="s">
        <v>63</v>
      </c>
      <c r="E2168" s="87" t="s">
        <v>64</v>
      </c>
      <c r="F2168" s="87" t="n">
        <v>15694.0</v>
      </c>
    </row>
    <row r="2169" outlineLevel="1">
      <c r="A2169" s="93" t="n">
        <v>46079.0</v>
      </c>
      <c r="B2169" s="87" t="s">
        <v>5726</v>
      </c>
      <c r="C2169" s="87" t="s">
        <v>5572</v>
      </c>
      <c r="D2169" s="87" t="s">
        <v>63</v>
      </c>
      <c r="E2169" s="87" t="s">
        <v>64</v>
      </c>
      <c r="F2169" s="87" t="n">
        <v>31860.0</v>
      </c>
    </row>
    <row r="2170" outlineLevel="1">
      <c r="A2170" s="93" t="n">
        <v>45763.0</v>
      </c>
      <c r="B2170" s="87" t="s">
        <v>754</v>
      </c>
      <c r="C2170" s="87" t="s">
        <v>752</v>
      </c>
      <c r="D2170" s="87" t="s">
        <v>63</v>
      </c>
      <c r="E2170" s="87" t="s">
        <v>369</v>
      </c>
      <c r="F2170" s="87" t="n">
        <v>3000.0</v>
      </c>
    </row>
    <row r="2171" outlineLevel="1">
      <c r="A2171" s="93" t="n">
        <v>45763.0</v>
      </c>
      <c r="B2171" s="87" t="s">
        <v>751</v>
      </c>
      <c r="C2171" s="87" t="s">
        <v>752</v>
      </c>
      <c r="D2171" s="87" t="s">
        <v>63</v>
      </c>
      <c r="E2171" s="87" t="s">
        <v>369</v>
      </c>
      <c r="F2171" s="87" t="n">
        <v>200.0</v>
      </c>
    </row>
    <row r="2172" outlineLevel="1">
      <c r="A2172" s="93" t="n">
        <v>45800.0</v>
      </c>
      <c r="B2172" s="87" t="s">
        <v>1837</v>
      </c>
      <c r="C2172" s="87" t="s">
        <v>752</v>
      </c>
      <c r="D2172" s="87" t="s">
        <v>63</v>
      </c>
      <c r="E2172" s="87" t="s">
        <v>369</v>
      </c>
      <c r="F2172" s="87" t="n">
        <v>3000.0</v>
      </c>
    </row>
    <row r="2173" outlineLevel="1">
      <c r="A2173" s="93" t="n">
        <v>45800.0</v>
      </c>
      <c r="B2173" s="87" t="s">
        <v>1835</v>
      </c>
      <c r="C2173" s="87" t="s">
        <v>752</v>
      </c>
      <c r="D2173" s="87" t="s">
        <v>63</v>
      </c>
      <c r="E2173" s="87" t="s">
        <v>369</v>
      </c>
      <c r="F2173" s="87" t="n">
        <v>1900.0</v>
      </c>
    </row>
    <row r="2174" outlineLevel="1">
      <c r="A2174" s="93" t="n">
        <v>45807.0</v>
      </c>
      <c r="B2174" s="87" t="s">
        <v>2022</v>
      </c>
      <c r="C2174" s="87" t="s">
        <v>752</v>
      </c>
      <c r="D2174" s="87" t="s">
        <v>63</v>
      </c>
      <c r="E2174" s="87" t="s">
        <v>369</v>
      </c>
      <c r="F2174" s="87" t="n">
        <v>7800.0</v>
      </c>
    </row>
    <row r="2175" outlineLevel="1">
      <c r="A2175" s="93" t="n">
        <v>45813.0</v>
      </c>
      <c r="B2175" s="87" t="s">
        <v>2244</v>
      </c>
      <c r="C2175" s="87" t="s">
        <v>752</v>
      </c>
      <c r="D2175" s="87" t="s">
        <v>63</v>
      </c>
      <c r="E2175" s="87" t="s">
        <v>369</v>
      </c>
      <c r="F2175" s="87" t="n">
        <v>6000.0</v>
      </c>
    </row>
    <row r="2176" outlineLevel="1">
      <c r="A2176" s="93" t="n">
        <v>45820.0</v>
      </c>
      <c r="B2176" s="87" t="s">
        <v>2399</v>
      </c>
      <c r="C2176" s="87" t="s">
        <v>752</v>
      </c>
      <c r="D2176" s="87" t="s">
        <v>63</v>
      </c>
      <c r="E2176" s="87" t="s">
        <v>369</v>
      </c>
      <c r="F2176" s="87" t="n">
        <v>5000.0</v>
      </c>
    </row>
    <row r="2177" outlineLevel="1">
      <c r="A2177" s="93" t="n">
        <v>45848.0</v>
      </c>
      <c r="B2177" s="87" t="s">
        <v>3271</v>
      </c>
      <c r="C2177" s="87" t="s">
        <v>752</v>
      </c>
      <c r="D2177" s="87" t="s">
        <v>63</v>
      </c>
      <c r="E2177" s="87" t="s">
        <v>369</v>
      </c>
      <c r="F2177" s="87" t="n">
        <v>13700.0</v>
      </c>
    </row>
    <row r="2178" outlineLevel="1">
      <c r="A2178" s="93" t="n">
        <v>45857.0</v>
      </c>
      <c r="B2178" s="87" t="s">
        <v>3413</v>
      </c>
      <c r="C2178" s="87" t="s">
        <v>752</v>
      </c>
      <c r="D2178" s="87" t="s">
        <v>63</v>
      </c>
      <c r="E2178" s="87" t="s">
        <v>369</v>
      </c>
      <c r="F2178" s="87" t="n">
        <v>3400.0</v>
      </c>
    </row>
    <row r="2179" outlineLevel="1">
      <c r="A2179" s="93" t="n">
        <v>45877.0</v>
      </c>
      <c r="B2179" s="87" t="s">
        <v>3813</v>
      </c>
      <c r="C2179" s="87" t="s">
        <v>752</v>
      </c>
      <c r="D2179" s="87" t="s">
        <v>63</v>
      </c>
      <c r="E2179" s="87" t="s">
        <v>369</v>
      </c>
      <c r="F2179" s="87" t="n">
        <v>3400.0</v>
      </c>
    </row>
    <row r="2180" outlineLevel="1">
      <c r="A2180" s="93" t="n">
        <v>46002.0</v>
      </c>
      <c r="B2180" s="87" t="s">
        <v>5250</v>
      </c>
      <c r="C2180" s="87" t="s">
        <v>5251</v>
      </c>
      <c r="D2180" s="87" t="s">
        <v>63</v>
      </c>
      <c r="E2180" s="87" t="s">
        <v>369</v>
      </c>
      <c r="F2180" s="87" t="n">
        <v>46200.0</v>
      </c>
    </row>
    <row r="2181" outlineLevel="1">
      <c r="A2181" s="93" t="n">
        <v>45784.0</v>
      </c>
      <c r="B2181" s="87" t="s">
        <v>1342</v>
      </c>
      <c r="C2181" s="87" t="s">
        <v>1343</v>
      </c>
      <c r="D2181" s="87" t="s">
        <v>63</v>
      </c>
      <c r="E2181" s="87" t="s">
        <v>369</v>
      </c>
      <c r="F2181" s="87" t="n">
        <v>10500.0</v>
      </c>
    </row>
    <row r="2182" outlineLevel="1">
      <c r="A2182" s="93" t="n">
        <v>45819.0</v>
      </c>
      <c r="B2182" s="87" t="s">
        <v>2364</v>
      </c>
      <c r="C2182" s="87" t="s">
        <v>1343</v>
      </c>
      <c r="D2182" s="87" t="s">
        <v>63</v>
      </c>
      <c r="E2182" s="87" t="s">
        <v>369</v>
      </c>
      <c r="F2182" s="87" t="n">
        <v>21000.0</v>
      </c>
    </row>
    <row r="2183" outlineLevel="1">
      <c r="A2183" s="93" t="n">
        <v>45821.0</v>
      </c>
      <c r="B2183" s="87" t="s">
        <v>2436</v>
      </c>
      <c r="C2183" s="87" t="s">
        <v>1343</v>
      </c>
      <c r="D2183" s="87" t="s">
        <v>63</v>
      </c>
      <c r="E2183" s="87" t="s">
        <v>369</v>
      </c>
      <c r="F2183" s="87" t="n">
        <v>7000.0</v>
      </c>
    </row>
    <row r="2184" outlineLevel="1">
      <c r="A2184" s="93" t="n">
        <v>45848.0</v>
      </c>
      <c r="B2184" s="87" t="s">
        <v>3275</v>
      </c>
      <c r="C2184" s="87" t="s">
        <v>1343</v>
      </c>
      <c r="D2184" s="87" t="s">
        <v>63</v>
      </c>
      <c r="E2184" s="87" t="s">
        <v>369</v>
      </c>
      <c r="F2184" s="87" t="n">
        <v>6000.0</v>
      </c>
    </row>
    <row r="2185" outlineLevel="1">
      <c r="A2185" s="93" t="n">
        <v>45885.0</v>
      </c>
      <c r="B2185" s="87" t="s">
        <v>3923</v>
      </c>
      <c r="C2185" s="87" t="s">
        <v>3924</v>
      </c>
      <c r="D2185" s="87" t="s">
        <v>63</v>
      </c>
      <c r="E2185" s="87" t="s">
        <v>369</v>
      </c>
      <c r="F2185" s="87" t="n">
        <v>42500.0</v>
      </c>
    </row>
    <row r="2186" outlineLevel="1">
      <c r="A2186" s="93" t="n">
        <v>45892.0</v>
      </c>
      <c r="B2186" s="87" t="s">
        <v>4067</v>
      </c>
      <c r="C2186" s="87" t="s">
        <v>3924</v>
      </c>
      <c r="D2186" s="87" t="s">
        <v>63</v>
      </c>
      <c r="E2186" s="87" t="s">
        <v>369</v>
      </c>
      <c r="F2186" s="87" t="n">
        <v>1500.0</v>
      </c>
    </row>
    <row r="2187" outlineLevel="1">
      <c r="A2187" s="93" t="n">
        <v>45779.0</v>
      </c>
      <c r="B2187" s="87" t="s">
        <v>1154</v>
      </c>
      <c r="C2187" s="87" t="s">
        <v>1155</v>
      </c>
      <c r="D2187" s="87" t="s">
        <v>63</v>
      </c>
      <c r="E2187" s="87" t="s">
        <v>369</v>
      </c>
      <c r="F2187" s="87" t="n">
        <v>42500.0</v>
      </c>
    </row>
    <row r="2188" outlineLevel="1">
      <c r="A2188" s="93" t="n">
        <v>45895.0</v>
      </c>
      <c r="B2188" s="87" t="s">
        <v>4132</v>
      </c>
      <c r="C2188" s="87" t="s">
        <v>4134</v>
      </c>
      <c r="D2188" s="87" t="s">
        <v>63</v>
      </c>
      <c r="E2188" s="87" t="s">
        <v>369</v>
      </c>
      <c r="F2188" s="87" t="n">
        <v>2500.0</v>
      </c>
    </row>
    <row r="2189" outlineLevel="1">
      <c r="A2189" s="93" t="n">
        <v>45939.0</v>
      </c>
      <c r="B2189" s="87" t="s">
        <v>4702</v>
      </c>
      <c r="C2189" s="87" t="s">
        <v>4134</v>
      </c>
      <c r="D2189" s="87" t="s">
        <v>63</v>
      </c>
      <c r="E2189" s="87" t="s">
        <v>369</v>
      </c>
      <c r="F2189" s="87" t="n">
        <v>2500.0</v>
      </c>
    </row>
    <row r="2190" outlineLevel="1">
      <c r="A2190" s="93" t="n">
        <v>45989.0</v>
      </c>
      <c r="B2190" s="87" t="s">
        <v>5141</v>
      </c>
      <c r="C2190" s="87" t="s">
        <v>4134</v>
      </c>
      <c r="D2190" s="87" t="s">
        <v>63</v>
      </c>
      <c r="E2190" s="87" t="s">
        <v>369</v>
      </c>
      <c r="F2190" s="87" t="n">
        <v>20000.0</v>
      </c>
    </row>
    <row r="2191" outlineLevel="1">
      <c r="A2191" s="93" t="n">
        <v>46015.0</v>
      </c>
      <c r="B2191" s="87" t="s">
        <v>5339</v>
      </c>
      <c r="C2191" s="87" t="s">
        <v>4134</v>
      </c>
      <c r="D2191" s="87" t="s">
        <v>63</v>
      </c>
      <c r="E2191" s="87" t="s">
        <v>315</v>
      </c>
      <c r="F2191" s="87" t="n">
        <v>17500.0</v>
      </c>
    </row>
    <row r="2192" outlineLevel="1">
      <c r="A2192" s="93" t="n">
        <v>46021.0</v>
      </c>
      <c r="B2192" s="87" t="s">
        <v>5361</v>
      </c>
      <c r="C2192" s="87" t="s">
        <v>5362</v>
      </c>
      <c r="D2192" s="87" t="s">
        <v>63</v>
      </c>
      <c r="E2192" s="87" t="s">
        <v>64</v>
      </c>
      <c r="F2192" s="87" t="n">
        <v>40000.0</v>
      </c>
    </row>
    <row r="2193" outlineLevel="1">
      <c r="A2193" s="93" t="n">
        <v>45799.0</v>
      </c>
      <c r="B2193" s="87" t="s">
        <v>1806</v>
      </c>
      <c r="C2193" s="87" t="s">
        <v>1807</v>
      </c>
      <c r="D2193" s="87" t="s">
        <v>63</v>
      </c>
      <c r="E2193" s="87" t="s">
        <v>369</v>
      </c>
      <c r="F2193" s="87" t="n">
        <v>20000.0</v>
      </c>
    </row>
    <row r="2194" outlineLevel="1">
      <c r="A2194" s="93" t="n">
        <v>45799.0</v>
      </c>
      <c r="B2194" s="87" t="s">
        <v>1809</v>
      </c>
      <c r="C2194" s="87" t="s">
        <v>1807</v>
      </c>
      <c r="D2194" s="87" t="s">
        <v>63</v>
      </c>
      <c r="E2194" s="87" t="s">
        <v>369</v>
      </c>
      <c r="F2194" s="87" t="n">
        <v>20000.0</v>
      </c>
    </row>
    <row r="2195" outlineLevel="1">
      <c r="A2195" s="93" t="n">
        <v>45748.0</v>
      </c>
      <c r="B2195" s="87" t="s">
        <v>372</v>
      </c>
      <c r="C2195" s="87" t="s">
        <v>373</v>
      </c>
      <c r="D2195" s="87" t="s">
        <v>63</v>
      </c>
      <c r="E2195" s="87" t="s">
        <v>369</v>
      </c>
      <c r="F2195" s="87" t="n">
        <v>4500.0</v>
      </c>
    </row>
    <row r="2196" outlineLevel="1">
      <c r="A2196" s="93" t="n">
        <v>45799.0</v>
      </c>
      <c r="B2196" s="87" t="s">
        <v>1766</v>
      </c>
      <c r="C2196" s="87" t="s">
        <v>373</v>
      </c>
      <c r="D2196" s="87" t="s">
        <v>63</v>
      </c>
      <c r="E2196" s="87" t="s">
        <v>369</v>
      </c>
      <c r="F2196" s="87" t="n">
        <v>34750.0</v>
      </c>
    </row>
    <row r="2197" outlineLevel="1">
      <c r="A2197" s="93" t="n">
        <v>45766.0</v>
      </c>
      <c r="B2197" s="87" t="s">
        <v>878</v>
      </c>
      <c r="C2197" s="87" t="s">
        <v>879</v>
      </c>
      <c r="D2197" s="87" t="s">
        <v>63</v>
      </c>
      <c r="E2197" s="87" t="s">
        <v>369</v>
      </c>
      <c r="F2197" s="87" t="n">
        <v>37495.0</v>
      </c>
    </row>
    <row r="2198" outlineLevel="1">
      <c r="A2198" s="93" t="n">
        <v>45813.0</v>
      </c>
      <c r="B2198" s="87" t="s">
        <v>2246</v>
      </c>
      <c r="C2198" s="87" t="s">
        <v>2247</v>
      </c>
      <c r="D2198" s="87" t="s">
        <v>63</v>
      </c>
      <c r="E2198" s="87" t="s">
        <v>369</v>
      </c>
      <c r="F2198" s="87" t="n">
        <v>25500.0</v>
      </c>
    </row>
    <row r="2199" outlineLevel="1">
      <c r="A2199" s="93" t="n">
        <v>45820.0</v>
      </c>
      <c r="B2199" s="87" t="s">
        <v>2410</v>
      </c>
      <c r="C2199" s="87" t="s">
        <v>2247</v>
      </c>
      <c r="D2199" s="87" t="s">
        <v>63</v>
      </c>
      <c r="E2199" s="87" t="s">
        <v>369</v>
      </c>
      <c r="F2199" s="87" t="n">
        <v>8500.0</v>
      </c>
    </row>
    <row r="2200" outlineLevel="1">
      <c r="A2200" s="93" t="n">
        <v>45766.0</v>
      </c>
      <c r="B2200" s="87" t="s">
        <v>872</v>
      </c>
      <c r="C2200" s="87" t="s">
        <v>873</v>
      </c>
      <c r="D2200" s="87" t="s">
        <v>63</v>
      </c>
      <c r="E2200" s="87" t="s">
        <v>64</v>
      </c>
      <c r="F2200" s="87" t="n">
        <v>12390.0</v>
      </c>
    </row>
    <row r="2201" outlineLevel="1">
      <c r="A2201" s="93" t="n">
        <v>45827.0</v>
      </c>
      <c r="B2201" s="87" t="s">
        <v>2620</v>
      </c>
      <c r="C2201" s="87" t="s">
        <v>873</v>
      </c>
      <c r="D2201" s="87" t="s">
        <v>63</v>
      </c>
      <c r="E2201" s="87" t="s">
        <v>64</v>
      </c>
      <c r="F2201" s="87" t="n">
        <v>15340.0</v>
      </c>
    </row>
    <row r="2202" outlineLevel="1">
      <c r="A2202" s="93" t="n">
        <v>45857.0</v>
      </c>
      <c r="B2202" s="87" t="s">
        <v>3409</v>
      </c>
      <c r="C2202" s="87" t="s">
        <v>873</v>
      </c>
      <c r="D2202" s="87" t="s">
        <v>63</v>
      </c>
      <c r="E2202" s="87" t="s">
        <v>64</v>
      </c>
      <c r="F2202" s="87" t="n">
        <v>5900.0</v>
      </c>
    </row>
    <row r="2203" outlineLevel="1">
      <c r="A2203" s="93" t="n">
        <v>45805.0</v>
      </c>
      <c r="B2203" s="87" t="s">
        <v>1968</v>
      </c>
      <c r="C2203" s="87" t="s">
        <v>1969</v>
      </c>
      <c r="D2203" s="87" t="s">
        <v>63</v>
      </c>
      <c r="E2203" s="87" t="s">
        <v>369</v>
      </c>
      <c r="F2203" s="87" t="n">
        <v>700.0</v>
      </c>
    </row>
    <row r="2204" outlineLevel="1">
      <c r="A2204" s="93" t="n">
        <v>45840.0</v>
      </c>
      <c r="B2204" s="87" t="s">
        <v>2953</v>
      </c>
      <c r="C2204" s="87" t="s">
        <v>1969</v>
      </c>
      <c r="D2204" s="87" t="s">
        <v>63</v>
      </c>
      <c r="E2204" s="87" t="s">
        <v>369</v>
      </c>
      <c r="F2204" s="87" t="n">
        <v>700.0</v>
      </c>
    </row>
    <row r="2205" outlineLevel="1">
      <c r="A2205" s="93" t="n">
        <v>45845.0</v>
      </c>
      <c r="B2205" s="87" t="s">
        <v>3199</v>
      </c>
      <c r="C2205" s="87" t="s">
        <v>1969</v>
      </c>
      <c r="D2205" s="87" t="s">
        <v>63</v>
      </c>
      <c r="E2205" s="87" t="s">
        <v>369</v>
      </c>
      <c r="F2205" s="87" t="n">
        <v>700.0</v>
      </c>
    </row>
    <row r="2206" outlineLevel="1">
      <c r="A2206" s="93" t="n">
        <v>45850.0</v>
      </c>
      <c r="B2206" s="87" t="s">
        <v>3304</v>
      </c>
      <c r="C2206" s="87" t="s">
        <v>1969</v>
      </c>
      <c r="D2206" s="87" t="s">
        <v>63</v>
      </c>
      <c r="E2206" s="87" t="s">
        <v>369</v>
      </c>
      <c r="F2206" s="87" t="n">
        <v>1500.0</v>
      </c>
    </row>
    <row r="2207" outlineLevel="1">
      <c r="A2207" s="93" t="n">
        <v>45852.0</v>
      </c>
      <c r="B2207" s="87" t="s">
        <v>3316</v>
      </c>
      <c r="C2207" s="87" t="s">
        <v>1969</v>
      </c>
      <c r="D2207" s="87" t="s">
        <v>63</v>
      </c>
      <c r="E2207" s="87" t="s">
        <v>369</v>
      </c>
      <c r="F2207" s="87" t="n">
        <v>1500.0</v>
      </c>
    </row>
    <row r="2208" outlineLevel="1">
      <c r="A2208" s="93" t="n">
        <v>45852.0</v>
      </c>
      <c r="B2208" s="87" t="s">
        <v>3322</v>
      </c>
      <c r="C2208" s="87" t="s">
        <v>1969</v>
      </c>
      <c r="D2208" s="87" t="s">
        <v>63</v>
      </c>
      <c r="E2208" s="87" t="s">
        <v>369</v>
      </c>
      <c r="F2208" s="87" t="n">
        <v>1500.0</v>
      </c>
    </row>
    <row r="2209" outlineLevel="1">
      <c r="A2209" s="93" t="n">
        <v>45853.0</v>
      </c>
      <c r="B2209" s="87" t="s">
        <v>3341</v>
      </c>
      <c r="C2209" s="87" t="s">
        <v>1969</v>
      </c>
      <c r="D2209" s="87" t="s">
        <v>63</v>
      </c>
      <c r="E2209" s="87" t="s">
        <v>369</v>
      </c>
      <c r="F2209" s="87" t="n">
        <v>450.0</v>
      </c>
    </row>
    <row r="2210" outlineLevel="1">
      <c r="A2210" s="93" t="n">
        <v>45859.0</v>
      </c>
      <c r="B2210" s="87" t="s">
        <v>3419</v>
      </c>
      <c r="C2210" s="87" t="s">
        <v>1969</v>
      </c>
      <c r="D2210" s="87" t="s">
        <v>63</v>
      </c>
      <c r="E2210" s="87" t="s">
        <v>369</v>
      </c>
      <c r="F2210" s="87" t="n">
        <v>700.0</v>
      </c>
    </row>
    <row r="2211" outlineLevel="1">
      <c r="A2211" s="93" t="n">
        <v>45868.0</v>
      </c>
      <c r="B2211" s="87" t="s">
        <v>3559</v>
      </c>
      <c r="C2211" s="87" t="s">
        <v>1969</v>
      </c>
      <c r="D2211" s="87" t="s">
        <v>63</v>
      </c>
      <c r="E2211" s="87" t="s">
        <v>369</v>
      </c>
      <c r="F2211" s="87" t="n">
        <v>700.0</v>
      </c>
    </row>
    <row r="2212" outlineLevel="1">
      <c r="A2212" s="93" t="n">
        <v>45869.0</v>
      </c>
      <c r="B2212" s="87" t="s">
        <v>3579</v>
      </c>
      <c r="C2212" s="87" t="s">
        <v>1969</v>
      </c>
      <c r="D2212" s="87" t="s">
        <v>63</v>
      </c>
      <c r="E2212" s="87" t="s">
        <v>369</v>
      </c>
      <c r="F2212" s="87" t="n">
        <v>700.0</v>
      </c>
    </row>
    <row r="2213" outlineLevel="1">
      <c r="A2213" s="93" t="n">
        <v>45877.0</v>
      </c>
      <c r="B2213" s="87" t="s">
        <v>3786</v>
      </c>
      <c r="C2213" s="87" t="s">
        <v>1969</v>
      </c>
      <c r="D2213" s="87" t="s">
        <v>63</v>
      </c>
      <c r="E2213" s="87" t="s">
        <v>369</v>
      </c>
      <c r="F2213" s="87" t="n">
        <v>700.0</v>
      </c>
    </row>
    <row r="2214" outlineLevel="1">
      <c r="A2214" s="93" t="n">
        <v>45880.0</v>
      </c>
      <c r="B2214" s="87" t="s">
        <v>3831</v>
      </c>
      <c r="C2214" s="87" t="s">
        <v>1969</v>
      </c>
      <c r="D2214" s="87" t="s">
        <v>63</v>
      </c>
      <c r="E2214" s="87" t="s">
        <v>369</v>
      </c>
      <c r="F2214" s="87" t="n">
        <v>1500.0</v>
      </c>
    </row>
    <row r="2215" outlineLevel="1">
      <c r="A2215" s="93" t="n">
        <v>45880.0</v>
      </c>
      <c r="B2215" s="87" t="s">
        <v>3846</v>
      </c>
      <c r="C2215" s="87" t="s">
        <v>1969</v>
      </c>
      <c r="D2215" s="87" t="s">
        <v>63</v>
      </c>
      <c r="E2215" s="87" t="s">
        <v>369</v>
      </c>
      <c r="F2215" s="87" t="n">
        <v>1500.0</v>
      </c>
    </row>
    <row r="2216" outlineLevel="1">
      <c r="A2216" s="93" t="n">
        <v>45883.0</v>
      </c>
      <c r="B2216" s="87" t="s">
        <v>3915</v>
      </c>
      <c r="C2216" s="87" t="s">
        <v>1969</v>
      </c>
      <c r="D2216" s="87" t="s">
        <v>63</v>
      </c>
      <c r="E2216" s="87" t="s">
        <v>369</v>
      </c>
      <c r="F2216" s="87" t="n">
        <v>700.0</v>
      </c>
    </row>
    <row r="2217" outlineLevel="1">
      <c r="A2217" s="93" t="n">
        <v>45887.0</v>
      </c>
      <c r="B2217" s="87" t="s">
        <v>3939</v>
      </c>
      <c r="C2217" s="87" t="s">
        <v>1969</v>
      </c>
      <c r="D2217" s="87" t="s">
        <v>63</v>
      </c>
      <c r="E2217" s="87" t="s">
        <v>369</v>
      </c>
      <c r="F2217" s="87" t="n">
        <v>1700.0</v>
      </c>
    </row>
    <row r="2218" outlineLevel="1">
      <c r="A2218" s="93" t="n">
        <v>45889.0</v>
      </c>
      <c r="B2218" s="87" t="s">
        <v>4013</v>
      </c>
      <c r="C2218" s="87" t="s">
        <v>1969</v>
      </c>
      <c r="D2218" s="87" t="s">
        <v>63</v>
      </c>
      <c r="E2218" s="87" t="s">
        <v>369</v>
      </c>
      <c r="F2218" s="87" t="n">
        <v>700.0</v>
      </c>
    </row>
    <row r="2219" outlineLevel="1">
      <c r="A2219" s="93" t="n">
        <v>45895.0</v>
      </c>
      <c r="B2219" s="87" t="s">
        <v>4120</v>
      </c>
      <c r="C2219" s="87" t="s">
        <v>1969</v>
      </c>
      <c r="D2219" s="87" t="s">
        <v>63</v>
      </c>
      <c r="E2219" s="87" t="s">
        <v>369</v>
      </c>
      <c r="F2219" s="87" t="n">
        <v>700.0</v>
      </c>
    </row>
    <row r="2220" outlineLevel="1">
      <c r="A2220" s="93" t="n">
        <v>45909.0</v>
      </c>
      <c r="B2220" s="87" t="s">
        <v>4356</v>
      </c>
      <c r="C2220" s="87" t="s">
        <v>1969</v>
      </c>
      <c r="D2220" s="87" t="s">
        <v>63</v>
      </c>
      <c r="E2220" s="87" t="s">
        <v>369</v>
      </c>
      <c r="F2220" s="87" t="n">
        <v>700.0</v>
      </c>
    </row>
    <row r="2221" outlineLevel="1">
      <c r="A2221" s="93" t="n">
        <v>45909.0</v>
      </c>
      <c r="B2221" s="87" t="s">
        <v>4358</v>
      </c>
      <c r="C2221" s="87" t="s">
        <v>1969</v>
      </c>
      <c r="D2221" s="87" t="s">
        <v>63</v>
      </c>
      <c r="E2221" s="87" t="s">
        <v>369</v>
      </c>
      <c r="F2221" s="87" t="n">
        <v>700.0</v>
      </c>
    </row>
    <row r="2222" outlineLevel="1">
      <c r="A2222" s="93" t="n">
        <v>45910.0</v>
      </c>
      <c r="B2222" s="87" t="s">
        <v>4368</v>
      </c>
      <c r="C2222" s="87" t="s">
        <v>1969</v>
      </c>
      <c r="D2222" s="87" t="s">
        <v>63</v>
      </c>
      <c r="E2222" s="87" t="s">
        <v>369</v>
      </c>
      <c r="F2222" s="87" t="n">
        <v>700.0</v>
      </c>
    </row>
    <row r="2223" outlineLevel="1">
      <c r="A2223" s="93" t="n">
        <v>45911.0</v>
      </c>
      <c r="B2223" s="87" t="s">
        <v>4381</v>
      </c>
      <c r="C2223" s="87" t="s">
        <v>1969</v>
      </c>
      <c r="D2223" s="87" t="s">
        <v>63</v>
      </c>
      <c r="E2223" s="87" t="s">
        <v>369</v>
      </c>
      <c r="F2223" s="87" t="n">
        <v>700.0</v>
      </c>
    </row>
    <row r="2224" outlineLevel="1">
      <c r="A2224" s="93" t="n">
        <v>45917.0</v>
      </c>
      <c r="B2224" s="87" t="s">
        <v>4456</v>
      </c>
      <c r="C2224" s="87" t="s">
        <v>1969</v>
      </c>
      <c r="D2224" s="87" t="s">
        <v>63</v>
      </c>
      <c r="E2224" s="87" t="s">
        <v>369</v>
      </c>
      <c r="F2224" s="87" t="n">
        <v>700.0</v>
      </c>
    </row>
    <row r="2225" outlineLevel="1">
      <c r="A2225" s="93" t="n">
        <v>45922.0</v>
      </c>
      <c r="B2225" s="87" t="s">
        <v>4492</v>
      </c>
      <c r="C2225" s="87" t="s">
        <v>1969</v>
      </c>
      <c r="D2225" s="87" t="s">
        <v>63</v>
      </c>
      <c r="E2225" s="87" t="s">
        <v>369</v>
      </c>
      <c r="F2225" s="87" t="n">
        <v>700.0</v>
      </c>
    </row>
    <row r="2226" outlineLevel="1">
      <c r="A2226" s="93" t="n">
        <v>45923.0</v>
      </c>
      <c r="B2226" s="87" t="s">
        <v>4512</v>
      </c>
      <c r="C2226" s="87" t="s">
        <v>1969</v>
      </c>
      <c r="D2226" s="87" t="s">
        <v>63</v>
      </c>
      <c r="E2226" s="87" t="s">
        <v>369</v>
      </c>
      <c r="F2226" s="87" t="n">
        <v>700.0</v>
      </c>
    </row>
    <row r="2227" outlineLevel="1">
      <c r="A2227" s="93" t="n">
        <v>45923.0</v>
      </c>
      <c r="B2227" s="87" t="s">
        <v>4518</v>
      </c>
      <c r="C2227" s="87" t="s">
        <v>1969</v>
      </c>
      <c r="D2227" s="87" t="s">
        <v>63</v>
      </c>
      <c r="E2227" s="87" t="s">
        <v>369</v>
      </c>
      <c r="F2227" s="87" t="n">
        <v>700.0</v>
      </c>
    </row>
    <row r="2228" outlineLevel="1">
      <c r="A2228" s="93" t="n">
        <v>45929.0</v>
      </c>
      <c r="B2228" s="87" t="s">
        <v>4555</v>
      </c>
      <c r="C2228" s="87" t="s">
        <v>1969</v>
      </c>
      <c r="D2228" s="87" t="s">
        <v>63</v>
      </c>
      <c r="E2228" s="87" t="s">
        <v>369</v>
      </c>
      <c r="F2228" s="87" t="n">
        <v>700.0</v>
      </c>
    </row>
    <row r="2229" outlineLevel="1">
      <c r="A2229" s="93" t="n">
        <v>45967.0</v>
      </c>
      <c r="B2229" s="87" t="s">
        <v>4991</v>
      </c>
      <c r="C2229" s="87" t="s">
        <v>1969</v>
      </c>
      <c r="D2229" s="87" t="s">
        <v>63</v>
      </c>
      <c r="E2229" s="87" t="s">
        <v>369</v>
      </c>
      <c r="F2229" s="87" t="n">
        <v>700.0</v>
      </c>
    </row>
    <row r="2230" outlineLevel="1">
      <c r="A2230" s="93" t="n">
        <v>45978.0</v>
      </c>
      <c r="B2230" s="87" t="s">
        <v>5053</v>
      </c>
      <c r="C2230" s="87" t="s">
        <v>1969</v>
      </c>
      <c r="D2230" s="87" t="s">
        <v>63</v>
      </c>
      <c r="E2230" s="87" t="s">
        <v>369</v>
      </c>
      <c r="F2230" s="87" t="n">
        <v>700.0</v>
      </c>
    </row>
    <row r="2231" outlineLevel="1">
      <c r="A2231" s="93" t="n">
        <v>45978.0</v>
      </c>
      <c r="B2231" s="87" t="s">
        <v>5055</v>
      </c>
      <c r="C2231" s="87" t="s">
        <v>1969</v>
      </c>
      <c r="D2231" s="87" t="s">
        <v>63</v>
      </c>
      <c r="E2231" s="87" t="s">
        <v>369</v>
      </c>
      <c r="F2231" s="87" t="n">
        <v>700.0</v>
      </c>
    </row>
    <row r="2232" outlineLevel="1">
      <c r="A2232" s="93" t="n">
        <v>45978.0</v>
      </c>
      <c r="B2232" s="87" t="s">
        <v>5057</v>
      </c>
      <c r="C2232" s="87" t="s">
        <v>1969</v>
      </c>
      <c r="D2232" s="87" t="s">
        <v>63</v>
      </c>
      <c r="E2232" s="87" t="s">
        <v>369</v>
      </c>
      <c r="F2232" s="87" t="n">
        <v>700.0</v>
      </c>
    </row>
    <row r="2233" outlineLevel="1">
      <c r="A2233" s="93" t="n">
        <v>45979.0</v>
      </c>
      <c r="B2233" s="87" t="s">
        <v>5061</v>
      </c>
      <c r="C2233" s="87" t="s">
        <v>1969</v>
      </c>
      <c r="D2233" s="87" t="s">
        <v>63</v>
      </c>
      <c r="E2233" s="87" t="s">
        <v>369</v>
      </c>
      <c r="F2233" s="87" t="n">
        <v>700.0</v>
      </c>
    </row>
    <row r="2234" outlineLevel="1">
      <c r="A2234" s="93" t="n">
        <v>45979.0</v>
      </c>
      <c r="B2234" s="87" t="s">
        <v>5064</v>
      </c>
      <c r="C2234" s="87" t="s">
        <v>1969</v>
      </c>
      <c r="D2234" s="87" t="s">
        <v>63</v>
      </c>
      <c r="E2234" s="87" t="s">
        <v>369</v>
      </c>
      <c r="F2234" s="87" t="n">
        <v>700.0</v>
      </c>
    </row>
    <row r="2235" outlineLevel="1">
      <c r="A2235" s="93" t="n">
        <v>45979.0</v>
      </c>
      <c r="B2235" s="87" t="s">
        <v>5066</v>
      </c>
      <c r="C2235" s="87" t="s">
        <v>1969</v>
      </c>
      <c r="D2235" s="87" t="s">
        <v>63</v>
      </c>
      <c r="E2235" s="87" t="s">
        <v>369</v>
      </c>
      <c r="F2235" s="87" t="n">
        <v>700.0</v>
      </c>
    </row>
    <row r="2236" outlineLevel="1">
      <c r="A2236" s="93" t="n">
        <v>45980.0</v>
      </c>
      <c r="B2236" s="87" t="s">
        <v>5068</v>
      </c>
      <c r="C2236" s="87" t="s">
        <v>1969</v>
      </c>
      <c r="D2236" s="87" t="s">
        <v>63</v>
      </c>
      <c r="E2236" s="87" t="s">
        <v>369</v>
      </c>
      <c r="F2236" s="87" t="n">
        <v>700.0</v>
      </c>
    </row>
    <row r="2237" outlineLevel="1">
      <c r="A2237" s="93" t="n">
        <v>45981.0</v>
      </c>
      <c r="B2237" s="87" t="s">
        <v>5083</v>
      </c>
      <c r="C2237" s="87" t="s">
        <v>1969</v>
      </c>
      <c r="D2237" s="87" t="s">
        <v>63</v>
      </c>
      <c r="E2237" s="87" t="s">
        <v>369</v>
      </c>
      <c r="F2237" s="87" t="n">
        <v>700.0</v>
      </c>
    </row>
    <row r="2238" outlineLevel="1">
      <c r="A2238" s="93" t="n">
        <v>45982.0</v>
      </c>
      <c r="B2238" s="87" t="s">
        <v>5098</v>
      </c>
      <c r="C2238" s="87" t="s">
        <v>1969</v>
      </c>
      <c r="D2238" s="87" t="s">
        <v>63</v>
      </c>
      <c r="E2238" s="87" t="s">
        <v>369</v>
      </c>
      <c r="F2238" s="87" t="n">
        <v>700.0</v>
      </c>
    </row>
    <row r="2239" outlineLevel="1">
      <c r="A2239" s="93" t="n">
        <v>45983.0</v>
      </c>
      <c r="B2239" s="87" t="s">
        <v>5103</v>
      </c>
      <c r="C2239" s="87" t="s">
        <v>1969</v>
      </c>
      <c r="D2239" s="87" t="s">
        <v>63</v>
      </c>
      <c r="E2239" s="87" t="s">
        <v>369</v>
      </c>
      <c r="F2239" s="87" t="n">
        <v>700.0</v>
      </c>
    </row>
    <row r="2240" outlineLevel="1">
      <c r="A2240" s="93" t="n">
        <v>45983.0</v>
      </c>
      <c r="B2240" s="87" t="s">
        <v>5105</v>
      </c>
      <c r="C2240" s="87" t="s">
        <v>1969</v>
      </c>
      <c r="D2240" s="87" t="s">
        <v>63</v>
      </c>
      <c r="E2240" s="87" t="s">
        <v>369</v>
      </c>
      <c r="F2240" s="87" t="n">
        <v>700.0</v>
      </c>
    </row>
    <row r="2241" outlineLevel="1">
      <c r="A2241" s="93" t="n">
        <v>46003.0</v>
      </c>
      <c r="B2241" s="87" t="s">
        <v>5258</v>
      </c>
      <c r="C2241" s="87" t="s">
        <v>1969</v>
      </c>
      <c r="D2241" s="87" t="s">
        <v>63</v>
      </c>
      <c r="E2241" s="87" t="s">
        <v>369</v>
      </c>
      <c r="F2241" s="87" t="n">
        <v>700.0</v>
      </c>
    </row>
    <row r="2242" outlineLevel="1">
      <c r="A2242" s="93" t="n">
        <v>46006.0</v>
      </c>
      <c r="B2242" s="87" t="s">
        <v>5274</v>
      </c>
      <c r="C2242" s="87" t="s">
        <v>1969</v>
      </c>
      <c r="D2242" s="87" t="s">
        <v>63</v>
      </c>
      <c r="E2242" s="87" t="s">
        <v>369</v>
      </c>
      <c r="F2242" s="87" t="n">
        <v>700.0</v>
      </c>
    </row>
    <row r="2243" outlineLevel="1">
      <c r="A2243" s="93" t="n">
        <v>46010.0</v>
      </c>
      <c r="B2243" s="87" t="s">
        <v>5302</v>
      </c>
      <c r="C2243" s="87" t="s">
        <v>1969</v>
      </c>
      <c r="D2243" s="87" t="s">
        <v>63</v>
      </c>
      <c r="E2243" s="87" t="s">
        <v>369</v>
      </c>
      <c r="F2243" s="87" t="n">
        <v>700.0</v>
      </c>
    </row>
    <row r="2244" outlineLevel="1">
      <c r="A2244" s="93" t="n">
        <v>45857.0</v>
      </c>
      <c r="B2244" s="87" t="s">
        <v>3404</v>
      </c>
      <c r="C2244" s="87" t="s">
        <v>3405</v>
      </c>
      <c r="D2244" s="87" t="s">
        <v>63</v>
      </c>
      <c r="E2244" s="87" t="s">
        <v>369</v>
      </c>
      <c r="F2244" s="87" t="n">
        <v>23000.0</v>
      </c>
    </row>
    <row r="2245" outlineLevel="1">
      <c r="A2245" s="93" t="n">
        <v>45894.0</v>
      </c>
      <c r="B2245" s="87" t="s">
        <v>4101</v>
      </c>
      <c r="C2245" s="87" t="s">
        <v>3405</v>
      </c>
      <c r="D2245" s="87" t="s">
        <v>63</v>
      </c>
      <c r="E2245" s="87" t="s">
        <v>369</v>
      </c>
      <c r="F2245" s="87" t="n">
        <v>9200.0</v>
      </c>
    </row>
    <row r="2246" outlineLevel="1">
      <c r="A2246" s="93" t="n">
        <v>45756.0</v>
      </c>
      <c r="B2246" s="87" t="s">
        <v>585</v>
      </c>
      <c r="C2246" s="87" t="s">
        <v>587</v>
      </c>
      <c r="D2246" s="87" t="s">
        <v>63</v>
      </c>
      <c r="E2246" s="87" t="s">
        <v>369</v>
      </c>
      <c r="F2246" s="87" t="n">
        <v>2500.0</v>
      </c>
    </row>
    <row r="2247" outlineLevel="1">
      <c r="A2247" s="93" t="n">
        <v>45804.0</v>
      </c>
      <c r="B2247" s="87" t="s">
        <v>1934</v>
      </c>
      <c r="C2247" s="87" t="s">
        <v>587</v>
      </c>
      <c r="D2247" s="87" t="s">
        <v>63</v>
      </c>
      <c r="E2247" s="87" t="s">
        <v>369</v>
      </c>
      <c r="F2247" s="87" t="n">
        <v>5000.0</v>
      </c>
    </row>
    <row r="2248" outlineLevel="1">
      <c r="A2248" s="93" t="n">
        <v>45806.0</v>
      </c>
      <c r="B2248" s="87" t="s">
        <v>2002</v>
      </c>
      <c r="C2248" s="87" t="s">
        <v>587</v>
      </c>
      <c r="D2248" s="87" t="s">
        <v>63</v>
      </c>
      <c r="E2248" s="87" t="s">
        <v>369</v>
      </c>
      <c r="F2248" s="87" t="n">
        <v>2500.0</v>
      </c>
    </row>
    <row r="2249" outlineLevel="1">
      <c r="A2249" s="93" t="n">
        <v>45811.0</v>
      </c>
      <c r="B2249" s="87" t="s">
        <v>2138</v>
      </c>
      <c r="C2249" s="87" t="s">
        <v>587</v>
      </c>
      <c r="D2249" s="87" t="s">
        <v>63</v>
      </c>
      <c r="E2249" s="87" t="s">
        <v>369</v>
      </c>
      <c r="F2249" s="87" t="n">
        <v>5000.0</v>
      </c>
    </row>
    <row r="2250" outlineLevel="1">
      <c r="A2250" s="93" t="n">
        <v>45824.0</v>
      </c>
      <c r="B2250" s="87" t="s">
        <v>2516</v>
      </c>
      <c r="C2250" s="87" t="s">
        <v>587</v>
      </c>
      <c r="D2250" s="87" t="s">
        <v>63</v>
      </c>
      <c r="E2250" s="87" t="s">
        <v>369</v>
      </c>
      <c r="F2250" s="87" t="n">
        <v>13700.0</v>
      </c>
    </row>
    <row r="2251" outlineLevel="1">
      <c r="A2251" s="93" t="n">
        <v>45954.0</v>
      </c>
      <c r="B2251" s="87" t="s">
        <v>4802</v>
      </c>
      <c r="C2251" s="87" t="s">
        <v>587</v>
      </c>
      <c r="D2251" s="87" t="s">
        <v>63</v>
      </c>
      <c r="E2251" s="87" t="s">
        <v>369</v>
      </c>
      <c r="F2251" s="87" t="n">
        <v>2400.0</v>
      </c>
    </row>
    <row r="2252" outlineLevel="1">
      <c r="A2252" s="93" t="n">
        <v>45805.0</v>
      </c>
      <c r="B2252" s="87" t="s">
        <v>1973</v>
      </c>
      <c r="C2252" s="87" t="s">
        <v>1974</v>
      </c>
      <c r="D2252" s="87" t="s">
        <v>63</v>
      </c>
      <c r="E2252" s="87" t="s">
        <v>315</v>
      </c>
      <c r="F2252" s="87" t="n">
        <v>30680.0</v>
      </c>
    </row>
    <row r="2253" outlineLevel="1">
      <c r="A2253" s="93" t="n">
        <v>45992.0</v>
      </c>
      <c r="B2253" s="87" t="s">
        <v>5159</v>
      </c>
      <c r="C2253" s="87" t="s">
        <v>5160</v>
      </c>
      <c r="D2253" s="87" t="s">
        <v>63</v>
      </c>
      <c r="E2253" s="87" t="s">
        <v>369</v>
      </c>
      <c r="F2253" s="87" t="n">
        <v>30600.0</v>
      </c>
    </row>
    <row r="2254" outlineLevel="1">
      <c r="A2254" s="93" t="n">
        <v>45754.0</v>
      </c>
      <c r="B2254" s="87" t="s">
        <v>537</v>
      </c>
      <c r="C2254" s="87" t="s">
        <v>538</v>
      </c>
      <c r="D2254" s="87" t="s">
        <v>63</v>
      </c>
      <c r="E2254" s="87" t="s">
        <v>369</v>
      </c>
      <c r="F2254" s="87" t="n">
        <v>11000.0</v>
      </c>
    </row>
    <row r="2255" outlineLevel="1">
      <c r="A2255" s="93" t="n">
        <v>45763.0</v>
      </c>
      <c r="B2255" s="87" t="s">
        <v>745</v>
      </c>
      <c r="C2255" s="87" t="s">
        <v>538</v>
      </c>
      <c r="D2255" s="87" t="s">
        <v>63</v>
      </c>
      <c r="E2255" s="87" t="s">
        <v>369</v>
      </c>
      <c r="F2255" s="87" t="n">
        <v>8400.0</v>
      </c>
    </row>
    <row r="2256" outlineLevel="1">
      <c r="A2256" s="93" t="n">
        <v>45792.0</v>
      </c>
      <c r="B2256" s="87" t="s">
        <v>1621</v>
      </c>
      <c r="C2256" s="87" t="s">
        <v>538</v>
      </c>
      <c r="D2256" s="87" t="s">
        <v>63</v>
      </c>
      <c r="E2256" s="87" t="s">
        <v>369</v>
      </c>
      <c r="F2256" s="87" t="n">
        <v>10800.0</v>
      </c>
    </row>
    <row r="2257" outlineLevel="1">
      <c r="A2257" s="93" t="n">
        <v>45843.0</v>
      </c>
      <c r="B2257" s="87" t="s">
        <v>3183</v>
      </c>
      <c r="C2257" s="87" t="s">
        <v>3184</v>
      </c>
      <c r="D2257" s="87" t="s">
        <v>63</v>
      </c>
      <c r="E2257" s="87" t="s">
        <v>64</v>
      </c>
      <c r="F2257" s="87" t="n">
        <v>30000.0</v>
      </c>
    </row>
    <row r="2258" outlineLevel="1">
      <c r="A2258" s="93" t="n">
        <v>45868.0</v>
      </c>
      <c r="B2258" s="87" t="s">
        <v>3575</v>
      </c>
      <c r="C2258" s="87" t="s">
        <v>3577</v>
      </c>
      <c r="D2258" s="87" t="s">
        <v>63</v>
      </c>
      <c r="E2258" s="87" t="s">
        <v>369</v>
      </c>
      <c r="F2258" s="87" t="n">
        <v>20000.0</v>
      </c>
    </row>
    <row r="2259" outlineLevel="1">
      <c r="A2259" s="93" t="n">
        <v>45916.0</v>
      </c>
      <c r="B2259" s="87" t="s">
        <v>4426</v>
      </c>
      <c r="C2259" s="87" t="s">
        <v>3577</v>
      </c>
      <c r="D2259" s="87" t="s">
        <v>63</v>
      </c>
      <c r="E2259" s="87" t="s">
        <v>369</v>
      </c>
      <c r="F2259" s="87" t="n">
        <v>10000.0</v>
      </c>
    </row>
    <row r="2260" outlineLevel="1">
      <c r="A2260" s="93" t="n">
        <v>45821.0</v>
      </c>
      <c r="B2260" s="87" t="s">
        <v>2464</v>
      </c>
      <c r="C2260" s="87" t="s">
        <v>2329</v>
      </c>
      <c r="D2260" s="87" t="s">
        <v>63</v>
      </c>
      <c r="E2260" s="87" t="s">
        <v>369</v>
      </c>
      <c r="F2260" s="87" t="n">
        <v>8000.0</v>
      </c>
    </row>
    <row r="2261" outlineLevel="1">
      <c r="A2261" s="93" t="n">
        <v>45824.0</v>
      </c>
      <c r="B2261" s="87" t="s">
        <v>2518</v>
      </c>
      <c r="C2261" s="87" t="s">
        <v>2329</v>
      </c>
      <c r="D2261" s="87" t="s">
        <v>63</v>
      </c>
      <c r="E2261" s="87" t="s">
        <v>369</v>
      </c>
      <c r="F2261" s="87" t="n">
        <v>8100.0</v>
      </c>
    </row>
    <row r="2262" outlineLevel="1">
      <c r="A2262" s="93" t="n">
        <v>45840.0</v>
      </c>
      <c r="B2262" s="87" t="s">
        <v>2955</v>
      </c>
      <c r="C2262" s="87" t="s">
        <v>2329</v>
      </c>
      <c r="D2262" s="87" t="s">
        <v>63</v>
      </c>
      <c r="E2262" s="87" t="s">
        <v>369</v>
      </c>
      <c r="F2262" s="87" t="n">
        <v>13800.0</v>
      </c>
    </row>
    <row r="2263" outlineLevel="1">
      <c r="A2263" s="93" t="n">
        <v>45756.0</v>
      </c>
      <c r="B2263" s="87" t="s">
        <v>582</v>
      </c>
      <c r="C2263" s="87" t="s">
        <v>583</v>
      </c>
      <c r="D2263" s="87" t="s">
        <v>63</v>
      </c>
      <c r="E2263" s="87" t="s">
        <v>369</v>
      </c>
      <c r="F2263" s="87" t="n">
        <v>50.0</v>
      </c>
    </row>
    <row r="2264" outlineLevel="1">
      <c r="A2264" s="93" t="n">
        <v>45846.0</v>
      </c>
      <c r="B2264" s="87" t="s">
        <v>3235</v>
      </c>
      <c r="C2264" s="87" t="s">
        <v>583</v>
      </c>
      <c r="D2264" s="87" t="s">
        <v>63</v>
      </c>
      <c r="E2264" s="87" t="s">
        <v>369</v>
      </c>
      <c r="F2264" s="87" t="n">
        <v>4600.0</v>
      </c>
    </row>
    <row r="2265" outlineLevel="1">
      <c r="A2265" s="93" t="n">
        <v>45854.0</v>
      </c>
      <c r="B2265" s="87" t="s">
        <v>3356</v>
      </c>
      <c r="C2265" s="87" t="s">
        <v>583</v>
      </c>
      <c r="D2265" s="87" t="s">
        <v>63</v>
      </c>
      <c r="E2265" s="87" t="s">
        <v>369</v>
      </c>
      <c r="F2265" s="87" t="n">
        <v>2800.0</v>
      </c>
    </row>
    <row r="2266" outlineLevel="1">
      <c r="A2266" s="93" t="n">
        <v>45860.0</v>
      </c>
      <c r="B2266" s="87" t="s">
        <v>3427</v>
      </c>
      <c r="C2266" s="87" t="s">
        <v>583</v>
      </c>
      <c r="D2266" s="87" t="s">
        <v>63</v>
      </c>
      <c r="E2266" s="87" t="s">
        <v>369</v>
      </c>
      <c r="F2266" s="87" t="n">
        <v>2800.0</v>
      </c>
    </row>
    <row r="2267" outlineLevel="1">
      <c r="A2267" s="93" t="n">
        <v>45866.0</v>
      </c>
      <c r="B2267" s="87" t="s">
        <v>3516</v>
      </c>
      <c r="C2267" s="87" t="s">
        <v>583</v>
      </c>
      <c r="D2267" s="87" t="s">
        <v>63</v>
      </c>
      <c r="E2267" s="87" t="s">
        <v>369</v>
      </c>
      <c r="F2267" s="87" t="n">
        <v>2800.0</v>
      </c>
    </row>
    <row r="2268" outlineLevel="1">
      <c r="A2268" s="93" t="n">
        <v>45867.0</v>
      </c>
      <c r="B2268" s="87" t="s">
        <v>3553</v>
      </c>
      <c r="C2268" s="87" t="s">
        <v>583</v>
      </c>
      <c r="D2268" s="87" t="s">
        <v>63</v>
      </c>
      <c r="E2268" s="87" t="s">
        <v>369</v>
      </c>
      <c r="F2268" s="87" t="n">
        <v>7800.0</v>
      </c>
    </row>
    <row r="2269" outlineLevel="1">
      <c r="A2269" s="93" t="n">
        <v>45922.0</v>
      </c>
      <c r="B2269" s="87" t="s">
        <v>4486</v>
      </c>
      <c r="C2269" s="87" t="s">
        <v>583</v>
      </c>
      <c r="D2269" s="87" t="s">
        <v>63</v>
      </c>
      <c r="E2269" s="87" t="s">
        <v>369</v>
      </c>
      <c r="F2269" s="87" t="n">
        <v>2500.0</v>
      </c>
    </row>
    <row r="2270" outlineLevel="1">
      <c r="A2270" s="93" t="n">
        <v>45922.0</v>
      </c>
      <c r="B2270" s="87" t="s">
        <v>4488</v>
      </c>
      <c r="C2270" s="87" t="s">
        <v>583</v>
      </c>
      <c r="D2270" s="87" t="s">
        <v>63</v>
      </c>
      <c r="E2270" s="87" t="s">
        <v>369</v>
      </c>
      <c r="F2270" s="87" t="n">
        <v>300.0</v>
      </c>
    </row>
    <row r="2271" outlineLevel="1">
      <c r="A2271" s="93" t="n">
        <v>45937.0</v>
      </c>
      <c r="B2271" s="87" t="s">
        <v>4685</v>
      </c>
      <c r="C2271" s="87" t="s">
        <v>583</v>
      </c>
      <c r="D2271" s="87" t="s">
        <v>63</v>
      </c>
      <c r="E2271" s="87" t="s">
        <v>369</v>
      </c>
      <c r="F2271" s="87" t="n">
        <v>6000.0</v>
      </c>
    </row>
    <row r="2272" outlineLevel="1">
      <c r="A2272" s="93" t="n">
        <v>45825.0</v>
      </c>
      <c r="B2272" s="87" t="s">
        <v>2587</v>
      </c>
      <c r="C2272" s="87" t="s">
        <v>2588</v>
      </c>
      <c r="D2272" s="87" t="s">
        <v>63</v>
      </c>
      <c r="E2272" s="87" t="s">
        <v>64</v>
      </c>
      <c r="F2272" s="87" t="n">
        <v>28740.0</v>
      </c>
    </row>
    <row r="2273" outlineLevel="1">
      <c r="A2273" s="93" t="n">
        <v>45835.0</v>
      </c>
      <c r="B2273" s="87" t="s">
        <v>2841</v>
      </c>
      <c r="C2273" s="87" t="s">
        <v>2842</v>
      </c>
      <c r="D2273" s="87" t="s">
        <v>63</v>
      </c>
      <c r="E2273" s="87" t="s">
        <v>369</v>
      </c>
      <c r="F2273" s="87" t="n">
        <v>27750.0</v>
      </c>
    </row>
    <row r="2274" outlineLevel="1">
      <c r="A2274" s="93" t="n">
        <v>45782.0</v>
      </c>
      <c r="B2274" s="87" t="s">
        <v>1282</v>
      </c>
      <c r="C2274" s="87" t="s">
        <v>1283</v>
      </c>
      <c r="D2274" s="87" t="s">
        <v>63</v>
      </c>
      <c r="E2274" s="87" t="s">
        <v>369</v>
      </c>
      <c r="F2274" s="87" t="n">
        <v>15000.0</v>
      </c>
    </row>
    <row r="2275" outlineLevel="1">
      <c r="A2275" s="93" t="n">
        <v>45793.0</v>
      </c>
      <c r="B2275" s="87" t="s">
        <v>1660</v>
      </c>
      <c r="C2275" s="87" t="s">
        <v>1283</v>
      </c>
      <c r="D2275" s="87" t="s">
        <v>63</v>
      </c>
      <c r="E2275" s="87" t="s">
        <v>369</v>
      </c>
      <c r="F2275" s="87" t="n">
        <v>12400.0</v>
      </c>
    </row>
    <row r="2276" outlineLevel="1">
      <c r="A2276" s="93" t="n">
        <v>45783.0</v>
      </c>
      <c r="B2276" s="87" t="s">
        <v>1324</v>
      </c>
      <c r="C2276" s="87" t="s">
        <v>1326</v>
      </c>
      <c r="D2276" s="87" t="s">
        <v>63</v>
      </c>
      <c r="E2276" s="87" t="s">
        <v>369</v>
      </c>
      <c r="F2276" s="87" t="n">
        <v>8000.0</v>
      </c>
    </row>
    <row r="2277" outlineLevel="1">
      <c r="A2277" s="93" t="n">
        <v>45824.0</v>
      </c>
      <c r="B2277" s="87" t="s">
        <v>2511</v>
      </c>
      <c r="C2277" s="87" t="s">
        <v>1326</v>
      </c>
      <c r="D2277" s="87" t="s">
        <v>63</v>
      </c>
      <c r="E2277" s="87" t="s">
        <v>369</v>
      </c>
      <c r="F2277" s="87" t="n">
        <v>19000.0</v>
      </c>
    </row>
    <row r="2278" outlineLevel="1">
      <c r="A2278" s="93" t="n">
        <v>45843.0</v>
      </c>
      <c r="B2278" s="87" t="s">
        <v>3176</v>
      </c>
      <c r="C2278" s="87" t="s">
        <v>2452</v>
      </c>
      <c r="D2278" s="87" t="s">
        <v>63</v>
      </c>
      <c r="E2278" s="87" t="s">
        <v>369</v>
      </c>
      <c r="F2278" s="87" t="n">
        <v>11800.0</v>
      </c>
    </row>
    <row r="2279" outlineLevel="1">
      <c r="A2279" s="93" t="n">
        <v>45852.0</v>
      </c>
      <c r="B2279" s="87" t="s">
        <v>3320</v>
      </c>
      <c r="C2279" s="87" t="s">
        <v>2452</v>
      </c>
      <c r="D2279" s="87" t="s">
        <v>63</v>
      </c>
      <c r="E2279" s="87" t="s">
        <v>369</v>
      </c>
      <c r="F2279" s="87" t="n">
        <v>15200.0</v>
      </c>
    </row>
    <row r="2280" outlineLevel="1">
      <c r="A2280" s="93" t="n">
        <v>45786.0</v>
      </c>
      <c r="B2280" s="87" t="s">
        <v>1446</v>
      </c>
      <c r="C2280" s="87" t="s">
        <v>1447</v>
      </c>
      <c r="D2280" s="87" t="s">
        <v>63</v>
      </c>
      <c r="E2280" s="87" t="s">
        <v>369</v>
      </c>
      <c r="F2280" s="87" t="n">
        <v>26800.0</v>
      </c>
    </row>
    <row r="2281" outlineLevel="1">
      <c r="A2281" s="93" t="n">
        <v>45748.0</v>
      </c>
      <c r="B2281" s="87" t="s">
        <v>388</v>
      </c>
      <c r="C2281" s="87" t="s">
        <v>389</v>
      </c>
      <c r="D2281" s="87" t="s">
        <v>63</v>
      </c>
      <c r="E2281" s="87" t="s">
        <v>369</v>
      </c>
      <c r="F2281" s="87" t="n">
        <v>26700.0</v>
      </c>
    </row>
    <row r="2282" outlineLevel="1">
      <c r="A2282" s="93" t="n">
        <v>45799.0</v>
      </c>
      <c r="B2282" s="87" t="s">
        <v>1794</v>
      </c>
      <c r="C2282" s="87" t="s">
        <v>1792</v>
      </c>
      <c r="D2282" s="87" t="s">
        <v>63</v>
      </c>
      <c r="E2282" s="87" t="s">
        <v>369</v>
      </c>
      <c r="F2282" s="87" t="n">
        <v>12600.0</v>
      </c>
    </row>
    <row r="2283" outlineLevel="1">
      <c r="A2283" s="93" t="n">
        <v>45799.0</v>
      </c>
      <c r="B2283" s="87" t="s">
        <v>1791</v>
      </c>
      <c r="C2283" s="87" t="s">
        <v>1792</v>
      </c>
      <c r="D2283" s="87" t="s">
        <v>63</v>
      </c>
      <c r="E2283" s="87" t="s">
        <v>369</v>
      </c>
      <c r="F2283" s="87" t="n">
        <v>10000.0</v>
      </c>
    </row>
    <row r="2284" outlineLevel="1">
      <c r="A2284" s="93" t="n">
        <v>45799.0</v>
      </c>
      <c r="B2284" s="87" t="s">
        <v>1796</v>
      </c>
      <c r="C2284" s="87" t="s">
        <v>1792</v>
      </c>
      <c r="D2284" s="87" t="s">
        <v>63</v>
      </c>
      <c r="E2284" s="87" t="s">
        <v>369</v>
      </c>
      <c r="F2284" s="87" t="n">
        <v>4000.0</v>
      </c>
    </row>
    <row r="2285" outlineLevel="1">
      <c r="A2285" s="93" t="n">
        <v>45877.0</v>
      </c>
      <c r="B2285" s="87" t="s">
        <v>3806</v>
      </c>
      <c r="C2285" s="87" t="s">
        <v>3807</v>
      </c>
      <c r="D2285" s="87" t="s">
        <v>63</v>
      </c>
      <c r="E2285" s="87" t="s">
        <v>369</v>
      </c>
      <c r="F2285" s="87" t="n">
        <v>11800.0</v>
      </c>
    </row>
    <row r="2286" outlineLevel="1">
      <c r="A2286" s="93" t="n">
        <v>45901.0</v>
      </c>
      <c r="B2286" s="87" t="s">
        <v>4184</v>
      </c>
      <c r="C2286" s="87" t="s">
        <v>3807</v>
      </c>
      <c r="D2286" s="87" t="s">
        <v>63</v>
      </c>
      <c r="E2286" s="87" t="s">
        <v>369</v>
      </c>
      <c r="F2286" s="87" t="n">
        <v>12800.0</v>
      </c>
    </row>
    <row r="2287" outlineLevel="1">
      <c r="A2287" s="93" t="n">
        <v>45917.0</v>
      </c>
      <c r="B2287" s="87" t="s">
        <v>4449</v>
      </c>
      <c r="C2287" s="87" t="s">
        <v>3807</v>
      </c>
      <c r="D2287" s="87" t="s">
        <v>63</v>
      </c>
      <c r="E2287" s="87" t="s">
        <v>369</v>
      </c>
      <c r="F2287" s="87" t="n">
        <v>1000.0</v>
      </c>
    </row>
    <row r="2288" outlineLevel="1">
      <c r="A2288" s="93" t="n">
        <v>45835.0</v>
      </c>
      <c r="B2288" s="87" t="s">
        <v>2849</v>
      </c>
      <c r="C2288" s="87" t="s">
        <v>2850</v>
      </c>
      <c r="D2288" s="87" t="s">
        <v>63</v>
      </c>
      <c r="E2288" s="87" t="s">
        <v>369</v>
      </c>
      <c r="F2288" s="87" t="n">
        <v>12000.0</v>
      </c>
    </row>
    <row r="2289" outlineLevel="1">
      <c r="A2289" s="93" t="n">
        <v>45903.0</v>
      </c>
      <c r="B2289" s="87" t="s">
        <v>4305</v>
      </c>
      <c r="C2289" s="87" t="s">
        <v>2850</v>
      </c>
      <c r="D2289" s="87" t="s">
        <v>63</v>
      </c>
      <c r="E2289" s="87" t="s">
        <v>369</v>
      </c>
      <c r="F2289" s="87" t="n">
        <v>13000.0</v>
      </c>
    </row>
    <row r="2290" outlineLevel="1">
      <c r="A2290" s="93" t="n">
        <v>45999.0</v>
      </c>
      <c r="B2290" s="87" t="s">
        <v>5226</v>
      </c>
      <c r="C2290" s="87" t="s">
        <v>5227</v>
      </c>
      <c r="D2290" s="87" t="s">
        <v>63</v>
      </c>
      <c r="E2290" s="87" t="s">
        <v>369</v>
      </c>
      <c r="F2290" s="87" t="n">
        <v>23750.0</v>
      </c>
    </row>
    <row r="2291" outlineLevel="1">
      <c r="A2291" s="93" t="n">
        <v>45836.0</v>
      </c>
      <c r="B2291" s="87" t="s">
        <v>2874</v>
      </c>
      <c r="C2291" s="87" t="s">
        <v>2875</v>
      </c>
      <c r="D2291" s="87" t="s">
        <v>63</v>
      </c>
      <c r="E2291" s="87" t="s">
        <v>64</v>
      </c>
      <c r="F2291" s="87" t="n">
        <v>23600.0</v>
      </c>
    </row>
    <row r="2292" outlineLevel="1">
      <c r="A2292" s="93" t="n">
        <v>45839.0</v>
      </c>
      <c r="B2292" s="87" t="s">
        <v>2931</v>
      </c>
      <c r="C2292" s="87" t="s">
        <v>2932</v>
      </c>
      <c r="D2292" s="87" t="s">
        <v>63</v>
      </c>
      <c r="E2292" s="87" t="s">
        <v>64</v>
      </c>
      <c r="F2292" s="87" t="n">
        <v>23600.0</v>
      </c>
    </row>
    <row r="2293" outlineLevel="1">
      <c r="A2293" s="93" t="n">
        <v>45776.0</v>
      </c>
      <c r="B2293" s="87" t="s">
        <v>1071</v>
      </c>
      <c r="C2293" s="87" t="s">
        <v>1072</v>
      </c>
      <c r="D2293" s="87" t="s">
        <v>63</v>
      </c>
      <c r="E2293" s="87" t="s">
        <v>369</v>
      </c>
      <c r="F2293" s="87" t="n">
        <v>8800.0</v>
      </c>
    </row>
    <row r="2294" outlineLevel="1">
      <c r="A2294" s="93" t="n">
        <v>45822.0</v>
      </c>
      <c r="B2294" s="87" t="s">
        <v>2482</v>
      </c>
      <c r="C2294" s="87" t="s">
        <v>1072</v>
      </c>
      <c r="D2294" s="87" t="s">
        <v>63</v>
      </c>
      <c r="E2294" s="87" t="s">
        <v>369</v>
      </c>
      <c r="F2294" s="87" t="n">
        <v>4400.0</v>
      </c>
    </row>
    <row r="2295" outlineLevel="1">
      <c r="A2295" s="93" t="n">
        <v>45866.0</v>
      </c>
      <c r="B2295" s="87" t="s">
        <v>3520</v>
      </c>
      <c r="C2295" s="87" t="s">
        <v>1072</v>
      </c>
      <c r="D2295" s="87" t="s">
        <v>63</v>
      </c>
      <c r="E2295" s="87" t="s">
        <v>369</v>
      </c>
      <c r="F2295" s="87" t="n">
        <v>8800.0</v>
      </c>
    </row>
    <row r="2296" outlineLevel="1">
      <c r="A2296" s="93" t="n">
        <v>45866.0</v>
      </c>
      <c r="B2296" s="87" t="s">
        <v>3522</v>
      </c>
      <c r="C2296" s="87" t="s">
        <v>1072</v>
      </c>
      <c r="D2296" s="87" t="s">
        <v>63</v>
      </c>
      <c r="E2296" s="87" t="s">
        <v>369</v>
      </c>
      <c r="F2296" s="87" t="n">
        <v>100.0</v>
      </c>
    </row>
    <row r="2297" outlineLevel="1">
      <c r="A2297" s="93" t="n">
        <v>45818.0</v>
      </c>
      <c r="B2297" s="87" t="s">
        <v>2345</v>
      </c>
      <c r="C2297" s="87" t="s">
        <v>2346</v>
      </c>
      <c r="D2297" s="87" t="s">
        <v>63</v>
      </c>
      <c r="E2297" s="87" t="s">
        <v>369</v>
      </c>
      <c r="F2297" s="87" t="n">
        <v>11000.0</v>
      </c>
    </row>
    <row r="2298" outlineLevel="1">
      <c r="A2298" s="93" t="n">
        <v>45824.0</v>
      </c>
      <c r="B2298" s="87" t="s">
        <v>2505</v>
      </c>
      <c r="C2298" s="87" t="s">
        <v>2346</v>
      </c>
      <c r="D2298" s="87" t="s">
        <v>63</v>
      </c>
      <c r="E2298" s="87" t="s">
        <v>369</v>
      </c>
      <c r="F2298" s="87" t="n">
        <v>11000.0</v>
      </c>
    </row>
    <row r="2299" outlineLevel="1">
      <c r="A2299" s="93" t="n">
        <v>45810.0</v>
      </c>
      <c r="B2299" s="87" t="s">
        <v>2051</v>
      </c>
      <c r="C2299" s="87" t="s">
        <v>2052</v>
      </c>
      <c r="D2299" s="87" t="s">
        <v>63</v>
      </c>
      <c r="E2299" s="87" t="s">
        <v>369</v>
      </c>
      <c r="F2299" s="87" t="n">
        <v>7200.0</v>
      </c>
    </row>
    <row r="2300" outlineLevel="1">
      <c r="A2300" s="93" t="n">
        <v>45817.0</v>
      </c>
      <c r="B2300" s="87" t="s">
        <v>2304</v>
      </c>
      <c r="C2300" s="87" t="s">
        <v>2052</v>
      </c>
      <c r="D2300" s="87" t="s">
        <v>63</v>
      </c>
      <c r="E2300" s="87" t="s">
        <v>369</v>
      </c>
      <c r="F2300" s="87" t="n">
        <v>14200.0</v>
      </c>
    </row>
    <row r="2301" outlineLevel="1">
      <c r="A2301" s="93" t="n">
        <v>45793.0</v>
      </c>
      <c r="B2301" s="87" t="s">
        <v>1653</v>
      </c>
      <c r="C2301" s="87" t="s">
        <v>1654</v>
      </c>
      <c r="D2301" s="87" t="s">
        <v>63</v>
      </c>
      <c r="E2301" s="87" t="s">
        <v>369</v>
      </c>
      <c r="F2301" s="87" t="n">
        <v>21000.0</v>
      </c>
    </row>
    <row r="2302" outlineLevel="1">
      <c r="A2302" s="93" t="n">
        <v>45987.0</v>
      </c>
      <c r="B2302" s="87" t="s">
        <v>5124</v>
      </c>
      <c r="C2302" s="87" t="s">
        <v>5125</v>
      </c>
      <c r="D2302" s="87" t="s">
        <v>63</v>
      </c>
      <c r="E2302" s="87" t="s">
        <v>306</v>
      </c>
      <c r="F2302" s="87" t="n">
        <v>21000.0</v>
      </c>
    </row>
    <row r="2303" outlineLevel="1">
      <c r="A2303" s="93" t="n">
        <v>45765.0</v>
      </c>
      <c r="B2303" s="87" t="s">
        <v>826</v>
      </c>
      <c r="C2303" s="87" t="s">
        <v>827</v>
      </c>
      <c r="D2303" s="87" t="s">
        <v>63</v>
      </c>
      <c r="E2303" s="87" t="s">
        <v>64</v>
      </c>
      <c r="F2303" s="87" t="n">
        <v>20000.0</v>
      </c>
    </row>
    <row r="2304" outlineLevel="1">
      <c r="A2304" s="93" t="n">
        <v>45784.0</v>
      </c>
      <c r="B2304" s="87" t="s">
        <v>1368</v>
      </c>
      <c r="C2304" s="87" t="s">
        <v>1369</v>
      </c>
      <c r="D2304" s="87" t="s">
        <v>63</v>
      </c>
      <c r="E2304" s="87" t="s">
        <v>369</v>
      </c>
      <c r="F2304" s="87" t="n">
        <v>10000.0</v>
      </c>
    </row>
    <row r="2305" outlineLevel="1">
      <c r="A2305" s="93" t="n">
        <v>45786.0</v>
      </c>
      <c r="B2305" s="87" t="s">
        <v>1434</v>
      </c>
      <c r="C2305" s="87" t="s">
        <v>1369</v>
      </c>
      <c r="D2305" s="87" t="s">
        <v>63</v>
      </c>
      <c r="E2305" s="87" t="s">
        <v>369</v>
      </c>
      <c r="F2305" s="87" t="n">
        <v>10000.0</v>
      </c>
    </row>
    <row r="2306" outlineLevel="1">
      <c r="A2306" s="93" t="n">
        <v>45800.0</v>
      </c>
      <c r="B2306" s="87" t="s">
        <v>1839</v>
      </c>
      <c r="C2306" s="87" t="s">
        <v>1840</v>
      </c>
      <c r="D2306" s="87" t="s">
        <v>63</v>
      </c>
      <c r="E2306" s="87" t="s">
        <v>369</v>
      </c>
      <c r="F2306" s="87" t="n">
        <v>10000.0</v>
      </c>
    </row>
    <row r="2307" outlineLevel="1">
      <c r="A2307" s="93" t="n">
        <v>45808.0</v>
      </c>
      <c r="B2307" s="87" t="s">
        <v>2035</v>
      </c>
      <c r="C2307" s="87" t="s">
        <v>1840</v>
      </c>
      <c r="D2307" s="87" t="s">
        <v>63</v>
      </c>
      <c r="E2307" s="87" t="s">
        <v>369</v>
      </c>
      <c r="F2307" s="87" t="n">
        <v>10000.0</v>
      </c>
    </row>
    <row r="2308" outlineLevel="1">
      <c r="A2308" s="93" t="n">
        <v>45901.0</v>
      </c>
      <c r="B2308" s="87" t="s">
        <v>4188</v>
      </c>
      <c r="C2308" s="87" t="s">
        <v>4189</v>
      </c>
      <c r="D2308" s="87" t="s">
        <v>63</v>
      </c>
      <c r="E2308" s="87" t="s">
        <v>369</v>
      </c>
      <c r="F2308" s="87" t="n">
        <v>17000.0</v>
      </c>
    </row>
    <row r="2309" outlineLevel="1">
      <c r="A2309" s="93" t="n">
        <v>45922.0</v>
      </c>
      <c r="B2309" s="87" t="s">
        <v>4484</v>
      </c>
      <c r="C2309" s="87" t="s">
        <v>4189</v>
      </c>
      <c r="D2309" s="87" t="s">
        <v>63</v>
      </c>
      <c r="E2309" s="87" t="s">
        <v>369</v>
      </c>
      <c r="F2309" s="87" t="n">
        <v>2200.0</v>
      </c>
    </row>
    <row r="2310" outlineLevel="1">
      <c r="A2310" s="93" t="n">
        <v>45860.0</v>
      </c>
      <c r="B2310" s="87" t="s">
        <v>3437</v>
      </c>
      <c r="C2310" s="87" t="s">
        <v>3439</v>
      </c>
      <c r="D2310" s="87" t="s">
        <v>63</v>
      </c>
      <c r="E2310" s="87" t="s">
        <v>369</v>
      </c>
      <c r="F2310" s="87" t="n">
        <v>19000.0</v>
      </c>
    </row>
    <row r="2311" outlineLevel="1">
      <c r="A2311" s="93" t="n">
        <v>45789.0</v>
      </c>
      <c r="B2311" s="87" t="s">
        <v>1495</v>
      </c>
      <c r="C2311" s="87" t="s">
        <v>1496</v>
      </c>
      <c r="D2311" s="87" t="s">
        <v>63</v>
      </c>
      <c r="E2311" s="87" t="s">
        <v>64</v>
      </c>
      <c r="F2311" s="87" t="n">
        <v>10400.0</v>
      </c>
    </row>
    <row r="2312" outlineLevel="1">
      <c r="A2312" s="93" t="n">
        <v>45870.0</v>
      </c>
      <c r="B2312" s="87" t="s">
        <v>3602</v>
      </c>
      <c r="C2312" s="87" t="s">
        <v>1496</v>
      </c>
      <c r="D2312" s="87" t="s">
        <v>63</v>
      </c>
      <c r="E2312" s="87" t="s">
        <v>64</v>
      </c>
      <c r="F2312" s="87" t="n">
        <v>8400.0</v>
      </c>
    </row>
    <row r="2313" outlineLevel="1">
      <c r="A2313" s="93" t="n">
        <v>45997.0</v>
      </c>
      <c r="B2313" s="87" t="s">
        <v>5222</v>
      </c>
      <c r="C2313" s="87" t="s">
        <v>4168</v>
      </c>
      <c r="D2313" s="87" t="s">
        <v>63</v>
      </c>
      <c r="E2313" s="87" t="s">
        <v>315</v>
      </c>
      <c r="F2313" s="87" t="n">
        <v>17760.0</v>
      </c>
    </row>
    <row r="2314" outlineLevel="1">
      <c r="A2314" s="93" t="n">
        <v>45827.0</v>
      </c>
      <c r="B2314" s="87" t="s">
        <v>2646</v>
      </c>
      <c r="C2314" s="87" t="s">
        <v>2647</v>
      </c>
      <c r="D2314" s="87" t="s">
        <v>63</v>
      </c>
      <c r="E2314" s="87" t="s">
        <v>315</v>
      </c>
      <c r="F2314" s="87" t="n">
        <v>17700.0</v>
      </c>
    </row>
    <row r="2315" outlineLevel="1">
      <c r="A2315" s="93" t="n">
        <v>45751.0</v>
      </c>
      <c r="B2315" s="87" t="s">
        <v>505</v>
      </c>
      <c r="C2315" s="87" t="s">
        <v>506</v>
      </c>
      <c r="D2315" s="87" t="s">
        <v>63</v>
      </c>
      <c r="E2315" s="87" t="s">
        <v>369</v>
      </c>
      <c r="F2315" s="87" t="n">
        <v>700.0</v>
      </c>
    </row>
    <row r="2316" outlineLevel="1">
      <c r="A2316" s="93" t="n">
        <v>45752.0</v>
      </c>
      <c r="B2316" s="87" t="s">
        <v>527</v>
      </c>
      <c r="C2316" s="87" t="s">
        <v>506</v>
      </c>
      <c r="D2316" s="87" t="s">
        <v>63</v>
      </c>
      <c r="E2316" s="87" t="s">
        <v>369</v>
      </c>
      <c r="F2316" s="87" t="n">
        <v>700.0</v>
      </c>
    </row>
    <row r="2317" outlineLevel="1">
      <c r="A2317" s="93" t="n">
        <v>45755.0</v>
      </c>
      <c r="B2317" s="87" t="s">
        <v>546</v>
      </c>
      <c r="C2317" s="87" t="s">
        <v>506</v>
      </c>
      <c r="D2317" s="87" t="s">
        <v>63</v>
      </c>
      <c r="E2317" s="87" t="s">
        <v>369</v>
      </c>
      <c r="F2317" s="87" t="n">
        <v>1400.0</v>
      </c>
    </row>
    <row r="2318" outlineLevel="1">
      <c r="A2318" s="93" t="n">
        <v>45758.0</v>
      </c>
      <c r="B2318" s="87" t="s">
        <v>632</v>
      </c>
      <c r="C2318" s="87" t="s">
        <v>506</v>
      </c>
      <c r="D2318" s="87" t="s">
        <v>63</v>
      </c>
      <c r="E2318" s="87" t="s">
        <v>369</v>
      </c>
      <c r="F2318" s="87" t="n">
        <v>700.0</v>
      </c>
    </row>
    <row r="2319" outlineLevel="1">
      <c r="A2319" s="93" t="n">
        <v>45758.0</v>
      </c>
      <c r="B2319" s="87" t="s">
        <v>665</v>
      </c>
      <c r="C2319" s="87" t="s">
        <v>506</v>
      </c>
      <c r="D2319" s="87" t="s">
        <v>63</v>
      </c>
      <c r="E2319" s="87" t="s">
        <v>369</v>
      </c>
      <c r="F2319" s="87" t="n">
        <v>700.0</v>
      </c>
    </row>
    <row r="2320" outlineLevel="1">
      <c r="A2320" s="93" t="n">
        <v>45762.0</v>
      </c>
      <c r="B2320" s="87" t="s">
        <v>717</v>
      </c>
      <c r="C2320" s="87" t="s">
        <v>506</v>
      </c>
      <c r="D2320" s="87" t="s">
        <v>63</v>
      </c>
      <c r="E2320" s="87" t="s">
        <v>369</v>
      </c>
      <c r="F2320" s="87" t="n">
        <v>700.0</v>
      </c>
    </row>
    <row r="2321" outlineLevel="1">
      <c r="A2321" s="93" t="n">
        <v>45762.0</v>
      </c>
      <c r="B2321" s="87" t="s">
        <v>724</v>
      </c>
      <c r="C2321" s="87" t="s">
        <v>506</v>
      </c>
      <c r="D2321" s="87" t="s">
        <v>63</v>
      </c>
      <c r="E2321" s="87" t="s">
        <v>369</v>
      </c>
      <c r="F2321" s="87" t="n">
        <v>700.0</v>
      </c>
    </row>
    <row r="2322" outlineLevel="1">
      <c r="A2322" s="93" t="n">
        <v>45768.0</v>
      </c>
      <c r="B2322" s="87" t="s">
        <v>902</v>
      </c>
      <c r="C2322" s="87" t="s">
        <v>506</v>
      </c>
      <c r="D2322" s="87" t="s">
        <v>63</v>
      </c>
      <c r="E2322" s="87" t="s">
        <v>369</v>
      </c>
      <c r="F2322" s="87" t="n">
        <v>700.0</v>
      </c>
    </row>
    <row r="2323" outlineLevel="1">
      <c r="A2323" s="93" t="n">
        <v>45770.0</v>
      </c>
      <c r="B2323" s="87" t="s">
        <v>952</v>
      </c>
      <c r="C2323" s="87" t="s">
        <v>506</v>
      </c>
      <c r="D2323" s="87" t="s">
        <v>63</v>
      </c>
      <c r="E2323" s="87" t="s">
        <v>369</v>
      </c>
      <c r="F2323" s="87" t="n">
        <v>700.0</v>
      </c>
    </row>
    <row r="2324" outlineLevel="1">
      <c r="A2324" s="93" t="n">
        <v>45772.0</v>
      </c>
      <c r="B2324" s="87" t="s">
        <v>1017</v>
      </c>
      <c r="C2324" s="87" t="s">
        <v>506</v>
      </c>
      <c r="D2324" s="87" t="s">
        <v>63</v>
      </c>
      <c r="E2324" s="87" t="s">
        <v>369</v>
      </c>
      <c r="F2324" s="87" t="n">
        <v>700.0</v>
      </c>
    </row>
    <row r="2325" outlineLevel="1">
      <c r="A2325" s="93" t="n">
        <v>45773.0</v>
      </c>
      <c r="B2325" s="87" t="s">
        <v>1031</v>
      </c>
      <c r="C2325" s="87" t="s">
        <v>506</v>
      </c>
      <c r="D2325" s="87" t="s">
        <v>63</v>
      </c>
      <c r="E2325" s="87" t="s">
        <v>369</v>
      </c>
      <c r="F2325" s="87" t="n">
        <v>700.0</v>
      </c>
    </row>
    <row r="2326" outlineLevel="1">
      <c r="A2326" s="93" t="n">
        <v>45773.0</v>
      </c>
      <c r="B2326" s="87" t="s">
        <v>1035</v>
      </c>
      <c r="C2326" s="87" t="s">
        <v>506</v>
      </c>
      <c r="D2326" s="87" t="s">
        <v>63</v>
      </c>
      <c r="E2326" s="87" t="s">
        <v>369</v>
      </c>
      <c r="F2326" s="87" t="n">
        <v>700.0</v>
      </c>
    </row>
    <row r="2327" outlineLevel="1">
      <c r="A2327" s="93" t="n">
        <v>45778.0</v>
      </c>
      <c r="B2327" s="87" t="s">
        <v>1142</v>
      </c>
      <c r="C2327" s="87" t="s">
        <v>506</v>
      </c>
      <c r="D2327" s="87" t="s">
        <v>63</v>
      </c>
      <c r="E2327" s="87" t="s">
        <v>369</v>
      </c>
      <c r="F2327" s="87" t="n">
        <v>700.0</v>
      </c>
    </row>
    <row r="2328" outlineLevel="1">
      <c r="A2328" s="93" t="n">
        <v>45793.0</v>
      </c>
      <c r="B2328" s="87" t="s">
        <v>1645</v>
      </c>
      <c r="C2328" s="87" t="s">
        <v>506</v>
      </c>
      <c r="D2328" s="87" t="s">
        <v>63</v>
      </c>
      <c r="E2328" s="87" t="s">
        <v>369</v>
      </c>
      <c r="F2328" s="87" t="n">
        <v>700.0</v>
      </c>
    </row>
    <row r="2329" outlineLevel="1">
      <c r="A2329" s="93" t="n">
        <v>45794.0</v>
      </c>
      <c r="B2329" s="87" t="s">
        <v>1674</v>
      </c>
      <c r="C2329" s="87" t="s">
        <v>506</v>
      </c>
      <c r="D2329" s="87" t="s">
        <v>63</v>
      </c>
      <c r="E2329" s="87" t="s">
        <v>369</v>
      </c>
      <c r="F2329" s="87" t="n">
        <v>700.0</v>
      </c>
    </row>
    <row r="2330" outlineLevel="1">
      <c r="A2330" s="93" t="n">
        <v>45803.0</v>
      </c>
      <c r="B2330" s="87" t="s">
        <v>1876</v>
      </c>
      <c r="C2330" s="87" t="s">
        <v>506</v>
      </c>
      <c r="D2330" s="87" t="s">
        <v>63</v>
      </c>
      <c r="E2330" s="87" t="s">
        <v>369</v>
      </c>
      <c r="F2330" s="87" t="n">
        <v>700.0</v>
      </c>
    </row>
    <row r="2331" outlineLevel="1">
      <c r="A2331" s="93" t="n">
        <v>45803.0</v>
      </c>
      <c r="B2331" s="87" t="s">
        <v>1882</v>
      </c>
      <c r="C2331" s="87" t="s">
        <v>506</v>
      </c>
      <c r="D2331" s="87" t="s">
        <v>63</v>
      </c>
      <c r="E2331" s="87" t="s">
        <v>369</v>
      </c>
      <c r="F2331" s="87" t="n">
        <v>700.0</v>
      </c>
    </row>
    <row r="2332" outlineLevel="1">
      <c r="A2332" s="93" t="n">
        <v>45819.0</v>
      </c>
      <c r="B2332" s="87" t="s">
        <v>2372</v>
      </c>
      <c r="C2332" s="87" t="s">
        <v>506</v>
      </c>
      <c r="D2332" s="87" t="s">
        <v>63</v>
      </c>
      <c r="E2332" s="87" t="s">
        <v>369</v>
      </c>
      <c r="F2332" s="87" t="n">
        <v>700.0</v>
      </c>
    </row>
    <row r="2333" outlineLevel="1">
      <c r="A2333" s="93" t="n">
        <v>45819.0</v>
      </c>
      <c r="B2333" s="87" t="s">
        <v>2378</v>
      </c>
      <c r="C2333" s="87" t="s">
        <v>506</v>
      </c>
      <c r="D2333" s="87" t="s">
        <v>63</v>
      </c>
      <c r="E2333" s="87" t="s">
        <v>369</v>
      </c>
      <c r="F2333" s="87" t="n">
        <v>700.0</v>
      </c>
    </row>
    <row r="2334" outlineLevel="1">
      <c r="A2334" s="93" t="n">
        <v>45821.0</v>
      </c>
      <c r="B2334" s="87" t="s">
        <v>2438</v>
      </c>
      <c r="C2334" s="87" t="s">
        <v>506</v>
      </c>
      <c r="D2334" s="87" t="s">
        <v>63</v>
      </c>
      <c r="E2334" s="87" t="s">
        <v>369</v>
      </c>
      <c r="F2334" s="87" t="n">
        <v>700.0</v>
      </c>
    </row>
    <row r="2335" outlineLevel="1">
      <c r="A2335" s="93" t="n">
        <v>45828.0</v>
      </c>
      <c r="B2335" s="87" t="s">
        <v>2708</v>
      </c>
      <c r="C2335" s="87" t="s">
        <v>506</v>
      </c>
      <c r="D2335" s="87" t="s">
        <v>63</v>
      </c>
      <c r="E2335" s="87" t="s">
        <v>369</v>
      </c>
      <c r="F2335" s="87" t="n">
        <v>700.0</v>
      </c>
    </row>
    <row r="2336" outlineLevel="1">
      <c r="A2336" s="93" t="n">
        <v>45832.0</v>
      </c>
      <c r="B2336" s="87" t="s">
        <v>2755</v>
      </c>
      <c r="C2336" s="87" t="s">
        <v>506</v>
      </c>
      <c r="D2336" s="87" t="s">
        <v>63</v>
      </c>
      <c r="E2336" s="87" t="s">
        <v>369</v>
      </c>
      <c r="F2336" s="87" t="n">
        <v>700.0</v>
      </c>
    </row>
    <row r="2337" outlineLevel="1">
      <c r="A2337" s="93" t="n">
        <v>45937.0</v>
      </c>
      <c r="B2337" s="87" t="s">
        <v>4687</v>
      </c>
      <c r="C2337" s="87" t="s">
        <v>506</v>
      </c>
      <c r="D2337" s="87" t="s">
        <v>63</v>
      </c>
      <c r="E2337" s="87" t="s">
        <v>369</v>
      </c>
      <c r="F2337" s="87" t="n">
        <v>700.0</v>
      </c>
    </row>
    <row r="2338" outlineLevel="1">
      <c r="A2338" s="93" t="n">
        <v>45939.0</v>
      </c>
      <c r="B2338" s="87" t="s">
        <v>4707</v>
      </c>
      <c r="C2338" s="87" t="s">
        <v>506</v>
      </c>
      <c r="D2338" s="87" t="s">
        <v>63</v>
      </c>
      <c r="E2338" s="87" t="s">
        <v>369</v>
      </c>
      <c r="F2338" s="87" t="n">
        <v>700.0</v>
      </c>
    </row>
    <row r="2339" outlineLevel="1">
      <c r="A2339" s="93" t="n">
        <v>45832.0</v>
      </c>
      <c r="B2339" s="87" t="s">
        <v>2765</v>
      </c>
      <c r="C2339" s="87" t="s">
        <v>2766</v>
      </c>
      <c r="D2339" s="87" t="s">
        <v>63</v>
      </c>
      <c r="E2339" s="87" t="s">
        <v>369</v>
      </c>
      <c r="F2339" s="87" t="n">
        <v>17000.0</v>
      </c>
    </row>
    <row r="2340" outlineLevel="1">
      <c r="A2340" s="93" t="n">
        <v>45797.0</v>
      </c>
      <c r="B2340" s="87" t="s">
        <v>1726</v>
      </c>
      <c r="C2340" s="87" t="s">
        <v>1090</v>
      </c>
      <c r="D2340" s="87" t="s">
        <v>63</v>
      </c>
      <c r="E2340" s="87" t="s">
        <v>369</v>
      </c>
      <c r="F2340" s="87" t="n">
        <v>16500.0</v>
      </c>
    </row>
    <row r="2341" outlineLevel="1">
      <c r="A2341" s="93" t="n">
        <v>45995.0</v>
      </c>
      <c r="B2341" s="87" t="s">
        <v>5188</v>
      </c>
      <c r="C2341" s="87" t="s">
        <v>5189</v>
      </c>
      <c r="D2341" s="87" t="s">
        <v>63</v>
      </c>
      <c r="E2341" s="87" t="s">
        <v>369</v>
      </c>
      <c r="F2341" s="87" t="n">
        <v>10500.0</v>
      </c>
    </row>
    <row r="2342" outlineLevel="1">
      <c r="A2342" s="93" t="n">
        <v>45995.0</v>
      </c>
      <c r="B2342" s="87" t="s">
        <v>5191</v>
      </c>
      <c r="C2342" s="87" t="s">
        <v>5189</v>
      </c>
      <c r="D2342" s="87" t="s">
        <v>63</v>
      </c>
      <c r="E2342" s="87" t="s">
        <v>369</v>
      </c>
      <c r="F2342" s="87" t="n">
        <v>6000.0</v>
      </c>
    </row>
    <row r="2343" outlineLevel="1">
      <c r="A2343" s="93" t="n">
        <v>45990.0</v>
      </c>
      <c r="B2343" s="87" t="s">
        <v>5151</v>
      </c>
      <c r="C2343" s="87" t="s">
        <v>5152</v>
      </c>
      <c r="D2343" s="87" t="s">
        <v>63</v>
      </c>
      <c r="E2343" s="87" t="s">
        <v>369</v>
      </c>
      <c r="F2343" s="87" t="n">
        <v>16250.0</v>
      </c>
    </row>
    <row r="2344" outlineLevel="1">
      <c r="A2344" s="93" t="n">
        <v>45750.0</v>
      </c>
      <c r="B2344" s="87" t="s">
        <v>473</v>
      </c>
      <c r="C2344" s="87" t="s">
        <v>474</v>
      </c>
      <c r="D2344" s="87" t="s">
        <v>63</v>
      </c>
      <c r="E2344" s="87" t="s">
        <v>369</v>
      </c>
      <c r="F2344" s="87" t="n">
        <v>16200.0</v>
      </c>
    </row>
    <row r="2345" outlineLevel="1">
      <c r="A2345" s="93" t="n">
        <v>45944.0</v>
      </c>
      <c r="B2345" s="87" t="s">
        <v>4744</v>
      </c>
      <c r="C2345" s="87" t="s">
        <v>4745</v>
      </c>
      <c r="D2345" s="87" t="s">
        <v>63</v>
      </c>
      <c r="E2345" s="87" t="s">
        <v>369</v>
      </c>
      <c r="F2345" s="87" t="n">
        <v>10000.0</v>
      </c>
    </row>
    <row r="2346" outlineLevel="1">
      <c r="A2346" s="93" t="n">
        <v>45971.0</v>
      </c>
      <c r="B2346" s="87" t="s">
        <v>5003</v>
      </c>
      <c r="C2346" s="87" t="s">
        <v>4745</v>
      </c>
      <c r="D2346" s="87" t="s">
        <v>63</v>
      </c>
      <c r="E2346" s="87" t="s">
        <v>369</v>
      </c>
      <c r="F2346" s="87" t="n">
        <v>500.0</v>
      </c>
    </row>
    <row r="2347" outlineLevel="1">
      <c r="A2347" s="93" t="n">
        <v>46004.0</v>
      </c>
      <c r="B2347" s="87" t="s">
        <v>5267</v>
      </c>
      <c r="C2347" s="87" t="s">
        <v>4745</v>
      </c>
      <c r="D2347" s="87" t="s">
        <v>63</v>
      </c>
      <c r="E2347" s="87" t="s">
        <v>369</v>
      </c>
      <c r="F2347" s="87" t="n">
        <v>2300.0</v>
      </c>
    </row>
    <row r="2348" outlineLevel="1">
      <c r="A2348" s="93" t="n">
        <v>46094.0</v>
      </c>
      <c r="B2348" s="87" t="s">
        <v>5851</v>
      </c>
      <c r="C2348" s="87" t="s">
        <v>4745</v>
      </c>
      <c r="D2348" s="87" t="s">
        <v>63</v>
      </c>
      <c r="E2348" s="87" t="s">
        <v>369</v>
      </c>
      <c r="F2348" s="87" t="n">
        <v>500.0</v>
      </c>
    </row>
    <row r="2349" outlineLevel="1">
      <c r="A2349" s="93" t="n">
        <v>46105.0</v>
      </c>
      <c r="B2349" s="87" t="s">
        <v>5893</v>
      </c>
      <c r="C2349" s="87" t="s">
        <v>4745</v>
      </c>
      <c r="D2349" s="87" t="s">
        <v>63</v>
      </c>
      <c r="E2349" s="87" t="s">
        <v>369</v>
      </c>
      <c r="F2349" s="87" t="n">
        <v>2500.0</v>
      </c>
    </row>
    <row r="2350" outlineLevel="1">
      <c r="A2350" s="93" t="n">
        <v>45793.0</v>
      </c>
      <c r="B2350" s="87" t="s">
        <v>1656</v>
      </c>
      <c r="C2350" s="87" t="s">
        <v>1635</v>
      </c>
      <c r="D2350" s="87" t="s">
        <v>63</v>
      </c>
      <c r="E2350" s="87" t="s">
        <v>369</v>
      </c>
      <c r="F2350" s="87" t="n">
        <v>4600.0</v>
      </c>
    </row>
    <row r="2351" outlineLevel="1">
      <c r="A2351" s="93" t="n">
        <v>45793.0</v>
      </c>
      <c r="B2351" s="87" t="s">
        <v>1634</v>
      </c>
      <c r="C2351" s="87" t="s">
        <v>1635</v>
      </c>
      <c r="D2351" s="87" t="s">
        <v>63</v>
      </c>
      <c r="E2351" s="87" t="s">
        <v>369</v>
      </c>
      <c r="F2351" s="87" t="n">
        <v>2800.0</v>
      </c>
    </row>
    <row r="2352" outlineLevel="1">
      <c r="A2352" s="93" t="n">
        <v>45803.0</v>
      </c>
      <c r="B2352" s="87" t="s">
        <v>1880</v>
      </c>
      <c r="C2352" s="87" t="s">
        <v>1635</v>
      </c>
      <c r="D2352" s="87" t="s">
        <v>63</v>
      </c>
      <c r="E2352" s="87" t="s">
        <v>369</v>
      </c>
      <c r="F2352" s="87" t="n">
        <v>4600.0</v>
      </c>
    </row>
    <row r="2353" outlineLevel="1">
      <c r="A2353" s="93" t="n">
        <v>45829.0</v>
      </c>
      <c r="B2353" s="87" t="s">
        <v>2719</v>
      </c>
      <c r="C2353" s="87" t="s">
        <v>1635</v>
      </c>
      <c r="D2353" s="87" t="s">
        <v>63</v>
      </c>
      <c r="E2353" s="87" t="s">
        <v>369</v>
      </c>
      <c r="F2353" s="87" t="n">
        <v>800.0</v>
      </c>
    </row>
    <row r="2354" outlineLevel="1">
      <c r="A2354" s="93" t="n">
        <v>45840.0</v>
      </c>
      <c r="B2354" s="87" t="s">
        <v>2951</v>
      </c>
      <c r="C2354" s="87" t="s">
        <v>1635</v>
      </c>
      <c r="D2354" s="87" t="s">
        <v>63</v>
      </c>
      <c r="E2354" s="87" t="s">
        <v>369</v>
      </c>
      <c r="F2354" s="87" t="n">
        <v>2800.0</v>
      </c>
    </row>
    <row r="2355" outlineLevel="1">
      <c r="A2355" s="93" t="n">
        <v>45881.0</v>
      </c>
      <c r="B2355" s="87" t="s">
        <v>3862</v>
      </c>
      <c r="C2355" s="87" t="s">
        <v>3860</v>
      </c>
      <c r="D2355" s="87" t="s">
        <v>63</v>
      </c>
      <c r="E2355" s="87" t="s">
        <v>369</v>
      </c>
      <c r="F2355" s="87" t="n">
        <v>2500.0</v>
      </c>
    </row>
    <row r="2356" outlineLevel="1">
      <c r="A2356" s="93" t="n">
        <v>45881.0</v>
      </c>
      <c r="B2356" s="87" t="s">
        <v>3876</v>
      </c>
      <c r="C2356" s="87" t="s">
        <v>3860</v>
      </c>
      <c r="D2356" s="87" t="s">
        <v>63</v>
      </c>
      <c r="E2356" s="87" t="s">
        <v>369</v>
      </c>
      <c r="F2356" s="87" t="n">
        <v>2500.0</v>
      </c>
    </row>
    <row r="2357" outlineLevel="1">
      <c r="A2357" s="93" t="n">
        <v>45881.0</v>
      </c>
      <c r="B2357" s="87" t="s">
        <v>3859</v>
      </c>
      <c r="C2357" s="87" t="s">
        <v>3860</v>
      </c>
      <c r="D2357" s="87" t="s">
        <v>63</v>
      </c>
      <c r="E2357" s="87" t="s">
        <v>369</v>
      </c>
      <c r="F2357" s="87" t="n">
        <v>1.0</v>
      </c>
    </row>
    <row r="2358" outlineLevel="1">
      <c r="A2358" s="93" t="n">
        <v>45947.0</v>
      </c>
      <c r="B2358" s="87" t="s">
        <v>4774</v>
      </c>
      <c r="C2358" s="87" t="s">
        <v>3860</v>
      </c>
      <c r="D2358" s="87" t="s">
        <v>63</v>
      </c>
      <c r="E2358" s="87" t="s">
        <v>369</v>
      </c>
      <c r="F2358" s="87" t="n">
        <v>5000.0</v>
      </c>
    </row>
    <row r="2359" outlineLevel="1">
      <c r="A2359" s="93" t="n">
        <v>45947.0</v>
      </c>
      <c r="B2359" s="87" t="s">
        <v>4772</v>
      </c>
      <c r="C2359" s="87" t="s">
        <v>3860</v>
      </c>
      <c r="D2359" s="87" t="s">
        <v>63</v>
      </c>
      <c r="E2359" s="87" t="s">
        <v>369</v>
      </c>
      <c r="F2359" s="87" t="n">
        <v>1.0</v>
      </c>
    </row>
    <row r="2360" outlineLevel="1">
      <c r="A2360" s="93" t="n">
        <v>45972.0</v>
      </c>
      <c r="B2360" s="87" t="s">
        <v>5018</v>
      </c>
      <c r="C2360" s="87" t="s">
        <v>3860</v>
      </c>
      <c r="D2360" s="87" t="s">
        <v>63</v>
      </c>
      <c r="E2360" s="87" t="s">
        <v>369</v>
      </c>
      <c r="F2360" s="87" t="n">
        <v>3000.0</v>
      </c>
    </row>
    <row r="2361" outlineLevel="1">
      <c r="A2361" s="93" t="n">
        <v>45972.0</v>
      </c>
      <c r="B2361" s="87" t="s">
        <v>5016</v>
      </c>
      <c r="C2361" s="87" t="s">
        <v>3860</v>
      </c>
      <c r="D2361" s="87" t="s">
        <v>63</v>
      </c>
      <c r="E2361" s="87" t="s">
        <v>369</v>
      </c>
      <c r="F2361" s="87" t="n">
        <v>2000.0</v>
      </c>
    </row>
    <row r="2362" outlineLevel="1">
      <c r="A2362" s="93" t="n">
        <v>45771.0</v>
      </c>
      <c r="B2362" s="87" t="s">
        <v>993</v>
      </c>
      <c r="C2362" s="87" t="s">
        <v>994</v>
      </c>
      <c r="D2362" s="87" t="s">
        <v>63</v>
      </c>
      <c r="E2362" s="87" t="s">
        <v>369</v>
      </c>
      <c r="F2362" s="87" t="n">
        <v>15000.0</v>
      </c>
    </row>
    <row r="2363" outlineLevel="1">
      <c r="A2363" s="93" t="n">
        <v>45800.0</v>
      </c>
      <c r="B2363" s="87" t="s">
        <v>1819</v>
      </c>
      <c r="C2363" s="87" t="s">
        <v>1821</v>
      </c>
      <c r="D2363" s="87" t="s">
        <v>63</v>
      </c>
      <c r="E2363" s="87" t="s">
        <v>369</v>
      </c>
      <c r="F2363" s="87" t="n">
        <v>2500.0</v>
      </c>
    </row>
    <row r="2364" outlineLevel="1">
      <c r="A2364" s="93" t="n">
        <v>45853.0</v>
      </c>
      <c r="B2364" s="87" t="s">
        <v>3337</v>
      </c>
      <c r="C2364" s="87" t="s">
        <v>1821</v>
      </c>
      <c r="D2364" s="87" t="s">
        <v>63</v>
      </c>
      <c r="E2364" s="87" t="s">
        <v>369</v>
      </c>
      <c r="F2364" s="87" t="n">
        <v>10500.0</v>
      </c>
    </row>
    <row r="2365" outlineLevel="1">
      <c r="A2365" s="93" t="n">
        <v>45853.0</v>
      </c>
      <c r="B2365" s="87" t="s">
        <v>3335</v>
      </c>
      <c r="C2365" s="87" t="s">
        <v>1821</v>
      </c>
      <c r="D2365" s="87" t="s">
        <v>63</v>
      </c>
      <c r="E2365" s="87" t="s">
        <v>369</v>
      </c>
      <c r="F2365" s="87" t="n">
        <v>2000.0</v>
      </c>
    </row>
    <row r="2366" outlineLevel="1">
      <c r="A2366" s="93" t="n">
        <v>45850.0</v>
      </c>
      <c r="B2366" s="87" t="s">
        <v>3300</v>
      </c>
      <c r="C2366" s="87" t="s">
        <v>3302</v>
      </c>
      <c r="D2366" s="87" t="s">
        <v>63</v>
      </c>
      <c r="E2366" s="87" t="s">
        <v>369</v>
      </c>
      <c r="F2366" s="87" t="n">
        <v>2800.0</v>
      </c>
    </row>
    <row r="2367" outlineLevel="1">
      <c r="A2367" s="93" t="n">
        <v>45860.0</v>
      </c>
      <c r="B2367" s="87" t="s">
        <v>3431</v>
      </c>
      <c r="C2367" s="87" t="s">
        <v>3302</v>
      </c>
      <c r="D2367" s="87" t="s">
        <v>63</v>
      </c>
      <c r="E2367" s="87" t="s">
        <v>369</v>
      </c>
      <c r="F2367" s="87" t="n">
        <v>2800.0</v>
      </c>
    </row>
    <row r="2368" outlineLevel="1">
      <c r="A2368" s="93" t="n">
        <v>45953.0</v>
      </c>
      <c r="B2368" s="87" t="s">
        <v>4794</v>
      </c>
      <c r="C2368" s="87" t="s">
        <v>3302</v>
      </c>
      <c r="D2368" s="87" t="s">
        <v>63</v>
      </c>
      <c r="E2368" s="87" t="s">
        <v>369</v>
      </c>
      <c r="F2368" s="87" t="n">
        <v>5600.0</v>
      </c>
    </row>
    <row r="2369" outlineLevel="1">
      <c r="A2369" s="93" t="n">
        <v>45995.0</v>
      </c>
      <c r="B2369" s="87" t="s">
        <v>5193</v>
      </c>
      <c r="C2369" s="87" t="s">
        <v>3302</v>
      </c>
      <c r="D2369" s="87" t="s">
        <v>63</v>
      </c>
      <c r="E2369" s="87" t="s">
        <v>369</v>
      </c>
      <c r="F2369" s="87" t="n">
        <v>3500.0</v>
      </c>
    </row>
    <row r="2370" outlineLevel="1">
      <c r="A2370" s="93" t="n">
        <v>45782.0</v>
      </c>
      <c r="B2370" s="87" t="s">
        <v>1271</v>
      </c>
      <c r="C2370" s="87" t="s">
        <v>1272</v>
      </c>
      <c r="D2370" s="87" t="s">
        <v>63</v>
      </c>
      <c r="E2370" s="87" t="s">
        <v>315</v>
      </c>
      <c r="F2370" s="87" t="n">
        <v>14000.0</v>
      </c>
    </row>
    <row r="2371" outlineLevel="1">
      <c r="A2371" s="93" t="n">
        <v>45759.0</v>
      </c>
      <c r="B2371" s="87" t="s">
        <v>684</v>
      </c>
      <c r="C2371" s="87" t="s">
        <v>685</v>
      </c>
      <c r="D2371" s="87" t="s">
        <v>63</v>
      </c>
      <c r="E2371" s="87" t="s">
        <v>369</v>
      </c>
      <c r="F2371" s="87" t="n">
        <v>2300.0</v>
      </c>
    </row>
    <row r="2372" outlineLevel="1">
      <c r="A2372" s="93" t="n">
        <v>45764.0</v>
      </c>
      <c r="B2372" s="87" t="s">
        <v>785</v>
      </c>
      <c r="C2372" s="87" t="s">
        <v>685</v>
      </c>
      <c r="D2372" s="87" t="s">
        <v>63</v>
      </c>
      <c r="E2372" s="87" t="s">
        <v>369</v>
      </c>
      <c r="F2372" s="87" t="n">
        <v>6000.0</v>
      </c>
    </row>
    <row r="2373" outlineLevel="1">
      <c r="A2373" s="93" t="n">
        <v>45764.0</v>
      </c>
      <c r="B2373" s="87" t="s">
        <v>783</v>
      </c>
      <c r="C2373" s="87" t="s">
        <v>685</v>
      </c>
      <c r="D2373" s="87" t="s">
        <v>63</v>
      </c>
      <c r="E2373" s="87" t="s">
        <v>369</v>
      </c>
      <c r="F2373" s="87" t="n">
        <v>2300.0</v>
      </c>
    </row>
    <row r="2374" outlineLevel="1">
      <c r="A2374" s="93" t="n">
        <v>45770.0</v>
      </c>
      <c r="B2374" s="87" t="s">
        <v>956</v>
      </c>
      <c r="C2374" s="87" t="s">
        <v>685</v>
      </c>
      <c r="D2374" s="87" t="s">
        <v>63</v>
      </c>
      <c r="E2374" s="87" t="s">
        <v>369</v>
      </c>
      <c r="F2374" s="87" t="n">
        <v>2300.0</v>
      </c>
    </row>
    <row r="2375" outlineLevel="1">
      <c r="A2375" s="93" t="n">
        <v>46032.0</v>
      </c>
      <c r="B2375" s="87" t="s">
        <v>5453</v>
      </c>
      <c r="C2375" s="87" t="s">
        <v>5454</v>
      </c>
      <c r="D2375" s="87" t="s">
        <v>63</v>
      </c>
      <c r="E2375" s="87" t="s">
        <v>369</v>
      </c>
      <c r="F2375" s="87" t="n">
        <v>1600.0</v>
      </c>
    </row>
    <row r="2376" outlineLevel="1">
      <c r="A2376" s="93" t="n">
        <v>46051.0</v>
      </c>
      <c r="B2376" s="87" t="s">
        <v>5538</v>
      </c>
      <c r="C2376" s="87" t="s">
        <v>5454</v>
      </c>
      <c r="D2376" s="87" t="s">
        <v>63</v>
      </c>
      <c r="E2376" s="87" t="s">
        <v>369</v>
      </c>
      <c r="F2376" s="87" t="n">
        <v>1600.0</v>
      </c>
    </row>
    <row r="2377" outlineLevel="1">
      <c r="A2377" s="93" t="n">
        <v>46062.0</v>
      </c>
      <c r="B2377" s="87" t="s">
        <v>5614</v>
      </c>
      <c r="C2377" s="87" t="s">
        <v>5454</v>
      </c>
      <c r="D2377" s="87" t="s">
        <v>63</v>
      </c>
      <c r="E2377" s="87" t="s">
        <v>369</v>
      </c>
      <c r="F2377" s="87" t="n">
        <v>1600.0</v>
      </c>
    </row>
    <row r="2378" outlineLevel="1">
      <c r="A2378" s="93" t="n">
        <v>46065.0</v>
      </c>
      <c r="B2378" s="87" t="s">
        <v>5637</v>
      </c>
      <c r="C2378" s="87" t="s">
        <v>5454</v>
      </c>
      <c r="D2378" s="87" t="s">
        <v>63</v>
      </c>
      <c r="E2378" s="87" t="s">
        <v>369</v>
      </c>
      <c r="F2378" s="87" t="n">
        <v>1600.0</v>
      </c>
    </row>
    <row r="2379" outlineLevel="1">
      <c r="A2379" s="93" t="n">
        <v>46074.0</v>
      </c>
      <c r="B2379" s="87" t="s">
        <v>5687</v>
      </c>
      <c r="C2379" s="87" t="s">
        <v>5454</v>
      </c>
      <c r="D2379" s="87" t="s">
        <v>63</v>
      </c>
      <c r="E2379" s="87" t="s">
        <v>369</v>
      </c>
      <c r="F2379" s="87" t="n">
        <v>1600.0</v>
      </c>
    </row>
    <row r="2380" outlineLevel="1">
      <c r="A2380" s="93" t="n">
        <v>46087.0</v>
      </c>
      <c r="B2380" s="87" t="s">
        <v>5791</v>
      </c>
      <c r="C2380" s="87" t="s">
        <v>5454</v>
      </c>
      <c r="D2380" s="87" t="s">
        <v>63</v>
      </c>
      <c r="E2380" s="87" t="s">
        <v>369</v>
      </c>
      <c r="F2380" s="87" t="n">
        <v>3200.0</v>
      </c>
    </row>
    <row r="2381" outlineLevel="1">
      <c r="A2381" s="93" t="n">
        <v>46101.0</v>
      </c>
      <c r="B2381" s="87" t="s">
        <v>5866</v>
      </c>
      <c r="C2381" s="87" t="s">
        <v>5454</v>
      </c>
      <c r="D2381" s="87" t="s">
        <v>63</v>
      </c>
      <c r="E2381" s="87" t="s">
        <v>369</v>
      </c>
      <c r="F2381" s="87" t="n">
        <v>1600.0</v>
      </c>
    </row>
    <row r="2382" outlineLevel="1">
      <c r="A2382" s="93" t="n">
        <v>45799.0</v>
      </c>
      <c r="B2382" s="87" t="s">
        <v>1757</v>
      </c>
      <c r="C2382" s="87" t="s">
        <v>1758</v>
      </c>
      <c r="D2382" s="87" t="s">
        <v>63</v>
      </c>
      <c r="E2382" s="87" t="s">
        <v>369</v>
      </c>
      <c r="F2382" s="87" t="n">
        <v>2000.0</v>
      </c>
    </row>
    <row r="2383" outlineLevel="1">
      <c r="A2383" s="93" t="n">
        <v>45799.0</v>
      </c>
      <c r="B2383" s="87" t="s">
        <v>1762</v>
      </c>
      <c r="C2383" s="87" t="s">
        <v>1758</v>
      </c>
      <c r="D2383" s="87" t="s">
        <v>63</v>
      </c>
      <c r="E2383" s="87" t="s">
        <v>369</v>
      </c>
      <c r="F2383" s="87" t="n">
        <v>200.0</v>
      </c>
    </row>
    <row r="2384" outlineLevel="1">
      <c r="A2384" s="93" t="n">
        <v>45801.0</v>
      </c>
      <c r="B2384" s="87" t="s">
        <v>1844</v>
      </c>
      <c r="C2384" s="87" t="s">
        <v>1758</v>
      </c>
      <c r="D2384" s="87" t="s">
        <v>63</v>
      </c>
      <c r="E2384" s="87" t="s">
        <v>369</v>
      </c>
      <c r="F2384" s="87" t="n">
        <v>2000.0</v>
      </c>
    </row>
    <row r="2385" outlineLevel="1">
      <c r="A2385" s="93" t="n">
        <v>45801.0</v>
      </c>
      <c r="B2385" s="87" t="s">
        <v>1848</v>
      </c>
      <c r="C2385" s="87" t="s">
        <v>1758</v>
      </c>
      <c r="D2385" s="87" t="s">
        <v>63</v>
      </c>
      <c r="E2385" s="87" t="s">
        <v>369</v>
      </c>
      <c r="F2385" s="87" t="n">
        <v>2000.0</v>
      </c>
    </row>
    <row r="2386" outlineLevel="1">
      <c r="A2386" s="93" t="n">
        <v>45801.0</v>
      </c>
      <c r="B2386" s="87" t="s">
        <v>1852</v>
      </c>
      <c r="C2386" s="87" t="s">
        <v>1758</v>
      </c>
      <c r="D2386" s="87" t="s">
        <v>63</v>
      </c>
      <c r="E2386" s="87" t="s">
        <v>369</v>
      </c>
      <c r="F2386" s="87" t="n">
        <v>400.0</v>
      </c>
    </row>
    <row r="2387" outlineLevel="1">
      <c r="A2387" s="93" t="n">
        <v>45803.0</v>
      </c>
      <c r="B2387" s="87" t="s">
        <v>1907</v>
      </c>
      <c r="C2387" s="87" t="s">
        <v>1758</v>
      </c>
      <c r="D2387" s="87" t="s">
        <v>63</v>
      </c>
      <c r="E2387" s="87" t="s">
        <v>369</v>
      </c>
      <c r="F2387" s="87" t="n">
        <v>2000.0</v>
      </c>
    </row>
    <row r="2388" outlineLevel="1">
      <c r="A2388" s="93" t="n">
        <v>45803.0</v>
      </c>
      <c r="B2388" s="87" t="s">
        <v>1911</v>
      </c>
      <c r="C2388" s="87" t="s">
        <v>1758</v>
      </c>
      <c r="D2388" s="87" t="s">
        <v>63</v>
      </c>
      <c r="E2388" s="87" t="s">
        <v>369</v>
      </c>
      <c r="F2388" s="87" t="n">
        <v>2000.0</v>
      </c>
    </row>
    <row r="2389" outlineLevel="1">
      <c r="A2389" s="93" t="n">
        <v>45811.0</v>
      </c>
      <c r="B2389" s="87" t="s">
        <v>2142</v>
      </c>
      <c r="C2389" s="87" t="s">
        <v>1758</v>
      </c>
      <c r="D2389" s="87" t="s">
        <v>63</v>
      </c>
      <c r="E2389" s="87" t="s">
        <v>369</v>
      </c>
      <c r="F2389" s="87" t="n">
        <v>2000.0</v>
      </c>
    </row>
    <row r="2390" outlineLevel="1">
      <c r="A2390" s="93" t="n">
        <v>45811.0</v>
      </c>
      <c r="B2390" s="87" t="s">
        <v>2146</v>
      </c>
      <c r="C2390" s="87" t="s">
        <v>1758</v>
      </c>
      <c r="D2390" s="87" t="s">
        <v>63</v>
      </c>
      <c r="E2390" s="87" t="s">
        <v>369</v>
      </c>
      <c r="F2390" s="87" t="n">
        <v>200.0</v>
      </c>
    </row>
    <row r="2391" outlineLevel="1">
      <c r="A2391" s="93" t="n">
        <v>45754.0</v>
      </c>
      <c r="B2391" s="87" t="s">
        <v>543</v>
      </c>
      <c r="C2391" s="87" t="s">
        <v>544</v>
      </c>
      <c r="D2391" s="87" t="s">
        <v>63</v>
      </c>
      <c r="E2391" s="87" t="s">
        <v>369</v>
      </c>
      <c r="F2391" s="87" t="n">
        <v>12449.0</v>
      </c>
    </row>
    <row r="2392" outlineLevel="1">
      <c r="A2392" s="93" t="n">
        <v>45827.0</v>
      </c>
      <c r="B2392" s="87" t="s">
        <v>2654</v>
      </c>
      <c r="C2392" s="87" t="s">
        <v>2655</v>
      </c>
      <c r="D2392" s="87" t="s">
        <v>63</v>
      </c>
      <c r="E2392" s="87" t="s">
        <v>369</v>
      </c>
      <c r="F2392" s="87" t="n">
        <v>7000.0</v>
      </c>
    </row>
    <row r="2393" outlineLevel="1">
      <c r="A2393" s="93" t="n">
        <v>45852.0</v>
      </c>
      <c r="B2393" s="87" t="s">
        <v>3312</v>
      </c>
      <c r="C2393" s="87" t="s">
        <v>2655</v>
      </c>
      <c r="D2393" s="87" t="s">
        <v>63</v>
      </c>
      <c r="E2393" s="87" t="s">
        <v>369</v>
      </c>
      <c r="F2393" s="87" t="n">
        <v>5000.0</v>
      </c>
    </row>
    <row r="2394" outlineLevel="1">
      <c r="A2394" s="93" t="n">
        <v>45766.0</v>
      </c>
      <c r="B2394" s="87" t="s">
        <v>875</v>
      </c>
      <c r="C2394" s="87" t="s">
        <v>876</v>
      </c>
      <c r="D2394" s="87" t="s">
        <v>63</v>
      </c>
      <c r="E2394" s="87" t="s">
        <v>64</v>
      </c>
      <c r="F2394" s="87" t="n">
        <v>11800.0</v>
      </c>
    </row>
    <row r="2395" outlineLevel="1">
      <c r="A2395" s="93" t="n">
        <v>45822.0</v>
      </c>
      <c r="B2395" s="87" t="s">
        <v>2488</v>
      </c>
      <c r="C2395" s="87" t="s">
        <v>2489</v>
      </c>
      <c r="D2395" s="87" t="s">
        <v>63</v>
      </c>
      <c r="E2395" s="87" t="s">
        <v>369</v>
      </c>
      <c r="F2395" s="87" t="n">
        <v>11400.0</v>
      </c>
    </row>
    <row r="2396" outlineLevel="1">
      <c r="A2396" s="93" t="n">
        <v>45793.0</v>
      </c>
      <c r="B2396" s="87" t="s">
        <v>1666</v>
      </c>
      <c r="C2396" s="87" t="s">
        <v>669</v>
      </c>
      <c r="D2396" s="87" t="s">
        <v>63</v>
      </c>
      <c r="E2396" s="87" t="s">
        <v>306</v>
      </c>
      <c r="F2396" s="87" t="n">
        <v>5617.0</v>
      </c>
    </row>
    <row r="2397" outlineLevel="1">
      <c r="A2397" s="93" t="n">
        <v>45793.0</v>
      </c>
      <c r="B2397" s="87" t="s">
        <v>1668</v>
      </c>
      <c r="C2397" s="87" t="s">
        <v>669</v>
      </c>
      <c r="D2397" s="87" t="s">
        <v>63</v>
      </c>
      <c r="E2397" s="87" t="s">
        <v>306</v>
      </c>
      <c r="F2397" s="87" t="n">
        <v>5617.0</v>
      </c>
    </row>
    <row r="2398" outlineLevel="1">
      <c r="A2398" s="93" t="n">
        <v>45815.0</v>
      </c>
      <c r="B2398" s="87" t="s">
        <v>2290</v>
      </c>
      <c r="C2398" s="87" t="s">
        <v>2291</v>
      </c>
      <c r="D2398" s="87" t="s">
        <v>63</v>
      </c>
      <c r="E2398" s="87" t="s">
        <v>369</v>
      </c>
      <c r="F2398" s="87" t="n">
        <v>11000.0</v>
      </c>
    </row>
    <row r="2399" outlineLevel="1">
      <c r="A2399" s="93" t="n">
        <v>45758.0</v>
      </c>
      <c r="B2399" s="87" t="s">
        <v>671</v>
      </c>
      <c r="C2399" s="87" t="s">
        <v>673</v>
      </c>
      <c r="D2399" s="87" t="s">
        <v>63</v>
      </c>
      <c r="E2399" s="87" t="s">
        <v>369</v>
      </c>
      <c r="F2399" s="87" t="n">
        <v>2000.0</v>
      </c>
    </row>
    <row r="2400" outlineLevel="1">
      <c r="A2400" s="93" t="n">
        <v>45828.0</v>
      </c>
      <c r="B2400" s="87" t="s">
        <v>2706</v>
      </c>
      <c r="C2400" s="87" t="s">
        <v>673</v>
      </c>
      <c r="D2400" s="87" t="s">
        <v>63</v>
      </c>
      <c r="E2400" s="87" t="s">
        <v>369</v>
      </c>
      <c r="F2400" s="87" t="n">
        <v>5700.0</v>
      </c>
    </row>
    <row r="2401" outlineLevel="1">
      <c r="A2401" s="93" t="n">
        <v>45862.0</v>
      </c>
      <c r="B2401" s="87" t="s">
        <v>3489</v>
      </c>
      <c r="C2401" s="87" t="s">
        <v>673</v>
      </c>
      <c r="D2401" s="87" t="s">
        <v>63</v>
      </c>
      <c r="E2401" s="87" t="s">
        <v>369</v>
      </c>
      <c r="F2401" s="87" t="n">
        <v>3300.0</v>
      </c>
    </row>
    <row r="2402" outlineLevel="1">
      <c r="A2402" s="93" t="n">
        <v>45785.0</v>
      </c>
      <c r="B2402" s="87" t="s">
        <v>1393</v>
      </c>
      <c r="C2402" s="87" t="s">
        <v>1394</v>
      </c>
      <c r="D2402" s="87" t="s">
        <v>63</v>
      </c>
      <c r="E2402" s="87" t="s">
        <v>315</v>
      </c>
      <c r="F2402" s="87" t="n">
        <v>10500.0</v>
      </c>
    </row>
    <row r="2403" outlineLevel="1">
      <c r="A2403" s="93" t="n">
        <v>45961.0</v>
      </c>
      <c r="B2403" s="87" t="s">
        <v>4838</v>
      </c>
      <c r="C2403" s="87" t="s">
        <v>4839</v>
      </c>
      <c r="D2403" s="87" t="s">
        <v>63</v>
      </c>
      <c r="E2403" s="87" t="s">
        <v>64</v>
      </c>
      <c r="F2403" s="87" t="n">
        <v>10350.0</v>
      </c>
    </row>
    <row r="2404" outlineLevel="1">
      <c r="A2404" s="93" t="n">
        <v>45783.0</v>
      </c>
      <c r="B2404" s="87" t="s">
        <v>1296</v>
      </c>
      <c r="C2404" s="87" t="s">
        <v>1297</v>
      </c>
      <c r="D2404" s="87" t="s">
        <v>63</v>
      </c>
      <c r="E2404" s="87" t="s">
        <v>369</v>
      </c>
      <c r="F2404" s="87" t="n">
        <v>10000.0</v>
      </c>
    </row>
    <row r="2405" outlineLevel="1">
      <c r="A2405" s="93" t="n">
        <v>45812.0</v>
      </c>
      <c r="B2405" s="87" t="s">
        <v>2167</v>
      </c>
      <c r="C2405" s="87" t="s">
        <v>2169</v>
      </c>
      <c r="D2405" s="87" t="s">
        <v>63</v>
      </c>
      <c r="E2405" s="87" t="s">
        <v>369</v>
      </c>
      <c r="F2405" s="87" t="n">
        <v>10000.0</v>
      </c>
    </row>
    <row r="2406" outlineLevel="1">
      <c r="A2406" s="93" t="n">
        <v>45819.0</v>
      </c>
      <c r="B2406" s="87" t="s">
        <v>2382</v>
      </c>
      <c r="C2406" s="87" t="s">
        <v>2383</v>
      </c>
      <c r="D2406" s="87" t="s">
        <v>63</v>
      </c>
      <c r="E2406" s="87" t="s">
        <v>369</v>
      </c>
      <c r="F2406" s="87" t="n">
        <v>10000.0</v>
      </c>
    </row>
    <row r="2407" outlineLevel="1">
      <c r="A2407" s="93" t="n">
        <v>45825.0</v>
      </c>
      <c r="B2407" s="87" t="s">
        <v>2582</v>
      </c>
      <c r="C2407" s="87" t="s">
        <v>2583</v>
      </c>
      <c r="D2407" s="87" t="s">
        <v>63</v>
      </c>
      <c r="E2407" s="87" t="s">
        <v>64</v>
      </c>
      <c r="F2407" s="87" t="n">
        <v>10000.0</v>
      </c>
    </row>
    <row r="2408" outlineLevel="1">
      <c r="A2408" s="93" t="n">
        <v>45945.0</v>
      </c>
      <c r="B2408" s="87" t="s">
        <v>4755</v>
      </c>
      <c r="C2408" s="87" t="s">
        <v>4756</v>
      </c>
      <c r="D2408" s="87" t="s">
        <v>63</v>
      </c>
      <c r="E2408" s="87" t="s">
        <v>369</v>
      </c>
      <c r="F2408" s="87" t="n">
        <v>10000.0</v>
      </c>
    </row>
    <row r="2409" outlineLevel="1">
      <c r="A2409" s="93" t="n">
        <v>45982.0</v>
      </c>
      <c r="B2409" s="87" t="s">
        <v>5100</v>
      </c>
      <c r="C2409" s="87" t="s">
        <v>5101</v>
      </c>
      <c r="D2409" s="87" t="s">
        <v>63</v>
      </c>
      <c r="E2409" s="87" t="s">
        <v>369</v>
      </c>
      <c r="F2409" s="87" t="n">
        <v>10000.0</v>
      </c>
    </row>
    <row r="2410" outlineLevel="1">
      <c r="A2410" s="93" t="n">
        <v>45829.0</v>
      </c>
      <c r="B2410" s="87" t="s">
        <v>2721</v>
      </c>
      <c r="C2410" s="87" t="s">
        <v>2722</v>
      </c>
      <c r="D2410" s="87" t="s">
        <v>75</v>
      </c>
      <c r="E2410" s="87" t="s">
        <v>780</v>
      </c>
      <c r="F2410" s="87" t="n">
        <v>10000.0</v>
      </c>
    </row>
    <row r="2411" outlineLevel="1">
      <c r="A2411" s="93" t="n">
        <v>45786.0</v>
      </c>
      <c r="B2411" s="87" t="s">
        <v>1441</v>
      </c>
      <c r="C2411" s="87" t="s">
        <v>1442</v>
      </c>
      <c r="D2411" s="87" t="s">
        <v>63</v>
      </c>
      <c r="E2411" s="87" t="s">
        <v>369</v>
      </c>
      <c r="F2411" s="87" t="n">
        <v>9000.0</v>
      </c>
    </row>
    <row r="2412" outlineLevel="1">
      <c r="A2412" s="93" t="n">
        <v>45826.0</v>
      </c>
      <c r="B2412" s="87" t="s">
        <v>2610</v>
      </c>
      <c r="C2412" s="87" t="s">
        <v>2611</v>
      </c>
      <c r="D2412" s="87" t="s">
        <v>63</v>
      </c>
      <c r="E2412" s="87" t="s">
        <v>369</v>
      </c>
      <c r="F2412" s="87" t="n">
        <v>2200.0</v>
      </c>
    </row>
    <row r="2413" outlineLevel="1">
      <c r="A2413" s="93" t="n">
        <v>45843.0</v>
      </c>
      <c r="B2413" s="87" t="s">
        <v>3163</v>
      </c>
      <c r="C2413" s="87" t="s">
        <v>2611</v>
      </c>
      <c r="D2413" s="87" t="s">
        <v>63</v>
      </c>
      <c r="E2413" s="87" t="s">
        <v>369</v>
      </c>
      <c r="F2413" s="87" t="n">
        <v>2000.0</v>
      </c>
    </row>
    <row r="2414" outlineLevel="1">
      <c r="A2414" s="93" t="n">
        <v>45843.0</v>
      </c>
      <c r="B2414" s="87" t="s">
        <v>3165</v>
      </c>
      <c r="C2414" s="87" t="s">
        <v>2611</v>
      </c>
      <c r="D2414" s="87" t="s">
        <v>63</v>
      </c>
      <c r="E2414" s="87" t="s">
        <v>369</v>
      </c>
      <c r="F2414" s="87" t="n">
        <v>200.0</v>
      </c>
    </row>
    <row r="2415" outlineLevel="1">
      <c r="A2415" s="93" t="n">
        <v>45846.0</v>
      </c>
      <c r="B2415" s="87" t="s">
        <v>3229</v>
      </c>
      <c r="C2415" s="87" t="s">
        <v>2611</v>
      </c>
      <c r="D2415" s="87" t="s">
        <v>63</v>
      </c>
      <c r="E2415" s="87" t="s">
        <v>369</v>
      </c>
      <c r="F2415" s="87" t="n">
        <v>2200.0</v>
      </c>
    </row>
    <row r="2416" outlineLevel="1">
      <c r="A2416" s="93" t="n">
        <v>45863.0</v>
      </c>
      <c r="B2416" s="87" t="s">
        <v>3499</v>
      </c>
      <c r="C2416" s="87" t="s">
        <v>2611</v>
      </c>
      <c r="D2416" s="87" t="s">
        <v>63</v>
      </c>
      <c r="E2416" s="87" t="s">
        <v>369</v>
      </c>
      <c r="F2416" s="87" t="n">
        <v>2200.0</v>
      </c>
    </row>
    <row r="2417" outlineLevel="1">
      <c r="A2417" s="93" t="n">
        <v>45772.0</v>
      </c>
      <c r="B2417" s="87" t="s">
        <v>1006</v>
      </c>
      <c r="C2417" s="87" t="s">
        <v>1008</v>
      </c>
      <c r="D2417" s="87" t="s">
        <v>63</v>
      </c>
      <c r="E2417" s="87" t="s">
        <v>369</v>
      </c>
      <c r="F2417" s="87" t="n">
        <v>2000.0</v>
      </c>
    </row>
    <row r="2418" outlineLevel="1">
      <c r="A2418" s="93" t="n">
        <v>45791.0</v>
      </c>
      <c r="B2418" s="87" t="s">
        <v>1578</v>
      </c>
      <c r="C2418" s="87" t="s">
        <v>1008</v>
      </c>
      <c r="D2418" s="87" t="s">
        <v>63</v>
      </c>
      <c r="E2418" s="87" t="s">
        <v>369</v>
      </c>
      <c r="F2418" s="87" t="n">
        <v>2200.0</v>
      </c>
    </row>
    <row r="2419" outlineLevel="1">
      <c r="A2419" s="93" t="n">
        <v>45803.0</v>
      </c>
      <c r="B2419" s="87" t="s">
        <v>1886</v>
      </c>
      <c r="C2419" s="87" t="s">
        <v>1008</v>
      </c>
      <c r="D2419" s="87" t="s">
        <v>63</v>
      </c>
      <c r="E2419" s="87" t="s">
        <v>369</v>
      </c>
      <c r="F2419" s="87" t="n">
        <v>2200.0</v>
      </c>
    </row>
    <row r="2420" outlineLevel="1">
      <c r="A2420" s="93" t="n">
        <v>45817.0</v>
      </c>
      <c r="B2420" s="87" t="s">
        <v>2299</v>
      </c>
      <c r="C2420" s="87" t="s">
        <v>1008</v>
      </c>
      <c r="D2420" s="87" t="s">
        <v>63</v>
      </c>
      <c r="E2420" s="87" t="s">
        <v>369</v>
      </c>
      <c r="F2420" s="87" t="n">
        <v>2200.0</v>
      </c>
    </row>
    <row r="2421" outlineLevel="1">
      <c r="A2421" s="93" t="n">
        <v>45946.0</v>
      </c>
      <c r="B2421" s="87" t="s">
        <v>4767</v>
      </c>
      <c r="C2421" s="87" t="s">
        <v>4768</v>
      </c>
      <c r="D2421" s="87" t="s">
        <v>63</v>
      </c>
      <c r="E2421" s="87" t="s">
        <v>369</v>
      </c>
      <c r="F2421" s="87" t="n">
        <v>8444.0</v>
      </c>
    </row>
    <row r="2422" outlineLevel="1">
      <c r="A2422" s="93" t="n">
        <v>45834.0</v>
      </c>
      <c r="B2422" s="87" t="s">
        <v>2813</v>
      </c>
      <c r="C2422" s="87" t="s">
        <v>2815</v>
      </c>
      <c r="D2422" s="87" t="s">
        <v>63</v>
      </c>
      <c r="E2422" s="87" t="s">
        <v>369</v>
      </c>
      <c r="F2422" s="87" t="n">
        <v>7600.0</v>
      </c>
    </row>
    <row r="2423" outlineLevel="1">
      <c r="A2423" s="93" t="n">
        <v>45782.0</v>
      </c>
      <c r="B2423" s="87" t="s">
        <v>1262</v>
      </c>
      <c r="C2423" s="87" t="s">
        <v>1263</v>
      </c>
      <c r="D2423" s="87" t="s">
        <v>63</v>
      </c>
      <c r="E2423" s="87" t="s">
        <v>64</v>
      </c>
      <c r="F2423" s="87" t="n">
        <v>3776.0</v>
      </c>
    </row>
    <row r="2424" outlineLevel="1">
      <c r="A2424" s="93" t="n">
        <v>45807.0</v>
      </c>
      <c r="B2424" s="87" t="s">
        <v>2026</v>
      </c>
      <c r="C2424" s="87" t="s">
        <v>1263</v>
      </c>
      <c r="D2424" s="87" t="s">
        <v>63</v>
      </c>
      <c r="E2424" s="87" t="s">
        <v>64</v>
      </c>
      <c r="F2424" s="87" t="n">
        <v>3776.0</v>
      </c>
    </row>
    <row r="2425" outlineLevel="1">
      <c r="A2425" s="93" t="n">
        <v>45853.0</v>
      </c>
      <c r="B2425" s="87" t="s">
        <v>3345</v>
      </c>
      <c r="C2425" s="87" t="s">
        <v>3346</v>
      </c>
      <c r="D2425" s="87" t="s">
        <v>75</v>
      </c>
      <c r="E2425" s="87" t="s">
        <v>780</v>
      </c>
      <c r="F2425" s="87" t="n">
        <v>7500.0</v>
      </c>
    </row>
    <row r="2426" outlineLevel="1">
      <c r="A2426" s="93" t="n">
        <v>46000.0</v>
      </c>
      <c r="B2426" s="87" t="s">
        <v>5237</v>
      </c>
      <c r="C2426" s="87" t="s">
        <v>5238</v>
      </c>
      <c r="D2426" s="87" t="s">
        <v>63</v>
      </c>
      <c r="E2426" s="87" t="s">
        <v>369</v>
      </c>
      <c r="F2426" s="87" t="n">
        <v>5800.0</v>
      </c>
    </row>
    <row r="2427" outlineLevel="1">
      <c r="A2427" s="93" t="n">
        <v>46009.0</v>
      </c>
      <c r="B2427" s="87" t="s">
        <v>5290</v>
      </c>
      <c r="C2427" s="87" t="s">
        <v>5238</v>
      </c>
      <c r="D2427" s="87" t="s">
        <v>63</v>
      </c>
      <c r="E2427" s="87" t="s">
        <v>369</v>
      </c>
      <c r="F2427" s="87" t="n">
        <v>1300.0</v>
      </c>
    </row>
    <row r="2428" outlineLevel="1">
      <c r="A2428" s="93" t="n">
        <v>45916.0</v>
      </c>
      <c r="B2428" s="87" t="s">
        <v>4428</v>
      </c>
      <c r="C2428" s="87" t="s">
        <v>4429</v>
      </c>
      <c r="D2428" s="87" t="s">
        <v>63</v>
      </c>
      <c r="E2428" s="87" t="s">
        <v>369</v>
      </c>
      <c r="F2428" s="87" t="n">
        <v>7000.0</v>
      </c>
    </row>
    <row r="2429" outlineLevel="1">
      <c r="A2429" s="93" t="n">
        <v>45895.0</v>
      </c>
      <c r="B2429" s="87" t="s">
        <v>4124</v>
      </c>
      <c r="C2429" s="87" t="s">
        <v>4125</v>
      </c>
      <c r="D2429" s="87" t="s">
        <v>63</v>
      </c>
      <c r="E2429" s="87" t="s">
        <v>369</v>
      </c>
      <c r="F2429" s="87" t="n">
        <v>6750.0</v>
      </c>
    </row>
    <row r="2430" outlineLevel="1">
      <c r="A2430" s="93" t="n">
        <v>45874.0</v>
      </c>
      <c r="B2430" s="87" t="s">
        <v>3735</v>
      </c>
      <c r="C2430" s="87" t="s">
        <v>3737</v>
      </c>
      <c r="D2430" s="87" t="s">
        <v>63</v>
      </c>
      <c r="E2430" s="87" t="s">
        <v>369</v>
      </c>
      <c r="F2430" s="87" t="n">
        <v>6600.0</v>
      </c>
    </row>
    <row r="2431" outlineLevel="1">
      <c r="A2431" s="93" t="n">
        <v>45785.0</v>
      </c>
      <c r="B2431" s="87" t="s">
        <v>1407</v>
      </c>
      <c r="C2431" s="87" t="s">
        <v>1408</v>
      </c>
      <c r="D2431" s="87" t="s">
        <v>63</v>
      </c>
      <c r="E2431" s="87" t="s">
        <v>369</v>
      </c>
      <c r="F2431" s="87" t="n">
        <v>6200.0</v>
      </c>
    </row>
    <row r="2432" outlineLevel="1">
      <c r="A2432" s="93" t="n">
        <v>45824.0</v>
      </c>
      <c r="B2432" s="87" t="s">
        <v>2513</v>
      </c>
      <c r="C2432" s="87" t="s">
        <v>1408</v>
      </c>
      <c r="D2432" s="87" t="s">
        <v>63</v>
      </c>
      <c r="E2432" s="87" t="s">
        <v>369</v>
      </c>
      <c r="F2432" s="87" t="n">
        <v>100.0</v>
      </c>
    </row>
    <row r="2433" outlineLevel="1">
      <c r="A2433" s="93" t="n">
        <v>45940.0</v>
      </c>
      <c r="B2433" s="87" t="s">
        <v>4718</v>
      </c>
      <c r="C2433" s="87" t="s">
        <v>1408</v>
      </c>
      <c r="D2433" s="87" t="s">
        <v>63</v>
      </c>
      <c r="E2433" s="87" t="s">
        <v>369</v>
      </c>
      <c r="F2433" s="87" t="n">
        <v>200.0</v>
      </c>
    </row>
    <row r="2434" outlineLevel="1">
      <c r="A2434" s="93" t="n">
        <v>45771.0</v>
      </c>
      <c r="B2434" s="87" t="s">
        <v>986</v>
      </c>
      <c r="C2434" s="87" t="s">
        <v>987</v>
      </c>
      <c r="D2434" s="87" t="s">
        <v>63</v>
      </c>
      <c r="E2434" s="87" t="s">
        <v>369</v>
      </c>
      <c r="F2434" s="87" t="n">
        <v>4000.0</v>
      </c>
    </row>
    <row r="2435" outlineLevel="1">
      <c r="A2435" s="93" t="n">
        <v>45871.0</v>
      </c>
      <c r="B2435" s="87" t="s">
        <v>3613</v>
      </c>
      <c r="C2435" s="87" t="s">
        <v>987</v>
      </c>
      <c r="D2435" s="87" t="s">
        <v>63</v>
      </c>
      <c r="E2435" s="87" t="s">
        <v>369</v>
      </c>
      <c r="F2435" s="87" t="n">
        <v>2500.0</v>
      </c>
    </row>
    <row r="2436" outlineLevel="1">
      <c r="A2436" s="93" t="n">
        <v>45807.0</v>
      </c>
      <c r="B2436" s="87" t="s">
        <v>2030</v>
      </c>
      <c r="C2436" s="87" t="s">
        <v>2031</v>
      </c>
      <c r="D2436" s="87" t="s">
        <v>63</v>
      </c>
      <c r="E2436" s="87" t="s">
        <v>369</v>
      </c>
      <c r="F2436" s="87" t="n">
        <v>200.0</v>
      </c>
    </row>
    <row r="2437" outlineLevel="1">
      <c r="A2437" s="93" t="n">
        <v>45810.0</v>
      </c>
      <c r="B2437" s="87" t="s">
        <v>2056</v>
      </c>
      <c r="C2437" s="87" t="s">
        <v>2031</v>
      </c>
      <c r="D2437" s="87" t="s">
        <v>63</v>
      </c>
      <c r="E2437" s="87" t="s">
        <v>369</v>
      </c>
      <c r="F2437" s="87" t="n">
        <v>6200.0</v>
      </c>
    </row>
    <row r="2438" outlineLevel="1">
      <c r="A2438" s="93" t="n">
        <v>45841.0</v>
      </c>
      <c r="B2438" s="87" t="s">
        <v>3086</v>
      </c>
      <c r="C2438" s="87" t="s">
        <v>3087</v>
      </c>
      <c r="D2438" s="87" t="s">
        <v>63</v>
      </c>
      <c r="E2438" s="87" t="s">
        <v>369</v>
      </c>
      <c r="F2438" s="87" t="n">
        <v>6250.0</v>
      </c>
    </row>
    <row r="2439" outlineLevel="1">
      <c r="A2439" s="93" t="n">
        <v>46003.0</v>
      </c>
      <c r="B2439" s="87" t="s">
        <v>5255</v>
      </c>
      <c r="C2439" s="87" t="s">
        <v>5256</v>
      </c>
      <c r="D2439" s="87" t="s">
        <v>63</v>
      </c>
      <c r="E2439" s="87" t="s">
        <v>315</v>
      </c>
      <c r="F2439" s="87" t="n">
        <v>6200.0</v>
      </c>
    </row>
    <row r="2440" outlineLevel="1">
      <c r="A2440" s="93" t="n">
        <v>45839.0</v>
      </c>
      <c r="B2440" s="87" t="s">
        <v>2917</v>
      </c>
      <c r="C2440" s="87" t="s">
        <v>2918</v>
      </c>
      <c r="D2440" s="87" t="s">
        <v>63</v>
      </c>
      <c r="E2440" s="87" t="s">
        <v>369</v>
      </c>
      <c r="F2440" s="87" t="n">
        <v>6000.0</v>
      </c>
    </row>
    <row r="2441" outlineLevel="1">
      <c r="A2441" s="93" t="n">
        <v>45855.0</v>
      </c>
      <c r="B2441" s="87" t="s">
        <v>3385</v>
      </c>
      <c r="C2441" s="87" t="s">
        <v>3386</v>
      </c>
      <c r="D2441" s="87" t="s">
        <v>63</v>
      </c>
      <c r="E2441" s="87" t="s">
        <v>369</v>
      </c>
      <c r="F2441" s="87" t="n">
        <v>6000.0</v>
      </c>
    </row>
    <row r="2442" outlineLevel="1">
      <c r="A2442" s="93" t="n">
        <v>45758.0</v>
      </c>
      <c r="B2442" s="87" t="s">
        <v>654</v>
      </c>
      <c r="C2442" s="87" t="s">
        <v>655</v>
      </c>
      <c r="D2442" s="87" t="s">
        <v>63</v>
      </c>
      <c r="E2442" s="87" t="s">
        <v>369</v>
      </c>
      <c r="F2442" s="87" t="n">
        <v>700.0</v>
      </c>
    </row>
    <row r="2443" outlineLevel="1">
      <c r="A2443" s="93" t="n">
        <v>45765.0</v>
      </c>
      <c r="B2443" s="87" t="s">
        <v>822</v>
      </c>
      <c r="C2443" s="87" t="s">
        <v>655</v>
      </c>
      <c r="D2443" s="87" t="s">
        <v>63</v>
      </c>
      <c r="E2443" s="87" t="s">
        <v>369</v>
      </c>
      <c r="F2443" s="87" t="n">
        <v>700.0</v>
      </c>
    </row>
    <row r="2444" outlineLevel="1">
      <c r="A2444" s="93" t="n">
        <v>45811.0</v>
      </c>
      <c r="B2444" s="87" t="s">
        <v>2160</v>
      </c>
      <c r="C2444" s="87" t="s">
        <v>655</v>
      </c>
      <c r="D2444" s="87" t="s">
        <v>63</v>
      </c>
      <c r="E2444" s="87" t="s">
        <v>369</v>
      </c>
      <c r="F2444" s="87" t="n">
        <v>2200.0</v>
      </c>
    </row>
    <row r="2445" outlineLevel="1">
      <c r="A2445" s="93" t="n">
        <v>45874.0</v>
      </c>
      <c r="B2445" s="87" t="s">
        <v>3742</v>
      </c>
      <c r="C2445" s="87" t="s">
        <v>655</v>
      </c>
      <c r="D2445" s="87" t="s">
        <v>63</v>
      </c>
      <c r="E2445" s="87" t="s">
        <v>369</v>
      </c>
      <c r="F2445" s="87" t="n">
        <v>2200.0</v>
      </c>
    </row>
    <row r="2446" outlineLevel="1">
      <c r="A2446" s="93" t="n">
        <v>45820.0</v>
      </c>
      <c r="B2446" s="87" t="s">
        <v>2405</v>
      </c>
      <c r="C2446" s="87" t="s">
        <v>2406</v>
      </c>
      <c r="D2446" s="87" t="s">
        <v>63</v>
      </c>
      <c r="E2446" s="87" t="s">
        <v>369</v>
      </c>
      <c r="F2446" s="87" t="n">
        <v>2000.0</v>
      </c>
    </row>
    <row r="2447" outlineLevel="1">
      <c r="A2447" s="93" t="n">
        <v>45820.0</v>
      </c>
      <c r="B2447" s="87" t="s">
        <v>2408</v>
      </c>
      <c r="C2447" s="87" t="s">
        <v>2406</v>
      </c>
      <c r="D2447" s="87" t="s">
        <v>63</v>
      </c>
      <c r="E2447" s="87" t="s">
        <v>369</v>
      </c>
      <c r="F2447" s="87" t="n">
        <v>1800.0</v>
      </c>
    </row>
    <row r="2448" outlineLevel="1">
      <c r="A2448" s="93" t="n">
        <v>45825.0</v>
      </c>
      <c r="B2448" s="87" t="s">
        <v>2564</v>
      </c>
      <c r="C2448" s="87" t="s">
        <v>2406</v>
      </c>
      <c r="D2448" s="87" t="s">
        <v>63</v>
      </c>
      <c r="E2448" s="87" t="s">
        <v>369</v>
      </c>
      <c r="F2448" s="87" t="n">
        <v>1900.0</v>
      </c>
    </row>
    <row r="2449" outlineLevel="1">
      <c r="A2449" s="93" t="n">
        <v>45811.0</v>
      </c>
      <c r="B2449" s="87" t="s">
        <v>2157</v>
      </c>
      <c r="C2449" s="87" t="s">
        <v>2158</v>
      </c>
      <c r="D2449" s="87" t="s">
        <v>63</v>
      </c>
      <c r="E2449" s="87" t="s">
        <v>369</v>
      </c>
      <c r="F2449" s="87" t="n">
        <v>5500.0</v>
      </c>
    </row>
    <row r="2450" outlineLevel="1">
      <c r="A2450" s="93" t="n">
        <v>45755.0</v>
      </c>
      <c r="B2450" s="87" t="s">
        <v>574</v>
      </c>
      <c r="C2450" s="87" t="s">
        <v>575</v>
      </c>
      <c r="D2450" s="87" t="s">
        <v>63</v>
      </c>
      <c r="E2450" s="87" t="s">
        <v>369</v>
      </c>
      <c r="F2450" s="87" t="n">
        <v>5000.0</v>
      </c>
    </row>
    <row r="2451" outlineLevel="1">
      <c r="A2451" s="93" t="n">
        <v>45828.0</v>
      </c>
      <c r="B2451" s="87" t="s">
        <v>2699</v>
      </c>
      <c r="C2451" s="87" t="s">
        <v>2700</v>
      </c>
      <c r="D2451" s="87" t="s">
        <v>63</v>
      </c>
      <c r="E2451" s="87" t="s">
        <v>369</v>
      </c>
      <c r="F2451" s="87" t="n">
        <v>5000.0</v>
      </c>
    </row>
    <row r="2452" outlineLevel="1">
      <c r="A2452" s="93" t="n">
        <v>45867.0</v>
      </c>
      <c r="B2452" s="87" t="s">
        <v>3550</v>
      </c>
      <c r="C2452" s="87" t="s">
        <v>3551</v>
      </c>
      <c r="D2452" s="87" t="s">
        <v>63</v>
      </c>
      <c r="E2452" s="87" t="s">
        <v>369</v>
      </c>
      <c r="F2452" s="87" t="n">
        <v>4500.0</v>
      </c>
    </row>
    <row r="2453" outlineLevel="1">
      <c r="A2453" s="93" t="n">
        <v>45766.0</v>
      </c>
      <c r="B2453" s="87" t="s">
        <v>869</v>
      </c>
      <c r="C2453" s="87" t="s">
        <v>870</v>
      </c>
      <c r="D2453" s="87" t="s">
        <v>63</v>
      </c>
      <c r="E2453" s="87" t="s">
        <v>369</v>
      </c>
      <c r="F2453" s="87" t="n">
        <v>4200.0</v>
      </c>
    </row>
    <row r="2454" outlineLevel="1">
      <c r="A2454" s="93" t="n">
        <v>45822.0</v>
      </c>
      <c r="B2454" s="87" t="s">
        <v>2491</v>
      </c>
      <c r="C2454" s="87" t="s">
        <v>2492</v>
      </c>
      <c r="D2454" s="87" t="s">
        <v>63</v>
      </c>
      <c r="E2454" s="87" t="s">
        <v>369</v>
      </c>
      <c r="F2454" s="87" t="n">
        <v>4000.0</v>
      </c>
    </row>
    <row r="2455" outlineLevel="1">
      <c r="A2455" s="93" t="n">
        <v>45882.0</v>
      </c>
      <c r="B2455" s="87" t="s">
        <v>3891</v>
      </c>
      <c r="C2455" s="87" t="s">
        <v>3892</v>
      </c>
      <c r="D2455" s="87" t="s">
        <v>63</v>
      </c>
      <c r="E2455" s="87" t="s">
        <v>369</v>
      </c>
      <c r="F2455" s="87" t="n">
        <v>4000.0</v>
      </c>
    </row>
    <row r="2456" outlineLevel="1">
      <c r="A2456" s="93" t="n">
        <v>45835.0</v>
      </c>
      <c r="B2456" s="87" t="s">
        <v>2838</v>
      </c>
      <c r="C2456" s="87" t="s">
        <v>2839</v>
      </c>
      <c r="D2456" s="87" t="s">
        <v>63</v>
      </c>
      <c r="E2456" s="87" t="s">
        <v>64</v>
      </c>
      <c r="F2456" s="87" t="n">
        <v>3540.0</v>
      </c>
    </row>
    <row r="2457" outlineLevel="1">
      <c r="A2457" s="93" t="n">
        <v>45840.0</v>
      </c>
      <c r="B2457" s="87" t="s">
        <v>2962</v>
      </c>
      <c r="C2457" s="87" t="s">
        <v>2963</v>
      </c>
      <c r="D2457" s="87" t="s">
        <v>63</v>
      </c>
      <c r="E2457" s="87" t="s">
        <v>369</v>
      </c>
      <c r="F2457" s="87" t="n">
        <v>3500.0</v>
      </c>
    </row>
    <row r="2458" outlineLevel="1">
      <c r="A2458" s="93" t="n">
        <v>45841.0</v>
      </c>
      <c r="B2458" s="87" t="s">
        <v>3059</v>
      </c>
      <c r="C2458" s="87" t="s">
        <v>1382</v>
      </c>
      <c r="D2458" s="87" t="s">
        <v>63</v>
      </c>
      <c r="E2458" s="87" t="s">
        <v>369</v>
      </c>
      <c r="F2458" s="87" t="n">
        <v>3200.0</v>
      </c>
    </row>
    <row r="2459" outlineLevel="1">
      <c r="A2459" s="93" t="n">
        <v>45892.0</v>
      </c>
      <c r="B2459" s="87" t="s">
        <v>4069</v>
      </c>
      <c r="C2459" s="87" t="s">
        <v>4070</v>
      </c>
      <c r="D2459" s="87" t="s">
        <v>63</v>
      </c>
      <c r="E2459" s="87" t="s">
        <v>369</v>
      </c>
      <c r="F2459" s="87" t="n">
        <v>3200.0</v>
      </c>
    </row>
    <row r="2460" outlineLevel="1">
      <c r="A2460" s="93" t="n">
        <v>45957.0</v>
      </c>
      <c r="B2460" s="87" t="s">
        <v>4808</v>
      </c>
      <c r="C2460" s="87" t="s">
        <v>4809</v>
      </c>
      <c r="D2460" s="87" t="s">
        <v>63</v>
      </c>
      <c r="E2460" s="87" t="s">
        <v>369</v>
      </c>
      <c r="F2460" s="87" t="n">
        <v>3000.0</v>
      </c>
    </row>
    <row r="2461" outlineLevel="1">
      <c r="A2461" s="93" t="n">
        <v>45818.0</v>
      </c>
      <c r="B2461" s="87" t="s">
        <v>2335</v>
      </c>
      <c r="C2461" s="87" t="s">
        <v>2336</v>
      </c>
      <c r="D2461" s="87" t="s">
        <v>63</v>
      </c>
      <c r="E2461" s="87" t="s">
        <v>369</v>
      </c>
      <c r="F2461" s="87" t="n">
        <v>2900.0</v>
      </c>
    </row>
    <row r="2462" outlineLevel="1">
      <c r="A2462" s="93" t="n">
        <v>45798.0</v>
      </c>
      <c r="B2462" s="87" t="s">
        <v>1743</v>
      </c>
      <c r="C2462" s="87" t="s">
        <v>1744</v>
      </c>
      <c r="D2462" s="87" t="s">
        <v>63</v>
      </c>
      <c r="E2462" s="87" t="s">
        <v>369</v>
      </c>
      <c r="F2462" s="87" t="n">
        <v>2800.0</v>
      </c>
    </row>
    <row r="2463" outlineLevel="1">
      <c r="A2463" s="93" t="n">
        <v>45842.0</v>
      </c>
      <c r="B2463" s="87" t="s">
        <v>3103</v>
      </c>
      <c r="C2463" s="87" t="s">
        <v>3104</v>
      </c>
      <c r="D2463" s="87" t="s">
        <v>63</v>
      </c>
      <c r="E2463" s="87" t="s">
        <v>369</v>
      </c>
      <c r="F2463" s="87" t="n">
        <v>2800.0</v>
      </c>
    </row>
    <row r="2464" outlineLevel="1">
      <c r="A2464" s="93" t="n">
        <v>45972.0</v>
      </c>
      <c r="B2464" s="87" t="s">
        <v>5020</v>
      </c>
      <c r="C2464" s="87" t="s">
        <v>5021</v>
      </c>
      <c r="D2464" s="87" t="s">
        <v>63</v>
      </c>
      <c r="E2464" s="87" t="s">
        <v>369</v>
      </c>
      <c r="F2464" s="87" t="n">
        <v>2800.0</v>
      </c>
    </row>
    <row r="2465" outlineLevel="1">
      <c r="A2465" s="93" t="n">
        <v>45971.0</v>
      </c>
      <c r="B2465" s="87" t="s">
        <v>5005</v>
      </c>
      <c r="C2465" s="87" t="s">
        <v>5006</v>
      </c>
      <c r="D2465" s="87" t="s">
        <v>63</v>
      </c>
      <c r="E2465" s="87" t="s">
        <v>369</v>
      </c>
      <c r="F2465" s="87" t="n">
        <v>700.0</v>
      </c>
    </row>
    <row r="2466" outlineLevel="1">
      <c r="A2466" s="93" t="n">
        <v>46000.0</v>
      </c>
      <c r="B2466" s="87" t="s">
        <v>5235</v>
      </c>
      <c r="C2466" s="87" t="s">
        <v>5006</v>
      </c>
      <c r="D2466" s="87" t="s">
        <v>63</v>
      </c>
      <c r="E2466" s="87" t="s">
        <v>369</v>
      </c>
      <c r="F2466" s="87" t="n">
        <v>700.0</v>
      </c>
    </row>
    <row r="2467" outlineLevel="1">
      <c r="A2467" s="93" t="n">
        <v>46042.0</v>
      </c>
      <c r="B2467" s="87" t="s">
        <v>5494</v>
      </c>
      <c r="C2467" s="87" t="s">
        <v>5006</v>
      </c>
      <c r="D2467" s="87" t="s">
        <v>63</v>
      </c>
      <c r="E2467" s="87" t="s">
        <v>369</v>
      </c>
      <c r="F2467" s="87" t="n">
        <v>700.0</v>
      </c>
    </row>
    <row r="2468" outlineLevel="1">
      <c r="A2468" s="93" t="n">
        <v>46056.0</v>
      </c>
      <c r="B2468" s="87" t="s">
        <v>5562</v>
      </c>
      <c r="C2468" s="87" t="s">
        <v>5006</v>
      </c>
      <c r="D2468" s="87" t="s">
        <v>63</v>
      </c>
      <c r="E2468" s="87" t="s">
        <v>369</v>
      </c>
      <c r="F2468" s="87" t="n">
        <v>700.0</v>
      </c>
    </row>
    <row r="2469" outlineLevel="1">
      <c r="A2469" s="93" t="n">
        <v>45890.0</v>
      </c>
      <c r="B2469" s="87" t="s">
        <v>4025</v>
      </c>
      <c r="C2469" s="87" t="s">
        <v>4026</v>
      </c>
      <c r="D2469" s="87" t="s">
        <v>63</v>
      </c>
      <c r="E2469" s="87" t="s">
        <v>369</v>
      </c>
      <c r="F2469" s="87" t="n">
        <v>2700.0</v>
      </c>
    </row>
    <row r="2470" outlineLevel="1">
      <c r="A2470" s="93" t="n">
        <v>46020.0</v>
      </c>
      <c r="B2470" s="87" t="s">
        <v>5351</v>
      </c>
      <c r="C2470" s="87" t="s">
        <v>5352</v>
      </c>
      <c r="D2470" s="87" t="s">
        <v>63</v>
      </c>
      <c r="E2470" s="87" t="s">
        <v>369</v>
      </c>
      <c r="F2470" s="87" t="n">
        <v>2700.0</v>
      </c>
    </row>
    <row r="2471" outlineLevel="1">
      <c r="A2471" s="93" t="n">
        <v>46000.0</v>
      </c>
      <c r="B2471" s="87" t="s">
        <v>5240</v>
      </c>
      <c r="C2471" s="87" t="s">
        <v>5241</v>
      </c>
      <c r="D2471" s="87" t="s">
        <v>63</v>
      </c>
      <c r="E2471" s="87" t="s">
        <v>369</v>
      </c>
      <c r="F2471" s="87" t="n">
        <v>200.0</v>
      </c>
    </row>
    <row r="2472" outlineLevel="1">
      <c r="A2472" s="93" t="n">
        <v>46029.0</v>
      </c>
      <c r="B2472" s="87" t="s">
        <v>5413</v>
      </c>
      <c r="C2472" s="87" t="s">
        <v>5241</v>
      </c>
      <c r="D2472" s="87" t="s">
        <v>63</v>
      </c>
      <c r="E2472" s="87" t="s">
        <v>369</v>
      </c>
      <c r="F2472" s="87" t="n">
        <v>2000.0</v>
      </c>
    </row>
    <row r="2473" outlineLevel="1">
      <c r="A2473" s="93" t="n">
        <v>46029.0</v>
      </c>
      <c r="B2473" s="87" t="s">
        <v>5415</v>
      </c>
      <c r="C2473" s="87" t="s">
        <v>5241</v>
      </c>
      <c r="D2473" s="87" t="s">
        <v>63</v>
      </c>
      <c r="E2473" s="87" t="s">
        <v>369</v>
      </c>
      <c r="F2473" s="87" t="n">
        <v>400.0</v>
      </c>
    </row>
    <row r="2474" outlineLevel="1">
      <c r="A2474" s="93" t="n">
        <v>45882.0</v>
      </c>
      <c r="B2474" s="87" t="s">
        <v>3901</v>
      </c>
      <c r="C2474" s="87" t="s">
        <v>3899</v>
      </c>
      <c r="D2474" s="87" t="s">
        <v>63</v>
      </c>
      <c r="E2474" s="87" t="s">
        <v>369</v>
      </c>
      <c r="F2474" s="87" t="n">
        <v>2500.0</v>
      </c>
    </row>
    <row r="2475" outlineLevel="1">
      <c r="A2475" s="93" t="n">
        <v>45882.0</v>
      </c>
      <c r="B2475" s="87" t="s">
        <v>3898</v>
      </c>
      <c r="C2475" s="87" t="s">
        <v>3899</v>
      </c>
      <c r="D2475" s="87" t="s">
        <v>63</v>
      </c>
      <c r="E2475" s="87" t="s">
        <v>369</v>
      </c>
      <c r="F2475" s="87" t="n">
        <v>1.0</v>
      </c>
    </row>
    <row r="2476" outlineLevel="1">
      <c r="A2476" s="93" t="n">
        <v>45748.0</v>
      </c>
      <c r="B2476" s="87" t="s">
        <v>368</v>
      </c>
      <c r="C2476" s="87" t="s">
        <v>370</v>
      </c>
      <c r="D2476" s="87" t="s">
        <v>63</v>
      </c>
      <c r="E2476" s="87" t="s">
        <v>369</v>
      </c>
      <c r="F2476" s="87" t="n">
        <v>2500.0</v>
      </c>
    </row>
    <row r="2477" outlineLevel="1">
      <c r="A2477" s="93" t="n">
        <v>45864.0</v>
      </c>
      <c r="B2477" s="87" t="s">
        <v>3509</v>
      </c>
      <c r="C2477" s="87" t="s">
        <v>3510</v>
      </c>
      <c r="D2477" s="87" t="s">
        <v>63</v>
      </c>
      <c r="E2477" s="87" t="s">
        <v>315</v>
      </c>
      <c r="F2477" s="87" t="n">
        <v>2500.0</v>
      </c>
    </row>
    <row r="2478" outlineLevel="1">
      <c r="A2478" s="93" t="n">
        <v>45778.0</v>
      </c>
      <c r="B2478" s="87" t="s">
        <v>1136</v>
      </c>
      <c r="C2478" s="87" t="s">
        <v>1138</v>
      </c>
      <c r="D2478" s="87" t="s">
        <v>63</v>
      </c>
      <c r="E2478" s="87" t="s">
        <v>369</v>
      </c>
      <c r="F2478" s="87" t="n">
        <v>2000.0</v>
      </c>
    </row>
    <row r="2479" outlineLevel="1">
      <c r="A2479" s="93" t="n">
        <v>45778.0</v>
      </c>
      <c r="B2479" s="87" t="s">
        <v>1140</v>
      </c>
      <c r="C2479" s="87" t="s">
        <v>1138</v>
      </c>
      <c r="D2479" s="87" t="s">
        <v>63</v>
      </c>
      <c r="E2479" s="87" t="s">
        <v>369</v>
      </c>
      <c r="F2479" s="87" t="n">
        <v>500.0</v>
      </c>
    </row>
    <row r="2480" outlineLevel="1">
      <c r="A2480" s="93" t="n">
        <v>45862.0</v>
      </c>
      <c r="B2480" s="87" t="s">
        <v>3482</v>
      </c>
      <c r="C2480" s="87" t="s">
        <v>3483</v>
      </c>
      <c r="D2480" s="87" t="s">
        <v>63</v>
      </c>
      <c r="E2480" s="87" t="s">
        <v>369</v>
      </c>
      <c r="F2480" s="87" t="n">
        <v>2200.0</v>
      </c>
    </row>
    <row r="2481" outlineLevel="1">
      <c r="A2481" s="93" t="n">
        <v>45996.0</v>
      </c>
      <c r="B2481" s="87" t="s">
        <v>5215</v>
      </c>
      <c r="C2481" s="87" t="s">
        <v>5216</v>
      </c>
      <c r="D2481" s="87" t="s">
        <v>63</v>
      </c>
      <c r="E2481" s="87" t="s">
        <v>369</v>
      </c>
      <c r="F2481" s="87" t="n">
        <v>2200.0</v>
      </c>
    </row>
    <row r="2482" outlineLevel="1">
      <c r="A2482" s="93" t="n">
        <v>45768.0</v>
      </c>
      <c r="B2482" s="87" t="s">
        <v>895</v>
      </c>
      <c r="C2482" s="87" t="s">
        <v>896</v>
      </c>
      <c r="D2482" s="87" t="s">
        <v>63</v>
      </c>
      <c r="E2482" s="87" t="s">
        <v>369</v>
      </c>
      <c r="F2482" s="87" t="n">
        <v>2000.0</v>
      </c>
    </row>
    <row r="2483" outlineLevel="1">
      <c r="A2483" s="93" t="n">
        <v>45786.0</v>
      </c>
      <c r="B2483" s="87" t="s">
        <v>1438</v>
      </c>
      <c r="C2483" s="87" t="s">
        <v>1439</v>
      </c>
      <c r="D2483" s="87" t="s">
        <v>63</v>
      </c>
      <c r="E2483" s="87" t="s">
        <v>369</v>
      </c>
      <c r="F2483" s="87" t="n">
        <v>2000.0</v>
      </c>
    </row>
    <row r="2484" outlineLevel="1">
      <c r="A2484" s="93" t="n">
        <v>45800.0</v>
      </c>
      <c r="B2484" s="87" t="s">
        <v>1825</v>
      </c>
      <c r="C2484" s="87" t="s">
        <v>1826</v>
      </c>
      <c r="D2484" s="87" t="s">
        <v>63</v>
      </c>
      <c r="E2484" s="87" t="s">
        <v>369</v>
      </c>
      <c r="F2484" s="87" t="n">
        <v>2000.0</v>
      </c>
    </row>
    <row r="2485" outlineLevel="1">
      <c r="A2485" s="93" t="n">
        <v>45833.0</v>
      </c>
      <c r="B2485" s="87" t="s">
        <v>2796</v>
      </c>
      <c r="C2485" s="87" t="s">
        <v>2797</v>
      </c>
      <c r="D2485" s="87" t="s">
        <v>63</v>
      </c>
      <c r="E2485" s="87" t="s">
        <v>369</v>
      </c>
      <c r="F2485" s="87" t="n">
        <v>2000.0</v>
      </c>
    </row>
    <row r="2486" outlineLevel="1">
      <c r="A2486" s="93" t="n">
        <v>45847.0</v>
      </c>
      <c r="B2486" s="87" t="s">
        <v>3255</v>
      </c>
      <c r="C2486" s="87" t="s">
        <v>3256</v>
      </c>
      <c r="D2486" s="87" t="s">
        <v>63</v>
      </c>
      <c r="E2486" s="87" t="s">
        <v>369</v>
      </c>
      <c r="F2486" s="87" t="n">
        <v>2000.0</v>
      </c>
    </row>
    <row r="2487" outlineLevel="1">
      <c r="A2487" s="93" t="n">
        <v>45894.0</v>
      </c>
      <c r="B2487" s="87" t="s">
        <v>4093</v>
      </c>
      <c r="C2487" s="87" t="s">
        <v>4094</v>
      </c>
      <c r="D2487" s="87" t="s">
        <v>63</v>
      </c>
      <c r="E2487" s="87" t="s">
        <v>64</v>
      </c>
      <c r="F2487" s="87" t="n">
        <v>1888.0</v>
      </c>
    </row>
    <row r="2488" outlineLevel="1">
      <c r="A2488" s="93" t="n">
        <v>45812.0</v>
      </c>
      <c r="B2488" s="87" t="s">
        <v>2188</v>
      </c>
      <c r="C2488" s="87" t="s">
        <v>2189</v>
      </c>
      <c r="D2488" s="87" t="s">
        <v>63</v>
      </c>
      <c r="E2488" s="87" t="s">
        <v>369</v>
      </c>
      <c r="F2488" s="87" t="n">
        <v>1600.0</v>
      </c>
    </row>
    <row r="2489" outlineLevel="1">
      <c r="A2489" s="93" t="n">
        <v>46044.0</v>
      </c>
      <c r="B2489" s="87" t="s">
        <v>5518</v>
      </c>
      <c r="C2489" s="87" t="s">
        <v>5519</v>
      </c>
      <c r="D2489" s="87" t="s">
        <v>63</v>
      </c>
      <c r="E2489" s="87" t="s">
        <v>369</v>
      </c>
      <c r="F2489" s="87" t="n">
        <v>1100.0</v>
      </c>
    </row>
    <row r="2490" outlineLevel="1">
      <c r="A2490" s="93" t="n">
        <v>45894.0</v>
      </c>
      <c r="B2490" s="87" t="s">
        <v>4090</v>
      </c>
      <c r="C2490" s="87" t="s">
        <v>4091</v>
      </c>
      <c r="D2490" s="87" t="s">
        <v>63</v>
      </c>
      <c r="E2490" s="87" t="s">
        <v>369</v>
      </c>
      <c r="F2490" s="87" t="n">
        <v>800.0</v>
      </c>
    </row>
    <row r="2491" outlineLevel="1">
      <c r="A2491" s="93" t="n">
        <v>45770.0</v>
      </c>
      <c r="B2491" s="87" t="s">
        <v>940</v>
      </c>
      <c r="C2491" s="87" t="s">
        <v>941</v>
      </c>
      <c r="D2491" s="87" t="s">
        <v>63</v>
      </c>
      <c r="E2491" s="87" t="s">
        <v>369</v>
      </c>
      <c r="F2491" s="87" t="n">
        <v>700.0</v>
      </c>
    </row>
    <row r="2492" outlineLevel="1">
      <c r="A2492" s="93" t="n">
        <v>45779.0</v>
      </c>
      <c r="B2492" s="87" t="s">
        <v>1160</v>
      </c>
      <c r="C2492" s="87" t="s">
        <v>1161</v>
      </c>
      <c r="D2492" s="87" t="s">
        <v>63</v>
      </c>
      <c r="E2492" s="87" t="s">
        <v>369</v>
      </c>
      <c r="F2492" s="87" t="n">
        <v>700.0</v>
      </c>
    </row>
    <row r="2493" outlineLevel="1">
      <c r="A2493" s="93" t="n">
        <v>45803.0</v>
      </c>
      <c r="B2493" s="87" t="s">
        <v>1915</v>
      </c>
      <c r="C2493" s="87" t="s">
        <v>1916</v>
      </c>
      <c r="D2493" s="87" t="s">
        <v>63</v>
      </c>
      <c r="E2493" s="87" t="s">
        <v>369</v>
      </c>
      <c r="F2493" s="87" t="n">
        <v>400.0</v>
      </c>
    </row>
    <row r="2494" outlineLevel="1">
      <c r="A2494" s="93" t="n">
        <v>45835.0</v>
      </c>
      <c r="B2494" s="87" t="s">
        <v>2846</v>
      </c>
      <c r="C2494" s="87" t="s">
        <v>2847</v>
      </c>
      <c r="D2494" s="87" t="s">
        <v>63</v>
      </c>
      <c r="E2494" s="87" t="s">
        <v>369</v>
      </c>
      <c r="F2494" s="87" t="n">
        <v>300.0</v>
      </c>
    </row>
    <row r="2495" outlineLevel="1">
      <c r="A2495" s="93" t="n">
        <v>45764.0</v>
      </c>
      <c r="B2495" s="87" t="s">
        <v>800</v>
      </c>
      <c r="C2495" s="87" t="s">
        <v>801</v>
      </c>
      <c r="D2495" s="87" t="s">
        <v>63</v>
      </c>
      <c r="E2495" s="87" t="s">
        <v>369</v>
      </c>
      <c r="F2495" s="87" t="n">
        <v>100.0</v>
      </c>
    </row>
    <row r="2496" outlineLevel="1">
      <c r="A2496" s="93" t="n">
        <v>45804.0</v>
      </c>
      <c r="B2496" s="87" t="s">
        <v>1946</v>
      </c>
      <c r="C2496" s="87" t="s">
        <v>1947</v>
      </c>
      <c r="D2496" s="87" t="s">
        <v>63</v>
      </c>
      <c r="E2496" s="87" t="s">
        <v>369</v>
      </c>
      <c r="F2496" s="87" t="n">
        <v>100.0</v>
      </c>
    </row>
    <row r="2497" outlineLevel="1">
      <c r="A2497" s="93" t="n">
        <v>45862.0</v>
      </c>
      <c r="B2497" s="87" t="s">
        <v>3479</v>
      </c>
      <c r="C2497" s="87" t="s">
        <v>3480</v>
      </c>
      <c r="D2497" s="87" t="s">
        <v>63</v>
      </c>
      <c r="E2497" s="87" t="s">
        <v>369</v>
      </c>
      <c r="F2497" s="87" t="n">
        <v>100.0</v>
      </c>
    </row>
    <row r="2498" outlineLevel="1">
      <c r="A2498" s="93" t="n">
        <v>45943.0</v>
      </c>
      <c r="B2498" s="87" t="s">
        <v>4735</v>
      </c>
      <c r="C2498" s="87" t="s">
        <v>4736</v>
      </c>
      <c r="D2498" s="87" t="s">
        <v>63</v>
      </c>
      <c r="E2498" s="87" t="s">
        <v>369</v>
      </c>
      <c r="F2498" s="87" t="n">
        <v>100.0</v>
      </c>
    </row>
    <row r="2499" outlineLevel="1">
      <c r="A2499" s="93" t="n">
        <v>46050.0</v>
      </c>
      <c r="B2499" s="87" t="s">
        <v>5531</v>
      </c>
      <c r="C2499" s="87" t="s">
        <v>5532</v>
      </c>
      <c r="D2499" s="87" t="s">
        <v>63</v>
      </c>
      <c r="E2499" s="87" t="s">
        <v>315</v>
      </c>
      <c r="F2499" s="87" t="n">
        <v>1.0</v>
      </c>
    </row>
    <row r="2500" outlineLevel="1">
      <c r="A2500" s="93" t="n">
        <v>46068.0</v>
      </c>
      <c r="B2500" s="87" t="s">
        <v>5650</v>
      </c>
      <c r="C2500" s="87" t="s">
        <v>5532</v>
      </c>
      <c r="D2500" s="87" t="s">
        <v>63</v>
      </c>
      <c r="E2500" s="87" t="s">
        <v>315</v>
      </c>
      <c r="F2500" s="87" t="n">
        <v>1.0</v>
      </c>
    </row>
    <row r="2501" outlineLevel="1">
      <c r="A2501" s="93" t="n">
        <v>45800.0</v>
      </c>
      <c r="B2501" s="87" t="s">
        <v>1816</v>
      </c>
      <c r="C2501" s="87" t="s">
        <v>1817</v>
      </c>
      <c r="D2501" s="87" t="s">
        <v>63</v>
      </c>
      <c r="E2501" s="87" t="s">
        <v>369</v>
      </c>
      <c r="F2501" s="87" t="n">
        <v>1.0</v>
      </c>
    </row>
    <row r="2502" outlineLevel="1">
      <c r="A2502" s="111" t="n">
        <v>45958.0</v>
      </c>
      <c r="B2502" s="103" t="s">
        <v>4823</v>
      </c>
      <c r="C2502" s="103" t="s">
        <v>4825</v>
      </c>
      <c r="D2502" s="103" t="s">
        <v>63</v>
      </c>
      <c r="E2502" s="103" t="s">
        <v>315</v>
      </c>
      <c r="F2502" s="103" t="n">
        <v>1.0</v>
      </c>
    </row>
    <row r="2504">
      <c r="A2504" s="72" t="s">
        <v>86</v>
      </c>
      <c r="B2504" s="72"/>
      <c r="C2504" s="72"/>
      <c r="D2504" s="72"/>
      <c r="E2504" s="73" t="s">
        <v>3</v>
      </c>
      <c r="F2504" s="72"/>
      <c r="G2504" s="72"/>
      <c r="H2504" s="72"/>
    </row>
    <row r="2505">
      <c r="A2505" s="74" t="s">
        <v>136</v>
      </c>
      <c r="B2505" s="74"/>
      <c r="C2505" s="74"/>
      <c r="D2505" s="74"/>
      <c r="E2505" s="75" t="s">
        <v>88</v>
      </c>
      <c r="F2505" s="74"/>
      <c r="G2505" s="74"/>
      <c r="H2505" s="74"/>
    </row>
    <row r="2507" outlineLevel="1">
      <c r="A2507" s="77" t="s">
        <v>6026</v>
      </c>
      <c r="B2507" s="77"/>
      <c r="C2507" s="77"/>
    </row>
    <row r="2508" ht="45.0" customHeight="true" outlineLevel="1">
      <c r="A2508" s="78" t="s">
        <v>6027</v>
      </c>
      <c r="B2508" s="78" t="s">
        <v>6028</v>
      </c>
      <c r="C2508" s="78" t="s">
        <v>6029</v>
      </c>
      <c r="D2508" s="78" t="s">
        <v>6030</v>
      </c>
      <c r="E2508" s="78" t="s">
        <v>6031</v>
      </c>
      <c r="F2508" s="78" t="s">
        <v>6032</v>
      </c>
      <c r="G2508" s="78" t="s">
        <v>6033</v>
      </c>
      <c r="H2508" s="78" t="s">
        <v>6034</v>
      </c>
    </row>
    <row r="2509" outlineLevel="1">
      <c r="A2509" s="115" t="n">
        <v>1.0</v>
      </c>
      <c r="B2509" s="87" t="s">
        <v>519</v>
      </c>
      <c r="C2509" s="87" t="n">
        <v>490540.0</v>
      </c>
      <c r="D2509" s="95" t="n">
        <v>0.1713365606946511</v>
      </c>
      <c r="E2509" s="87" t="n">
        <v>490540.0</v>
      </c>
      <c r="F2509" s="115" t="n">
        <v>1.0</v>
      </c>
      <c r="G2509" s="87" t="n">
        <v>245270.0</v>
      </c>
      <c r="H2509" s="115" t="n">
        <v>2.0</v>
      </c>
    </row>
    <row r="2510" outlineLevel="1">
      <c r="A2510" s="115" t="n">
        <v>2.0</v>
      </c>
      <c r="B2510" s="87" t="s">
        <v>486</v>
      </c>
      <c r="C2510" s="87" t="n">
        <v>307388.0</v>
      </c>
      <c r="D2510" s="95" t="n">
        <v>0.10736495029723858</v>
      </c>
      <c r="E2510" s="87" t="n">
        <v>153694.0</v>
      </c>
      <c r="F2510" s="115" t="n">
        <v>2.0</v>
      </c>
      <c r="G2510" s="87" t="n">
        <v>76847.0</v>
      </c>
      <c r="H2510" s="115" t="n">
        <v>4.0</v>
      </c>
    </row>
    <row r="2511" outlineLevel="1">
      <c r="A2511" s="115" t="n">
        <v>3.0</v>
      </c>
      <c r="B2511" s="87" t="s">
        <v>4108</v>
      </c>
      <c r="C2511" s="87" t="n">
        <v>285000.0</v>
      </c>
      <c r="D2511" s="95" t="n">
        <v>0.09954523545067795</v>
      </c>
      <c r="E2511" s="87" t="n">
        <v>285000.0</v>
      </c>
      <c r="F2511" s="115" t="n">
        <v>1.0</v>
      </c>
      <c r="G2511" s="87" t="n">
        <v>285000.0</v>
      </c>
      <c r="H2511" s="115" t="n">
        <v>1.0</v>
      </c>
    </row>
    <row r="2512" outlineLevel="1">
      <c r="A2512" s="115" t="n">
        <v>4.0</v>
      </c>
      <c r="B2512" s="87" t="s">
        <v>516</v>
      </c>
      <c r="C2512" s="87" t="n">
        <v>254370.0</v>
      </c>
      <c r="D2512" s="95" t="n">
        <v>0.0888467422511893</v>
      </c>
      <c r="E2512" s="87" t="n">
        <v>254370.0</v>
      </c>
      <c r="F2512" s="115" t="n">
        <v>1.0</v>
      </c>
      <c r="G2512" s="87" t="n">
        <v>254370.0</v>
      </c>
      <c r="H2512" s="115" t="n">
        <v>1.0</v>
      </c>
    </row>
    <row r="2513" outlineLevel="1">
      <c r="A2513" s="115" t="n">
        <v>5.0</v>
      </c>
      <c r="B2513" s="87" t="s">
        <v>602</v>
      </c>
      <c r="C2513" s="87" t="n">
        <v>253355.0</v>
      </c>
      <c r="D2513" s="95" t="n">
        <v>0.08849222150037372</v>
      </c>
      <c r="E2513" s="87" t="n">
        <v>253355.0</v>
      </c>
      <c r="F2513" s="115" t="n">
        <v>1.0</v>
      </c>
      <c r="G2513" s="87" t="n">
        <v>84451.66666666667</v>
      </c>
      <c r="H2513" s="115" t="n">
        <v>3.0</v>
      </c>
    </row>
    <row r="2514" outlineLevel="1">
      <c r="A2514" s="115" t="n">
        <v>6.0</v>
      </c>
      <c r="B2514" s="87" t="s">
        <v>5818</v>
      </c>
      <c r="C2514" s="87" t="n">
        <v>237948.0</v>
      </c>
      <c r="D2514" s="95" t="n">
        <v>0.08311084100006287</v>
      </c>
      <c r="E2514" s="87" t="n">
        <v>237948.0</v>
      </c>
      <c r="F2514" s="115" t="n">
        <v>1.0</v>
      </c>
      <c r="G2514" s="87" t="n">
        <v>237948.0</v>
      </c>
      <c r="H2514" s="115" t="n">
        <v>1.0</v>
      </c>
    </row>
    <row r="2515" outlineLevel="1">
      <c r="A2515" s="115" t="n">
        <v>7.0</v>
      </c>
      <c r="B2515" s="87" t="s">
        <v>3853</v>
      </c>
      <c r="C2515" s="87" t="n">
        <v>173282.0</v>
      </c>
      <c r="D2515" s="95" t="n">
        <v>0.06052420171706799</v>
      </c>
      <c r="E2515" s="87" t="n">
        <v>173282.0</v>
      </c>
      <c r="F2515" s="115" t="n">
        <v>1.0</v>
      </c>
      <c r="G2515" s="87" t="n">
        <v>173282.0</v>
      </c>
      <c r="H2515" s="115" t="n">
        <v>1.0</v>
      </c>
    </row>
    <row r="2516" outlineLevel="1">
      <c r="A2516" s="115" t="n">
        <v>8.0</v>
      </c>
      <c r="B2516" s="87" t="s">
        <v>1802</v>
      </c>
      <c r="C2516" s="87" t="n">
        <v>119152.0</v>
      </c>
      <c r="D2516" s="95" t="n">
        <v>0.04161759261199713</v>
      </c>
      <c r="E2516" s="87" t="n">
        <v>119152.0</v>
      </c>
      <c r="F2516" s="115" t="n">
        <v>1.0</v>
      </c>
      <c r="G2516" s="87" t="n">
        <v>39717.333333333336</v>
      </c>
      <c r="H2516" s="115" t="n">
        <v>3.0</v>
      </c>
    </row>
    <row r="2517" outlineLevel="1">
      <c r="A2517" s="115" t="n">
        <v>9.0</v>
      </c>
      <c r="B2517" s="87" t="s">
        <v>4055</v>
      </c>
      <c r="C2517" s="87" t="n">
        <v>105000.0</v>
      </c>
      <c r="D2517" s="95" t="n">
        <v>0.03667456042919714</v>
      </c>
      <c r="E2517" s="87" t="n">
        <v>105000.0</v>
      </c>
      <c r="F2517" s="115" t="n">
        <v>1.0</v>
      </c>
      <c r="G2517" s="87" t="n">
        <v>26250.0</v>
      </c>
      <c r="H2517" s="115" t="n">
        <v>4.0</v>
      </c>
    </row>
    <row r="2518" outlineLevel="1">
      <c r="A2518" s="115" t="n">
        <v>10.0</v>
      </c>
      <c r="B2518" s="87" t="s">
        <v>492</v>
      </c>
      <c r="C2518" s="87" t="n">
        <v>75000.0</v>
      </c>
      <c r="D2518" s="95" t="n">
        <v>0.026196114592283673</v>
      </c>
      <c r="E2518" s="87" t="n">
        <v>75000.0</v>
      </c>
      <c r="F2518" s="115" t="n">
        <v>1.0</v>
      </c>
      <c r="G2518" s="87" t="n">
        <v>37500.0</v>
      </c>
      <c r="H2518" s="115" t="n">
        <v>2.0</v>
      </c>
    </row>
    <row r="2519" outlineLevel="1">
      <c r="A2519" s="88"/>
      <c r="B2519" s="88" t="s">
        <v>6035</v>
      </c>
      <c r="C2519" s="88">
        <f>SUM(C2509:C2518)</f>
      </c>
      <c r="D2519" s="97">
        <f>C2519/C2544</f>
      </c>
      <c r="E2519" s="88"/>
      <c r="F2519" s="88"/>
      <c r="G2519" s="88"/>
      <c r="H2519" s="88"/>
    </row>
    <row r="2520" outlineLevel="2">
      <c r="A2520" s="115" t="n">
        <v>11.0</v>
      </c>
      <c r="B2520" s="87" t="s">
        <v>777</v>
      </c>
      <c r="C2520" s="87" t="n">
        <v>67500.0</v>
      </c>
      <c r="D2520" s="95" t="n">
        <v>0.023576503133055305</v>
      </c>
      <c r="E2520" s="87" t="n">
        <v>67500.0</v>
      </c>
      <c r="F2520" s="115" t="n">
        <v>1.0</v>
      </c>
      <c r="G2520" s="87" t="n">
        <v>67500.0</v>
      </c>
      <c r="H2520" s="115" t="n">
        <v>1.0</v>
      </c>
    </row>
    <row r="2521" outlineLevel="2">
      <c r="A2521" s="115" t="n">
        <v>12.0</v>
      </c>
      <c r="B2521" s="87" t="s">
        <v>1937</v>
      </c>
      <c r="C2521" s="87" t="n">
        <v>51802.0</v>
      </c>
      <c r="D2521" s="95" t="n">
        <v>0.018093481708126385</v>
      </c>
      <c r="E2521" s="87" t="n">
        <v>51802.0</v>
      </c>
      <c r="F2521" s="115" t="n">
        <v>1.0</v>
      </c>
      <c r="G2521" s="87" t="n">
        <v>51802.0</v>
      </c>
      <c r="H2521" s="115" t="n">
        <v>1.0</v>
      </c>
    </row>
    <row r="2522" outlineLevel="2">
      <c r="A2522" s="115" t="n">
        <v>13.0</v>
      </c>
      <c r="B2522" s="87" t="s">
        <v>4157</v>
      </c>
      <c r="C2522" s="87" t="n">
        <v>50000.0</v>
      </c>
      <c r="D2522" s="95" t="n">
        <v>0.017464076394855782</v>
      </c>
      <c r="E2522" s="87" t="n">
        <v>50000.0</v>
      </c>
      <c r="F2522" s="115" t="n">
        <v>1.0</v>
      </c>
      <c r="G2522" s="87" t="n">
        <v>50000.0</v>
      </c>
      <c r="H2522" s="115" t="n">
        <v>1.0</v>
      </c>
    </row>
    <row r="2523" outlineLevel="2">
      <c r="A2523" s="115" t="n">
        <v>14.0</v>
      </c>
      <c r="B2523" s="87" t="s">
        <v>500</v>
      </c>
      <c r="C2523" s="87" t="n">
        <v>35000.0</v>
      </c>
      <c r="D2523" s="95" t="n">
        <v>0.012224853476399046</v>
      </c>
      <c r="E2523" s="87" t="n">
        <v>35000.0</v>
      </c>
      <c r="F2523" s="115" t="n">
        <v>1.0</v>
      </c>
      <c r="G2523" s="87" t="n">
        <v>35000.0</v>
      </c>
      <c r="H2523" s="115" t="n">
        <v>1.0</v>
      </c>
    </row>
    <row r="2524" outlineLevel="2">
      <c r="A2524" s="115" t="n">
        <v>15.0</v>
      </c>
      <c r="B2524" s="87" t="s">
        <v>4113</v>
      </c>
      <c r="C2524" s="87" t="n">
        <v>32800.0</v>
      </c>
      <c r="D2524" s="95" t="n">
        <v>0.011456434115025393</v>
      </c>
      <c r="E2524" s="87" t="n">
        <v>16400.0</v>
      </c>
      <c r="F2524" s="115" t="n">
        <v>2.0</v>
      </c>
      <c r="G2524" s="87" t="n">
        <v>16400.0</v>
      </c>
      <c r="H2524" s="115" t="n">
        <v>2.0</v>
      </c>
    </row>
    <row r="2525" outlineLevel="2">
      <c r="A2525" s="115" t="n">
        <v>16.0</v>
      </c>
      <c r="B2525" s="87" t="s">
        <v>4104</v>
      </c>
      <c r="C2525" s="87" t="n">
        <v>32414.0</v>
      </c>
      <c r="D2525" s="95" t="n">
        <v>0.011321611445257108</v>
      </c>
      <c r="E2525" s="87" t="n">
        <v>32414.0</v>
      </c>
      <c r="F2525" s="115" t="n">
        <v>1.0</v>
      </c>
      <c r="G2525" s="87" t="n">
        <v>16207.0</v>
      </c>
      <c r="H2525" s="115" t="n">
        <v>2.0</v>
      </c>
    </row>
    <row r="2526" outlineLevel="2">
      <c r="A2526" s="115" t="n">
        <v>17.0</v>
      </c>
      <c r="B2526" s="87" t="s">
        <v>4137</v>
      </c>
      <c r="C2526" s="87" t="n">
        <v>31500.0</v>
      </c>
      <c r="D2526" s="95" t="n">
        <v>0.011002368128759144</v>
      </c>
      <c r="E2526" s="87" t="n">
        <v>31500.0</v>
      </c>
      <c r="F2526" s="115" t="n">
        <v>1.0</v>
      </c>
      <c r="G2526" s="87" t="n">
        <v>31500.0</v>
      </c>
      <c r="H2526" s="115" t="n">
        <v>1.0</v>
      </c>
    </row>
    <row r="2527" outlineLevel="2">
      <c r="A2527" s="115" t="n">
        <v>18.0</v>
      </c>
      <c r="B2527" s="87" t="s">
        <v>4134</v>
      </c>
      <c r="C2527" s="87" t="n">
        <v>30000.0</v>
      </c>
      <c r="D2527" s="95" t="n">
        <v>0.010478445836913469</v>
      </c>
      <c r="E2527" s="87" t="n">
        <v>30000.0</v>
      </c>
      <c r="F2527" s="115" t="n">
        <v>1.0</v>
      </c>
      <c r="G2527" s="87" t="n">
        <v>30000.0</v>
      </c>
      <c r="H2527" s="115" t="n">
        <v>1.0</v>
      </c>
    </row>
    <row r="2528" outlineLevel="2">
      <c r="A2528" s="115" t="n">
        <v>19.0</v>
      </c>
      <c r="B2528" s="87" t="s">
        <v>4168</v>
      </c>
      <c r="C2528" s="87" t="n">
        <v>30000.0</v>
      </c>
      <c r="D2528" s="95" t="n">
        <v>0.010478445836913469</v>
      </c>
      <c r="E2528" s="87" t="n">
        <v>30000.0</v>
      </c>
      <c r="F2528" s="115" t="n">
        <v>1.0</v>
      </c>
      <c r="G2528" s="87" t="n">
        <v>30000.0</v>
      </c>
      <c r="H2528" s="115" t="n">
        <v>1.0</v>
      </c>
    </row>
    <row r="2529" outlineLevel="2">
      <c r="A2529" s="115" t="n">
        <v>20.0</v>
      </c>
      <c r="B2529" s="87" t="s">
        <v>4474</v>
      </c>
      <c r="C2529" s="87" t="n">
        <v>26869.0</v>
      </c>
      <c r="D2529" s="95" t="n">
        <v>0.0093848453730676</v>
      </c>
      <c r="E2529" s="87" t="n">
        <v>26869.0</v>
      </c>
      <c r="F2529" s="115" t="n">
        <v>1.0</v>
      </c>
      <c r="G2529" s="87" t="n">
        <v>26869.0</v>
      </c>
      <c r="H2529" s="115" t="n">
        <v>1.0</v>
      </c>
    </row>
    <row r="2530" outlineLevel="2">
      <c r="A2530" s="115" t="n">
        <v>21.0</v>
      </c>
      <c r="B2530" s="87" t="s">
        <v>4149</v>
      </c>
      <c r="C2530" s="87" t="n">
        <v>20000.0</v>
      </c>
      <c r="D2530" s="95" t="n">
        <v>0.006985630557942313</v>
      </c>
      <c r="E2530" s="87" t="n">
        <v>20000.0</v>
      </c>
      <c r="F2530" s="115" t="n">
        <v>1.0</v>
      </c>
      <c r="G2530" s="87" t="n">
        <v>20000.0</v>
      </c>
      <c r="H2530" s="115" t="n">
        <v>1.0</v>
      </c>
    </row>
    <row r="2531" outlineLevel="2">
      <c r="A2531" s="115" t="n">
        <v>22.0</v>
      </c>
      <c r="B2531" s="87" t="s">
        <v>4180</v>
      </c>
      <c r="C2531" s="87" t="n">
        <v>20000.0</v>
      </c>
      <c r="D2531" s="95" t="n">
        <v>0.006985630557942313</v>
      </c>
      <c r="E2531" s="87" t="n">
        <v>20000.0</v>
      </c>
      <c r="F2531" s="115" t="n">
        <v>1.0</v>
      </c>
      <c r="G2531" s="87" t="n">
        <v>20000.0</v>
      </c>
      <c r="H2531" s="115" t="n">
        <v>1.0</v>
      </c>
    </row>
    <row r="2532" outlineLevel="2">
      <c r="A2532" s="115" t="n">
        <v>23.0</v>
      </c>
      <c r="B2532" s="87" t="s">
        <v>1338</v>
      </c>
      <c r="C2532" s="87" t="n">
        <v>19900.0</v>
      </c>
      <c r="D2532" s="95" t="n">
        <v>0.006950702405152601</v>
      </c>
      <c r="E2532" s="87" t="n">
        <v>19900.0</v>
      </c>
      <c r="F2532" s="115" t="n">
        <v>1.0</v>
      </c>
      <c r="G2532" s="87" t="n">
        <v>19900.0</v>
      </c>
      <c r="H2532" s="115" t="n">
        <v>1.0</v>
      </c>
    </row>
    <row r="2533" outlineLevel="2">
      <c r="A2533" s="115" t="n">
        <v>24.0</v>
      </c>
      <c r="B2533" s="87" t="s">
        <v>4076</v>
      </c>
      <c r="C2533" s="87" t="n">
        <v>16600.0</v>
      </c>
      <c r="D2533" s="95" t="n">
        <v>0.00579807336309212</v>
      </c>
      <c r="E2533" s="87" t="n">
        <v>16600.0</v>
      </c>
      <c r="F2533" s="115" t="n">
        <v>1.0</v>
      </c>
      <c r="G2533" s="87" t="n">
        <v>16600.0</v>
      </c>
      <c r="H2533" s="115" t="n">
        <v>1.0</v>
      </c>
    </row>
    <row r="2534" outlineLevel="2">
      <c r="A2534" s="115" t="n">
        <v>25.0</v>
      </c>
      <c r="B2534" s="87" t="s">
        <v>4175</v>
      </c>
      <c r="C2534" s="87" t="n">
        <v>15300.0</v>
      </c>
      <c r="D2534" s="95" t="n">
        <v>0.00534400737682587</v>
      </c>
      <c r="E2534" s="87" t="n">
        <v>7650.0</v>
      </c>
      <c r="F2534" s="115" t="n">
        <v>2.0</v>
      </c>
      <c r="G2534" s="87" t="n">
        <v>7650.0</v>
      </c>
      <c r="H2534" s="115" t="n">
        <v>2.0</v>
      </c>
    </row>
    <row r="2535" outlineLevel="2">
      <c r="A2535" s="115" t="n">
        <v>26.0</v>
      </c>
      <c r="B2535" s="87" t="s">
        <v>4073</v>
      </c>
      <c r="C2535" s="87" t="n">
        <v>15000.0</v>
      </c>
      <c r="D2535" s="95" t="n">
        <v>0.005239222918456734</v>
      </c>
      <c r="E2535" s="87" t="n">
        <v>15000.0</v>
      </c>
      <c r="F2535" s="115" t="n">
        <v>1.0</v>
      </c>
      <c r="G2535" s="87" t="n">
        <v>15000.0</v>
      </c>
      <c r="H2535" s="115" t="n">
        <v>1.0</v>
      </c>
    </row>
    <row r="2536" outlineLevel="2">
      <c r="A2536" s="115" t="n">
        <v>27.0</v>
      </c>
      <c r="B2536" s="87" t="s">
        <v>522</v>
      </c>
      <c r="C2536" s="87" t="n">
        <v>14500.0</v>
      </c>
      <c r="D2536" s="95" t="n">
        <v>0.005064582154508177</v>
      </c>
      <c r="E2536" s="87" t="n">
        <v>14500.0</v>
      </c>
      <c r="F2536" s="115" t="n">
        <v>1.0</v>
      </c>
      <c r="G2536" s="87" t="n">
        <v>14500.0</v>
      </c>
      <c r="H2536" s="115" t="n">
        <v>1.0</v>
      </c>
    </row>
    <row r="2537" outlineLevel="2">
      <c r="A2537" s="115" t="n">
        <v>28.0</v>
      </c>
      <c r="B2537" s="87" t="s">
        <v>503</v>
      </c>
      <c r="C2537" s="87" t="n">
        <v>13500.0</v>
      </c>
      <c r="D2537" s="95" t="n">
        <v>0.004715300626611061</v>
      </c>
      <c r="E2537" s="87" t="n">
        <v>13500.0</v>
      </c>
      <c r="F2537" s="115" t="n">
        <v>1.0</v>
      </c>
      <c r="G2537" s="87" t="n">
        <v>13500.0</v>
      </c>
      <c r="H2537" s="115" t="n">
        <v>1.0</v>
      </c>
    </row>
    <row r="2538" outlineLevel="2">
      <c r="A2538" s="115" t="n">
        <v>29.0</v>
      </c>
      <c r="B2538" s="87" t="s">
        <v>4049</v>
      </c>
      <c r="C2538" s="87" t="n">
        <v>12500.0</v>
      </c>
      <c r="D2538" s="95" t="n">
        <v>0.0043660190987139455</v>
      </c>
      <c r="E2538" s="87" t="n">
        <v>12500.0</v>
      </c>
      <c r="F2538" s="115" t="n">
        <v>1.0</v>
      </c>
      <c r="G2538" s="87" t="n">
        <v>12500.0</v>
      </c>
      <c r="H2538" s="115" t="n">
        <v>1.0</v>
      </c>
    </row>
    <row r="2539" outlineLevel="2">
      <c r="A2539" s="115" t="n">
        <v>30.0</v>
      </c>
      <c r="B2539" s="87" t="s">
        <v>4116</v>
      </c>
      <c r="C2539" s="87" t="n">
        <v>11800.0</v>
      </c>
      <c r="D2539" s="95" t="n">
        <v>0.004121522029185964</v>
      </c>
      <c r="E2539" s="87" t="n">
        <v>11800.0</v>
      </c>
      <c r="F2539" s="115" t="n">
        <v>1.0</v>
      </c>
      <c r="G2539" s="87" t="n">
        <v>11800.0</v>
      </c>
      <c r="H2539" s="115" t="n">
        <v>1.0</v>
      </c>
    </row>
    <row r="2540" outlineLevel="2">
      <c r="A2540" s="115" t="n">
        <v>31.0</v>
      </c>
      <c r="B2540" s="87" t="s">
        <v>4079</v>
      </c>
      <c r="C2540" s="87" t="n">
        <v>10000.0</v>
      </c>
      <c r="D2540" s="95" t="n">
        <v>0.0034928152789711563</v>
      </c>
      <c r="E2540" s="87" t="n">
        <v>10000.0</v>
      </c>
      <c r="F2540" s="115" t="n">
        <v>1.0</v>
      </c>
      <c r="G2540" s="87" t="n">
        <v>10000.0</v>
      </c>
      <c r="H2540" s="115" t="n">
        <v>1.0</v>
      </c>
    </row>
    <row r="2541" outlineLevel="2">
      <c r="A2541" s="115" t="n">
        <v>32.0</v>
      </c>
      <c r="B2541" s="87" t="s">
        <v>4039</v>
      </c>
      <c r="C2541" s="87" t="n">
        <v>5000.0</v>
      </c>
      <c r="D2541" s="95" t="n">
        <v>0.0017464076394855782</v>
      </c>
      <c r="E2541" s="87" t="n">
        <v>5000.0</v>
      </c>
      <c r="F2541" s="115" t="n">
        <v>1.0</v>
      </c>
      <c r="G2541" s="87" t="n">
        <v>5000.0</v>
      </c>
      <c r="H2541" s="115" t="n">
        <v>1.0</v>
      </c>
    </row>
    <row r="2542" outlineLevel="1">
      <c r="A2542" s="88"/>
      <c r="B2542" s="88" t="s">
        <v>6036</v>
      </c>
      <c r="C2542" s="88">
        <f>SUM(C2520:C2541)+C2519</f>
      </c>
      <c r="D2542" s="97">
        <f>C2542/C2544</f>
      </c>
      <c r="E2542" s="88"/>
      <c r="F2542" s="88"/>
      <c r="G2542" s="88"/>
      <c r="H2542" s="88"/>
    </row>
    <row r="2543" outlineLevel="1">
      <c r="A2543" s="88"/>
      <c r="B2543" s="88" t="s">
        <v>6037</v>
      </c>
      <c r="C2543" s="88" t="n">
        <v>0.0</v>
      </c>
      <c r="D2543" s="97">
        <f>C2543/C2544</f>
      </c>
      <c r="E2543" s="88"/>
      <c r="F2543" s="88"/>
      <c r="G2543" s="88"/>
      <c r="H2543" s="88"/>
    </row>
    <row r="2544" outlineLevel="1">
      <c r="A2544" s="106"/>
      <c r="B2544" s="106" t="s">
        <v>6038</v>
      </c>
      <c r="C2544" s="106">
        <f>C2542+C2543</f>
      </c>
      <c r="D2544" s="114">
        <f>C2544/C2544</f>
      </c>
      <c r="E2544" s="106"/>
      <c r="F2544" s="106"/>
      <c r="G2544" s="106"/>
      <c r="H2544" s="106"/>
    </row>
    <row r="2545" outlineLevel="1"/>
    <row r="2546" outlineLevel="1">
      <c r="A2546" s="77" t="s">
        <v>93</v>
      </c>
      <c r="B2546" s="77"/>
      <c r="C2546" s="77"/>
    </row>
    <row r="2547" outlineLevel="1">
      <c r="A2547" s="78" t="s">
        <v>281</v>
      </c>
      <c r="B2547" s="78" t="s">
        <v>282</v>
      </c>
      <c r="C2547" s="78" t="s">
        <v>6028</v>
      </c>
      <c r="D2547" s="78" t="s">
        <v>360</v>
      </c>
      <c r="E2547" s="78" t="s">
        <v>284</v>
      </c>
      <c r="F2547" s="78" t="s">
        <v>283</v>
      </c>
    </row>
    <row r="2548" outlineLevel="1">
      <c r="A2548" s="93" t="n">
        <v>45751.0</v>
      </c>
      <c r="B2548" s="87" t="s">
        <v>518</v>
      </c>
      <c r="C2548" s="87" t="s">
        <v>519</v>
      </c>
      <c r="D2548" s="87" t="s">
        <v>63</v>
      </c>
      <c r="E2548" s="87" t="s">
        <v>64</v>
      </c>
      <c r="F2548" s="87" t="n">
        <v>243570.0</v>
      </c>
    </row>
    <row r="2549" outlineLevel="1">
      <c r="A2549" s="93" t="n">
        <v>45756.0</v>
      </c>
      <c r="B2549" s="87" t="s">
        <v>608</v>
      </c>
      <c r="C2549" s="87" t="s">
        <v>519</v>
      </c>
      <c r="D2549" s="87" t="s">
        <v>63</v>
      </c>
      <c r="E2549" s="87" t="s">
        <v>64</v>
      </c>
      <c r="F2549" s="87" t="n">
        <v>246970.0</v>
      </c>
    </row>
    <row r="2550" outlineLevel="1">
      <c r="A2550" s="93" t="n">
        <v>45750.0</v>
      </c>
      <c r="B2550" s="87" t="s">
        <v>485</v>
      </c>
      <c r="C2550" s="87" t="s">
        <v>486</v>
      </c>
      <c r="D2550" s="87" t="s">
        <v>63</v>
      </c>
      <c r="E2550" s="87" t="s">
        <v>315</v>
      </c>
      <c r="F2550" s="87" t="n">
        <v>200000.0</v>
      </c>
    </row>
    <row r="2551" outlineLevel="1">
      <c r="A2551" s="93" t="n">
        <v>45891.0</v>
      </c>
      <c r="B2551" s="87" t="s">
        <v>4041</v>
      </c>
      <c r="C2551" s="87" t="s">
        <v>486</v>
      </c>
      <c r="D2551" s="87" t="s">
        <v>63</v>
      </c>
      <c r="E2551" s="87" t="s">
        <v>315</v>
      </c>
      <c r="F2551" s="87" t="n">
        <v>50000.0</v>
      </c>
    </row>
    <row r="2552" outlineLevel="1">
      <c r="A2552" s="93" t="n">
        <v>45891.0</v>
      </c>
      <c r="B2552" s="87" t="s">
        <v>4057</v>
      </c>
      <c r="C2552" s="87" t="s">
        <v>486</v>
      </c>
      <c r="D2552" s="87" t="s">
        <v>63</v>
      </c>
      <c r="E2552" s="87" t="s">
        <v>315</v>
      </c>
      <c r="F2552" s="87" t="n">
        <v>32888.0</v>
      </c>
    </row>
    <row r="2553" outlineLevel="1">
      <c r="A2553" s="93" t="n">
        <v>45891.0</v>
      </c>
      <c r="B2553" s="87" t="s">
        <v>4043</v>
      </c>
      <c r="C2553" s="87" t="s">
        <v>486</v>
      </c>
      <c r="D2553" s="87" t="s">
        <v>63</v>
      </c>
      <c r="E2553" s="87" t="s">
        <v>315</v>
      </c>
      <c r="F2553" s="87" t="n">
        <v>24500.0</v>
      </c>
    </row>
    <row r="2554" outlineLevel="1">
      <c r="A2554" s="93" t="n">
        <v>45894.0</v>
      </c>
      <c r="B2554" s="87" t="s">
        <v>4106</v>
      </c>
      <c r="C2554" s="87" t="s">
        <v>4108</v>
      </c>
      <c r="D2554" s="87" t="s">
        <v>63</v>
      </c>
      <c r="E2554" s="87" t="s">
        <v>315</v>
      </c>
      <c r="F2554" s="87" t="n">
        <v>285000.0</v>
      </c>
    </row>
    <row r="2555" outlineLevel="1">
      <c r="A2555" s="93" t="n">
        <v>45751.0</v>
      </c>
      <c r="B2555" s="87" t="s">
        <v>515</v>
      </c>
      <c r="C2555" s="87" t="s">
        <v>516</v>
      </c>
      <c r="D2555" s="87" t="s">
        <v>63</v>
      </c>
      <c r="E2555" s="87" t="s">
        <v>74</v>
      </c>
      <c r="F2555" s="87" t="n">
        <v>254370.0</v>
      </c>
    </row>
    <row r="2556" outlineLevel="1">
      <c r="A2556" s="93" t="n">
        <v>45756.0</v>
      </c>
      <c r="B2556" s="87" t="s">
        <v>601</v>
      </c>
      <c r="C2556" s="87" t="s">
        <v>602</v>
      </c>
      <c r="D2556" s="87" t="s">
        <v>63</v>
      </c>
      <c r="E2556" s="87" t="s">
        <v>315</v>
      </c>
      <c r="F2556" s="87" t="n">
        <v>100000.0</v>
      </c>
    </row>
    <row r="2557" outlineLevel="1">
      <c r="A2557" s="93" t="n">
        <v>45756.0</v>
      </c>
      <c r="B2557" s="87" t="s">
        <v>604</v>
      </c>
      <c r="C2557" s="87" t="s">
        <v>602</v>
      </c>
      <c r="D2557" s="87" t="s">
        <v>63</v>
      </c>
      <c r="E2557" s="87" t="s">
        <v>315</v>
      </c>
      <c r="F2557" s="87" t="n">
        <v>100000.0</v>
      </c>
    </row>
    <row r="2558" outlineLevel="1">
      <c r="A2558" s="93" t="n">
        <v>45756.0</v>
      </c>
      <c r="B2558" s="87" t="s">
        <v>606</v>
      </c>
      <c r="C2558" s="87" t="s">
        <v>602</v>
      </c>
      <c r="D2558" s="87" t="s">
        <v>63</v>
      </c>
      <c r="E2558" s="87" t="s">
        <v>315</v>
      </c>
      <c r="F2558" s="87" t="n">
        <v>53355.0</v>
      </c>
    </row>
    <row r="2559" outlineLevel="1">
      <c r="A2559" s="93" t="n">
        <v>46090.0</v>
      </c>
      <c r="B2559" s="87" t="s">
        <v>5817</v>
      </c>
      <c r="C2559" s="87" t="s">
        <v>5818</v>
      </c>
      <c r="D2559" s="87" t="s">
        <v>63</v>
      </c>
      <c r="E2559" s="87" t="s">
        <v>306</v>
      </c>
      <c r="F2559" s="87" t="n">
        <v>237948.0</v>
      </c>
    </row>
    <row r="2560" outlineLevel="1">
      <c r="A2560" s="93" t="n">
        <v>45880.0</v>
      </c>
      <c r="B2560" s="87" t="s">
        <v>3852</v>
      </c>
      <c r="C2560" s="87" t="s">
        <v>3853</v>
      </c>
      <c r="D2560" s="87" t="s">
        <v>63</v>
      </c>
      <c r="E2560" s="87" t="s">
        <v>315</v>
      </c>
      <c r="F2560" s="87" t="n">
        <v>173282.0</v>
      </c>
    </row>
    <row r="2561" outlineLevel="1">
      <c r="A2561" s="93" t="n">
        <v>45891.0</v>
      </c>
      <c r="B2561" s="87" t="s">
        <v>4059</v>
      </c>
      <c r="C2561" s="87" t="s">
        <v>1802</v>
      </c>
      <c r="D2561" s="87" t="s">
        <v>63</v>
      </c>
      <c r="E2561" s="87" t="s">
        <v>369</v>
      </c>
      <c r="F2561" s="87" t="n">
        <v>50000.0</v>
      </c>
    </row>
    <row r="2562" outlineLevel="1">
      <c r="A2562" s="93" t="n">
        <v>45891.0</v>
      </c>
      <c r="B2562" s="87" t="s">
        <v>4045</v>
      </c>
      <c r="C2562" s="87" t="s">
        <v>1802</v>
      </c>
      <c r="D2562" s="87" t="s">
        <v>63</v>
      </c>
      <c r="E2562" s="87" t="s">
        <v>369</v>
      </c>
      <c r="F2562" s="87" t="n">
        <v>38750.0</v>
      </c>
    </row>
    <row r="2563" outlineLevel="1">
      <c r="A2563" s="93" t="n">
        <v>45897.0</v>
      </c>
      <c r="B2563" s="87" t="s">
        <v>4154</v>
      </c>
      <c r="C2563" s="87" t="s">
        <v>1802</v>
      </c>
      <c r="D2563" s="87" t="s">
        <v>63</v>
      </c>
      <c r="E2563" s="87" t="s">
        <v>369</v>
      </c>
      <c r="F2563" s="87" t="n">
        <v>30402.0</v>
      </c>
    </row>
    <row r="2564" outlineLevel="1">
      <c r="A2564" s="93" t="n">
        <v>45891.0</v>
      </c>
      <c r="B2564" s="87" t="s">
        <v>4054</v>
      </c>
      <c r="C2564" s="87" t="s">
        <v>4055</v>
      </c>
      <c r="D2564" s="87" t="s">
        <v>63</v>
      </c>
      <c r="E2564" s="87" t="s">
        <v>369</v>
      </c>
      <c r="F2564" s="87" t="n">
        <v>45000.0</v>
      </c>
    </row>
    <row r="2565" outlineLevel="1">
      <c r="A2565" s="93" t="n">
        <v>45898.0</v>
      </c>
      <c r="B2565" s="87" t="s">
        <v>4165</v>
      </c>
      <c r="C2565" s="87" t="s">
        <v>4055</v>
      </c>
      <c r="D2565" s="87" t="s">
        <v>63</v>
      </c>
      <c r="E2565" s="87" t="s">
        <v>369</v>
      </c>
      <c r="F2565" s="87" t="n">
        <v>20000.0</v>
      </c>
    </row>
    <row r="2566" outlineLevel="1">
      <c r="A2566" s="93" t="n">
        <v>45898.0</v>
      </c>
      <c r="B2566" s="87" t="s">
        <v>4163</v>
      </c>
      <c r="C2566" s="87" t="s">
        <v>4055</v>
      </c>
      <c r="D2566" s="87" t="s">
        <v>63</v>
      </c>
      <c r="E2566" s="87" t="s">
        <v>369</v>
      </c>
      <c r="F2566" s="87" t="n">
        <v>10000.0</v>
      </c>
    </row>
    <row r="2567" outlineLevel="1">
      <c r="A2567" s="93" t="n">
        <v>45899.0</v>
      </c>
      <c r="B2567" s="87" t="s">
        <v>4177</v>
      </c>
      <c r="C2567" s="87" t="s">
        <v>4055</v>
      </c>
      <c r="D2567" s="87" t="s">
        <v>63</v>
      </c>
      <c r="E2567" s="87" t="s">
        <v>369</v>
      </c>
      <c r="F2567" s="87" t="n">
        <v>30000.0</v>
      </c>
    </row>
    <row r="2568" outlineLevel="1">
      <c r="A2568" s="93" t="n">
        <v>45750.0</v>
      </c>
      <c r="B2568" s="87" t="s">
        <v>491</v>
      </c>
      <c r="C2568" s="87" t="s">
        <v>492</v>
      </c>
      <c r="D2568" s="87" t="s">
        <v>63</v>
      </c>
      <c r="E2568" s="87" t="s">
        <v>369</v>
      </c>
      <c r="F2568" s="87" t="n">
        <v>50000.0</v>
      </c>
    </row>
    <row r="2569" outlineLevel="1">
      <c r="A2569" s="93" t="n">
        <v>45750.0</v>
      </c>
      <c r="B2569" s="87" t="s">
        <v>494</v>
      </c>
      <c r="C2569" s="87" t="s">
        <v>492</v>
      </c>
      <c r="D2569" s="87" t="s">
        <v>63</v>
      </c>
      <c r="E2569" s="87" t="s">
        <v>369</v>
      </c>
      <c r="F2569" s="87" t="n">
        <v>25000.0</v>
      </c>
    </row>
    <row r="2570" outlineLevel="1">
      <c r="A2570" s="93" t="n">
        <v>45763.0</v>
      </c>
      <c r="B2570" s="87" t="s">
        <v>776</v>
      </c>
      <c r="C2570" s="87" t="s">
        <v>777</v>
      </c>
      <c r="D2570" s="87" t="s">
        <v>63</v>
      </c>
      <c r="E2570" s="87" t="s">
        <v>315</v>
      </c>
      <c r="F2570" s="87" t="n">
        <v>67500.0</v>
      </c>
    </row>
    <row r="2571" outlineLevel="1">
      <c r="A2571" s="93" t="n">
        <v>45897.0</v>
      </c>
      <c r="B2571" s="87" t="s">
        <v>4151</v>
      </c>
      <c r="C2571" s="87" t="s">
        <v>1937</v>
      </c>
      <c r="D2571" s="87" t="s">
        <v>63</v>
      </c>
      <c r="E2571" s="87" t="s">
        <v>64</v>
      </c>
      <c r="F2571" s="87" t="n">
        <v>51802.0</v>
      </c>
    </row>
    <row r="2572" outlineLevel="1">
      <c r="A2572" s="93" t="n">
        <v>45897.0</v>
      </c>
      <c r="B2572" s="87" t="s">
        <v>4156</v>
      </c>
      <c r="C2572" s="87" t="s">
        <v>4157</v>
      </c>
      <c r="D2572" s="87" t="s">
        <v>63</v>
      </c>
      <c r="E2572" s="87" t="s">
        <v>369</v>
      </c>
      <c r="F2572" s="87" t="n">
        <v>50000.0</v>
      </c>
    </row>
    <row r="2573" outlineLevel="1">
      <c r="A2573" s="93" t="n">
        <v>45750.0</v>
      </c>
      <c r="B2573" s="87" t="s">
        <v>499</v>
      </c>
      <c r="C2573" s="87" t="s">
        <v>500</v>
      </c>
      <c r="D2573" s="87" t="s">
        <v>63</v>
      </c>
      <c r="E2573" s="87" t="s">
        <v>369</v>
      </c>
      <c r="F2573" s="87" t="n">
        <v>35000.0</v>
      </c>
    </row>
    <row r="2574" outlineLevel="1">
      <c r="A2574" s="93" t="n">
        <v>45894.0</v>
      </c>
      <c r="B2574" s="87" t="s">
        <v>4112</v>
      </c>
      <c r="C2574" s="87" t="s">
        <v>4113</v>
      </c>
      <c r="D2574" s="87" t="s">
        <v>63</v>
      </c>
      <c r="E2574" s="87" t="s">
        <v>369</v>
      </c>
      <c r="F2574" s="87" t="n">
        <v>11800.0</v>
      </c>
    </row>
    <row r="2575" outlineLevel="1">
      <c r="A2575" s="93" t="n">
        <v>45913.0</v>
      </c>
      <c r="B2575" s="87" t="s">
        <v>4403</v>
      </c>
      <c r="C2575" s="87" t="s">
        <v>4113</v>
      </c>
      <c r="D2575" s="87" t="s">
        <v>63</v>
      </c>
      <c r="E2575" s="87" t="s">
        <v>369</v>
      </c>
      <c r="F2575" s="87" t="n">
        <v>21000.0</v>
      </c>
    </row>
    <row r="2576" outlineLevel="1">
      <c r="A2576" s="93" t="n">
        <v>45894.0</v>
      </c>
      <c r="B2576" s="87" t="s">
        <v>4103</v>
      </c>
      <c r="C2576" s="87" t="s">
        <v>4104</v>
      </c>
      <c r="D2576" s="87" t="s">
        <v>63</v>
      </c>
      <c r="E2576" s="87" t="s">
        <v>369</v>
      </c>
      <c r="F2576" s="87" t="n">
        <v>29564.0</v>
      </c>
    </row>
    <row r="2577" outlineLevel="1">
      <c r="A2577" s="93" t="n">
        <v>45894.0</v>
      </c>
      <c r="B2577" s="87" t="s">
        <v>4110</v>
      </c>
      <c r="C2577" s="87" t="s">
        <v>4104</v>
      </c>
      <c r="D2577" s="87" t="s">
        <v>63</v>
      </c>
      <c r="E2577" s="87" t="s">
        <v>369</v>
      </c>
      <c r="F2577" s="87" t="n">
        <v>2850.0</v>
      </c>
    </row>
    <row r="2578" outlineLevel="1">
      <c r="A2578" s="93" t="n">
        <v>45895.0</v>
      </c>
      <c r="B2578" s="87" t="s">
        <v>4136</v>
      </c>
      <c r="C2578" s="87" t="s">
        <v>4137</v>
      </c>
      <c r="D2578" s="87" t="s">
        <v>63</v>
      </c>
      <c r="E2578" s="87" t="s">
        <v>369</v>
      </c>
      <c r="F2578" s="87" t="n">
        <v>31500.0</v>
      </c>
    </row>
    <row r="2579" outlineLevel="1">
      <c r="A2579" s="93" t="n">
        <v>45897.0</v>
      </c>
      <c r="B2579" s="87" t="s">
        <v>4146</v>
      </c>
      <c r="C2579" s="87" t="s">
        <v>4134</v>
      </c>
      <c r="D2579" s="87" t="s">
        <v>63</v>
      </c>
      <c r="E2579" s="87" t="s">
        <v>369</v>
      </c>
      <c r="F2579" s="87" t="n">
        <v>30000.0</v>
      </c>
    </row>
    <row r="2580" outlineLevel="1">
      <c r="A2580" s="93" t="n">
        <v>45898.0</v>
      </c>
      <c r="B2580" s="87" t="s">
        <v>4167</v>
      </c>
      <c r="C2580" s="87" t="s">
        <v>4168</v>
      </c>
      <c r="D2580" s="87" t="s">
        <v>63</v>
      </c>
      <c r="E2580" s="87" t="s">
        <v>369</v>
      </c>
      <c r="F2580" s="87" t="n">
        <v>30000.0</v>
      </c>
    </row>
    <row r="2581" outlineLevel="1">
      <c r="A2581" s="93" t="n">
        <v>45919.0</v>
      </c>
      <c r="B2581" s="87" t="s">
        <v>4473</v>
      </c>
      <c r="C2581" s="87" t="s">
        <v>4474</v>
      </c>
      <c r="D2581" s="87" t="s">
        <v>63</v>
      </c>
      <c r="E2581" s="87" t="s">
        <v>369</v>
      </c>
      <c r="F2581" s="87" t="n">
        <v>26869.0</v>
      </c>
    </row>
    <row r="2582" outlineLevel="1">
      <c r="A2582" s="93" t="n">
        <v>45897.0</v>
      </c>
      <c r="B2582" s="87" t="s">
        <v>4148</v>
      </c>
      <c r="C2582" s="87" t="s">
        <v>4149</v>
      </c>
      <c r="D2582" s="87" t="s">
        <v>63</v>
      </c>
      <c r="E2582" s="87" t="s">
        <v>369</v>
      </c>
      <c r="F2582" s="87" t="n">
        <v>20000.0</v>
      </c>
    </row>
    <row r="2583" outlineLevel="1">
      <c r="A2583" s="93" t="n">
        <v>45899.0</v>
      </c>
      <c r="B2583" s="87" t="s">
        <v>4179</v>
      </c>
      <c r="C2583" s="87" t="s">
        <v>4180</v>
      </c>
      <c r="D2583" s="87" t="s">
        <v>63</v>
      </c>
      <c r="E2583" s="87" t="s">
        <v>369</v>
      </c>
      <c r="F2583" s="87" t="n">
        <v>20000.0</v>
      </c>
    </row>
    <row r="2584" outlineLevel="1">
      <c r="A2584" s="93" t="n">
        <v>45892.0</v>
      </c>
      <c r="B2584" s="87" t="s">
        <v>4081</v>
      </c>
      <c r="C2584" s="87" t="s">
        <v>1338</v>
      </c>
      <c r="D2584" s="87" t="s">
        <v>63</v>
      </c>
      <c r="E2584" s="87" t="s">
        <v>369</v>
      </c>
      <c r="F2584" s="87" t="n">
        <v>19900.0</v>
      </c>
    </row>
    <row r="2585" outlineLevel="1">
      <c r="A2585" s="93" t="n">
        <v>45892.0</v>
      </c>
      <c r="B2585" s="87" t="s">
        <v>4075</v>
      </c>
      <c r="C2585" s="87" t="s">
        <v>4076</v>
      </c>
      <c r="D2585" s="87" t="s">
        <v>63</v>
      </c>
      <c r="E2585" s="87" t="s">
        <v>369</v>
      </c>
      <c r="F2585" s="87" t="n">
        <v>16600.0</v>
      </c>
    </row>
    <row r="2586" outlineLevel="1">
      <c r="A2586" s="93" t="n">
        <v>45899.0</v>
      </c>
      <c r="B2586" s="87" t="s">
        <v>4174</v>
      </c>
      <c r="C2586" s="87" t="s">
        <v>4175</v>
      </c>
      <c r="D2586" s="87" t="s">
        <v>63</v>
      </c>
      <c r="E2586" s="87" t="s">
        <v>369</v>
      </c>
      <c r="F2586" s="87" t="n">
        <v>5100.0</v>
      </c>
    </row>
    <row r="2587" outlineLevel="1">
      <c r="A2587" s="93" t="n">
        <v>45906.0</v>
      </c>
      <c r="B2587" s="87" t="s">
        <v>4341</v>
      </c>
      <c r="C2587" s="87" t="s">
        <v>4175</v>
      </c>
      <c r="D2587" s="87" t="s">
        <v>63</v>
      </c>
      <c r="E2587" s="87" t="s">
        <v>369</v>
      </c>
      <c r="F2587" s="87" t="n">
        <v>10200.0</v>
      </c>
    </row>
    <row r="2588" outlineLevel="1">
      <c r="A2588" s="93" t="n">
        <v>45892.0</v>
      </c>
      <c r="B2588" s="87" t="s">
        <v>4072</v>
      </c>
      <c r="C2588" s="87" t="s">
        <v>4073</v>
      </c>
      <c r="D2588" s="87" t="s">
        <v>63</v>
      </c>
      <c r="E2588" s="87" t="s">
        <v>369</v>
      </c>
      <c r="F2588" s="87" t="n">
        <v>15000.0</v>
      </c>
    </row>
    <row r="2589" outlineLevel="1">
      <c r="A2589" s="93" t="n">
        <v>45751.0</v>
      </c>
      <c r="B2589" s="87" t="s">
        <v>521</v>
      </c>
      <c r="C2589" s="87" t="s">
        <v>522</v>
      </c>
      <c r="D2589" s="87" t="s">
        <v>63</v>
      </c>
      <c r="E2589" s="87" t="s">
        <v>369</v>
      </c>
      <c r="F2589" s="87" t="n">
        <v>14500.0</v>
      </c>
    </row>
    <row r="2590" outlineLevel="1">
      <c r="A2590" s="93" t="n">
        <v>45750.0</v>
      </c>
      <c r="B2590" s="87" t="s">
        <v>502</v>
      </c>
      <c r="C2590" s="87" t="s">
        <v>503</v>
      </c>
      <c r="D2590" s="87" t="s">
        <v>63</v>
      </c>
      <c r="E2590" s="87" t="s">
        <v>369</v>
      </c>
      <c r="F2590" s="87" t="n">
        <v>13500.0</v>
      </c>
    </row>
    <row r="2591" outlineLevel="1">
      <c r="A2591" s="93" t="n">
        <v>45891.0</v>
      </c>
      <c r="B2591" s="87" t="s">
        <v>4048</v>
      </c>
      <c r="C2591" s="87" t="s">
        <v>4049</v>
      </c>
      <c r="D2591" s="87" t="s">
        <v>63</v>
      </c>
      <c r="E2591" s="87" t="s">
        <v>369</v>
      </c>
      <c r="F2591" s="87" t="n">
        <v>12500.0</v>
      </c>
    </row>
    <row r="2592" outlineLevel="1">
      <c r="A2592" s="93" t="n">
        <v>45894.0</v>
      </c>
      <c r="B2592" s="87" t="s">
        <v>4115</v>
      </c>
      <c r="C2592" s="87" t="s">
        <v>4116</v>
      </c>
      <c r="D2592" s="87" t="s">
        <v>63</v>
      </c>
      <c r="E2592" s="87" t="s">
        <v>64</v>
      </c>
      <c r="F2592" s="87" t="n">
        <v>11800.0</v>
      </c>
    </row>
    <row r="2593" outlineLevel="1">
      <c r="A2593" s="93" t="n">
        <v>45892.0</v>
      </c>
      <c r="B2593" s="87" t="s">
        <v>4078</v>
      </c>
      <c r="C2593" s="87" t="s">
        <v>4079</v>
      </c>
      <c r="D2593" s="87" t="s">
        <v>63</v>
      </c>
      <c r="E2593" s="87" t="s">
        <v>369</v>
      </c>
      <c r="F2593" s="87" t="n">
        <v>10000.0</v>
      </c>
    </row>
    <row r="2594" outlineLevel="1">
      <c r="A2594" s="111" t="n">
        <v>45891.0</v>
      </c>
      <c r="B2594" s="103" t="s">
        <v>4038</v>
      </c>
      <c r="C2594" s="103" t="s">
        <v>4039</v>
      </c>
      <c r="D2594" s="103" t="s">
        <v>63</v>
      </c>
      <c r="E2594" s="103" t="s">
        <v>369</v>
      </c>
      <c r="F2594" s="103" t="n">
        <v>5000.0</v>
      </c>
    </row>
  </sheetData>
  <mergeCells count="6">
    <mergeCell ref="A5:C5"/>
    <mergeCell ref="A272:C272"/>
    <mergeCell ref="A1293:C1293"/>
    <mergeCell ref="A1533:C1533"/>
    <mergeCell ref="A2507:C2507"/>
    <mergeCell ref="A2546:C2546"/>
  </mergeCells>
  <hyperlinks>
    <hyperlink location="'Index'!A1" display="Index" ref="E2"/>
    <hyperlink location="A4" display="Go to top" ref="E3"/>
    <hyperlink location="'Index'!A1" display="Index" ref="E1290"/>
    <hyperlink location="A3" display="Go to top" ref="E1291"/>
    <hyperlink location="'Index'!A1" display="Index" ref="E2504"/>
    <hyperlink location="A3" display="Go to top" ref="E2505"/>
    <hyperlink location="A3" ref="C1"/>
    <hyperlink location="A1291" ref="D1"/>
    <hyperlink location="A2505" ref="E1"/>
  </hyperlinks>
  <printOptions/>
  <pageMargins bottom="0.75" footer="0.0" header="0.0" left="0.7" right="0.7" top="0.75"/>
  <pageSetup orientation="landscape"/>
  <headerFooter>
    <oddFooter>&amp;C000000&amp;P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488"/>
  <sheetViews>
    <sheetView showGridLines="0" workbookViewId="0">
      <pane ySplit="3.0" state="frozen" topLeftCell="A4" activePane="bottomLeft"/>
      <selection pane="bottomLeft"/>
    </sheetView>
  </sheetViews>
  <sheetFormatPr customHeight="1" defaultColWidth="14.43" defaultRowHeight="15.0" outlineLevelRow="2"/>
  <cols>
    <col min="8" max="8" customWidth="true" width="12.0"/>
    <col min="7" max="7" customWidth="true" width="20.0"/>
    <col min="6" max="6" customWidth="true" width="15.0"/>
    <col min="1" max="1" customWidth="true" width="12.0"/>
    <col min="2" max="2" customWidth="true" width="70.0"/>
    <col min="3" max="3" customWidth="true" width="20.0"/>
    <col min="4" max="4" customWidth="true" width="15.0"/>
    <col min="5" max="5" customWidth="true" width="20.0"/>
  </cols>
  <sheetData>
    <row r="1">
      <c r="C1" s="76" t="s">
        <v>87</v>
      </c>
      <c r="D1" s="76" t="s">
        <v>265</v>
      </c>
      <c r="E1" s="76" t="s">
        <v>266</v>
      </c>
    </row>
    <row r="2">
      <c r="A2" s="72" t="s">
        <v>86</v>
      </c>
      <c r="B2" s="72"/>
      <c r="C2" s="72"/>
      <c r="D2" s="72"/>
      <c r="E2" s="73" t="s">
        <v>3</v>
      </c>
      <c r="F2" s="72"/>
      <c r="G2" s="72"/>
      <c r="H2" s="72"/>
    </row>
    <row r="3">
      <c r="A3" s="74" t="s">
        <v>87</v>
      </c>
      <c r="B3" s="74"/>
      <c r="C3" s="74"/>
      <c r="D3" s="74"/>
      <c r="E3" s="75" t="s">
        <v>88</v>
      </c>
      <c r="F3" s="74"/>
      <c r="G3" s="74"/>
      <c r="H3" s="74"/>
    </row>
    <row r="4" ht="15.0" customHeight="1">
      <c r="A4" s="60"/>
      <c r="B4" s="60"/>
      <c r="C4" s="60"/>
      <c r="D4" s="60"/>
      <c r="E4" s="60"/>
      <c r="F4" s="60"/>
      <c r="G4" s="60"/>
      <c r="H4" s="60"/>
      <c r="I4" s="17"/>
      <c r="J4" s="17"/>
      <c r="K4" s="17"/>
      <c r="L4" s="17"/>
      <c r="M4" s="17"/>
      <c r="N4" s="17"/>
      <c r="O4" s="17"/>
      <c r="P4" s="17"/>
      <c r="Q4" s="17"/>
      <c r="R4" s="17"/>
      <c r="S4" s="17"/>
      <c r="T4" s="17"/>
      <c r="U4" s="17"/>
      <c r="V4" s="17"/>
      <c r="W4" s="17"/>
      <c r="X4" s="17"/>
      <c r="Y4" s="17"/>
      <c r="Z4" s="17"/>
    </row>
    <row r="5" outlineLevel="1">
      <c r="A5" s="77" t="s">
        <v>6039</v>
      </c>
      <c r="B5" s="77"/>
      <c r="C5" s="77"/>
    </row>
    <row r="6" ht="45.0" customHeight="true" outlineLevel="1">
      <c r="A6" s="78" t="s">
        <v>6027</v>
      </c>
      <c r="B6" s="78" t="s">
        <v>6040</v>
      </c>
      <c r="C6" s="78" t="s">
        <v>6029</v>
      </c>
      <c r="D6" s="78" t="s">
        <v>6041</v>
      </c>
      <c r="E6" s="78" t="s">
        <v>6031</v>
      </c>
      <c r="F6" s="78" t="s">
        <v>6032</v>
      </c>
      <c r="G6" s="78" t="s">
        <v>6033</v>
      </c>
      <c r="H6" s="78" t="s">
        <v>6034</v>
      </c>
    </row>
    <row r="7" outlineLevel="1">
      <c r="A7" s="115" t="n">
        <v>1.0</v>
      </c>
      <c r="B7" s="87" t="s">
        <v>553</v>
      </c>
      <c r="C7" s="87" t="n">
        <v>3.6220361E7</v>
      </c>
      <c r="D7" s="95" t="n">
        <v>0.2728729764930268</v>
      </c>
      <c r="E7" s="87" t="n">
        <v>7244072.2</v>
      </c>
      <c r="F7" s="115" t="n">
        <v>5.0</v>
      </c>
      <c r="G7" s="87" t="n">
        <v>2414690.7333333334</v>
      </c>
      <c r="H7" s="115" t="n">
        <v>15.0</v>
      </c>
    </row>
    <row r="8" outlineLevel="1">
      <c r="A8" s="115" t="n">
        <v>2.0</v>
      </c>
      <c r="B8" s="87" t="s">
        <v>3101</v>
      </c>
      <c r="C8" s="87" t="n">
        <v>1.9895E7</v>
      </c>
      <c r="D8" s="95" t="n">
        <v>0.1498827653133763</v>
      </c>
      <c r="E8" s="87" t="n">
        <v>1989500.0</v>
      </c>
      <c r="F8" s="115" t="n">
        <v>10.0</v>
      </c>
      <c r="G8" s="87" t="n">
        <v>621718.75</v>
      </c>
      <c r="H8" s="115" t="n">
        <v>32.0</v>
      </c>
    </row>
    <row r="9" outlineLevel="1">
      <c r="A9" s="115" t="n">
        <v>3.0</v>
      </c>
      <c r="B9" s="87" t="s">
        <v>2529</v>
      </c>
      <c r="C9" s="87" t="n">
        <v>1.206E7</v>
      </c>
      <c r="D9" s="95" t="n">
        <v>0.09085630307511022</v>
      </c>
      <c r="E9" s="87" t="n">
        <v>6030000.0</v>
      </c>
      <c r="F9" s="115" t="n">
        <v>2.0</v>
      </c>
      <c r="G9" s="87" t="n">
        <v>502500.0</v>
      </c>
      <c r="H9" s="115" t="n">
        <v>24.0</v>
      </c>
    </row>
    <row r="10" outlineLevel="1">
      <c r="A10" s="115" t="n">
        <v>4.0</v>
      </c>
      <c r="B10" s="87" t="s">
        <v>768</v>
      </c>
      <c r="C10" s="87" t="n">
        <v>5371498.0</v>
      </c>
      <c r="D10" s="95" t="n">
        <v>0.040467201513710485</v>
      </c>
      <c r="E10" s="87" t="n">
        <v>1790499.3333333333</v>
      </c>
      <c r="F10" s="115" t="n">
        <v>3.0</v>
      </c>
      <c r="G10" s="87" t="n">
        <v>767356.8571428572</v>
      </c>
      <c r="H10" s="115" t="n">
        <v>7.0</v>
      </c>
    </row>
    <row r="11" outlineLevel="1">
      <c r="A11" s="115" t="n">
        <v>5.0</v>
      </c>
      <c r="B11" s="87" t="s">
        <v>2673</v>
      </c>
      <c r="C11" s="87" t="n">
        <v>5000000.0</v>
      </c>
      <c r="D11" s="95" t="n">
        <v>0.037668450694490145</v>
      </c>
      <c r="E11" s="87" t="n">
        <v>5000000.0</v>
      </c>
      <c r="F11" s="115" t="n">
        <v>1.0</v>
      </c>
      <c r="G11" s="87" t="n">
        <v>2500000.0</v>
      </c>
      <c r="H11" s="115" t="n">
        <v>2.0</v>
      </c>
    </row>
    <row r="12" outlineLevel="1">
      <c r="A12" s="115" t="n">
        <v>6.0</v>
      </c>
      <c r="B12" s="87" t="s">
        <v>5925</v>
      </c>
      <c r="C12" s="87" t="n">
        <v>5000000.0</v>
      </c>
      <c r="D12" s="95" t="n">
        <v>0.037668450694490145</v>
      </c>
      <c r="E12" s="87" t="n">
        <v>5000000.0</v>
      </c>
      <c r="F12" s="115" t="n">
        <v>1.0</v>
      </c>
      <c r="G12" s="87" t="n">
        <v>833333.3333333334</v>
      </c>
      <c r="H12" s="115" t="n">
        <v>6.0</v>
      </c>
    </row>
    <row r="13" outlineLevel="1">
      <c r="A13" s="115" t="n">
        <v>7.0</v>
      </c>
      <c r="B13" s="87" t="s">
        <v>2830</v>
      </c>
      <c r="C13" s="87" t="n">
        <v>3500000.0</v>
      </c>
      <c r="D13" s="95" t="n">
        <v>0.026367915486143104</v>
      </c>
      <c r="E13" s="87" t="n">
        <v>3500000.0</v>
      </c>
      <c r="F13" s="115" t="n">
        <v>1.0</v>
      </c>
      <c r="G13" s="87" t="n">
        <v>3500000.0</v>
      </c>
      <c r="H13" s="115" t="n">
        <v>1.0</v>
      </c>
    </row>
    <row r="14" outlineLevel="1">
      <c r="A14" s="115" t="n">
        <v>8.0</v>
      </c>
      <c r="B14" s="87" t="s">
        <v>945</v>
      </c>
      <c r="C14" s="87" t="n">
        <v>2849390.0</v>
      </c>
      <c r="D14" s="95" t="n">
        <v>0.021466421344874656</v>
      </c>
      <c r="E14" s="87" t="n">
        <v>712347.5</v>
      </c>
      <c r="F14" s="115" t="n">
        <v>4.0</v>
      </c>
      <c r="G14" s="87" t="n">
        <v>356173.75</v>
      </c>
      <c r="H14" s="115" t="n">
        <v>8.0</v>
      </c>
    </row>
    <row r="15" outlineLevel="1">
      <c r="A15" s="115" t="n">
        <v>9.0</v>
      </c>
      <c r="B15" s="87" t="s">
        <v>4029</v>
      </c>
      <c r="C15" s="87" t="n">
        <v>2500000.0</v>
      </c>
      <c r="D15" s="95" t="n">
        <v>0.018834225347245073</v>
      </c>
      <c r="E15" s="87" t="n">
        <v>2500000.0</v>
      </c>
      <c r="F15" s="115" t="n">
        <v>1.0</v>
      </c>
      <c r="G15" s="87" t="n">
        <v>2500000.0</v>
      </c>
      <c r="H15" s="115" t="n">
        <v>1.0</v>
      </c>
    </row>
    <row r="16" outlineLevel="1">
      <c r="A16" s="115" t="n">
        <v>10.0</v>
      </c>
      <c r="B16" s="87" t="s">
        <v>622</v>
      </c>
      <c r="C16" s="87" t="n">
        <v>2440000.0</v>
      </c>
      <c r="D16" s="95" t="n">
        <v>0.01838220393891119</v>
      </c>
      <c r="E16" s="87" t="n">
        <v>813333.3333333334</v>
      </c>
      <c r="F16" s="115" t="n">
        <v>3.0</v>
      </c>
      <c r="G16" s="87" t="n">
        <v>610000.0</v>
      </c>
      <c r="H16" s="115" t="n">
        <v>4.0</v>
      </c>
    </row>
    <row r="17" outlineLevel="1">
      <c r="A17" s="88"/>
      <c r="B17" s="88" t="s">
        <v>6035</v>
      </c>
      <c r="C17" s="88">
        <f>SUM(C7:C16)</f>
      </c>
      <c r="D17" s="97">
        <f>C17/C224</f>
      </c>
      <c r="E17" s="88"/>
      <c r="F17" s="88"/>
      <c r="G17" s="88"/>
      <c r="H17" s="88"/>
    </row>
    <row r="18" outlineLevel="2">
      <c r="A18" s="115" t="n">
        <v>11.0</v>
      </c>
      <c r="B18" s="87" t="s">
        <v>690</v>
      </c>
      <c r="C18" s="87" t="n">
        <v>1988928.0</v>
      </c>
      <c r="D18" s="95" t="n">
        <v>0.01498396726057818</v>
      </c>
      <c r="E18" s="87" t="n">
        <v>248616.0</v>
      </c>
      <c r="F18" s="115" t="n">
        <v>8.0</v>
      </c>
      <c r="G18" s="87" t="n">
        <v>152994.46153846153</v>
      </c>
      <c r="H18" s="115" t="n">
        <v>13.0</v>
      </c>
    </row>
    <row r="19" outlineLevel="2">
      <c r="A19" s="115" t="n">
        <v>12.0</v>
      </c>
      <c r="B19" s="87" t="s">
        <v>497</v>
      </c>
      <c r="C19" s="87" t="n">
        <v>1875000.0</v>
      </c>
      <c r="D19" s="95" t="n">
        <v>0.014125669010433805</v>
      </c>
      <c r="E19" s="87" t="n">
        <v>1875000.0</v>
      </c>
      <c r="F19" s="115" t="n">
        <v>1.0</v>
      </c>
      <c r="G19" s="87" t="n">
        <v>1875000.0</v>
      </c>
      <c r="H19" s="115" t="n">
        <v>1.0</v>
      </c>
    </row>
    <row r="20" outlineLevel="2">
      <c r="A20" s="115" t="n">
        <v>13.0</v>
      </c>
      <c r="B20" s="87" t="s">
        <v>311</v>
      </c>
      <c r="C20" s="87" t="n">
        <v>1575000.0</v>
      </c>
      <c r="D20" s="95" t="n">
        <v>0.011865561968764395</v>
      </c>
      <c r="E20" s="87" t="n">
        <v>525000.0</v>
      </c>
      <c r="F20" s="115" t="n">
        <v>3.0</v>
      </c>
      <c r="G20" s="87" t="n">
        <v>393750.0</v>
      </c>
      <c r="H20" s="115" t="n">
        <v>4.0</v>
      </c>
    </row>
    <row r="21" outlineLevel="2">
      <c r="A21" s="115" t="n">
        <v>14.0</v>
      </c>
      <c r="B21" s="87" t="s">
        <v>4301</v>
      </c>
      <c r="C21" s="87" t="n">
        <v>1392847.0</v>
      </c>
      <c r="D21" s="95" t="n">
        <v>0.010493277708893703</v>
      </c>
      <c r="E21" s="87" t="n">
        <v>1392847.0</v>
      </c>
      <c r="F21" s="115" t="n">
        <v>1.0</v>
      </c>
      <c r="G21" s="87" t="n">
        <v>1392847.0</v>
      </c>
      <c r="H21" s="115" t="n">
        <v>1.0</v>
      </c>
    </row>
    <row r="22" outlineLevel="2">
      <c r="A22" s="115" t="n">
        <v>15.0</v>
      </c>
      <c r="B22" s="87" t="s">
        <v>1833</v>
      </c>
      <c r="C22" s="87" t="n">
        <v>1244580.0</v>
      </c>
      <c r="D22" s="95" t="n">
        <v>0.009376280073069709</v>
      </c>
      <c r="E22" s="87" t="n">
        <v>622290.0</v>
      </c>
      <c r="F22" s="115" t="n">
        <v>2.0</v>
      </c>
      <c r="G22" s="87" t="n">
        <v>311145.0</v>
      </c>
      <c r="H22" s="115" t="n">
        <v>4.0</v>
      </c>
    </row>
    <row r="23" outlineLevel="2">
      <c r="A23" s="115" t="n">
        <v>16.0</v>
      </c>
      <c r="B23" s="87" t="s">
        <v>4422</v>
      </c>
      <c r="C23" s="87" t="n">
        <v>1135565.42</v>
      </c>
      <c r="D23" s="95" t="n">
        <v>0.008554998006727599</v>
      </c>
      <c r="E23" s="87" t="n">
        <v>1135565.42</v>
      </c>
      <c r="F23" s="115" t="n">
        <v>1.0</v>
      </c>
      <c r="G23" s="87" t="n">
        <v>567782.71</v>
      </c>
      <c r="H23" s="115" t="n">
        <v>2.0</v>
      </c>
    </row>
    <row r="24" outlineLevel="2">
      <c r="A24" s="115" t="n">
        <v>17.0</v>
      </c>
      <c r="B24" s="87" t="s">
        <v>1550</v>
      </c>
      <c r="C24" s="87" t="n">
        <v>1119994.0</v>
      </c>
      <c r="D24" s="95" t="n">
        <v>0.008437687753424959</v>
      </c>
      <c r="E24" s="87" t="n">
        <v>1119994.0</v>
      </c>
      <c r="F24" s="115" t="n">
        <v>1.0</v>
      </c>
      <c r="G24" s="87" t="n">
        <v>1119994.0</v>
      </c>
      <c r="H24" s="115" t="n">
        <v>1.0</v>
      </c>
    </row>
    <row r="25" outlineLevel="2">
      <c r="A25" s="115" t="n">
        <v>18.0</v>
      </c>
      <c r="B25" s="87" t="s">
        <v>3071</v>
      </c>
      <c r="C25" s="87" t="n">
        <v>980000.0</v>
      </c>
      <c r="D25" s="95" t="n">
        <v>0.0073830163361200685</v>
      </c>
      <c r="E25" s="87" t="n">
        <v>490000.0</v>
      </c>
      <c r="F25" s="115" t="n">
        <v>2.0</v>
      </c>
      <c r="G25" s="87" t="n">
        <v>490000.0</v>
      </c>
      <c r="H25" s="115" t="n">
        <v>2.0</v>
      </c>
    </row>
    <row r="26" outlineLevel="2">
      <c r="A26" s="115" t="n">
        <v>19.0</v>
      </c>
      <c r="B26" s="87" t="s">
        <v>3075</v>
      </c>
      <c r="C26" s="87" t="n">
        <v>980000.0</v>
      </c>
      <c r="D26" s="95" t="n">
        <v>0.0073830163361200685</v>
      </c>
      <c r="E26" s="87" t="n">
        <v>490000.0</v>
      </c>
      <c r="F26" s="115" t="n">
        <v>2.0</v>
      </c>
      <c r="G26" s="87" t="n">
        <v>490000.0</v>
      </c>
      <c r="H26" s="115" t="n">
        <v>2.0</v>
      </c>
    </row>
    <row r="27" outlineLevel="2">
      <c r="A27" s="115" t="n">
        <v>20.0</v>
      </c>
      <c r="B27" s="87" t="s">
        <v>2501</v>
      </c>
      <c r="C27" s="87" t="n">
        <v>597400.0</v>
      </c>
      <c r="D27" s="95" t="n">
        <v>0.004500626488977683</v>
      </c>
      <c r="E27" s="87" t="n">
        <v>199133.33333333334</v>
      </c>
      <c r="F27" s="115" t="n">
        <v>3.0</v>
      </c>
      <c r="G27" s="87" t="n">
        <v>199133.33333333334</v>
      </c>
      <c r="H27" s="115" t="n">
        <v>3.0</v>
      </c>
    </row>
    <row r="28" outlineLevel="2">
      <c r="A28" s="115" t="n">
        <v>21.0</v>
      </c>
      <c r="B28" s="87" t="s">
        <v>1065</v>
      </c>
      <c r="C28" s="87" t="n">
        <v>537140.0</v>
      </c>
      <c r="D28" s="95" t="n">
        <v>0.004046646321207687</v>
      </c>
      <c r="E28" s="87" t="n">
        <v>268570.0</v>
      </c>
      <c r="F28" s="115" t="n">
        <v>2.0</v>
      </c>
      <c r="G28" s="87" t="n">
        <v>179046.66666666666</v>
      </c>
      <c r="H28" s="115" t="n">
        <v>3.0</v>
      </c>
    </row>
    <row r="29" outlineLevel="2">
      <c r="A29" s="115" t="n">
        <v>22.0</v>
      </c>
      <c r="B29" s="87" t="s">
        <v>3043</v>
      </c>
      <c r="C29" s="87" t="n">
        <v>536370.0</v>
      </c>
      <c r="D29" s="95" t="n">
        <v>0.0040408453798007355</v>
      </c>
      <c r="E29" s="87" t="n">
        <v>178790.0</v>
      </c>
      <c r="F29" s="115" t="n">
        <v>3.0</v>
      </c>
      <c r="G29" s="87" t="n">
        <v>178790.0</v>
      </c>
      <c r="H29" s="115" t="n">
        <v>3.0</v>
      </c>
    </row>
    <row r="30" outlineLevel="2">
      <c r="A30" s="115" t="n">
        <v>23.0</v>
      </c>
      <c r="B30" s="87" t="s">
        <v>2422</v>
      </c>
      <c r="C30" s="87" t="n">
        <v>524247.0</v>
      </c>
      <c r="D30" s="95" t="n">
        <v>0.003949514454246875</v>
      </c>
      <c r="E30" s="87" t="n">
        <v>262123.5</v>
      </c>
      <c r="F30" s="115" t="n">
        <v>2.0</v>
      </c>
      <c r="G30" s="87" t="n">
        <v>131061.75</v>
      </c>
      <c r="H30" s="115" t="n">
        <v>4.0</v>
      </c>
    </row>
    <row r="31" outlineLevel="2">
      <c r="A31" s="115" t="n">
        <v>24.0</v>
      </c>
      <c r="B31" s="87" t="s">
        <v>1051</v>
      </c>
      <c r="C31" s="87" t="n">
        <v>500000.0</v>
      </c>
      <c r="D31" s="95" t="n">
        <v>0.0037668450694490147</v>
      </c>
      <c r="E31" s="87" t="n">
        <v>500000.0</v>
      </c>
      <c r="F31" s="115" t="n">
        <v>1.0</v>
      </c>
      <c r="G31" s="87" t="n">
        <v>500000.0</v>
      </c>
      <c r="H31" s="115" t="n">
        <v>1.0</v>
      </c>
    </row>
    <row r="32" outlineLevel="2">
      <c r="A32" s="115" t="n">
        <v>25.0</v>
      </c>
      <c r="B32" s="87" t="s">
        <v>3286</v>
      </c>
      <c r="C32" s="87" t="n">
        <v>500000.0</v>
      </c>
      <c r="D32" s="95" t="n">
        <v>0.0037668450694490147</v>
      </c>
      <c r="E32" s="87" t="n">
        <v>500000.0</v>
      </c>
      <c r="F32" s="115" t="n">
        <v>1.0</v>
      </c>
      <c r="G32" s="87" t="n">
        <v>500000.0</v>
      </c>
      <c r="H32" s="115" t="n">
        <v>1.0</v>
      </c>
    </row>
    <row r="33" outlineLevel="2">
      <c r="A33" s="115" t="n">
        <v>26.0</v>
      </c>
      <c r="B33" s="87" t="s">
        <v>5347</v>
      </c>
      <c r="C33" s="87" t="n">
        <v>500000.0</v>
      </c>
      <c r="D33" s="95" t="n">
        <v>0.0037668450694490147</v>
      </c>
      <c r="E33" s="87" t="n">
        <v>250000.0</v>
      </c>
      <c r="F33" s="115" t="n">
        <v>2.0</v>
      </c>
      <c r="G33" s="87" t="n">
        <v>250000.0</v>
      </c>
      <c r="H33" s="115" t="n">
        <v>2.0</v>
      </c>
    </row>
    <row r="34" outlineLevel="2">
      <c r="A34" s="115" t="n">
        <v>27.0</v>
      </c>
      <c r="B34" s="87" t="s">
        <v>2971</v>
      </c>
      <c r="C34" s="87" t="n">
        <v>500000.0</v>
      </c>
      <c r="D34" s="95" t="n">
        <v>0.0037668450694490147</v>
      </c>
      <c r="E34" s="87" t="n">
        <v>500000.0</v>
      </c>
      <c r="F34" s="115" t="n">
        <v>1.0</v>
      </c>
      <c r="G34" s="87" t="n">
        <v>250000.0</v>
      </c>
      <c r="H34" s="115" t="n">
        <v>2.0</v>
      </c>
    </row>
    <row r="35" outlineLevel="2">
      <c r="A35" s="115" t="n">
        <v>28.0</v>
      </c>
      <c r="B35" s="87" t="s">
        <v>1861</v>
      </c>
      <c r="C35" s="87" t="n">
        <v>465250.0</v>
      </c>
      <c r="D35" s="95" t="n">
        <v>0.003505049337122308</v>
      </c>
      <c r="E35" s="87" t="n">
        <v>232625.0</v>
      </c>
      <c r="F35" s="115" t="n">
        <v>2.0</v>
      </c>
      <c r="G35" s="87" t="n">
        <v>116312.5</v>
      </c>
      <c r="H35" s="115" t="n">
        <v>4.0</v>
      </c>
    </row>
    <row r="36" outlineLevel="2">
      <c r="A36" s="115" t="n">
        <v>29.0</v>
      </c>
      <c r="B36" s="87" t="s">
        <v>2007</v>
      </c>
      <c r="C36" s="87" t="n">
        <v>465000.0</v>
      </c>
      <c r="D36" s="95" t="n">
        <v>0.0035031659145875835</v>
      </c>
      <c r="E36" s="87" t="n">
        <v>465000.0</v>
      </c>
      <c r="F36" s="115" t="n">
        <v>1.0</v>
      </c>
      <c r="G36" s="87" t="n">
        <v>465000.0</v>
      </c>
      <c r="H36" s="115" t="n">
        <v>1.0</v>
      </c>
    </row>
    <row r="37" outlineLevel="2">
      <c r="A37" s="115" t="n">
        <v>30.0</v>
      </c>
      <c r="B37" s="87" t="s">
        <v>1076</v>
      </c>
      <c r="C37" s="87" t="n">
        <v>458685.0</v>
      </c>
      <c r="D37" s="95" t="n">
        <v>0.0034555906613604427</v>
      </c>
      <c r="E37" s="87" t="n">
        <v>229342.5</v>
      </c>
      <c r="F37" s="115" t="n">
        <v>2.0</v>
      </c>
      <c r="G37" s="87" t="n">
        <v>152895.0</v>
      </c>
      <c r="H37" s="115" t="n">
        <v>3.0</v>
      </c>
    </row>
    <row r="38" outlineLevel="2">
      <c r="A38" s="115" t="n">
        <v>31.0</v>
      </c>
      <c r="B38" s="87" t="s">
        <v>3110</v>
      </c>
      <c r="C38" s="87" t="n">
        <v>438075.0</v>
      </c>
      <c r="D38" s="95" t="n">
        <v>0.0033003213075977543</v>
      </c>
      <c r="E38" s="87" t="n">
        <v>438075.0</v>
      </c>
      <c r="F38" s="115" t="n">
        <v>1.0</v>
      </c>
      <c r="G38" s="87" t="n">
        <v>146025.0</v>
      </c>
      <c r="H38" s="115" t="n">
        <v>3.0</v>
      </c>
    </row>
    <row r="39" outlineLevel="2">
      <c r="A39" s="115" t="n">
        <v>32.0</v>
      </c>
      <c r="B39" s="87" t="s">
        <v>5317</v>
      </c>
      <c r="C39" s="87" t="n">
        <v>409675.98</v>
      </c>
      <c r="D39" s="95" t="n">
        <v>0.003086371890669386</v>
      </c>
      <c r="E39" s="87" t="n">
        <v>204837.99</v>
      </c>
      <c r="F39" s="115" t="n">
        <v>2.0</v>
      </c>
      <c r="G39" s="87" t="n">
        <v>204837.99</v>
      </c>
      <c r="H39" s="115" t="n">
        <v>2.0</v>
      </c>
    </row>
    <row r="40" outlineLevel="2">
      <c r="A40" s="115" t="n">
        <v>33.0</v>
      </c>
      <c r="B40" s="87" t="s">
        <v>572</v>
      </c>
      <c r="C40" s="87" t="n">
        <v>409110.0</v>
      </c>
      <c r="D40" s="95" t="n">
        <v>0.0030821079727245734</v>
      </c>
      <c r="E40" s="87" t="n">
        <v>81822.0</v>
      </c>
      <c r="F40" s="115" t="n">
        <v>5.0</v>
      </c>
      <c r="G40" s="87" t="n">
        <v>68185.0</v>
      </c>
      <c r="H40" s="115" t="n">
        <v>6.0</v>
      </c>
    </row>
    <row r="41" outlineLevel="2">
      <c r="A41" s="115" t="n">
        <v>34.0</v>
      </c>
      <c r="B41" s="87" t="s">
        <v>5479</v>
      </c>
      <c r="C41" s="87" t="n">
        <v>403631.50000000006</v>
      </c>
      <c r="D41" s="95" t="n">
        <v>0.00304083465129862</v>
      </c>
      <c r="E41" s="87" t="n">
        <v>201815.75000000003</v>
      </c>
      <c r="F41" s="115" t="n">
        <v>2.0</v>
      </c>
      <c r="G41" s="87" t="n">
        <v>57661.64285714286</v>
      </c>
      <c r="H41" s="115" t="n">
        <v>7.0</v>
      </c>
    </row>
    <row r="42" outlineLevel="2">
      <c r="A42" s="115" t="n">
        <v>35.0</v>
      </c>
      <c r="B42" s="87" t="s">
        <v>5088</v>
      </c>
      <c r="C42" s="87" t="n">
        <v>400000.0</v>
      </c>
      <c r="D42" s="95" t="n">
        <v>0.0030134760555592115</v>
      </c>
      <c r="E42" s="87" t="n">
        <v>200000.0</v>
      </c>
      <c r="F42" s="115" t="n">
        <v>2.0</v>
      </c>
      <c r="G42" s="87" t="n">
        <v>200000.0</v>
      </c>
      <c r="H42" s="115" t="n">
        <v>2.0</v>
      </c>
    </row>
    <row r="43" outlineLevel="2">
      <c r="A43" s="115" t="n">
        <v>36.0</v>
      </c>
      <c r="B43" s="87" t="s">
        <v>2215</v>
      </c>
      <c r="C43" s="87" t="n">
        <v>362040.0</v>
      </c>
      <c r="D43" s="95" t="n">
        <v>0.0027274971778866427</v>
      </c>
      <c r="E43" s="87" t="n">
        <v>181020.0</v>
      </c>
      <c r="F43" s="115" t="n">
        <v>2.0</v>
      </c>
      <c r="G43" s="87" t="n">
        <v>181020.0</v>
      </c>
      <c r="H43" s="115" t="n">
        <v>2.0</v>
      </c>
    </row>
    <row r="44" outlineLevel="2">
      <c r="A44" s="115" t="n">
        <v>37.0</v>
      </c>
      <c r="B44" s="87" t="s">
        <v>2608</v>
      </c>
      <c r="C44" s="87" t="n">
        <v>332100.0</v>
      </c>
      <c r="D44" s="95" t="n">
        <v>0.0025019384951280354</v>
      </c>
      <c r="E44" s="87" t="n">
        <v>110700.0</v>
      </c>
      <c r="F44" s="115" t="n">
        <v>3.0</v>
      </c>
      <c r="G44" s="87" t="n">
        <v>110700.0</v>
      </c>
      <c r="H44" s="115" t="n">
        <v>3.0</v>
      </c>
    </row>
    <row r="45" outlineLevel="2">
      <c r="A45" s="115" t="n">
        <v>38.0</v>
      </c>
      <c r="B45" s="87" t="s">
        <v>1258</v>
      </c>
      <c r="C45" s="87" t="n">
        <v>310500.0</v>
      </c>
      <c r="D45" s="95" t="n">
        <v>0.002339210788127838</v>
      </c>
      <c r="E45" s="87" t="n">
        <v>103500.0</v>
      </c>
      <c r="F45" s="115" t="n">
        <v>3.0</v>
      </c>
      <c r="G45" s="87" t="n">
        <v>103500.0</v>
      </c>
      <c r="H45" s="115" t="n">
        <v>3.0</v>
      </c>
    </row>
    <row r="46" outlineLevel="2">
      <c r="A46" s="115" t="n">
        <v>39.0</v>
      </c>
      <c r="B46" s="87" t="s">
        <v>840</v>
      </c>
      <c r="C46" s="87" t="n">
        <v>300000.0</v>
      </c>
      <c r="D46" s="95" t="n">
        <v>0.0022601070416694087</v>
      </c>
      <c r="E46" s="87" t="n">
        <v>300000.0</v>
      </c>
      <c r="F46" s="115" t="n">
        <v>1.0</v>
      </c>
      <c r="G46" s="87" t="n">
        <v>300000.0</v>
      </c>
      <c r="H46" s="115" t="n">
        <v>1.0</v>
      </c>
    </row>
    <row r="47" outlineLevel="2">
      <c r="A47" s="115" t="n">
        <v>40.0</v>
      </c>
      <c r="B47" s="87" t="s">
        <v>2661</v>
      </c>
      <c r="C47" s="87" t="n">
        <v>288480.0</v>
      </c>
      <c r="D47" s="95" t="n">
        <v>0.0021733189312693035</v>
      </c>
      <c r="E47" s="87" t="n">
        <v>144240.0</v>
      </c>
      <c r="F47" s="115" t="n">
        <v>2.0</v>
      </c>
      <c r="G47" s="87" t="n">
        <v>144240.0</v>
      </c>
      <c r="H47" s="115" t="n">
        <v>2.0</v>
      </c>
    </row>
    <row r="48" outlineLevel="2">
      <c r="A48" s="115" t="n">
        <v>41.0</v>
      </c>
      <c r="B48" s="87" t="s">
        <v>1729</v>
      </c>
      <c r="C48" s="87" t="n">
        <v>285000.0</v>
      </c>
      <c r="D48" s="95" t="n">
        <v>0.0021471016895859385</v>
      </c>
      <c r="E48" s="87" t="n">
        <v>142500.0</v>
      </c>
      <c r="F48" s="115" t="n">
        <v>2.0</v>
      </c>
      <c r="G48" s="87" t="n">
        <v>142500.0</v>
      </c>
      <c r="H48" s="115" t="n">
        <v>2.0</v>
      </c>
    </row>
    <row r="49" outlineLevel="2">
      <c r="A49" s="115" t="n">
        <v>42.0</v>
      </c>
      <c r="B49" s="87" t="s">
        <v>2086</v>
      </c>
      <c r="C49" s="87" t="n">
        <v>282400.0</v>
      </c>
      <c r="D49" s="95" t="n">
        <v>0.0021275140952248034</v>
      </c>
      <c r="E49" s="87" t="n">
        <v>56480.0</v>
      </c>
      <c r="F49" s="115" t="n">
        <v>5.0</v>
      </c>
      <c r="G49" s="87" t="n">
        <v>56480.0</v>
      </c>
      <c r="H49" s="115" t="n">
        <v>5.0</v>
      </c>
    </row>
    <row r="50" outlineLevel="2">
      <c r="A50" s="115" t="n">
        <v>43.0</v>
      </c>
      <c r="B50" s="87" t="s">
        <v>1197</v>
      </c>
      <c r="C50" s="87" t="n">
        <v>261040.0</v>
      </c>
      <c r="D50" s="95" t="n">
        <v>0.0019665944738579415</v>
      </c>
      <c r="E50" s="87" t="n">
        <v>87013.33333333333</v>
      </c>
      <c r="F50" s="115" t="n">
        <v>3.0</v>
      </c>
      <c r="G50" s="87" t="n">
        <v>17402.666666666668</v>
      </c>
      <c r="H50" s="115" t="n">
        <v>15.0</v>
      </c>
    </row>
    <row r="51" outlineLevel="2">
      <c r="A51" s="115" t="n">
        <v>44.0</v>
      </c>
      <c r="B51" s="87" t="s">
        <v>781</v>
      </c>
      <c r="C51" s="87" t="n">
        <v>257570.0</v>
      </c>
      <c r="D51" s="95" t="n">
        <v>0.0019404525690759654</v>
      </c>
      <c r="E51" s="87" t="n">
        <v>257570.0</v>
      </c>
      <c r="F51" s="115" t="n">
        <v>1.0</v>
      </c>
      <c r="G51" s="87" t="n">
        <v>257570.0</v>
      </c>
      <c r="H51" s="115" t="n">
        <v>1.0</v>
      </c>
    </row>
    <row r="52" outlineLevel="2">
      <c r="A52" s="115" t="n">
        <v>45.0</v>
      </c>
      <c r="B52" s="87" t="s">
        <v>700</v>
      </c>
      <c r="C52" s="87" t="n">
        <v>256072.0</v>
      </c>
      <c r="D52" s="95" t="n">
        <v>0.0019291671012478962</v>
      </c>
      <c r="E52" s="87" t="n">
        <v>128036.0</v>
      </c>
      <c r="F52" s="115" t="n">
        <v>2.0</v>
      </c>
      <c r="G52" s="87" t="n">
        <v>128036.0</v>
      </c>
      <c r="H52" s="115" t="n">
        <v>2.0</v>
      </c>
    </row>
    <row r="53" outlineLevel="2">
      <c r="A53" s="115" t="n">
        <v>46.0</v>
      </c>
      <c r="B53" s="87" t="s">
        <v>5833</v>
      </c>
      <c r="C53" s="87" t="n">
        <v>253301.0</v>
      </c>
      <c r="D53" s="95" t="n">
        <v>0.0019082912458730098</v>
      </c>
      <c r="E53" s="87" t="n">
        <v>253301.0</v>
      </c>
      <c r="F53" s="115" t="n">
        <v>1.0</v>
      </c>
      <c r="G53" s="87" t="n">
        <v>253301.0</v>
      </c>
      <c r="H53" s="115" t="n">
        <v>1.0</v>
      </c>
    </row>
    <row r="54" outlineLevel="2">
      <c r="A54" s="115" t="n">
        <v>47.0</v>
      </c>
      <c r="B54" s="87" t="s">
        <v>2944</v>
      </c>
      <c r="C54" s="87" t="n">
        <v>252459.42</v>
      </c>
      <c r="D54" s="95" t="n">
        <v>0.001901951042925916</v>
      </c>
      <c r="E54" s="87" t="n">
        <v>252459.42</v>
      </c>
      <c r="F54" s="115" t="n">
        <v>1.0</v>
      </c>
      <c r="G54" s="87" t="n">
        <v>252459.42</v>
      </c>
      <c r="H54" s="115" t="n">
        <v>1.0</v>
      </c>
    </row>
    <row r="55" outlineLevel="2">
      <c r="A55" s="115" t="n">
        <v>48.0</v>
      </c>
      <c r="B55" s="87" t="s">
        <v>4696</v>
      </c>
      <c r="C55" s="87" t="n">
        <v>250000.0</v>
      </c>
      <c r="D55" s="95" t="n">
        <v>0.0018834225347245073</v>
      </c>
      <c r="E55" s="87" t="n">
        <v>250000.0</v>
      </c>
      <c r="F55" s="115" t="n">
        <v>1.0</v>
      </c>
      <c r="G55" s="87" t="n">
        <v>250000.0</v>
      </c>
      <c r="H55" s="115" t="n">
        <v>1.0</v>
      </c>
    </row>
    <row r="56" outlineLevel="2">
      <c r="A56" s="115" t="n">
        <v>49.0</v>
      </c>
      <c r="B56" s="87" t="s">
        <v>5665</v>
      </c>
      <c r="C56" s="87" t="n">
        <v>249598.0</v>
      </c>
      <c r="D56" s="95" t="n">
        <v>0.0018803939912886702</v>
      </c>
      <c r="E56" s="87" t="n">
        <v>249598.0</v>
      </c>
      <c r="F56" s="115" t="n">
        <v>1.0</v>
      </c>
      <c r="G56" s="87" t="n">
        <v>249598.0</v>
      </c>
      <c r="H56" s="115" t="n">
        <v>1.0</v>
      </c>
    </row>
    <row r="57" outlineLevel="2">
      <c r="A57" s="115" t="n">
        <v>50.0</v>
      </c>
      <c r="B57" s="87" t="s">
        <v>676</v>
      </c>
      <c r="C57" s="87" t="n">
        <v>246536.0</v>
      </c>
      <c r="D57" s="95" t="n">
        <v>0.0018573258320833646</v>
      </c>
      <c r="E57" s="87" t="n">
        <v>246536.0</v>
      </c>
      <c r="F57" s="115" t="n">
        <v>1.0</v>
      </c>
      <c r="G57" s="87" t="n">
        <v>246536.0</v>
      </c>
      <c r="H57" s="115" t="n">
        <v>1.0</v>
      </c>
    </row>
    <row r="58" outlineLevel="2">
      <c r="A58" s="115" t="n">
        <v>51.0</v>
      </c>
      <c r="B58" s="87" t="s">
        <v>2989</v>
      </c>
      <c r="C58" s="87" t="n">
        <v>243600.0</v>
      </c>
      <c r="D58" s="95" t="n">
        <v>0.0018352069178355602</v>
      </c>
      <c r="E58" s="87" t="n">
        <v>81200.0</v>
      </c>
      <c r="F58" s="115" t="n">
        <v>3.0</v>
      </c>
      <c r="G58" s="87" t="n">
        <v>81200.0</v>
      </c>
      <c r="H58" s="115" t="n">
        <v>3.0</v>
      </c>
    </row>
    <row r="59" outlineLevel="2">
      <c r="A59" s="115" t="n">
        <v>52.0</v>
      </c>
      <c r="B59" s="87" t="s">
        <v>2731</v>
      </c>
      <c r="C59" s="87" t="n">
        <v>240543.0</v>
      </c>
      <c r="D59" s="95" t="n">
        <v>0.0018121764270809487</v>
      </c>
      <c r="E59" s="87" t="n">
        <v>60135.75</v>
      </c>
      <c r="F59" s="115" t="n">
        <v>4.0</v>
      </c>
      <c r="G59" s="87" t="n">
        <v>40090.5</v>
      </c>
      <c r="H59" s="115" t="n">
        <v>6.0</v>
      </c>
    </row>
    <row r="60" outlineLevel="2">
      <c r="A60" s="115" t="n">
        <v>53.0</v>
      </c>
      <c r="B60" s="87" t="s">
        <v>4409</v>
      </c>
      <c r="C60" s="87" t="n">
        <v>240000.0</v>
      </c>
      <c r="D60" s="95" t="n">
        <v>0.0018080856333355271</v>
      </c>
      <c r="E60" s="87" t="n">
        <v>240000.0</v>
      </c>
      <c r="F60" s="115" t="n">
        <v>1.0</v>
      </c>
      <c r="G60" s="87" t="n">
        <v>120000.0</v>
      </c>
      <c r="H60" s="115" t="n">
        <v>2.0</v>
      </c>
    </row>
    <row r="61" outlineLevel="2">
      <c r="A61" s="115" t="n">
        <v>54.0</v>
      </c>
      <c r="B61" s="87" t="s">
        <v>669</v>
      </c>
      <c r="C61" s="87" t="n">
        <v>239000.0</v>
      </c>
      <c r="D61" s="95" t="n">
        <v>0.0018005519431966287</v>
      </c>
      <c r="E61" s="87" t="n">
        <v>239000.0</v>
      </c>
      <c r="F61" s="115" t="n">
        <v>1.0</v>
      </c>
      <c r="G61" s="87" t="n">
        <v>239000.0</v>
      </c>
      <c r="H61" s="115" t="n">
        <v>1.0</v>
      </c>
    </row>
    <row r="62" outlineLevel="2">
      <c r="A62" s="115" t="n">
        <v>55.0</v>
      </c>
      <c r="B62" s="87" t="s">
        <v>722</v>
      </c>
      <c r="C62" s="87" t="n">
        <v>232540.0</v>
      </c>
      <c r="D62" s="95" t="n">
        <v>0.0017518843048993477</v>
      </c>
      <c r="E62" s="87" t="n">
        <v>232540.0</v>
      </c>
      <c r="F62" s="115" t="n">
        <v>1.0</v>
      </c>
      <c r="G62" s="87" t="n">
        <v>232540.0</v>
      </c>
      <c r="H62" s="115" t="n">
        <v>1.0</v>
      </c>
    </row>
    <row r="63" outlineLevel="2">
      <c r="A63" s="115" t="n">
        <v>56.0</v>
      </c>
      <c r="B63" s="87" t="s">
        <v>2282</v>
      </c>
      <c r="C63" s="87" t="n">
        <v>221840.0</v>
      </c>
      <c r="D63" s="95" t="n">
        <v>0.0016712738204131385</v>
      </c>
      <c r="E63" s="87" t="n">
        <v>221840.0</v>
      </c>
      <c r="F63" s="115" t="n">
        <v>1.0</v>
      </c>
      <c r="G63" s="87" t="n">
        <v>221840.0</v>
      </c>
      <c r="H63" s="115" t="n">
        <v>1.0</v>
      </c>
    </row>
    <row r="64" outlineLevel="2">
      <c r="A64" s="115" t="n">
        <v>57.0</v>
      </c>
      <c r="B64" s="87" t="s">
        <v>1320</v>
      </c>
      <c r="C64" s="87" t="n">
        <v>216070.0</v>
      </c>
      <c r="D64" s="95" t="n">
        <v>0.0016278044283116971</v>
      </c>
      <c r="E64" s="87" t="n">
        <v>108035.0</v>
      </c>
      <c r="F64" s="115" t="n">
        <v>2.0</v>
      </c>
      <c r="G64" s="87" t="n">
        <v>30867.14285714286</v>
      </c>
      <c r="H64" s="115" t="n">
        <v>7.0</v>
      </c>
    </row>
    <row r="65" outlineLevel="2">
      <c r="A65" s="115" t="n">
        <v>58.0</v>
      </c>
      <c r="B65" s="87" t="s">
        <v>2711</v>
      </c>
      <c r="C65" s="87" t="n">
        <v>206471.0</v>
      </c>
      <c r="D65" s="95" t="n">
        <v>0.001555488536668415</v>
      </c>
      <c r="E65" s="87" t="n">
        <v>206471.0</v>
      </c>
      <c r="F65" s="115" t="n">
        <v>1.0</v>
      </c>
      <c r="G65" s="87" t="n">
        <v>206471.0</v>
      </c>
      <c r="H65" s="115" t="n">
        <v>1.0</v>
      </c>
    </row>
    <row r="66" outlineLevel="2">
      <c r="A66" s="115" t="n">
        <v>59.0</v>
      </c>
      <c r="B66" s="87" t="s">
        <v>3442</v>
      </c>
      <c r="C66" s="87" t="n">
        <v>200000.0</v>
      </c>
      <c r="D66" s="95" t="n">
        <v>0.0015067380277796057</v>
      </c>
      <c r="E66" s="87" t="n">
        <v>200000.0</v>
      </c>
      <c r="F66" s="115" t="n">
        <v>1.0</v>
      </c>
      <c r="G66" s="87" t="n">
        <v>200000.0</v>
      </c>
      <c r="H66" s="115" t="n">
        <v>1.0</v>
      </c>
    </row>
    <row r="67" outlineLevel="2">
      <c r="A67" s="115" t="n">
        <v>60.0</v>
      </c>
      <c r="B67" s="87" t="s">
        <v>5739</v>
      </c>
      <c r="C67" s="87" t="n">
        <v>200000.0</v>
      </c>
      <c r="D67" s="95" t="n">
        <v>0.0015067380277796057</v>
      </c>
      <c r="E67" s="87" t="n">
        <v>200000.0</v>
      </c>
      <c r="F67" s="115" t="n">
        <v>1.0</v>
      </c>
      <c r="G67" s="87" t="n">
        <v>200000.0</v>
      </c>
      <c r="H67" s="115" t="n">
        <v>1.0</v>
      </c>
    </row>
    <row r="68" outlineLevel="2">
      <c r="A68" s="115" t="n">
        <v>61.0</v>
      </c>
      <c r="B68" s="87" t="s">
        <v>694</v>
      </c>
      <c r="C68" s="87" t="n">
        <v>197890.0</v>
      </c>
      <c r="D68" s="95" t="n">
        <v>0.0014908419415865313</v>
      </c>
      <c r="E68" s="87" t="n">
        <v>197890.0</v>
      </c>
      <c r="F68" s="115" t="n">
        <v>1.0</v>
      </c>
      <c r="G68" s="87" t="n">
        <v>65963.33333333333</v>
      </c>
      <c r="H68" s="115" t="n">
        <v>3.0</v>
      </c>
    </row>
    <row r="69" outlineLevel="2">
      <c r="A69" s="115" t="n">
        <v>62.0</v>
      </c>
      <c r="B69" s="87" t="s">
        <v>1979</v>
      </c>
      <c r="C69" s="87" t="n">
        <v>197499.0</v>
      </c>
      <c r="D69" s="95" t="n">
        <v>0.001487896268742222</v>
      </c>
      <c r="E69" s="87" t="n">
        <v>197499.0</v>
      </c>
      <c r="F69" s="115" t="n">
        <v>1.0</v>
      </c>
      <c r="G69" s="87" t="n">
        <v>98749.5</v>
      </c>
      <c r="H69" s="115" t="n">
        <v>2.0</v>
      </c>
    </row>
    <row r="70" outlineLevel="2">
      <c r="A70" s="115" t="n">
        <v>63.0</v>
      </c>
      <c r="B70" s="87" t="s">
        <v>4503</v>
      </c>
      <c r="C70" s="87" t="n">
        <v>195797.56</v>
      </c>
      <c r="D70" s="95" t="n">
        <v>0.0014750781469922952</v>
      </c>
      <c r="E70" s="87" t="n">
        <v>97898.78</v>
      </c>
      <c r="F70" s="115" t="n">
        <v>2.0</v>
      </c>
      <c r="G70" s="87" t="n">
        <v>97898.78</v>
      </c>
      <c r="H70" s="115" t="n">
        <v>2.0</v>
      </c>
    </row>
    <row r="71" outlineLevel="2">
      <c r="A71" s="115" t="n">
        <v>64.0</v>
      </c>
      <c r="B71" s="87" t="s">
        <v>1432</v>
      </c>
      <c r="C71" s="87" t="n">
        <v>187620.0</v>
      </c>
      <c r="D71" s="95" t="n">
        <v>0.0014134709438600483</v>
      </c>
      <c r="E71" s="87" t="n">
        <v>187620.0</v>
      </c>
      <c r="F71" s="115" t="n">
        <v>1.0</v>
      </c>
      <c r="G71" s="87" t="n">
        <v>187620.0</v>
      </c>
      <c r="H71" s="115" t="n">
        <v>1.0</v>
      </c>
    </row>
    <row r="72" outlineLevel="2">
      <c r="A72" s="115" t="n">
        <v>65.0</v>
      </c>
      <c r="B72" s="87" t="s">
        <v>307</v>
      </c>
      <c r="C72" s="87" t="n">
        <v>185000.0</v>
      </c>
      <c r="D72" s="95" t="n">
        <v>0.0013937326756961355</v>
      </c>
      <c r="E72" s="87" t="n">
        <v>46250.0</v>
      </c>
      <c r="F72" s="115" t="n">
        <v>4.0</v>
      </c>
      <c r="G72" s="87" t="n">
        <v>46250.0</v>
      </c>
      <c r="H72" s="115" t="n">
        <v>4.0</v>
      </c>
    </row>
    <row r="73" outlineLevel="2">
      <c r="A73" s="115" t="n">
        <v>66.0</v>
      </c>
      <c r="B73" s="87" t="s">
        <v>1528</v>
      </c>
      <c r="C73" s="87" t="n">
        <v>177000.0</v>
      </c>
      <c r="D73" s="95" t="n">
        <v>0.0013334631545849512</v>
      </c>
      <c r="E73" s="87" t="n">
        <v>177000.0</v>
      </c>
      <c r="F73" s="115" t="n">
        <v>1.0</v>
      </c>
      <c r="G73" s="87" t="n">
        <v>177000.0</v>
      </c>
      <c r="H73" s="115" t="n">
        <v>1.0</v>
      </c>
    </row>
    <row r="74" outlineLevel="2">
      <c r="A74" s="115" t="n">
        <v>67.0</v>
      </c>
      <c r="B74" s="87" t="s">
        <v>5981</v>
      </c>
      <c r="C74" s="87" t="n">
        <v>177000.0</v>
      </c>
      <c r="D74" s="95" t="n">
        <v>0.0013334631545849512</v>
      </c>
      <c r="E74" s="87" t="n">
        <v>177000.0</v>
      </c>
      <c r="F74" s="115" t="n">
        <v>1.0</v>
      </c>
      <c r="G74" s="87" t="n">
        <v>177000.0</v>
      </c>
      <c r="H74" s="115" t="n">
        <v>1.0</v>
      </c>
    </row>
    <row r="75" outlineLevel="2">
      <c r="A75" s="115" t="n">
        <v>68.0</v>
      </c>
      <c r="B75" s="87" t="s">
        <v>560</v>
      </c>
      <c r="C75" s="87" t="n">
        <v>173696.0</v>
      </c>
      <c r="D75" s="95" t="n">
        <v>0.0013085718423660319</v>
      </c>
      <c r="E75" s="87" t="n">
        <v>173696.0</v>
      </c>
      <c r="F75" s="115" t="n">
        <v>1.0</v>
      </c>
      <c r="G75" s="87" t="n">
        <v>173696.0</v>
      </c>
      <c r="H75" s="115" t="n">
        <v>1.0</v>
      </c>
    </row>
    <row r="76" outlineLevel="2">
      <c r="A76" s="115" t="n">
        <v>69.0</v>
      </c>
      <c r="B76" s="87" t="s">
        <v>1183</v>
      </c>
      <c r="C76" s="87" t="n">
        <v>162400.0</v>
      </c>
      <c r="D76" s="95" t="n">
        <v>0.00122347127855704</v>
      </c>
      <c r="E76" s="87" t="n">
        <v>81200.0</v>
      </c>
      <c r="F76" s="115" t="n">
        <v>2.0</v>
      </c>
      <c r="G76" s="87" t="n">
        <v>81200.0</v>
      </c>
      <c r="H76" s="115" t="n">
        <v>2.0</v>
      </c>
    </row>
    <row r="77" outlineLevel="2">
      <c r="A77" s="115" t="n">
        <v>70.0</v>
      </c>
      <c r="B77" s="87" t="s">
        <v>5421</v>
      </c>
      <c r="C77" s="87" t="n">
        <v>156052.0</v>
      </c>
      <c r="D77" s="95" t="n">
        <v>0.0011756474135553151</v>
      </c>
      <c r="E77" s="87" t="n">
        <v>78026.0</v>
      </c>
      <c r="F77" s="115" t="n">
        <v>2.0</v>
      </c>
      <c r="G77" s="87" t="n">
        <v>78026.0</v>
      </c>
      <c r="H77" s="115" t="n">
        <v>2.0</v>
      </c>
    </row>
    <row r="78" outlineLevel="2">
      <c r="A78" s="115" t="n">
        <v>71.0</v>
      </c>
      <c r="B78" s="87" t="s">
        <v>887</v>
      </c>
      <c r="C78" s="87" t="n">
        <v>142002.0</v>
      </c>
      <c r="D78" s="95" t="n">
        <v>0.001069799067103798</v>
      </c>
      <c r="E78" s="87" t="n">
        <v>142002.0</v>
      </c>
      <c r="F78" s="115" t="n">
        <v>1.0</v>
      </c>
      <c r="G78" s="87" t="n">
        <v>142002.0</v>
      </c>
      <c r="H78" s="115" t="n">
        <v>1.0</v>
      </c>
    </row>
    <row r="79" outlineLevel="2">
      <c r="A79" s="115" t="n">
        <v>72.0</v>
      </c>
      <c r="B79" s="87" t="s">
        <v>580</v>
      </c>
      <c r="C79" s="87" t="n">
        <v>138800.0</v>
      </c>
      <c r="D79" s="95" t="n">
        <v>0.0010456761912790464</v>
      </c>
      <c r="E79" s="87" t="n">
        <v>138800.0</v>
      </c>
      <c r="F79" s="115" t="n">
        <v>1.0</v>
      </c>
      <c r="G79" s="87" t="n">
        <v>138800.0</v>
      </c>
      <c r="H79" s="115" t="n">
        <v>1.0</v>
      </c>
    </row>
    <row r="80" outlineLevel="2">
      <c r="A80" s="115" t="n">
        <v>73.0</v>
      </c>
      <c r="B80" s="87" t="s">
        <v>963</v>
      </c>
      <c r="C80" s="87" t="n">
        <v>136783.73</v>
      </c>
      <c r="D80" s="95" t="n">
        <v>0.0010304862378626906</v>
      </c>
      <c r="E80" s="87" t="n">
        <v>68391.865</v>
      </c>
      <c r="F80" s="115" t="n">
        <v>2.0</v>
      </c>
      <c r="G80" s="87" t="n">
        <v>34195.9325</v>
      </c>
      <c r="H80" s="115" t="n">
        <v>4.0</v>
      </c>
    </row>
    <row r="81" outlineLevel="2">
      <c r="A81" s="115" t="n">
        <v>74.0</v>
      </c>
      <c r="B81" s="87" t="s">
        <v>5889</v>
      </c>
      <c r="C81" s="87" t="n">
        <v>136000.0</v>
      </c>
      <c r="D81" s="95" t="n">
        <v>0.0010245818588901319</v>
      </c>
      <c r="E81" s="87" t="n">
        <v>136000.0</v>
      </c>
      <c r="F81" s="115" t="n">
        <v>1.0</v>
      </c>
      <c r="G81" s="87" t="n">
        <v>136000.0</v>
      </c>
      <c r="H81" s="115" t="n">
        <v>1.0</v>
      </c>
    </row>
    <row r="82" outlineLevel="2">
      <c r="A82" s="115" t="n">
        <v>75.0</v>
      </c>
      <c r="B82" s="87" t="s">
        <v>3127</v>
      </c>
      <c r="C82" s="87" t="n">
        <v>133000.0</v>
      </c>
      <c r="D82" s="95" t="n">
        <v>0.001001980788473438</v>
      </c>
      <c r="E82" s="87" t="n">
        <v>133000.0</v>
      </c>
      <c r="F82" s="115" t="n">
        <v>1.0</v>
      </c>
      <c r="G82" s="87" t="n">
        <v>26600.0</v>
      </c>
      <c r="H82" s="115" t="n">
        <v>5.0</v>
      </c>
    </row>
    <row r="83" outlineLevel="2">
      <c r="A83" s="115" t="n">
        <v>76.0</v>
      </c>
      <c r="B83" s="87" t="s">
        <v>1188</v>
      </c>
      <c r="C83" s="87" t="n">
        <v>127200.0</v>
      </c>
      <c r="D83" s="95" t="n">
        <v>9.582853856678293E-4</v>
      </c>
      <c r="E83" s="87" t="n">
        <v>42400.0</v>
      </c>
      <c r="F83" s="115" t="n">
        <v>3.0</v>
      </c>
      <c r="G83" s="87" t="n">
        <v>42400.0</v>
      </c>
      <c r="H83" s="115" t="n">
        <v>3.0</v>
      </c>
    </row>
    <row r="84" outlineLevel="2">
      <c r="A84" s="115" t="n">
        <v>77.0</v>
      </c>
      <c r="B84" s="87" t="s">
        <v>366</v>
      </c>
      <c r="C84" s="87" t="n">
        <v>121422.0</v>
      </c>
      <c r="D84" s="95" t="n">
        <v>9.147557240452765E-4</v>
      </c>
      <c r="E84" s="87" t="n">
        <v>121422.0</v>
      </c>
      <c r="F84" s="115" t="n">
        <v>1.0</v>
      </c>
      <c r="G84" s="87" t="n">
        <v>40474.0</v>
      </c>
      <c r="H84" s="115" t="n">
        <v>3.0</v>
      </c>
    </row>
    <row r="85" outlineLevel="2">
      <c r="A85" s="115" t="n">
        <v>78.0</v>
      </c>
      <c r="B85" s="87" t="s">
        <v>1382</v>
      </c>
      <c r="C85" s="87" t="n">
        <v>118590.0</v>
      </c>
      <c r="D85" s="95" t="n">
        <v>8.934203135719173E-4</v>
      </c>
      <c r="E85" s="87" t="n">
        <v>59295.0</v>
      </c>
      <c r="F85" s="115" t="n">
        <v>2.0</v>
      </c>
      <c r="G85" s="87" t="n">
        <v>59295.0</v>
      </c>
      <c r="H85" s="115" t="n">
        <v>2.0</v>
      </c>
    </row>
    <row r="86" outlineLevel="2">
      <c r="A86" s="115" t="n">
        <v>79.0</v>
      </c>
      <c r="B86" s="87" t="s">
        <v>1555</v>
      </c>
      <c r="C86" s="87" t="n">
        <v>115500.0</v>
      </c>
      <c r="D86" s="95" t="n">
        <v>8.701412110427224E-4</v>
      </c>
      <c r="E86" s="87" t="n">
        <v>115500.0</v>
      </c>
      <c r="F86" s="115" t="n">
        <v>1.0</v>
      </c>
      <c r="G86" s="87" t="n">
        <v>115500.0</v>
      </c>
      <c r="H86" s="115" t="n">
        <v>1.0</v>
      </c>
    </row>
    <row r="87" outlineLevel="2">
      <c r="A87" s="115" t="n">
        <v>80.0</v>
      </c>
      <c r="B87" s="87" t="s">
        <v>304</v>
      </c>
      <c r="C87" s="87" t="n">
        <v>115000.0</v>
      </c>
      <c r="D87" s="95" t="n">
        <v>8.663743659732734E-4</v>
      </c>
      <c r="E87" s="87" t="n">
        <v>115000.0</v>
      </c>
      <c r="F87" s="115" t="n">
        <v>1.0</v>
      </c>
      <c r="G87" s="87" t="n">
        <v>115000.0</v>
      </c>
      <c r="H87" s="115" t="n">
        <v>1.0</v>
      </c>
    </row>
    <row r="88" outlineLevel="2">
      <c r="A88" s="115" t="n">
        <v>81.0</v>
      </c>
      <c r="B88" s="87" t="s">
        <v>1585</v>
      </c>
      <c r="C88" s="87" t="n">
        <v>114770.40000000001</v>
      </c>
      <c r="D88" s="95" t="n">
        <v>8.646446307173824E-4</v>
      </c>
      <c r="E88" s="87" t="n">
        <v>57385.200000000004</v>
      </c>
      <c r="F88" s="115" t="n">
        <v>2.0</v>
      </c>
      <c r="G88" s="87" t="n">
        <v>6040.547368421053</v>
      </c>
      <c r="H88" s="115" t="n">
        <v>19.0</v>
      </c>
    </row>
    <row r="89" outlineLevel="2">
      <c r="A89" s="115" t="n">
        <v>82.0</v>
      </c>
      <c r="B89" s="87" t="s">
        <v>3596</v>
      </c>
      <c r="C89" s="87" t="n">
        <v>112100.0</v>
      </c>
      <c r="D89" s="95" t="n">
        <v>8.445266645704691E-4</v>
      </c>
      <c r="E89" s="87" t="n">
        <v>112100.0</v>
      </c>
      <c r="F89" s="115" t="n">
        <v>1.0</v>
      </c>
      <c r="G89" s="87" t="n">
        <v>112100.0</v>
      </c>
      <c r="H89" s="115" t="n">
        <v>1.0</v>
      </c>
    </row>
    <row r="90" outlineLevel="2">
      <c r="A90" s="115" t="n">
        <v>83.0</v>
      </c>
      <c r="B90" s="87" t="s">
        <v>639</v>
      </c>
      <c r="C90" s="87" t="n">
        <v>108770.0</v>
      </c>
      <c r="D90" s="95" t="n">
        <v>8.194394764079386E-4</v>
      </c>
      <c r="E90" s="87" t="n">
        <v>36256.666666666664</v>
      </c>
      <c r="F90" s="115" t="n">
        <v>3.0</v>
      </c>
      <c r="G90" s="87" t="n">
        <v>15538.57142857143</v>
      </c>
      <c r="H90" s="115" t="n">
        <v>7.0</v>
      </c>
    </row>
    <row r="91" outlineLevel="2">
      <c r="A91" s="115" t="n">
        <v>84.0</v>
      </c>
      <c r="B91" s="87" t="s">
        <v>3082</v>
      </c>
      <c r="C91" s="87" t="n">
        <v>100000.0</v>
      </c>
      <c r="D91" s="95" t="n">
        <v>7.533690138898029E-4</v>
      </c>
      <c r="E91" s="87" t="n">
        <v>100000.0</v>
      </c>
      <c r="F91" s="115" t="n">
        <v>1.0</v>
      </c>
      <c r="G91" s="87" t="n">
        <v>100000.0</v>
      </c>
      <c r="H91" s="115" t="n">
        <v>1.0</v>
      </c>
    </row>
    <row r="92" outlineLevel="2">
      <c r="A92" s="115" t="n">
        <v>85.0</v>
      </c>
      <c r="B92" s="87" t="s">
        <v>4553</v>
      </c>
      <c r="C92" s="87" t="n">
        <v>100000.0</v>
      </c>
      <c r="D92" s="95" t="n">
        <v>7.533690138898029E-4</v>
      </c>
      <c r="E92" s="87" t="n">
        <v>100000.0</v>
      </c>
      <c r="F92" s="115" t="n">
        <v>1.0</v>
      </c>
      <c r="G92" s="87" t="n">
        <v>100000.0</v>
      </c>
      <c r="H92" s="115" t="n">
        <v>1.0</v>
      </c>
    </row>
    <row r="93" outlineLevel="2">
      <c r="A93" s="115" t="n">
        <v>86.0</v>
      </c>
      <c r="B93" s="87" t="s">
        <v>5547</v>
      </c>
      <c r="C93" s="87" t="n">
        <v>100000.0</v>
      </c>
      <c r="D93" s="95" t="n">
        <v>7.533690138898029E-4</v>
      </c>
      <c r="E93" s="87" t="n">
        <v>100000.0</v>
      </c>
      <c r="F93" s="115" t="n">
        <v>1.0</v>
      </c>
      <c r="G93" s="87" t="n">
        <v>100000.0</v>
      </c>
      <c r="H93" s="115" t="n">
        <v>1.0</v>
      </c>
    </row>
    <row r="94" outlineLevel="2">
      <c r="A94" s="115" t="n">
        <v>87.0</v>
      </c>
      <c r="B94" s="87" t="s">
        <v>426</v>
      </c>
      <c r="C94" s="87" t="n">
        <v>99200.0</v>
      </c>
      <c r="D94" s="95" t="n">
        <v>7.473420617786845E-4</v>
      </c>
      <c r="E94" s="87" t="n">
        <v>99200.0</v>
      </c>
      <c r="F94" s="115" t="n">
        <v>1.0</v>
      </c>
      <c r="G94" s="87" t="n">
        <v>49600.0</v>
      </c>
      <c r="H94" s="115" t="n">
        <v>2.0</v>
      </c>
    </row>
    <row r="95" outlineLevel="2">
      <c r="A95" s="115" t="n">
        <v>88.0</v>
      </c>
      <c r="B95" s="87" t="s">
        <v>1421</v>
      </c>
      <c r="C95" s="87" t="n">
        <v>98825.0</v>
      </c>
      <c r="D95" s="95" t="n">
        <v>7.445169279765977E-4</v>
      </c>
      <c r="E95" s="87" t="n">
        <v>98825.0</v>
      </c>
      <c r="F95" s="115" t="n">
        <v>1.0</v>
      </c>
      <c r="G95" s="87" t="n">
        <v>49412.5</v>
      </c>
      <c r="H95" s="115" t="n">
        <v>2.0</v>
      </c>
    </row>
    <row r="96" outlineLevel="2">
      <c r="A96" s="115" t="n">
        <v>89.0</v>
      </c>
      <c r="B96" s="87" t="s">
        <v>3935</v>
      </c>
      <c r="C96" s="87" t="n">
        <v>98136.67</v>
      </c>
      <c r="D96" s="95" t="n">
        <v>7.3933126304329E-4</v>
      </c>
      <c r="E96" s="87" t="n">
        <v>98136.67</v>
      </c>
      <c r="F96" s="115" t="n">
        <v>1.0</v>
      </c>
      <c r="G96" s="87" t="n">
        <v>98136.67</v>
      </c>
      <c r="H96" s="115" t="n">
        <v>1.0</v>
      </c>
    </row>
    <row r="97" outlineLevel="2">
      <c r="A97" s="115" t="n">
        <v>90.0</v>
      </c>
      <c r="B97" s="87" t="s">
        <v>2093</v>
      </c>
      <c r="C97" s="87" t="n">
        <v>97560.0</v>
      </c>
      <c r="D97" s="95" t="n">
        <v>7.349868099508917E-4</v>
      </c>
      <c r="E97" s="87" t="n">
        <v>32520.0</v>
      </c>
      <c r="F97" s="115" t="n">
        <v>3.0</v>
      </c>
      <c r="G97" s="87" t="n">
        <v>32520.0</v>
      </c>
      <c r="H97" s="115" t="n">
        <v>3.0</v>
      </c>
    </row>
    <row r="98" outlineLevel="2">
      <c r="A98" s="115" t="n">
        <v>91.0</v>
      </c>
      <c r="B98" s="87" t="s">
        <v>3028</v>
      </c>
      <c r="C98" s="87" t="n">
        <v>93300.0</v>
      </c>
      <c r="D98" s="95" t="n">
        <v>7.028932899591861E-4</v>
      </c>
      <c r="E98" s="87" t="n">
        <v>31100.0</v>
      </c>
      <c r="F98" s="115" t="n">
        <v>3.0</v>
      </c>
      <c r="G98" s="87" t="n">
        <v>31100.0</v>
      </c>
      <c r="H98" s="115" t="n">
        <v>3.0</v>
      </c>
    </row>
    <row r="99" outlineLevel="2">
      <c r="A99" s="115" t="n">
        <v>92.0</v>
      </c>
      <c r="B99" s="87" t="s">
        <v>5976</v>
      </c>
      <c r="C99" s="87" t="n">
        <v>92925.0</v>
      </c>
      <c r="D99" s="95" t="n">
        <v>7.000681561570994E-4</v>
      </c>
      <c r="E99" s="87" t="n">
        <v>92925.0</v>
      </c>
      <c r="F99" s="115" t="n">
        <v>1.0</v>
      </c>
      <c r="G99" s="87" t="n">
        <v>92925.0</v>
      </c>
      <c r="H99" s="115" t="n">
        <v>1.0</v>
      </c>
    </row>
    <row r="100" outlineLevel="2">
      <c r="A100" s="115" t="n">
        <v>93.0</v>
      </c>
      <c r="B100" s="87" t="s">
        <v>1220</v>
      </c>
      <c r="C100" s="87" t="n">
        <v>90000.0</v>
      </c>
      <c r="D100" s="95" t="n">
        <v>6.780321125008226E-4</v>
      </c>
      <c r="E100" s="87" t="n">
        <v>90000.0</v>
      </c>
      <c r="F100" s="115" t="n">
        <v>1.0</v>
      </c>
      <c r="G100" s="87" t="n">
        <v>45000.0</v>
      </c>
      <c r="H100" s="115" t="n">
        <v>2.0</v>
      </c>
    </row>
    <row r="101" outlineLevel="2">
      <c r="A101" s="115" t="n">
        <v>94.0</v>
      </c>
      <c r="B101" s="87" t="s">
        <v>1288</v>
      </c>
      <c r="C101" s="87" t="n">
        <v>89680.0</v>
      </c>
      <c r="D101" s="95" t="n">
        <v>6.756213316563753E-4</v>
      </c>
      <c r="E101" s="87" t="n">
        <v>89680.0</v>
      </c>
      <c r="F101" s="115" t="n">
        <v>1.0</v>
      </c>
      <c r="G101" s="87" t="n">
        <v>89680.0</v>
      </c>
      <c r="H101" s="115" t="n">
        <v>1.0</v>
      </c>
    </row>
    <row r="102" outlineLevel="2">
      <c r="A102" s="115" t="n">
        <v>95.0</v>
      </c>
      <c r="B102" s="87" t="s">
        <v>1307</v>
      </c>
      <c r="C102" s="87" t="n">
        <v>87000.0</v>
      </c>
      <c r="D102" s="95" t="n">
        <v>6.554310420841287E-4</v>
      </c>
      <c r="E102" s="87" t="n">
        <v>87000.0</v>
      </c>
      <c r="F102" s="115" t="n">
        <v>1.0</v>
      </c>
      <c r="G102" s="87" t="n">
        <v>87000.0</v>
      </c>
      <c r="H102" s="115" t="n">
        <v>1.0</v>
      </c>
    </row>
    <row r="103" outlineLevel="2">
      <c r="A103" s="115" t="n">
        <v>96.0</v>
      </c>
      <c r="B103" s="87" t="s">
        <v>1207</v>
      </c>
      <c r="C103" s="87" t="n">
        <v>83420.0</v>
      </c>
      <c r="D103" s="95" t="n">
        <v>6.284604313868736E-4</v>
      </c>
      <c r="E103" s="87" t="n">
        <v>27806.666666666668</v>
      </c>
      <c r="F103" s="115" t="n">
        <v>3.0</v>
      </c>
      <c r="G103" s="87" t="n">
        <v>27806.666666666668</v>
      </c>
      <c r="H103" s="115" t="n">
        <v>3.0</v>
      </c>
    </row>
    <row r="104" outlineLevel="2">
      <c r="A104" s="115" t="n">
        <v>97.0</v>
      </c>
      <c r="B104" s="87" t="s">
        <v>2314</v>
      </c>
      <c r="C104" s="87" t="n">
        <v>82500.0</v>
      </c>
      <c r="D104" s="95" t="n">
        <v>6.215294364590874E-4</v>
      </c>
      <c r="E104" s="87" t="n">
        <v>82500.0</v>
      </c>
      <c r="F104" s="115" t="n">
        <v>1.0</v>
      </c>
      <c r="G104" s="87" t="n">
        <v>82500.0</v>
      </c>
      <c r="H104" s="115" t="n">
        <v>1.0</v>
      </c>
    </row>
    <row r="105" outlineLevel="2">
      <c r="A105" s="115" t="n">
        <v>98.0</v>
      </c>
      <c r="B105" s="87" t="s">
        <v>617</v>
      </c>
      <c r="C105" s="87" t="n">
        <v>82320.0</v>
      </c>
      <c r="D105" s="95" t="n">
        <v>6.201733722340858E-4</v>
      </c>
      <c r="E105" s="87" t="n">
        <v>82320.0</v>
      </c>
      <c r="F105" s="115" t="n">
        <v>1.0</v>
      </c>
      <c r="G105" s="87" t="n">
        <v>82320.0</v>
      </c>
      <c r="H105" s="115" t="n">
        <v>1.0</v>
      </c>
    </row>
    <row r="106" outlineLevel="2">
      <c r="A106" s="115" t="n">
        <v>99.0</v>
      </c>
      <c r="B106" s="87" t="s">
        <v>1105</v>
      </c>
      <c r="C106" s="87" t="n">
        <v>81715.0</v>
      </c>
      <c r="D106" s="95" t="n">
        <v>6.156154897000524E-4</v>
      </c>
      <c r="E106" s="87" t="n">
        <v>27238.333333333332</v>
      </c>
      <c r="F106" s="115" t="n">
        <v>3.0</v>
      </c>
      <c r="G106" s="87" t="n">
        <v>27238.333333333332</v>
      </c>
      <c r="H106" s="115" t="n">
        <v>3.0</v>
      </c>
    </row>
    <row r="107" outlineLevel="2">
      <c r="A107" s="115" t="n">
        <v>100.0</v>
      </c>
      <c r="B107" s="87" t="s">
        <v>3816</v>
      </c>
      <c r="C107" s="87" t="n">
        <v>81200.0</v>
      </c>
      <c r="D107" s="95" t="n">
        <v>6.1173563927852E-4</v>
      </c>
      <c r="E107" s="87" t="n">
        <v>81200.0</v>
      </c>
      <c r="F107" s="115" t="n">
        <v>1.0</v>
      </c>
      <c r="G107" s="87" t="n">
        <v>81200.0</v>
      </c>
      <c r="H107" s="115" t="n">
        <v>1.0</v>
      </c>
    </row>
    <row r="108" outlineLevel="2">
      <c r="A108" s="115" t="n">
        <v>101.0</v>
      </c>
      <c r="B108" s="87" t="s">
        <v>1085</v>
      </c>
      <c r="C108" s="87" t="n">
        <v>79650.0</v>
      </c>
      <c r="D108" s="95" t="n">
        <v>6.00058419563228E-4</v>
      </c>
      <c r="E108" s="87" t="n">
        <v>79650.0</v>
      </c>
      <c r="F108" s="115" t="n">
        <v>1.0</v>
      </c>
      <c r="G108" s="87" t="n">
        <v>79650.0</v>
      </c>
      <c r="H108" s="115" t="n">
        <v>1.0</v>
      </c>
    </row>
    <row r="109" outlineLevel="2">
      <c r="A109" s="115" t="n">
        <v>102.0</v>
      </c>
      <c r="B109" s="87" t="s">
        <v>5680</v>
      </c>
      <c r="C109" s="87" t="n">
        <v>77760.0</v>
      </c>
      <c r="D109" s="95" t="n">
        <v>5.858197452007107E-4</v>
      </c>
      <c r="E109" s="87" t="n">
        <v>77760.0</v>
      </c>
      <c r="F109" s="115" t="n">
        <v>1.0</v>
      </c>
      <c r="G109" s="87" t="n">
        <v>77760.0</v>
      </c>
      <c r="H109" s="115" t="n">
        <v>1.0</v>
      </c>
    </row>
    <row r="110" outlineLevel="2">
      <c r="A110" s="115" t="n">
        <v>103.0</v>
      </c>
      <c r="B110" s="87" t="s">
        <v>1025</v>
      </c>
      <c r="C110" s="87" t="n">
        <v>75030.3</v>
      </c>
      <c r="D110" s="95" t="n">
        <v>5.652550312285608E-4</v>
      </c>
      <c r="E110" s="87" t="n">
        <v>37515.15</v>
      </c>
      <c r="F110" s="115" t="n">
        <v>2.0</v>
      </c>
      <c r="G110" s="87" t="n">
        <v>37515.15</v>
      </c>
      <c r="H110" s="115" t="n">
        <v>2.0</v>
      </c>
    </row>
    <row r="111" outlineLevel="2">
      <c r="A111" s="115" t="n">
        <v>104.0</v>
      </c>
      <c r="B111" s="87" t="s">
        <v>5770</v>
      </c>
      <c r="C111" s="87" t="n">
        <v>73586.24</v>
      </c>
      <c r="D111" s="95" t="n">
        <v>5.543759306465837E-4</v>
      </c>
      <c r="E111" s="87" t="n">
        <v>73586.24</v>
      </c>
      <c r="F111" s="115" t="n">
        <v>1.0</v>
      </c>
      <c r="G111" s="87" t="n">
        <v>73586.24</v>
      </c>
      <c r="H111" s="115" t="n">
        <v>1.0</v>
      </c>
    </row>
    <row r="112" outlineLevel="2">
      <c r="A112" s="115" t="n">
        <v>105.0</v>
      </c>
      <c r="B112" s="87" t="s">
        <v>1348</v>
      </c>
      <c r="C112" s="87" t="n">
        <v>70800.0</v>
      </c>
      <c r="D112" s="95" t="n">
        <v>5.333852618339804E-4</v>
      </c>
      <c r="E112" s="87" t="n">
        <v>70800.0</v>
      </c>
      <c r="F112" s="115" t="n">
        <v>1.0</v>
      </c>
      <c r="G112" s="87" t="n">
        <v>70800.0</v>
      </c>
      <c r="H112" s="115" t="n">
        <v>1.0</v>
      </c>
    </row>
    <row r="113" outlineLevel="2">
      <c r="A113" s="115" t="n">
        <v>106.0</v>
      </c>
      <c r="B113" s="87" t="s">
        <v>2650</v>
      </c>
      <c r="C113" s="87" t="n">
        <v>70800.0</v>
      </c>
      <c r="D113" s="95" t="n">
        <v>5.333852618339804E-4</v>
      </c>
      <c r="E113" s="87" t="n">
        <v>70800.0</v>
      </c>
      <c r="F113" s="115" t="n">
        <v>1.0</v>
      </c>
      <c r="G113" s="87" t="n">
        <v>70800.0</v>
      </c>
      <c r="H113" s="115" t="n">
        <v>1.0</v>
      </c>
    </row>
    <row r="114" outlineLevel="2">
      <c r="A114" s="115" t="n">
        <v>107.0</v>
      </c>
      <c r="B114" s="87" t="s">
        <v>3605</v>
      </c>
      <c r="C114" s="87" t="n">
        <v>68300.0</v>
      </c>
      <c r="D114" s="95" t="n">
        <v>5.145510364867354E-4</v>
      </c>
      <c r="E114" s="87" t="n">
        <v>68300.0</v>
      </c>
      <c r="F114" s="115" t="n">
        <v>1.0</v>
      </c>
      <c r="G114" s="87" t="n">
        <v>68300.0</v>
      </c>
      <c r="H114" s="115" t="n">
        <v>1.0</v>
      </c>
    </row>
    <row r="115" outlineLevel="2">
      <c r="A115" s="115" t="n">
        <v>108.0</v>
      </c>
      <c r="B115" s="87" t="s">
        <v>2994</v>
      </c>
      <c r="C115" s="87" t="n">
        <v>67200.0</v>
      </c>
      <c r="D115" s="95" t="n">
        <v>5.062639773339476E-4</v>
      </c>
      <c r="E115" s="87" t="n">
        <v>22400.0</v>
      </c>
      <c r="F115" s="115" t="n">
        <v>3.0</v>
      </c>
      <c r="G115" s="87" t="n">
        <v>22400.0</v>
      </c>
      <c r="H115" s="115" t="n">
        <v>3.0</v>
      </c>
    </row>
    <row r="116" outlineLevel="2">
      <c r="A116" s="115" t="n">
        <v>109.0</v>
      </c>
      <c r="B116" s="87" t="s">
        <v>5400</v>
      </c>
      <c r="C116" s="87" t="n">
        <v>66200.0</v>
      </c>
      <c r="D116" s="95" t="n">
        <v>4.987302871950495E-4</v>
      </c>
      <c r="E116" s="87" t="n">
        <v>66200.0</v>
      </c>
      <c r="F116" s="115" t="n">
        <v>1.0</v>
      </c>
      <c r="G116" s="87" t="n">
        <v>66200.0</v>
      </c>
      <c r="H116" s="115" t="n">
        <v>1.0</v>
      </c>
    </row>
    <row r="117" outlineLevel="2">
      <c r="A117" s="115" t="n">
        <v>110.0</v>
      </c>
      <c r="B117" s="87" t="s">
        <v>850</v>
      </c>
      <c r="C117" s="87" t="n">
        <v>64348.0</v>
      </c>
      <c r="D117" s="95" t="n">
        <v>4.847778930578103E-4</v>
      </c>
      <c r="E117" s="87" t="n">
        <v>32174.0</v>
      </c>
      <c r="F117" s="115" t="n">
        <v>2.0</v>
      </c>
      <c r="G117" s="87" t="n">
        <v>21449.333333333332</v>
      </c>
      <c r="H117" s="115" t="n">
        <v>3.0</v>
      </c>
    </row>
    <row r="118" outlineLevel="2">
      <c r="A118" s="115" t="n">
        <v>111.0</v>
      </c>
      <c r="B118" s="87" t="s">
        <v>1814</v>
      </c>
      <c r="C118" s="87" t="n">
        <v>64310.0</v>
      </c>
      <c r="D118" s="95" t="n">
        <v>4.8449161283253226E-4</v>
      </c>
      <c r="E118" s="87" t="n">
        <v>64310.0</v>
      </c>
      <c r="F118" s="115" t="n">
        <v>1.0</v>
      </c>
      <c r="G118" s="87" t="n">
        <v>64310.0</v>
      </c>
      <c r="H118" s="115" t="n">
        <v>1.0</v>
      </c>
    </row>
    <row r="119" outlineLevel="2">
      <c r="A119" s="115" t="n">
        <v>112.0</v>
      </c>
      <c r="B119" s="87" t="s">
        <v>382</v>
      </c>
      <c r="C119" s="87" t="n">
        <v>63698.64</v>
      </c>
      <c r="D119" s="95" t="n">
        <v>4.7988581602921554E-4</v>
      </c>
      <c r="E119" s="87" t="n">
        <v>21232.88</v>
      </c>
      <c r="F119" s="115" t="n">
        <v>3.0</v>
      </c>
      <c r="G119" s="87" t="n">
        <v>21232.88</v>
      </c>
      <c r="H119" s="115" t="n">
        <v>3.0</v>
      </c>
    </row>
    <row r="120" outlineLevel="2">
      <c r="A120" s="115" t="n">
        <v>113.0</v>
      </c>
      <c r="B120" s="87" t="s">
        <v>3367</v>
      </c>
      <c r="C120" s="87" t="n">
        <v>59520.0</v>
      </c>
      <c r="D120" s="95" t="n">
        <v>4.484052370672106E-4</v>
      </c>
      <c r="E120" s="87" t="n">
        <v>59520.0</v>
      </c>
      <c r="F120" s="115" t="n">
        <v>1.0</v>
      </c>
      <c r="G120" s="87" t="n">
        <v>59520.0</v>
      </c>
      <c r="H120" s="115" t="n">
        <v>1.0</v>
      </c>
    </row>
    <row r="121" outlineLevel="2">
      <c r="A121" s="115" t="n">
        <v>114.0</v>
      </c>
      <c r="B121" s="87" t="s">
        <v>593</v>
      </c>
      <c r="C121" s="87" t="n">
        <v>59425.909999999996</v>
      </c>
      <c r="D121" s="95" t="n">
        <v>4.4769639216204175E-4</v>
      </c>
      <c r="E121" s="87" t="n">
        <v>29712.954999999998</v>
      </c>
      <c r="F121" s="115" t="n">
        <v>2.0</v>
      </c>
      <c r="G121" s="87" t="n">
        <v>7428.2387499999995</v>
      </c>
      <c r="H121" s="115" t="n">
        <v>8.0</v>
      </c>
    </row>
    <row r="122" outlineLevel="2">
      <c r="A122" s="115" t="n">
        <v>115.0</v>
      </c>
      <c r="B122" s="87" t="s">
        <v>2349</v>
      </c>
      <c r="C122" s="87" t="n">
        <v>58410.0</v>
      </c>
      <c r="D122" s="95" t="n">
        <v>4.4004284101303387E-4</v>
      </c>
      <c r="E122" s="87" t="n">
        <v>58410.0</v>
      </c>
      <c r="F122" s="115" t="n">
        <v>1.0</v>
      </c>
      <c r="G122" s="87" t="n">
        <v>58410.0</v>
      </c>
      <c r="H122" s="115" t="n">
        <v>1.0</v>
      </c>
    </row>
    <row r="123" outlineLevel="2">
      <c r="A123" s="115" t="n">
        <v>116.0</v>
      </c>
      <c r="B123" s="87" t="s">
        <v>4751</v>
      </c>
      <c r="C123" s="87" t="n">
        <v>58219.75</v>
      </c>
      <c r="D123" s="95" t="n">
        <v>4.3860955646410853E-4</v>
      </c>
      <c r="E123" s="87" t="n">
        <v>29109.875</v>
      </c>
      <c r="F123" s="115" t="n">
        <v>2.0</v>
      </c>
      <c r="G123" s="87" t="n">
        <v>29109.875</v>
      </c>
      <c r="H123" s="115" t="n">
        <v>2.0</v>
      </c>
    </row>
    <row r="124" outlineLevel="2">
      <c r="A124" s="115" t="n">
        <v>117.0</v>
      </c>
      <c r="B124" s="87" t="s">
        <v>3906</v>
      </c>
      <c r="C124" s="87" t="n">
        <v>57525.0</v>
      </c>
      <c r="D124" s="95" t="n">
        <v>4.333755252401091E-4</v>
      </c>
      <c r="E124" s="87" t="n">
        <v>57525.0</v>
      </c>
      <c r="F124" s="115" t="n">
        <v>1.0</v>
      </c>
      <c r="G124" s="87" t="n">
        <v>57525.0</v>
      </c>
      <c r="H124" s="115" t="n">
        <v>1.0</v>
      </c>
    </row>
    <row r="125" outlineLevel="2">
      <c r="A125" s="115" t="n">
        <v>118.0</v>
      </c>
      <c r="B125" s="87" t="s">
        <v>4205</v>
      </c>
      <c r="C125" s="87" t="n">
        <v>54430.0</v>
      </c>
      <c r="D125" s="95" t="n">
        <v>4.100587542602197E-4</v>
      </c>
      <c r="E125" s="87" t="n">
        <v>54430.0</v>
      </c>
      <c r="F125" s="115" t="n">
        <v>1.0</v>
      </c>
      <c r="G125" s="87" t="n">
        <v>27215.0</v>
      </c>
      <c r="H125" s="115" t="n">
        <v>2.0</v>
      </c>
    </row>
    <row r="126" outlineLevel="2">
      <c r="A126" s="115" t="n">
        <v>119.0</v>
      </c>
      <c r="B126" s="87" t="s">
        <v>1212</v>
      </c>
      <c r="C126" s="87" t="n">
        <v>54190.0</v>
      </c>
      <c r="D126" s="95" t="n">
        <v>4.082506686268842E-4</v>
      </c>
      <c r="E126" s="87" t="n">
        <v>18063.333333333332</v>
      </c>
      <c r="F126" s="115" t="n">
        <v>3.0</v>
      </c>
      <c r="G126" s="87" t="n">
        <v>13547.5</v>
      </c>
      <c r="H126" s="115" t="n">
        <v>4.0</v>
      </c>
    </row>
    <row r="127" outlineLevel="2">
      <c r="A127" s="115" t="n">
        <v>120.0</v>
      </c>
      <c r="B127" s="87" t="s">
        <v>2634</v>
      </c>
      <c r="C127" s="87" t="n">
        <v>54000.0</v>
      </c>
      <c r="D127" s="95" t="n">
        <v>4.0681926750049354E-4</v>
      </c>
      <c r="E127" s="87" t="n">
        <v>54000.0</v>
      </c>
      <c r="F127" s="115" t="n">
        <v>1.0</v>
      </c>
      <c r="G127" s="87" t="n">
        <v>54000.0</v>
      </c>
      <c r="H127" s="115" t="n">
        <v>1.0</v>
      </c>
    </row>
    <row r="128" outlineLevel="2">
      <c r="A128" s="115" t="n">
        <v>121.0</v>
      </c>
      <c r="B128" s="87" t="s">
        <v>3646</v>
      </c>
      <c r="C128" s="87" t="n">
        <v>53840.0</v>
      </c>
      <c r="D128" s="95" t="n">
        <v>4.056138770782699E-4</v>
      </c>
      <c r="E128" s="87" t="n">
        <v>26920.0</v>
      </c>
      <c r="F128" s="115" t="n">
        <v>2.0</v>
      </c>
      <c r="G128" s="87" t="n">
        <v>26920.0</v>
      </c>
      <c r="H128" s="115" t="n">
        <v>2.0</v>
      </c>
    </row>
    <row r="129" outlineLevel="2">
      <c r="A129" s="115" t="n">
        <v>122.0</v>
      </c>
      <c r="B129" s="87" t="s">
        <v>3372</v>
      </c>
      <c r="C129" s="87" t="n">
        <v>52222.0</v>
      </c>
      <c r="D129" s="95" t="n">
        <v>3.934243664335329E-4</v>
      </c>
      <c r="E129" s="87" t="n">
        <v>52222.0</v>
      </c>
      <c r="F129" s="115" t="n">
        <v>1.0</v>
      </c>
      <c r="G129" s="87" t="n">
        <v>52222.0</v>
      </c>
      <c r="H129" s="115" t="n">
        <v>1.0</v>
      </c>
    </row>
    <row r="130" outlineLevel="2">
      <c r="A130" s="115" t="n">
        <v>123.0</v>
      </c>
      <c r="B130" s="87" t="s">
        <v>1508</v>
      </c>
      <c r="C130" s="87" t="n">
        <v>52000.0</v>
      </c>
      <c r="D130" s="95" t="n">
        <v>3.917518872226975E-4</v>
      </c>
      <c r="E130" s="87" t="n">
        <v>52000.0</v>
      </c>
      <c r="F130" s="115" t="n">
        <v>1.0</v>
      </c>
      <c r="G130" s="87" t="n">
        <v>26000.0</v>
      </c>
      <c r="H130" s="115" t="n">
        <v>2.0</v>
      </c>
    </row>
    <row r="131" outlineLevel="2">
      <c r="A131" s="115" t="n">
        <v>124.0</v>
      </c>
      <c r="B131" s="87" t="s">
        <v>2165</v>
      </c>
      <c r="C131" s="87" t="n">
        <v>51975.0</v>
      </c>
      <c r="D131" s="95" t="n">
        <v>3.9156354496922507E-4</v>
      </c>
      <c r="E131" s="87" t="n">
        <v>51975.0</v>
      </c>
      <c r="F131" s="115" t="n">
        <v>1.0</v>
      </c>
      <c r="G131" s="87" t="n">
        <v>25987.5</v>
      </c>
      <c r="H131" s="115" t="n">
        <v>2.0</v>
      </c>
    </row>
    <row r="132" outlineLevel="2">
      <c r="A132" s="115" t="n">
        <v>125.0</v>
      </c>
      <c r="B132" s="87" t="s">
        <v>3663</v>
      </c>
      <c r="C132" s="87" t="n">
        <v>51840.0</v>
      </c>
      <c r="D132" s="95" t="n">
        <v>3.9054649680047383E-4</v>
      </c>
      <c r="E132" s="87" t="n">
        <v>51840.0</v>
      </c>
      <c r="F132" s="115" t="n">
        <v>1.0</v>
      </c>
      <c r="G132" s="87" t="n">
        <v>25920.0</v>
      </c>
      <c r="H132" s="115" t="n">
        <v>2.0</v>
      </c>
    </row>
    <row r="133" outlineLevel="2">
      <c r="A133" s="115" t="n">
        <v>126.0</v>
      </c>
      <c r="B133" s="87" t="s">
        <v>2218</v>
      </c>
      <c r="C133" s="87" t="n">
        <v>51040.0</v>
      </c>
      <c r="D133" s="95" t="n">
        <v>3.845195446893554E-4</v>
      </c>
      <c r="E133" s="87" t="n">
        <v>12760.0</v>
      </c>
      <c r="F133" s="115" t="n">
        <v>4.0</v>
      </c>
      <c r="G133" s="87" t="n">
        <v>12760.0</v>
      </c>
      <c r="H133" s="115" t="n">
        <v>4.0</v>
      </c>
    </row>
    <row r="134" outlineLevel="2">
      <c r="A134" s="115" t="n">
        <v>127.0</v>
      </c>
      <c r="B134" s="87" t="s">
        <v>4830</v>
      </c>
      <c r="C134" s="87" t="n">
        <v>50067.0</v>
      </c>
      <c r="D134" s="95" t="n">
        <v>3.7718926418420766E-4</v>
      </c>
      <c r="E134" s="87" t="n">
        <v>50067.0</v>
      </c>
      <c r="F134" s="115" t="n">
        <v>1.0</v>
      </c>
      <c r="G134" s="87" t="n">
        <v>50067.0</v>
      </c>
      <c r="H134" s="115" t="n">
        <v>1.0</v>
      </c>
    </row>
    <row r="135" outlineLevel="2">
      <c r="A135" s="115" t="n">
        <v>128.0</v>
      </c>
      <c r="B135" s="87" t="s">
        <v>2210</v>
      </c>
      <c r="C135" s="87" t="n">
        <v>49660.0</v>
      </c>
      <c r="D135" s="95" t="n">
        <v>3.7412305229767614E-4</v>
      </c>
      <c r="E135" s="87" t="n">
        <v>49660.0</v>
      </c>
      <c r="F135" s="115" t="n">
        <v>1.0</v>
      </c>
      <c r="G135" s="87" t="n">
        <v>49660.0</v>
      </c>
      <c r="H135" s="115" t="n">
        <v>1.0</v>
      </c>
    </row>
    <row r="136" outlineLevel="2">
      <c r="A136" s="115" t="n">
        <v>129.0</v>
      </c>
      <c r="B136" s="87" t="s">
        <v>853</v>
      </c>
      <c r="C136" s="87" t="n">
        <v>49560.0</v>
      </c>
      <c r="D136" s="95" t="n">
        <v>3.7336968328378635E-4</v>
      </c>
      <c r="E136" s="87" t="n">
        <v>49560.0</v>
      </c>
      <c r="F136" s="115" t="n">
        <v>1.0</v>
      </c>
      <c r="G136" s="87" t="n">
        <v>49560.0</v>
      </c>
      <c r="H136" s="115" t="n">
        <v>1.0</v>
      </c>
    </row>
    <row r="137" outlineLevel="2">
      <c r="A137" s="115" t="n">
        <v>130.0</v>
      </c>
      <c r="B137" s="87" t="s">
        <v>5945</v>
      </c>
      <c r="C137" s="87" t="n">
        <v>49500.0</v>
      </c>
      <c r="D137" s="95" t="n">
        <v>3.7291766187545246E-4</v>
      </c>
      <c r="E137" s="87" t="n">
        <v>49500.0</v>
      </c>
      <c r="F137" s="115" t="n">
        <v>1.0</v>
      </c>
      <c r="G137" s="87" t="n">
        <v>49500.0</v>
      </c>
      <c r="H137" s="115" t="n">
        <v>1.0</v>
      </c>
    </row>
    <row r="138" outlineLevel="2">
      <c r="A138" s="115" t="n">
        <v>131.0</v>
      </c>
      <c r="B138" s="87" t="s">
        <v>1175</v>
      </c>
      <c r="C138" s="87" t="n">
        <v>49200.0</v>
      </c>
      <c r="D138" s="95" t="n">
        <v>3.70657554833783E-4</v>
      </c>
      <c r="E138" s="87" t="n">
        <v>16400.0</v>
      </c>
      <c r="F138" s="115" t="n">
        <v>3.0</v>
      </c>
      <c r="G138" s="87" t="n">
        <v>16400.0</v>
      </c>
      <c r="H138" s="115" t="n">
        <v>3.0</v>
      </c>
    </row>
    <row r="139" outlineLevel="2">
      <c r="A139" s="115" t="n">
        <v>132.0</v>
      </c>
      <c r="B139" s="87" t="s">
        <v>3008</v>
      </c>
      <c r="C139" s="87" t="n">
        <v>48470.0</v>
      </c>
      <c r="D139" s="95" t="n">
        <v>3.651579610323875E-4</v>
      </c>
      <c r="E139" s="87" t="n">
        <v>16156.666666666666</v>
      </c>
      <c r="F139" s="115" t="n">
        <v>3.0</v>
      </c>
      <c r="G139" s="87" t="n">
        <v>16156.666666666666</v>
      </c>
      <c r="H139" s="115" t="n">
        <v>3.0</v>
      </c>
    </row>
    <row r="140" outlineLevel="2">
      <c r="A140" s="115" t="n">
        <v>133.0</v>
      </c>
      <c r="B140" s="87" t="s">
        <v>5169</v>
      </c>
      <c r="C140" s="87" t="n">
        <v>48316.0</v>
      </c>
      <c r="D140" s="95" t="n">
        <v>3.6399777275099716E-4</v>
      </c>
      <c r="E140" s="87" t="n">
        <v>48316.0</v>
      </c>
      <c r="F140" s="115" t="n">
        <v>1.0</v>
      </c>
      <c r="G140" s="87" t="n">
        <v>48316.0</v>
      </c>
      <c r="H140" s="115" t="n">
        <v>1.0</v>
      </c>
    </row>
    <row r="141" outlineLevel="2">
      <c r="A141" s="115" t="n">
        <v>134.0</v>
      </c>
      <c r="B141" s="87" t="s">
        <v>2960</v>
      </c>
      <c r="C141" s="87" t="n">
        <v>47259.0</v>
      </c>
      <c r="D141" s="95" t="n">
        <v>3.56034662274182E-4</v>
      </c>
      <c r="E141" s="87" t="n">
        <v>47259.0</v>
      </c>
      <c r="F141" s="115" t="n">
        <v>1.0</v>
      </c>
      <c r="G141" s="87" t="n">
        <v>47259.0</v>
      </c>
      <c r="H141" s="115" t="n">
        <v>1.0</v>
      </c>
    </row>
    <row r="142" outlineLevel="2">
      <c r="A142" s="115" t="n">
        <v>135.0</v>
      </c>
      <c r="B142" s="87" t="s">
        <v>4237</v>
      </c>
      <c r="C142" s="87" t="n">
        <v>46520.0</v>
      </c>
      <c r="D142" s="95" t="n">
        <v>3.504672652615363E-4</v>
      </c>
      <c r="E142" s="87" t="n">
        <v>46520.0</v>
      </c>
      <c r="F142" s="115" t="n">
        <v>1.0</v>
      </c>
      <c r="G142" s="87" t="n">
        <v>46520.0</v>
      </c>
      <c r="H142" s="115" t="n">
        <v>1.0</v>
      </c>
    </row>
    <row r="143" outlineLevel="2">
      <c r="A143" s="115" t="n">
        <v>136.0</v>
      </c>
      <c r="B143" s="87" t="s">
        <v>1203</v>
      </c>
      <c r="C143" s="87" t="n">
        <v>45210.0</v>
      </c>
      <c r="D143" s="95" t="n">
        <v>3.405981311795799E-4</v>
      </c>
      <c r="E143" s="87" t="n">
        <v>15070.0</v>
      </c>
      <c r="F143" s="115" t="n">
        <v>3.0</v>
      </c>
      <c r="G143" s="87" t="n">
        <v>15070.0</v>
      </c>
      <c r="H143" s="115" t="n">
        <v>3.0</v>
      </c>
    </row>
    <row r="144" outlineLevel="2">
      <c r="A144" s="115" t="n">
        <v>137.0</v>
      </c>
      <c r="B144" s="87" t="s">
        <v>5333</v>
      </c>
      <c r="C144" s="87" t="n">
        <v>44491.0</v>
      </c>
      <c r="D144" s="95" t="n">
        <v>3.351814079697122E-4</v>
      </c>
      <c r="E144" s="87" t="n">
        <v>44491.0</v>
      </c>
      <c r="F144" s="115" t="n">
        <v>1.0</v>
      </c>
      <c r="G144" s="87" t="n">
        <v>44491.0</v>
      </c>
      <c r="H144" s="115" t="n">
        <v>1.0</v>
      </c>
    </row>
    <row r="145" outlineLevel="2">
      <c r="A145" s="115" t="n">
        <v>138.0</v>
      </c>
      <c r="B145" s="87" t="s">
        <v>5648</v>
      </c>
      <c r="C145" s="87" t="n">
        <v>44482.58</v>
      </c>
      <c r="D145" s="95" t="n">
        <v>3.351179742987427E-4</v>
      </c>
      <c r="E145" s="87" t="n">
        <v>44482.58</v>
      </c>
      <c r="F145" s="115" t="n">
        <v>1.0</v>
      </c>
      <c r="G145" s="87" t="n">
        <v>44482.58</v>
      </c>
      <c r="H145" s="115" t="n">
        <v>1.0</v>
      </c>
    </row>
    <row r="146" outlineLevel="2">
      <c r="A146" s="115" t="n">
        <v>139.0</v>
      </c>
      <c r="B146" s="87" t="s">
        <v>4574</v>
      </c>
      <c r="C146" s="87" t="n">
        <v>44438.81</v>
      </c>
      <c r="D146" s="95" t="n">
        <v>3.347882246813631E-4</v>
      </c>
      <c r="E146" s="87" t="n">
        <v>44438.81</v>
      </c>
      <c r="F146" s="115" t="n">
        <v>1.0</v>
      </c>
      <c r="G146" s="87" t="n">
        <v>44438.81</v>
      </c>
      <c r="H146" s="115" t="n">
        <v>1.0</v>
      </c>
    </row>
    <row r="147" outlineLevel="2">
      <c r="A147" s="115" t="n">
        <v>140.0</v>
      </c>
      <c r="B147" s="87" t="s">
        <v>2980</v>
      </c>
      <c r="C147" s="87" t="n">
        <v>42400.0</v>
      </c>
      <c r="D147" s="95" t="n">
        <v>3.194284618892764E-4</v>
      </c>
      <c r="E147" s="87" t="n">
        <v>42400.0</v>
      </c>
      <c r="F147" s="115" t="n">
        <v>1.0</v>
      </c>
      <c r="G147" s="87" t="n">
        <v>21200.0</v>
      </c>
      <c r="H147" s="115" t="n">
        <v>2.0</v>
      </c>
    </row>
    <row r="148" outlineLevel="2">
      <c r="A148" s="115" t="n">
        <v>141.0</v>
      </c>
      <c r="B148" s="87" t="s">
        <v>1564</v>
      </c>
      <c r="C148" s="87" t="n">
        <v>42126.0</v>
      </c>
      <c r="D148" s="95" t="n">
        <v>3.1736423079121843E-4</v>
      </c>
      <c r="E148" s="87" t="n">
        <v>42126.0</v>
      </c>
      <c r="F148" s="115" t="n">
        <v>1.0</v>
      </c>
      <c r="G148" s="87" t="n">
        <v>42126.0</v>
      </c>
      <c r="H148" s="115" t="n">
        <v>1.0</v>
      </c>
    </row>
    <row r="149" outlineLevel="2">
      <c r="A149" s="115" t="n">
        <v>142.0</v>
      </c>
      <c r="B149" s="87" t="s">
        <v>5782</v>
      </c>
      <c r="C149" s="87" t="n">
        <v>41815.63</v>
      </c>
      <c r="D149" s="95" t="n">
        <v>3.150259993828085E-4</v>
      </c>
      <c r="E149" s="87" t="n">
        <v>41815.63</v>
      </c>
      <c r="F149" s="115" t="n">
        <v>1.0</v>
      </c>
      <c r="G149" s="87" t="n">
        <v>41815.63</v>
      </c>
      <c r="H149" s="115" t="n">
        <v>1.0</v>
      </c>
    </row>
    <row r="150" outlineLevel="2">
      <c r="A150" s="115" t="n">
        <v>143.0</v>
      </c>
      <c r="B150" s="87" t="s">
        <v>2678</v>
      </c>
      <c r="C150" s="87" t="n">
        <v>41291.92</v>
      </c>
      <c r="D150" s="95" t="n">
        <v>3.110805305201663E-4</v>
      </c>
      <c r="E150" s="87" t="n">
        <v>41291.92</v>
      </c>
      <c r="F150" s="115" t="n">
        <v>1.0</v>
      </c>
      <c r="G150" s="87" t="n">
        <v>41291.92</v>
      </c>
      <c r="H150" s="115" t="n">
        <v>1.0</v>
      </c>
    </row>
    <row r="151" outlineLevel="2">
      <c r="A151" s="115" t="n">
        <v>144.0</v>
      </c>
      <c r="B151" s="87" t="s">
        <v>4779</v>
      </c>
      <c r="C151" s="87" t="n">
        <v>41064.0</v>
      </c>
      <c r="D151" s="95" t="n">
        <v>3.0936345186370867E-4</v>
      </c>
      <c r="E151" s="87" t="n">
        <v>41064.0</v>
      </c>
      <c r="F151" s="115" t="n">
        <v>1.0</v>
      </c>
      <c r="G151" s="87" t="n">
        <v>41064.0</v>
      </c>
      <c r="H151" s="115" t="n">
        <v>1.0</v>
      </c>
    </row>
    <row r="152" outlineLevel="2">
      <c r="A152" s="115" t="n">
        <v>145.0</v>
      </c>
      <c r="B152" s="87" t="s">
        <v>762</v>
      </c>
      <c r="C152" s="87" t="n">
        <v>40710.0</v>
      </c>
      <c r="D152" s="95" t="n">
        <v>3.0669652555453876E-4</v>
      </c>
      <c r="E152" s="87" t="n">
        <v>20355.0</v>
      </c>
      <c r="F152" s="115" t="n">
        <v>2.0</v>
      </c>
      <c r="G152" s="87" t="n">
        <v>20355.0</v>
      </c>
      <c r="H152" s="115" t="n">
        <v>2.0</v>
      </c>
    </row>
    <row r="153" outlineLevel="2">
      <c r="A153" s="115" t="n">
        <v>146.0</v>
      </c>
      <c r="B153" s="87" t="s">
        <v>1503</v>
      </c>
      <c r="C153" s="87" t="n">
        <v>40000.0</v>
      </c>
      <c r="D153" s="95" t="n">
        <v>3.0134760555592115E-4</v>
      </c>
      <c r="E153" s="87" t="n">
        <v>40000.0</v>
      </c>
      <c r="F153" s="115" t="n">
        <v>1.0</v>
      </c>
      <c r="G153" s="87" t="n">
        <v>40000.0</v>
      </c>
      <c r="H153" s="115" t="n">
        <v>1.0</v>
      </c>
    </row>
    <row r="154" outlineLevel="2">
      <c r="A154" s="115" t="n">
        <v>147.0</v>
      </c>
      <c r="B154" s="87" t="s">
        <v>5906</v>
      </c>
      <c r="C154" s="87" t="n">
        <v>37000.0</v>
      </c>
      <c r="D154" s="95" t="n">
        <v>2.7874653513922706E-4</v>
      </c>
      <c r="E154" s="87" t="n">
        <v>37000.0</v>
      </c>
      <c r="F154" s="115" t="n">
        <v>1.0</v>
      </c>
      <c r="G154" s="87" t="n">
        <v>37000.0</v>
      </c>
      <c r="H154" s="115" t="n">
        <v>1.0</v>
      </c>
    </row>
    <row r="155" outlineLevel="2">
      <c r="A155" s="115" t="n">
        <v>148.0</v>
      </c>
      <c r="B155" s="87" t="s">
        <v>1171</v>
      </c>
      <c r="C155" s="87" t="n">
        <v>36650.0</v>
      </c>
      <c r="D155" s="95" t="n">
        <v>2.7610974359061277E-4</v>
      </c>
      <c r="E155" s="87" t="n">
        <v>36650.0</v>
      </c>
      <c r="F155" s="115" t="n">
        <v>1.0</v>
      </c>
      <c r="G155" s="87" t="n">
        <v>36650.0</v>
      </c>
      <c r="H155" s="115" t="n">
        <v>1.0</v>
      </c>
    </row>
    <row r="156" outlineLevel="2">
      <c r="A156" s="115" t="n">
        <v>149.0</v>
      </c>
      <c r="B156" s="87" t="s">
        <v>5136</v>
      </c>
      <c r="C156" s="87" t="n">
        <v>36544.6</v>
      </c>
      <c r="D156" s="95" t="n">
        <v>2.753156926499729E-4</v>
      </c>
      <c r="E156" s="87" t="n">
        <v>36544.6</v>
      </c>
      <c r="F156" s="115" t="n">
        <v>1.0</v>
      </c>
      <c r="G156" s="87" t="n">
        <v>36544.6</v>
      </c>
      <c r="H156" s="115" t="n">
        <v>1.0</v>
      </c>
    </row>
    <row r="157" outlineLevel="2">
      <c r="A157" s="115" t="n">
        <v>150.0</v>
      </c>
      <c r="B157" s="87" t="s">
        <v>480</v>
      </c>
      <c r="C157" s="87" t="n">
        <v>35706.0</v>
      </c>
      <c r="D157" s="95" t="n">
        <v>2.6899794009949303E-4</v>
      </c>
      <c r="E157" s="87" t="n">
        <v>35706.0</v>
      </c>
      <c r="F157" s="115" t="n">
        <v>1.0</v>
      </c>
      <c r="G157" s="87" t="n">
        <v>35706.0</v>
      </c>
      <c r="H157" s="115" t="n">
        <v>1.0</v>
      </c>
    </row>
    <row r="158" outlineLevel="2">
      <c r="A158" s="115" t="n">
        <v>151.0</v>
      </c>
      <c r="B158" s="87" t="s">
        <v>818</v>
      </c>
      <c r="C158" s="87" t="n">
        <v>35322.0</v>
      </c>
      <c r="D158" s="95" t="n">
        <v>2.661050030861562E-4</v>
      </c>
      <c r="E158" s="87" t="n">
        <v>35322.0</v>
      </c>
      <c r="F158" s="115" t="n">
        <v>1.0</v>
      </c>
      <c r="G158" s="87" t="n">
        <v>35322.0</v>
      </c>
      <c r="H158" s="115" t="n">
        <v>1.0</v>
      </c>
    </row>
    <row r="159" outlineLevel="2">
      <c r="A159" s="115" t="n">
        <v>152.0</v>
      </c>
      <c r="B159" s="87" t="s">
        <v>1216</v>
      </c>
      <c r="C159" s="87" t="n">
        <v>34090.0</v>
      </c>
      <c r="D159" s="95" t="n">
        <v>2.568234968350338E-4</v>
      </c>
      <c r="E159" s="87" t="n">
        <v>11363.333333333334</v>
      </c>
      <c r="F159" s="115" t="n">
        <v>3.0</v>
      </c>
      <c r="G159" s="87" t="n">
        <v>11363.333333333334</v>
      </c>
      <c r="H159" s="115" t="n">
        <v>3.0</v>
      </c>
    </row>
    <row r="160" outlineLevel="2">
      <c r="A160" s="115" t="n">
        <v>153.0</v>
      </c>
      <c r="B160" s="87" t="s">
        <v>1389</v>
      </c>
      <c r="C160" s="87" t="n">
        <v>33305.33</v>
      </c>
      <c r="D160" s="95" t="n">
        <v>2.509120361937447E-4</v>
      </c>
      <c r="E160" s="87" t="n">
        <v>11101.776666666667</v>
      </c>
      <c r="F160" s="115" t="n">
        <v>3.0</v>
      </c>
      <c r="G160" s="87" t="n">
        <v>6661.066000000001</v>
      </c>
      <c r="H160" s="115" t="n">
        <v>5.0</v>
      </c>
    </row>
    <row r="161" outlineLevel="2">
      <c r="A161" s="115" t="n">
        <v>154.0</v>
      </c>
      <c r="B161" s="87" t="s">
        <v>831</v>
      </c>
      <c r="C161" s="87" t="n">
        <v>33099.0</v>
      </c>
      <c r="D161" s="95" t="n">
        <v>2.4935760990738584E-4</v>
      </c>
      <c r="E161" s="87" t="n">
        <v>16549.5</v>
      </c>
      <c r="F161" s="115" t="n">
        <v>2.0</v>
      </c>
      <c r="G161" s="87" t="n">
        <v>16549.5</v>
      </c>
      <c r="H161" s="115" t="n">
        <v>2.0</v>
      </c>
    </row>
    <row r="162" outlineLevel="2">
      <c r="A162" s="115" t="n">
        <v>155.0</v>
      </c>
      <c r="B162" s="87" t="s">
        <v>3003</v>
      </c>
      <c r="C162" s="87" t="n">
        <v>31460.0</v>
      </c>
      <c r="D162" s="95" t="n">
        <v>2.37009891769732E-4</v>
      </c>
      <c r="E162" s="87" t="n">
        <v>10486.666666666666</v>
      </c>
      <c r="F162" s="115" t="n">
        <v>3.0</v>
      </c>
      <c r="G162" s="87" t="n">
        <v>10486.666666666666</v>
      </c>
      <c r="H162" s="115" t="n">
        <v>3.0</v>
      </c>
    </row>
    <row r="163" outlineLevel="2">
      <c r="A163" s="115" t="n">
        <v>156.0</v>
      </c>
      <c r="B163" s="87" t="s">
        <v>2262</v>
      </c>
      <c r="C163" s="87" t="n">
        <v>31427.06</v>
      </c>
      <c r="D163" s="95" t="n">
        <v>2.3676173201655668E-4</v>
      </c>
      <c r="E163" s="87" t="n">
        <v>15713.53</v>
      </c>
      <c r="F163" s="115" t="n">
        <v>2.0</v>
      </c>
      <c r="G163" s="87" t="n">
        <v>15713.53</v>
      </c>
      <c r="H163" s="115" t="n">
        <v>2.0</v>
      </c>
    </row>
    <row r="164" outlineLevel="2">
      <c r="A164" s="115" t="n">
        <v>157.0</v>
      </c>
      <c r="B164" s="87" t="s">
        <v>4508</v>
      </c>
      <c r="C164" s="87" t="n">
        <v>30000.0</v>
      </c>
      <c r="D164" s="95" t="n">
        <v>2.260107041669409E-4</v>
      </c>
      <c r="E164" s="87" t="n">
        <v>30000.0</v>
      </c>
      <c r="F164" s="115" t="n">
        <v>1.0</v>
      </c>
      <c r="G164" s="87" t="n">
        <v>30000.0</v>
      </c>
      <c r="H164" s="115" t="n">
        <v>1.0</v>
      </c>
    </row>
    <row r="165" outlineLevel="2">
      <c r="A165" s="115" t="n">
        <v>158.0</v>
      </c>
      <c r="B165" s="87" t="s">
        <v>3637</v>
      </c>
      <c r="C165" s="87" t="n">
        <v>30000.0</v>
      </c>
      <c r="D165" s="95" t="n">
        <v>2.260107041669409E-4</v>
      </c>
      <c r="E165" s="87" t="n">
        <v>15000.0</v>
      </c>
      <c r="F165" s="115" t="n">
        <v>2.0</v>
      </c>
      <c r="G165" s="87" t="n">
        <v>15000.0</v>
      </c>
      <c r="H165" s="115" t="n">
        <v>2.0</v>
      </c>
    </row>
    <row r="166" outlineLevel="2">
      <c r="A166" s="115" t="n">
        <v>159.0</v>
      </c>
      <c r="B166" s="87" t="s">
        <v>3670</v>
      </c>
      <c r="C166" s="87" t="n">
        <v>30000.0</v>
      </c>
      <c r="D166" s="95" t="n">
        <v>2.260107041669409E-4</v>
      </c>
      <c r="E166" s="87" t="n">
        <v>15000.0</v>
      </c>
      <c r="F166" s="115" t="n">
        <v>2.0</v>
      </c>
      <c r="G166" s="87" t="n">
        <v>15000.0</v>
      </c>
      <c r="H166" s="115" t="n">
        <v>2.0</v>
      </c>
    </row>
    <row r="167" outlineLevel="2">
      <c r="A167" s="115" t="n">
        <v>160.0</v>
      </c>
      <c r="B167" s="87" t="s">
        <v>3450</v>
      </c>
      <c r="C167" s="87" t="n">
        <v>29500.0</v>
      </c>
      <c r="D167" s="95" t="n">
        <v>2.2224385909749186E-4</v>
      </c>
      <c r="E167" s="87" t="n">
        <v>29500.0</v>
      </c>
      <c r="F167" s="115" t="n">
        <v>1.0</v>
      </c>
      <c r="G167" s="87" t="n">
        <v>29500.0</v>
      </c>
      <c r="H167" s="115" t="n">
        <v>1.0</v>
      </c>
    </row>
    <row r="168" outlineLevel="2">
      <c r="A168" s="115" t="n">
        <v>161.0</v>
      </c>
      <c r="B168" s="87" t="s">
        <v>5778</v>
      </c>
      <c r="C168" s="87" t="n">
        <v>29191.0</v>
      </c>
      <c r="D168" s="95" t="n">
        <v>2.199159488445724E-4</v>
      </c>
      <c r="E168" s="87" t="n">
        <v>29191.0</v>
      </c>
      <c r="F168" s="115" t="n">
        <v>1.0</v>
      </c>
      <c r="G168" s="87" t="n">
        <v>29191.0</v>
      </c>
      <c r="H168" s="115" t="n">
        <v>1.0</v>
      </c>
    </row>
    <row r="169" outlineLevel="2">
      <c r="A169" s="115" t="n">
        <v>162.0</v>
      </c>
      <c r="B169" s="87" t="s">
        <v>1366</v>
      </c>
      <c r="C169" s="87" t="n">
        <v>28320.0</v>
      </c>
      <c r="D169" s="95" t="n">
        <v>2.1335410473359218E-4</v>
      </c>
      <c r="E169" s="87" t="n">
        <v>28320.0</v>
      </c>
      <c r="F169" s="115" t="n">
        <v>1.0</v>
      </c>
      <c r="G169" s="87" t="n">
        <v>28320.0</v>
      </c>
      <c r="H169" s="115" t="n">
        <v>1.0</v>
      </c>
    </row>
    <row r="170" outlineLevel="2">
      <c r="A170" s="115" t="n">
        <v>163.0</v>
      </c>
      <c r="B170" s="87" t="s">
        <v>2275</v>
      </c>
      <c r="C170" s="87" t="n">
        <v>27350.0</v>
      </c>
      <c r="D170" s="95" t="n">
        <v>2.060464252988611E-4</v>
      </c>
      <c r="E170" s="87" t="n">
        <v>27350.0</v>
      </c>
      <c r="F170" s="115" t="n">
        <v>1.0</v>
      </c>
      <c r="G170" s="87" t="n">
        <v>27350.0</v>
      </c>
      <c r="H170" s="115" t="n">
        <v>1.0</v>
      </c>
    </row>
    <row r="171" outlineLevel="2">
      <c r="A171" s="115" t="n">
        <v>164.0</v>
      </c>
      <c r="B171" s="87" t="s">
        <v>3249</v>
      </c>
      <c r="C171" s="87" t="n">
        <v>27000.0</v>
      </c>
      <c r="D171" s="95" t="n">
        <v>2.0340963375024677E-4</v>
      </c>
      <c r="E171" s="87" t="n">
        <v>27000.0</v>
      </c>
      <c r="F171" s="115" t="n">
        <v>1.0</v>
      </c>
      <c r="G171" s="87" t="n">
        <v>27000.0</v>
      </c>
      <c r="H171" s="115" t="n">
        <v>1.0</v>
      </c>
    </row>
    <row r="172" outlineLevel="2">
      <c r="A172" s="115" t="n">
        <v>165.0</v>
      </c>
      <c r="B172" s="87" t="s">
        <v>2998</v>
      </c>
      <c r="C172" s="87" t="n">
        <v>26920.0</v>
      </c>
      <c r="D172" s="95" t="n">
        <v>2.0280693853913495E-4</v>
      </c>
      <c r="E172" s="87" t="n">
        <v>26920.0</v>
      </c>
      <c r="F172" s="115" t="n">
        <v>1.0</v>
      </c>
      <c r="G172" s="87" t="n">
        <v>26920.0</v>
      </c>
      <c r="H172" s="115" t="n">
        <v>1.0</v>
      </c>
    </row>
    <row r="173" outlineLevel="2">
      <c r="A173" s="115" t="n">
        <v>166.0</v>
      </c>
      <c r="B173" s="87" t="s">
        <v>5118</v>
      </c>
      <c r="C173" s="87" t="n">
        <v>26462.0</v>
      </c>
      <c r="D173" s="95" t="n">
        <v>1.9935650845551964E-4</v>
      </c>
      <c r="E173" s="87" t="n">
        <v>26462.0</v>
      </c>
      <c r="F173" s="115" t="n">
        <v>1.0</v>
      </c>
      <c r="G173" s="87" t="n">
        <v>26462.0</v>
      </c>
      <c r="H173" s="115" t="n">
        <v>1.0</v>
      </c>
    </row>
    <row r="174" outlineLevel="2">
      <c r="A174" s="115" t="n">
        <v>167.0</v>
      </c>
      <c r="B174" s="87" t="s">
        <v>3013</v>
      </c>
      <c r="C174" s="87" t="n">
        <v>26400.0</v>
      </c>
      <c r="D174" s="95" t="n">
        <v>1.9888941966690797E-4</v>
      </c>
      <c r="E174" s="87" t="n">
        <v>8800.0</v>
      </c>
      <c r="F174" s="115" t="n">
        <v>3.0</v>
      </c>
      <c r="G174" s="87" t="n">
        <v>8800.0</v>
      </c>
      <c r="H174" s="115" t="n">
        <v>3.0</v>
      </c>
    </row>
    <row r="175" outlineLevel="2">
      <c r="A175" s="115" t="n">
        <v>168.0</v>
      </c>
      <c r="B175" s="87" t="s">
        <v>5576</v>
      </c>
      <c r="C175" s="87" t="n">
        <v>23903.81</v>
      </c>
      <c r="D175" s="95" t="n">
        <v>1.8008389767909213E-4</v>
      </c>
      <c r="E175" s="87" t="n">
        <v>23903.81</v>
      </c>
      <c r="F175" s="115" t="n">
        <v>1.0</v>
      </c>
      <c r="G175" s="87" t="n">
        <v>23903.81</v>
      </c>
      <c r="H175" s="115" t="n">
        <v>1.0</v>
      </c>
    </row>
    <row r="176" outlineLevel="2">
      <c r="A176" s="115" t="n">
        <v>169.0</v>
      </c>
      <c r="B176" s="87" t="s">
        <v>2272</v>
      </c>
      <c r="C176" s="87" t="n">
        <v>23420.0</v>
      </c>
      <c r="D176" s="95" t="n">
        <v>1.7643902305299186E-4</v>
      </c>
      <c r="E176" s="87" t="n">
        <v>23420.0</v>
      </c>
      <c r="F176" s="115" t="n">
        <v>1.0</v>
      </c>
      <c r="G176" s="87" t="n">
        <v>23420.0</v>
      </c>
      <c r="H176" s="115" t="n">
        <v>1.0</v>
      </c>
    </row>
    <row r="177" outlineLevel="2">
      <c r="A177" s="115" t="n">
        <v>170.0</v>
      </c>
      <c r="B177" s="87" t="s">
        <v>834</v>
      </c>
      <c r="C177" s="87" t="n">
        <v>23364.0</v>
      </c>
      <c r="D177" s="95" t="n">
        <v>1.7601713640521356E-4</v>
      </c>
      <c r="E177" s="87" t="n">
        <v>23364.0</v>
      </c>
      <c r="F177" s="115" t="n">
        <v>1.0</v>
      </c>
      <c r="G177" s="87" t="n">
        <v>23364.0</v>
      </c>
      <c r="H177" s="115" t="n">
        <v>1.0</v>
      </c>
    </row>
    <row r="178" outlineLevel="2">
      <c r="A178" s="115" t="n">
        <v>171.0</v>
      </c>
      <c r="B178" s="87" t="s">
        <v>2205</v>
      </c>
      <c r="C178" s="87" t="n">
        <v>22400.0</v>
      </c>
      <c r="D178" s="95" t="n">
        <v>1.6875465911131586E-4</v>
      </c>
      <c r="E178" s="87" t="n">
        <v>22400.0</v>
      </c>
      <c r="F178" s="115" t="n">
        <v>1.0</v>
      </c>
      <c r="G178" s="87" t="n">
        <v>22400.0</v>
      </c>
      <c r="H178" s="115" t="n">
        <v>1.0</v>
      </c>
    </row>
    <row r="179" outlineLevel="2">
      <c r="A179" s="115" t="n">
        <v>172.0</v>
      </c>
      <c r="B179" s="87" t="s">
        <v>435</v>
      </c>
      <c r="C179" s="87" t="n">
        <v>22309.0</v>
      </c>
      <c r="D179" s="95" t="n">
        <v>1.6806909330867613E-4</v>
      </c>
      <c r="E179" s="87" t="n">
        <v>22309.0</v>
      </c>
      <c r="F179" s="115" t="n">
        <v>1.0</v>
      </c>
      <c r="G179" s="87" t="n">
        <v>22309.0</v>
      </c>
      <c r="H179" s="115" t="n">
        <v>1.0</v>
      </c>
    </row>
    <row r="180" outlineLevel="2">
      <c r="A180" s="115" t="n">
        <v>173.0</v>
      </c>
      <c r="B180" s="87" t="s">
        <v>5703</v>
      </c>
      <c r="C180" s="87" t="n">
        <v>22124.0</v>
      </c>
      <c r="D180" s="95" t="n">
        <v>1.6667536063298E-4</v>
      </c>
      <c r="E180" s="87" t="n">
        <v>22124.0</v>
      </c>
      <c r="F180" s="115" t="n">
        <v>1.0</v>
      </c>
      <c r="G180" s="87" t="n">
        <v>22124.0</v>
      </c>
      <c r="H180" s="115" t="n">
        <v>1.0</v>
      </c>
    </row>
    <row r="181" outlineLevel="2">
      <c r="A181" s="115" t="n">
        <v>174.0</v>
      </c>
      <c r="B181" s="87" t="s">
        <v>4128</v>
      </c>
      <c r="C181" s="87" t="n">
        <v>20945.0</v>
      </c>
      <c r="D181" s="95" t="n">
        <v>1.5779313995921922E-4</v>
      </c>
      <c r="E181" s="87" t="n">
        <v>20945.0</v>
      </c>
      <c r="F181" s="115" t="n">
        <v>1.0</v>
      </c>
      <c r="G181" s="87" t="n">
        <v>20945.0</v>
      </c>
      <c r="H181" s="115" t="n">
        <v>1.0</v>
      </c>
    </row>
    <row r="182" outlineLevel="2">
      <c r="A182" s="115" t="n">
        <v>175.0</v>
      </c>
      <c r="B182" s="87" t="s">
        <v>3794</v>
      </c>
      <c r="C182" s="87" t="n">
        <v>20879.100000000002</v>
      </c>
      <c r="D182" s="95" t="n">
        <v>1.5729666977906586E-4</v>
      </c>
      <c r="E182" s="87" t="n">
        <v>10439.550000000001</v>
      </c>
      <c r="F182" s="115" t="n">
        <v>2.0</v>
      </c>
      <c r="G182" s="87" t="n">
        <v>10439.550000000001</v>
      </c>
      <c r="H182" s="115" t="n">
        <v>2.0</v>
      </c>
    </row>
    <row r="183" outlineLevel="2">
      <c r="A183" s="115" t="n">
        <v>176.0</v>
      </c>
      <c r="B183" s="87" t="s">
        <v>4298</v>
      </c>
      <c r="C183" s="87" t="n">
        <v>20140.0</v>
      </c>
      <c r="D183" s="95" t="n">
        <v>1.517285193974063E-4</v>
      </c>
      <c r="E183" s="87" t="n">
        <v>20140.0</v>
      </c>
      <c r="F183" s="115" t="n">
        <v>1.0</v>
      </c>
      <c r="G183" s="87" t="n">
        <v>20140.0</v>
      </c>
      <c r="H183" s="115" t="n">
        <v>1.0</v>
      </c>
    </row>
    <row r="184" outlineLevel="2">
      <c r="A184" s="115" t="n">
        <v>177.0</v>
      </c>
      <c r="B184" s="87" t="s">
        <v>3453</v>
      </c>
      <c r="C184" s="87" t="n">
        <v>20000.0</v>
      </c>
      <c r="D184" s="95" t="n">
        <v>1.5067380277796057E-4</v>
      </c>
      <c r="E184" s="87" t="n">
        <v>20000.0</v>
      </c>
      <c r="F184" s="115" t="n">
        <v>1.0</v>
      </c>
      <c r="G184" s="87" t="n">
        <v>20000.0</v>
      </c>
      <c r="H184" s="115" t="n">
        <v>1.0</v>
      </c>
    </row>
    <row r="185" outlineLevel="2">
      <c r="A185" s="115" t="n">
        <v>178.0</v>
      </c>
      <c r="B185" s="87" t="s">
        <v>3695</v>
      </c>
      <c r="C185" s="87" t="n">
        <v>19740.0</v>
      </c>
      <c r="D185" s="95" t="n">
        <v>1.487150433418471E-4</v>
      </c>
      <c r="E185" s="87" t="n">
        <v>9870.0</v>
      </c>
      <c r="F185" s="115" t="n">
        <v>2.0</v>
      </c>
      <c r="G185" s="87" t="n">
        <v>9870.0</v>
      </c>
      <c r="H185" s="115" t="n">
        <v>2.0</v>
      </c>
    </row>
    <row r="186" outlineLevel="2">
      <c r="A186" s="115" t="n">
        <v>179.0</v>
      </c>
      <c r="B186" s="87" t="s">
        <v>1158</v>
      </c>
      <c r="C186" s="87" t="n">
        <v>18793.35</v>
      </c>
      <c r="D186" s="95" t="n">
        <v>1.4158327557185925E-4</v>
      </c>
      <c r="E186" s="87" t="n">
        <v>9396.675</v>
      </c>
      <c r="F186" s="115" t="n">
        <v>2.0</v>
      </c>
      <c r="G186" s="87" t="n">
        <v>9396.675</v>
      </c>
      <c r="H186" s="115" t="n">
        <v>2.0</v>
      </c>
    </row>
    <row r="187" outlineLevel="2">
      <c r="A187" s="115" t="n">
        <v>180.0</v>
      </c>
      <c r="B187" s="87" t="s">
        <v>4996</v>
      </c>
      <c r="C187" s="87" t="n">
        <v>18150.0</v>
      </c>
      <c r="D187" s="95" t="n">
        <v>1.3673647602099924E-4</v>
      </c>
      <c r="E187" s="87" t="n">
        <v>18150.0</v>
      </c>
      <c r="F187" s="115" t="n">
        <v>1.0</v>
      </c>
      <c r="G187" s="87" t="n">
        <v>18150.0</v>
      </c>
      <c r="H187" s="115" t="n">
        <v>1.0</v>
      </c>
    </row>
    <row r="188" outlineLevel="2">
      <c r="A188" s="115" t="n">
        <v>181.0</v>
      </c>
      <c r="B188" s="87" t="s">
        <v>5270</v>
      </c>
      <c r="C188" s="87" t="n">
        <v>17700.0</v>
      </c>
      <c r="D188" s="95" t="n">
        <v>1.333463154584951E-4</v>
      </c>
      <c r="E188" s="87" t="n">
        <v>17700.0</v>
      </c>
      <c r="F188" s="115" t="n">
        <v>1.0</v>
      </c>
      <c r="G188" s="87" t="n">
        <v>17700.0</v>
      </c>
      <c r="H188" s="115" t="n">
        <v>1.0</v>
      </c>
    </row>
    <row r="189" outlineLevel="2">
      <c r="A189" s="115" t="n">
        <v>182.0</v>
      </c>
      <c r="B189" s="87" t="s">
        <v>1041</v>
      </c>
      <c r="C189" s="87" t="n">
        <v>16991.0</v>
      </c>
      <c r="D189" s="95" t="n">
        <v>1.2800492915001642E-4</v>
      </c>
      <c r="E189" s="87" t="n">
        <v>8495.5</v>
      </c>
      <c r="F189" s="115" t="n">
        <v>2.0</v>
      </c>
      <c r="G189" s="87" t="n">
        <v>8495.5</v>
      </c>
      <c r="H189" s="115" t="n">
        <v>2.0</v>
      </c>
    </row>
    <row r="190" outlineLevel="2">
      <c r="A190" s="115" t="n">
        <v>183.0</v>
      </c>
      <c r="B190" s="87" t="s">
        <v>1363</v>
      </c>
      <c r="C190" s="87" t="n">
        <v>16534.0</v>
      </c>
      <c r="D190" s="95" t="n">
        <v>1.2456203275654E-4</v>
      </c>
      <c r="E190" s="87" t="n">
        <v>16534.0</v>
      </c>
      <c r="F190" s="115" t="n">
        <v>1.0</v>
      </c>
      <c r="G190" s="87" t="n">
        <v>16534.0</v>
      </c>
      <c r="H190" s="115" t="n">
        <v>1.0</v>
      </c>
    </row>
    <row r="191" outlineLevel="2">
      <c r="A191" s="115" t="n">
        <v>184.0</v>
      </c>
      <c r="B191" s="87" t="s">
        <v>614</v>
      </c>
      <c r="C191" s="87" t="n">
        <v>16485.0</v>
      </c>
      <c r="D191" s="95" t="n">
        <v>1.2419288193973402E-4</v>
      </c>
      <c r="E191" s="87" t="n">
        <v>16485.0</v>
      </c>
      <c r="F191" s="115" t="n">
        <v>1.0</v>
      </c>
      <c r="G191" s="87" t="n">
        <v>16485.0</v>
      </c>
      <c r="H191" s="115" t="n">
        <v>1.0</v>
      </c>
    </row>
    <row r="192" outlineLevel="2">
      <c r="A192" s="115" t="n">
        <v>185.0</v>
      </c>
      <c r="B192" s="87" t="s">
        <v>3649</v>
      </c>
      <c r="C192" s="87" t="n">
        <v>16410.0</v>
      </c>
      <c r="D192" s="95" t="n">
        <v>1.2362785517931667E-4</v>
      </c>
      <c r="E192" s="87" t="n">
        <v>8205.0</v>
      </c>
      <c r="F192" s="115" t="n">
        <v>2.0</v>
      </c>
      <c r="G192" s="87" t="n">
        <v>8205.0</v>
      </c>
      <c r="H192" s="115" t="n">
        <v>2.0</v>
      </c>
    </row>
    <row r="193" outlineLevel="2">
      <c r="A193" s="115" t="n">
        <v>186.0</v>
      </c>
      <c r="B193" s="87" t="s">
        <v>3654</v>
      </c>
      <c r="C193" s="87" t="n">
        <v>15150.0</v>
      </c>
      <c r="D193" s="95" t="n">
        <v>1.1413540560430514E-4</v>
      </c>
      <c r="E193" s="87" t="n">
        <v>7575.0</v>
      </c>
      <c r="F193" s="115" t="n">
        <v>2.0</v>
      </c>
      <c r="G193" s="87" t="n">
        <v>7575.0</v>
      </c>
      <c r="H193" s="115" t="n">
        <v>2.0</v>
      </c>
    </row>
    <row r="194" outlineLevel="2">
      <c r="A194" s="115" t="n">
        <v>187.0</v>
      </c>
      <c r="B194" s="87" t="s">
        <v>4259</v>
      </c>
      <c r="C194" s="87" t="n">
        <v>15110.0</v>
      </c>
      <c r="D194" s="95" t="n">
        <v>1.1383405799874923E-4</v>
      </c>
      <c r="E194" s="87" t="n">
        <v>15110.0</v>
      </c>
      <c r="F194" s="115" t="n">
        <v>1.0</v>
      </c>
      <c r="G194" s="87" t="n">
        <v>15110.0</v>
      </c>
      <c r="H194" s="115" t="n">
        <v>1.0</v>
      </c>
    </row>
    <row r="195" outlineLevel="2">
      <c r="A195" s="115" t="n">
        <v>188.0</v>
      </c>
      <c r="B195" s="87" t="s">
        <v>442</v>
      </c>
      <c r="C195" s="87" t="n">
        <v>14750.0</v>
      </c>
      <c r="D195" s="95" t="n">
        <v>1.1112192954874593E-4</v>
      </c>
      <c r="E195" s="87" t="n">
        <v>14750.0</v>
      </c>
      <c r="F195" s="115" t="n">
        <v>1.0</v>
      </c>
      <c r="G195" s="87" t="n">
        <v>14750.0</v>
      </c>
      <c r="H195" s="115" t="n">
        <v>1.0</v>
      </c>
    </row>
    <row r="196" outlineLevel="2">
      <c r="A196" s="115" t="n">
        <v>189.0</v>
      </c>
      <c r="B196" s="87" t="s">
        <v>3447</v>
      </c>
      <c r="C196" s="87" t="n">
        <v>13735.0</v>
      </c>
      <c r="D196" s="95" t="n">
        <v>1.0347523405776443E-4</v>
      </c>
      <c r="E196" s="87" t="n">
        <v>13735.0</v>
      </c>
      <c r="F196" s="115" t="n">
        <v>1.0</v>
      </c>
      <c r="G196" s="87" t="n">
        <v>13735.0</v>
      </c>
      <c r="H196" s="115" t="n">
        <v>1.0</v>
      </c>
    </row>
    <row r="197" outlineLevel="2">
      <c r="A197" s="115" t="n">
        <v>190.0</v>
      </c>
      <c r="B197" s="87" t="s">
        <v>4287</v>
      </c>
      <c r="C197" s="87" t="n">
        <v>12790.0</v>
      </c>
      <c r="D197" s="95" t="n">
        <v>9.635589687650578E-5</v>
      </c>
      <c r="E197" s="87" t="n">
        <v>12790.0</v>
      </c>
      <c r="F197" s="115" t="n">
        <v>1.0</v>
      </c>
      <c r="G197" s="87" t="n">
        <v>12790.0</v>
      </c>
      <c r="H197" s="115" t="n">
        <v>1.0</v>
      </c>
    </row>
    <row r="198" outlineLevel="2">
      <c r="A198" s="115" t="n">
        <v>191.0</v>
      </c>
      <c r="B198" s="87" t="s">
        <v>2447</v>
      </c>
      <c r="C198" s="87" t="n">
        <v>11800.0</v>
      </c>
      <c r="D198" s="95" t="n">
        <v>8.889754363899673E-5</v>
      </c>
      <c r="E198" s="87" t="n">
        <v>11800.0</v>
      </c>
      <c r="F198" s="115" t="n">
        <v>1.0</v>
      </c>
      <c r="G198" s="87" t="n">
        <v>11800.0</v>
      </c>
      <c r="H198" s="115" t="n">
        <v>1.0</v>
      </c>
    </row>
    <row r="199" outlineLevel="2">
      <c r="A199" s="115" t="n">
        <v>192.0</v>
      </c>
      <c r="B199" s="87" t="s">
        <v>5174</v>
      </c>
      <c r="C199" s="87" t="n">
        <v>11800.0</v>
      </c>
      <c r="D199" s="95" t="n">
        <v>8.889754363899673E-5</v>
      </c>
      <c r="E199" s="87" t="n">
        <v>11800.0</v>
      </c>
      <c r="F199" s="115" t="n">
        <v>1.0</v>
      </c>
      <c r="G199" s="87" t="n">
        <v>11800.0</v>
      </c>
      <c r="H199" s="115" t="n">
        <v>1.0</v>
      </c>
    </row>
    <row r="200" outlineLevel="2">
      <c r="A200" s="115" t="n">
        <v>193.0</v>
      </c>
      <c r="B200" s="87" t="s">
        <v>3379</v>
      </c>
      <c r="C200" s="87" t="n">
        <v>10800.0</v>
      </c>
      <c r="D200" s="95" t="n">
        <v>8.136385350009874E-5</v>
      </c>
      <c r="E200" s="87" t="n">
        <v>10800.0</v>
      </c>
      <c r="F200" s="115" t="n">
        <v>1.0</v>
      </c>
      <c r="G200" s="87" t="n">
        <v>10800.0</v>
      </c>
      <c r="H200" s="115" t="n">
        <v>1.0</v>
      </c>
    </row>
    <row r="201" outlineLevel="2">
      <c r="A201" s="115" t="n">
        <v>194.0</v>
      </c>
      <c r="B201" s="87" t="s">
        <v>846</v>
      </c>
      <c r="C201" s="87" t="n">
        <v>10075.0</v>
      </c>
      <c r="D201" s="95" t="n">
        <v>7.590192814939765E-5</v>
      </c>
      <c r="E201" s="87" t="n">
        <v>10075.0</v>
      </c>
      <c r="F201" s="115" t="n">
        <v>1.0</v>
      </c>
      <c r="G201" s="87" t="n">
        <v>10075.0</v>
      </c>
      <c r="H201" s="115" t="n">
        <v>1.0</v>
      </c>
    </row>
    <row r="202" outlineLevel="2">
      <c r="A202" s="115" t="n">
        <v>195.0</v>
      </c>
      <c r="B202" s="87" t="s">
        <v>1464</v>
      </c>
      <c r="C202" s="87" t="n">
        <v>10000.0</v>
      </c>
      <c r="D202" s="95" t="n">
        <v>7.533690138898029E-5</v>
      </c>
      <c r="E202" s="87" t="n">
        <v>10000.0</v>
      </c>
      <c r="F202" s="115" t="n">
        <v>1.0</v>
      </c>
      <c r="G202" s="87" t="n">
        <v>10000.0</v>
      </c>
      <c r="H202" s="115" t="n">
        <v>1.0</v>
      </c>
    </row>
    <row r="203" outlineLevel="2">
      <c r="A203" s="115" t="n">
        <v>196.0</v>
      </c>
      <c r="B203" s="87" t="s">
        <v>5389</v>
      </c>
      <c r="C203" s="87" t="n">
        <v>9463.0</v>
      </c>
      <c r="D203" s="95" t="n">
        <v>7.129130978439205E-5</v>
      </c>
      <c r="E203" s="87" t="n">
        <v>9463.0</v>
      </c>
      <c r="F203" s="115" t="n">
        <v>1.0</v>
      </c>
      <c r="G203" s="87" t="n">
        <v>9463.0</v>
      </c>
      <c r="H203" s="115" t="n">
        <v>1.0</v>
      </c>
    </row>
    <row r="204" outlineLevel="2">
      <c r="A204" s="115" t="n">
        <v>197.0</v>
      </c>
      <c r="B204" s="87" t="s">
        <v>1547</v>
      </c>
      <c r="C204" s="87" t="n">
        <v>9357.0</v>
      </c>
      <c r="D204" s="95" t="n">
        <v>7.049273862966886E-5</v>
      </c>
      <c r="E204" s="87" t="n">
        <v>9357.0</v>
      </c>
      <c r="F204" s="115" t="n">
        <v>1.0</v>
      </c>
      <c r="G204" s="87" t="n">
        <v>9357.0</v>
      </c>
      <c r="H204" s="115" t="n">
        <v>1.0</v>
      </c>
    </row>
    <row r="205" outlineLevel="2">
      <c r="A205" s="115" t="n">
        <v>198.0</v>
      </c>
      <c r="B205" s="87" t="s">
        <v>2333</v>
      </c>
      <c r="C205" s="87" t="n">
        <v>9040.0</v>
      </c>
      <c r="D205" s="95" t="n">
        <v>6.810455885563818E-5</v>
      </c>
      <c r="E205" s="87" t="n">
        <v>9040.0</v>
      </c>
      <c r="F205" s="115" t="n">
        <v>1.0</v>
      </c>
      <c r="G205" s="87" t="n">
        <v>9040.0</v>
      </c>
      <c r="H205" s="115" t="n">
        <v>1.0</v>
      </c>
    </row>
    <row r="206" outlineLevel="2">
      <c r="A206" s="115" t="n">
        <v>199.0</v>
      </c>
      <c r="B206" s="87" t="s">
        <v>3123</v>
      </c>
      <c r="C206" s="87" t="n">
        <v>9000.0</v>
      </c>
      <c r="D206" s="95" t="n">
        <v>6.780321125008226E-5</v>
      </c>
      <c r="E206" s="87" t="n">
        <v>9000.0</v>
      </c>
      <c r="F206" s="115" t="n">
        <v>1.0</v>
      </c>
      <c r="G206" s="87" t="n">
        <v>9000.0</v>
      </c>
      <c r="H206" s="115" t="n">
        <v>1.0</v>
      </c>
    </row>
    <row r="207" outlineLevel="2">
      <c r="A207" s="115" t="n">
        <v>200.0</v>
      </c>
      <c r="B207" s="87" t="s">
        <v>1955</v>
      </c>
      <c r="C207" s="87" t="n">
        <v>6125.0</v>
      </c>
      <c r="D207" s="95" t="n">
        <v>4.614385210075043E-5</v>
      </c>
      <c r="E207" s="87" t="n">
        <v>6125.0</v>
      </c>
      <c r="F207" s="115" t="n">
        <v>1.0</v>
      </c>
      <c r="G207" s="87" t="n">
        <v>6125.0</v>
      </c>
      <c r="H207" s="115" t="n">
        <v>1.0</v>
      </c>
    </row>
    <row r="208" outlineLevel="2">
      <c r="A208" s="115" t="n">
        <v>201.0</v>
      </c>
      <c r="B208" s="87" t="s">
        <v>483</v>
      </c>
      <c r="C208" s="87" t="n">
        <v>5675.8</v>
      </c>
      <c r="D208" s="95" t="n">
        <v>4.2759718490357435E-5</v>
      </c>
      <c r="E208" s="87" t="n">
        <v>5675.8</v>
      </c>
      <c r="F208" s="115" t="n">
        <v>1.0</v>
      </c>
      <c r="G208" s="87" t="n">
        <v>5675.8</v>
      </c>
      <c r="H208" s="115" t="n">
        <v>1.0</v>
      </c>
    </row>
    <row r="209" outlineLevel="2">
      <c r="A209" s="115" t="n">
        <v>202.0</v>
      </c>
      <c r="B209" s="87" t="s">
        <v>975</v>
      </c>
      <c r="C209" s="87" t="n">
        <v>5340.77</v>
      </c>
      <c r="D209" s="95" t="n">
        <v>4.023570628312243E-5</v>
      </c>
      <c r="E209" s="87" t="n">
        <v>5340.77</v>
      </c>
      <c r="F209" s="115" t="n">
        <v>1.0</v>
      </c>
      <c r="G209" s="87" t="n">
        <v>5340.77</v>
      </c>
      <c r="H209" s="115" t="n">
        <v>1.0</v>
      </c>
    </row>
    <row r="210" outlineLevel="2">
      <c r="A210" s="115" t="n">
        <v>203.0</v>
      </c>
      <c r="B210" s="87" t="s">
        <v>2042</v>
      </c>
      <c r="C210" s="87" t="n">
        <v>5310.0</v>
      </c>
      <c r="D210" s="95" t="n">
        <v>4.000389463754853E-5</v>
      </c>
      <c r="E210" s="87" t="n">
        <v>5310.0</v>
      </c>
      <c r="F210" s="115" t="n">
        <v>1.0</v>
      </c>
      <c r="G210" s="87" t="n">
        <v>5310.0</v>
      </c>
      <c r="H210" s="115" t="n">
        <v>1.0</v>
      </c>
    </row>
    <row r="211" outlineLevel="2">
      <c r="A211" s="115" t="n">
        <v>204.0</v>
      </c>
      <c r="B211" s="87" t="s">
        <v>1114</v>
      </c>
      <c r="C211" s="87" t="n">
        <v>4885.0</v>
      </c>
      <c r="D211" s="95" t="n">
        <v>3.6802076328516876E-5</v>
      </c>
      <c r="E211" s="87" t="n">
        <v>4885.0</v>
      </c>
      <c r="F211" s="115" t="n">
        <v>1.0</v>
      </c>
      <c r="G211" s="87" t="n">
        <v>4885.0</v>
      </c>
      <c r="H211" s="115" t="n">
        <v>1.0</v>
      </c>
    </row>
    <row r="212" outlineLevel="2">
      <c r="A212" s="115" t="n">
        <v>205.0</v>
      </c>
      <c r="B212" s="87" t="s">
        <v>2614</v>
      </c>
      <c r="C212" s="87" t="n">
        <v>4720.0</v>
      </c>
      <c r="D212" s="95" t="n">
        <v>3.5559017455598696E-5</v>
      </c>
      <c r="E212" s="87" t="n">
        <v>4720.0</v>
      </c>
      <c r="F212" s="115" t="n">
        <v>1.0</v>
      </c>
      <c r="G212" s="87" t="n">
        <v>4720.0</v>
      </c>
      <c r="H212" s="115" t="n">
        <v>1.0</v>
      </c>
    </row>
    <row r="213" outlineLevel="2">
      <c r="A213" s="115" t="n">
        <v>206.0</v>
      </c>
      <c r="B213" s="87" t="s">
        <v>452</v>
      </c>
      <c r="C213" s="87" t="n">
        <v>3760.0</v>
      </c>
      <c r="D213" s="95" t="n">
        <v>2.832667492225659E-5</v>
      </c>
      <c r="E213" s="87" t="n">
        <v>3760.0</v>
      </c>
      <c r="F213" s="115" t="n">
        <v>1.0</v>
      </c>
      <c r="G213" s="87" t="n">
        <v>3760.0</v>
      </c>
      <c r="H213" s="115" t="n">
        <v>1.0</v>
      </c>
    </row>
    <row r="214" outlineLevel="2">
      <c r="A214" s="115" t="n">
        <v>207.0</v>
      </c>
      <c r="B214" s="87" t="s">
        <v>837</v>
      </c>
      <c r="C214" s="87" t="n">
        <v>2478.0</v>
      </c>
      <c r="D214" s="95" t="n">
        <v>1.8668484164189316E-5</v>
      </c>
      <c r="E214" s="87" t="n">
        <v>2478.0</v>
      </c>
      <c r="F214" s="115" t="n">
        <v>1.0</v>
      </c>
      <c r="G214" s="87" t="n">
        <v>2478.0</v>
      </c>
      <c r="H214" s="115" t="n">
        <v>1.0</v>
      </c>
    </row>
    <row r="215" outlineLevel="2">
      <c r="A215" s="115" t="n">
        <v>208.0</v>
      </c>
      <c r="B215" s="87" t="s">
        <v>3888</v>
      </c>
      <c r="C215" s="87" t="n">
        <v>2281.43</v>
      </c>
      <c r="D215" s="95" t="n">
        <v>1.718758669358613E-5</v>
      </c>
      <c r="E215" s="87" t="n">
        <v>2281.43</v>
      </c>
      <c r="F215" s="115" t="n">
        <v>1.0</v>
      </c>
      <c r="G215" s="87" t="n">
        <v>2281.43</v>
      </c>
      <c r="H215" s="115" t="n">
        <v>1.0</v>
      </c>
    </row>
    <row r="216" outlineLevel="2">
      <c r="A216" s="115" t="n">
        <v>209.0</v>
      </c>
      <c r="B216" s="87" t="s">
        <v>316</v>
      </c>
      <c r="C216" s="87" t="n">
        <v>1870.0</v>
      </c>
      <c r="D216" s="95" t="n">
        <v>1.4088000559739317E-5</v>
      </c>
      <c r="E216" s="87" t="n">
        <v>1870.0</v>
      </c>
      <c r="F216" s="115" t="n">
        <v>1.0</v>
      </c>
      <c r="G216" s="87" t="n">
        <v>1870.0</v>
      </c>
      <c r="H216" s="115" t="n">
        <v>1.0</v>
      </c>
    </row>
    <row r="217" outlineLevel="2">
      <c r="A217" s="115" t="n">
        <v>210.0</v>
      </c>
      <c r="B217" s="87" t="s">
        <v>3546</v>
      </c>
      <c r="C217" s="87" t="n">
        <v>1474.0</v>
      </c>
      <c r="D217" s="95" t="n">
        <v>1.1104659264735697E-5</v>
      </c>
      <c r="E217" s="87" t="n">
        <v>1474.0</v>
      </c>
      <c r="F217" s="115" t="n">
        <v>1.0</v>
      </c>
      <c r="G217" s="87" t="n">
        <v>1474.0</v>
      </c>
      <c r="H217" s="115" t="n">
        <v>1.0</v>
      </c>
    </row>
    <row r="218" outlineLevel="2">
      <c r="A218" s="115" t="n">
        <v>211.0</v>
      </c>
      <c r="B218" s="87" t="s">
        <v>3396</v>
      </c>
      <c r="C218" s="87" t="n">
        <v>1151.0</v>
      </c>
      <c r="D218" s="95" t="n">
        <v>8.671277349871631E-6</v>
      </c>
      <c r="E218" s="87" t="n">
        <v>1151.0</v>
      </c>
      <c r="F218" s="115" t="n">
        <v>1.0</v>
      </c>
      <c r="G218" s="87" t="n">
        <v>1151.0</v>
      </c>
      <c r="H218" s="115" t="n">
        <v>1.0</v>
      </c>
    </row>
    <row r="219" outlineLevel="2">
      <c r="A219" s="115" t="n">
        <v>212.0</v>
      </c>
      <c r="B219" s="87" t="s">
        <v>3172</v>
      </c>
      <c r="C219" s="87" t="n">
        <v>908.26</v>
      </c>
      <c r="D219" s="95" t="n">
        <v>6.8425494055555245E-6</v>
      </c>
      <c r="E219" s="87" t="n">
        <v>908.26</v>
      </c>
      <c r="F219" s="115" t="n">
        <v>1.0</v>
      </c>
      <c r="G219" s="87" t="n">
        <v>908.26</v>
      </c>
      <c r="H219" s="115" t="n">
        <v>1.0</v>
      </c>
    </row>
    <row r="220" outlineLevel="2">
      <c r="A220" s="115" t="n">
        <v>213.0</v>
      </c>
      <c r="B220" s="87" t="s">
        <v>5633</v>
      </c>
      <c r="C220" s="87" t="n">
        <v>517.01</v>
      </c>
      <c r="D220" s="95" t="n">
        <v>3.89499313871167E-6</v>
      </c>
      <c r="E220" s="87" t="n">
        <v>517.01</v>
      </c>
      <c r="F220" s="115" t="n">
        <v>1.0</v>
      </c>
      <c r="G220" s="87" t="n">
        <v>103.402</v>
      </c>
      <c r="H220" s="115" t="n">
        <v>5.0</v>
      </c>
    </row>
    <row r="221" outlineLevel="2">
      <c r="A221" s="115" t="n">
        <v>214.0</v>
      </c>
      <c r="B221" s="87" t="s">
        <v>3885</v>
      </c>
      <c r="C221" s="87" t="n">
        <v>91.25</v>
      </c>
      <c r="D221" s="95" t="n">
        <v>6.874492251744452E-7</v>
      </c>
      <c r="E221" s="87" t="n">
        <v>91.25</v>
      </c>
      <c r="F221" s="115" t="n">
        <v>1.0</v>
      </c>
      <c r="G221" s="87" t="n">
        <v>91.25</v>
      </c>
      <c r="H221" s="115" t="n">
        <v>1.0</v>
      </c>
    </row>
    <row r="222" outlineLevel="1">
      <c r="A222" s="88"/>
      <c r="B222" s="88" t="s">
        <v>6042</v>
      </c>
      <c r="C222" s="88">
        <f>SUM(C18:C221)+C17</f>
      </c>
      <c r="D222" s="97">
        <f>C222/C224</f>
      </c>
      <c r="E222" s="88"/>
      <c r="F222" s="88"/>
      <c r="G222" s="88"/>
      <c r="H222" s="88"/>
    </row>
    <row r="223" outlineLevel="1">
      <c r="A223" s="88"/>
      <c r="B223" s="88" t="s">
        <v>6043</v>
      </c>
      <c r="C223" s="88">
        <f>SUM(C947,C1467)</f>
      </c>
      <c r="D223" s="97">
        <f>C223/C224</f>
      </c>
      <c r="E223" s="88"/>
      <c r="F223" s="88"/>
      <c r="G223" s="88"/>
      <c r="H223" s="88"/>
    </row>
    <row r="224" outlineLevel="1">
      <c r="A224" s="106"/>
      <c r="B224" s="106" t="s">
        <v>6044</v>
      </c>
      <c r="C224" s="106">
        <f>C222+C223</f>
      </c>
      <c r="D224" s="114">
        <f>C224/C224</f>
      </c>
      <c r="E224" s="106"/>
      <c r="F224" s="106"/>
      <c r="G224" s="106"/>
      <c r="H224" s="106"/>
    </row>
    <row r="225" ht="15.75" customHeight="1" outlineLevel="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outlineLevel="1">
      <c r="A226" s="77" t="s">
        <v>93</v>
      </c>
      <c r="B226" s="77"/>
      <c r="C226" s="77"/>
    </row>
    <row r="227" outlineLevel="1">
      <c r="A227" s="78" t="s">
        <v>281</v>
      </c>
      <c r="B227" s="78" t="s">
        <v>282</v>
      </c>
      <c r="C227" s="78" t="s">
        <v>6040</v>
      </c>
      <c r="D227" s="78" t="s">
        <v>360</v>
      </c>
      <c r="E227" s="78" t="s">
        <v>284</v>
      </c>
      <c r="F227" s="78" t="s">
        <v>283</v>
      </c>
    </row>
    <row r="228" outlineLevel="1">
      <c r="A228" s="93" t="n">
        <v>45755.0</v>
      </c>
      <c r="B228" s="87" t="s">
        <v>551</v>
      </c>
      <c r="C228" s="87" t="s">
        <v>553</v>
      </c>
      <c r="D228" s="87" t="s">
        <v>63</v>
      </c>
      <c r="E228" s="87" t="s">
        <v>306</v>
      </c>
      <c r="F228" s="87" t="n">
        <v>2500000.0</v>
      </c>
    </row>
    <row r="229" outlineLevel="1">
      <c r="A229" s="93" t="n">
        <v>45755.0</v>
      </c>
      <c r="B229" s="87" t="s">
        <v>555</v>
      </c>
      <c r="C229" s="87" t="s">
        <v>553</v>
      </c>
      <c r="D229" s="87" t="s">
        <v>63</v>
      </c>
      <c r="E229" s="87" t="s">
        <v>306</v>
      </c>
      <c r="F229" s="87" t="n">
        <v>2495000.0</v>
      </c>
    </row>
    <row r="230" outlineLevel="1">
      <c r="A230" s="93" t="n">
        <v>45782.0</v>
      </c>
      <c r="B230" s="87" t="s">
        <v>1249</v>
      </c>
      <c r="C230" s="87" t="s">
        <v>553</v>
      </c>
      <c r="D230" s="87" t="s">
        <v>63</v>
      </c>
      <c r="E230" s="87" t="s">
        <v>306</v>
      </c>
      <c r="F230" s="87" t="n">
        <v>3996000.0</v>
      </c>
    </row>
    <row r="231" outlineLevel="1">
      <c r="A231" s="93" t="n">
        <v>45782.0</v>
      </c>
      <c r="B231" s="87" t="s">
        <v>1244</v>
      </c>
      <c r="C231" s="87" t="s">
        <v>553</v>
      </c>
      <c r="D231" s="87" t="s">
        <v>63</v>
      </c>
      <c r="E231" s="87" t="s">
        <v>306</v>
      </c>
      <c r="F231" s="87" t="n">
        <v>1346746.0</v>
      </c>
    </row>
    <row r="232" outlineLevel="1">
      <c r="A232" s="93" t="n">
        <v>45793.0</v>
      </c>
      <c r="B232" s="87" t="s">
        <v>1639</v>
      </c>
      <c r="C232" s="87" t="s">
        <v>553</v>
      </c>
      <c r="D232" s="87" t="s">
        <v>63</v>
      </c>
      <c r="E232" s="87" t="s">
        <v>306</v>
      </c>
      <c r="F232" s="87" t="n">
        <v>2500000.0</v>
      </c>
    </row>
    <row r="233" outlineLevel="1">
      <c r="A233" s="93" t="n">
        <v>45793.0</v>
      </c>
      <c r="B233" s="87" t="s">
        <v>1642</v>
      </c>
      <c r="C233" s="87" t="s">
        <v>553</v>
      </c>
      <c r="D233" s="87" t="s">
        <v>63</v>
      </c>
      <c r="E233" s="87" t="s">
        <v>306</v>
      </c>
      <c r="F233" s="87" t="n">
        <v>2495000.0</v>
      </c>
    </row>
    <row r="234" outlineLevel="1">
      <c r="A234" s="93" t="n">
        <v>45804.0</v>
      </c>
      <c r="B234" s="87" t="s">
        <v>1922</v>
      </c>
      <c r="C234" s="87" t="s">
        <v>553</v>
      </c>
      <c r="D234" s="87" t="s">
        <v>63</v>
      </c>
      <c r="E234" s="87" t="s">
        <v>306</v>
      </c>
      <c r="F234" s="87" t="n">
        <v>2500000.0</v>
      </c>
    </row>
    <row r="235" outlineLevel="1">
      <c r="A235" s="93" t="n">
        <v>45804.0</v>
      </c>
      <c r="B235" s="87" t="s">
        <v>1924</v>
      </c>
      <c r="C235" s="87" t="s">
        <v>553</v>
      </c>
      <c r="D235" s="87" t="s">
        <v>63</v>
      </c>
      <c r="E235" s="87" t="s">
        <v>306</v>
      </c>
      <c r="F235" s="87" t="n">
        <v>1496000.0</v>
      </c>
    </row>
    <row r="236" outlineLevel="1">
      <c r="A236" s="93" t="n">
        <v>45852.0</v>
      </c>
      <c r="B236" s="87" t="s">
        <v>3318</v>
      </c>
      <c r="C236" s="87" t="s">
        <v>553</v>
      </c>
      <c r="D236" s="87" t="s">
        <v>63</v>
      </c>
      <c r="E236" s="87" t="s">
        <v>306</v>
      </c>
      <c r="F236" s="87" t="n">
        <v>3000000.0</v>
      </c>
    </row>
    <row r="237" outlineLevel="1">
      <c r="A237" s="93" t="n">
        <v>45863.0</v>
      </c>
      <c r="B237" s="87" t="s">
        <v>3505</v>
      </c>
      <c r="C237" s="87" t="s">
        <v>553</v>
      </c>
      <c r="D237" s="87" t="s">
        <v>63</v>
      </c>
      <c r="E237" s="87" t="s">
        <v>306</v>
      </c>
      <c r="F237" s="87" t="n">
        <v>2500000.0</v>
      </c>
    </row>
    <row r="238" outlineLevel="1">
      <c r="A238" s="93" t="n">
        <v>45873.0</v>
      </c>
      <c r="B238" s="87" t="s">
        <v>3622</v>
      </c>
      <c r="C238" s="87" t="s">
        <v>553</v>
      </c>
      <c r="D238" s="87" t="s">
        <v>63</v>
      </c>
      <c r="E238" s="87" t="s">
        <v>306</v>
      </c>
      <c r="F238" s="87" t="n">
        <v>2500000.0</v>
      </c>
    </row>
    <row r="239" outlineLevel="1">
      <c r="A239" s="93" t="n">
        <v>45873.0</v>
      </c>
      <c r="B239" s="87" t="s">
        <v>3624</v>
      </c>
      <c r="C239" s="87" t="s">
        <v>553</v>
      </c>
      <c r="D239" s="87" t="s">
        <v>63</v>
      </c>
      <c r="E239" s="87" t="s">
        <v>306</v>
      </c>
      <c r="F239" s="87" t="n">
        <v>2500000.0</v>
      </c>
    </row>
    <row r="240" outlineLevel="1">
      <c r="A240" s="93" t="n">
        <v>45882.0</v>
      </c>
      <c r="B240" s="87" t="s">
        <v>3882</v>
      </c>
      <c r="C240" s="87" t="s">
        <v>553</v>
      </c>
      <c r="D240" s="87" t="s">
        <v>63</v>
      </c>
      <c r="E240" s="87" t="s">
        <v>306</v>
      </c>
      <c r="F240" s="87" t="n">
        <v>3000000.0</v>
      </c>
    </row>
    <row r="241" outlineLevel="1">
      <c r="A241" s="93" t="n">
        <v>45890.0</v>
      </c>
      <c r="B241" s="87" t="s">
        <v>4031</v>
      </c>
      <c r="C241" s="87" t="s">
        <v>553</v>
      </c>
      <c r="D241" s="87" t="s">
        <v>63</v>
      </c>
      <c r="E241" s="87" t="s">
        <v>306</v>
      </c>
      <c r="F241" s="87" t="n">
        <v>2500000.0</v>
      </c>
    </row>
    <row r="242" outlineLevel="1">
      <c r="A242" s="93" t="n">
        <v>45941.0</v>
      </c>
      <c r="B242" s="87" t="s">
        <v>4726</v>
      </c>
      <c r="C242" s="87" t="s">
        <v>553</v>
      </c>
      <c r="D242" s="87" t="s">
        <v>63</v>
      </c>
      <c r="E242" s="87" t="s">
        <v>306</v>
      </c>
      <c r="F242" s="87" t="n">
        <v>891615.0</v>
      </c>
    </row>
    <row r="243" outlineLevel="1">
      <c r="A243" s="93" t="n">
        <v>45842.0</v>
      </c>
      <c r="B243" s="87" t="s">
        <v>3100</v>
      </c>
      <c r="C243" s="87" t="s">
        <v>3101</v>
      </c>
      <c r="D243" s="87" t="s">
        <v>63</v>
      </c>
      <c r="E243" s="87" t="s">
        <v>74</v>
      </c>
      <c r="F243" s="87" t="n">
        <v>850000.0</v>
      </c>
    </row>
    <row r="244" outlineLevel="1">
      <c r="A244" s="93" t="n">
        <v>45847.0</v>
      </c>
      <c r="B244" s="87" t="s">
        <v>3253</v>
      </c>
      <c r="C244" s="87" t="s">
        <v>3101</v>
      </c>
      <c r="D244" s="87" t="s">
        <v>63</v>
      </c>
      <c r="E244" s="87" t="s">
        <v>74</v>
      </c>
      <c r="F244" s="87" t="n">
        <v>2800000.0</v>
      </c>
    </row>
    <row r="245" outlineLevel="1">
      <c r="A245" s="93" t="n">
        <v>45849.0</v>
      </c>
      <c r="B245" s="87" t="s">
        <v>3288</v>
      </c>
      <c r="C245" s="87" t="s">
        <v>3101</v>
      </c>
      <c r="D245" s="87" t="s">
        <v>63</v>
      </c>
      <c r="E245" s="87" t="s">
        <v>315</v>
      </c>
      <c r="F245" s="87" t="n">
        <v>90000.0</v>
      </c>
    </row>
    <row r="246" outlineLevel="1">
      <c r="A246" s="93" t="n">
        <v>45853.0</v>
      </c>
      <c r="B246" s="87" t="s">
        <v>3331</v>
      </c>
      <c r="C246" s="87" t="s">
        <v>3101</v>
      </c>
      <c r="D246" s="87" t="s">
        <v>63</v>
      </c>
      <c r="E246" s="87" t="s">
        <v>315</v>
      </c>
      <c r="F246" s="87" t="n">
        <v>300000.0</v>
      </c>
    </row>
    <row r="247" outlineLevel="1">
      <c r="A247" s="93" t="n">
        <v>45854.0</v>
      </c>
      <c r="B247" s="87" t="s">
        <v>3358</v>
      </c>
      <c r="C247" s="87" t="s">
        <v>3101</v>
      </c>
      <c r="D247" s="87" t="s">
        <v>63</v>
      </c>
      <c r="E247" s="87" t="s">
        <v>315</v>
      </c>
      <c r="F247" s="87" t="n">
        <v>140000.0</v>
      </c>
    </row>
    <row r="248" outlineLevel="1">
      <c r="A248" s="93" t="n">
        <v>45866.0</v>
      </c>
      <c r="B248" s="87" t="s">
        <v>3528</v>
      </c>
      <c r="C248" s="87" t="s">
        <v>3101</v>
      </c>
      <c r="D248" s="87" t="s">
        <v>63</v>
      </c>
      <c r="E248" s="87" t="s">
        <v>315</v>
      </c>
      <c r="F248" s="87" t="n">
        <v>500000.0</v>
      </c>
    </row>
    <row r="249" outlineLevel="1">
      <c r="A249" s="93" t="n">
        <v>45866.0</v>
      </c>
      <c r="B249" s="87" t="s">
        <v>3530</v>
      </c>
      <c r="C249" s="87" t="s">
        <v>3101</v>
      </c>
      <c r="D249" s="87" t="s">
        <v>63</v>
      </c>
      <c r="E249" s="87" t="s">
        <v>315</v>
      </c>
      <c r="F249" s="87" t="n">
        <v>100000.0</v>
      </c>
    </row>
    <row r="250" outlineLevel="1">
      <c r="A250" s="93" t="n">
        <v>45895.0</v>
      </c>
      <c r="B250" s="87" t="s">
        <v>4130</v>
      </c>
      <c r="C250" s="87" t="s">
        <v>3101</v>
      </c>
      <c r="D250" s="87" t="s">
        <v>63</v>
      </c>
      <c r="E250" s="87" t="s">
        <v>74</v>
      </c>
      <c r="F250" s="87" t="n">
        <v>3000000.0</v>
      </c>
    </row>
    <row r="251" outlineLevel="1">
      <c r="A251" s="93" t="n">
        <v>45905.0</v>
      </c>
      <c r="B251" s="87" t="s">
        <v>4337</v>
      </c>
      <c r="C251" s="87" t="s">
        <v>3101</v>
      </c>
      <c r="D251" s="87" t="s">
        <v>63</v>
      </c>
      <c r="E251" s="87" t="s">
        <v>74</v>
      </c>
      <c r="F251" s="87" t="n">
        <v>2000000.0</v>
      </c>
    </row>
    <row r="252" outlineLevel="1">
      <c r="A252" s="93" t="n">
        <v>45913.0</v>
      </c>
      <c r="B252" s="87" t="s">
        <v>4393</v>
      </c>
      <c r="C252" s="87" t="s">
        <v>3101</v>
      </c>
      <c r="D252" s="87" t="s">
        <v>63</v>
      </c>
      <c r="E252" s="87" t="s">
        <v>315</v>
      </c>
      <c r="F252" s="87" t="n">
        <v>250000.0</v>
      </c>
    </row>
    <row r="253" outlineLevel="1">
      <c r="A253" s="93" t="n">
        <v>45916.0</v>
      </c>
      <c r="B253" s="87" t="s">
        <v>4446</v>
      </c>
      <c r="C253" s="87" t="s">
        <v>3101</v>
      </c>
      <c r="D253" s="87" t="s">
        <v>63</v>
      </c>
      <c r="E253" s="87" t="s">
        <v>315</v>
      </c>
      <c r="F253" s="87" t="n">
        <v>360000.0</v>
      </c>
    </row>
    <row r="254" outlineLevel="1">
      <c r="A254" s="93" t="n">
        <v>45924.0</v>
      </c>
      <c r="B254" s="87" t="s">
        <v>4522</v>
      </c>
      <c r="C254" s="87" t="s">
        <v>3101</v>
      </c>
      <c r="D254" s="87" t="s">
        <v>63</v>
      </c>
      <c r="E254" s="87" t="s">
        <v>315</v>
      </c>
      <c r="F254" s="87" t="n">
        <v>200000.0</v>
      </c>
    </row>
    <row r="255" outlineLevel="1">
      <c r="A255" s="93" t="n">
        <v>45930.0</v>
      </c>
      <c r="B255" s="87" t="s">
        <v>4569</v>
      </c>
      <c r="C255" s="87" t="s">
        <v>3101</v>
      </c>
      <c r="D255" s="87" t="s">
        <v>63</v>
      </c>
      <c r="E255" s="87" t="s">
        <v>315</v>
      </c>
      <c r="F255" s="87" t="n">
        <v>325000.0</v>
      </c>
    </row>
    <row r="256" outlineLevel="1">
      <c r="A256" s="93" t="n">
        <v>45944.0</v>
      </c>
      <c r="B256" s="87" t="s">
        <v>4742</v>
      </c>
      <c r="C256" s="87" t="s">
        <v>3101</v>
      </c>
      <c r="D256" s="87" t="s">
        <v>63</v>
      </c>
      <c r="E256" s="87" t="s">
        <v>315</v>
      </c>
      <c r="F256" s="87" t="n">
        <v>400000.0</v>
      </c>
    </row>
    <row r="257" outlineLevel="1">
      <c r="A257" s="93" t="n">
        <v>45954.0</v>
      </c>
      <c r="B257" s="87" t="s">
        <v>4800</v>
      </c>
      <c r="C257" s="87" t="s">
        <v>3101</v>
      </c>
      <c r="D257" s="87" t="s">
        <v>63</v>
      </c>
      <c r="E257" s="87" t="s">
        <v>315</v>
      </c>
      <c r="F257" s="87" t="n">
        <v>350000.0</v>
      </c>
    </row>
    <row r="258" outlineLevel="1">
      <c r="A258" s="93" t="n">
        <v>45957.0</v>
      </c>
      <c r="B258" s="87" t="s">
        <v>4811</v>
      </c>
      <c r="C258" s="87" t="s">
        <v>3101</v>
      </c>
      <c r="D258" s="87" t="s">
        <v>63</v>
      </c>
      <c r="E258" s="87" t="s">
        <v>315</v>
      </c>
      <c r="F258" s="87" t="n">
        <v>40000.0</v>
      </c>
    </row>
    <row r="259" outlineLevel="1">
      <c r="A259" s="93" t="n">
        <v>45973.0</v>
      </c>
      <c r="B259" s="87" t="s">
        <v>5027</v>
      </c>
      <c r="C259" s="87" t="s">
        <v>3101</v>
      </c>
      <c r="D259" s="87" t="s">
        <v>63</v>
      </c>
      <c r="E259" s="87" t="s">
        <v>315</v>
      </c>
      <c r="F259" s="87" t="n">
        <v>450000.0</v>
      </c>
    </row>
    <row r="260" outlineLevel="1">
      <c r="A260" s="93" t="n">
        <v>45978.0</v>
      </c>
      <c r="B260" s="87" t="s">
        <v>5050</v>
      </c>
      <c r="C260" s="87" t="s">
        <v>3101</v>
      </c>
      <c r="D260" s="87" t="s">
        <v>63</v>
      </c>
      <c r="E260" s="87" t="s">
        <v>315</v>
      </c>
      <c r="F260" s="87" t="n">
        <v>60000.0</v>
      </c>
    </row>
    <row r="261" outlineLevel="1">
      <c r="A261" s="93" t="n">
        <v>45980.0</v>
      </c>
      <c r="B261" s="87" t="s">
        <v>5072</v>
      </c>
      <c r="C261" s="87" t="s">
        <v>3101</v>
      </c>
      <c r="D261" s="87" t="s">
        <v>63</v>
      </c>
      <c r="E261" s="87" t="s">
        <v>315</v>
      </c>
      <c r="F261" s="87" t="n">
        <v>350000.0</v>
      </c>
    </row>
    <row r="262" outlineLevel="1">
      <c r="A262" s="93" t="n">
        <v>45981.0</v>
      </c>
      <c r="B262" s="87" t="s">
        <v>5094</v>
      </c>
      <c r="C262" s="87" t="s">
        <v>3101</v>
      </c>
      <c r="D262" s="87" t="s">
        <v>63</v>
      </c>
      <c r="E262" s="87" t="s">
        <v>315</v>
      </c>
      <c r="F262" s="87" t="n">
        <v>400000.0</v>
      </c>
    </row>
    <row r="263" outlineLevel="1">
      <c r="A263" s="93" t="n">
        <v>45985.0</v>
      </c>
      <c r="B263" s="87" t="s">
        <v>5111</v>
      </c>
      <c r="C263" s="87" t="s">
        <v>3101</v>
      </c>
      <c r="D263" s="87" t="s">
        <v>63</v>
      </c>
      <c r="E263" s="87" t="s">
        <v>315</v>
      </c>
      <c r="F263" s="87" t="n">
        <v>400000.0</v>
      </c>
    </row>
    <row r="264" outlineLevel="1">
      <c r="A264" s="93" t="n">
        <v>45993.0</v>
      </c>
      <c r="B264" s="87" t="s">
        <v>5164</v>
      </c>
      <c r="C264" s="87" t="s">
        <v>3101</v>
      </c>
      <c r="D264" s="87" t="s">
        <v>63</v>
      </c>
      <c r="E264" s="87" t="s">
        <v>74</v>
      </c>
      <c r="F264" s="87" t="n">
        <v>530000.0</v>
      </c>
    </row>
    <row r="265" outlineLevel="1">
      <c r="A265" s="93" t="n">
        <v>46002.0</v>
      </c>
      <c r="B265" s="87" t="s">
        <v>5246</v>
      </c>
      <c r="C265" s="87" t="s">
        <v>3101</v>
      </c>
      <c r="D265" s="87" t="s">
        <v>63</v>
      </c>
      <c r="E265" s="87" t="s">
        <v>74</v>
      </c>
      <c r="F265" s="87" t="n">
        <v>640000.0</v>
      </c>
    </row>
    <row r="266" outlineLevel="1">
      <c r="A266" s="93" t="n">
        <v>46004.0</v>
      </c>
      <c r="B266" s="87" t="s">
        <v>5262</v>
      </c>
      <c r="C266" s="87" t="s">
        <v>3101</v>
      </c>
      <c r="D266" s="87" t="s">
        <v>63</v>
      </c>
      <c r="E266" s="87" t="s">
        <v>315</v>
      </c>
      <c r="F266" s="87" t="n">
        <v>75000.0</v>
      </c>
    </row>
    <row r="267" outlineLevel="1">
      <c r="A267" s="93" t="n">
        <v>46006.0</v>
      </c>
      <c r="B267" s="87" t="s">
        <v>5280</v>
      </c>
      <c r="C267" s="87" t="s">
        <v>3101</v>
      </c>
      <c r="D267" s="87" t="s">
        <v>63</v>
      </c>
      <c r="E267" s="87" t="s">
        <v>315</v>
      </c>
      <c r="F267" s="87" t="n">
        <v>60000.0</v>
      </c>
    </row>
    <row r="268" outlineLevel="1">
      <c r="A268" s="93" t="n">
        <v>46025.0</v>
      </c>
      <c r="B268" s="87" t="s">
        <v>5386</v>
      </c>
      <c r="C268" s="87" t="s">
        <v>3101</v>
      </c>
      <c r="D268" s="87" t="s">
        <v>63</v>
      </c>
      <c r="E268" s="87" t="s">
        <v>315</v>
      </c>
      <c r="F268" s="87" t="n">
        <v>200000.0</v>
      </c>
    </row>
    <row r="269" outlineLevel="1">
      <c r="A269" s="93" t="n">
        <v>46043.0</v>
      </c>
      <c r="B269" s="87" t="s">
        <v>5512</v>
      </c>
      <c r="C269" s="87" t="s">
        <v>3101</v>
      </c>
      <c r="D269" s="87" t="s">
        <v>63</v>
      </c>
      <c r="E269" s="87" t="s">
        <v>315</v>
      </c>
      <c r="F269" s="87" t="n">
        <v>500000.0</v>
      </c>
    </row>
    <row r="270" outlineLevel="1">
      <c r="A270" s="93" t="n">
        <v>46053.0</v>
      </c>
      <c r="B270" s="87" t="s">
        <v>5552</v>
      </c>
      <c r="C270" s="87" t="s">
        <v>3101</v>
      </c>
      <c r="D270" s="87" t="s">
        <v>63</v>
      </c>
      <c r="E270" s="87" t="s">
        <v>315</v>
      </c>
      <c r="F270" s="87" t="n">
        <v>170000.0</v>
      </c>
    </row>
    <row r="271" outlineLevel="1">
      <c r="A271" s="93" t="n">
        <v>46055.0</v>
      </c>
      <c r="B271" s="87" t="s">
        <v>5560</v>
      </c>
      <c r="C271" s="87" t="s">
        <v>3101</v>
      </c>
      <c r="D271" s="87" t="s">
        <v>63</v>
      </c>
      <c r="E271" s="87" t="s">
        <v>74</v>
      </c>
      <c r="F271" s="87" t="n">
        <v>575000.0</v>
      </c>
    </row>
    <row r="272" outlineLevel="1">
      <c r="A272" s="93" t="n">
        <v>46057.0</v>
      </c>
      <c r="B272" s="87" t="s">
        <v>5580</v>
      </c>
      <c r="C272" s="87" t="s">
        <v>3101</v>
      </c>
      <c r="D272" s="87" t="s">
        <v>63</v>
      </c>
      <c r="E272" s="87" t="s">
        <v>306</v>
      </c>
      <c r="F272" s="87" t="n">
        <v>2000000.0</v>
      </c>
    </row>
    <row r="273" outlineLevel="1">
      <c r="A273" s="93" t="n">
        <v>46085.0</v>
      </c>
      <c r="B273" s="87" t="s">
        <v>5758</v>
      </c>
      <c r="C273" s="87" t="s">
        <v>3101</v>
      </c>
      <c r="D273" s="87" t="s">
        <v>63</v>
      </c>
      <c r="E273" s="87" t="s">
        <v>74</v>
      </c>
      <c r="F273" s="87" t="n">
        <v>1550000.0</v>
      </c>
    </row>
    <row r="274" outlineLevel="1">
      <c r="A274" s="93" t="n">
        <v>46091.0</v>
      </c>
      <c r="B274" s="87" t="s">
        <v>5834</v>
      </c>
      <c r="C274" s="87" t="s">
        <v>3101</v>
      </c>
      <c r="D274" s="87" t="s">
        <v>63</v>
      </c>
      <c r="E274" s="87" t="s">
        <v>315</v>
      </c>
      <c r="F274" s="87" t="n">
        <v>230000.0</v>
      </c>
    </row>
    <row r="275" outlineLevel="1">
      <c r="A275" s="93" t="n">
        <v>45824.0</v>
      </c>
      <c r="B275" s="87" t="s">
        <v>2528</v>
      </c>
      <c r="C275" s="87" t="s">
        <v>2529</v>
      </c>
      <c r="D275" s="87" t="s">
        <v>63</v>
      </c>
      <c r="E275" s="87" t="s">
        <v>306</v>
      </c>
      <c r="F275" s="87" t="n">
        <v>502500.0</v>
      </c>
    </row>
    <row r="276" outlineLevel="1">
      <c r="A276" s="93" t="n">
        <v>45824.0</v>
      </c>
      <c r="B276" s="87" t="s">
        <v>2531</v>
      </c>
      <c r="C276" s="87" t="s">
        <v>2529</v>
      </c>
      <c r="D276" s="87" t="s">
        <v>63</v>
      </c>
      <c r="E276" s="87" t="s">
        <v>306</v>
      </c>
      <c r="F276" s="87" t="n">
        <v>502500.0</v>
      </c>
    </row>
    <row r="277" outlineLevel="1">
      <c r="A277" s="93" t="n">
        <v>45824.0</v>
      </c>
      <c r="B277" s="87" t="s">
        <v>2535</v>
      </c>
      <c r="C277" s="87" t="s">
        <v>2529</v>
      </c>
      <c r="D277" s="87" t="s">
        <v>63</v>
      </c>
      <c r="E277" s="87" t="s">
        <v>306</v>
      </c>
      <c r="F277" s="87" t="n">
        <v>502500.0</v>
      </c>
    </row>
    <row r="278" outlineLevel="1">
      <c r="A278" s="93" t="n">
        <v>45824.0</v>
      </c>
      <c r="B278" s="87" t="s">
        <v>2537</v>
      </c>
      <c r="C278" s="87" t="s">
        <v>2529</v>
      </c>
      <c r="D278" s="87" t="s">
        <v>63</v>
      </c>
      <c r="E278" s="87" t="s">
        <v>306</v>
      </c>
      <c r="F278" s="87" t="n">
        <v>502500.0</v>
      </c>
    </row>
    <row r="279" outlineLevel="1">
      <c r="A279" s="93" t="n">
        <v>45824.0</v>
      </c>
      <c r="B279" s="87" t="s">
        <v>2539</v>
      </c>
      <c r="C279" s="87" t="s">
        <v>2529</v>
      </c>
      <c r="D279" s="87" t="s">
        <v>63</v>
      </c>
      <c r="E279" s="87" t="s">
        <v>306</v>
      </c>
      <c r="F279" s="87" t="n">
        <v>502500.0</v>
      </c>
    </row>
    <row r="280" outlineLevel="1">
      <c r="A280" s="93" t="n">
        <v>45824.0</v>
      </c>
      <c r="B280" s="87" t="s">
        <v>2541</v>
      </c>
      <c r="C280" s="87" t="s">
        <v>2529</v>
      </c>
      <c r="D280" s="87" t="s">
        <v>63</v>
      </c>
      <c r="E280" s="87" t="s">
        <v>306</v>
      </c>
      <c r="F280" s="87" t="n">
        <v>502500.0</v>
      </c>
    </row>
    <row r="281" outlineLevel="1">
      <c r="A281" s="93" t="n">
        <v>45824.0</v>
      </c>
      <c r="B281" s="87" t="s">
        <v>2543</v>
      </c>
      <c r="C281" s="87" t="s">
        <v>2529</v>
      </c>
      <c r="D281" s="87" t="s">
        <v>63</v>
      </c>
      <c r="E281" s="87" t="s">
        <v>306</v>
      </c>
      <c r="F281" s="87" t="n">
        <v>502500.0</v>
      </c>
    </row>
    <row r="282" outlineLevel="1">
      <c r="A282" s="93" t="n">
        <v>45824.0</v>
      </c>
      <c r="B282" s="87" t="s">
        <v>2545</v>
      </c>
      <c r="C282" s="87" t="s">
        <v>2529</v>
      </c>
      <c r="D282" s="87" t="s">
        <v>63</v>
      </c>
      <c r="E282" s="87" t="s">
        <v>306</v>
      </c>
      <c r="F282" s="87" t="n">
        <v>502500.0</v>
      </c>
    </row>
    <row r="283" outlineLevel="1">
      <c r="A283" s="93" t="n">
        <v>45824.0</v>
      </c>
      <c r="B283" s="87" t="s">
        <v>2547</v>
      </c>
      <c r="C283" s="87" t="s">
        <v>2529</v>
      </c>
      <c r="D283" s="87" t="s">
        <v>63</v>
      </c>
      <c r="E283" s="87" t="s">
        <v>306</v>
      </c>
      <c r="F283" s="87" t="n">
        <v>502500.0</v>
      </c>
    </row>
    <row r="284" outlineLevel="1">
      <c r="A284" s="93" t="n">
        <v>45824.0</v>
      </c>
      <c r="B284" s="87" t="s">
        <v>2549</v>
      </c>
      <c r="C284" s="87" t="s">
        <v>2529</v>
      </c>
      <c r="D284" s="87" t="s">
        <v>63</v>
      </c>
      <c r="E284" s="87" t="s">
        <v>306</v>
      </c>
      <c r="F284" s="87" t="n">
        <v>502500.0</v>
      </c>
    </row>
    <row r="285" outlineLevel="1">
      <c r="A285" s="93" t="n">
        <v>45836.0</v>
      </c>
      <c r="B285" s="87" t="s">
        <v>2885</v>
      </c>
      <c r="C285" s="87" t="s">
        <v>2529</v>
      </c>
      <c r="D285" s="87" t="s">
        <v>63</v>
      </c>
      <c r="E285" s="87" t="s">
        <v>306</v>
      </c>
      <c r="F285" s="87" t="n">
        <v>502500.0</v>
      </c>
    </row>
    <row r="286" outlineLevel="1">
      <c r="A286" s="93" t="n">
        <v>45836.0</v>
      </c>
      <c r="B286" s="87" t="s">
        <v>2890</v>
      </c>
      <c r="C286" s="87" t="s">
        <v>2529</v>
      </c>
      <c r="D286" s="87" t="s">
        <v>63</v>
      </c>
      <c r="E286" s="87" t="s">
        <v>306</v>
      </c>
      <c r="F286" s="87" t="n">
        <v>502500.0</v>
      </c>
    </row>
    <row r="287" outlineLevel="1">
      <c r="A287" s="93" t="n">
        <v>45836.0</v>
      </c>
      <c r="B287" s="87" t="s">
        <v>2892</v>
      </c>
      <c r="C287" s="87" t="s">
        <v>2529</v>
      </c>
      <c r="D287" s="87" t="s">
        <v>63</v>
      </c>
      <c r="E287" s="87" t="s">
        <v>306</v>
      </c>
      <c r="F287" s="87" t="n">
        <v>502500.0</v>
      </c>
    </row>
    <row r="288" outlineLevel="1">
      <c r="A288" s="93" t="n">
        <v>45836.0</v>
      </c>
      <c r="B288" s="87" t="s">
        <v>2894</v>
      </c>
      <c r="C288" s="87" t="s">
        <v>2529</v>
      </c>
      <c r="D288" s="87" t="s">
        <v>63</v>
      </c>
      <c r="E288" s="87" t="s">
        <v>306</v>
      </c>
      <c r="F288" s="87" t="n">
        <v>502500.0</v>
      </c>
    </row>
    <row r="289" outlineLevel="1">
      <c r="A289" s="93" t="n">
        <v>45836.0</v>
      </c>
      <c r="B289" s="87" t="s">
        <v>2896</v>
      </c>
      <c r="C289" s="87" t="s">
        <v>2529</v>
      </c>
      <c r="D289" s="87" t="s">
        <v>63</v>
      </c>
      <c r="E289" s="87" t="s">
        <v>306</v>
      </c>
      <c r="F289" s="87" t="n">
        <v>502500.0</v>
      </c>
    </row>
    <row r="290" outlineLevel="1">
      <c r="A290" s="93" t="n">
        <v>45836.0</v>
      </c>
      <c r="B290" s="87" t="s">
        <v>2898</v>
      </c>
      <c r="C290" s="87" t="s">
        <v>2529</v>
      </c>
      <c r="D290" s="87" t="s">
        <v>63</v>
      </c>
      <c r="E290" s="87" t="s">
        <v>306</v>
      </c>
      <c r="F290" s="87" t="n">
        <v>502500.0</v>
      </c>
    </row>
    <row r="291" outlineLevel="1">
      <c r="A291" s="93" t="n">
        <v>45836.0</v>
      </c>
      <c r="B291" s="87" t="s">
        <v>2900</v>
      </c>
      <c r="C291" s="87" t="s">
        <v>2529</v>
      </c>
      <c r="D291" s="87" t="s">
        <v>63</v>
      </c>
      <c r="E291" s="87" t="s">
        <v>306</v>
      </c>
      <c r="F291" s="87" t="n">
        <v>502500.0</v>
      </c>
    </row>
    <row r="292" outlineLevel="1">
      <c r="A292" s="93" t="n">
        <v>45836.0</v>
      </c>
      <c r="B292" s="87" t="s">
        <v>2902</v>
      </c>
      <c r="C292" s="87" t="s">
        <v>2529</v>
      </c>
      <c r="D292" s="87" t="s">
        <v>63</v>
      </c>
      <c r="E292" s="87" t="s">
        <v>306</v>
      </c>
      <c r="F292" s="87" t="n">
        <v>502500.0</v>
      </c>
    </row>
    <row r="293" outlineLevel="1">
      <c r="A293" s="93" t="n">
        <v>45836.0</v>
      </c>
      <c r="B293" s="87" t="s">
        <v>2903</v>
      </c>
      <c r="C293" s="87" t="s">
        <v>2529</v>
      </c>
      <c r="D293" s="87" t="s">
        <v>63</v>
      </c>
      <c r="E293" s="87" t="s">
        <v>306</v>
      </c>
      <c r="F293" s="87" t="n">
        <v>502500.0</v>
      </c>
    </row>
    <row r="294" outlineLevel="1">
      <c r="A294" s="93" t="n">
        <v>45836.0</v>
      </c>
      <c r="B294" s="87" t="s">
        <v>2905</v>
      </c>
      <c r="C294" s="87" t="s">
        <v>2529</v>
      </c>
      <c r="D294" s="87" t="s">
        <v>63</v>
      </c>
      <c r="E294" s="87" t="s">
        <v>306</v>
      </c>
      <c r="F294" s="87" t="n">
        <v>502500.0</v>
      </c>
    </row>
    <row r="295" outlineLevel="1">
      <c r="A295" s="93" t="n">
        <v>45881.0</v>
      </c>
      <c r="B295" s="87" t="s">
        <v>3868</v>
      </c>
      <c r="C295" s="87" t="s">
        <v>2529</v>
      </c>
      <c r="D295" s="87" t="s">
        <v>63</v>
      </c>
      <c r="E295" s="87" t="s">
        <v>306</v>
      </c>
      <c r="F295" s="87" t="n">
        <v>502500.0</v>
      </c>
    </row>
    <row r="296" outlineLevel="1">
      <c r="A296" s="93" t="n">
        <v>45881.0</v>
      </c>
      <c r="B296" s="87" t="s">
        <v>3870</v>
      </c>
      <c r="C296" s="87" t="s">
        <v>2529</v>
      </c>
      <c r="D296" s="87" t="s">
        <v>63</v>
      </c>
      <c r="E296" s="87" t="s">
        <v>306</v>
      </c>
      <c r="F296" s="87" t="n">
        <v>502500.0</v>
      </c>
    </row>
    <row r="297" outlineLevel="1">
      <c r="A297" s="93" t="n">
        <v>45881.0</v>
      </c>
      <c r="B297" s="87" t="s">
        <v>3872</v>
      </c>
      <c r="C297" s="87" t="s">
        <v>2529</v>
      </c>
      <c r="D297" s="87" t="s">
        <v>63</v>
      </c>
      <c r="E297" s="87" t="s">
        <v>306</v>
      </c>
      <c r="F297" s="87" t="n">
        <v>502500.0</v>
      </c>
    </row>
    <row r="298" outlineLevel="1">
      <c r="A298" s="93" t="n">
        <v>45881.0</v>
      </c>
      <c r="B298" s="87" t="s">
        <v>3874</v>
      </c>
      <c r="C298" s="87" t="s">
        <v>2529</v>
      </c>
      <c r="D298" s="87" t="s">
        <v>63</v>
      </c>
      <c r="E298" s="87" t="s">
        <v>306</v>
      </c>
      <c r="F298" s="87" t="n">
        <v>502500.0</v>
      </c>
    </row>
    <row r="299" outlineLevel="1">
      <c r="A299" s="93" t="n">
        <v>45763.0</v>
      </c>
      <c r="B299" s="87" t="s">
        <v>766</v>
      </c>
      <c r="C299" s="87" t="s">
        <v>768</v>
      </c>
      <c r="D299" s="87" t="s">
        <v>63</v>
      </c>
      <c r="E299" s="87" t="s">
        <v>306</v>
      </c>
      <c r="F299" s="87" t="n">
        <v>206500.0</v>
      </c>
    </row>
    <row r="300" outlineLevel="1">
      <c r="A300" s="93" t="n">
        <v>45764.0</v>
      </c>
      <c r="B300" s="87" t="s">
        <v>787</v>
      </c>
      <c r="C300" s="87" t="s">
        <v>768</v>
      </c>
      <c r="D300" s="87" t="s">
        <v>63</v>
      </c>
      <c r="E300" s="87" t="s">
        <v>306</v>
      </c>
      <c r="F300" s="87" t="n">
        <v>1180000.0</v>
      </c>
    </row>
    <row r="301" outlineLevel="1">
      <c r="A301" s="93" t="n">
        <v>45769.0</v>
      </c>
      <c r="B301" s="87" t="s">
        <v>928</v>
      </c>
      <c r="C301" s="87" t="s">
        <v>768</v>
      </c>
      <c r="D301" s="87" t="s">
        <v>63</v>
      </c>
      <c r="E301" s="87" t="s">
        <v>306</v>
      </c>
      <c r="F301" s="87" t="n">
        <v>590000.0</v>
      </c>
    </row>
    <row r="302" outlineLevel="1">
      <c r="A302" s="93" t="n">
        <v>45771.0</v>
      </c>
      <c r="B302" s="87" t="s">
        <v>989</v>
      </c>
      <c r="C302" s="87" t="s">
        <v>768</v>
      </c>
      <c r="D302" s="87" t="s">
        <v>63</v>
      </c>
      <c r="E302" s="87" t="s">
        <v>306</v>
      </c>
      <c r="F302" s="87" t="n">
        <v>1379998.0</v>
      </c>
    </row>
    <row r="303" outlineLevel="1">
      <c r="A303" s="93" t="n">
        <v>45777.0</v>
      </c>
      <c r="B303" s="87" t="s">
        <v>1121</v>
      </c>
      <c r="C303" s="87" t="s">
        <v>768</v>
      </c>
      <c r="D303" s="87" t="s">
        <v>63</v>
      </c>
      <c r="E303" s="87" t="s">
        <v>306</v>
      </c>
      <c r="F303" s="87" t="n">
        <v>295000.0</v>
      </c>
    </row>
    <row r="304" outlineLevel="1">
      <c r="A304" s="93" t="n">
        <v>45784.0</v>
      </c>
      <c r="B304" s="87" t="s">
        <v>1359</v>
      </c>
      <c r="C304" s="87" t="s">
        <v>768</v>
      </c>
      <c r="D304" s="87" t="s">
        <v>63</v>
      </c>
      <c r="E304" s="87" t="s">
        <v>306</v>
      </c>
      <c r="F304" s="87" t="n">
        <v>1120000.0</v>
      </c>
    </row>
    <row r="305" outlineLevel="1">
      <c r="A305" s="93" t="n">
        <v>45890.0</v>
      </c>
      <c r="B305" s="87" t="s">
        <v>4021</v>
      </c>
      <c r="C305" s="87" t="s">
        <v>768</v>
      </c>
      <c r="D305" s="87" t="s">
        <v>63</v>
      </c>
      <c r="E305" s="87" t="s">
        <v>306</v>
      </c>
      <c r="F305" s="87" t="n">
        <v>600000.0</v>
      </c>
    </row>
    <row r="306" outlineLevel="1">
      <c r="A306" s="93" t="n">
        <v>45828.0</v>
      </c>
      <c r="B306" s="87" t="s">
        <v>2672</v>
      </c>
      <c r="C306" s="87" t="s">
        <v>2673</v>
      </c>
      <c r="D306" s="87" t="s">
        <v>63</v>
      </c>
      <c r="E306" s="87" t="s">
        <v>306</v>
      </c>
      <c r="F306" s="87" t="n">
        <v>2500000.0</v>
      </c>
    </row>
    <row r="307" outlineLevel="1">
      <c r="A307" s="93" t="n">
        <v>45828.0</v>
      </c>
      <c r="B307" s="87" t="s">
        <v>2675</v>
      </c>
      <c r="C307" s="87" t="s">
        <v>2673</v>
      </c>
      <c r="D307" s="87" t="s">
        <v>63</v>
      </c>
      <c r="E307" s="87" t="s">
        <v>306</v>
      </c>
      <c r="F307" s="87" t="n">
        <v>2500000.0</v>
      </c>
    </row>
    <row r="308" outlineLevel="1">
      <c r="A308" s="93" t="n">
        <v>46108.0</v>
      </c>
      <c r="B308" s="87" t="s">
        <v>5924</v>
      </c>
      <c r="C308" s="87" t="s">
        <v>5925</v>
      </c>
      <c r="D308" s="87" t="s">
        <v>63</v>
      </c>
      <c r="E308" s="87" t="s">
        <v>306</v>
      </c>
      <c r="F308" s="87" t="n">
        <v>1000000.0</v>
      </c>
    </row>
    <row r="309" outlineLevel="1">
      <c r="A309" s="93" t="n">
        <v>46109.0</v>
      </c>
      <c r="B309" s="87" t="s">
        <v>5940</v>
      </c>
      <c r="C309" s="87" t="s">
        <v>5925</v>
      </c>
      <c r="D309" s="87" t="s">
        <v>63</v>
      </c>
      <c r="E309" s="87" t="s">
        <v>306</v>
      </c>
      <c r="F309" s="87" t="n">
        <v>1500000.0</v>
      </c>
    </row>
    <row r="310" outlineLevel="1">
      <c r="A310" s="93" t="n">
        <v>46109.0</v>
      </c>
      <c r="B310" s="87" t="s">
        <v>5931</v>
      </c>
      <c r="C310" s="87" t="s">
        <v>5925</v>
      </c>
      <c r="D310" s="87" t="s">
        <v>63</v>
      </c>
      <c r="E310" s="87" t="s">
        <v>306</v>
      </c>
      <c r="F310" s="87" t="n">
        <v>500000.0</v>
      </c>
    </row>
    <row r="311" outlineLevel="1">
      <c r="A311" s="93" t="n">
        <v>46109.0</v>
      </c>
      <c r="B311" s="87" t="s">
        <v>5936</v>
      </c>
      <c r="C311" s="87" t="s">
        <v>5925</v>
      </c>
      <c r="D311" s="87" t="s">
        <v>63</v>
      </c>
      <c r="E311" s="87" t="s">
        <v>306</v>
      </c>
      <c r="F311" s="87" t="n">
        <v>500000.0</v>
      </c>
    </row>
    <row r="312" outlineLevel="1">
      <c r="A312" s="93" t="n">
        <v>46110.0</v>
      </c>
      <c r="B312" s="87" t="s">
        <v>5951</v>
      </c>
      <c r="C312" s="87" t="s">
        <v>5925</v>
      </c>
      <c r="D312" s="87" t="s">
        <v>63</v>
      </c>
      <c r="E312" s="87" t="s">
        <v>306</v>
      </c>
      <c r="F312" s="87" t="n">
        <v>1000000.0</v>
      </c>
    </row>
    <row r="313" outlineLevel="1">
      <c r="A313" s="93" t="n">
        <v>46110.0</v>
      </c>
      <c r="B313" s="87" t="s">
        <v>5955</v>
      </c>
      <c r="C313" s="87" t="s">
        <v>5925</v>
      </c>
      <c r="D313" s="87" t="s">
        <v>63</v>
      </c>
      <c r="E313" s="87" t="s">
        <v>306</v>
      </c>
      <c r="F313" s="87" t="n">
        <v>500000.0</v>
      </c>
    </row>
    <row r="314" outlineLevel="1">
      <c r="A314" s="93" t="n">
        <v>45834.0</v>
      </c>
      <c r="B314" s="87" t="s">
        <v>2829</v>
      </c>
      <c r="C314" s="87" t="s">
        <v>2830</v>
      </c>
      <c r="D314" s="87" t="s">
        <v>63</v>
      </c>
      <c r="E314" s="87" t="s">
        <v>306</v>
      </c>
      <c r="F314" s="87" t="n">
        <v>3500000.0</v>
      </c>
    </row>
    <row r="315" outlineLevel="1">
      <c r="A315" s="93" t="n">
        <v>45770.0</v>
      </c>
      <c r="B315" s="87" t="s">
        <v>943</v>
      </c>
      <c r="C315" s="87" t="s">
        <v>945</v>
      </c>
      <c r="D315" s="87" t="s">
        <v>63</v>
      </c>
      <c r="E315" s="87" t="s">
        <v>306</v>
      </c>
      <c r="F315" s="87" t="n">
        <v>500000.0</v>
      </c>
    </row>
    <row r="316" outlineLevel="1">
      <c r="A316" s="93" t="n">
        <v>45772.0</v>
      </c>
      <c r="B316" s="87" t="s">
        <v>1002</v>
      </c>
      <c r="C316" s="87" t="s">
        <v>945</v>
      </c>
      <c r="D316" s="87" t="s">
        <v>63</v>
      </c>
      <c r="E316" s="87" t="s">
        <v>306</v>
      </c>
      <c r="F316" s="87" t="n">
        <v>500000.0</v>
      </c>
    </row>
    <row r="317" outlineLevel="1">
      <c r="A317" s="93" t="n">
        <v>45785.0</v>
      </c>
      <c r="B317" s="87" t="s">
        <v>1403</v>
      </c>
      <c r="C317" s="87" t="s">
        <v>945</v>
      </c>
      <c r="D317" s="87" t="s">
        <v>63</v>
      </c>
      <c r="E317" s="87" t="s">
        <v>306</v>
      </c>
      <c r="F317" s="87" t="n">
        <v>298000.0</v>
      </c>
    </row>
    <row r="318" outlineLevel="1">
      <c r="A318" s="93" t="n">
        <v>45785.0</v>
      </c>
      <c r="B318" s="87" t="s">
        <v>1405</v>
      </c>
      <c r="C318" s="87" t="s">
        <v>945</v>
      </c>
      <c r="D318" s="87" t="s">
        <v>63</v>
      </c>
      <c r="E318" s="87" t="s">
        <v>306</v>
      </c>
      <c r="F318" s="87" t="n">
        <v>65490.0</v>
      </c>
    </row>
    <row r="319" outlineLevel="1">
      <c r="A319" s="93" t="n">
        <v>45796.0</v>
      </c>
      <c r="B319" s="87" t="s">
        <v>1706</v>
      </c>
      <c r="C319" s="87" t="s">
        <v>945</v>
      </c>
      <c r="D319" s="87" t="s">
        <v>63</v>
      </c>
      <c r="E319" s="87" t="s">
        <v>315</v>
      </c>
      <c r="F319" s="87" t="n">
        <v>100000.0</v>
      </c>
    </row>
    <row r="320" outlineLevel="1">
      <c r="A320" s="93" t="n">
        <v>45817.0</v>
      </c>
      <c r="B320" s="87" t="s">
        <v>2318</v>
      </c>
      <c r="C320" s="87" t="s">
        <v>945</v>
      </c>
      <c r="D320" s="87" t="s">
        <v>63</v>
      </c>
      <c r="E320" s="87" t="s">
        <v>306</v>
      </c>
      <c r="F320" s="87" t="n">
        <v>277600.0</v>
      </c>
    </row>
    <row r="321" outlineLevel="1">
      <c r="A321" s="93" t="n">
        <v>45832.0</v>
      </c>
      <c r="B321" s="87" t="s">
        <v>2757</v>
      </c>
      <c r="C321" s="87" t="s">
        <v>945</v>
      </c>
      <c r="D321" s="87" t="s">
        <v>63</v>
      </c>
      <c r="E321" s="87" t="s">
        <v>306</v>
      </c>
      <c r="F321" s="87" t="n">
        <v>808300.0</v>
      </c>
    </row>
    <row r="322" outlineLevel="1">
      <c r="A322" s="93" t="n">
        <v>45842.0</v>
      </c>
      <c r="B322" s="87" t="s">
        <v>3094</v>
      </c>
      <c r="C322" s="87" t="s">
        <v>945</v>
      </c>
      <c r="D322" s="87" t="s">
        <v>63</v>
      </c>
      <c r="E322" s="87" t="s">
        <v>306</v>
      </c>
      <c r="F322" s="87" t="n">
        <v>300000.0</v>
      </c>
    </row>
    <row r="323" outlineLevel="1">
      <c r="A323" s="93" t="n">
        <v>45890.0</v>
      </c>
      <c r="B323" s="87" t="s">
        <v>4028</v>
      </c>
      <c r="C323" s="87" t="s">
        <v>4029</v>
      </c>
      <c r="D323" s="87" t="s">
        <v>63</v>
      </c>
      <c r="E323" s="87" t="s">
        <v>306</v>
      </c>
      <c r="F323" s="87" t="n">
        <v>2500000.0</v>
      </c>
    </row>
    <row r="324" outlineLevel="1">
      <c r="A324" s="93" t="n">
        <v>45757.0</v>
      </c>
      <c r="B324" s="87" t="s">
        <v>621</v>
      </c>
      <c r="C324" s="87" t="s">
        <v>622</v>
      </c>
      <c r="D324" s="87" t="s">
        <v>68</v>
      </c>
      <c r="E324" s="87" t="s">
        <v>306</v>
      </c>
      <c r="F324" s="87" t="n">
        <v>210000.0</v>
      </c>
    </row>
    <row r="325" outlineLevel="1">
      <c r="A325" s="93" t="n">
        <v>45758.0</v>
      </c>
      <c r="B325" s="87" t="s">
        <v>634</v>
      </c>
      <c r="C325" s="87" t="s">
        <v>622</v>
      </c>
      <c r="D325" s="87" t="s">
        <v>68</v>
      </c>
      <c r="E325" s="87" t="s">
        <v>306</v>
      </c>
      <c r="F325" s="87" t="n">
        <v>380000.0</v>
      </c>
    </row>
    <row r="326" outlineLevel="1">
      <c r="A326" s="93" t="n">
        <v>45842.0</v>
      </c>
      <c r="B326" s="87" t="s">
        <v>3098</v>
      </c>
      <c r="C326" s="87" t="s">
        <v>622</v>
      </c>
      <c r="D326" s="87" t="s">
        <v>68</v>
      </c>
      <c r="E326" s="87" t="s">
        <v>306</v>
      </c>
      <c r="F326" s="87" t="n">
        <v>200000.0</v>
      </c>
    </row>
    <row r="327" outlineLevel="1">
      <c r="A327" s="93" t="n">
        <v>45889.0</v>
      </c>
      <c r="B327" s="87" t="s">
        <v>4009</v>
      </c>
      <c r="C327" s="87" t="s">
        <v>622</v>
      </c>
      <c r="D327" s="87" t="s">
        <v>68</v>
      </c>
      <c r="E327" s="87" t="s">
        <v>306</v>
      </c>
      <c r="F327" s="87" t="n">
        <v>1650000.0</v>
      </c>
    </row>
    <row r="328" outlineLevel="1">
      <c r="A328" s="93" t="n">
        <v>45761.0</v>
      </c>
      <c r="B328" s="87" t="s">
        <v>689</v>
      </c>
      <c r="C328" s="87" t="s">
        <v>690</v>
      </c>
      <c r="D328" s="87" t="s">
        <v>63</v>
      </c>
      <c r="E328" s="87" t="s">
        <v>306</v>
      </c>
      <c r="F328" s="87" t="n">
        <v>300000.0</v>
      </c>
    </row>
    <row r="329" outlineLevel="1">
      <c r="A329" s="93" t="n">
        <v>45764.0</v>
      </c>
      <c r="B329" s="87" t="s">
        <v>790</v>
      </c>
      <c r="C329" s="87" t="s">
        <v>690</v>
      </c>
      <c r="D329" s="87" t="s">
        <v>63</v>
      </c>
      <c r="E329" s="87" t="s">
        <v>306</v>
      </c>
      <c r="F329" s="87" t="n">
        <v>300000.0</v>
      </c>
    </row>
    <row r="330" outlineLevel="1">
      <c r="A330" s="93" t="n">
        <v>45792.0</v>
      </c>
      <c r="B330" s="87" t="s">
        <v>1618</v>
      </c>
      <c r="C330" s="87" t="s">
        <v>690</v>
      </c>
      <c r="D330" s="87" t="s">
        <v>63</v>
      </c>
      <c r="E330" s="87" t="s">
        <v>306</v>
      </c>
      <c r="F330" s="87" t="n">
        <v>150000.0</v>
      </c>
    </row>
    <row r="331" outlineLevel="1">
      <c r="A331" s="93" t="n">
        <v>45798.0</v>
      </c>
      <c r="B331" s="87" t="s">
        <v>1748</v>
      </c>
      <c r="C331" s="87" t="s">
        <v>690</v>
      </c>
      <c r="D331" s="87" t="s">
        <v>63</v>
      </c>
      <c r="E331" s="87" t="s">
        <v>306</v>
      </c>
      <c r="F331" s="87" t="n">
        <v>200000.0</v>
      </c>
    </row>
    <row r="332" outlineLevel="1">
      <c r="A332" s="93" t="n">
        <v>45812.0</v>
      </c>
      <c r="B332" s="87" t="s">
        <v>2191</v>
      </c>
      <c r="C332" s="87" t="s">
        <v>690</v>
      </c>
      <c r="D332" s="87" t="s">
        <v>63</v>
      </c>
      <c r="E332" s="87" t="s">
        <v>306</v>
      </c>
      <c r="F332" s="87" t="n">
        <v>150000.0</v>
      </c>
    </row>
    <row r="333" outlineLevel="1">
      <c r="A333" s="93" t="n">
        <v>45821.0</v>
      </c>
      <c r="B333" s="87" t="s">
        <v>2432</v>
      </c>
      <c r="C333" s="87" t="s">
        <v>690</v>
      </c>
      <c r="D333" s="87" t="s">
        <v>63</v>
      </c>
      <c r="E333" s="87" t="s">
        <v>306</v>
      </c>
      <c r="F333" s="87" t="n">
        <v>200000.0</v>
      </c>
    </row>
    <row r="334" outlineLevel="1">
      <c r="A334" s="93" t="n">
        <v>45849.0</v>
      </c>
      <c r="B334" s="87" t="s">
        <v>3295</v>
      </c>
      <c r="C334" s="87" t="s">
        <v>690</v>
      </c>
      <c r="D334" s="87" t="s">
        <v>63</v>
      </c>
      <c r="E334" s="87" t="s">
        <v>306</v>
      </c>
      <c r="F334" s="87" t="n">
        <v>80000.0</v>
      </c>
    </row>
    <row r="335" outlineLevel="1">
      <c r="A335" s="93" t="n">
        <v>45981.0</v>
      </c>
      <c r="B335" s="87" t="s">
        <v>5090</v>
      </c>
      <c r="C335" s="87" t="s">
        <v>690</v>
      </c>
      <c r="D335" s="87" t="s">
        <v>63</v>
      </c>
      <c r="E335" s="87" t="s">
        <v>306</v>
      </c>
      <c r="F335" s="87" t="n">
        <v>250000.0</v>
      </c>
    </row>
    <row r="336" outlineLevel="1">
      <c r="A336" s="93" t="n">
        <v>46009.0</v>
      </c>
      <c r="B336" s="87" t="s">
        <v>5296</v>
      </c>
      <c r="C336" s="87" t="s">
        <v>690</v>
      </c>
      <c r="D336" s="87" t="s">
        <v>63</v>
      </c>
      <c r="E336" s="87" t="s">
        <v>306</v>
      </c>
      <c r="F336" s="87" t="n">
        <v>100000.0</v>
      </c>
    </row>
    <row r="337" outlineLevel="1">
      <c r="A337" s="93" t="n">
        <v>46011.0</v>
      </c>
      <c r="B337" s="87" t="s">
        <v>5321</v>
      </c>
      <c r="C337" s="87" t="s">
        <v>690</v>
      </c>
      <c r="D337" s="87" t="s">
        <v>63</v>
      </c>
      <c r="E337" s="87" t="s">
        <v>306</v>
      </c>
      <c r="F337" s="87" t="n">
        <v>100000.0</v>
      </c>
    </row>
    <row r="338" outlineLevel="1">
      <c r="A338" s="93" t="n">
        <v>46034.0</v>
      </c>
      <c r="B338" s="87" t="s">
        <v>5460</v>
      </c>
      <c r="C338" s="87" t="s">
        <v>690</v>
      </c>
      <c r="D338" s="87" t="s">
        <v>63</v>
      </c>
      <c r="E338" s="87" t="s">
        <v>306</v>
      </c>
      <c r="F338" s="87" t="n">
        <v>40000.0</v>
      </c>
    </row>
    <row r="339" outlineLevel="1">
      <c r="A339" s="93" t="n">
        <v>46034.0</v>
      </c>
      <c r="B339" s="87" t="s">
        <v>5458</v>
      </c>
      <c r="C339" s="87" t="s">
        <v>690</v>
      </c>
      <c r="D339" s="87" t="s">
        <v>63</v>
      </c>
      <c r="E339" s="87" t="s">
        <v>306</v>
      </c>
      <c r="F339" s="87" t="n">
        <v>18928.0</v>
      </c>
    </row>
    <row r="340" outlineLevel="1">
      <c r="A340" s="93" t="n">
        <v>46074.0</v>
      </c>
      <c r="B340" s="87" t="s">
        <v>5677</v>
      </c>
      <c r="C340" s="87" t="s">
        <v>690</v>
      </c>
      <c r="D340" s="87" t="s">
        <v>63</v>
      </c>
      <c r="E340" s="87" t="s">
        <v>306</v>
      </c>
      <c r="F340" s="87" t="n">
        <v>100000.0</v>
      </c>
    </row>
    <row r="341" outlineLevel="1">
      <c r="A341" s="93" t="n">
        <v>45750.0</v>
      </c>
      <c r="B341" s="87" t="s">
        <v>496</v>
      </c>
      <c r="C341" s="87" t="s">
        <v>497</v>
      </c>
      <c r="D341" s="87" t="s">
        <v>63</v>
      </c>
      <c r="E341" s="87" t="s">
        <v>306</v>
      </c>
      <c r="F341" s="87" t="n">
        <v>1875000.0</v>
      </c>
    </row>
    <row r="342" outlineLevel="1">
      <c r="A342" s="93" t="n">
        <v>45761.0</v>
      </c>
      <c r="B342" s="87" t="s">
        <v>696</v>
      </c>
      <c r="C342" s="87" t="s">
        <v>311</v>
      </c>
      <c r="D342" s="87" t="s">
        <v>63</v>
      </c>
      <c r="E342" s="87" t="s">
        <v>306</v>
      </c>
      <c r="F342" s="87" t="n">
        <v>20000.0</v>
      </c>
    </row>
    <row r="343" outlineLevel="1">
      <c r="A343" s="93" t="n">
        <v>45792.0</v>
      </c>
      <c r="B343" s="87" t="s">
        <v>1625</v>
      </c>
      <c r="C343" s="87" t="s">
        <v>311</v>
      </c>
      <c r="D343" s="87" t="s">
        <v>63</v>
      </c>
      <c r="E343" s="87" t="s">
        <v>306</v>
      </c>
      <c r="F343" s="87" t="n">
        <v>20000.0</v>
      </c>
    </row>
    <row r="344" outlineLevel="1">
      <c r="A344" s="93" t="n">
        <v>46103.0</v>
      </c>
      <c r="B344" s="87" t="s">
        <v>5879</v>
      </c>
      <c r="C344" s="87" t="s">
        <v>311</v>
      </c>
      <c r="D344" s="87" t="s">
        <v>63</v>
      </c>
      <c r="E344" s="87" t="s">
        <v>306</v>
      </c>
      <c r="F344" s="87" t="n">
        <v>1510000.0</v>
      </c>
    </row>
    <row r="345" outlineLevel="1">
      <c r="A345" s="93" t="n">
        <v>46104.0</v>
      </c>
      <c r="B345" s="87" t="s">
        <v>5881</v>
      </c>
      <c r="C345" s="87" t="s">
        <v>311</v>
      </c>
      <c r="D345" s="87" t="s">
        <v>63</v>
      </c>
      <c r="E345" s="87" t="s">
        <v>306</v>
      </c>
      <c r="F345" s="87" t="n">
        <v>25000.0</v>
      </c>
    </row>
    <row r="346" outlineLevel="1">
      <c r="A346" s="93" t="n">
        <v>45902.0</v>
      </c>
      <c r="B346" s="87" t="s">
        <v>4300</v>
      </c>
      <c r="C346" s="87" t="s">
        <v>4301</v>
      </c>
      <c r="D346" s="87" t="s">
        <v>63</v>
      </c>
      <c r="E346" s="87" t="s">
        <v>306</v>
      </c>
      <c r="F346" s="87" t="n">
        <v>1392847.0</v>
      </c>
    </row>
    <row r="347" outlineLevel="1">
      <c r="A347" s="93" t="n">
        <v>45800.0</v>
      </c>
      <c r="B347" s="87" t="s">
        <v>1832</v>
      </c>
      <c r="C347" s="87" t="s">
        <v>1833</v>
      </c>
      <c r="D347" s="87" t="s">
        <v>63</v>
      </c>
      <c r="E347" s="87" t="s">
        <v>306</v>
      </c>
      <c r="F347" s="87" t="n">
        <v>95580.0</v>
      </c>
    </row>
    <row r="348" outlineLevel="1">
      <c r="A348" s="93" t="n">
        <v>45925.0</v>
      </c>
      <c r="B348" s="87" t="s">
        <v>4539</v>
      </c>
      <c r="C348" s="87" t="s">
        <v>1833</v>
      </c>
      <c r="D348" s="87" t="s">
        <v>63</v>
      </c>
      <c r="E348" s="87" t="s">
        <v>306</v>
      </c>
      <c r="F348" s="87" t="n">
        <v>500000.0</v>
      </c>
    </row>
    <row r="349" outlineLevel="1">
      <c r="A349" s="93" t="n">
        <v>45925.0</v>
      </c>
      <c r="B349" s="87" t="s">
        <v>4543</v>
      </c>
      <c r="C349" s="87" t="s">
        <v>1833</v>
      </c>
      <c r="D349" s="87" t="s">
        <v>63</v>
      </c>
      <c r="E349" s="87" t="s">
        <v>315</v>
      </c>
      <c r="F349" s="87" t="n">
        <v>500000.0</v>
      </c>
    </row>
    <row r="350" outlineLevel="1">
      <c r="A350" s="93" t="n">
        <v>45925.0</v>
      </c>
      <c r="B350" s="87" t="s">
        <v>4546</v>
      </c>
      <c r="C350" s="87" t="s">
        <v>1833</v>
      </c>
      <c r="D350" s="87" t="s">
        <v>63</v>
      </c>
      <c r="E350" s="87" t="s">
        <v>315</v>
      </c>
      <c r="F350" s="87" t="n">
        <v>149000.0</v>
      </c>
    </row>
    <row r="351" outlineLevel="1">
      <c r="A351" s="93" t="n">
        <v>45915.0</v>
      </c>
      <c r="B351" s="87" t="s">
        <v>4421</v>
      </c>
      <c r="C351" s="87" t="s">
        <v>4422</v>
      </c>
      <c r="D351" s="87" t="s">
        <v>63</v>
      </c>
      <c r="E351" s="87" t="s">
        <v>306</v>
      </c>
      <c r="F351" s="87" t="n">
        <v>226399.82</v>
      </c>
    </row>
    <row r="352" outlineLevel="1">
      <c r="A352" s="93" t="n">
        <v>45929.0</v>
      </c>
      <c r="B352" s="87" t="s">
        <v>4567</v>
      </c>
      <c r="C352" s="87" t="s">
        <v>4422</v>
      </c>
      <c r="D352" s="87" t="s">
        <v>63</v>
      </c>
      <c r="E352" s="87" t="s">
        <v>306</v>
      </c>
      <c r="F352" s="87" t="n">
        <v>909165.6</v>
      </c>
    </row>
    <row r="353" outlineLevel="1">
      <c r="A353" s="93" t="n">
        <v>45790.0</v>
      </c>
      <c r="B353" s="87" t="s">
        <v>1549</v>
      </c>
      <c r="C353" s="87" t="s">
        <v>1550</v>
      </c>
      <c r="D353" s="87" t="s">
        <v>63</v>
      </c>
      <c r="E353" s="87" t="s">
        <v>306</v>
      </c>
      <c r="F353" s="87" t="n">
        <v>1119994.0</v>
      </c>
    </row>
    <row r="354" outlineLevel="1">
      <c r="A354" s="93" t="n">
        <v>45841.0</v>
      </c>
      <c r="B354" s="87" t="s">
        <v>3069</v>
      </c>
      <c r="C354" s="87" t="s">
        <v>3071</v>
      </c>
      <c r="D354" s="87" t="s">
        <v>63</v>
      </c>
      <c r="E354" s="87" t="s">
        <v>306</v>
      </c>
      <c r="F354" s="87" t="n">
        <v>490000.0</v>
      </c>
    </row>
    <row r="355" outlineLevel="1">
      <c r="A355" s="93" t="n">
        <v>45888.0</v>
      </c>
      <c r="B355" s="87" t="s">
        <v>3995</v>
      </c>
      <c r="C355" s="87" t="s">
        <v>3071</v>
      </c>
      <c r="D355" s="87" t="s">
        <v>63</v>
      </c>
      <c r="E355" s="87" t="s">
        <v>306</v>
      </c>
      <c r="F355" s="87" t="n">
        <v>490000.0</v>
      </c>
    </row>
    <row r="356" outlineLevel="1">
      <c r="A356" s="93" t="n">
        <v>45841.0</v>
      </c>
      <c r="B356" s="87" t="s">
        <v>3073</v>
      </c>
      <c r="C356" s="87" t="s">
        <v>3075</v>
      </c>
      <c r="D356" s="87" t="s">
        <v>63</v>
      </c>
      <c r="E356" s="87" t="s">
        <v>306</v>
      </c>
      <c r="F356" s="87" t="n">
        <v>490000.0</v>
      </c>
    </row>
    <row r="357" outlineLevel="1">
      <c r="A357" s="93" t="n">
        <v>45888.0</v>
      </c>
      <c r="B357" s="87" t="s">
        <v>3998</v>
      </c>
      <c r="C357" s="87" t="s">
        <v>3075</v>
      </c>
      <c r="D357" s="87" t="s">
        <v>63</v>
      </c>
      <c r="E357" s="87" t="s">
        <v>306</v>
      </c>
      <c r="F357" s="87" t="n">
        <v>490000.0</v>
      </c>
    </row>
    <row r="358" outlineLevel="1">
      <c r="A358" s="93" t="n">
        <v>45823.0</v>
      </c>
      <c r="B358" s="87" t="s">
        <v>2499</v>
      </c>
      <c r="C358" s="87" t="s">
        <v>2501</v>
      </c>
      <c r="D358" s="87" t="s">
        <v>63</v>
      </c>
      <c r="E358" s="87" t="s">
        <v>306</v>
      </c>
      <c r="F358" s="87" t="n">
        <v>200000.0</v>
      </c>
    </row>
    <row r="359" outlineLevel="1">
      <c r="A359" s="93" t="n">
        <v>45842.0</v>
      </c>
      <c r="B359" s="87" t="s">
        <v>3089</v>
      </c>
      <c r="C359" s="87" t="s">
        <v>2501</v>
      </c>
      <c r="D359" s="87" t="s">
        <v>63</v>
      </c>
      <c r="E359" s="87" t="s">
        <v>306</v>
      </c>
      <c r="F359" s="87" t="n">
        <v>300000.0</v>
      </c>
    </row>
    <row r="360" outlineLevel="1">
      <c r="A360" s="93" t="n">
        <v>45904.0</v>
      </c>
      <c r="B360" s="87" t="s">
        <v>4327</v>
      </c>
      <c r="C360" s="87" t="s">
        <v>2501</v>
      </c>
      <c r="D360" s="87" t="s">
        <v>63</v>
      </c>
      <c r="E360" s="87" t="s">
        <v>306</v>
      </c>
      <c r="F360" s="87" t="n">
        <v>97400.0</v>
      </c>
    </row>
    <row r="361" outlineLevel="1">
      <c r="A361" s="93" t="n">
        <v>45775.0</v>
      </c>
      <c r="B361" s="87" t="s">
        <v>1064</v>
      </c>
      <c r="C361" s="87" t="s">
        <v>1065</v>
      </c>
      <c r="D361" s="87" t="s">
        <v>63</v>
      </c>
      <c r="E361" s="87" t="s">
        <v>306</v>
      </c>
      <c r="F361" s="87" t="n">
        <v>152500.0</v>
      </c>
    </row>
    <row r="362" outlineLevel="1">
      <c r="A362" s="93" t="n">
        <v>45777.0</v>
      </c>
      <c r="B362" s="87" t="s">
        <v>1109</v>
      </c>
      <c r="C362" s="87" t="s">
        <v>1065</v>
      </c>
      <c r="D362" s="87" t="s">
        <v>63</v>
      </c>
      <c r="E362" s="87" t="s">
        <v>306</v>
      </c>
      <c r="F362" s="87" t="n">
        <v>183000.0</v>
      </c>
    </row>
    <row r="363" outlineLevel="1">
      <c r="A363" s="93" t="n">
        <v>45799.0</v>
      </c>
      <c r="B363" s="87" t="s">
        <v>1774</v>
      </c>
      <c r="C363" s="87" t="s">
        <v>1065</v>
      </c>
      <c r="D363" s="87" t="s">
        <v>63</v>
      </c>
      <c r="E363" s="87" t="s">
        <v>306</v>
      </c>
      <c r="F363" s="87" t="n">
        <v>201640.0</v>
      </c>
    </row>
    <row r="364" outlineLevel="1">
      <c r="A364" s="93" t="n">
        <v>45840.0</v>
      </c>
      <c r="B364" s="87" t="s">
        <v>3042</v>
      </c>
      <c r="C364" s="87" t="s">
        <v>3043</v>
      </c>
      <c r="D364" s="87" t="s">
        <v>63</v>
      </c>
      <c r="E364" s="87" t="s">
        <v>306</v>
      </c>
      <c r="F364" s="87" t="n">
        <v>187710.0</v>
      </c>
    </row>
    <row r="365" outlineLevel="1">
      <c r="A365" s="93" t="n">
        <v>45873.0</v>
      </c>
      <c r="B365" s="87" t="s">
        <v>3692</v>
      </c>
      <c r="C365" s="87" t="s">
        <v>3043</v>
      </c>
      <c r="D365" s="87" t="s">
        <v>63</v>
      </c>
      <c r="E365" s="87" t="s">
        <v>306</v>
      </c>
      <c r="F365" s="87" t="n">
        <v>174330.0</v>
      </c>
    </row>
    <row r="366" outlineLevel="1">
      <c r="A366" s="93" t="n">
        <v>45902.0</v>
      </c>
      <c r="B366" s="87" t="s">
        <v>4243</v>
      </c>
      <c r="C366" s="87" t="s">
        <v>3043</v>
      </c>
      <c r="D366" s="87" t="s">
        <v>63</v>
      </c>
      <c r="E366" s="87" t="s">
        <v>306</v>
      </c>
      <c r="F366" s="87" t="n">
        <v>174330.0</v>
      </c>
    </row>
    <row r="367" outlineLevel="1">
      <c r="A367" s="93" t="n">
        <v>45820.0</v>
      </c>
      <c r="B367" s="87" t="s">
        <v>2420</v>
      </c>
      <c r="C367" s="87" t="s">
        <v>2422</v>
      </c>
      <c r="D367" s="87" t="s">
        <v>63</v>
      </c>
      <c r="E367" s="87" t="s">
        <v>306</v>
      </c>
      <c r="F367" s="87" t="n">
        <v>195000.0</v>
      </c>
    </row>
    <row r="368" outlineLevel="1">
      <c r="A368" s="93" t="n">
        <v>45834.0</v>
      </c>
      <c r="B368" s="87" t="s">
        <v>2822</v>
      </c>
      <c r="C368" s="87" t="s">
        <v>2422</v>
      </c>
      <c r="D368" s="87" t="s">
        <v>63</v>
      </c>
      <c r="E368" s="87" t="s">
        <v>306</v>
      </c>
      <c r="F368" s="87" t="n">
        <v>218197.0</v>
      </c>
    </row>
    <row r="369" outlineLevel="1">
      <c r="A369" s="93" t="n">
        <v>45834.0</v>
      </c>
      <c r="B369" s="87" t="s">
        <v>2819</v>
      </c>
      <c r="C369" s="87" t="s">
        <v>2422</v>
      </c>
      <c r="D369" s="87" t="s">
        <v>63</v>
      </c>
      <c r="E369" s="87" t="s">
        <v>306</v>
      </c>
      <c r="F369" s="87" t="n">
        <v>74050.0</v>
      </c>
    </row>
    <row r="370" outlineLevel="1">
      <c r="A370" s="93" t="n">
        <v>45850.0</v>
      </c>
      <c r="B370" s="87" t="s">
        <v>3306</v>
      </c>
      <c r="C370" s="87" t="s">
        <v>2422</v>
      </c>
      <c r="D370" s="87" t="s">
        <v>63</v>
      </c>
      <c r="E370" s="87" t="s">
        <v>306</v>
      </c>
      <c r="F370" s="87" t="n">
        <v>37000.0</v>
      </c>
    </row>
    <row r="371" outlineLevel="1">
      <c r="A371" s="93" t="n">
        <v>45773.0</v>
      </c>
      <c r="B371" s="87" t="s">
        <v>1050</v>
      </c>
      <c r="C371" s="87" t="s">
        <v>1051</v>
      </c>
      <c r="D371" s="87" t="s">
        <v>63</v>
      </c>
      <c r="E371" s="87" t="s">
        <v>306</v>
      </c>
      <c r="F371" s="87" t="n">
        <v>500000.0</v>
      </c>
    </row>
    <row r="372" outlineLevel="1">
      <c r="A372" s="93" t="n">
        <v>45848.0</v>
      </c>
      <c r="B372" s="87" t="s">
        <v>3285</v>
      </c>
      <c r="C372" s="87" t="s">
        <v>3286</v>
      </c>
      <c r="D372" s="87" t="s">
        <v>63</v>
      </c>
      <c r="E372" s="87" t="s">
        <v>306</v>
      </c>
      <c r="F372" s="87" t="n">
        <v>500000.0</v>
      </c>
    </row>
    <row r="373" outlineLevel="1">
      <c r="A373" s="93" t="n">
        <v>46018.0</v>
      </c>
      <c r="B373" s="87" t="s">
        <v>5346</v>
      </c>
      <c r="C373" s="87" t="s">
        <v>5347</v>
      </c>
      <c r="D373" s="87" t="s">
        <v>63</v>
      </c>
      <c r="E373" s="87" t="s">
        <v>315</v>
      </c>
      <c r="F373" s="87" t="n">
        <v>50000.0</v>
      </c>
    </row>
    <row r="374" outlineLevel="1">
      <c r="A374" s="93" t="n">
        <v>46097.0</v>
      </c>
      <c r="B374" s="87" t="s">
        <v>5857</v>
      </c>
      <c r="C374" s="87" t="s">
        <v>5347</v>
      </c>
      <c r="D374" s="87" t="s">
        <v>63</v>
      </c>
      <c r="E374" s="87" t="s">
        <v>315</v>
      </c>
      <c r="F374" s="87" t="n">
        <v>450000.0</v>
      </c>
    </row>
    <row r="375" outlineLevel="1">
      <c r="A375" s="93" t="n">
        <v>45840.0</v>
      </c>
      <c r="B375" s="87" t="s">
        <v>2969</v>
      </c>
      <c r="C375" s="87" t="s">
        <v>2971</v>
      </c>
      <c r="D375" s="87" t="s">
        <v>63</v>
      </c>
      <c r="E375" s="87" t="s">
        <v>306</v>
      </c>
      <c r="F375" s="87" t="n">
        <v>200000.0</v>
      </c>
    </row>
    <row r="376" outlineLevel="1">
      <c r="A376" s="93" t="n">
        <v>45841.0</v>
      </c>
      <c r="B376" s="87" t="s">
        <v>3057</v>
      </c>
      <c r="C376" s="87" t="s">
        <v>2971</v>
      </c>
      <c r="D376" s="87" t="s">
        <v>63</v>
      </c>
      <c r="E376" s="87" t="s">
        <v>306</v>
      </c>
      <c r="F376" s="87" t="n">
        <v>300000.0</v>
      </c>
    </row>
    <row r="377" outlineLevel="1">
      <c r="A377" s="93" t="n">
        <v>45801.0</v>
      </c>
      <c r="B377" s="87" t="s">
        <v>1864</v>
      </c>
      <c r="C377" s="87" t="s">
        <v>1861</v>
      </c>
      <c r="D377" s="87" t="s">
        <v>63</v>
      </c>
      <c r="E377" s="87" t="s">
        <v>306</v>
      </c>
      <c r="F377" s="87" t="n">
        <v>185000.0</v>
      </c>
    </row>
    <row r="378" outlineLevel="1">
      <c r="A378" s="93" t="n">
        <v>45801.0</v>
      </c>
      <c r="B378" s="87" t="s">
        <v>1860</v>
      </c>
      <c r="C378" s="87" t="s">
        <v>1861</v>
      </c>
      <c r="D378" s="87" t="s">
        <v>63</v>
      </c>
      <c r="E378" s="87" t="s">
        <v>306</v>
      </c>
      <c r="F378" s="87" t="n">
        <v>109150.0</v>
      </c>
    </row>
    <row r="379" outlineLevel="1">
      <c r="A379" s="93" t="n">
        <v>45803.0</v>
      </c>
      <c r="B379" s="87" t="s">
        <v>1892</v>
      </c>
      <c r="C379" s="87" t="s">
        <v>1861</v>
      </c>
      <c r="D379" s="87" t="s">
        <v>63</v>
      </c>
      <c r="E379" s="87" t="s">
        <v>306</v>
      </c>
      <c r="F379" s="87" t="n">
        <v>123900.0</v>
      </c>
    </row>
    <row r="380" outlineLevel="1">
      <c r="A380" s="93" t="n">
        <v>45817.0</v>
      </c>
      <c r="B380" s="87" t="s">
        <v>2310</v>
      </c>
      <c r="C380" s="87" t="s">
        <v>1861</v>
      </c>
      <c r="D380" s="87" t="s">
        <v>63</v>
      </c>
      <c r="E380" s="87" t="s">
        <v>306</v>
      </c>
      <c r="F380" s="87" t="n">
        <v>47200.0</v>
      </c>
    </row>
    <row r="381" outlineLevel="1">
      <c r="A381" s="93" t="n">
        <v>45806.0</v>
      </c>
      <c r="B381" s="87" t="s">
        <v>2006</v>
      </c>
      <c r="C381" s="87" t="s">
        <v>2007</v>
      </c>
      <c r="D381" s="87" t="s">
        <v>63</v>
      </c>
      <c r="E381" s="87" t="s">
        <v>306</v>
      </c>
      <c r="F381" s="87" t="n">
        <v>465000.0</v>
      </c>
    </row>
    <row r="382" outlineLevel="1">
      <c r="A382" s="93" t="n">
        <v>45776.0</v>
      </c>
      <c r="B382" s="87" t="s">
        <v>1078</v>
      </c>
      <c r="C382" s="87" t="s">
        <v>1076</v>
      </c>
      <c r="D382" s="87" t="s">
        <v>63</v>
      </c>
      <c r="E382" s="87" t="s">
        <v>306</v>
      </c>
      <c r="F382" s="87" t="n">
        <v>45000.0</v>
      </c>
    </row>
    <row r="383" outlineLevel="1">
      <c r="A383" s="93" t="n">
        <v>45776.0</v>
      </c>
      <c r="B383" s="87" t="s">
        <v>1074</v>
      </c>
      <c r="C383" s="87" t="s">
        <v>1076</v>
      </c>
      <c r="D383" s="87" t="s">
        <v>63</v>
      </c>
      <c r="E383" s="87" t="s">
        <v>306</v>
      </c>
      <c r="F383" s="87" t="n">
        <v>5000.0</v>
      </c>
    </row>
    <row r="384" outlineLevel="1">
      <c r="A384" s="93" t="n">
        <v>45996.0</v>
      </c>
      <c r="B384" s="87" t="s">
        <v>5212</v>
      </c>
      <c r="C384" s="87" t="s">
        <v>1076</v>
      </c>
      <c r="D384" s="87" t="s">
        <v>63</v>
      </c>
      <c r="E384" s="87" t="s">
        <v>306</v>
      </c>
      <c r="F384" s="87" t="n">
        <v>408685.0</v>
      </c>
    </row>
    <row r="385" outlineLevel="1">
      <c r="A385" s="93" t="n">
        <v>45842.0</v>
      </c>
      <c r="B385" s="87" t="s">
        <v>3109</v>
      </c>
      <c r="C385" s="87" t="s">
        <v>3110</v>
      </c>
      <c r="D385" s="87" t="s">
        <v>63</v>
      </c>
      <c r="E385" s="87" t="s">
        <v>306</v>
      </c>
      <c r="F385" s="87" t="n">
        <v>146025.0</v>
      </c>
    </row>
    <row r="386" outlineLevel="1">
      <c r="A386" s="93" t="n">
        <v>45843.0</v>
      </c>
      <c r="B386" s="87" t="s">
        <v>3169</v>
      </c>
      <c r="C386" s="87" t="s">
        <v>3110</v>
      </c>
      <c r="D386" s="87" t="s">
        <v>63</v>
      </c>
      <c r="E386" s="87" t="s">
        <v>306</v>
      </c>
      <c r="F386" s="87" t="n">
        <v>146025.0</v>
      </c>
    </row>
    <row r="387" outlineLevel="1">
      <c r="A387" s="93" t="n">
        <v>45845.0</v>
      </c>
      <c r="B387" s="87" t="s">
        <v>3196</v>
      </c>
      <c r="C387" s="87" t="s">
        <v>3110</v>
      </c>
      <c r="D387" s="87" t="s">
        <v>63</v>
      </c>
      <c r="E387" s="87" t="s">
        <v>306</v>
      </c>
      <c r="F387" s="87" t="n">
        <v>146025.0</v>
      </c>
    </row>
    <row r="388" outlineLevel="1">
      <c r="A388" s="93" t="n">
        <v>46010.0</v>
      </c>
      <c r="B388" s="87" t="s">
        <v>5316</v>
      </c>
      <c r="C388" s="87" t="s">
        <v>5317</v>
      </c>
      <c r="D388" s="87" t="s">
        <v>63</v>
      </c>
      <c r="E388" s="87" t="s">
        <v>306</v>
      </c>
      <c r="F388" s="87" t="n">
        <v>203219.9</v>
      </c>
    </row>
    <row r="389" outlineLevel="1">
      <c r="A389" s="93" t="n">
        <v>46042.0</v>
      </c>
      <c r="B389" s="87" t="s">
        <v>5504</v>
      </c>
      <c r="C389" s="87" t="s">
        <v>5317</v>
      </c>
      <c r="D389" s="87" t="s">
        <v>63</v>
      </c>
      <c r="E389" s="87" t="s">
        <v>306</v>
      </c>
      <c r="F389" s="87" t="n">
        <v>206456.08</v>
      </c>
    </row>
    <row r="390" outlineLevel="1">
      <c r="A390" s="93" t="n">
        <v>45755.0</v>
      </c>
      <c r="B390" s="87" t="s">
        <v>570</v>
      </c>
      <c r="C390" s="87" t="s">
        <v>572</v>
      </c>
      <c r="D390" s="87" t="s">
        <v>63</v>
      </c>
      <c r="E390" s="87" t="s">
        <v>306</v>
      </c>
      <c r="F390" s="87" t="n">
        <v>177000.0</v>
      </c>
    </row>
    <row r="391" outlineLevel="1">
      <c r="A391" s="93" t="n">
        <v>45825.0</v>
      </c>
      <c r="B391" s="87" t="s">
        <v>2555</v>
      </c>
      <c r="C391" s="87" t="s">
        <v>572</v>
      </c>
      <c r="D391" s="87" t="s">
        <v>63</v>
      </c>
      <c r="E391" s="87" t="s">
        <v>306</v>
      </c>
      <c r="F391" s="87" t="n">
        <v>81000.0</v>
      </c>
    </row>
    <row r="392" outlineLevel="1">
      <c r="A392" s="93" t="n">
        <v>45842.0</v>
      </c>
      <c r="B392" s="87" t="s">
        <v>3114</v>
      </c>
      <c r="C392" s="87" t="s">
        <v>572</v>
      </c>
      <c r="D392" s="87" t="s">
        <v>63</v>
      </c>
      <c r="E392" s="87" t="s">
        <v>306</v>
      </c>
      <c r="F392" s="87" t="n">
        <v>87000.0</v>
      </c>
    </row>
    <row r="393" outlineLevel="1">
      <c r="A393" s="93" t="n">
        <v>45842.0</v>
      </c>
      <c r="B393" s="87" t="s">
        <v>3117</v>
      </c>
      <c r="C393" s="87" t="s">
        <v>572</v>
      </c>
      <c r="D393" s="87" t="s">
        <v>63</v>
      </c>
      <c r="E393" s="87" t="s">
        <v>306</v>
      </c>
      <c r="F393" s="87" t="n">
        <v>2900.0</v>
      </c>
    </row>
    <row r="394" outlineLevel="1">
      <c r="A394" s="93" t="n">
        <v>45888.0</v>
      </c>
      <c r="B394" s="87" t="s">
        <v>4000</v>
      </c>
      <c r="C394" s="87" t="s">
        <v>572</v>
      </c>
      <c r="D394" s="87" t="s">
        <v>63</v>
      </c>
      <c r="E394" s="87" t="s">
        <v>306</v>
      </c>
      <c r="F394" s="87" t="n">
        <v>56840.0</v>
      </c>
    </row>
    <row r="395" outlineLevel="1">
      <c r="A395" s="93" t="n">
        <v>45908.0</v>
      </c>
      <c r="B395" s="87" t="s">
        <v>4347</v>
      </c>
      <c r="C395" s="87" t="s">
        <v>572</v>
      </c>
      <c r="D395" s="87" t="s">
        <v>63</v>
      </c>
      <c r="E395" s="87" t="s">
        <v>315</v>
      </c>
      <c r="F395" s="87" t="n">
        <v>4370.0</v>
      </c>
    </row>
    <row r="396" outlineLevel="1">
      <c r="A396" s="93" t="n">
        <v>46041.0</v>
      </c>
      <c r="B396" s="87" t="s">
        <v>5481</v>
      </c>
      <c r="C396" s="87" t="s">
        <v>5479</v>
      </c>
      <c r="D396" s="87" t="s">
        <v>63</v>
      </c>
      <c r="E396" s="87" t="s">
        <v>306</v>
      </c>
      <c r="F396" s="87" t="n">
        <v>244819.3</v>
      </c>
    </row>
    <row r="397" outlineLevel="1">
      <c r="A397" s="93" t="n">
        <v>46041.0</v>
      </c>
      <c r="B397" s="87" t="s">
        <v>5478</v>
      </c>
      <c r="C397" s="87" t="s">
        <v>5479</v>
      </c>
      <c r="D397" s="87" t="s">
        <v>63</v>
      </c>
      <c r="E397" s="87" t="s">
        <v>306</v>
      </c>
      <c r="F397" s="87" t="n">
        <v>61117.9</v>
      </c>
    </row>
    <row r="398" outlineLevel="1">
      <c r="A398" s="93" t="n">
        <v>46041.0</v>
      </c>
      <c r="B398" s="87" t="s">
        <v>5483</v>
      </c>
      <c r="C398" s="87" t="s">
        <v>5479</v>
      </c>
      <c r="D398" s="87" t="s">
        <v>63</v>
      </c>
      <c r="E398" s="87" t="s">
        <v>306</v>
      </c>
      <c r="F398" s="87" t="n">
        <v>49421.4</v>
      </c>
    </row>
    <row r="399" outlineLevel="1">
      <c r="A399" s="93" t="n">
        <v>46041.0</v>
      </c>
      <c r="B399" s="87" t="s">
        <v>5484</v>
      </c>
      <c r="C399" s="87" t="s">
        <v>5479</v>
      </c>
      <c r="D399" s="87" t="s">
        <v>63</v>
      </c>
      <c r="E399" s="87" t="s">
        <v>306</v>
      </c>
      <c r="F399" s="87" t="n">
        <v>36067.2</v>
      </c>
    </row>
    <row r="400" outlineLevel="1">
      <c r="A400" s="93" t="n">
        <v>46041.0</v>
      </c>
      <c r="B400" s="87" t="s">
        <v>5486</v>
      </c>
      <c r="C400" s="87" t="s">
        <v>5479</v>
      </c>
      <c r="D400" s="87" t="s">
        <v>63</v>
      </c>
      <c r="E400" s="87" t="s">
        <v>306</v>
      </c>
      <c r="F400" s="87" t="n">
        <v>3452.5</v>
      </c>
    </row>
    <row r="401" outlineLevel="1">
      <c r="A401" s="93" t="n">
        <v>46041.0</v>
      </c>
      <c r="B401" s="87" t="s">
        <v>5488</v>
      </c>
      <c r="C401" s="87" t="s">
        <v>5479</v>
      </c>
      <c r="D401" s="87" t="s">
        <v>63</v>
      </c>
      <c r="E401" s="87" t="s">
        <v>306</v>
      </c>
      <c r="F401" s="87" t="n">
        <v>3390.0</v>
      </c>
    </row>
    <row r="402" outlineLevel="1">
      <c r="A402" s="93" t="n">
        <v>46079.0</v>
      </c>
      <c r="B402" s="87" t="s">
        <v>5731</v>
      </c>
      <c r="C402" s="87" t="s">
        <v>5479</v>
      </c>
      <c r="D402" s="87" t="s">
        <v>63</v>
      </c>
      <c r="E402" s="87" t="s">
        <v>306</v>
      </c>
      <c r="F402" s="87" t="n">
        <v>5363.2</v>
      </c>
    </row>
    <row r="403" outlineLevel="1">
      <c r="A403" s="93" t="n">
        <v>45981.0</v>
      </c>
      <c r="B403" s="87" t="s">
        <v>5087</v>
      </c>
      <c r="C403" s="87" t="s">
        <v>5088</v>
      </c>
      <c r="D403" s="87" t="s">
        <v>63</v>
      </c>
      <c r="E403" s="87" t="s">
        <v>306</v>
      </c>
      <c r="F403" s="87" t="n">
        <v>200000.0</v>
      </c>
    </row>
    <row r="404" outlineLevel="1">
      <c r="A404" s="93" t="n">
        <v>46043.0</v>
      </c>
      <c r="B404" s="87" t="s">
        <v>5510</v>
      </c>
      <c r="C404" s="87" t="s">
        <v>5088</v>
      </c>
      <c r="D404" s="87" t="s">
        <v>63</v>
      </c>
      <c r="E404" s="87" t="s">
        <v>306</v>
      </c>
      <c r="F404" s="87" t="n">
        <v>200000.0</v>
      </c>
    </row>
    <row r="405" outlineLevel="1">
      <c r="A405" s="93" t="n">
        <v>45812.0</v>
      </c>
      <c r="B405" s="87" t="s">
        <v>2214</v>
      </c>
      <c r="C405" s="87" t="s">
        <v>2215</v>
      </c>
      <c r="D405" s="87" t="s">
        <v>63</v>
      </c>
      <c r="E405" s="87" t="s">
        <v>306</v>
      </c>
      <c r="F405" s="87" t="n">
        <v>187710.0</v>
      </c>
    </row>
    <row r="406" outlineLevel="1">
      <c r="A406" s="93" t="n">
        <v>46058.0</v>
      </c>
      <c r="B406" s="87" t="s">
        <v>5590</v>
      </c>
      <c r="C406" s="87" t="s">
        <v>2215</v>
      </c>
      <c r="D406" s="87" t="s">
        <v>63</v>
      </c>
      <c r="E406" s="87" t="s">
        <v>306</v>
      </c>
      <c r="F406" s="87" t="n">
        <v>174330.0</v>
      </c>
    </row>
    <row r="407" outlineLevel="1">
      <c r="A407" s="93" t="n">
        <v>45826.0</v>
      </c>
      <c r="B407" s="87" t="s">
        <v>2606</v>
      </c>
      <c r="C407" s="87" t="s">
        <v>2608</v>
      </c>
      <c r="D407" s="87" t="s">
        <v>63</v>
      </c>
      <c r="E407" s="87" t="s">
        <v>306</v>
      </c>
      <c r="F407" s="87" t="n">
        <v>100000.0</v>
      </c>
    </row>
    <row r="408" outlineLevel="1">
      <c r="A408" s="93" t="n">
        <v>45867.0</v>
      </c>
      <c r="B408" s="87" t="s">
        <v>3540</v>
      </c>
      <c r="C408" s="87" t="s">
        <v>2608</v>
      </c>
      <c r="D408" s="87" t="s">
        <v>63</v>
      </c>
      <c r="E408" s="87" t="s">
        <v>315</v>
      </c>
      <c r="F408" s="87" t="n">
        <v>28200.0</v>
      </c>
    </row>
    <row r="409" outlineLevel="1">
      <c r="A409" s="93" t="n">
        <v>46042.0</v>
      </c>
      <c r="B409" s="87" t="s">
        <v>5491</v>
      </c>
      <c r="C409" s="87" t="s">
        <v>2608</v>
      </c>
      <c r="D409" s="87" t="s">
        <v>63</v>
      </c>
      <c r="E409" s="87" t="s">
        <v>306</v>
      </c>
      <c r="F409" s="87" t="n">
        <v>203900.0</v>
      </c>
    </row>
    <row r="410" outlineLevel="1">
      <c r="A410" s="93" t="n">
        <v>45782.0</v>
      </c>
      <c r="B410" s="87" t="s">
        <v>1256</v>
      </c>
      <c r="C410" s="87" t="s">
        <v>1258</v>
      </c>
      <c r="D410" s="87" t="s">
        <v>63</v>
      </c>
      <c r="E410" s="87" t="s">
        <v>306</v>
      </c>
      <c r="F410" s="87" t="n">
        <v>103500.0</v>
      </c>
    </row>
    <row r="411" outlineLevel="1">
      <c r="A411" s="93" t="n">
        <v>45812.0</v>
      </c>
      <c r="B411" s="87" t="s">
        <v>2202</v>
      </c>
      <c r="C411" s="87" t="s">
        <v>1258</v>
      </c>
      <c r="D411" s="87" t="s">
        <v>63</v>
      </c>
      <c r="E411" s="87" t="s">
        <v>306</v>
      </c>
      <c r="F411" s="87" t="n">
        <v>103500.0</v>
      </c>
    </row>
    <row r="412" outlineLevel="1">
      <c r="A412" s="93" t="n">
        <v>45965.0</v>
      </c>
      <c r="B412" s="87" t="s">
        <v>4969</v>
      </c>
      <c r="C412" s="87" t="s">
        <v>1258</v>
      </c>
      <c r="D412" s="87" t="s">
        <v>63</v>
      </c>
      <c r="E412" s="87" t="s">
        <v>306</v>
      </c>
      <c r="F412" s="87" t="n">
        <v>103500.0</v>
      </c>
    </row>
    <row r="413" outlineLevel="1">
      <c r="A413" s="93" t="n">
        <v>45765.0</v>
      </c>
      <c r="B413" s="87" t="s">
        <v>839</v>
      </c>
      <c r="C413" s="87" t="s">
        <v>840</v>
      </c>
      <c r="D413" s="87" t="s">
        <v>63</v>
      </c>
      <c r="E413" s="87" t="s">
        <v>74</v>
      </c>
      <c r="F413" s="87" t="n">
        <v>300000.0</v>
      </c>
    </row>
    <row r="414" outlineLevel="1">
      <c r="A414" s="93" t="n">
        <v>45828.0</v>
      </c>
      <c r="B414" s="87" t="s">
        <v>2659</v>
      </c>
      <c r="C414" s="87" t="s">
        <v>2661</v>
      </c>
      <c r="D414" s="87" t="s">
        <v>63</v>
      </c>
      <c r="E414" s="87" t="s">
        <v>306</v>
      </c>
      <c r="F414" s="87" t="n">
        <v>38480.0</v>
      </c>
    </row>
    <row r="415" outlineLevel="1">
      <c r="A415" s="93" t="n">
        <v>46013.0</v>
      </c>
      <c r="B415" s="87" t="s">
        <v>5327</v>
      </c>
      <c r="C415" s="87" t="s">
        <v>2661</v>
      </c>
      <c r="D415" s="87" t="s">
        <v>63</v>
      </c>
      <c r="E415" s="87" t="s">
        <v>306</v>
      </c>
      <c r="F415" s="87" t="n">
        <v>250000.0</v>
      </c>
    </row>
    <row r="416" outlineLevel="1">
      <c r="A416" s="93" t="n">
        <v>45797.0</v>
      </c>
      <c r="B416" s="87" t="s">
        <v>1728</v>
      </c>
      <c r="C416" s="87" t="s">
        <v>1729</v>
      </c>
      <c r="D416" s="87" t="s">
        <v>63</v>
      </c>
      <c r="E416" s="87" t="s">
        <v>306</v>
      </c>
      <c r="F416" s="87" t="n">
        <v>202500.0</v>
      </c>
    </row>
    <row r="417" outlineLevel="1">
      <c r="A417" s="93" t="n">
        <v>45818.0</v>
      </c>
      <c r="B417" s="87" t="s">
        <v>2351</v>
      </c>
      <c r="C417" s="87" t="s">
        <v>1729</v>
      </c>
      <c r="D417" s="87" t="s">
        <v>63</v>
      </c>
      <c r="E417" s="87" t="s">
        <v>306</v>
      </c>
      <c r="F417" s="87" t="n">
        <v>82500.0</v>
      </c>
    </row>
    <row r="418" outlineLevel="1">
      <c r="A418" s="93" t="n">
        <v>45840.0</v>
      </c>
      <c r="B418" s="87" t="s">
        <v>3019</v>
      </c>
      <c r="C418" s="87" t="s">
        <v>2086</v>
      </c>
      <c r="D418" s="87" t="s">
        <v>63</v>
      </c>
      <c r="E418" s="87" t="s">
        <v>306</v>
      </c>
      <c r="F418" s="87" t="n">
        <v>50000.0</v>
      </c>
    </row>
    <row r="419" outlineLevel="1">
      <c r="A419" s="93" t="n">
        <v>45873.0</v>
      </c>
      <c r="B419" s="87" t="s">
        <v>3660</v>
      </c>
      <c r="C419" s="87" t="s">
        <v>2086</v>
      </c>
      <c r="D419" s="87" t="s">
        <v>63</v>
      </c>
      <c r="E419" s="87" t="s">
        <v>306</v>
      </c>
      <c r="F419" s="87" t="n">
        <v>50000.0</v>
      </c>
    </row>
    <row r="420" outlineLevel="1">
      <c r="A420" s="93" t="n">
        <v>45902.0</v>
      </c>
      <c r="B420" s="87" t="s">
        <v>4289</v>
      </c>
      <c r="C420" s="87" t="s">
        <v>2086</v>
      </c>
      <c r="D420" s="87" t="s">
        <v>63</v>
      </c>
      <c r="E420" s="87" t="s">
        <v>306</v>
      </c>
      <c r="F420" s="87" t="n">
        <v>50000.0</v>
      </c>
    </row>
    <row r="421" outlineLevel="1">
      <c r="A421" s="93" t="n">
        <v>46056.0</v>
      </c>
      <c r="B421" s="87" t="s">
        <v>5566</v>
      </c>
      <c r="C421" s="87" t="s">
        <v>2086</v>
      </c>
      <c r="D421" s="87" t="s">
        <v>63</v>
      </c>
      <c r="E421" s="87" t="s">
        <v>306</v>
      </c>
      <c r="F421" s="87" t="n">
        <v>66200.0</v>
      </c>
    </row>
    <row r="422" outlineLevel="1">
      <c r="A422" s="93" t="n">
        <v>46085.0</v>
      </c>
      <c r="B422" s="87" t="s">
        <v>5762</v>
      </c>
      <c r="C422" s="87" t="s">
        <v>2086</v>
      </c>
      <c r="D422" s="87" t="s">
        <v>63</v>
      </c>
      <c r="E422" s="87" t="s">
        <v>306</v>
      </c>
      <c r="F422" s="87" t="n">
        <v>66200.0</v>
      </c>
    </row>
    <row r="423" outlineLevel="1">
      <c r="A423" s="93" t="n">
        <v>45840.0</v>
      </c>
      <c r="B423" s="87" t="s">
        <v>3053</v>
      </c>
      <c r="C423" s="87" t="s">
        <v>1197</v>
      </c>
      <c r="D423" s="87" t="s">
        <v>63</v>
      </c>
      <c r="E423" s="87" t="s">
        <v>306</v>
      </c>
      <c r="F423" s="87" t="n">
        <v>31600.0</v>
      </c>
    </row>
    <row r="424" outlineLevel="1">
      <c r="A424" s="93" t="n">
        <v>45840.0</v>
      </c>
      <c r="B424" s="87" t="s">
        <v>2984</v>
      </c>
      <c r="C424" s="87" t="s">
        <v>1197</v>
      </c>
      <c r="D424" s="87" t="s">
        <v>63</v>
      </c>
      <c r="E424" s="87" t="s">
        <v>306</v>
      </c>
      <c r="F424" s="87" t="n">
        <v>26920.0</v>
      </c>
    </row>
    <row r="425" outlineLevel="1">
      <c r="A425" s="93" t="n">
        <v>45840.0</v>
      </c>
      <c r="B425" s="87" t="s">
        <v>2982</v>
      </c>
      <c r="C425" s="87" t="s">
        <v>1197</v>
      </c>
      <c r="D425" s="87" t="s">
        <v>63</v>
      </c>
      <c r="E425" s="87" t="s">
        <v>306</v>
      </c>
      <c r="F425" s="87" t="n">
        <v>11910.0</v>
      </c>
    </row>
    <row r="426" outlineLevel="1">
      <c r="A426" s="93" t="n">
        <v>45840.0</v>
      </c>
      <c r="B426" s="87" t="s">
        <v>2977</v>
      </c>
      <c r="C426" s="87" t="s">
        <v>1197</v>
      </c>
      <c r="D426" s="87" t="s">
        <v>63</v>
      </c>
      <c r="E426" s="87" t="s">
        <v>306</v>
      </c>
      <c r="F426" s="87" t="n">
        <v>11400.0</v>
      </c>
    </row>
    <row r="427" outlineLevel="1">
      <c r="A427" s="93" t="n">
        <v>45840.0</v>
      </c>
      <c r="B427" s="87" t="s">
        <v>3005</v>
      </c>
      <c r="C427" s="87" t="s">
        <v>1197</v>
      </c>
      <c r="D427" s="87" t="s">
        <v>63</v>
      </c>
      <c r="E427" s="87" t="s">
        <v>306</v>
      </c>
      <c r="F427" s="87" t="n">
        <v>7020.0</v>
      </c>
    </row>
    <row r="428" outlineLevel="1">
      <c r="A428" s="93" t="n">
        <v>45873.0</v>
      </c>
      <c r="B428" s="87" t="s">
        <v>3706</v>
      </c>
      <c r="C428" s="87" t="s">
        <v>1197</v>
      </c>
      <c r="D428" s="87" t="s">
        <v>63</v>
      </c>
      <c r="E428" s="87" t="s">
        <v>306</v>
      </c>
      <c r="F428" s="87" t="n">
        <v>31600.0</v>
      </c>
    </row>
    <row r="429" outlineLevel="1">
      <c r="A429" s="93" t="n">
        <v>45873.0</v>
      </c>
      <c r="B429" s="87" t="s">
        <v>3714</v>
      </c>
      <c r="C429" s="87" t="s">
        <v>1197</v>
      </c>
      <c r="D429" s="87" t="s">
        <v>63</v>
      </c>
      <c r="E429" s="87" t="s">
        <v>306</v>
      </c>
      <c r="F429" s="87" t="n">
        <v>26920.0</v>
      </c>
    </row>
    <row r="430" outlineLevel="1">
      <c r="A430" s="93" t="n">
        <v>45873.0</v>
      </c>
      <c r="B430" s="87" t="s">
        <v>3716</v>
      </c>
      <c r="C430" s="87" t="s">
        <v>1197</v>
      </c>
      <c r="D430" s="87" t="s">
        <v>63</v>
      </c>
      <c r="E430" s="87" t="s">
        <v>306</v>
      </c>
      <c r="F430" s="87" t="n">
        <v>11910.0</v>
      </c>
    </row>
    <row r="431" outlineLevel="1">
      <c r="A431" s="93" t="n">
        <v>45873.0</v>
      </c>
      <c r="B431" s="87" t="s">
        <v>3710</v>
      </c>
      <c r="C431" s="87" t="s">
        <v>1197</v>
      </c>
      <c r="D431" s="87" t="s">
        <v>63</v>
      </c>
      <c r="E431" s="87" t="s">
        <v>306</v>
      </c>
      <c r="F431" s="87" t="n">
        <v>11400.0</v>
      </c>
    </row>
    <row r="432" outlineLevel="1">
      <c r="A432" s="93" t="n">
        <v>45873.0</v>
      </c>
      <c r="B432" s="87" t="s">
        <v>3712</v>
      </c>
      <c r="C432" s="87" t="s">
        <v>1197</v>
      </c>
      <c r="D432" s="87" t="s">
        <v>63</v>
      </c>
      <c r="E432" s="87" t="s">
        <v>306</v>
      </c>
      <c r="F432" s="87" t="n">
        <v>8900.0</v>
      </c>
    </row>
    <row r="433" outlineLevel="1">
      <c r="A433" s="93" t="n">
        <v>45902.0</v>
      </c>
      <c r="B433" s="87" t="s">
        <v>4267</v>
      </c>
      <c r="C433" s="87" t="s">
        <v>1197</v>
      </c>
      <c r="D433" s="87" t="s">
        <v>63</v>
      </c>
      <c r="E433" s="87" t="s">
        <v>306</v>
      </c>
      <c r="F433" s="87" t="n">
        <v>26920.0</v>
      </c>
    </row>
    <row r="434" outlineLevel="1">
      <c r="A434" s="93" t="n">
        <v>45902.0</v>
      </c>
      <c r="B434" s="87" t="s">
        <v>4265</v>
      </c>
      <c r="C434" s="87" t="s">
        <v>1197</v>
      </c>
      <c r="D434" s="87" t="s">
        <v>63</v>
      </c>
      <c r="E434" s="87" t="s">
        <v>306</v>
      </c>
      <c r="F434" s="87" t="n">
        <v>16020.0</v>
      </c>
    </row>
    <row r="435" outlineLevel="1">
      <c r="A435" s="93" t="n">
        <v>45902.0</v>
      </c>
      <c r="B435" s="87" t="s">
        <v>4256</v>
      </c>
      <c r="C435" s="87" t="s">
        <v>1197</v>
      </c>
      <c r="D435" s="87" t="s">
        <v>63</v>
      </c>
      <c r="E435" s="87" t="s">
        <v>306</v>
      </c>
      <c r="F435" s="87" t="n">
        <v>15100.0</v>
      </c>
    </row>
    <row r="436" outlineLevel="1">
      <c r="A436" s="93" t="n">
        <v>45902.0</v>
      </c>
      <c r="B436" s="87" t="s">
        <v>4261</v>
      </c>
      <c r="C436" s="87" t="s">
        <v>1197</v>
      </c>
      <c r="D436" s="87" t="s">
        <v>63</v>
      </c>
      <c r="E436" s="87" t="s">
        <v>306</v>
      </c>
      <c r="F436" s="87" t="n">
        <v>12020.0</v>
      </c>
    </row>
    <row r="437" outlineLevel="1">
      <c r="A437" s="93" t="n">
        <v>45902.0</v>
      </c>
      <c r="B437" s="87" t="s">
        <v>4263</v>
      </c>
      <c r="C437" s="87" t="s">
        <v>1197</v>
      </c>
      <c r="D437" s="87" t="s">
        <v>63</v>
      </c>
      <c r="E437" s="87" t="s">
        <v>306</v>
      </c>
      <c r="F437" s="87" t="n">
        <v>11400.0</v>
      </c>
    </row>
    <row r="438" outlineLevel="1">
      <c r="A438" s="93" t="n">
        <v>45764.0</v>
      </c>
      <c r="B438" s="87" t="s">
        <v>779</v>
      </c>
      <c r="C438" s="87" t="s">
        <v>781</v>
      </c>
      <c r="D438" s="87" t="s">
        <v>81</v>
      </c>
      <c r="E438" s="87" t="s">
        <v>780</v>
      </c>
      <c r="F438" s="87" t="n">
        <v>257570.0</v>
      </c>
    </row>
    <row r="439" outlineLevel="1">
      <c r="A439" s="93" t="n">
        <v>45761.0</v>
      </c>
      <c r="B439" s="87" t="s">
        <v>698</v>
      </c>
      <c r="C439" s="87" t="s">
        <v>700</v>
      </c>
      <c r="D439" s="87" t="s">
        <v>63</v>
      </c>
      <c r="E439" s="87" t="s">
        <v>306</v>
      </c>
      <c r="F439" s="87" t="n">
        <v>7552.0</v>
      </c>
    </row>
    <row r="440" outlineLevel="1">
      <c r="A440" s="93" t="n">
        <v>45869.0</v>
      </c>
      <c r="B440" s="87" t="s">
        <v>3589</v>
      </c>
      <c r="C440" s="87" t="s">
        <v>700</v>
      </c>
      <c r="D440" s="87" t="s">
        <v>63</v>
      </c>
      <c r="E440" s="87" t="s">
        <v>306</v>
      </c>
      <c r="F440" s="87" t="n">
        <v>248520.0</v>
      </c>
    </row>
    <row r="441" outlineLevel="1">
      <c r="A441" s="93" t="n">
        <v>46091.0</v>
      </c>
      <c r="B441" s="87" t="s">
        <v>5832</v>
      </c>
      <c r="C441" s="87" t="s">
        <v>5833</v>
      </c>
      <c r="D441" s="87" t="s">
        <v>63</v>
      </c>
      <c r="E441" s="87" t="s">
        <v>306</v>
      </c>
      <c r="F441" s="87" t="n">
        <v>253301.0</v>
      </c>
    </row>
    <row r="442" outlineLevel="1">
      <c r="A442" s="93" t="n">
        <v>45839.0</v>
      </c>
      <c r="B442" s="87" t="s">
        <v>2943</v>
      </c>
      <c r="C442" s="87" t="s">
        <v>2944</v>
      </c>
      <c r="D442" s="87" t="s">
        <v>63</v>
      </c>
      <c r="E442" s="87" t="s">
        <v>306</v>
      </c>
      <c r="F442" s="87" t="n">
        <v>252459.42</v>
      </c>
    </row>
    <row r="443" outlineLevel="1">
      <c r="A443" s="93" t="n">
        <v>45938.0</v>
      </c>
      <c r="B443" s="87" t="s">
        <v>4695</v>
      </c>
      <c r="C443" s="87" t="s">
        <v>4696</v>
      </c>
      <c r="D443" s="87" t="s">
        <v>63</v>
      </c>
      <c r="E443" s="87" t="s">
        <v>306</v>
      </c>
      <c r="F443" s="87" t="n">
        <v>250000.0</v>
      </c>
    </row>
    <row r="444" outlineLevel="1">
      <c r="A444" s="93" t="n">
        <v>46070.0</v>
      </c>
      <c r="B444" s="87" t="s">
        <v>5664</v>
      </c>
      <c r="C444" s="87" t="s">
        <v>5665</v>
      </c>
      <c r="D444" s="87" t="s">
        <v>63</v>
      </c>
      <c r="E444" s="87" t="s">
        <v>306</v>
      </c>
      <c r="F444" s="87" t="n">
        <v>249598.0</v>
      </c>
    </row>
    <row r="445" outlineLevel="1">
      <c r="A445" s="93" t="n">
        <v>45758.0</v>
      </c>
      <c r="B445" s="87" t="s">
        <v>675</v>
      </c>
      <c r="C445" s="87" t="s">
        <v>676</v>
      </c>
      <c r="D445" s="87" t="s">
        <v>63</v>
      </c>
      <c r="E445" s="87" t="s">
        <v>306</v>
      </c>
      <c r="F445" s="87" t="n">
        <v>246536.0</v>
      </c>
    </row>
    <row r="446" outlineLevel="1">
      <c r="A446" s="93" t="n">
        <v>45840.0</v>
      </c>
      <c r="B446" s="87" t="s">
        <v>2988</v>
      </c>
      <c r="C446" s="87" t="s">
        <v>2989</v>
      </c>
      <c r="D446" s="87" t="s">
        <v>63</v>
      </c>
      <c r="E446" s="87" t="s">
        <v>306</v>
      </c>
      <c r="F446" s="87" t="n">
        <v>81200.0</v>
      </c>
    </row>
    <row r="447" outlineLevel="1">
      <c r="A447" s="93" t="n">
        <v>45873.0</v>
      </c>
      <c r="B447" s="87" t="s">
        <v>3634</v>
      </c>
      <c r="C447" s="87" t="s">
        <v>2989</v>
      </c>
      <c r="D447" s="87" t="s">
        <v>63</v>
      </c>
      <c r="E447" s="87" t="s">
        <v>306</v>
      </c>
      <c r="F447" s="87" t="n">
        <v>81200.0</v>
      </c>
    </row>
    <row r="448" outlineLevel="1">
      <c r="A448" s="93" t="n">
        <v>45902.0</v>
      </c>
      <c r="B448" s="87" t="s">
        <v>4271</v>
      </c>
      <c r="C448" s="87" t="s">
        <v>2989</v>
      </c>
      <c r="D448" s="87" t="s">
        <v>63</v>
      </c>
      <c r="E448" s="87" t="s">
        <v>306</v>
      </c>
      <c r="F448" s="87" t="n">
        <v>81200.0</v>
      </c>
    </row>
    <row r="449" outlineLevel="1">
      <c r="A449" s="93" t="n">
        <v>45829.0</v>
      </c>
      <c r="B449" s="87" t="s">
        <v>2729</v>
      </c>
      <c r="C449" s="87" t="s">
        <v>2731</v>
      </c>
      <c r="D449" s="87" t="s">
        <v>63</v>
      </c>
      <c r="E449" s="87" t="s">
        <v>306</v>
      </c>
      <c r="F449" s="87" t="n">
        <v>26727.0</v>
      </c>
    </row>
    <row r="450" outlineLevel="1">
      <c r="A450" s="93" t="n">
        <v>45835.0</v>
      </c>
      <c r="B450" s="87" t="s">
        <v>2862</v>
      </c>
      <c r="C450" s="87" t="s">
        <v>2731</v>
      </c>
      <c r="D450" s="87" t="s">
        <v>63</v>
      </c>
      <c r="E450" s="87" t="s">
        <v>306</v>
      </c>
      <c r="F450" s="87" t="n">
        <v>26727.0</v>
      </c>
    </row>
    <row r="451" outlineLevel="1">
      <c r="A451" s="93" t="n">
        <v>45843.0</v>
      </c>
      <c r="B451" s="87" t="s">
        <v>3161</v>
      </c>
      <c r="C451" s="87" t="s">
        <v>2731</v>
      </c>
      <c r="D451" s="87" t="s">
        <v>63</v>
      </c>
      <c r="E451" s="87" t="s">
        <v>306</v>
      </c>
      <c r="F451" s="87" t="n">
        <v>106908.0</v>
      </c>
    </row>
    <row r="452" outlineLevel="1">
      <c r="A452" s="93" t="n">
        <v>45861.0</v>
      </c>
      <c r="B452" s="87" t="s">
        <v>3475</v>
      </c>
      <c r="C452" s="87" t="s">
        <v>2731</v>
      </c>
      <c r="D452" s="87" t="s">
        <v>63</v>
      </c>
      <c r="E452" s="87" t="s">
        <v>306</v>
      </c>
      <c r="F452" s="87" t="n">
        <v>26727.0</v>
      </c>
    </row>
    <row r="453" outlineLevel="1">
      <c r="A453" s="93" t="n">
        <v>45870.0</v>
      </c>
      <c r="B453" s="87" t="s">
        <v>3598</v>
      </c>
      <c r="C453" s="87" t="s">
        <v>2731</v>
      </c>
      <c r="D453" s="87" t="s">
        <v>63</v>
      </c>
      <c r="E453" s="87" t="s">
        <v>306</v>
      </c>
      <c r="F453" s="87" t="n">
        <v>26727.0</v>
      </c>
    </row>
    <row r="454" outlineLevel="1">
      <c r="A454" s="93" t="n">
        <v>45954.0</v>
      </c>
      <c r="B454" s="87" t="s">
        <v>4798</v>
      </c>
      <c r="C454" s="87" t="s">
        <v>2731</v>
      </c>
      <c r="D454" s="87" t="s">
        <v>63</v>
      </c>
      <c r="E454" s="87" t="s">
        <v>306</v>
      </c>
      <c r="F454" s="87" t="n">
        <v>26727.0</v>
      </c>
    </row>
    <row r="455" outlineLevel="1">
      <c r="A455" s="93" t="n">
        <v>45915.0</v>
      </c>
      <c r="B455" s="87" t="s">
        <v>4408</v>
      </c>
      <c r="C455" s="87" t="s">
        <v>4409</v>
      </c>
      <c r="D455" s="87" t="s">
        <v>63</v>
      </c>
      <c r="E455" s="87" t="s">
        <v>315</v>
      </c>
      <c r="F455" s="87" t="n">
        <v>200000.0</v>
      </c>
    </row>
    <row r="456" outlineLevel="1">
      <c r="A456" s="93" t="n">
        <v>45925.0</v>
      </c>
      <c r="B456" s="87" t="s">
        <v>4528</v>
      </c>
      <c r="C456" s="87" t="s">
        <v>4409</v>
      </c>
      <c r="D456" s="87" t="s">
        <v>63</v>
      </c>
      <c r="E456" s="87" t="s">
        <v>315</v>
      </c>
      <c r="F456" s="87" t="n">
        <v>40000.0</v>
      </c>
    </row>
    <row r="457" outlineLevel="1">
      <c r="A457" s="93" t="n">
        <v>45758.0</v>
      </c>
      <c r="B457" s="87" t="s">
        <v>667</v>
      </c>
      <c r="C457" s="87" t="s">
        <v>669</v>
      </c>
      <c r="D457" s="87" t="s">
        <v>63</v>
      </c>
      <c r="E457" s="87" t="s">
        <v>306</v>
      </c>
      <c r="F457" s="87" t="n">
        <v>239000.0</v>
      </c>
    </row>
    <row r="458" outlineLevel="1">
      <c r="A458" s="93" t="n">
        <v>45765.0</v>
      </c>
      <c r="B458" s="87" t="s">
        <v>842</v>
      </c>
      <c r="C458" s="87" t="s">
        <v>722</v>
      </c>
      <c r="D458" s="87" t="s">
        <v>63</v>
      </c>
      <c r="E458" s="87" t="s">
        <v>306</v>
      </c>
      <c r="F458" s="87" t="n">
        <v>232540.0</v>
      </c>
    </row>
    <row r="459" outlineLevel="1">
      <c r="A459" s="93" t="n">
        <v>45814.0</v>
      </c>
      <c r="B459" s="87" t="s">
        <v>2281</v>
      </c>
      <c r="C459" s="87" t="s">
        <v>2282</v>
      </c>
      <c r="D459" s="87" t="s">
        <v>63</v>
      </c>
      <c r="E459" s="87" t="s">
        <v>306</v>
      </c>
      <c r="F459" s="87" t="n">
        <v>221840.0</v>
      </c>
    </row>
    <row r="460" outlineLevel="1">
      <c r="A460" s="93" t="n">
        <v>45783.0</v>
      </c>
      <c r="B460" s="87" t="s">
        <v>1319</v>
      </c>
      <c r="C460" s="87" t="s">
        <v>1320</v>
      </c>
      <c r="D460" s="87" t="s">
        <v>63</v>
      </c>
      <c r="E460" s="87" t="s">
        <v>306</v>
      </c>
      <c r="F460" s="87" t="n">
        <v>8850.0</v>
      </c>
    </row>
    <row r="461" outlineLevel="1">
      <c r="A461" s="93" t="n">
        <v>45783.0</v>
      </c>
      <c r="B461" s="87" t="s">
        <v>1322</v>
      </c>
      <c r="C461" s="87" t="s">
        <v>1320</v>
      </c>
      <c r="D461" s="87" t="s">
        <v>63</v>
      </c>
      <c r="E461" s="87" t="s">
        <v>306</v>
      </c>
      <c r="F461" s="87" t="n">
        <v>8850.0</v>
      </c>
    </row>
    <row r="462" outlineLevel="1">
      <c r="A462" s="93" t="n">
        <v>45791.0</v>
      </c>
      <c r="B462" s="87" t="s">
        <v>1607</v>
      </c>
      <c r="C462" s="87" t="s">
        <v>1320</v>
      </c>
      <c r="D462" s="87" t="s">
        <v>63</v>
      </c>
      <c r="E462" s="87" t="s">
        <v>306</v>
      </c>
      <c r="F462" s="87" t="n">
        <v>42560.0</v>
      </c>
    </row>
    <row r="463" outlineLevel="1">
      <c r="A463" s="93" t="n">
        <v>45821.0</v>
      </c>
      <c r="B463" s="87" t="s">
        <v>2475</v>
      </c>
      <c r="C463" s="87" t="s">
        <v>1320</v>
      </c>
      <c r="D463" s="87" t="s">
        <v>63</v>
      </c>
      <c r="E463" s="87" t="s">
        <v>306</v>
      </c>
      <c r="F463" s="87" t="n">
        <v>25200.0</v>
      </c>
    </row>
    <row r="464" outlineLevel="1">
      <c r="A464" s="93" t="n">
        <v>45821.0</v>
      </c>
      <c r="B464" s="87" t="s">
        <v>2477</v>
      </c>
      <c r="C464" s="87" t="s">
        <v>1320</v>
      </c>
      <c r="D464" s="87" t="s">
        <v>63</v>
      </c>
      <c r="E464" s="87" t="s">
        <v>306</v>
      </c>
      <c r="F464" s="87" t="n">
        <v>20160.0</v>
      </c>
    </row>
    <row r="465" outlineLevel="1">
      <c r="A465" s="93" t="n">
        <v>45821.0</v>
      </c>
      <c r="B465" s="87" t="s">
        <v>2472</v>
      </c>
      <c r="C465" s="87" t="s">
        <v>1320</v>
      </c>
      <c r="D465" s="87" t="s">
        <v>63</v>
      </c>
      <c r="E465" s="87" t="s">
        <v>306</v>
      </c>
      <c r="F465" s="87" t="n">
        <v>11996.0</v>
      </c>
    </row>
    <row r="466" outlineLevel="1">
      <c r="A466" s="93" t="n">
        <v>45832.0</v>
      </c>
      <c r="B466" s="87" t="s">
        <v>2763</v>
      </c>
      <c r="C466" s="87" t="s">
        <v>1320</v>
      </c>
      <c r="D466" s="87" t="s">
        <v>63</v>
      </c>
      <c r="E466" s="87" t="s">
        <v>306</v>
      </c>
      <c r="F466" s="87" t="n">
        <v>98454.0</v>
      </c>
    </row>
    <row r="467" outlineLevel="1">
      <c r="A467" s="93" t="n">
        <v>45828.0</v>
      </c>
      <c r="B467" s="87" t="s">
        <v>2710</v>
      </c>
      <c r="C467" s="87" t="s">
        <v>2711</v>
      </c>
      <c r="D467" s="87" t="s">
        <v>63</v>
      </c>
      <c r="E467" s="87" t="s">
        <v>306</v>
      </c>
      <c r="F467" s="87" t="n">
        <v>206471.0</v>
      </c>
    </row>
    <row r="468" outlineLevel="1">
      <c r="A468" s="93" t="n">
        <v>45860.0</v>
      </c>
      <c r="B468" s="87" t="s">
        <v>3441</v>
      </c>
      <c r="C468" s="87" t="s">
        <v>3442</v>
      </c>
      <c r="D468" s="87" t="s">
        <v>63</v>
      </c>
      <c r="E468" s="87" t="s">
        <v>306</v>
      </c>
      <c r="F468" s="87" t="n">
        <v>200000.0</v>
      </c>
    </row>
    <row r="469" outlineLevel="1">
      <c r="A469" s="93" t="n">
        <v>46080.0</v>
      </c>
      <c r="B469" s="87" t="s">
        <v>5738</v>
      </c>
      <c r="C469" s="87" t="s">
        <v>5739</v>
      </c>
      <c r="D469" s="87" t="s">
        <v>63</v>
      </c>
      <c r="E469" s="87" t="s">
        <v>306</v>
      </c>
      <c r="F469" s="87" t="n">
        <v>200000.0</v>
      </c>
    </row>
    <row r="470" outlineLevel="1">
      <c r="A470" s="93" t="n">
        <v>45761.0</v>
      </c>
      <c r="B470" s="87" t="s">
        <v>702</v>
      </c>
      <c r="C470" s="87" t="s">
        <v>694</v>
      </c>
      <c r="D470" s="87" t="s">
        <v>63</v>
      </c>
      <c r="E470" s="87" t="s">
        <v>306</v>
      </c>
      <c r="F470" s="87" t="n">
        <v>94640.0</v>
      </c>
    </row>
    <row r="471" outlineLevel="1">
      <c r="A471" s="93" t="n">
        <v>45761.0</v>
      </c>
      <c r="B471" s="87" t="s">
        <v>692</v>
      </c>
      <c r="C471" s="87" t="s">
        <v>694</v>
      </c>
      <c r="D471" s="87" t="s">
        <v>63</v>
      </c>
      <c r="E471" s="87" t="s">
        <v>306</v>
      </c>
      <c r="F471" s="87" t="n">
        <v>4130.0</v>
      </c>
    </row>
    <row r="472" outlineLevel="1">
      <c r="A472" s="93" t="n">
        <v>45777.0</v>
      </c>
      <c r="B472" s="87" t="s">
        <v>1132</v>
      </c>
      <c r="C472" s="87" t="s">
        <v>694</v>
      </c>
      <c r="D472" s="87" t="s">
        <v>63</v>
      </c>
      <c r="E472" s="87" t="s">
        <v>306</v>
      </c>
      <c r="F472" s="87" t="n">
        <v>99120.0</v>
      </c>
    </row>
    <row r="473" outlineLevel="1">
      <c r="A473" s="93" t="n">
        <v>45805.0</v>
      </c>
      <c r="B473" s="87" t="s">
        <v>1978</v>
      </c>
      <c r="C473" s="87" t="s">
        <v>1979</v>
      </c>
      <c r="D473" s="87" t="s">
        <v>63</v>
      </c>
      <c r="E473" s="87" t="s">
        <v>306</v>
      </c>
      <c r="F473" s="87" t="n">
        <v>78999.0</v>
      </c>
    </row>
    <row r="474" outlineLevel="1">
      <c r="A474" s="93" t="n">
        <v>45806.0</v>
      </c>
      <c r="B474" s="87" t="s">
        <v>2009</v>
      </c>
      <c r="C474" s="87" t="s">
        <v>1979</v>
      </c>
      <c r="D474" s="87" t="s">
        <v>63</v>
      </c>
      <c r="E474" s="87" t="s">
        <v>306</v>
      </c>
      <c r="F474" s="87" t="n">
        <v>118500.0</v>
      </c>
    </row>
    <row r="475" outlineLevel="1">
      <c r="A475" s="93" t="n">
        <v>45922.0</v>
      </c>
      <c r="B475" s="87" t="s">
        <v>4501</v>
      </c>
      <c r="C475" s="87" t="s">
        <v>4503</v>
      </c>
      <c r="D475" s="87" t="s">
        <v>63</v>
      </c>
      <c r="E475" s="87" t="s">
        <v>306</v>
      </c>
      <c r="F475" s="87" t="n">
        <v>59899.49</v>
      </c>
    </row>
    <row r="476" outlineLevel="1">
      <c r="A476" s="93" t="n">
        <v>46049.0</v>
      </c>
      <c r="B476" s="87" t="s">
        <v>5529</v>
      </c>
      <c r="C476" s="87" t="s">
        <v>4503</v>
      </c>
      <c r="D476" s="87" t="s">
        <v>63</v>
      </c>
      <c r="E476" s="87" t="s">
        <v>306</v>
      </c>
      <c r="F476" s="87" t="n">
        <v>135898.07</v>
      </c>
    </row>
    <row r="477" outlineLevel="1">
      <c r="A477" s="93" t="n">
        <v>45786.0</v>
      </c>
      <c r="B477" s="87" t="s">
        <v>1431</v>
      </c>
      <c r="C477" s="87" t="s">
        <v>1432</v>
      </c>
      <c r="D477" s="87" t="s">
        <v>63</v>
      </c>
      <c r="E477" s="87" t="s">
        <v>306</v>
      </c>
      <c r="F477" s="87" t="n">
        <v>187620.0</v>
      </c>
    </row>
    <row r="478" outlineLevel="1">
      <c r="A478" s="93" t="n">
        <v>45791.0</v>
      </c>
      <c r="B478" s="87" t="s">
        <v>1574</v>
      </c>
      <c r="C478" s="87" t="s">
        <v>307</v>
      </c>
      <c r="D478" s="87" t="s">
        <v>63</v>
      </c>
      <c r="E478" s="87" t="s">
        <v>306</v>
      </c>
      <c r="F478" s="87" t="n">
        <v>40000.0</v>
      </c>
    </row>
    <row r="479" outlineLevel="1">
      <c r="A479" s="93" t="n">
        <v>45820.0</v>
      </c>
      <c r="B479" s="87" t="s">
        <v>2417</v>
      </c>
      <c r="C479" s="87" t="s">
        <v>307</v>
      </c>
      <c r="D479" s="87" t="s">
        <v>63</v>
      </c>
      <c r="E479" s="87" t="s">
        <v>306</v>
      </c>
      <c r="F479" s="87" t="n">
        <v>40000.0</v>
      </c>
    </row>
    <row r="480" outlineLevel="1">
      <c r="A480" s="93" t="n">
        <v>45880.0</v>
      </c>
      <c r="B480" s="87" t="s">
        <v>3833</v>
      </c>
      <c r="C480" s="87" t="s">
        <v>307</v>
      </c>
      <c r="D480" s="87" t="s">
        <v>63</v>
      </c>
      <c r="E480" s="87" t="s">
        <v>306</v>
      </c>
      <c r="F480" s="87" t="n">
        <v>55000.0</v>
      </c>
    </row>
    <row r="481" outlineLevel="1">
      <c r="A481" s="93" t="n">
        <v>45908.0</v>
      </c>
      <c r="B481" s="87" t="s">
        <v>4352</v>
      </c>
      <c r="C481" s="87" t="s">
        <v>307</v>
      </c>
      <c r="D481" s="87" t="s">
        <v>63</v>
      </c>
      <c r="E481" s="87" t="s">
        <v>306</v>
      </c>
      <c r="F481" s="87" t="n">
        <v>50000.0</v>
      </c>
    </row>
    <row r="482" outlineLevel="1">
      <c r="A482" s="93" t="n">
        <v>45790.0</v>
      </c>
      <c r="B482" s="87" t="s">
        <v>1527</v>
      </c>
      <c r="C482" s="87" t="s">
        <v>1528</v>
      </c>
      <c r="D482" s="87" t="s">
        <v>63</v>
      </c>
      <c r="E482" s="87" t="s">
        <v>306</v>
      </c>
      <c r="F482" s="87" t="n">
        <v>177000.0</v>
      </c>
    </row>
    <row r="483" outlineLevel="1">
      <c r="A483" s="93" t="n">
        <v>46112.0</v>
      </c>
      <c r="B483" s="87" t="s">
        <v>5980</v>
      </c>
      <c r="C483" s="87" t="s">
        <v>5981</v>
      </c>
      <c r="D483" s="87" t="s">
        <v>63</v>
      </c>
      <c r="E483" s="87" t="s">
        <v>306</v>
      </c>
      <c r="F483" s="87" t="n">
        <v>177000.0</v>
      </c>
    </row>
    <row r="484" outlineLevel="1">
      <c r="A484" s="93" t="n">
        <v>45755.0</v>
      </c>
      <c r="B484" s="87" t="s">
        <v>559</v>
      </c>
      <c r="C484" s="87" t="s">
        <v>560</v>
      </c>
      <c r="D484" s="87" t="s">
        <v>63</v>
      </c>
      <c r="E484" s="87" t="s">
        <v>306</v>
      </c>
      <c r="F484" s="87" t="n">
        <v>173696.0</v>
      </c>
    </row>
    <row r="485" outlineLevel="1">
      <c r="A485" s="93" t="n">
        <v>45840.0</v>
      </c>
      <c r="B485" s="87" t="s">
        <v>3036</v>
      </c>
      <c r="C485" s="87" t="s">
        <v>1183</v>
      </c>
      <c r="D485" s="87" t="s">
        <v>63</v>
      </c>
      <c r="E485" s="87" t="s">
        <v>306</v>
      </c>
      <c r="F485" s="87" t="n">
        <v>81200.0</v>
      </c>
    </row>
    <row r="486" outlineLevel="1">
      <c r="A486" s="93" t="n">
        <v>45902.0</v>
      </c>
      <c r="B486" s="87" t="s">
        <v>4232</v>
      </c>
      <c r="C486" s="87" t="s">
        <v>1183</v>
      </c>
      <c r="D486" s="87" t="s">
        <v>63</v>
      </c>
      <c r="E486" s="87" t="s">
        <v>306</v>
      </c>
      <c r="F486" s="87" t="n">
        <v>81200.0</v>
      </c>
    </row>
    <row r="487" outlineLevel="1">
      <c r="A487" s="93" t="n">
        <v>46029.0</v>
      </c>
      <c r="B487" s="87" t="s">
        <v>5419</v>
      </c>
      <c r="C487" s="87" t="s">
        <v>5421</v>
      </c>
      <c r="D487" s="87" t="s">
        <v>63</v>
      </c>
      <c r="E487" s="87" t="s">
        <v>306</v>
      </c>
      <c r="F487" s="87" t="n">
        <v>69714.0</v>
      </c>
    </row>
    <row r="488" outlineLevel="1">
      <c r="A488" s="93" t="n">
        <v>46074.0</v>
      </c>
      <c r="B488" s="87" t="s">
        <v>5691</v>
      </c>
      <c r="C488" s="87" t="s">
        <v>5421</v>
      </c>
      <c r="D488" s="87" t="s">
        <v>63</v>
      </c>
      <c r="E488" s="87" t="s">
        <v>306</v>
      </c>
      <c r="F488" s="87" t="n">
        <v>86338.0</v>
      </c>
    </row>
    <row r="489" outlineLevel="1">
      <c r="A489" s="93" t="n">
        <v>45766.0</v>
      </c>
      <c r="B489" s="87" t="s">
        <v>886</v>
      </c>
      <c r="C489" s="87" t="s">
        <v>887</v>
      </c>
      <c r="D489" s="87" t="s">
        <v>63</v>
      </c>
      <c r="E489" s="87" t="s">
        <v>315</v>
      </c>
      <c r="F489" s="87" t="n">
        <v>142002.0</v>
      </c>
    </row>
    <row r="490" outlineLevel="1">
      <c r="A490" s="93" t="n">
        <v>45755.0</v>
      </c>
      <c r="B490" s="87" t="s">
        <v>579</v>
      </c>
      <c r="C490" s="87" t="s">
        <v>580</v>
      </c>
      <c r="D490" s="87" t="s">
        <v>63</v>
      </c>
      <c r="E490" s="87" t="s">
        <v>306</v>
      </c>
      <c r="F490" s="87" t="n">
        <v>138800.0</v>
      </c>
    </row>
    <row r="491" outlineLevel="1">
      <c r="A491" s="93" t="n">
        <v>45770.0</v>
      </c>
      <c r="B491" s="87" t="s">
        <v>962</v>
      </c>
      <c r="C491" s="87" t="s">
        <v>963</v>
      </c>
      <c r="D491" s="87" t="s">
        <v>63</v>
      </c>
      <c r="E491" s="87" t="s">
        <v>306</v>
      </c>
      <c r="F491" s="87" t="n">
        <v>23001.75</v>
      </c>
    </row>
    <row r="492" outlineLevel="1">
      <c r="A492" s="93" t="n">
        <v>45796.0</v>
      </c>
      <c r="B492" s="87" t="s">
        <v>1708</v>
      </c>
      <c r="C492" s="87" t="s">
        <v>963</v>
      </c>
      <c r="D492" s="87" t="s">
        <v>63</v>
      </c>
      <c r="E492" s="87" t="s">
        <v>306</v>
      </c>
      <c r="F492" s="87" t="n">
        <v>37438.8</v>
      </c>
    </row>
    <row r="493" outlineLevel="1">
      <c r="A493" s="93" t="n">
        <v>45800.0</v>
      </c>
      <c r="B493" s="87" t="s">
        <v>1823</v>
      </c>
      <c r="C493" s="87" t="s">
        <v>963</v>
      </c>
      <c r="D493" s="87" t="s">
        <v>63</v>
      </c>
      <c r="E493" s="87" t="s">
        <v>306</v>
      </c>
      <c r="F493" s="87" t="n">
        <v>71423.28</v>
      </c>
    </row>
    <row r="494" outlineLevel="1">
      <c r="A494" s="93" t="n">
        <v>45807.0</v>
      </c>
      <c r="B494" s="87" t="s">
        <v>2018</v>
      </c>
      <c r="C494" s="87" t="s">
        <v>963</v>
      </c>
      <c r="D494" s="87" t="s">
        <v>63</v>
      </c>
      <c r="E494" s="87" t="s">
        <v>306</v>
      </c>
      <c r="F494" s="87" t="n">
        <v>4919.9</v>
      </c>
    </row>
    <row r="495" outlineLevel="1">
      <c r="A495" s="93" t="n">
        <v>46104.0</v>
      </c>
      <c r="B495" s="87" t="s">
        <v>5888</v>
      </c>
      <c r="C495" s="87" t="s">
        <v>5889</v>
      </c>
      <c r="D495" s="87" t="s">
        <v>63</v>
      </c>
      <c r="E495" s="87" t="s">
        <v>315</v>
      </c>
      <c r="F495" s="87" t="n">
        <v>136000.0</v>
      </c>
    </row>
    <row r="496" outlineLevel="1">
      <c r="A496" s="93" t="n">
        <v>45842.0</v>
      </c>
      <c r="B496" s="87" t="s">
        <v>3129</v>
      </c>
      <c r="C496" s="87" t="s">
        <v>3127</v>
      </c>
      <c r="D496" s="87" t="s">
        <v>63</v>
      </c>
      <c r="E496" s="87" t="s">
        <v>306</v>
      </c>
      <c r="F496" s="87" t="n">
        <v>28000.0</v>
      </c>
    </row>
    <row r="497" outlineLevel="1">
      <c r="A497" s="93" t="n">
        <v>45842.0</v>
      </c>
      <c r="B497" s="87" t="s">
        <v>3125</v>
      </c>
      <c r="C497" s="87" t="s">
        <v>3127</v>
      </c>
      <c r="D497" s="87" t="s">
        <v>63</v>
      </c>
      <c r="E497" s="87" t="s">
        <v>306</v>
      </c>
      <c r="F497" s="87" t="n">
        <v>27000.0</v>
      </c>
    </row>
    <row r="498" outlineLevel="1">
      <c r="A498" s="93" t="n">
        <v>45843.0</v>
      </c>
      <c r="B498" s="87" t="s">
        <v>3186</v>
      </c>
      <c r="C498" s="87" t="s">
        <v>3127</v>
      </c>
      <c r="D498" s="87" t="s">
        <v>63</v>
      </c>
      <c r="E498" s="87" t="s">
        <v>306</v>
      </c>
      <c r="F498" s="87" t="n">
        <v>26000.0</v>
      </c>
    </row>
    <row r="499" outlineLevel="1">
      <c r="A499" s="93" t="n">
        <v>45843.0</v>
      </c>
      <c r="B499" s="87" t="s">
        <v>3188</v>
      </c>
      <c r="C499" s="87" t="s">
        <v>3127</v>
      </c>
      <c r="D499" s="87" t="s">
        <v>63</v>
      </c>
      <c r="E499" s="87" t="s">
        <v>306</v>
      </c>
      <c r="F499" s="87" t="n">
        <v>25000.0</v>
      </c>
    </row>
    <row r="500" outlineLevel="1">
      <c r="A500" s="93" t="n">
        <v>45846.0</v>
      </c>
      <c r="B500" s="87" t="s">
        <v>3238</v>
      </c>
      <c r="C500" s="87" t="s">
        <v>3127</v>
      </c>
      <c r="D500" s="87" t="s">
        <v>63</v>
      </c>
      <c r="E500" s="87" t="s">
        <v>306</v>
      </c>
      <c r="F500" s="87" t="n">
        <v>27000.0</v>
      </c>
    </row>
    <row r="501" outlineLevel="1">
      <c r="A501" s="93" t="n">
        <v>45840.0</v>
      </c>
      <c r="B501" s="87" t="s">
        <v>3047</v>
      </c>
      <c r="C501" s="87" t="s">
        <v>1188</v>
      </c>
      <c r="D501" s="87" t="s">
        <v>63</v>
      </c>
      <c r="E501" s="87" t="s">
        <v>306</v>
      </c>
      <c r="F501" s="87" t="n">
        <v>42400.0</v>
      </c>
    </row>
    <row r="502" outlineLevel="1">
      <c r="A502" s="93" t="n">
        <v>45873.0</v>
      </c>
      <c r="B502" s="87" t="s">
        <v>3699</v>
      </c>
      <c r="C502" s="87" t="s">
        <v>1188</v>
      </c>
      <c r="D502" s="87" t="s">
        <v>63</v>
      </c>
      <c r="E502" s="87" t="s">
        <v>306</v>
      </c>
      <c r="F502" s="87" t="n">
        <v>42400.0</v>
      </c>
    </row>
    <row r="503" outlineLevel="1">
      <c r="A503" s="93" t="n">
        <v>45902.0</v>
      </c>
      <c r="B503" s="87" t="s">
        <v>4249</v>
      </c>
      <c r="C503" s="87" t="s">
        <v>1188</v>
      </c>
      <c r="D503" s="87" t="s">
        <v>63</v>
      </c>
      <c r="E503" s="87" t="s">
        <v>306</v>
      </c>
      <c r="F503" s="87" t="n">
        <v>42400.0</v>
      </c>
    </row>
    <row r="504" outlineLevel="1">
      <c r="A504" s="93" t="n">
        <v>45748.0</v>
      </c>
      <c r="B504" s="87" t="s">
        <v>365</v>
      </c>
      <c r="C504" s="87" t="s">
        <v>366</v>
      </c>
      <c r="D504" s="87" t="s">
        <v>63</v>
      </c>
      <c r="E504" s="87" t="s">
        <v>306</v>
      </c>
      <c r="F504" s="87" t="n">
        <v>84606.0</v>
      </c>
    </row>
    <row r="505" outlineLevel="1">
      <c r="A505" s="93" t="n">
        <v>45761.0</v>
      </c>
      <c r="B505" s="87" t="s">
        <v>711</v>
      </c>
      <c r="C505" s="87" t="s">
        <v>366</v>
      </c>
      <c r="D505" s="87" t="s">
        <v>63</v>
      </c>
      <c r="E505" s="87" t="s">
        <v>306</v>
      </c>
      <c r="F505" s="87" t="n">
        <v>36580.0</v>
      </c>
    </row>
    <row r="506" outlineLevel="1">
      <c r="A506" s="93" t="n">
        <v>45762.0</v>
      </c>
      <c r="B506" s="87" t="s">
        <v>726</v>
      </c>
      <c r="C506" s="87" t="s">
        <v>366</v>
      </c>
      <c r="D506" s="87" t="s">
        <v>63</v>
      </c>
      <c r="E506" s="87" t="s">
        <v>315</v>
      </c>
      <c r="F506" s="87" t="n">
        <v>236.0</v>
      </c>
    </row>
    <row r="507" outlineLevel="1">
      <c r="A507" s="93" t="n">
        <v>45785.0</v>
      </c>
      <c r="B507" s="87" t="s">
        <v>1380</v>
      </c>
      <c r="C507" s="87" t="s">
        <v>1382</v>
      </c>
      <c r="D507" s="87" t="s">
        <v>63</v>
      </c>
      <c r="E507" s="87" t="s">
        <v>306</v>
      </c>
      <c r="F507" s="87" t="n">
        <v>58410.0</v>
      </c>
    </row>
    <row r="508" outlineLevel="1">
      <c r="A508" s="93" t="n">
        <v>45842.0</v>
      </c>
      <c r="B508" s="87" t="s">
        <v>3120</v>
      </c>
      <c r="C508" s="87" t="s">
        <v>1382</v>
      </c>
      <c r="D508" s="87" t="s">
        <v>63</v>
      </c>
      <c r="E508" s="87" t="s">
        <v>306</v>
      </c>
      <c r="F508" s="87" t="n">
        <v>60180.0</v>
      </c>
    </row>
    <row r="509" outlineLevel="1">
      <c r="A509" s="93" t="n">
        <v>45790.0</v>
      </c>
      <c r="B509" s="87" t="s">
        <v>1554</v>
      </c>
      <c r="C509" s="87" t="s">
        <v>1555</v>
      </c>
      <c r="D509" s="87" t="s">
        <v>63</v>
      </c>
      <c r="E509" s="87" t="s">
        <v>306</v>
      </c>
      <c r="F509" s="87" t="n">
        <v>115500.0</v>
      </c>
    </row>
    <row r="510" outlineLevel="1">
      <c r="A510" s="93" t="n">
        <v>46091.0</v>
      </c>
      <c r="B510" s="87" t="s">
        <v>5825</v>
      </c>
      <c r="C510" s="87" t="s">
        <v>304</v>
      </c>
      <c r="D510" s="87" t="s">
        <v>63</v>
      </c>
      <c r="E510" s="87" t="s">
        <v>306</v>
      </c>
      <c r="F510" s="87" t="n">
        <v>115000.0</v>
      </c>
    </row>
    <row r="511" outlineLevel="1">
      <c r="A511" s="93" t="n">
        <v>45791.0</v>
      </c>
      <c r="B511" s="87" t="s">
        <v>1594</v>
      </c>
      <c r="C511" s="87" t="s">
        <v>1585</v>
      </c>
      <c r="D511" s="87" t="s">
        <v>63</v>
      </c>
      <c r="E511" s="87" t="s">
        <v>306</v>
      </c>
      <c r="F511" s="87" t="n">
        <v>13894.0</v>
      </c>
    </row>
    <row r="512" outlineLevel="1">
      <c r="A512" s="93" t="n">
        <v>45791.0</v>
      </c>
      <c r="B512" s="87" t="s">
        <v>1589</v>
      </c>
      <c r="C512" s="87" t="s">
        <v>1585</v>
      </c>
      <c r="D512" s="87" t="s">
        <v>63</v>
      </c>
      <c r="E512" s="87" t="s">
        <v>306</v>
      </c>
      <c r="F512" s="87" t="n">
        <v>7134.0</v>
      </c>
    </row>
    <row r="513" outlineLevel="1">
      <c r="A513" s="93" t="n">
        <v>45791.0</v>
      </c>
      <c r="B513" s="87" t="s">
        <v>1596</v>
      </c>
      <c r="C513" s="87" t="s">
        <v>1585</v>
      </c>
      <c r="D513" s="87" t="s">
        <v>63</v>
      </c>
      <c r="E513" s="87" t="s">
        <v>306</v>
      </c>
      <c r="F513" s="87" t="n">
        <v>6193.3</v>
      </c>
    </row>
    <row r="514" outlineLevel="1">
      <c r="A514" s="93" t="n">
        <v>45791.0</v>
      </c>
      <c r="B514" s="87" t="s">
        <v>1601</v>
      </c>
      <c r="C514" s="87" t="s">
        <v>1585</v>
      </c>
      <c r="D514" s="87" t="s">
        <v>63</v>
      </c>
      <c r="E514" s="87" t="s">
        <v>306</v>
      </c>
      <c r="F514" s="87" t="n">
        <v>3832.2</v>
      </c>
    </row>
    <row r="515" outlineLevel="1">
      <c r="A515" s="93" t="n">
        <v>45791.0</v>
      </c>
      <c r="B515" s="87" t="s">
        <v>1598</v>
      </c>
      <c r="C515" s="87" t="s">
        <v>1585</v>
      </c>
      <c r="D515" s="87" t="s">
        <v>63</v>
      </c>
      <c r="E515" s="87" t="s">
        <v>306</v>
      </c>
      <c r="F515" s="87" t="n">
        <v>3610.8</v>
      </c>
    </row>
    <row r="516" outlineLevel="1">
      <c r="A516" s="93" t="n">
        <v>45791.0</v>
      </c>
      <c r="B516" s="87" t="s">
        <v>1584</v>
      </c>
      <c r="C516" s="87" t="s">
        <v>1585</v>
      </c>
      <c r="D516" s="87" t="s">
        <v>63</v>
      </c>
      <c r="E516" s="87" t="s">
        <v>306</v>
      </c>
      <c r="F516" s="87" t="n">
        <v>2955.0</v>
      </c>
    </row>
    <row r="517" outlineLevel="1">
      <c r="A517" s="93" t="n">
        <v>45791.0</v>
      </c>
      <c r="B517" s="87" t="s">
        <v>1591</v>
      </c>
      <c r="C517" s="87" t="s">
        <v>1585</v>
      </c>
      <c r="D517" s="87" t="s">
        <v>63</v>
      </c>
      <c r="E517" s="87" t="s">
        <v>306</v>
      </c>
      <c r="F517" s="87" t="n">
        <v>2882.0</v>
      </c>
    </row>
    <row r="518" outlineLevel="1">
      <c r="A518" s="93" t="n">
        <v>45842.0</v>
      </c>
      <c r="B518" s="87" t="s">
        <v>3140</v>
      </c>
      <c r="C518" s="87" t="s">
        <v>1585</v>
      </c>
      <c r="D518" s="87" t="s">
        <v>63</v>
      </c>
      <c r="E518" s="87" t="s">
        <v>306</v>
      </c>
      <c r="F518" s="87" t="n">
        <v>15262.0</v>
      </c>
    </row>
    <row r="519" outlineLevel="1">
      <c r="A519" s="93" t="n">
        <v>45842.0</v>
      </c>
      <c r="B519" s="87" t="s">
        <v>3144</v>
      </c>
      <c r="C519" s="87" t="s">
        <v>1585</v>
      </c>
      <c r="D519" s="87" t="s">
        <v>63</v>
      </c>
      <c r="E519" s="87" t="s">
        <v>306</v>
      </c>
      <c r="F519" s="87" t="n">
        <v>9951.0</v>
      </c>
    </row>
    <row r="520" outlineLevel="1">
      <c r="A520" s="93" t="n">
        <v>45842.0</v>
      </c>
      <c r="B520" s="87" t="s">
        <v>3136</v>
      </c>
      <c r="C520" s="87" t="s">
        <v>1585</v>
      </c>
      <c r="D520" s="87" t="s">
        <v>63</v>
      </c>
      <c r="E520" s="87" t="s">
        <v>306</v>
      </c>
      <c r="F520" s="87" t="n">
        <v>9307.0</v>
      </c>
    </row>
    <row r="521" outlineLevel="1">
      <c r="A521" s="93" t="n">
        <v>45842.0</v>
      </c>
      <c r="B521" s="87" t="s">
        <v>3142</v>
      </c>
      <c r="C521" s="87" t="s">
        <v>1585</v>
      </c>
      <c r="D521" s="87" t="s">
        <v>63</v>
      </c>
      <c r="E521" s="87" t="s">
        <v>306</v>
      </c>
      <c r="F521" s="87" t="n">
        <v>9003.5</v>
      </c>
    </row>
    <row r="522" outlineLevel="1">
      <c r="A522" s="93" t="n">
        <v>45842.0</v>
      </c>
      <c r="B522" s="87" t="s">
        <v>3138</v>
      </c>
      <c r="C522" s="87" t="s">
        <v>1585</v>
      </c>
      <c r="D522" s="87" t="s">
        <v>63</v>
      </c>
      <c r="E522" s="87" t="s">
        <v>306</v>
      </c>
      <c r="F522" s="87" t="n">
        <v>8852.0</v>
      </c>
    </row>
    <row r="523" outlineLevel="1">
      <c r="A523" s="93" t="n">
        <v>45842.0</v>
      </c>
      <c r="B523" s="87" t="s">
        <v>3132</v>
      </c>
      <c r="C523" s="87" t="s">
        <v>1585</v>
      </c>
      <c r="D523" s="87" t="s">
        <v>63</v>
      </c>
      <c r="E523" s="87" t="s">
        <v>306</v>
      </c>
      <c r="F523" s="87" t="n">
        <v>5266.0</v>
      </c>
    </row>
    <row r="524" outlineLevel="1">
      <c r="A524" s="93" t="n">
        <v>45842.0</v>
      </c>
      <c r="B524" s="87" t="s">
        <v>3152</v>
      </c>
      <c r="C524" s="87" t="s">
        <v>1585</v>
      </c>
      <c r="D524" s="87" t="s">
        <v>63</v>
      </c>
      <c r="E524" s="87" t="s">
        <v>306</v>
      </c>
      <c r="F524" s="87" t="n">
        <v>3662.3</v>
      </c>
    </row>
    <row r="525" outlineLevel="1">
      <c r="A525" s="93" t="n">
        <v>45842.0</v>
      </c>
      <c r="B525" s="87" t="s">
        <v>3150</v>
      </c>
      <c r="C525" s="87" t="s">
        <v>1585</v>
      </c>
      <c r="D525" s="87" t="s">
        <v>63</v>
      </c>
      <c r="E525" s="87" t="s">
        <v>306</v>
      </c>
      <c r="F525" s="87" t="n">
        <v>3166.8</v>
      </c>
    </row>
    <row r="526" outlineLevel="1">
      <c r="A526" s="93" t="n">
        <v>45842.0</v>
      </c>
      <c r="B526" s="87" t="s">
        <v>3154</v>
      </c>
      <c r="C526" s="87" t="s">
        <v>1585</v>
      </c>
      <c r="D526" s="87" t="s">
        <v>63</v>
      </c>
      <c r="E526" s="87" t="s">
        <v>306</v>
      </c>
      <c r="F526" s="87" t="n">
        <v>2977.0</v>
      </c>
    </row>
    <row r="527" outlineLevel="1">
      <c r="A527" s="93" t="n">
        <v>45842.0</v>
      </c>
      <c r="B527" s="87" t="s">
        <v>3148</v>
      </c>
      <c r="C527" s="87" t="s">
        <v>1585</v>
      </c>
      <c r="D527" s="87" t="s">
        <v>63</v>
      </c>
      <c r="E527" s="87" t="s">
        <v>306</v>
      </c>
      <c r="F527" s="87" t="n">
        <v>2658.0</v>
      </c>
    </row>
    <row r="528" outlineLevel="1">
      <c r="A528" s="93" t="n">
        <v>45842.0</v>
      </c>
      <c r="B528" s="87" t="s">
        <v>3146</v>
      </c>
      <c r="C528" s="87" t="s">
        <v>1585</v>
      </c>
      <c r="D528" s="87" t="s">
        <v>63</v>
      </c>
      <c r="E528" s="87" t="s">
        <v>306</v>
      </c>
      <c r="F528" s="87" t="n">
        <v>2118.0</v>
      </c>
    </row>
    <row r="529" outlineLevel="1">
      <c r="A529" s="93" t="n">
        <v>45842.0</v>
      </c>
      <c r="B529" s="87" t="s">
        <v>3134</v>
      </c>
      <c r="C529" s="87" t="s">
        <v>1585</v>
      </c>
      <c r="D529" s="87" t="s">
        <v>63</v>
      </c>
      <c r="E529" s="87" t="s">
        <v>306</v>
      </c>
      <c r="F529" s="87" t="n">
        <v>2045.5</v>
      </c>
    </row>
    <row r="530" outlineLevel="1">
      <c r="A530" s="93" t="n">
        <v>45869.0</v>
      </c>
      <c r="B530" s="87" t="s">
        <v>3595</v>
      </c>
      <c r="C530" s="87" t="s">
        <v>3596</v>
      </c>
      <c r="D530" s="87" t="s">
        <v>63</v>
      </c>
      <c r="E530" s="87" t="s">
        <v>315</v>
      </c>
      <c r="F530" s="87" t="n">
        <v>112100.0</v>
      </c>
    </row>
    <row r="531" outlineLevel="1">
      <c r="A531" s="93" t="n">
        <v>45758.0</v>
      </c>
      <c r="B531" s="87" t="s">
        <v>638</v>
      </c>
      <c r="C531" s="87" t="s">
        <v>639</v>
      </c>
      <c r="D531" s="87" t="s">
        <v>63</v>
      </c>
      <c r="E531" s="87" t="s">
        <v>306</v>
      </c>
      <c r="F531" s="87" t="n">
        <v>10467.0</v>
      </c>
    </row>
    <row r="532" outlineLevel="1">
      <c r="A532" s="93" t="n">
        <v>45806.0</v>
      </c>
      <c r="B532" s="87" t="s">
        <v>1998</v>
      </c>
      <c r="C532" s="87" t="s">
        <v>639</v>
      </c>
      <c r="D532" s="87" t="s">
        <v>63</v>
      </c>
      <c r="E532" s="87" t="s">
        <v>306</v>
      </c>
      <c r="F532" s="87" t="n">
        <v>17632.0</v>
      </c>
    </row>
    <row r="533" outlineLevel="1">
      <c r="A533" s="93" t="n">
        <v>45806.0</v>
      </c>
      <c r="B533" s="87" t="s">
        <v>1994</v>
      </c>
      <c r="C533" s="87" t="s">
        <v>639</v>
      </c>
      <c r="D533" s="87" t="s">
        <v>63</v>
      </c>
      <c r="E533" s="87" t="s">
        <v>306</v>
      </c>
      <c r="F533" s="87" t="n">
        <v>3652.0</v>
      </c>
    </row>
    <row r="534" outlineLevel="1">
      <c r="A534" s="93" t="n">
        <v>45806.0</v>
      </c>
      <c r="B534" s="87" t="s">
        <v>1996</v>
      </c>
      <c r="C534" s="87" t="s">
        <v>639</v>
      </c>
      <c r="D534" s="87" t="s">
        <v>63</v>
      </c>
      <c r="E534" s="87" t="s">
        <v>306</v>
      </c>
      <c r="F534" s="87" t="n">
        <v>3611.0</v>
      </c>
    </row>
    <row r="535" outlineLevel="1">
      <c r="A535" s="93" t="n">
        <v>45806.0</v>
      </c>
      <c r="B535" s="87" t="s">
        <v>1992</v>
      </c>
      <c r="C535" s="87" t="s">
        <v>639</v>
      </c>
      <c r="D535" s="87" t="s">
        <v>63</v>
      </c>
      <c r="E535" s="87" t="s">
        <v>306</v>
      </c>
      <c r="F535" s="87" t="n">
        <v>1180.0</v>
      </c>
    </row>
    <row r="536" outlineLevel="1">
      <c r="A536" s="93" t="n">
        <v>45860.0</v>
      </c>
      <c r="B536" s="87" t="s">
        <v>3457</v>
      </c>
      <c r="C536" s="87" t="s">
        <v>639</v>
      </c>
      <c r="D536" s="87" t="s">
        <v>63</v>
      </c>
      <c r="E536" s="87" t="s">
        <v>306</v>
      </c>
      <c r="F536" s="87" t="n">
        <v>66304.0</v>
      </c>
    </row>
    <row r="537" outlineLevel="1">
      <c r="A537" s="93" t="n">
        <v>45860.0</v>
      </c>
      <c r="B537" s="87" t="s">
        <v>3444</v>
      </c>
      <c r="C537" s="87" t="s">
        <v>639</v>
      </c>
      <c r="D537" s="87" t="s">
        <v>63</v>
      </c>
      <c r="E537" s="87" t="s">
        <v>306</v>
      </c>
      <c r="F537" s="87" t="n">
        <v>5924.0</v>
      </c>
    </row>
    <row r="538" outlineLevel="1">
      <c r="A538" s="93" t="n">
        <v>45841.0</v>
      </c>
      <c r="B538" s="87" t="s">
        <v>3081</v>
      </c>
      <c r="C538" s="87" t="s">
        <v>3082</v>
      </c>
      <c r="D538" s="87" t="s">
        <v>63</v>
      </c>
      <c r="E538" s="87" t="s">
        <v>306</v>
      </c>
      <c r="F538" s="87" t="n">
        <v>100000.0</v>
      </c>
    </row>
    <row r="539" outlineLevel="1">
      <c r="A539" s="93" t="n">
        <v>45926.0</v>
      </c>
      <c r="B539" s="87" t="s">
        <v>4552</v>
      </c>
      <c r="C539" s="87" t="s">
        <v>4553</v>
      </c>
      <c r="D539" s="87" t="s">
        <v>63</v>
      </c>
      <c r="E539" s="87" t="s">
        <v>306</v>
      </c>
      <c r="F539" s="87" t="n">
        <v>100000.0</v>
      </c>
    </row>
    <row r="540" outlineLevel="1">
      <c r="A540" s="93" t="n">
        <v>46053.0</v>
      </c>
      <c r="B540" s="87" t="s">
        <v>5546</v>
      </c>
      <c r="C540" s="87" t="s">
        <v>5547</v>
      </c>
      <c r="D540" s="87" t="s">
        <v>63</v>
      </c>
      <c r="E540" s="87" t="s">
        <v>306</v>
      </c>
      <c r="F540" s="87" t="n">
        <v>100000.0</v>
      </c>
    </row>
    <row r="541" outlineLevel="1">
      <c r="A541" s="93" t="n">
        <v>45749.0</v>
      </c>
      <c r="B541" s="87" t="s">
        <v>424</v>
      </c>
      <c r="C541" s="87" t="s">
        <v>426</v>
      </c>
      <c r="D541" s="87" t="s">
        <v>63</v>
      </c>
      <c r="E541" s="87" t="s">
        <v>306</v>
      </c>
      <c r="F541" s="87" t="n">
        <v>49700.0</v>
      </c>
    </row>
    <row r="542" outlineLevel="1">
      <c r="A542" s="93" t="n">
        <v>45775.0</v>
      </c>
      <c r="B542" s="87" t="s">
        <v>1055</v>
      </c>
      <c r="C542" s="87" t="s">
        <v>426</v>
      </c>
      <c r="D542" s="87" t="s">
        <v>63</v>
      </c>
      <c r="E542" s="87" t="s">
        <v>306</v>
      </c>
      <c r="F542" s="87" t="n">
        <v>49500.0</v>
      </c>
    </row>
    <row r="543" outlineLevel="1">
      <c r="A543" s="93" t="n">
        <v>45786.0</v>
      </c>
      <c r="B543" s="87" t="s">
        <v>1420</v>
      </c>
      <c r="C543" s="87" t="s">
        <v>1421</v>
      </c>
      <c r="D543" s="87" t="s">
        <v>63</v>
      </c>
      <c r="E543" s="87" t="s">
        <v>306</v>
      </c>
      <c r="F543" s="87" t="n">
        <v>39530.0</v>
      </c>
    </row>
    <row r="544" outlineLevel="1">
      <c r="A544" s="93" t="n">
        <v>45790.0</v>
      </c>
      <c r="B544" s="87" t="s">
        <v>1543</v>
      </c>
      <c r="C544" s="87" t="s">
        <v>1421</v>
      </c>
      <c r="D544" s="87" t="s">
        <v>63</v>
      </c>
      <c r="E544" s="87" t="s">
        <v>306</v>
      </c>
      <c r="F544" s="87" t="n">
        <v>59295.0</v>
      </c>
    </row>
    <row r="545" outlineLevel="1">
      <c r="A545" s="93" t="n">
        <v>45887.0</v>
      </c>
      <c r="B545" s="87" t="s">
        <v>3934</v>
      </c>
      <c r="C545" s="87" t="s">
        <v>3935</v>
      </c>
      <c r="D545" s="87" t="s">
        <v>63</v>
      </c>
      <c r="E545" s="87" t="s">
        <v>306</v>
      </c>
      <c r="F545" s="87" t="n">
        <v>98136.67</v>
      </c>
    </row>
    <row r="546" outlineLevel="1">
      <c r="A546" s="93" t="n">
        <v>45840.0</v>
      </c>
      <c r="B546" s="87" t="s">
        <v>3023</v>
      </c>
      <c r="C546" s="87" t="s">
        <v>2093</v>
      </c>
      <c r="D546" s="87" t="s">
        <v>63</v>
      </c>
      <c r="E546" s="87" t="s">
        <v>306</v>
      </c>
      <c r="F546" s="87" t="n">
        <v>30340.0</v>
      </c>
    </row>
    <row r="547" outlineLevel="1">
      <c r="A547" s="93" t="n">
        <v>45873.0</v>
      </c>
      <c r="B547" s="87" t="s">
        <v>3672</v>
      </c>
      <c r="C547" s="87" t="s">
        <v>2093</v>
      </c>
      <c r="D547" s="87" t="s">
        <v>63</v>
      </c>
      <c r="E547" s="87" t="s">
        <v>306</v>
      </c>
      <c r="F547" s="87" t="n">
        <v>33610.0</v>
      </c>
    </row>
    <row r="548" outlineLevel="1">
      <c r="A548" s="93" t="n">
        <v>45902.0</v>
      </c>
      <c r="B548" s="87" t="s">
        <v>4218</v>
      </c>
      <c r="C548" s="87" t="s">
        <v>2093</v>
      </c>
      <c r="D548" s="87" t="s">
        <v>63</v>
      </c>
      <c r="E548" s="87" t="s">
        <v>306</v>
      </c>
      <c r="F548" s="87" t="n">
        <v>33610.0</v>
      </c>
    </row>
    <row r="549" outlineLevel="1">
      <c r="A549" s="93" t="n">
        <v>45840.0</v>
      </c>
      <c r="B549" s="87" t="s">
        <v>3027</v>
      </c>
      <c r="C549" s="87" t="s">
        <v>3028</v>
      </c>
      <c r="D549" s="87" t="s">
        <v>63</v>
      </c>
      <c r="E549" s="87" t="s">
        <v>306</v>
      </c>
      <c r="F549" s="87" t="n">
        <v>31440.0</v>
      </c>
    </row>
    <row r="550" outlineLevel="1">
      <c r="A550" s="93" t="n">
        <v>45873.0</v>
      </c>
      <c r="B550" s="87" t="s">
        <v>3676</v>
      </c>
      <c r="C550" s="87" t="s">
        <v>3028</v>
      </c>
      <c r="D550" s="87" t="s">
        <v>63</v>
      </c>
      <c r="E550" s="87" t="s">
        <v>306</v>
      </c>
      <c r="F550" s="87" t="n">
        <v>31440.0</v>
      </c>
    </row>
    <row r="551" outlineLevel="1">
      <c r="A551" s="93" t="n">
        <v>45902.0</v>
      </c>
      <c r="B551" s="87" t="s">
        <v>4222</v>
      </c>
      <c r="C551" s="87" t="s">
        <v>3028</v>
      </c>
      <c r="D551" s="87" t="s">
        <v>63</v>
      </c>
      <c r="E551" s="87" t="s">
        <v>306</v>
      </c>
      <c r="F551" s="87" t="n">
        <v>30420.0</v>
      </c>
    </row>
    <row r="552" outlineLevel="1">
      <c r="A552" s="93" t="n">
        <v>46112.0</v>
      </c>
      <c r="B552" s="87" t="s">
        <v>5975</v>
      </c>
      <c r="C552" s="87" t="s">
        <v>5976</v>
      </c>
      <c r="D552" s="87" t="s">
        <v>63</v>
      </c>
      <c r="E552" s="87" t="s">
        <v>306</v>
      </c>
      <c r="F552" s="87" t="n">
        <v>92925.0</v>
      </c>
    </row>
    <row r="553" outlineLevel="1">
      <c r="A553" s="93" t="n">
        <v>45779.0</v>
      </c>
      <c r="B553" s="87" t="s">
        <v>1219</v>
      </c>
      <c r="C553" s="87" t="s">
        <v>1220</v>
      </c>
      <c r="D553" s="87" t="s">
        <v>63</v>
      </c>
      <c r="E553" s="87" t="s">
        <v>306</v>
      </c>
      <c r="F553" s="87" t="n">
        <v>40000.0</v>
      </c>
    </row>
    <row r="554" outlineLevel="1">
      <c r="A554" s="93" t="n">
        <v>45804.0</v>
      </c>
      <c r="B554" s="87" t="s">
        <v>1926</v>
      </c>
      <c r="C554" s="87" t="s">
        <v>1220</v>
      </c>
      <c r="D554" s="87" t="s">
        <v>63</v>
      </c>
      <c r="E554" s="87" t="s">
        <v>306</v>
      </c>
      <c r="F554" s="87" t="n">
        <v>50000.0</v>
      </c>
    </row>
    <row r="555" outlineLevel="1">
      <c r="A555" s="93" t="n">
        <v>45782.0</v>
      </c>
      <c r="B555" s="87" t="s">
        <v>1287</v>
      </c>
      <c r="C555" s="87" t="s">
        <v>1288</v>
      </c>
      <c r="D555" s="87" t="s">
        <v>63</v>
      </c>
      <c r="E555" s="87" t="s">
        <v>306</v>
      </c>
      <c r="F555" s="87" t="n">
        <v>89680.0</v>
      </c>
    </row>
    <row r="556" outlineLevel="1">
      <c r="A556" s="93" t="n">
        <v>45783.0</v>
      </c>
      <c r="B556" s="87" t="s">
        <v>1306</v>
      </c>
      <c r="C556" s="87" t="s">
        <v>1307</v>
      </c>
      <c r="D556" s="87" t="s">
        <v>63</v>
      </c>
      <c r="E556" s="87" t="s">
        <v>306</v>
      </c>
      <c r="F556" s="87" t="n">
        <v>87000.0</v>
      </c>
    </row>
    <row r="557" outlineLevel="1">
      <c r="A557" s="93" t="n">
        <v>45840.0</v>
      </c>
      <c r="B557" s="87" t="s">
        <v>3000</v>
      </c>
      <c r="C557" s="87" t="s">
        <v>1207</v>
      </c>
      <c r="D557" s="87" t="s">
        <v>63</v>
      </c>
      <c r="E557" s="87" t="s">
        <v>306</v>
      </c>
      <c r="F557" s="87" t="n">
        <v>26580.0</v>
      </c>
    </row>
    <row r="558" outlineLevel="1">
      <c r="A558" s="93" t="n">
        <v>45873.0</v>
      </c>
      <c r="B558" s="87" t="s">
        <v>3656</v>
      </c>
      <c r="C558" s="87" t="s">
        <v>1207</v>
      </c>
      <c r="D558" s="87" t="s">
        <v>63</v>
      </c>
      <c r="E558" s="87" t="s">
        <v>306</v>
      </c>
      <c r="F558" s="87" t="n">
        <v>28420.0</v>
      </c>
    </row>
    <row r="559" outlineLevel="1">
      <c r="A559" s="93" t="n">
        <v>45902.0</v>
      </c>
      <c r="B559" s="87" t="s">
        <v>4212</v>
      </c>
      <c r="C559" s="87" t="s">
        <v>1207</v>
      </c>
      <c r="D559" s="87" t="s">
        <v>63</v>
      </c>
      <c r="E559" s="87" t="s">
        <v>306</v>
      </c>
      <c r="F559" s="87" t="n">
        <v>28420.0</v>
      </c>
    </row>
    <row r="560" outlineLevel="1">
      <c r="A560" s="93" t="n">
        <v>45817.0</v>
      </c>
      <c r="B560" s="87" t="s">
        <v>2313</v>
      </c>
      <c r="C560" s="87" t="s">
        <v>2314</v>
      </c>
      <c r="D560" s="87" t="s">
        <v>63</v>
      </c>
      <c r="E560" s="87" t="s">
        <v>306</v>
      </c>
      <c r="F560" s="87" t="n">
        <v>82500.0</v>
      </c>
    </row>
    <row r="561" outlineLevel="1">
      <c r="A561" s="93" t="n">
        <v>45757.0</v>
      </c>
      <c r="B561" s="87" t="s">
        <v>616</v>
      </c>
      <c r="C561" s="87" t="s">
        <v>617</v>
      </c>
      <c r="D561" s="87" t="s">
        <v>63</v>
      </c>
      <c r="E561" s="87" t="s">
        <v>306</v>
      </c>
      <c r="F561" s="87" t="n">
        <v>82320.0</v>
      </c>
    </row>
    <row r="562" outlineLevel="1">
      <c r="A562" s="93" t="n">
        <v>45777.0</v>
      </c>
      <c r="B562" s="87" t="s">
        <v>1103</v>
      </c>
      <c r="C562" s="87" t="s">
        <v>1105</v>
      </c>
      <c r="D562" s="87" t="s">
        <v>63</v>
      </c>
      <c r="E562" s="87" t="s">
        <v>306</v>
      </c>
      <c r="F562" s="87" t="n">
        <v>22420.0</v>
      </c>
    </row>
    <row r="563" outlineLevel="1">
      <c r="A563" s="93" t="n">
        <v>45836.0</v>
      </c>
      <c r="B563" s="87" t="s">
        <v>2872</v>
      </c>
      <c r="C563" s="87" t="s">
        <v>1105</v>
      </c>
      <c r="D563" s="87" t="s">
        <v>63</v>
      </c>
      <c r="E563" s="87" t="s">
        <v>306</v>
      </c>
      <c r="F563" s="87" t="n">
        <v>39530.0</v>
      </c>
    </row>
    <row r="564" outlineLevel="1">
      <c r="A564" s="93" t="n">
        <v>45878.0</v>
      </c>
      <c r="B564" s="87" t="s">
        <v>3818</v>
      </c>
      <c r="C564" s="87" t="s">
        <v>1105</v>
      </c>
      <c r="D564" s="87" t="s">
        <v>63</v>
      </c>
      <c r="E564" s="87" t="s">
        <v>306</v>
      </c>
      <c r="F564" s="87" t="n">
        <v>19765.0</v>
      </c>
    </row>
    <row r="565" outlineLevel="1">
      <c r="A565" s="93" t="n">
        <v>45878.0</v>
      </c>
      <c r="B565" s="87" t="s">
        <v>3815</v>
      </c>
      <c r="C565" s="87" t="s">
        <v>3816</v>
      </c>
      <c r="D565" s="87" t="s">
        <v>63</v>
      </c>
      <c r="E565" s="87" t="s">
        <v>306</v>
      </c>
      <c r="F565" s="87" t="n">
        <v>81200.0</v>
      </c>
    </row>
    <row r="566" outlineLevel="1">
      <c r="A566" s="93" t="n">
        <v>45776.0</v>
      </c>
      <c r="B566" s="87" t="s">
        <v>1083</v>
      </c>
      <c r="C566" s="87" t="s">
        <v>1085</v>
      </c>
      <c r="D566" s="87" t="s">
        <v>63</v>
      </c>
      <c r="E566" s="87" t="s">
        <v>306</v>
      </c>
      <c r="F566" s="87" t="n">
        <v>79650.0</v>
      </c>
    </row>
    <row r="567" outlineLevel="1">
      <c r="A567" s="93" t="n">
        <v>46074.0</v>
      </c>
      <c r="B567" s="87" t="s">
        <v>5679</v>
      </c>
      <c r="C567" s="87" t="s">
        <v>5680</v>
      </c>
      <c r="D567" s="87" t="s">
        <v>63</v>
      </c>
      <c r="E567" s="87" t="s">
        <v>306</v>
      </c>
      <c r="F567" s="87" t="n">
        <v>77760.0</v>
      </c>
    </row>
    <row r="568" outlineLevel="1">
      <c r="A568" s="93" t="n">
        <v>45772.0</v>
      </c>
      <c r="B568" s="87" t="s">
        <v>1024</v>
      </c>
      <c r="C568" s="87" t="s">
        <v>1025</v>
      </c>
      <c r="D568" s="87" t="s">
        <v>63</v>
      </c>
      <c r="E568" s="87" t="s">
        <v>306</v>
      </c>
      <c r="F568" s="87" t="n">
        <v>37515.3</v>
      </c>
    </row>
    <row r="569" outlineLevel="1">
      <c r="A569" s="93" t="n">
        <v>45829.0</v>
      </c>
      <c r="B569" s="87" t="s">
        <v>2726</v>
      </c>
      <c r="C569" s="87" t="s">
        <v>1025</v>
      </c>
      <c r="D569" s="87" t="s">
        <v>63</v>
      </c>
      <c r="E569" s="87" t="s">
        <v>306</v>
      </c>
      <c r="F569" s="87" t="n">
        <v>37515.0</v>
      </c>
    </row>
    <row r="570" outlineLevel="1">
      <c r="A570" s="93" t="n">
        <v>46085.0</v>
      </c>
      <c r="B570" s="87" t="s">
        <v>5769</v>
      </c>
      <c r="C570" s="87" t="s">
        <v>5770</v>
      </c>
      <c r="D570" s="87" t="s">
        <v>63</v>
      </c>
      <c r="E570" s="87" t="s">
        <v>306</v>
      </c>
      <c r="F570" s="87" t="n">
        <v>73586.24</v>
      </c>
    </row>
    <row r="571" outlineLevel="1">
      <c r="A571" s="93" t="n">
        <v>45784.0</v>
      </c>
      <c r="B571" s="87" t="s">
        <v>1347</v>
      </c>
      <c r="C571" s="87" t="s">
        <v>1348</v>
      </c>
      <c r="D571" s="87" t="s">
        <v>63</v>
      </c>
      <c r="E571" s="87" t="s">
        <v>306</v>
      </c>
      <c r="F571" s="87" t="n">
        <v>70800.0</v>
      </c>
    </row>
    <row r="572" outlineLevel="1">
      <c r="A572" s="93" t="n">
        <v>45827.0</v>
      </c>
      <c r="B572" s="87" t="s">
        <v>2649</v>
      </c>
      <c r="C572" s="87" t="s">
        <v>2650</v>
      </c>
      <c r="D572" s="87" t="s">
        <v>63</v>
      </c>
      <c r="E572" s="87" t="s">
        <v>306</v>
      </c>
      <c r="F572" s="87" t="n">
        <v>70800.0</v>
      </c>
    </row>
    <row r="573" outlineLevel="1">
      <c r="A573" s="93" t="n">
        <v>45870.0</v>
      </c>
      <c r="B573" s="87" t="s">
        <v>3604</v>
      </c>
      <c r="C573" s="87" t="s">
        <v>3605</v>
      </c>
      <c r="D573" s="87" t="s">
        <v>63</v>
      </c>
      <c r="E573" s="87" t="s">
        <v>306</v>
      </c>
      <c r="F573" s="87" t="n">
        <v>68300.0</v>
      </c>
    </row>
    <row r="574" outlineLevel="1">
      <c r="A574" s="93" t="n">
        <v>45840.0</v>
      </c>
      <c r="B574" s="87" t="s">
        <v>2993</v>
      </c>
      <c r="C574" s="87" t="s">
        <v>2994</v>
      </c>
      <c r="D574" s="87" t="s">
        <v>63</v>
      </c>
      <c r="E574" s="87" t="s">
        <v>306</v>
      </c>
      <c r="F574" s="87" t="n">
        <v>22400.0</v>
      </c>
    </row>
    <row r="575" outlineLevel="1">
      <c r="A575" s="93" t="n">
        <v>45873.0</v>
      </c>
      <c r="B575" s="87" t="s">
        <v>3643</v>
      </c>
      <c r="C575" s="87" t="s">
        <v>2994</v>
      </c>
      <c r="D575" s="87" t="s">
        <v>63</v>
      </c>
      <c r="E575" s="87" t="s">
        <v>306</v>
      </c>
      <c r="F575" s="87" t="n">
        <v>22400.0</v>
      </c>
    </row>
    <row r="576" outlineLevel="1">
      <c r="A576" s="93" t="n">
        <v>45902.0</v>
      </c>
      <c r="B576" s="87" t="s">
        <v>4277</v>
      </c>
      <c r="C576" s="87" t="s">
        <v>2994</v>
      </c>
      <c r="D576" s="87" t="s">
        <v>63</v>
      </c>
      <c r="E576" s="87" t="s">
        <v>306</v>
      </c>
      <c r="F576" s="87" t="n">
        <v>22400.0</v>
      </c>
    </row>
    <row r="577" outlineLevel="1">
      <c r="A577" s="93" t="n">
        <v>46027.0</v>
      </c>
      <c r="B577" s="87" t="s">
        <v>5399</v>
      </c>
      <c r="C577" s="87" t="s">
        <v>5400</v>
      </c>
      <c r="D577" s="87" t="s">
        <v>63</v>
      </c>
      <c r="E577" s="87" t="s">
        <v>306</v>
      </c>
      <c r="F577" s="87" t="n">
        <v>66200.0</v>
      </c>
    </row>
    <row r="578" outlineLevel="1">
      <c r="A578" s="93" t="n">
        <v>45765.0</v>
      </c>
      <c r="B578" s="87" t="s">
        <v>848</v>
      </c>
      <c r="C578" s="87" t="s">
        <v>850</v>
      </c>
      <c r="D578" s="87" t="s">
        <v>63</v>
      </c>
      <c r="E578" s="87" t="s">
        <v>315</v>
      </c>
      <c r="F578" s="87" t="n">
        <v>15000.0</v>
      </c>
    </row>
    <row r="579" outlineLevel="1">
      <c r="A579" s="93" t="n">
        <v>45772.0</v>
      </c>
      <c r="B579" s="87" t="s">
        <v>1027</v>
      </c>
      <c r="C579" s="87" t="s">
        <v>850</v>
      </c>
      <c r="D579" s="87" t="s">
        <v>63</v>
      </c>
      <c r="E579" s="87" t="s">
        <v>306</v>
      </c>
      <c r="F579" s="87" t="n">
        <v>34348.0</v>
      </c>
    </row>
    <row r="580" outlineLevel="1">
      <c r="A580" s="93" t="n">
        <v>46074.0</v>
      </c>
      <c r="B580" s="87" t="s">
        <v>5682</v>
      </c>
      <c r="C580" s="87" t="s">
        <v>850</v>
      </c>
      <c r="D580" s="87" t="s">
        <v>63</v>
      </c>
      <c r="E580" s="87" t="s">
        <v>306</v>
      </c>
      <c r="F580" s="87" t="n">
        <v>15000.0</v>
      </c>
    </row>
    <row r="581" outlineLevel="1">
      <c r="A581" s="93" t="n">
        <v>45800.0</v>
      </c>
      <c r="B581" s="87" t="s">
        <v>1813</v>
      </c>
      <c r="C581" s="87" t="s">
        <v>1814</v>
      </c>
      <c r="D581" s="87" t="s">
        <v>63</v>
      </c>
      <c r="E581" s="87" t="s">
        <v>306</v>
      </c>
      <c r="F581" s="87" t="n">
        <v>64310.0</v>
      </c>
    </row>
    <row r="582" outlineLevel="1">
      <c r="A582" s="93" t="n">
        <v>45776.0</v>
      </c>
      <c r="B582" s="87" t="s">
        <v>1094</v>
      </c>
      <c r="C582" s="87" t="s">
        <v>382</v>
      </c>
      <c r="D582" s="87" t="s">
        <v>63</v>
      </c>
      <c r="E582" s="87" t="s">
        <v>306</v>
      </c>
      <c r="F582" s="87" t="n">
        <v>9345.6</v>
      </c>
    </row>
    <row r="583" outlineLevel="1">
      <c r="A583" s="93" t="n">
        <v>45904.0</v>
      </c>
      <c r="B583" s="87" t="s">
        <v>4324</v>
      </c>
      <c r="C583" s="87" t="s">
        <v>382</v>
      </c>
      <c r="D583" s="87" t="s">
        <v>63</v>
      </c>
      <c r="E583" s="87" t="s">
        <v>306</v>
      </c>
      <c r="F583" s="87" t="n">
        <v>11597.04</v>
      </c>
    </row>
    <row r="584" outlineLevel="1">
      <c r="A584" s="93" t="n">
        <v>46107.0</v>
      </c>
      <c r="B584" s="87" t="s">
        <v>5910</v>
      </c>
      <c r="C584" s="87" t="s">
        <v>382</v>
      </c>
      <c r="D584" s="87" t="s">
        <v>63</v>
      </c>
      <c r="E584" s="87" t="s">
        <v>306</v>
      </c>
      <c r="F584" s="87" t="n">
        <v>42756.0</v>
      </c>
    </row>
    <row r="585" outlineLevel="1">
      <c r="A585" s="93" t="n">
        <v>45917.0</v>
      </c>
      <c r="B585" s="87" t="s">
        <v>4458</v>
      </c>
      <c r="C585" s="87" t="s">
        <v>3367</v>
      </c>
      <c r="D585" s="87" t="s">
        <v>63</v>
      </c>
      <c r="E585" s="87" t="s">
        <v>306</v>
      </c>
      <c r="F585" s="87" t="n">
        <v>59520.0</v>
      </c>
    </row>
    <row r="586" outlineLevel="1">
      <c r="A586" s="93" t="n">
        <v>45756.0</v>
      </c>
      <c r="B586" s="87" t="s">
        <v>592</v>
      </c>
      <c r="C586" s="87" t="s">
        <v>593</v>
      </c>
      <c r="D586" s="87" t="s">
        <v>63</v>
      </c>
      <c r="E586" s="87" t="s">
        <v>306</v>
      </c>
      <c r="F586" s="87" t="n">
        <v>14378.34</v>
      </c>
    </row>
    <row r="587" outlineLevel="1">
      <c r="A587" s="93" t="n">
        <v>45756.0</v>
      </c>
      <c r="B587" s="87" t="s">
        <v>595</v>
      </c>
      <c r="C587" s="87" t="s">
        <v>593</v>
      </c>
      <c r="D587" s="87" t="s">
        <v>63</v>
      </c>
      <c r="E587" s="87" t="s">
        <v>306</v>
      </c>
      <c r="F587" s="87" t="n">
        <v>12940.14</v>
      </c>
    </row>
    <row r="588" outlineLevel="1">
      <c r="A588" s="93" t="n">
        <v>45756.0</v>
      </c>
      <c r="B588" s="87" t="s">
        <v>597</v>
      </c>
      <c r="C588" s="87" t="s">
        <v>593</v>
      </c>
      <c r="D588" s="87" t="s">
        <v>63</v>
      </c>
      <c r="E588" s="87" t="s">
        <v>306</v>
      </c>
      <c r="F588" s="87" t="n">
        <v>12940.14</v>
      </c>
    </row>
    <row r="589" outlineLevel="1">
      <c r="A589" s="93" t="n">
        <v>45756.0</v>
      </c>
      <c r="B589" s="87" t="s">
        <v>599</v>
      </c>
      <c r="C589" s="87" t="s">
        <v>593</v>
      </c>
      <c r="D589" s="87" t="s">
        <v>63</v>
      </c>
      <c r="E589" s="87" t="s">
        <v>306</v>
      </c>
      <c r="F589" s="87" t="n">
        <v>4176.14</v>
      </c>
    </row>
    <row r="590" outlineLevel="1">
      <c r="A590" s="93" t="n">
        <v>45803.0</v>
      </c>
      <c r="B590" s="87" t="s">
        <v>1899</v>
      </c>
      <c r="C590" s="87" t="s">
        <v>593</v>
      </c>
      <c r="D590" s="87" t="s">
        <v>63</v>
      </c>
      <c r="E590" s="87" t="s">
        <v>306</v>
      </c>
      <c r="F590" s="87" t="n">
        <v>6393.32</v>
      </c>
    </row>
    <row r="591" outlineLevel="1">
      <c r="A591" s="93" t="n">
        <v>45803.0</v>
      </c>
      <c r="B591" s="87" t="s">
        <v>1905</v>
      </c>
      <c r="C591" s="87" t="s">
        <v>593</v>
      </c>
      <c r="D591" s="87" t="s">
        <v>63</v>
      </c>
      <c r="E591" s="87" t="s">
        <v>306</v>
      </c>
      <c r="F591" s="87" t="n">
        <v>5787.56</v>
      </c>
    </row>
    <row r="592" outlineLevel="1">
      <c r="A592" s="93" t="n">
        <v>45803.0</v>
      </c>
      <c r="B592" s="87" t="s">
        <v>1901</v>
      </c>
      <c r="C592" s="87" t="s">
        <v>593</v>
      </c>
      <c r="D592" s="87" t="s">
        <v>63</v>
      </c>
      <c r="E592" s="87" t="s">
        <v>306</v>
      </c>
      <c r="F592" s="87" t="n">
        <v>2174.33</v>
      </c>
    </row>
    <row r="593" outlineLevel="1">
      <c r="A593" s="93" t="n">
        <v>45803.0</v>
      </c>
      <c r="B593" s="87" t="s">
        <v>1903</v>
      </c>
      <c r="C593" s="87" t="s">
        <v>593</v>
      </c>
      <c r="D593" s="87" t="s">
        <v>63</v>
      </c>
      <c r="E593" s="87" t="s">
        <v>306</v>
      </c>
      <c r="F593" s="87" t="n">
        <v>635.94</v>
      </c>
    </row>
    <row r="594" outlineLevel="1">
      <c r="A594" s="93" t="n">
        <v>45818.0</v>
      </c>
      <c r="B594" s="87" t="s">
        <v>2348</v>
      </c>
      <c r="C594" s="87" t="s">
        <v>2349</v>
      </c>
      <c r="D594" s="87" t="s">
        <v>63</v>
      </c>
      <c r="E594" s="87" t="s">
        <v>306</v>
      </c>
      <c r="F594" s="87" t="n">
        <v>58410.0</v>
      </c>
    </row>
    <row r="595" outlineLevel="1">
      <c r="A595" s="93" t="n">
        <v>45945.0</v>
      </c>
      <c r="B595" s="87" t="s">
        <v>4749</v>
      </c>
      <c r="C595" s="87" t="s">
        <v>4751</v>
      </c>
      <c r="D595" s="87" t="s">
        <v>63</v>
      </c>
      <c r="E595" s="87" t="s">
        <v>306</v>
      </c>
      <c r="F595" s="87" t="n">
        <v>54319.81</v>
      </c>
    </row>
    <row r="596" outlineLevel="1">
      <c r="A596" s="93" t="n">
        <v>46008.0</v>
      </c>
      <c r="B596" s="87" t="s">
        <v>5288</v>
      </c>
      <c r="C596" s="87" t="s">
        <v>4751</v>
      </c>
      <c r="D596" s="87" t="s">
        <v>63</v>
      </c>
      <c r="E596" s="87" t="s">
        <v>306</v>
      </c>
      <c r="F596" s="87" t="n">
        <v>3899.94</v>
      </c>
    </row>
    <row r="597" outlineLevel="1">
      <c r="A597" s="93" t="n">
        <v>45882.0</v>
      </c>
      <c r="B597" s="87" t="s">
        <v>3905</v>
      </c>
      <c r="C597" s="87" t="s">
        <v>3906</v>
      </c>
      <c r="D597" s="87" t="s">
        <v>63</v>
      </c>
      <c r="E597" s="87" t="s">
        <v>306</v>
      </c>
      <c r="F597" s="87" t="n">
        <v>57525.0</v>
      </c>
    </row>
    <row r="598" outlineLevel="1">
      <c r="A598" s="93" t="n">
        <v>45902.0</v>
      </c>
      <c r="B598" s="87" t="s">
        <v>4204</v>
      </c>
      <c r="C598" s="87" t="s">
        <v>4205</v>
      </c>
      <c r="D598" s="87" t="s">
        <v>63</v>
      </c>
      <c r="E598" s="87" t="s">
        <v>306</v>
      </c>
      <c r="F598" s="87" t="n">
        <v>32710.0</v>
      </c>
    </row>
    <row r="599" outlineLevel="1">
      <c r="A599" s="93" t="n">
        <v>45902.0</v>
      </c>
      <c r="B599" s="87" t="s">
        <v>4255</v>
      </c>
      <c r="C599" s="87" t="s">
        <v>4205</v>
      </c>
      <c r="D599" s="87" t="s">
        <v>63</v>
      </c>
      <c r="E599" s="87" t="s">
        <v>306</v>
      </c>
      <c r="F599" s="87" t="n">
        <v>21720.0</v>
      </c>
    </row>
    <row r="600" outlineLevel="1">
      <c r="A600" s="93" t="n">
        <v>45840.0</v>
      </c>
      <c r="B600" s="87" t="s">
        <v>3045</v>
      </c>
      <c r="C600" s="87" t="s">
        <v>1212</v>
      </c>
      <c r="D600" s="87" t="s">
        <v>63</v>
      </c>
      <c r="E600" s="87" t="s">
        <v>306</v>
      </c>
      <c r="F600" s="87" t="n">
        <v>20210.0</v>
      </c>
    </row>
    <row r="601" outlineLevel="1">
      <c r="A601" s="93" t="n">
        <v>45840.0</v>
      </c>
      <c r="B601" s="87" t="s">
        <v>3010</v>
      </c>
      <c r="C601" s="87" t="s">
        <v>1212</v>
      </c>
      <c r="D601" s="87" t="s">
        <v>63</v>
      </c>
      <c r="E601" s="87" t="s">
        <v>306</v>
      </c>
      <c r="F601" s="87" t="n">
        <v>10640.0</v>
      </c>
    </row>
    <row r="602" outlineLevel="1">
      <c r="A602" s="93" t="n">
        <v>45873.0</v>
      </c>
      <c r="B602" s="87" t="s">
        <v>3697</v>
      </c>
      <c r="C602" s="87" t="s">
        <v>1212</v>
      </c>
      <c r="D602" s="87" t="s">
        <v>63</v>
      </c>
      <c r="E602" s="87" t="s">
        <v>306</v>
      </c>
      <c r="F602" s="87" t="n">
        <v>21670.0</v>
      </c>
    </row>
    <row r="603" outlineLevel="1">
      <c r="A603" s="93" t="n">
        <v>45902.0</v>
      </c>
      <c r="B603" s="87" t="s">
        <v>4247</v>
      </c>
      <c r="C603" s="87" t="s">
        <v>1212</v>
      </c>
      <c r="D603" s="87" t="s">
        <v>63</v>
      </c>
      <c r="E603" s="87" t="s">
        <v>306</v>
      </c>
      <c r="F603" s="87" t="n">
        <v>1670.0</v>
      </c>
    </row>
    <row r="604" outlineLevel="1">
      <c r="A604" s="93" t="n">
        <v>45827.0</v>
      </c>
      <c r="B604" s="87" t="s">
        <v>2633</v>
      </c>
      <c r="C604" s="87" t="s">
        <v>2634</v>
      </c>
      <c r="D604" s="87" t="s">
        <v>63</v>
      </c>
      <c r="E604" s="87" t="s">
        <v>306</v>
      </c>
      <c r="F604" s="87" t="n">
        <v>54000.0</v>
      </c>
    </row>
    <row r="605" outlineLevel="1">
      <c r="A605" s="93" t="n">
        <v>45873.0</v>
      </c>
      <c r="B605" s="87" t="s">
        <v>3645</v>
      </c>
      <c r="C605" s="87" t="s">
        <v>3646</v>
      </c>
      <c r="D605" s="87" t="s">
        <v>63</v>
      </c>
      <c r="E605" s="87" t="s">
        <v>306</v>
      </c>
      <c r="F605" s="87" t="n">
        <v>26920.0</v>
      </c>
    </row>
    <row r="606" outlineLevel="1">
      <c r="A606" s="93" t="n">
        <v>45902.0</v>
      </c>
      <c r="B606" s="87" t="s">
        <v>4280</v>
      </c>
      <c r="C606" s="87" t="s">
        <v>3646</v>
      </c>
      <c r="D606" s="87" t="s">
        <v>63</v>
      </c>
      <c r="E606" s="87" t="s">
        <v>306</v>
      </c>
      <c r="F606" s="87" t="n">
        <v>26920.0</v>
      </c>
    </row>
    <row r="607" outlineLevel="1">
      <c r="A607" s="93" t="n">
        <v>45855.0</v>
      </c>
      <c r="B607" s="87" t="s">
        <v>3371</v>
      </c>
      <c r="C607" s="87" t="s">
        <v>3372</v>
      </c>
      <c r="D607" s="87" t="s">
        <v>63</v>
      </c>
      <c r="E607" s="87" t="s">
        <v>306</v>
      </c>
      <c r="F607" s="87" t="n">
        <v>52222.0</v>
      </c>
    </row>
    <row r="608" outlineLevel="1">
      <c r="A608" s="93" t="n">
        <v>45789.0</v>
      </c>
      <c r="B608" s="87" t="s">
        <v>1507</v>
      </c>
      <c r="C608" s="87" t="s">
        <v>1508</v>
      </c>
      <c r="D608" s="87" t="s">
        <v>63</v>
      </c>
      <c r="E608" s="87" t="s">
        <v>306</v>
      </c>
      <c r="F608" s="87" t="n">
        <v>48600.0</v>
      </c>
    </row>
    <row r="609" outlineLevel="1">
      <c r="A609" s="93" t="n">
        <v>45790.0</v>
      </c>
      <c r="B609" s="87" t="s">
        <v>1532</v>
      </c>
      <c r="C609" s="87" t="s">
        <v>1508</v>
      </c>
      <c r="D609" s="87" t="s">
        <v>63</v>
      </c>
      <c r="E609" s="87" t="s">
        <v>315</v>
      </c>
      <c r="F609" s="87" t="n">
        <v>3400.0</v>
      </c>
    </row>
    <row r="610" outlineLevel="1">
      <c r="A610" s="93" t="n">
        <v>45811.0</v>
      </c>
      <c r="B610" s="87" t="s">
        <v>2164</v>
      </c>
      <c r="C610" s="87" t="s">
        <v>2165</v>
      </c>
      <c r="D610" s="87" t="s">
        <v>63</v>
      </c>
      <c r="E610" s="87" t="s">
        <v>306</v>
      </c>
      <c r="F610" s="87" t="n">
        <v>20000.0</v>
      </c>
    </row>
    <row r="611" outlineLevel="1">
      <c r="A611" s="93" t="n">
        <v>45821.0</v>
      </c>
      <c r="B611" s="87" t="s">
        <v>2434</v>
      </c>
      <c r="C611" s="87" t="s">
        <v>2165</v>
      </c>
      <c r="D611" s="87" t="s">
        <v>63</v>
      </c>
      <c r="E611" s="87" t="s">
        <v>306</v>
      </c>
      <c r="F611" s="87" t="n">
        <v>31975.0</v>
      </c>
    </row>
    <row r="612" outlineLevel="1">
      <c r="A612" s="93" t="n">
        <v>45873.0</v>
      </c>
      <c r="B612" s="87" t="s">
        <v>3662</v>
      </c>
      <c r="C612" s="87" t="s">
        <v>3663</v>
      </c>
      <c r="D612" s="87" t="s">
        <v>63</v>
      </c>
      <c r="E612" s="87" t="s">
        <v>306</v>
      </c>
      <c r="F612" s="87" t="n">
        <v>36650.0</v>
      </c>
    </row>
    <row r="613" outlineLevel="1">
      <c r="A613" s="93" t="n">
        <v>45873.0</v>
      </c>
      <c r="B613" s="87" t="s">
        <v>3703</v>
      </c>
      <c r="C613" s="87" t="s">
        <v>3663</v>
      </c>
      <c r="D613" s="87" t="s">
        <v>63</v>
      </c>
      <c r="E613" s="87" t="s">
        <v>306</v>
      </c>
      <c r="F613" s="87" t="n">
        <v>15190.0</v>
      </c>
    </row>
    <row r="614" outlineLevel="1">
      <c r="A614" s="93" t="n">
        <v>45812.0</v>
      </c>
      <c r="B614" s="87" t="s">
        <v>2217</v>
      </c>
      <c r="C614" s="87" t="s">
        <v>2218</v>
      </c>
      <c r="D614" s="87" t="s">
        <v>63</v>
      </c>
      <c r="E614" s="87" t="s">
        <v>306</v>
      </c>
      <c r="F614" s="87" t="n">
        <v>12760.0</v>
      </c>
    </row>
    <row r="615" outlineLevel="1">
      <c r="A615" s="93" t="n">
        <v>45840.0</v>
      </c>
      <c r="B615" s="87" t="s">
        <v>3033</v>
      </c>
      <c r="C615" s="87" t="s">
        <v>2218</v>
      </c>
      <c r="D615" s="87" t="s">
        <v>63</v>
      </c>
      <c r="E615" s="87" t="s">
        <v>306</v>
      </c>
      <c r="F615" s="87" t="n">
        <v>12760.0</v>
      </c>
    </row>
    <row r="616" outlineLevel="1">
      <c r="A616" s="93" t="n">
        <v>45873.0</v>
      </c>
      <c r="B616" s="87" t="s">
        <v>3685</v>
      </c>
      <c r="C616" s="87" t="s">
        <v>2218</v>
      </c>
      <c r="D616" s="87" t="s">
        <v>63</v>
      </c>
      <c r="E616" s="87" t="s">
        <v>306</v>
      </c>
      <c r="F616" s="87" t="n">
        <v>12760.0</v>
      </c>
    </row>
    <row r="617" outlineLevel="1">
      <c r="A617" s="93" t="n">
        <v>45902.0</v>
      </c>
      <c r="B617" s="87" t="s">
        <v>4230</v>
      </c>
      <c r="C617" s="87" t="s">
        <v>2218</v>
      </c>
      <c r="D617" s="87" t="s">
        <v>63</v>
      </c>
      <c r="E617" s="87" t="s">
        <v>306</v>
      </c>
      <c r="F617" s="87" t="n">
        <v>12760.0</v>
      </c>
    </row>
    <row r="618" outlineLevel="1">
      <c r="A618" s="93" t="n">
        <v>45959.0</v>
      </c>
      <c r="B618" s="87" t="s">
        <v>4829</v>
      </c>
      <c r="C618" s="87" t="s">
        <v>4830</v>
      </c>
      <c r="D618" s="87" t="s">
        <v>63</v>
      </c>
      <c r="E618" s="87" t="s">
        <v>306</v>
      </c>
      <c r="F618" s="87" t="n">
        <v>50067.0</v>
      </c>
    </row>
    <row r="619" outlineLevel="1">
      <c r="A619" s="93" t="n">
        <v>45812.0</v>
      </c>
      <c r="B619" s="87" t="s">
        <v>2209</v>
      </c>
      <c r="C619" s="87" t="s">
        <v>2210</v>
      </c>
      <c r="D619" s="87" t="s">
        <v>63</v>
      </c>
      <c r="E619" s="87" t="s">
        <v>306</v>
      </c>
      <c r="F619" s="87" t="n">
        <v>49660.0</v>
      </c>
    </row>
    <row r="620" outlineLevel="1">
      <c r="A620" s="93" t="n">
        <v>45766.0</v>
      </c>
      <c r="B620" s="87" t="s">
        <v>852</v>
      </c>
      <c r="C620" s="87" t="s">
        <v>853</v>
      </c>
      <c r="D620" s="87" t="s">
        <v>63</v>
      </c>
      <c r="E620" s="87" t="s">
        <v>306</v>
      </c>
      <c r="F620" s="87" t="n">
        <v>49560.0</v>
      </c>
    </row>
    <row r="621" outlineLevel="1">
      <c r="A621" s="93" t="n">
        <v>46110.0</v>
      </c>
      <c r="B621" s="87" t="s">
        <v>5944</v>
      </c>
      <c r="C621" s="87" t="s">
        <v>5945</v>
      </c>
      <c r="D621" s="87" t="s">
        <v>63</v>
      </c>
      <c r="E621" s="87" t="s">
        <v>315</v>
      </c>
      <c r="F621" s="87" t="n">
        <v>49500.0</v>
      </c>
    </row>
    <row r="622" outlineLevel="1">
      <c r="A622" s="93" t="n">
        <v>45840.0</v>
      </c>
      <c r="B622" s="87" t="s">
        <v>3025</v>
      </c>
      <c r="C622" s="87" t="s">
        <v>1175</v>
      </c>
      <c r="D622" s="87" t="s">
        <v>63</v>
      </c>
      <c r="E622" s="87" t="s">
        <v>306</v>
      </c>
      <c r="F622" s="87" t="n">
        <v>16400.0</v>
      </c>
    </row>
    <row r="623" outlineLevel="1">
      <c r="A623" s="93" t="n">
        <v>45873.0</v>
      </c>
      <c r="B623" s="87" t="s">
        <v>3674</v>
      </c>
      <c r="C623" s="87" t="s">
        <v>1175</v>
      </c>
      <c r="D623" s="87" t="s">
        <v>63</v>
      </c>
      <c r="E623" s="87" t="s">
        <v>306</v>
      </c>
      <c r="F623" s="87" t="n">
        <v>16400.0</v>
      </c>
    </row>
    <row r="624" outlineLevel="1">
      <c r="A624" s="93" t="n">
        <v>45902.0</v>
      </c>
      <c r="B624" s="87" t="s">
        <v>4220</v>
      </c>
      <c r="C624" s="87" t="s">
        <v>1175</v>
      </c>
      <c r="D624" s="87" t="s">
        <v>63</v>
      </c>
      <c r="E624" s="87" t="s">
        <v>306</v>
      </c>
      <c r="F624" s="87" t="n">
        <v>16400.0</v>
      </c>
    </row>
    <row r="625" outlineLevel="1">
      <c r="A625" s="93" t="n">
        <v>45840.0</v>
      </c>
      <c r="B625" s="87" t="s">
        <v>3007</v>
      </c>
      <c r="C625" s="87" t="s">
        <v>3008</v>
      </c>
      <c r="D625" s="87" t="s">
        <v>63</v>
      </c>
      <c r="E625" s="87" t="s">
        <v>306</v>
      </c>
      <c r="F625" s="87" t="n">
        <v>12310.0</v>
      </c>
    </row>
    <row r="626" outlineLevel="1">
      <c r="A626" s="93" t="n">
        <v>45873.0</v>
      </c>
      <c r="B626" s="87" t="s">
        <v>3651</v>
      </c>
      <c r="C626" s="87" t="s">
        <v>3008</v>
      </c>
      <c r="D626" s="87" t="s">
        <v>63</v>
      </c>
      <c r="E626" s="87" t="s">
        <v>306</v>
      </c>
      <c r="F626" s="87" t="n">
        <v>17120.0</v>
      </c>
    </row>
    <row r="627" outlineLevel="1">
      <c r="A627" s="93" t="n">
        <v>45902.0</v>
      </c>
      <c r="B627" s="87" t="s">
        <v>4282</v>
      </c>
      <c r="C627" s="87" t="s">
        <v>3008</v>
      </c>
      <c r="D627" s="87" t="s">
        <v>63</v>
      </c>
      <c r="E627" s="87" t="s">
        <v>306</v>
      </c>
      <c r="F627" s="87" t="n">
        <v>19040.0</v>
      </c>
    </row>
    <row r="628" outlineLevel="1">
      <c r="A628" s="93" t="n">
        <v>45993.0</v>
      </c>
      <c r="B628" s="87" t="s">
        <v>5168</v>
      </c>
      <c r="C628" s="87" t="s">
        <v>5169</v>
      </c>
      <c r="D628" s="87" t="s">
        <v>63</v>
      </c>
      <c r="E628" s="87" t="s">
        <v>306</v>
      </c>
      <c r="F628" s="87" t="n">
        <v>48316.0</v>
      </c>
    </row>
    <row r="629" outlineLevel="1">
      <c r="A629" s="93" t="n">
        <v>45840.0</v>
      </c>
      <c r="B629" s="87" t="s">
        <v>2959</v>
      </c>
      <c r="C629" s="87" t="s">
        <v>2960</v>
      </c>
      <c r="D629" s="87" t="s">
        <v>63</v>
      </c>
      <c r="E629" s="87" t="s">
        <v>306</v>
      </c>
      <c r="F629" s="87" t="n">
        <v>47259.0</v>
      </c>
    </row>
    <row r="630" outlineLevel="1">
      <c r="A630" s="93" t="n">
        <v>45902.0</v>
      </c>
      <c r="B630" s="87" t="s">
        <v>4236</v>
      </c>
      <c r="C630" s="87" t="s">
        <v>4237</v>
      </c>
      <c r="D630" s="87" t="s">
        <v>63</v>
      </c>
      <c r="E630" s="87" t="s">
        <v>306</v>
      </c>
      <c r="F630" s="87" t="n">
        <v>46520.0</v>
      </c>
    </row>
    <row r="631" outlineLevel="1">
      <c r="A631" s="93" t="n">
        <v>45840.0</v>
      </c>
      <c r="B631" s="87" t="s">
        <v>2986</v>
      </c>
      <c r="C631" s="87" t="s">
        <v>1203</v>
      </c>
      <c r="D631" s="87" t="s">
        <v>63</v>
      </c>
      <c r="E631" s="87" t="s">
        <v>306</v>
      </c>
      <c r="F631" s="87" t="n">
        <v>17110.0</v>
      </c>
    </row>
    <row r="632" outlineLevel="1">
      <c r="A632" s="93" t="n">
        <v>45873.0</v>
      </c>
      <c r="B632" s="87" t="s">
        <v>3639</v>
      </c>
      <c r="C632" s="87" t="s">
        <v>1203</v>
      </c>
      <c r="D632" s="87" t="s">
        <v>63</v>
      </c>
      <c r="E632" s="87" t="s">
        <v>306</v>
      </c>
      <c r="F632" s="87" t="n">
        <v>18050.0</v>
      </c>
    </row>
    <row r="633" outlineLevel="1">
      <c r="A633" s="93" t="n">
        <v>45902.0</v>
      </c>
      <c r="B633" s="87" t="s">
        <v>4273</v>
      </c>
      <c r="C633" s="87" t="s">
        <v>1203</v>
      </c>
      <c r="D633" s="87" t="s">
        <v>63</v>
      </c>
      <c r="E633" s="87" t="s">
        <v>306</v>
      </c>
      <c r="F633" s="87" t="n">
        <v>10050.0</v>
      </c>
    </row>
    <row r="634" outlineLevel="1">
      <c r="A634" s="93" t="n">
        <v>46014.0</v>
      </c>
      <c r="B634" s="87" t="s">
        <v>5332</v>
      </c>
      <c r="C634" s="87" t="s">
        <v>5333</v>
      </c>
      <c r="D634" s="87" t="s">
        <v>63</v>
      </c>
      <c r="E634" s="87" t="s">
        <v>306</v>
      </c>
      <c r="F634" s="87" t="n">
        <v>44491.0</v>
      </c>
    </row>
    <row r="635" outlineLevel="1">
      <c r="A635" s="93" t="n">
        <v>46066.0</v>
      </c>
      <c r="B635" s="87" t="s">
        <v>5647</v>
      </c>
      <c r="C635" s="87" t="s">
        <v>5648</v>
      </c>
      <c r="D635" s="87" t="s">
        <v>63</v>
      </c>
      <c r="E635" s="87" t="s">
        <v>306</v>
      </c>
      <c r="F635" s="87" t="n">
        <v>44482.58</v>
      </c>
    </row>
    <row r="636" outlineLevel="1">
      <c r="A636" s="93" t="n">
        <v>45930.0</v>
      </c>
      <c r="B636" s="87" t="s">
        <v>4573</v>
      </c>
      <c r="C636" s="87" t="s">
        <v>4574</v>
      </c>
      <c r="D636" s="87" t="s">
        <v>63</v>
      </c>
      <c r="E636" s="87" t="s">
        <v>306</v>
      </c>
      <c r="F636" s="87" t="n">
        <v>44438.81</v>
      </c>
    </row>
    <row r="637" outlineLevel="1">
      <c r="A637" s="93" t="n">
        <v>45840.0</v>
      </c>
      <c r="B637" s="87" t="s">
        <v>2979</v>
      </c>
      <c r="C637" s="87" t="s">
        <v>2980</v>
      </c>
      <c r="D637" s="87" t="s">
        <v>63</v>
      </c>
      <c r="E637" s="87" t="s">
        <v>306</v>
      </c>
      <c r="F637" s="87" t="n">
        <v>23010.0</v>
      </c>
    </row>
    <row r="638" outlineLevel="1">
      <c r="A638" s="93" t="n">
        <v>45840.0</v>
      </c>
      <c r="B638" s="87" t="s">
        <v>3052</v>
      </c>
      <c r="C638" s="87" t="s">
        <v>2980</v>
      </c>
      <c r="D638" s="87" t="s">
        <v>63</v>
      </c>
      <c r="E638" s="87" t="s">
        <v>306</v>
      </c>
      <c r="F638" s="87" t="n">
        <v>19390.0</v>
      </c>
    </row>
    <row r="639" outlineLevel="1">
      <c r="A639" s="93" t="n">
        <v>45790.0</v>
      </c>
      <c r="B639" s="87" t="s">
        <v>1563</v>
      </c>
      <c r="C639" s="87" t="s">
        <v>1564</v>
      </c>
      <c r="D639" s="87" t="s">
        <v>63</v>
      </c>
      <c r="E639" s="87" t="s">
        <v>306</v>
      </c>
      <c r="F639" s="87" t="n">
        <v>42126.0</v>
      </c>
    </row>
    <row r="640" outlineLevel="1">
      <c r="A640" s="93" t="n">
        <v>46087.0</v>
      </c>
      <c r="B640" s="87" t="s">
        <v>5780</v>
      </c>
      <c r="C640" s="87" t="s">
        <v>5782</v>
      </c>
      <c r="D640" s="87" t="s">
        <v>63</v>
      </c>
      <c r="E640" s="87" t="s">
        <v>306</v>
      </c>
      <c r="F640" s="87" t="n">
        <v>41815.63</v>
      </c>
    </row>
    <row r="641" outlineLevel="1">
      <c r="A641" s="93" t="n">
        <v>45828.0</v>
      </c>
      <c r="B641" s="87" t="s">
        <v>2677</v>
      </c>
      <c r="C641" s="87" t="s">
        <v>2678</v>
      </c>
      <c r="D641" s="87" t="s">
        <v>63</v>
      </c>
      <c r="E641" s="87" t="s">
        <v>306</v>
      </c>
      <c r="F641" s="87" t="n">
        <v>41291.92</v>
      </c>
    </row>
    <row r="642" outlineLevel="1">
      <c r="A642" s="93" t="n">
        <v>45948.0</v>
      </c>
      <c r="B642" s="87" t="s">
        <v>4778</v>
      </c>
      <c r="C642" s="87" t="s">
        <v>4779</v>
      </c>
      <c r="D642" s="87" t="s">
        <v>63</v>
      </c>
      <c r="E642" s="87" t="s">
        <v>306</v>
      </c>
      <c r="F642" s="87" t="n">
        <v>41064.0</v>
      </c>
    </row>
    <row r="643" outlineLevel="1">
      <c r="A643" s="93" t="n">
        <v>45763.0</v>
      </c>
      <c r="B643" s="87" t="s">
        <v>760</v>
      </c>
      <c r="C643" s="87" t="s">
        <v>762</v>
      </c>
      <c r="D643" s="87" t="s">
        <v>63</v>
      </c>
      <c r="E643" s="87" t="s">
        <v>306</v>
      </c>
      <c r="F643" s="87" t="n">
        <v>20650.0</v>
      </c>
    </row>
    <row r="644" outlineLevel="1">
      <c r="A644" s="93" t="n">
        <v>45814.0</v>
      </c>
      <c r="B644" s="87" t="s">
        <v>2277</v>
      </c>
      <c r="C644" s="87" t="s">
        <v>762</v>
      </c>
      <c r="D644" s="87" t="s">
        <v>63</v>
      </c>
      <c r="E644" s="87" t="s">
        <v>306</v>
      </c>
      <c r="F644" s="87" t="n">
        <v>20060.0</v>
      </c>
    </row>
    <row r="645" outlineLevel="1">
      <c r="A645" s="93" t="n">
        <v>45789.0</v>
      </c>
      <c r="B645" s="87" t="s">
        <v>1502</v>
      </c>
      <c r="C645" s="87" t="s">
        <v>1503</v>
      </c>
      <c r="D645" s="87" t="s">
        <v>63</v>
      </c>
      <c r="E645" s="87" t="s">
        <v>306</v>
      </c>
      <c r="F645" s="87" t="n">
        <v>40000.0</v>
      </c>
    </row>
    <row r="646" outlineLevel="1">
      <c r="A646" s="93" t="n">
        <v>46107.0</v>
      </c>
      <c r="B646" s="87" t="s">
        <v>5905</v>
      </c>
      <c r="C646" s="87" t="s">
        <v>5906</v>
      </c>
      <c r="D646" s="87" t="s">
        <v>63</v>
      </c>
      <c r="E646" s="87" t="s">
        <v>306</v>
      </c>
      <c r="F646" s="87" t="n">
        <v>37000.0</v>
      </c>
    </row>
    <row r="647" outlineLevel="1">
      <c r="A647" s="93" t="n">
        <v>45840.0</v>
      </c>
      <c r="B647" s="87" t="s">
        <v>3017</v>
      </c>
      <c r="C647" s="87" t="s">
        <v>1171</v>
      </c>
      <c r="D647" s="87" t="s">
        <v>63</v>
      </c>
      <c r="E647" s="87" t="s">
        <v>306</v>
      </c>
      <c r="F647" s="87" t="n">
        <v>36650.0</v>
      </c>
    </row>
    <row r="648" outlineLevel="1">
      <c r="A648" s="93" t="n">
        <v>45988.0</v>
      </c>
      <c r="B648" s="87" t="s">
        <v>5135</v>
      </c>
      <c r="C648" s="87" t="s">
        <v>5136</v>
      </c>
      <c r="D648" s="87" t="s">
        <v>63</v>
      </c>
      <c r="E648" s="87" t="s">
        <v>315</v>
      </c>
      <c r="F648" s="87" t="n">
        <v>36544.6</v>
      </c>
    </row>
    <row r="649" outlineLevel="1">
      <c r="A649" s="93" t="n">
        <v>45750.0</v>
      </c>
      <c r="B649" s="87" t="s">
        <v>479</v>
      </c>
      <c r="C649" s="87" t="s">
        <v>480</v>
      </c>
      <c r="D649" s="87" t="s">
        <v>63</v>
      </c>
      <c r="E649" s="87" t="s">
        <v>306</v>
      </c>
      <c r="F649" s="87" t="n">
        <v>35706.0</v>
      </c>
    </row>
    <row r="650" outlineLevel="1">
      <c r="A650" s="93" t="n">
        <v>45764.0</v>
      </c>
      <c r="B650" s="87" t="s">
        <v>817</v>
      </c>
      <c r="C650" s="87" t="s">
        <v>818</v>
      </c>
      <c r="D650" s="87" t="s">
        <v>63</v>
      </c>
      <c r="E650" s="87" t="s">
        <v>306</v>
      </c>
      <c r="F650" s="87" t="n">
        <v>35322.0</v>
      </c>
    </row>
    <row r="651" outlineLevel="1">
      <c r="A651" s="93" t="n">
        <v>45840.0</v>
      </c>
      <c r="B651" s="87" t="s">
        <v>3049</v>
      </c>
      <c r="C651" s="87" t="s">
        <v>1216</v>
      </c>
      <c r="D651" s="87" t="s">
        <v>63</v>
      </c>
      <c r="E651" s="87" t="s">
        <v>306</v>
      </c>
      <c r="F651" s="87" t="n">
        <v>12130.0</v>
      </c>
    </row>
    <row r="652" outlineLevel="1">
      <c r="A652" s="93" t="n">
        <v>45873.0</v>
      </c>
      <c r="B652" s="87" t="s">
        <v>3701</v>
      </c>
      <c r="C652" s="87" t="s">
        <v>1216</v>
      </c>
      <c r="D652" s="87" t="s">
        <v>63</v>
      </c>
      <c r="E652" s="87" t="s">
        <v>306</v>
      </c>
      <c r="F652" s="87" t="n">
        <v>11290.0</v>
      </c>
    </row>
    <row r="653" outlineLevel="1">
      <c r="A653" s="93" t="n">
        <v>45902.0</v>
      </c>
      <c r="B653" s="87" t="s">
        <v>4251</v>
      </c>
      <c r="C653" s="87" t="s">
        <v>1216</v>
      </c>
      <c r="D653" s="87" t="s">
        <v>63</v>
      </c>
      <c r="E653" s="87" t="s">
        <v>306</v>
      </c>
      <c r="F653" s="87" t="n">
        <v>10670.0</v>
      </c>
    </row>
    <row r="654" outlineLevel="1">
      <c r="A654" s="93" t="n">
        <v>45785.0</v>
      </c>
      <c r="B654" s="87" t="s">
        <v>1388</v>
      </c>
      <c r="C654" s="87" t="s">
        <v>1389</v>
      </c>
      <c r="D654" s="87" t="s">
        <v>63</v>
      </c>
      <c r="E654" s="87" t="s">
        <v>306</v>
      </c>
      <c r="F654" s="87" t="n">
        <v>6901.04</v>
      </c>
    </row>
    <row r="655" outlineLevel="1">
      <c r="A655" s="93" t="n">
        <v>45790.0</v>
      </c>
      <c r="B655" s="87" t="s">
        <v>1570</v>
      </c>
      <c r="C655" s="87" t="s">
        <v>1389</v>
      </c>
      <c r="D655" s="87" t="s">
        <v>63</v>
      </c>
      <c r="E655" s="87" t="s">
        <v>306</v>
      </c>
      <c r="F655" s="87" t="n">
        <v>13796.5</v>
      </c>
    </row>
    <row r="656" outlineLevel="1">
      <c r="A656" s="93" t="n">
        <v>45807.0</v>
      </c>
      <c r="B656" s="87" t="s">
        <v>2020</v>
      </c>
      <c r="C656" s="87" t="s">
        <v>1389</v>
      </c>
      <c r="D656" s="87" t="s">
        <v>63</v>
      </c>
      <c r="E656" s="87" t="s">
        <v>306</v>
      </c>
      <c r="F656" s="87" t="n">
        <v>3257.38</v>
      </c>
    </row>
    <row r="657" outlineLevel="1">
      <c r="A657" s="93" t="n">
        <v>45813.0</v>
      </c>
      <c r="B657" s="87" t="s">
        <v>2233</v>
      </c>
      <c r="C657" s="87" t="s">
        <v>1389</v>
      </c>
      <c r="D657" s="87" t="s">
        <v>63</v>
      </c>
      <c r="E657" s="87" t="s">
        <v>306</v>
      </c>
      <c r="F657" s="87" t="n">
        <v>3886.68</v>
      </c>
    </row>
    <row r="658" outlineLevel="1">
      <c r="A658" s="93" t="n">
        <v>46020.0</v>
      </c>
      <c r="B658" s="87" t="s">
        <v>5354</v>
      </c>
      <c r="C658" s="87" t="s">
        <v>1389</v>
      </c>
      <c r="D658" s="87" t="s">
        <v>63</v>
      </c>
      <c r="E658" s="87" t="s">
        <v>306</v>
      </c>
      <c r="F658" s="87" t="n">
        <v>5463.73</v>
      </c>
    </row>
    <row r="659" outlineLevel="1">
      <c r="A659" s="93" t="n">
        <v>45765.0</v>
      </c>
      <c r="B659" s="87" t="s">
        <v>829</v>
      </c>
      <c r="C659" s="87" t="s">
        <v>831</v>
      </c>
      <c r="D659" s="87" t="s">
        <v>63</v>
      </c>
      <c r="E659" s="87" t="s">
        <v>306</v>
      </c>
      <c r="F659" s="87" t="n">
        <v>21063.0</v>
      </c>
    </row>
    <row r="660" outlineLevel="1">
      <c r="A660" s="93" t="n">
        <v>45807.0</v>
      </c>
      <c r="B660" s="87" t="s">
        <v>2033</v>
      </c>
      <c r="C660" s="87" t="s">
        <v>831</v>
      </c>
      <c r="D660" s="87" t="s">
        <v>63</v>
      </c>
      <c r="E660" s="87" t="s">
        <v>306</v>
      </c>
      <c r="F660" s="87" t="n">
        <v>12036.0</v>
      </c>
    </row>
    <row r="661" outlineLevel="1">
      <c r="A661" s="93" t="n">
        <v>45840.0</v>
      </c>
      <c r="B661" s="87" t="s">
        <v>3002</v>
      </c>
      <c r="C661" s="87" t="s">
        <v>3003</v>
      </c>
      <c r="D661" s="87" t="s">
        <v>63</v>
      </c>
      <c r="E661" s="87" t="s">
        <v>306</v>
      </c>
      <c r="F661" s="87" t="n">
        <v>7420.0</v>
      </c>
    </row>
    <row r="662" outlineLevel="1">
      <c r="A662" s="93" t="n">
        <v>45873.0</v>
      </c>
      <c r="B662" s="87" t="s">
        <v>3665</v>
      </c>
      <c r="C662" s="87" t="s">
        <v>3003</v>
      </c>
      <c r="D662" s="87" t="s">
        <v>63</v>
      </c>
      <c r="E662" s="87" t="s">
        <v>306</v>
      </c>
      <c r="F662" s="87" t="n">
        <v>12020.0</v>
      </c>
    </row>
    <row r="663" outlineLevel="1">
      <c r="A663" s="93" t="n">
        <v>45902.0</v>
      </c>
      <c r="B663" s="87" t="s">
        <v>4209</v>
      </c>
      <c r="C663" s="87" t="s">
        <v>3003</v>
      </c>
      <c r="D663" s="87" t="s">
        <v>63</v>
      </c>
      <c r="E663" s="87" t="s">
        <v>306</v>
      </c>
      <c r="F663" s="87" t="n">
        <v>12020.0</v>
      </c>
    </row>
    <row r="664" outlineLevel="1">
      <c r="A664" s="93" t="n">
        <v>45814.0</v>
      </c>
      <c r="B664" s="87" t="s">
        <v>2261</v>
      </c>
      <c r="C664" s="87" t="s">
        <v>2262</v>
      </c>
      <c r="D664" s="87" t="s">
        <v>63</v>
      </c>
      <c r="E664" s="87" t="s">
        <v>306</v>
      </c>
      <c r="F664" s="87" t="n">
        <v>22361.61</v>
      </c>
    </row>
    <row r="665" outlineLevel="1">
      <c r="A665" s="93" t="n">
        <v>45877.0</v>
      </c>
      <c r="B665" s="87" t="s">
        <v>3790</v>
      </c>
      <c r="C665" s="87" t="s">
        <v>2262</v>
      </c>
      <c r="D665" s="87" t="s">
        <v>63</v>
      </c>
      <c r="E665" s="87" t="s">
        <v>306</v>
      </c>
      <c r="F665" s="87" t="n">
        <v>9065.45</v>
      </c>
    </row>
    <row r="666" outlineLevel="1">
      <c r="A666" s="93" t="n">
        <v>45923.0</v>
      </c>
      <c r="B666" s="87" t="s">
        <v>4507</v>
      </c>
      <c r="C666" s="87" t="s">
        <v>4508</v>
      </c>
      <c r="D666" s="87" t="s">
        <v>63</v>
      </c>
      <c r="E666" s="87" t="s">
        <v>306</v>
      </c>
      <c r="F666" s="87" t="n">
        <v>30000.0</v>
      </c>
    </row>
    <row r="667" outlineLevel="1">
      <c r="A667" s="93" t="n">
        <v>45873.0</v>
      </c>
      <c r="B667" s="87" t="s">
        <v>3636</v>
      </c>
      <c r="C667" s="87" t="s">
        <v>3637</v>
      </c>
      <c r="D667" s="87" t="s">
        <v>63</v>
      </c>
      <c r="E667" s="87" t="s">
        <v>306</v>
      </c>
      <c r="F667" s="87" t="n">
        <v>15000.0</v>
      </c>
    </row>
    <row r="668" outlineLevel="1">
      <c r="A668" s="93" t="n">
        <v>45902.0</v>
      </c>
      <c r="B668" s="87" t="s">
        <v>4269</v>
      </c>
      <c r="C668" s="87" t="s">
        <v>3637</v>
      </c>
      <c r="D668" s="87" t="s">
        <v>63</v>
      </c>
      <c r="E668" s="87" t="s">
        <v>306</v>
      </c>
      <c r="F668" s="87" t="n">
        <v>15000.0</v>
      </c>
    </row>
    <row r="669" outlineLevel="1">
      <c r="A669" s="93" t="n">
        <v>45873.0</v>
      </c>
      <c r="B669" s="87" t="s">
        <v>3669</v>
      </c>
      <c r="C669" s="87" t="s">
        <v>3670</v>
      </c>
      <c r="D669" s="87" t="s">
        <v>63</v>
      </c>
      <c r="E669" s="87" t="s">
        <v>306</v>
      </c>
      <c r="F669" s="87" t="n">
        <v>15000.0</v>
      </c>
    </row>
    <row r="670" outlineLevel="1">
      <c r="A670" s="93" t="n">
        <v>45902.0</v>
      </c>
      <c r="B670" s="87" t="s">
        <v>4216</v>
      </c>
      <c r="C670" s="87" t="s">
        <v>3670</v>
      </c>
      <c r="D670" s="87" t="s">
        <v>63</v>
      </c>
      <c r="E670" s="87" t="s">
        <v>306</v>
      </c>
      <c r="F670" s="87" t="n">
        <v>15000.0</v>
      </c>
    </row>
    <row r="671" outlineLevel="1">
      <c r="A671" s="93" t="n">
        <v>45860.0</v>
      </c>
      <c r="B671" s="87" t="s">
        <v>3449</v>
      </c>
      <c r="C671" s="87" t="s">
        <v>3450</v>
      </c>
      <c r="D671" s="87" t="s">
        <v>63</v>
      </c>
      <c r="E671" s="87" t="s">
        <v>306</v>
      </c>
      <c r="F671" s="87" t="n">
        <v>29500.0</v>
      </c>
    </row>
    <row r="672" outlineLevel="1">
      <c r="A672" s="93" t="n">
        <v>46087.0</v>
      </c>
      <c r="B672" s="87" t="s">
        <v>5777</v>
      </c>
      <c r="C672" s="87" t="s">
        <v>5778</v>
      </c>
      <c r="D672" s="87" t="s">
        <v>63</v>
      </c>
      <c r="E672" s="87" t="s">
        <v>306</v>
      </c>
      <c r="F672" s="87" t="n">
        <v>29191.0</v>
      </c>
    </row>
    <row r="673" outlineLevel="1">
      <c r="A673" s="93" t="n">
        <v>45784.0</v>
      </c>
      <c r="B673" s="87" t="s">
        <v>1365</v>
      </c>
      <c r="C673" s="87" t="s">
        <v>1366</v>
      </c>
      <c r="D673" s="87" t="s">
        <v>63</v>
      </c>
      <c r="E673" s="87" t="s">
        <v>306</v>
      </c>
      <c r="F673" s="87" t="n">
        <v>28320.0</v>
      </c>
    </row>
    <row r="674" outlineLevel="1">
      <c r="A674" s="93" t="n">
        <v>45814.0</v>
      </c>
      <c r="B674" s="87" t="s">
        <v>2274</v>
      </c>
      <c r="C674" s="87" t="s">
        <v>2275</v>
      </c>
      <c r="D674" s="87" t="s">
        <v>63</v>
      </c>
      <c r="E674" s="87" t="s">
        <v>306</v>
      </c>
      <c r="F674" s="87" t="n">
        <v>27350.0</v>
      </c>
    </row>
    <row r="675" outlineLevel="1">
      <c r="A675" s="93" t="n">
        <v>45847.0</v>
      </c>
      <c r="B675" s="87" t="s">
        <v>3248</v>
      </c>
      <c r="C675" s="87" t="s">
        <v>3249</v>
      </c>
      <c r="D675" s="87" t="s">
        <v>63</v>
      </c>
      <c r="E675" s="87" t="s">
        <v>306</v>
      </c>
      <c r="F675" s="87" t="n">
        <v>27000.0</v>
      </c>
    </row>
    <row r="676" outlineLevel="1">
      <c r="A676" s="93" t="n">
        <v>45840.0</v>
      </c>
      <c r="B676" s="87" t="s">
        <v>2996</v>
      </c>
      <c r="C676" s="87" t="s">
        <v>2998</v>
      </c>
      <c r="D676" s="87" t="s">
        <v>63</v>
      </c>
      <c r="E676" s="87" t="s">
        <v>306</v>
      </c>
      <c r="F676" s="87" t="n">
        <v>26920.0</v>
      </c>
    </row>
    <row r="677" outlineLevel="1">
      <c r="A677" s="93" t="n">
        <v>45987.0</v>
      </c>
      <c r="B677" s="87" t="s">
        <v>5117</v>
      </c>
      <c r="C677" s="87" t="s">
        <v>5118</v>
      </c>
      <c r="D677" s="87" t="s">
        <v>63</v>
      </c>
      <c r="E677" s="87" t="s">
        <v>315</v>
      </c>
      <c r="F677" s="87" t="n">
        <v>26462.0</v>
      </c>
    </row>
    <row r="678" outlineLevel="1">
      <c r="A678" s="93" t="n">
        <v>45840.0</v>
      </c>
      <c r="B678" s="87" t="s">
        <v>3012</v>
      </c>
      <c r="C678" s="87" t="s">
        <v>3013</v>
      </c>
      <c r="D678" s="87" t="s">
        <v>63</v>
      </c>
      <c r="E678" s="87" t="s">
        <v>306</v>
      </c>
      <c r="F678" s="87" t="n">
        <v>6500.0</v>
      </c>
    </row>
    <row r="679" outlineLevel="1">
      <c r="A679" s="93" t="n">
        <v>45873.0</v>
      </c>
      <c r="B679" s="87" t="s">
        <v>3680</v>
      </c>
      <c r="C679" s="87" t="s">
        <v>3013</v>
      </c>
      <c r="D679" s="87" t="s">
        <v>63</v>
      </c>
      <c r="E679" s="87" t="s">
        <v>306</v>
      </c>
      <c r="F679" s="87" t="n">
        <v>9870.0</v>
      </c>
    </row>
    <row r="680" outlineLevel="1">
      <c r="A680" s="93" t="n">
        <v>45902.0</v>
      </c>
      <c r="B680" s="87" t="s">
        <v>4226</v>
      </c>
      <c r="C680" s="87" t="s">
        <v>3013</v>
      </c>
      <c r="D680" s="87" t="s">
        <v>63</v>
      </c>
      <c r="E680" s="87" t="s">
        <v>306</v>
      </c>
      <c r="F680" s="87" t="n">
        <v>10030.0</v>
      </c>
    </row>
    <row r="681" outlineLevel="1">
      <c r="A681" s="93" t="n">
        <v>46057.0</v>
      </c>
      <c r="B681" s="87" t="s">
        <v>5574</v>
      </c>
      <c r="C681" s="87" t="s">
        <v>5576</v>
      </c>
      <c r="D681" s="87" t="s">
        <v>63</v>
      </c>
      <c r="E681" s="87" t="s">
        <v>306</v>
      </c>
      <c r="F681" s="87" t="n">
        <v>23903.81</v>
      </c>
    </row>
    <row r="682" outlineLevel="1">
      <c r="A682" s="93" t="n">
        <v>45814.0</v>
      </c>
      <c r="B682" s="87" t="s">
        <v>2271</v>
      </c>
      <c r="C682" s="87" t="s">
        <v>2272</v>
      </c>
      <c r="D682" s="87" t="s">
        <v>63</v>
      </c>
      <c r="E682" s="87" t="s">
        <v>306</v>
      </c>
      <c r="F682" s="87" t="n">
        <v>23420.0</v>
      </c>
    </row>
    <row r="683" outlineLevel="1">
      <c r="A683" s="93" t="n">
        <v>45765.0</v>
      </c>
      <c r="B683" s="87" t="s">
        <v>833</v>
      </c>
      <c r="C683" s="87" t="s">
        <v>834</v>
      </c>
      <c r="D683" s="87" t="s">
        <v>63</v>
      </c>
      <c r="E683" s="87" t="s">
        <v>306</v>
      </c>
      <c r="F683" s="87" t="n">
        <v>23364.0</v>
      </c>
    </row>
    <row r="684" outlineLevel="1">
      <c r="A684" s="93" t="n">
        <v>45812.0</v>
      </c>
      <c r="B684" s="87" t="s">
        <v>2204</v>
      </c>
      <c r="C684" s="87" t="s">
        <v>2205</v>
      </c>
      <c r="D684" s="87" t="s">
        <v>63</v>
      </c>
      <c r="E684" s="87" t="s">
        <v>306</v>
      </c>
      <c r="F684" s="87" t="n">
        <v>22400.0</v>
      </c>
    </row>
    <row r="685" outlineLevel="1">
      <c r="A685" s="93" t="n">
        <v>45776.0</v>
      </c>
      <c r="B685" s="87" t="s">
        <v>1097</v>
      </c>
      <c r="C685" s="87" t="s">
        <v>435</v>
      </c>
      <c r="D685" s="87" t="s">
        <v>63</v>
      </c>
      <c r="E685" s="87" t="s">
        <v>306</v>
      </c>
      <c r="F685" s="87" t="n">
        <v>22309.0</v>
      </c>
    </row>
    <row r="686" outlineLevel="1">
      <c r="A686" s="93" t="n">
        <v>46077.0</v>
      </c>
      <c r="B686" s="87" t="s">
        <v>5702</v>
      </c>
      <c r="C686" s="87" t="s">
        <v>5703</v>
      </c>
      <c r="D686" s="87" t="s">
        <v>63</v>
      </c>
      <c r="E686" s="87" t="s">
        <v>306</v>
      </c>
      <c r="F686" s="87" t="n">
        <v>22124.0</v>
      </c>
    </row>
    <row r="687" outlineLevel="1">
      <c r="A687" s="93" t="n">
        <v>45895.0</v>
      </c>
      <c r="B687" s="87" t="s">
        <v>4127</v>
      </c>
      <c r="C687" s="87" t="s">
        <v>4128</v>
      </c>
      <c r="D687" s="87" t="s">
        <v>63</v>
      </c>
      <c r="E687" s="87" t="s">
        <v>306</v>
      </c>
      <c r="F687" s="87" t="n">
        <v>20945.0</v>
      </c>
    </row>
    <row r="688" outlineLevel="1">
      <c r="A688" s="93" t="n">
        <v>45877.0</v>
      </c>
      <c r="B688" s="87" t="s">
        <v>3792</v>
      </c>
      <c r="C688" s="87" t="s">
        <v>3794</v>
      </c>
      <c r="D688" s="87" t="s">
        <v>63</v>
      </c>
      <c r="E688" s="87" t="s">
        <v>306</v>
      </c>
      <c r="F688" s="87" t="n">
        <v>6729.81</v>
      </c>
    </row>
    <row r="689" outlineLevel="1">
      <c r="A689" s="93" t="n">
        <v>46087.0</v>
      </c>
      <c r="B689" s="87" t="s">
        <v>5786</v>
      </c>
      <c r="C689" s="87" t="s">
        <v>3794</v>
      </c>
      <c r="D689" s="87" t="s">
        <v>63</v>
      </c>
      <c r="E689" s="87" t="s">
        <v>306</v>
      </c>
      <c r="F689" s="87" t="n">
        <v>14149.29</v>
      </c>
    </row>
    <row r="690" outlineLevel="1">
      <c r="A690" s="93" t="n">
        <v>45902.0</v>
      </c>
      <c r="B690" s="87" t="s">
        <v>4297</v>
      </c>
      <c r="C690" s="87" t="s">
        <v>4298</v>
      </c>
      <c r="D690" s="87" t="s">
        <v>63</v>
      </c>
      <c r="E690" s="87" t="s">
        <v>306</v>
      </c>
      <c r="F690" s="87" t="n">
        <v>20140.0</v>
      </c>
    </row>
    <row r="691" outlineLevel="1">
      <c r="A691" s="93" t="n">
        <v>45860.0</v>
      </c>
      <c r="B691" s="87" t="s">
        <v>3452</v>
      </c>
      <c r="C691" s="87" t="s">
        <v>3453</v>
      </c>
      <c r="D691" s="87" t="s">
        <v>63</v>
      </c>
      <c r="E691" s="87" t="s">
        <v>306</v>
      </c>
      <c r="F691" s="87" t="n">
        <v>20000.0</v>
      </c>
    </row>
    <row r="692" outlineLevel="1">
      <c r="A692" s="93" t="n">
        <v>45873.0</v>
      </c>
      <c r="B692" s="87" t="s">
        <v>3694</v>
      </c>
      <c r="C692" s="87" t="s">
        <v>3695</v>
      </c>
      <c r="D692" s="87" t="s">
        <v>63</v>
      </c>
      <c r="E692" s="87" t="s">
        <v>306</v>
      </c>
      <c r="F692" s="87" t="n">
        <v>8660.0</v>
      </c>
    </row>
    <row r="693" outlineLevel="1">
      <c r="A693" s="93" t="n">
        <v>45902.0</v>
      </c>
      <c r="B693" s="87" t="s">
        <v>4245</v>
      </c>
      <c r="C693" s="87" t="s">
        <v>3695</v>
      </c>
      <c r="D693" s="87" t="s">
        <v>63</v>
      </c>
      <c r="E693" s="87" t="s">
        <v>306</v>
      </c>
      <c r="F693" s="87" t="n">
        <v>11080.0</v>
      </c>
    </row>
    <row r="694" outlineLevel="1">
      <c r="A694" s="93" t="n">
        <v>45779.0</v>
      </c>
      <c r="B694" s="87" t="s">
        <v>1157</v>
      </c>
      <c r="C694" s="87" t="s">
        <v>1158</v>
      </c>
      <c r="D694" s="87" t="s">
        <v>63</v>
      </c>
      <c r="E694" s="87" t="s">
        <v>306</v>
      </c>
      <c r="F694" s="87" t="n">
        <v>11920.83</v>
      </c>
    </row>
    <row r="695" outlineLevel="1">
      <c r="A695" s="93" t="n">
        <v>46087.0</v>
      </c>
      <c r="B695" s="87" t="s">
        <v>5784</v>
      </c>
      <c r="C695" s="87" t="s">
        <v>1158</v>
      </c>
      <c r="D695" s="87" t="s">
        <v>63</v>
      </c>
      <c r="E695" s="87" t="s">
        <v>306</v>
      </c>
      <c r="F695" s="87" t="n">
        <v>6872.52</v>
      </c>
    </row>
    <row r="696" outlineLevel="1">
      <c r="A696" s="93" t="n">
        <v>45969.0</v>
      </c>
      <c r="B696" s="87" t="s">
        <v>4995</v>
      </c>
      <c r="C696" s="87" t="s">
        <v>4996</v>
      </c>
      <c r="D696" s="87" t="s">
        <v>63</v>
      </c>
      <c r="E696" s="87" t="s">
        <v>315</v>
      </c>
      <c r="F696" s="87" t="n">
        <v>18150.0</v>
      </c>
    </row>
    <row r="697" outlineLevel="1">
      <c r="A697" s="93" t="n">
        <v>46004.0</v>
      </c>
      <c r="B697" s="87" t="s">
        <v>5269</v>
      </c>
      <c r="C697" s="87" t="s">
        <v>5270</v>
      </c>
      <c r="D697" s="87" t="s">
        <v>63</v>
      </c>
      <c r="E697" s="87" t="s">
        <v>306</v>
      </c>
      <c r="F697" s="87" t="n">
        <v>17700.0</v>
      </c>
    </row>
    <row r="698" outlineLevel="1">
      <c r="A698" s="93" t="n">
        <v>45773.0</v>
      </c>
      <c r="B698" s="87" t="s">
        <v>1039</v>
      </c>
      <c r="C698" s="87" t="s">
        <v>1041</v>
      </c>
      <c r="D698" s="87" t="s">
        <v>63</v>
      </c>
      <c r="E698" s="87" t="s">
        <v>306</v>
      </c>
      <c r="F698" s="87" t="n">
        <v>2988.0</v>
      </c>
    </row>
    <row r="699" outlineLevel="1">
      <c r="A699" s="93" t="n">
        <v>45782.0</v>
      </c>
      <c r="B699" s="87" t="s">
        <v>1240</v>
      </c>
      <c r="C699" s="87" t="s">
        <v>1041</v>
      </c>
      <c r="D699" s="87" t="s">
        <v>63</v>
      </c>
      <c r="E699" s="87" t="s">
        <v>306</v>
      </c>
      <c r="F699" s="87" t="n">
        <v>14003.0</v>
      </c>
    </row>
    <row r="700" outlineLevel="1">
      <c r="A700" s="93" t="n">
        <v>45784.0</v>
      </c>
      <c r="B700" s="87" t="s">
        <v>1362</v>
      </c>
      <c r="C700" s="87" t="s">
        <v>1363</v>
      </c>
      <c r="D700" s="87" t="s">
        <v>63</v>
      </c>
      <c r="E700" s="87" t="s">
        <v>306</v>
      </c>
      <c r="F700" s="87" t="n">
        <v>16534.0</v>
      </c>
    </row>
    <row r="701" outlineLevel="1">
      <c r="A701" s="93" t="n">
        <v>45757.0</v>
      </c>
      <c r="B701" s="87" t="s">
        <v>613</v>
      </c>
      <c r="C701" s="87" t="s">
        <v>614</v>
      </c>
      <c r="D701" s="87" t="s">
        <v>63</v>
      </c>
      <c r="E701" s="87" t="s">
        <v>306</v>
      </c>
      <c r="F701" s="87" t="n">
        <v>16485.0</v>
      </c>
    </row>
    <row r="702" outlineLevel="1">
      <c r="A702" s="93" t="n">
        <v>45873.0</v>
      </c>
      <c r="B702" s="87" t="s">
        <v>3648</v>
      </c>
      <c r="C702" s="87" t="s">
        <v>3649</v>
      </c>
      <c r="D702" s="87" t="s">
        <v>63</v>
      </c>
      <c r="E702" s="87" t="s">
        <v>306</v>
      </c>
      <c r="F702" s="87" t="n">
        <v>6540.0</v>
      </c>
    </row>
    <row r="703" outlineLevel="1">
      <c r="A703" s="93" t="n">
        <v>45902.0</v>
      </c>
      <c r="B703" s="87" t="s">
        <v>4284</v>
      </c>
      <c r="C703" s="87" t="s">
        <v>3649</v>
      </c>
      <c r="D703" s="87" t="s">
        <v>63</v>
      </c>
      <c r="E703" s="87" t="s">
        <v>306</v>
      </c>
      <c r="F703" s="87" t="n">
        <v>9870.0</v>
      </c>
    </row>
    <row r="704" outlineLevel="1">
      <c r="A704" s="93" t="n">
        <v>45873.0</v>
      </c>
      <c r="B704" s="87" t="s">
        <v>3653</v>
      </c>
      <c r="C704" s="87" t="s">
        <v>3654</v>
      </c>
      <c r="D704" s="87" t="s">
        <v>63</v>
      </c>
      <c r="E704" s="87" t="s">
        <v>306</v>
      </c>
      <c r="F704" s="87" t="n">
        <v>5450.0</v>
      </c>
    </row>
    <row r="705" outlineLevel="1">
      <c r="A705" s="93" t="n">
        <v>45902.0</v>
      </c>
      <c r="B705" s="87" t="s">
        <v>4207</v>
      </c>
      <c r="C705" s="87" t="s">
        <v>3654</v>
      </c>
      <c r="D705" s="87" t="s">
        <v>63</v>
      </c>
      <c r="E705" s="87" t="s">
        <v>306</v>
      </c>
      <c r="F705" s="87" t="n">
        <v>9700.0</v>
      </c>
    </row>
    <row r="706" outlineLevel="1">
      <c r="A706" s="93" t="n">
        <v>45902.0</v>
      </c>
      <c r="B706" s="87" t="s">
        <v>4258</v>
      </c>
      <c r="C706" s="87" t="s">
        <v>4259</v>
      </c>
      <c r="D706" s="87" t="s">
        <v>63</v>
      </c>
      <c r="E706" s="87" t="s">
        <v>306</v>
      </c>
      <c r="F706" s="87" t="n">
        <v>15110.0</v>
      </c>
    </row>
    <row r="707" outlineLevel="1">
      <c r="A707" s="93" t="n">
        <v>45749.0</v>
      </c>
      <c r="B707" s="87" t="s">
        <v>441</v>
      </c>
      <c r="C707" s="87" t="s">
        <v>442</v>
      </c>
      <c r="D707" s="87" t="s">
        <v>63</v>
      </c>
      <c r="E707" s="87" t="s">
        <v>306</v>
      </c>
      <c r="F707" s="87" t="n">
        <v>14750.0</v>
      </c>
    </row>
    <row r="708" outlineLevel="1">
      <c r="A708" s="93" t="n">
        <v>45860.0</v>
      </c>
      <c r="B708" s="87" t="s">
        <v>3446</v>
      </c>
      <c r="C708" s="87" t="s">
        <v>3447</v>
      </c>
      <c r="D708" s="87" t="s">
        <v>63</v>
      </c>
      <c r="E708" s="87" t="s">
        <v>306</v>
      </c>
      <c r="F708" s="87" t="n">
        <v>13735.0</v>
      </c>
    </row>
    <row r="709" outlineLevel="1">
      <c r="A709" s="93" t="n">
        <v>45902.0</v>
      </c>
      <c r="B709" s="87" t="s">
        <v>4286</v>
      </c>
      <c r="C709" s="87" t="s">
        <v>4287</v>
      </c>
      <c r="D709" s="87" t="s">
        <v>63</v>
      </c>
      <c r="E709" s="87" t="s">
        <v>306</v>
      </c>
      <c r="F709" s="87" t="n">
        <v>12790.0</v>
      </c>
    </row>
    <row r="710" outlineLevel="1">
      <c r="A710" s="93" t="n">
        <v>45821.0</v>
      </c>
      <c r="B710" s="87" t="s">
        <v>2446</v>
      </c>
      <c r="C710" s="87" t="s">
        <v>2447</v>
      </c>
      <c r="D710" s="87" t="s">
        <v>63</v>
      </c>
      <c r="E710" s="87" t="s">
        <v>306</v>
      </c>
      <c r="F710" s="87" t="n">
        <v>11800.0</v>
      </c>
    </row>
    <row r="711" outlineLevel="1">
      <c r="A711" s="93" t="n">
        <v>45994.0</v>
      </c>
      <c r="B711" s="87" t="s">
        <v>5173</v>
      </c>
      <c r="C711" s="87" t="s">
        <v>5174</v>
      </c>
      <c r="D711" s="87" t="s">
        <v>63</v>
      </c>
      <c r="E711" s="87" t="s">
        <v>315</v>
      </c>
      <c r="F711" s="87" t="n">
        <v>11800.0</v>
      </c>
    </row>
    <row r="712" outlineLevel="1">
      <c r="A712" s="93" t="n">
        <v>45855.0</v>
      </c>
      <c r="B712" s="87" t="s">
        <v>3378</v>
      </c>
      <c r="C712" s="87" t="s">
        <v>3379</v>
      </c>
      <c r="D712" s="87" t="s">
        <v>63</v>
      </c>
      <c r="E712" s="87" t="s">
        <v>315</v>
      </c>
      <c r="F712" s="87" t="n">
        <v>10800.0</v>
      </c>
    </row>
    <row r="713" outlineLevel="1">
      <c r="A713" s="93" t="n">
        <v>45765.0</v>
      </c>
      <c r="B713" s="87" t="s">
        <v>845</v>
      </c>
      <c r="C713" s="87" t="s">
        <v>846</v>
      </c>
      <c r="D713" s="87" t="s">
        <v>63</v>
      </c>
      <c r="E713" s="87" t="s">
        <v>306</v>
      </c>
      <c r="F713" s="87" t="n">
        <v>10075.0</v>
      </c>
    </row>
    <row r="714" outlineLevel="1">
      <c r="A714" s="93" t="n">
        <v>45787.0</v>
      </c>
      <c r="B714" s="87" t="s">
        <v>1463</v>
      </c>
      <c r="C714" s="87" t="s">
        <v>1464</v>
      </c>
      <c r="D714" s="87" t="s">
        <v>63</v>
      </c>
      <c r="E714" s="87" t="s">
        <v>306</v>
      </c>
      <c r="F714" s="87" t="n">
        <v>10000.0</v>
      </c>
    </row>
    <row r="715" outlineLevel="1">
      <c r="A715" s="93" t="n">
        <v>46025.0</v>
      </c>
      <c r="B715" s="87" t="s">
        <v>5388</v>
      </c>
      <c r="C715" s="87" t="s">
        <v>5389</v>
      </c>
      <c r="D715" s="87" t="s">
        <v>63</v>
      </c>
      <c r="E715" s="87" t="s">
        <v>306</v>
      </c>
      <c r="F715" s="87" t="n">
        <v>9463.0</v>
      </c>
    </row>
    <row r="716" outlineLevel="1">
      <c r="A716" s="93" t="n">
        <v>45790.0</v>
      </c>
      <c r="B716" s="87" t="s">
        <v>1546</v>
      </c>
      <c r="C716" s="87" t="s">
        <v>1547</v>
      </c>
      <c r="D716" s="87" t="s">
        <v>63</v>
      </c>
      <c r="E716" s="87" t="s">
        <v>306</v>
      </c>
      <c r="F716" s="87" t="n">
        <v>9357.0</v>
      </c>
    </row>
    <row r="717" outlineLevel="1">
      <c r="A717" s="93" t="n">
        <v>45818.0</v>
      </c>
      <c r="B717" s="87" t="s">
        <v>2332</v>
      </c>
      <c r="C717" s="87" t="s">
        <v>2333</v>
      </c>
      <c r="D717" s="87" t="s">
        <v>63</v>
      </c>
      <c r="E717" s="87" t="s">
        <v>306</v>
      </c>
      <c r="F717" s="87" t="n">
        <v>9040.0</v>
      </c>
    </row>
    <row r="718" outlineLevel="1">
      <c r="A718" s="93" t="n">
        <v>45842.0</v>
      </c>
      <c r="B718" s="87" t="s">
        <v>3122</v>
      </c>
      <c r="C718" s="87" t="s">
        <v>3123</v>
      </c>
      <c r="D718" s="87" t="s">
        <v>63</v>
      </c>
      <c r="E718" s="87" t="s">
        <v>306</v>
      </c>
      <c r="F718" s="87" t="n">
        <v>9000.0</v>
      </c>
    </row>
    <row r="719" outlineLevel="1">
      <c r="A719" s="93" t="n">
        <v>45805.0</v>
      </c>
      <c r="B719" s="87" t="s">
        <v>1954</v>
      </c>
      <c r="C719" s="87" t="s">
        <v>1955</v>
      </c>
      <c r="D719" s="87" t="s">
        <v>63</v>
      </c>
      <c r="E719" s="87" t="s">
        <v>306</v>
      </c>
      <c r="F719" s="87" t="n">
        <v>6125.0</v>
      </c>
    </row>
    <row r="720" outlineLevel="1">
      <c r="A720" s="93" t="n">
        <v>45750.0</v>
      </c>
      <c r="B720" s="87" t="s">
        <v>482</v>
      </c>
      <c r="C720" s="87" t="s">
        <v>483</v>
      </c>
      <c r="D720" s="87" t="s">
        <v>63</v>
      </c>
      <c r="E720" s="87" t="s">
        <v>306</v>
      </c>
      <c r="F720" s="87" t="n">
        <v>5675.8</v>
      </c>
    </row>
    <row r="721" outlineLevel="1">
      <c r="A721" s="93" t="n">
        <v>45771.0</v>
      </c>
      <c r="B721" s="87" t="s">
        <v>974</v>
      </c>
      <c r="C721" s="87" t="s">
        <v>975</v>
      </c>
      <c r="D721" s="87" t="s">
        <v>63</v>
      </c>
      <c r="E721" s="87" t="s">
        <v>306</v>
      </c>
      <c r="F721" s="87" t="n">
        <v>5340.77</v>
      </c>
    </row>
    <row r="722" outlineLevel="1">
      <c r="A722" s="93" t="n">
        <v>45808.0</v>
      </c>
      <c r="B722" s="87" t="s">
        <v>2041</v>
      </c>
      <c r="C722" s="87" t="s">
        <v>2042</v>
      </c>
      <c r="D722" s="87" t="s">
        <v>63</v>
      </c>
      <c r="E722" s="87" t="s">
        <v>306</v>
      </c>
      <c r="F722" s="87" t="n">
        <v>5310.0</v>
      </c>
    </row>
    <row r="723" outlineLevel="1">
      <c r="A723" s="93" t="n">
        <v>45777.0</v>
      </c>
      <c r="B723" s="87" t="s">
        <v>1112</v>
      </c>
      <c r="C723" s="87" t="s">
        <v>1114</v>
      </c>
      <c r="D723" s="87" t="s">
        <v>63</v>
      </c>
      <c r="E723" s="87" t="s">
        <v>306</v>
      </c>
      <c r="F723" s="87" t="n">
        <v>4885.0</v>
      </c>
    </row>
    <row r="724" outlineLevel="1">
      <c r="A724" s="93" t="n">
        <v>45826.0</v>
      </c>
      <c r="B724" s="87" t="s">
        <v>2613</v>
      </c>
      <c r="C724" s="87" t="s">
        <v>2614</v>
      </c>
      <c r="D724" s="87" t="s">
        <v>63</v>
      </c>
      <c r="E724" s="87" t="s">
        <v>315</v>
      </c>
      <c r="F724" s="87" t="n">
        <v>4720.0</v>
      </c>
    </row>
    <row r="725" outlineLevel="1">
      <c r="A725" s="93" t="n">
        <v>45750.0</v>
      </c>
      <c r="B725" s="87" t="s">
        <v>451</v>
      </c>
      <c r="C725" s="87" t="s">
        <v>452</v>
      </c>
      <c r="D725" s="87" t="s">
        <v>63</v>
      </c>
      <c r="E725" s="87" t="s">
        <v>315</v>
      </c>
      <c r="F725" s="87" t="n">
        <v>3760.0</v>
      </c>
    </row>
    <row r="726" outlineLevel="1">
      <c r="A726" s="93" t="n">
        <v>45765.0</v>
      </c>
      <c r="B726" s="87" t="s">
        <v>836</v>
      </c>
      <c r="C726" s="87" t="s">
        <v>837</v>
      </c>
      <c r="D726" s="87" t="s">
        <v>63</v>
      </c>
      <c r="E726" s="87" t="s">
        <v>306</v>
      </c>
      <c r="F726" s="87" t="n">
        <v>2478.0</v>
      </c>
    </row>
    <row r="727" outlineLevel="1">
      <c r="A727" s="93" t="n">
        <v>45882.0</v>
      </c>
      <c r="B727" s="87" t="s">
        <v>3887</v>
      </c>
      <c r="C727" s="87" t="s">
        <v>3888</v>
      </c>
      <c r="D727" s="87" t="s">
        <v>63</v>
      </c>
      <c r="E727" s="87" t="s">
        <v>306</v>
      </c>
      <c r="F727" s="87" t="n">
        <v>2281.43</v>
      </c>
    </row>
    <row r="728" outlineLevel="1">
      <c r="A728" s="93" t="n">
        <v>45874.0</v>
      </c>
      <c r="B728" s="87" t="s">
        <v>3739</v>
      </c>
      <c r="C728" s="87" t="s">
        <v>316</v>
      </c>
      <c r="D728" s="87" t="s">
        <v>63</v>
      </c>
      <c r="E728" s="87" t="s">
        <v>315</v>
      </c>
      <c r="F728" s="87" t="n">
        <v>1870.0</v>
      </c>
    </row>
    <row r="729" outlineLevel="1">
      <c r="A729" s="93" t="n">
        <v>45867.0</v>
      </c>
      <c r="B729" s="87" t="s">
        <v>3545</v>
      </c>
      <c r="C729" s="87" t="s">
        <v>3546</v>
      </c>
      <c r="D729" s="87" t="s">
        <v>63</v>
      </c>
      <c r="E729" s="87" t="s">
        <v>306</v>
      </c>
      <c r="F729" s="87" t="n">
        <v>1474.0</v>
      </c>
    </row>
    <row r="730" outlineLevel="1">
      <c r="A730" s="93" t="n">
        <v>45855.0</v>
      </c>
      <c r="B730" s="87" t="s">
        <v>3394</v>
      </c>
      <c r="C730" s="87" t="s">
        <v>3396</v>
      </c>
      <c r="D730" s="87" t="s">
        <v>63</v>
      </c>
      <c r="E730" s="87" t="s">
        <v>306</v>
      </c>
      <c r="F730" s="87" t="n">
        <v>1151.0</v>
      </c>
    </row>
    <row r="731" outlineLevel="1">
      <c r="A731" s="93" t="n">
        <v>45843.0</v>
      </c>
      <c r="B731" s="87" t="s">
        <v>3171</v>
      </c>
      <c r="C731" s="87" t="s">
        <v>3172</v>
      </c>
      <c r="D731" s="87" t="s">
        <v>63</v>
      </c>
      <c r="E731" s="87" t="s">
        <v>306</v>
      </c>
      <c r="F731" s="87" t="n">
        <v>908.26</v>
      </c>
    </row>
    <row r="732" outlineLevel="1">
      <c r="A732" s="93" t="n">
        <v>46064.0</v>
      </c>
      <c r="B732" s="87" t="s">
        <v>5632</v>
      </c>
      <c r="C732" s="87" t="s">
        <v>5633</v>
      </c>
      <c r="D732" s="87" t="s">
        <v>63</v>
      </c>
      <c r="E732" s="87" t="s">
        <v>306</v>
      </c>
      <c r="F732" s="87" t="n">
        <v>103.26</v>
      </c>
    </row>
    <row r="733" outlineLevel="1">
      <c r="A733" s="93" t="n">
        <v>46077.0</v>
      </c>
      <c r="B733" s="87" t="s">
        <v>5699</v>
      </c>
      <c r="C733" s="87" t="s">
        <v>5633</v>
      </c>
      <c r="D733" s="87" t="s">
        <v>63</v>
      </c>
      <c r="E733" s="87" t="s">
        <v>306</v>
      </c>
      <c r="F733" s="87" t="n">
        <v>103.5</v>
      </c>
    </row>
    <row r="734" outlineLevel="1">
      <c r="A734" s="93" t="n">
        <v>46077.0</v>
      </c>
      <c r="B734" s="87" t="s">
        <v>5705</v>
      </c>
      <c r="C734" s="87" t="s">
        <v>5633</v>
      </c>
      <c r="D734" s="87" t="s">
        <v>63</v>
      </c>
      <c r="E734" s="87" t="s">
        <v>306</v>
      </c>
      <c r="F734" s="87" t="n">
        <v>103.5</v>
      </c>
    </row>
    <row r="735" outlineLevel="1">
      <c r="A735" s="93" t="n">
        <v>46077.0</v>
      </c>
      <c r="B735" s="87" t="s">
        <v>5708</v>
      </c>
      <c r="C735" s="87" t="s">
        <v>5633</v>
      </c>
      <c r="D735" s="87" t="s">
        <v>63</v>
      </c>
      <c r="E735" s="87" t="s">
        <v>306</v>
      </c>
      <c r="F735" s="87" t="n">
        <v>103.5</v>
      </c>
    </row>
    <row r="736" outlineLevel="1">
      <c r="A736" s="93" t="n">
        <v>46078.0</v>
      </c>
      <c r="B736" s="87" t="s">
        <v>5714</v>
      </c>
      <c r="C736" s="87" t="s">
        <v>5633</v>
      </c>
      <c r="D736" s="87" t="s">
        <v>63</v>
      </c>
      <c r="E736" s="87" t="s">
        <v>306</v>
      </c>
      <c r="F736" s="87" t="n">
        <v>103.25</v>
      </c>
    </row>
    <row r="737" outlineLevel="1">
      <c r="A737" s="111" t="n">
        <v>45882.0</v>
      </c>
      <c r="B737" s="103" t="s">
        <v>3884</v>
      </c>
      <c r="C737" s="103" t="s">
        <v>3885</v>
      </c>
      <c r="D737" s="103" t="s">
        <v>63</v>
      </c>
      <c r="E737" s="103" t="s">
        <v>306</v>
      </c>
      <c r="F737" s="103" t="n">
        <v>91.25</v>
      </c>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72" t="s">
        <v>86</v>
      </c>
      <c r="B739" s="72"/>
      <c r="C739" s="72"/>
      <c r="D739" s="72"/>
      <c r="E739" s="73" t="s">
        <v>3</v>
      </c>
      <c r="F739" s="72"/>
      <c r="G739" s="72"/>
      <c r="H739" s="72"/>
    </row>
    <row r="740">
      <c r="A740" s="74" t="s">
        <v>131</v>
      </c>
      <c r="B740" s="74"/>
      <c r="C740" s="74"/>
      <c r="D740" s="74"/>
      <c r="E740" s="75" t="s">
        <v>88</v>
      </c>
      <c r="F740" s="74"/>
      <c r="G740" s="74"/>
      <c r="H740" s="74"/>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outlineLevel="1">
      <c r="A742" s="77" t="s">
        <v>6039</v>
      </c>
      <c r="B742" s="77"/>
      <c r="C742" s="77"/>
    </row>
    <row r="743" ht="45.0" customHeight="true" outlineLevel="1">
      <c r="A743" s="78" t="s">
        <v>6027</v>
      </c>
      <c r="B743" s="78" t="s">
        <v>6040</v>
      </c>
      <c r="C743" s="78" t="s">
        <v>6029</v>
      </c>
      <c r="D743" s="78" t="s">
        <v>6041</v>
      </c>
      <c r="E743" s="78" t="s">
        <v>6031</v>
      </c>
      <c r="F743" s="78" t="s">
        <v>6032</v>
      </c>
      <c r="G743" s="78" t="s">
        <v>6033</v>
      </c>
      <c r="H743" s="78" t="s">
        <v>6034</v>
      </c>
    </row>
    <row r="744" outlineLevel="1">
      <c r="A744" s="115" t="n">
        <v>1.0</v>
      </c>
      <c r="B744" s="87" t="s">
        <v>553</v>
      </c>
      <c r="C744" s="87" t="n">
        <v>3.6220361E7</v>
      </c>
      <c r="D744" s="95" t="n">
        <v>0.28706806358343934</v>
      </c>
      <c r="E744" s="87" t="n">
        <v>7244072.2</v>
      </c>
      <c r="F744" s="115" t="n">
        <v>5.0</v>
      </c>
      <c r="G744" s="87" t="n">
        <v>2414690.7333333334</v>
      </c>
      <c r="H744" s="115" t="n">
        <v>15.0</v>
      </c>
    </row>
    <row r="745" outlineLevel="1">
      <c r="A745" s="115" t="n">
        <v>2.0</v>
      </c>
      <c r="B745" s="87" t="s">
        <v>3101</v>
      </c>
      <c r="C745" s="87" t="n">
        <v>1.9665E7</v>
      </c>
      <c r="D745" s="95" t="n">
        <v>0.15585690795208623</v>
      </c>
      <c r="E745" s="87" t="n">
        <v>2185000.0</v>
      </c>
      <c r="F745" s="115" t="n">
        <v>9.0</v>
      </c>
      <c r="G745" s="87" t="n">
        <v>634354.8387096775</v>
      </c>
      <c r="H745" s="115" t="n">
        <v>31.0</v>
      </c>
    </row>
    <row r="746" outlineLevel="1">
      <c r="A746" s="115" t="n">
        <v>3.0</v>
      </c>
      <c r="B746" s="87" t="s">
        <v>2529</v>
      </c>
      <c r="C746" s="87" t="n">
        <v>1.206E7</v>
      </c>
      <c r="D746" s="95" t="n">
        <v>0.09558272615825886</v>
      </c>
      <c r="E746" s="87" t="n">
        <v>6030000.0</v>
      </c>
      <c r="F746" s="115" t="n">
        <v>2.0</v>
      </c>
      <c r="G746" s="87" t="n">
        <v>502500.0</v>
      </c>
      <c r="H746" s="115" t="n">
        <v>24.0</v>
      </c>
    </row>
    <row r="747" outlineLevel="1">
      <c r="A747" s="115" t="n">
        <v>4.0</v>
      </c>
      <c r="B747" s="87" t="s">
        <v>768</v>
      </c>
      <c r="C747" s="87" t="n">
        <v>5371498.0</v>
      </c>
      <c r="D747" s="95" t="n">
        <v>0.04257234016530971</v>
      </c>
      <c r="E747" s="87" t="n">
        <v>1790499.3333333333</v>
      </c>
      <c r="F747" s="115" t="n">
        <v>3.0</v>
      </c>
      <c r="G747" s="87" t="n">
        <v>767356.8571428572</v>
      </c>
      <c r="H747" s="115" t="n">
        <v>7.0</v>
      </c>
    </row>
    <row r="748" outlineLevel="1">
      <c r="A748" s="115" t="n">
        <v>5.0</v>
      </c>
      <c r="B748" s="87" t="s">
        <v>2673</v>
      </c>
      <c r="C748" s="87" t="n">
        <v>5000000.0</v>
      </c>
      <c r="D748" s="95" t="n">
        <v>0.03962799591967613</v>
      </c>
      <c r="E748" s="87" t="n">
        <v>5000000.0</v>
      </c>
      <c r="F748" s="115" t="n">
        <v>1.0</v>
      </c>
      <c r="G748" s="87" t="n">
        <v>2500000.0</v>
      </c>
      <c r="H748" s="115" t="n">
        <v>2.0</v>
      </c>
    </row>
    <row r="749" outlineLevel="1">
      <c r="A749" s="115" t="n">
        <v>6.0</v>
      </c>
      <c r="B749" s="87" t="s">
        <v>5925</v>
      </c>
      <c r="C749" s="87" t="n">
        <v>5000000.0</v>
      </c>
      <c r="D749" s="95" t="n">
        <v>0.03962799591967613</v>
      </c>
      <c r="E749" s="87" t="n">
        <v>5000000.0</v>
      </c>
      <c r="F749" s="115" t="n">
        <v>1.0</v>
      </c>
      <c r="G749" s="87" t="n">
        <v>833333.3333333334</v>
      </c>
      <c r="H749" s="115" t="n">
        <v>6.0</v>
      </c>
    </row>
    <row r="750" outlineLevel="1">
      <c r="A750" s="115" t="n">
        <v>7.0</v>
      </c>
      <c r="B750" s="87" t="s">
        <v>2830</v>
      </c>
      <c r="C750" s="87" t="n">
        <v>3500000.0</v>
      </c>
      <c r="D750" s="95" t="n">
        <v>0.027739597143773293</v>
      </c>
      <c r="E750" s="87" t="n">
        <v>3500000.0</v>
      </c>
      <c r="F750" s="115" t="n">
        <v>1.0</v>
      </c>
      <c r="G750" s="87" t="n">
        <v>3500000.0</v>
      </c>
      <c r="H750" s="115" t="n">
        <v>1.0</v>
      </c>
    </row>
    <row r="751" outlineLevel="1">
      <c r="A751" s="115" t="n">
        <v>8.0</v>
      </c>
      <c r="B751" s="87" t="s">
        <v>945</v>
      </c>
      <c r="C751" s="87" t="n">
        <v>2849390.0</v>
      </c>
      <c r="D751" s="95" t="n">
        <v>0.022583123058713198</v>
      </c>
      <c r="E751" s="87" t="n">
        <v>712347.5</v>
      </c>
      <c r="F751" s="115" t="n">
        <v>4.0</v>
      </c>
      <c r="G751" s="87" t="n">
        <v>356173.75</v>
      </c>
      <c r="H751" s="115" t="n">
        <v>8.0</v>
      </c>
    </row>
    <row r="752" outlineLevel="1">
      <c r="A752" s="115" t="n">
        <v>9.0</v>
      </c>
      <c r="B752" s="87" t="s">
        <v>4029</v>
      </c>
      <c r="C752" s="87" t="n">
        <v>2500000.0</v>
      </c>
      <c r="D752" s="95" t="n">
        <v>0.019813997959838067</v>
      </c>
      <c r="E752" s="87" t="n">
        <v>2500000.0</v>
      </c>
      <c r="F752" s="115" t="n">
        <v>1.0</v>
      </c>
      <c r="G752" s="87" t="n">
        <v>2500000.0</v>
      </c>
      <c r="H752" s="115" t="n">
        <v>1.0</v>
      </c>
    </row>
    <row r="753" outlineLevel="1">
      <c r="A753" s="115" t="n">
        <v>10.0</v>
      </c>
      <c r="B753" s="87" t="s">
        <v>622</v>
      </c>
      <c r="C753" s="87" t="n">
        <v>2440000.0</v>
      </c>
      <c r="D753" s="95" t="n">
        <v>0.019338462008801953</v>
      </c>
      <c r="E753" s="87" t="n">
        <v>813333.3333333334</v>
      </c>
      <c r="F753" s="115" t="n">
        <v>3.0</v>
      </c>
      <c r="G753" s="87" t="n">
        <v>610000.0</v>
      </c>
      <c r="H753" s="115" t="n">
        <v>4.0</v>
      </c>
    </row>
    <row r="754" outlineLevel="1">
      <c r="A754" s="88"/>
      <c r="B754" s="88" t="s">
        <v>6035</v>
      </c>
      <c r="C754" s="88">
        <f>SUM(C744:C753)</f>
      </c>
      <c r="D754" s="97">
        <f>C754/C948</f>
      </c>
      <c r="E754" s="88"/>
      <c r="F754" s="88"/>
      <c r="G754" s="88"/>
      <c r="H754" s="88"/>
    </row>
    <row r="755" outlineLevel="2">
      <c r="A755" s="115" t="n">
        <v>11.0</v>
      </c>
      <c r="B755" s="87" t="s">
        <v>690</v>
      </c>
      <c r="C755" s="87" t="n">
        <v>1988928.0</v>
      </c>
      <c r="D755" s="95" t="n">
        <v>0.015763446133705922</v>
      </c>
      <c r="E755" s="87" t="n">
        <v>248616.0</v>
      </c>
      <c r="F755" s="115" t="n">
        <v>8.0</v>
      </c>
      <c r="G755" s="87" t="n">
        <v>152994.46153846153</v>
      </c>
      <c r="H755" s="115" t="n">
        <v>13.0</v>
      </c>
    </row>
    <row r="756" outlineLevel="2">
      <c r="A756" s="115" t="n">
        <v>12.0</v>
      </c>
      <c r="B756" s="87" t="s">
        <v>311</v>
      </c>
      <c r="C756" s="87" t="n">
        <v>1575000.0</v>
      </c>
      <c r="D756" s="95" t="n">
        <v>0.012482818714697983</v>
      </c>
      <c r="E756" s="87" t="n">
        <v>525000.0</v>
      </c>
      <c r="F756" s="115" t="n">
        <v>3.0</v>
      </c>
      <c r="G756" s="87" t="n">
        <v>393750.0</v>
      </c>
      <c r="H756" s="115" t="n">
        <v>4.0</v>
      </c>
    </row>
    <row r="757" outlineLevel="2">
      <c r="A757" s="115" t="n">
        <v>13.0</v>
      </c>
      <c r="B757" s="87" t="s">
        <v>1833</v>
      </c>
      <c r="C757" s="87" t="n">
        <v>1244580.0</v>
      </c>
      <c r="D757" s="95" t="n">
        <v>0.009864042232342106</v>
      </c>
      <c r="E757" s="87" t="n">
        <v>622290.0</v>
      </c>
      <c r="F757" s="115" t="n">
        <v>2.0</v>
      </c>
      <c r="G757" s="87" t="n">
        <v>311145.0</v>
      </c>
      <c r="H757" s="115" t="n">
        <v>4.0</v>
      </c>
    </row>
    <row r="758" outlineLevel="2">
      <c r="A758" s="115" t="n">
        <v>14.0</v>
      </c>
      <c r="B758" s="87" t="s">
        <v>1550</v>
      </c>
      <c r="C758" s="87" t="n">
        <v>1119994.0</v>
      </c>
      <c r="D758" s="95" t="n">
        <v>0.00887662353241235</v>
      </c>
      <c r="E758" s="87" t="n">
        <v>1119994.0</v>
      </c>
      <c r="F758" s="115" t="n">
        <v>1.0</v>
      </c>
      <c r="G758" s="87" t="n">
        <v>1119994.0</v>
      </c>
      <c r="H758" s="115" t="n">
        <v>1.0</v>
      </c>
    </row>
    <row r="759" outlineLevel="2">
      <c r="A759" s="115" t="n">
        <v>15.0</v>
      </c>
      <c r="B759" s="87" t="s">
        <v>3071</v>
      </c>
      <c r="C759" s="87" t="n">
        <v>980000.0</v>
      </c>
      <c r="D759" s="95" t="n">
        <v>0.007767087200256522</v>
      </c>
      <c r="E759" s="87" t="n">
        <v>490000.0</v>
      </c>
      <c r="F759" s="115" t="n">
        <v>2.0</v>
      </c>
      <c r="G759" s="87" t="n">
        <v>490000.0</v>
      </c>
      <c r="H759" s="115" t="n">
        <v>2.0</v>
      </c>
    </row>
    <row r="760" outlineLevel="2">
      <c r="A760" s="115" t="n">
        <v>16.0</v>
      </c>
      <c r="B760" s="87" t="s">
        <v>3075</v>
      </c>
      <c r="C760" s="87" t="n">
        <v>980000.0</v>
      </c>
      <c r="D760" s="95" t="n">
        <v>0.007767087200256522</v>
      </c>
      <c r="E760" s="87" t="n">
        <v>490000.0</v>
      </c>
      <c r="F760" s="115" t="n">
        <v>2.0</v>
      </c>
      <c r="G760" s="87" t="n">
        <v>490000.0</v>
      </c>
      <c r="H760" s="115" t="n">
        <v>2.0</v>
      </c>
    </row>
    <row r="761" outlineLevel="2">
      <c r="A761" s="115" t="n">
        <v>17.0</v>
      </c>
      <c r="B761" s="87" t="s">
        <v>2501</v>
      </c>
      <c r="C761" s="87" t="n">
        <v>597400.0</v>
      </c>
      <c r="D761" s="95" t="n">
        <v>0.004734752952482904</v>
      </c>
      <c r="E761" s="87" t="n">
        <v>199133.33333333334</v>
      </c>
      <c r="F761" s="115" t="n">
        <v>3.0</v>
      </c>
      <c r="G761" s="87" t="n">
        <v>199133.33333333334</v>
      </c>
      <c r="H761" s="115" t="n">
        <v>3.0</v>
      </c>
    </row>
    <row r="762" outlineLevel="2">
      <c r="A762" s="115" t="n">
        <v>18.0</v>
      </c>
      <c r="B762" s="87" t="s">
        <v>1065</v>
      </c>
      <c r="C762" s="87" t="n">
        <v>537140.0</v>
      </c>
      <c r="D762" s="95" t="n">
        <v>0.004257156345658967</v>
      </c>
      <c r="E762" s="87" t="n">
        <v>268570.0</v>
      </c>
      <c r="F762" s="115" t="n">
        <v>2.0</v>
      </c>
      <c r="G762" s="87" t="n">
        <v>179046.66666666666</v>
      </c>
      <c r="H762" s="115" t="n">
        <v>3.0</v>
      </c>
    </row>
    <row r="763" outlineLevel="2">
      <c r="A763" s="115" t="n">
        <v>19.0</v>
      </c>
      <c r="B763" s="87" t="s">
        <v>3043</v>
      </c>
      <c r="C763" s="87" t="n">
        <v>536370.0</v>
      </c>
      <c r="D763" s="95" t="n">
        <v>0.004251053634287337</v>
      </c>
      <c r="E763" s="87" t="n">
        <v>178790.0</v>
      </c>
      <c r="F763" s="115" t="n">
        <v>3.0</v>
      </c>
      <c r="G763" s="87" t="n">
        <v>178790.0</v>
      </c>
      <c r="H763" s="115" t="n">
        <v>3.0</v>
      </c>
    </row>
    <row r="764" outlineLevel="2">
      <c r="A764" s="115" t="n">
        <v>20.0</v>
      </c>
      <c r="B764" s="87" t="s">
        <v>2422</v>
      </c>
      <c r="C764" s="87" t="n">
        <v>524247.0</v>
      </c>
      <c r="D764" s="95" t="n">
        <v>0.004154971595380491</v>
      </c>
      <c r="E764" s="87" t="n">
        <v>262123.5</v>
      </c>
      <c r="F764" s="115" t="n">
        <v>2.0</v>
      </c>
      <c r="G764" s="87" t="n">
        <v>131061.75</v>
      </c>
      <c r="H764" s="115" t="n">
        <v>4.0</v>
      </c>
    </row>
    <row r="765" outlineLevel="2">
      <c r="A765" s="115" t="n">
        <v>21.0</v>
      </c>
      <c r="B765" s="87" t="s">
        <v>1051</v>
      </c>
      <c r="C765" s="87" t="n">
        <v>500000.0</v>
      </c>
      <c r="D765" s="95" t="n">
        <v>0.003962799591967613</v>
      </c>
      <c r="E765" s="87" t="n">
        <v>500000.0</v>
      </c>
      <c r="F765" s="115" t="n">
        <v>1.0</v>
      </c>
      <c r="G765" s="87" t="n">
        <v>500000.0</v>
      </c>
      <c r="H765" s="115" t="n">
        <v>1.0</v>
      </c>
    </row>
    <row r="766" outlineLevel="2">
      <c r="A766" s="115" t="n">
        <v>22.0</v>
      </c>
      <c r="B766" s="87" t="s">
        <v>3286</v>
      </c>
      <c r="C766" s="87" t="n">
        <v>500000.0</v>
      </c>
      <c r="D766" s="95" t="n">
        <v>0.003962799591967613</v>
      </c>
      <c r="E766" s="87" t="n">
        <v>500000.0</v>
      </c>
      <c r="F766" s="115" t="n">
        <v>1.0</v>
      </c>
      <c r="G766" s="87" t="n">
        <v>500000.0</v>
      </c>
      <c r="H766" s="115" t="n">
        <v>1.0</v>
      </c>
    </row>
    <row r="767" outlineLevel="2">
      <c r="A767" s="115" t="n">
        <v>23.0</v>
      </c>
      <c r="B767" s="87" t="s">
        <v>5347</v>
      </c>
      <c r="C767" s="87" t="n">
        <v>500000.0</v>
      </c>
      <c r="D767" s="95" t="n">
        <v>0.003962799591967613</v>
      </c>
      <c r="E767" s="87" t="n">
        <v>250000.0</v>
      </c>
      <c r="F767" s="115" t="n">
        <v>2.0</v>
      </c>
      <c r="G767" s="87" t="n">
        <v>250000.0</v>
      </c>
      <c r="H767" s="115" t="n">
        <v>2.0</v>
      </c>
    </row>
    <row r="768" outlineLevel="2">
      <c r="A768" s="115" t="n">
        <v>24.0</v>
      </c>
      <c r="B768" s="87" t="s">
        <v>2971</v>
      </c>
      <c r="C768" s="87" t="n">
        <v>500000.0</v>
      </c>
      <c r="D768" s="95" t="n">
        <v>0.003962799591967613</v>
      </c>
      <c r="E768" s="87" t="n">
        <v>500000.0</v>
      </c>
      <c r="F768" s="115" t="n">
        <v>1.0</v>
      </c>
      <c r="G768" s="87" t="n">
        <v>250000.0</v>
      </c>
      <c r="H768" s="115" t="n">
        <v>2.0</v>
      </c>
    </row>
    <row r="769" outlineLevel="2">
      <c r="A769" s="115" t="n">
        <v>25.0</v>
      </c>
      <c r="B769" s="87" t="s">
        <v>1861</v>
      </c>
      <c r="C769" s="87" t="n">
        <v>465250.0</v>
      </c>
      <c r="D769" s="95" t="n">
        <v>0.0036873850203258647</v>
      </c>
      <c r="E769" s="87" t="n">
        <v>232625.0</v>
      </c>
      <c r="F769" s="115" t="n">
        <v>2.0</v>
      </c>
      <c r="G769" s="87" t="n">
        <v>116312.5</v>
      </c>
      <c r="H769" s="115" t="n">
        <v>4.0</v>
      </c>
    </row>
    <row r="770" outlineLevel="2">
      <c r="A770" s="115" t="n">
        <v>26.0</v>
      </c>
      <c r="B770" s="87" t="s">
        <v>2007</v>
      </c>
      <c r="C770" s="87" t="n">
        <v>465000.0</v>
      </c>
      <c r="D770" s="95" t="n">
        <v>0.00368540362052988</v>
      </c>
      <c r="E770" s="87" t="n">
        <v>465000.0</v>
      </c>
      <c r="F770" s="115" t="n">
        <v>1.0</v>
      </c>
      <c r="G770" s="87" t="n">
        <v>465000.0</v>
      </c>
      <c r="H770" s="115" t="n">
        <v>1.0</v>
      </c>
    </row>
    <row r="771" outlineLevel="2">
      <c r="A771" s="115" t="n">
        <v>27.0</v>
      </c>
      <c r="B771" s="87" t="s">
        <v>1076</v>
      </c>
      <c r="C771" s="87" t="n">
        <v>458685.0</v>
      </c>
      <c r="D771" s="95" t="n">
        <v>0.0036353534616833296</v>
      </c>
      <c r="E771" s="87" t="n">
        <v>229342.5</v>
      </c>
      <c r="F771" s="115" t="n">
        <v>2.0</v>
      </c>
      <c r="G771" s="87" t="n">
        <v>152895.0</v>
      </c>
      <c r="H771" s="115" t="n">
        <v>3.0</v>
      </c>
    </row>
    <row r="772" outlineLevel="2">
      <c r="A772" s="115" t="n">
        <v>28.0</v>
      </c>
      <c r="B772" s="87" t="s">
        <v>3110</v>
      </c>
      <c r="C772" s="87" t="n">
        <v>438075.0</v>
      </c>
      <c r="D772" s="95" t="n">
        <v>0.0034720068625024247</v>
      </c>
      <c r="E772" s="87" t="n">
        <v>438075.0</v>
      </c>
      <c r="F772" s="115" t="n">
        <v>1.0</v>
      </c>
      <c r="G772" s="87" t="n">
        <v>146025.0</v>
      </c>
      <c r="H772" s="115" t="n">
        <v>3.0</v>
      </c>
    </row>
    <row r="773" outlineLevel="2">
      <c r="A773" s="115" t="n">
        <v>29.0</v>
      </c>
      <c r="B773" s="87" t="s">
        <v>572</v>
      </c>
      <c r="C773" s="87" t="n">
        <v>409110.0</v>
      </c>
      <c r="D773" s="95" t="n">
        <v>0.0032424418821397406</v>
      </c>
      <c r="E773" s="87" t="n">
        <v>81822.0</v>
      </c>
      <c r="F773" s="115" t="n">
        <v>5.0</v>
      </c>
      <c r="G773" s="87" t="n">
        <v>68185.0</v>
      </c>
      <c r="H773" s="115" t="n">
        <v>6.0</v>
      </c>
    </row>
    <row r="774" outlineLevel="2">
      <c r="A774" s="115" t="n">
        <v>30.0</v>
      </c>
      <c r="B774" s="87" t="s">
        <v>5479</v>
      </c>
      <c r="C774" s="87" t="n">
        <v>403631.50000000006</v>
      </c>
      <c r="D774" s="95" t="n">
        <v>0.003199021487010552</v>
      </c>
      <c r="E774" s="87" t="n">
        <v>201815.75000000003</v>
      </c>
      <c r="F774" s="115" t="n">
        <v>2.0</v>
      </c>
      <c r="G774" s="87" t="n">
        <v>57661.64285714286</v>
      </c>
      <c r="H774" s="115" t="n">
        <v>7.0</v>
      </c>
    </row>
    <row r="775" outlineLevel="2">
      <c r="A775" s="115" t="n">
        <v>31.0</v>
      </c>
      <c r="B775" s="87" t="s">
        <v>5088</v>
      </c>
      <c r="C775" s="87" t="n">
        <v>400000.0</v>
      </c>
      <c r="D775" s="95" t="n">
        <v>0.0031702396735740906</v>
      </c>
      <c r="E775" s="87" t="n">
        <v>200000.0</v>
      </c>
      <c r="F775" s="115" t="n">
        <v>2.0</v>
      </c>
      <c r="G775" s="87" t="n">
        <v>200000.0</v>
      </c>
      <c r="H775" s="115" t="n">
        <v>2.0</v>
      </c>
    </row>
    <row r="776" outlineLevel="2">
      <c r="A776" s="115" t="n">
        <v>32.0</v>
      </c>
      <c r="B776" s="87" t="s">
        <v>2215</v>
      </c>
      <c r="C776" s="87" t="n">
        <v>362040.0</v>
      </c>
      <c r="D776" s="95" t="n">
        <v>0.0028693839285519095</v>
      </c>
      <c r="E776" s="87" t="n">
        <v>181020.0</v>
      </c>
      <c r="F776" s="115" t="n">
        <v>2.0</v>
      </c>
      <c r="G776" s="87" t="n">
        <v>181020.0</v>
      </c>
      <c r="H776" s="115" t="n">
        <v>2.0</v>
      </c>
    </row>
    <row r="777" outlineLevel="2">
      <c r="A777" s="115" t="n">
        <v>33.0</v>
      </c>
      <c r="B777" s="87" t="s">
        <v>2608</v>
      </c>
      <c r="C777" s="87" t="n">
        <v>332100.0</v>
      </c>
      <c r="D777" s="95" t="n">
        <v>0.002632091488984889</v>
      </c>
      <c r="E777" s="87" t="n">
        <v>110700.0</v>
      </c>
      <c r="F777" s="115" t="n">
        <v>3.0</v>
      </c>
      <c r="G777" s="87" t="n">
        <v>110700.0</v>
      </c>
      <c r="H777" s="115" t="n">
        <v>3.0</v>
      </c>
    </row>
    <row r="778" outlineLevel="2">
      <c r="A778" s="115" t="n">
        <v>34.0</v>
      </c>
      <c r="B778" s="87" t="s">
        <v>1258</v>
      </c>
      <c r="C778" s="87" t="n">
        <v>310500.0</v>
      </c>
      <c r="D778" s="95" t="n">
        <v>0.002460898546611888</v>
      </c>
      <c r="E778" s="87" t="n">
        <v>103500.0</v>
      </c>
      <c r="F778" s="115" t="n">
        <v>3.0</v>
      </c>
      <c r="G778" s="87" t="n">
        <v>103500.0</v>
      </c>
      <c r="H778" s="115" t="n">
        <v>3.0</v>
      </c>
    </row>
    <row r="779" outlineLevel="2">
      <c r="A779" s="115" t="n">
        <v>35.0</v>
      </c>
      <c r="B779" s="87" t="s">
        <v>840</v>
      </c>
      <c r="C779" s="87" t="n">
        <v>300000.0</v>
      </c>
      <c r="D779" s="95" t="n">
        <v>0.002377679755180568</v>
      </c>
      <c r="E779" s="87" t="n">
        <v>300000.0</v>
      </c>
      <c r="F779" s="115" t="n">
        <v>1.0</v>
      </c>
      <c r="G779" s="87" t="n">
        <v>300000.0</v>
      </c>
      <c r="H779" s="115" t="n">
        <v>1.0</v>
      </c>
    </row>
    <row r="780" outlineLevel="2">
      <c r="A780" s="115" t="n">
        <v>36.0</v>
      </c>
      <c r="B780" s="87" t="s">
        <v>2661</v>
      </c>
      <c r="C780" s="87" t="n">
        <v>288480.0</v>
      </c>
      <c r="D780" s="95" t="n">
        <v>0.0022863768525816343</v>
      </c>
      <c r="E780" s="87" t="n">
        <v>144240.0</v>
      </c>
      <c r="F780" s="115" t="n">
        <v>2.0</v>
      </c>
      <c r="G780" s="87" t="n">
        <v>144240.0</v>
      </c>
      <c r="H780" s="115" t="n">
        <v>2.0</v>
      </c>
    </row>
    <row r="781" outlineLevel="2">
      <c r="A781" s="115" t="n">
        <v>37.0</v>
      </c>
      <c r="B781" s="87" t="s">
        <v>1729</v>
      </c>
      <c r="C781" s="87" t="n">
        <v>285000.0</v>
      </c>
      <c r="D781" s="95" t="n">
        <v>0.0022587957674215396</v>
      </c>
      <c r="E781" s="87" t="n">
        <v>142500.0</v>
      </c>
      <c r="F781" s="115" t="n">
        <v>2.0</v>
      </c>
      <c r="G781" s="87" t="n">
        <v>142500.0</v>
      </c>
      <c r="H781" s="115" t="n">
        <v>2.0</v>
      </c>
    </row>
    <row r="782" outlineLevel="2">
      <c r="A782" s="115" t="n">
        <v>38.0</v>
      </c>
      <c r="B782" s="87" t="s">
        <v>2086</v>
      </c>
      <c r="C782" s="87" t="n">
        <v>282400.0</v>
      </c>
      <c r="D782" s="95" t="n">
        <v>0.0022381892095433083</v>
      </c>
      <c r="E782" s="87" t="n">
        <v>56480.0</v>
      </c>
      <c r="F782" s="115" t="n">
        <v>5.0</v>
      </c>
      <c r="G782" s="87" t="n">
        <v>56480.0</v>
      </c>
      <c r="H782" s="115" t="n">
        <v>5.0</v>
      </c>
    </row>
    <row r="783" outlineLevel="2">
      <c r="A783" s="115" t="n">
        <v>39.0</v>
      </c>
      <c r="B783" s="87" t="s">
        <v>1197</v>
      </c>
      <c r="C783" s="87" t="n">
        <v>261040.0</v>
      </c>
      <c r="D783" s="95" t="n">
        <v>0.0020688984109744515</v>
      </c>
      <c r="E783" s="87" t="n">
        <v>87013.33333333333</v>
      </c>
      <c r="F783" s="115" t="n">
        <v>3.0</v>
      </c>
      <c r="G783" s="87" t="n">
        <v>17402.666666666668</v>
      </c>
      <c r="H783" s="115" t="n">
        <v>15.0</v>
      </c>
    </row>
    <row r="784" outlineLevel="2">
      <c r="A784" s="115" t="n">
        <v>40.0</v>
      </c>
      <c r="B784" s="87" t="s">
        <v>781</v>
      </c>
      <c r="C784" s="87" t="n">
        <v>257570.0</v>
      </c>
      <c r="D784" s="95" t="n">
        <v>0.0020413965818061965</v>
      </c>
      <c r="E784" s="87" t="n">
        <v>257570.0</v>
      </c>
      <c r="F784" s="115" t="n">
        <v>1.0</v>
      </c>
      <c r="G784" s="87" t="n">
        <v>257570.0</v>
      </c>
      <c r="H784" s="115" t="n">
        <v>1.0</v>
      </c>
    </row>
    <row r="785" outlineLevel="2">
      <c r="A785" s="115" t="n">
        <v>41.0</v>
      </c>
      <c r="B785" s="87" t="s">
        <v>700</v>
      </c>
      <c r="C785" s="87" t="n">
        <v>256072.0</v>
      </c>
      <c r="D785" s="95" t="n">
        <v>0.0020295240342286616</v>
      </c>
      <c r="E785" s="87" t="n">
        <v>128036.0</v>
      </c>
      <c r="F785" s="115" t="n">
        <v>2.0</v>
      </c>
      <c r="G785" s="87" t="n">
        <v>128036.0</v>
      </c>
      <c r="H785" s="115" t="n">
        <v>2.0</v>
      </c>
    </row>
    <row r="786" outlineLevel="2">
      <c r="A786" s="115" t="n">
        <v>42.0</v>
      </c>
      <c r="B786" s="87" t="s">
        <v>4696</v>
      </c>
      <c r="C786" s="87" t="n">
        <v>250000.0</v>
      </c>
      <c r="D786" s="95" t="n">
        <v>0.0019813997959838067</v>
      </c>
      <c r="E786" s="87" t="n">
        <v>250000.0</v>
      </c>
      <c r="F786" s="115" t="n">
        <v>1.0</v>
      </c>
      <c r="G786" s="87" t="n">
        <v>250000.0</v>
      </c>
      <c r="H786" s="115" t="n">
        <v>1.0</v>
      </c>
    </row>
    <row r="787" outlineLevel="2">
      <c r="A787" s="115" t="n">
        <v>43.0</v>
      </c>
      <c r="B787" s="87" t="s">
        <v>2989</v>
      </c>
      <c r="C787" s="87" t="n">
        <v>243600.0</v>
      </c>
      <c r="D787" s="95" t="n">
        <v>0.0019306759612066212</v>
      </c>
      <c r="E787" s="87" t="n">
        <v>81200.0</v>
      </c>
      <c r="F787" s="115" t="n">
        <v>3.0</v>
      </c>
      <c r="G787" s="87" t="n">
        <v>81200.0</v>
      </c>
      <c r="H787" s="115" t="n">
        <v>3.0</v>
      </c>
    </row>
    <row r="788" outlineLevel="2">
      <c r="A788" s="115" t="n">
        <v>44.0</v>
      </c>
      <c r="B788" s="87" t="s">
        <v>2731</v>
      </c>
      <c r="C788" s="87" t="n">
        <v>240543.0</v>
      </c>
      <c r="D788" s="95" t="n">
        <v>0.0019064474045013312</v>
      </c>
      <c r="E788" s="87" t="n">
        <v>60135.75</v>
      </c>
      <c r="F788" s="115" t="n">
        <v>4.0</v>
      </c>
      <c r="G788" s="87" t="n">
        <v>40090.5</v>
      </c>
      <c r="H788" s="115" t="n">
        <v>6.0</v>
      </c>
    </row>
    <row r="789" outlineLevel="2">
      <c r="A789" s="115" t="n">
        <v>45.0</v>
      </c>
      <c r="B789" s="87" t="s">
        <v>4409</v>
      </c>
      <c r="C789" s="87" t="n">
        <v>240000.0</v>
      </c>
      <c r="D789" s="95" t="n">
        <v>0.0019021438041444544</v>
      </c>
      <c r="E789" s="87" t="n">
        <v>240000.0</v>
      </c>
      <c r="F789" s="115" t="n">
        <v>1.0</v>
      </c>
      <c r="G789" s="87" t="n">
        <v>120000.0</v>
      </c>
      <c r="H789" s="115" t="n">
        <v>2.0</v>
      </c>
    </row>
    <row r="790" outlineLevel="2">
      <c r="A790" s="115" t="n">
        <v>46.0</v>
      </c>
      <c r="B790" s="87" t="s">
        <v>669</v>
      </c>
      <c r="C790" s="87" t="n">
        <v>239000.0</v>
      </c>
      <c r="D790" s="95" t="n">
        <v>0.0018942182049605195</v>
      </c>
      <c r="E790" s="87" t="n">
        <v>239000.0</v>
      </c>
      <c r="F790" s="115" t="n">
        <v>1.0</v>
      </c>
      <c r="G790" s="87" t="n">
        <v>239000.0</v>
      </c>
      <c r="H790" s="115" t="n">
        <v>1.0</v>
      </c>
    </row>
    <row r="791" outlineLevel="2">
      <c r="A791" s="115" t="n">
        <v>47.0</v>
      </c>
      <c r="B791" s="87" t="s">
        <v>722</v>
      </c>
      <c r="C791" s="87" t="n">
        <v>232540.0</v>
      </c>
      <c r="D791" s="95" t="n">
        <v>0.0018430188342322975</v>
      </c>
      <c r="E791" s="87" t="n">
        <v>232540.0</v>
      </c>
      <c r="F791" s="115" t="n">
        <v>1.0</v>
      </c>
      <c r="G791" s="87" t="n">
        <v>232540.0</v>
      </c>
      <c r="H791" s="115" t="n">
        <v>1.0</v>
      </c>
    </row>
    <row r="792" outlineLevel="2">
      <c r="A792" s="115" t="n">
        <v>48.0</v>
      </c>
      <c r="B792" s="87" t="s">
        <v>2282</v>
      </c>
      <c r="C792" s="87" t="n">
        <v>221840.0</v>
      </c>
      <c r="D792" s="95" t="n">
        <v>0.0017582149229641909</v>
      </c>
      <c r="E792" s="87" t="n">
        <v>221840.0</v>
      </c>
      <c r="F792" s="115" t="n">
        <v>1.0</v>
      </c>
      <c r="G792" s="87" t="n">
        <v>221840.0</v>
      </c>
      <c r="H792" s="115" t="n">
        <v>1.0</v>
      </c>
    </row>
    <row r="793" outlineLevel="2">
      <c r="A793" s="115" t="n">
        <v>49.0</v>
      </c>
      <c r="B793" s="87" t="s">
        <v>1320</v>
      </c>
      <c r="C793" s="87" t="n">
        <v>216070.0</v>
      </c>
      <c r="D793" s="95" t="n">
        <v>0.0017124842156728845</v>
      </c>
      <c r="E793" s="87" t="n">
        <v>108035.0</v>
      </c>
      <c r="F793" s="115" t="n">
        <v>2.0</v>
      </c>
      <c r="G793" s="87" t="n">
        <v>30867.14285714286</v>
      </c>
      <c r="H793" s="115" t="n">
        <v>7.0</v>
      </c>
    </row>
    <row r="794" outlineLevel="2">
      <c r="A794" s="115" t="n">
        <v>50.0</v>
      </c>
      <c r="B794" s="87" t="s">
        <v>2711</v>
      </c>
      <c r="C794" s="87" t="n">
        <v>206471.0</v>
      </c>
      <c r="D794" s="95" t="n">
        <v>0.0016364063891062901</v>
      </c>
      <c r="E794" s="87" t="n">
        <v>206471.0</v>
      </c>
      <c r="F794" s="115" t="n">
        <v>1.0</v>
      </c>
      <c r="G794" s="87" t="n">
        <v>206471.0</v>
      </c>
      <c r="H794" s="115" t="n">
        <v>1.0</v>
      </c>
    </row>
    <row r="795" outlineLevel="2">
      <c r="A795" s="115" t="n">
        <v>51.0</v>
      </c>
      <c r="B795" s="87" t="s">
        <v>3442</v>
      </c>
      <c r="C795" s="87" t="n">
        <v>200000.0</v>
      </c>
      <c r="D795" s="95" t="n">
        <v>0.0015851198367870453</v>
      </c>
      <c r="E795" s="87" t="n">
        <v>200000.0</v>
      </c>
      <c r="F795" s="115" t="n">
        <v>1.0</v>
      </c>
      <c r="G795" s="87" t="n">
        <v>200000.0</v>
      </c>
      <c r="H795" s="115" t="n">
        <v>1.0</v>
      </c>
    </row>
    <row r="796" outlineLevel="2">
      <c r="A796" s="115" t="n">
        <v>52.0</v>
      </c>
      <c r="B796" s="87" t="s">
        <v>5739</v>
      </c>
      <c r="C796" s="87" t="n">
        <v>200000.0</v>
      </c>
      <c r="D796" s="95" t="n">
        <v>0.0015851198367870453</v>
      </c>
      <c r="E796" s="87" t="n">
        <v>200000.0</v>
      </c>
      <c r="F796" s="115" t="n">
        <v>1.0</v>
      </c>
      <c r="G796" s="87" t="n">
        <v>200000.0</v>
      </c>
      <c r="H796" s="115" t="n">
        <v>1.0</v>
      </c>
    </row>
    <row r="797" outlineLevel="2">
      <c r="A797" s="115" t="n">
        <v>53.0</v>
      </c>
      <c r="B797" s="87" t="s">
        <v>694</v>
      </c>
      <c r="C797" s="87" t="n">
        <v>197890.0</v>
      </c>
      <c r="D797" s="95" t="n">
        <v>0.001568396822508942</v>
      </c>
      <c r="E797" s="87" t="n">
        <v>197890.0</v>
      </c>
      <c r="F797" s="115" t="n">
        <v>1.0</v>
      </c>
      <c r="G797" s="87" t="n">
        <v>65963.33333333333</v>
      </c>
      <c r="H797" s="115" t="n">
        <v>3.0</v>
      </c>
    </row>
    <row r="798" outlineLevel="2">
      <c r="A798" s="115" t="n">
        <v>54.0</v>
      </c>
      <c r="B798" s="87" t="s">
        <v>1979</v>
      </c>
      <c r="C798" s="87" t="n">
        <v>197499.0</v>
      </c>
      <c r="D798" s="95" t="n">
        <v>0.0015652979132280234</v>
      </c>
      <c r="E798" s="87" t="n">
        <v>197499.0</v>
      </c>
      <c r="F798" s="115" t="n">
        <v>1.0</v>
      </c>
      <c r="G798" s="87" t="n">
        <v>98749.5</v>
      </c>
      <c r="H798" s="115" t="n">
        <v>2.0</v>
      </c>
    </row>
    <row r="799" outlineLevel="2">
      <c r="A799" s="115" t="n">
        <v>55.0</v>
      </c>
      <c r="B799" s="87" t="s">
        <v>1432</v>
      </c>
      <c r="C799" s="87" t="n">
        <v>187620.0</v>
      </c>
      <c r="D799" s="95" t="n">
        <v>0.0014870009188899273</v>
      </c>
      <c r="E799" s="87" t="n">
        <v>187620.0</v>
      </c>
      <c r="F799" s="115" t="n">
        <v>1.0</v>
      </c>
      <c r="G799" s="87" t="n">
        <v>187620.0</v>
      </c>
      <c r="H799" s="115" t="n">
        <v>1.0</v>
      </c>
    </row>
    <row r="800" outlineLevel="2">
      <c r="A800" s="115" t="n">
        <v>56.0</v>
      </c>
      <c r="B800" s="87" t="s">
        <v>307</v>
      </c>
      <c r="C800" s="87" t="n">
        <v>185000.0</v>
      </c>
      <c r="D800" s="95" t="n">
        <v>0.001466235849028017</v>
      </c>
      <c r="E800" s="87" t="n">
        <v>46250.0</v>
      </c>
      <c r="F800" s="115" t="n">
        <v>4.0</v>
      </c>
      <c r="G800" s="87" t="n">
        <v>46250.0</v>
      </c>
      <c r="H800" s="115" t="n">
        <v>4.0</v>
      </c>
    </row>
    <row r="801" outlineLevel="2">
      <c r="A801" s="115" t="n">
        <v>57.0</v>
      </c>
      <c r="B801" s="87" t="s">
        <v>1528</v>
      </c>
      <c r="C801" s="87" t="n">
        <v>177000.0</v>
      </c>
      <c r="D801" s="95" t="n">
        <v>0.001402831055556535</v>
      </c>
      <c r="E801" s="87" t="n">
        <v>177000.0</v>
      </c>
      <c r="F801" s="115" t="n">
        <v>1.0</v>
      </c>
      <c r="G801" s="87" t="n">
        <v>177000.0</v>
      </c>
      <c r="H801" s="115" t="n">
        <v>1.0</v>
      </c>
    </row>
    <row r="802" outlineLevel="2">
      <c r="A802" s="115" t="n">
        <v>58.0</v>
      </c>
      <c r="B802" s="87" t="s">
        <v>5981</v>
      </c>
      <c r="C802" s="87" t="n">
        <v>177000.0</v>
      </c>
      <c r="D802" s="95" t="n">
        <v>0.001402831055556535</v>
      </c>
      <c r="E802" s="87" t="n">
        <v>177000.0</v>
      </c>
      <c r="F802" s="115" t="n">
        <v>1.0</v>
      </c>
      <c r="G802" s="87" t="n">
        <v>177000.0</v>
      </c>
      <c r="H802" s="115" t="n">
        <v>1.0</v>
      </c>
    </row>
    <row r="803" outlineLevel="2">
      <c r="A803" s="115" t="n">
        <v>59.0</v>
      </c>
      <c r="B803" s="87" t="s">
        <v>560</v>
      </c>
      <c r="C803" s="87" t="n">
        <v>173696.0</v>
      </c>
      <c r="D803" s="95" t="n">
        <v>0.0013766448758528132</v>
      </c>
      <c r="E803" s="87" t="n">
        <v>173696.0</v>
      </c>
      <c r="F803" s="115" t="n">
        <v>1.0</v>
      </c>
      <c r="G803" s="87" t="n">
        <v>173696.0</v>
      </c>
      <c r="H803" s="115" t="n">
        <v>1.0</v>
      </c>
    </row>
    <row r="804" outlineLevel="2">
      <c r="A804" s="115" t="n">
        <v>60.0</v>
      </c>
      <c r="B804" s="87" t="s">
        <v>1183</v>
      </c>
      <c r="C804" s="87" t="n">
        <v>162400.0</v>
      </c>
      <c r="D804" s="95" t="n">
        <v>0.0012871173074710809</v>
      </c>
      <c r="E804" s="87" t="n">
        <v>81200.0</v>
      </c>
      <c r="F804" s="115" t="n">
        <v>2.0</v>
      </c>
      <c r="G804" s="87" t="n">
        <v>81200.0</v>
      </c>
      <c r="H804" s="115" t="n">
        <v>2.0</v>
      </c>
    </row>
    <row r="805" outlineLevel="2">
      <c r="A805" s="115" t="n">
        <v>61.0</v>
      </c>
      <c r="B805" s="87" t="s">
        <v>5421</v>
      </c>
      <c r="C805" s="87" t="n">
        <v>156052.0</v>
      </c>
      <c r="D805" s="95" t="n">
        <v>0.00123680560385146</v>
      </c>
      <c r="E805" s="87" t="n">
        <v>78026.0</v>
      </c>
      <c r="F805" s="115" t="n">
        <v>2.0</v>
      </c>
      <c r="G805" s="87" t="n">
        <v>78026.0</v>
      </c>
      <c r="H805" s="115" t="n">
        <v>2.0</v>
      </c>
    </row>
    <row r="806" outlineLevel="2">
      <c r="A806" s="115" t="n">
        <v>62.0</v>
      </c>
      <c r="B806" s="87" t="s">
        <v>580</v>
      </c>
      <c r="C806" s="87" t="n">
        <v>138800.0</v>
      </c>
      <c r="D806" s="95" t="n">
        <v>0.0011000731667302095</v>
      </c>
      <c r="E806" s="87" t="n">
        <v>138800.0</v>
      </c>
      <c r="F806" s="115" t="n">
        <v>1.0</v>
      </c>
      <c r="G806" s="87" t="n">
        <v>138800.0</v>
      </c>
      <c r="H806" s="115" t="n">
        <v>1.0</v>
      </c>
    </row>
    <row r="807" outlineLevel="2">
      <c r="A807" s="115" t="n">
        <v>63.0</v>
      </c>
      <c r="B807" s="87" t="s">
        <v>963</v>
      </c>
      <c r="C807" s="87" t="n">
        <v>136783.73</v>
      </c>
      <c r="D807" s="95" t="n">
        <v>0.0010840930188636166</v>
      </c>
      <c r="E807" s="87" t="n">
        <v>68391.865</v>
      </c>
      <c r="F807" s="115" t="n">
        <v>2.0</v>
      </c>
      <c r="G807" s="87" t="n">
        <v>34195.9325</v>
      </c>
      <c r="H807" s="115" t="n">
        <v>4.0</v>
      </c>
    </row>
    <row r="808" outlineLevel="2">
      <c r="A808" s="115" t="n">
        <v>64.0</v>
      </c>
      <c r="B808" s="87" t="s">
        <v>5889</v>
      </c>
      <c r="C808" s="87" t="n">
        <v>136000.0</v>
      </c>
      <c r="D808" s="95" t="n">
        <v>0.001077881489015191</v>
      </c>
      <c r="E808" s="87" t="n">
        <v>136000.0</v>
      </c>
      <c r="F808" s="115" t="n">
        <v>1.0</v>
      </c>
      <c r="G808" s="87" t="n">
        <v>136000.0</v>
      </c>
      <c r="H808" s="115" t="n">
        <v>1.0</v>
      </c>
    </row>
    <row r="809" outlineLevel="2">
      <c r="A809" s="115" t="n">
        <v>65.0</v>
      </c>
      <c r="B809" s="87" t="s">
        <v>3127</v>
      </c>
      <c r="C809" s="87" t="n">
        <v>133000.0</v>
      </c>
      <c r="D809" s="95" t="n">
        <v>0.0010541046914633852</v>
      </c>
      <c r="E809" s="87" t="n">
        <v>133000.0</v>
      </c>
      <c r="F809" s="115" t="n">
        <v>1.0</v>
      </c>
      <c r="G809" s="87" t="n">
        <v>26600.0</v>
      </c>
      <c r="H809" s="115" t="n">
        <v>5.0</v>
      </c>
    </row>
    <row r="810" outlineLevel="2">
      <c r="A810" s="115" t="n">
        <v>66.0</v>
      </c>
      <c r="B810" s="87" t="s">
        <v>1188</v>
      </c>
      <c r="C810" s="87" t="n">
        <v>127200.0</v>
      </c>
      <c r="D810" s="95" t="n">
        <v>0.0010081362161965608</v>
      </c>
      <c r="E810" s="87" t="n">
        <v>42400.0</v>
      </c>
      <c r="F810" s="115" t="n">
        <v>3.0</v>
      </c>
      <c r="G810" s="87" t="n">
        <v>42400.0</v>
      </c>
      <c r="H810" s="115" t="n">
        <v>3.0</v>
      </c>
    </row>
    <row r="811" outlineLevel="2">
      <c r="A811" s="115" t="n">
        <v>67.0</v>
      </c>
      <c r="B811" s="87" t="s">
        <v>366</v>
      </c>
      <c r="C811" s="87" t="n">
        <v>121422.0</v>
      </c>
      <c r="D811" s="95" t="n">
        <v>9.623421041117831E-4</v>
      </c>
      <c r="E811" s="87" t="n">
        <v>121422.0</v>
      </c>
      <c r="F811" s="115" t="n">
        <v>1.0</v>
      </c>
      <c r="G811" s="87" t="n">
        <v>40474.0</v>
      </c>
      <c r="H811" s="115" t="n">
        <v>3.0</v>
      </c>
    </row>
    <row r="812" outlineLevel="2">
      <c r="A812" s="115" t="n">
        <v>68.0</v>
      </c>
      <c r="B812" s="87" t="s">
        <v>1382</v>
      </c>
      <c r="C812" s="87" t="n">
        <v>118590.0</v>
      </c>
      <c r="D812" s="95" t="n">
        <v>9.398968072228786E-4</v>
      </c>
      <c r="E812" s="87" t="n">
        <v>59295.0</v>
      </c>
      <c r="F812" s="115" t="n">
        <v>2.0</v>
      </c>
      <c r="G812" s="87" t="n">
        <v>59295.0</v>
      </c>
      <c r="H812" s="115" t="n">
        <v>2.0</v>
      </c>
    </row>
    <row r="813" outlineLevel="2">
      <c r="A813" s="115" t="n">
        <v>69.0</v>
      </c>
      <c r="B813" s="87" t="s">
        <v>1555</v>
      </c>
      <c r="C813" s="87" t="n">
        <v>115500.0</v>
      </c>
      <c r="D813" s="95" t="n">
        <v>9.154067057445186E-4</v>
      </c>
      <c r="E813" s="87" t="n">
        <v>115500.0</v>
      </c>
      <c r="F813" s="115" t="n">
        <v>1.0</v>
      </c>
      <c r="G813" s="87" t="n">
        <v>115500.0</v>
      </c>
      <c r="H813" s="115" t="n">
        <v>1.0</v>
      </c>
    </row>
    <row r="814" outlineLevel="2">
      <c r="A814" s="115" t="n">
        <v>70.0</v>
      </c>
      <c r="B814" s="87" t="s">
        <v>304</v>
      </c>
      <c r="C814" s="87" t="n">
        <v>115000.0</v>
      </c>
      <c r="D814" s="95" t="n">
        <v>9.114439061525511E-4</v>
      </c>
      <c r="E814" s="87" t="n">
        <v>115000.0</v>
      </c>
      <c r="F814" s="115" t="n">
        <v>1.0</v>
      </c>
      <c r="G814" s="87" t="n">
        <v>115000.0</v>
      </c>
      <c r="H814" s="115" t="n">
        <v>1.0</v>
      </c>
    </row>
    <row r="815" outlineLevel="2">
      <c r="A815" s="115" t="n">
        <v>71.0</v>
      </c>
      <c r="B815" s="87" t="s">
        <v>1585</v>
      </c>
      <c r="C815" s="87" t="n">
        <v>114770.40000000001</v>
      </c>
      <c r="D815" s="95" t="n">
        <v>9.096241885799196E-4</v>
      </c>
      <c r="E815" s="87" t="n">
        <v>57385.200000000004</v>
      </c>
      <c r="F815" s="115" t="n">
        <v>2.0</v>
      </c>
      <c r="G815" s="87" t="n">
        <v>6040.547368421053</v>
      </c>
      <c r="H815" s="115" t="n">
        <v>19.0</v>
      </c>
    </row>
    <row r="816" outlineLevel="2">
      <c r="A816" s="115" t="n">
        <v>72.0</v>
      </c>
      <c r="B816" s="87" t="s">
        <v>3596</v>
      </c>
      <c r="C816" s="87" t="n">
        <v>112100.0</v>
      </c>
      <c r="D816" s="95" t="n">
        <v>8.884596685191389E-4</v>
      </c>
      <c r="E816" s="87" t="n">
        <v>112100.0</v>
      </c>
      <c r="F816" s="115" t="n">
        <v>1.0</v>
      </c>
      <c r="G816" s="87" t="n">
        <v>112100.0</v>
      </c>
      <c r="H816" s="115" t="n">
        <v>1.0</v>
      </c>
    </row>
    <row r="817" outlineLevel="2">
      <c r="A817" s="115" t="n">
        <v>73.0</v>
      </c>
      <c r="B817" s="87" t="s">
        <v>639</v>
      </c>
      <c r="C817" s="87" t="n">
        <v>108770.0</v>
      </c>
      <c r="D817" s="95" t="n">
        <v>8.620674232366346E-4</v>
      </c>
      <c r="E817" s="87" t="n">
        <v>36256.666666666664</v>
      </c>
      <c r="F817" s="115" t="n">
        <v>3.0</v>
      </c>
      <c r="G817" s="87" t="n">
        <v>15538.57142857143</v>
      </c>
      <c r="H817" s="115" t="n">
        <v>7.0</v>
      </c>
    </row>
    <row r="818" outlineLevel="2">
      <c r="A818" s="115" t="n">
        <v>74.0</v>
      </c>
      <c r="B818" s="87" t="s">
        <v>3082</v>
      </c>
      <c r="C818" s="87" t="n">
        <v>100000.0</v>
      </c>
      <c r="D818" s="95" t="n">
        <v>7.925599183935227E-4</v>
      </c>
      <c r="E818" s="87" t="n">
        <v>100000.0</v>
      </c>
      <c r="F818" s="115" t="n">
        <v>1.0</v>
      </c>
      <c r="G818" s="87" t="n">
        <v>100000.0</v>
      </c>
      <c r="H818" s="115" t="n">
        <v>1.0</v>
      </c>
    </row>
    <row r="819" outlineLevel="2">
      <c r="A819" s="115" t="n">
        <v>75.0</v>
      </c>
      <c r="B819" s="87" t="s">
        <v>4553</v>
      </c>
      <c r="C819" s="87" t="n">
        <v>100000.0</v>
      </c>
      <c r="D819" s="95" t="n">
        <v>7.925599183935227E-4</v>
      </c>
      <c r="E819" s="87" t="n">
        <v>100000.0</v>
      </c>
      <c r="F819" s="115" t="n">
        <v>1.0</v>
      </c>
      <c r="G819" s="87" t="n">
        <v>100000.0</v>
      </c>
      <c r="H819" s="115" t="n">
        <v>1.0</v>
      </c>
    </row>
    <row r="820" outlineLevel="2">
      <c r="A820" s="115" t="n">
        <v>76.0</v>
      </c>
      <c r="B820" s="87" t="s">
        <v>5547</v>
      </c>
      <c r="C820" s="87" t="n">
        <v>100000.0</v>
      </c>
      <c r="D820" s="95" t="n">
        <v>7.925599183935227E-4</v>
      </c>
      <c r="E820" s="87" t="n">
        <v>100000.0</v>
      </c>
      <c r="F820" s="115" t="n">
        <v>1.0</v>
      </c>
      <c r="G820" s="87" t="n">
        <v>100000.0</v>
      </c>
      <c r="H820" s="115" t="n">
        <v>1.0</v>
      </c>
    </row>
    <row r="821" outlineLevel="2">
      <c r="A821" s="115" t="n">
        <v>77.0</v>
      </c>
      <c r="B821" s="87" t="s">
        <v>426</v>
      </c>
      <c r="C821" s="87" t="n">
        <v>99200.0</v>
      </c>
      <c r="D821" s="95" t="n">
        <v>7.862194390463747E-4</v>
      </c>
      <c r="E821" s="87" t="n">
        <v>99200.0</v>
      </c>
      <c r="F821" s="115" t="n">
        <v>1.0</v>
      </c>
      <c r="G821" s="87" t="n">
        <v>49600.0</v>
      </c>
      <c r="H821" s="115" t="n">
        <v>2.0</v>
      </c>
    </row>
    <row r="822" outlineLevel="2">
      <c r="A822" s="115" t="n">
        <v>78.0</v>
      </c>
      <c r="B822" s="87" t="s">
        <v>1421</v>
      </c>
      <c r="C822" s="87" t="n">
        <v>98825.0</v>
      </c>
      <c r="D822" s="95" t="n">
        <v>7.832473393523988E-4</v>
      </c>
      <c r="E822" s="87" t="n">
        <v>98825.0</v>
      </c>
      <c r="F822" s="115" t="n">
        <v>1.0</v>
      </c>
      <c r="G822" s="87" t="n">
        <v>49412.5</v>
      </c>
      <c r="H822" s="115" t="n">
        <v>2.0</v>
      </c>
    </row>
    <row r="823" outlineLevel="2">
      <c r="A823" s="115" t="n">
        <v>79.0</v>
      </c>
      <c r="B823" s="87" t="s">
        <v>3935</v>
      </c>
      <c r="C823" s="87" t="n">
        <v>98136.67</v>
      </c>
      <c r="D823" s="95" t="n">
        <v>7.777919116661206E-4</v>
      </c>
      <c r="E823" s="87" t="n">
        <v>98136.67</v>
      </c>
      <c r="F823" s="115" t="n">
        <v>1.0</v>
      </c>
      <c r="G823" s="87" t="n">
        <v>98136.67</v>
      </c>
      <c r="H823" s="115" t="n">
        <v>1.0</v>
      </c>
    </row>
    <row r="824" outlineLevel="2">
      <c r="A824" s="115" t="n">
        <v>80.0</v>
      </c>
      <c r="B824" s="87" t="s">
        <v>2093</v>
      </c>
      <c r="C824" s="87" t="n">
        <v>97560.0</v>
      </c>
      <c r="D824" s="95" t="n">
        <v>7.732214563847207E-4</v>
      </c>
      <c r="E824" s="87" t="n">
        <v>32520.0</v>
      </c>
      <c r="F824" s="115" t="n">
        <v>3.0</v>
      </c>
      <c r="G824" s="87" t="n">
        <v>32520.0</v>
      </c>
      <c r="H824" s="115" t="n">
        <v>3.0</v>
      </c>
    </row>
    <row r="825" outlineLevel="2">
      <c r="A825" s="115" t="n">
        <v>81.0</v>
      </c>
      <c r="B825" s="87" t="s">
        <v>3028</v>
      </c>
      <c r="C825" s="87" t="n">
        <v>93300.0</v>
      </c>
      <c r="D825" s="95" t="n">
        <v>7.394584038611567E-4</v>
      </c>
      <c r="E825" s="87" t="n">
        <v>31100.0</v>
      </c>
      <c r="F825" s="115" t="n">
        <v>3.0</v>
      </c>
      <c r="G825" s="87" t="n">
        <v>31100.0</v>
      </c>
      <c r="H825" s="115" t="n">
        <v>3.0</v>
      </c>
    </row>
    <row r="826" outlineLevel="2">
      <c r="A826" s="115" t="n">
        <v>82.0</v>
      </c>
      <c r="B826" s="87" t="s">
        <v>5976</v>
      </c>
      <c r="C826" s="87" t="n">
        <v>92925.0</v>
      </c>
      <c r="D826" s="95" t="n">
        <v>7.36486304167181E-4</v>
      </c>
      <c r="E826" s="87" t="n">
        <v>92925.0</v>
      </c>
      <c r="F826" s="115" t="n">
        <v>1.0</v>
      </c>
      <c r="G826" s="87" t="n">
        <v>92925.0</v>
      </c>
      <c r="H826" s="115" t="n">
        <v>1.0</v>
      </c>
    </row>
    <row r="827" outlineLevel="2">
      <c r="A827" s="115" t="n">
        <v>83.0</v>
      </c>
      <c r="B827" s="87" t="s">
        <v>1220</v>
      </c>
      <c r="C827" s="87" t="n">
        <v>90000.0</v>
      </c>
      <c r="D827" s="95" t="n">
        <v>7.133039265541705E-4</v>
      </c>
      <c r="E827" s="87" t="n">
        <v>90000.0</v>
      </c>
      <c r="F827" s="115" t="n">
        <v>1.0</v>
      </c>
      <c r="G827" s="87" t="n">
        <v>45000.0</v>
      </c>
      <c r="H827" s="115" t="n">
        <v>2.0</v>
      </c>
    </row>
    <row r="828" outlineLevel="2">
      <c r="A828" s="115" t="n">
        <v>84.0</v>
      </c>
      <c r="B828" s="87" t="s">
        <v>1288</v>
      </c>
      <c r="C828" s="87" t="n">
        <v>89680.0</v>
      </c>
      <c r="D828" s="95" t="n">
        <v>7.107677348153112E-4</v>
      </c>
      <c r="E828" s="87" t="n">
        <v>89680.0</v>
      </c>
      <c r="F828" s="115" t="n">
        <v>1.0</v>
      </c>
      <c r="G828" s="87" t="n">
        <v>89680.0</v>
      </c>
      <c r="H828" s="115" t="n">
        <v>1.0</v>
      </c>
    </row>
    <row r="829" outlineLevel="2">
      <c r="A829" s="115" t="n">
        <v>85.0</v>
      </c>
      <c r="B829" s="87" t="s">
        <v>1307</v>
      </c>
      <c r="C829" s="87" t="n">
        <v>87000.0</v>
      </c>
      <c r="D829" s="95" t="n">
        <v>6.895271290023648E-4</v>
      </c>
      <c r="E829" s="87" t="n">
        <v>87000.0</v>
      </c>
      <c r="F829" s="115" t="n">
        <v>1.0</v>
      </c>
      <c r="G829" s="87" t="n">
        <v>87000.0</v>
      </c>
      <c r="H829" s="115" t="n">
        <v>1.0</v>
      </c>
    </row>
    <row r="830" outlineLevel="2">
      <c r="A830" s="115" t="n">
        <v>86.0</v>
      </c>
      <c r="B830" s="87" t="s">
        <v>1207</v>
      </c>
      <c r="C830" s="87" t="n">
        <v>83420.0</v>
      </c>
      <c r="D830" s="95" t="n">
        <v>6.611534839238765E-4</v>
      </c>
      <c r="E830" s="87" t="n">
        <v>27806.666666666668</v>
      </c>
      <c r="F830" s="115" t="n">
        <v>3.0</v>
      </c>
      <c r="G830" s="87" t="n">
        <v>27806.666666666668</v>
      </c>
      <c r="H830" s="115" t="n">
        <v>3.0</v>
      </c>
    </row>
    <row r="831" outlineLevel="2">
      <c r="A831" s="115" t="n">
        <v>87.0</v>
      </c>
      <c r="B831" s="87" t="s">
        <v>2314</v>
      </c>
      <c r="C831" s="87" t="n">
        <v>82500.0</v>
      </c>
      <c r="D831" s="95" t="n">
        <v>6.538619326746562E-4</v>
      </c>
      <c r="E831" s="87" t="n">
        <v>82500.0</v>
      </c>
      <c r="F831" s="115" t="n">
        <v>1.0</v>
      </c>
      <c r="G831" s="87" t="n">
        <v>82500.0</v>
      </c>
      <c r="H831" s="115" t="n">
        <v>1.0</v>
      </c>
    </row>
    <row r="832" outlineLevel="2">
      <c r="A832" s="115" t="n">
        <v>88.0</v>
      </c>
      <c r="B832" s="87" t="s">
        <v>617</v>
      </c>
      <c r="C832" s="87" t="n">
        <v>82320.0</v>
      </c>
      <c r="D832" s="95" t="n">
        <v>6.524353248215478E-4</v>
      </c>
      <c r="E832" s="87" t="n">
        <v>82320.0</v>
      </c>
      <c r="F832" s="115" t="n">
        <v>1.0</v>
      </c>
      <c r="G832" s="87" t="n">
        <v>82320.0</v>
      </c>
      <c r="H832" s="115" t="n">
        <v>1.0</v>
      </c>
    </row>
    <row r="833" outlineLevel="2">
      <c r="A833" s="115" t="n">
        <v>89.0</v>
      </c>
      <c r="B833" s="87" t="s">
        <v>1105</v>
      </c>
      <c r="C833" s="87" t="n">
        <v>81715.0</v>
      </c>
      <c r="D833" s="95" t="n">
        <v>6.476403373152671E-4</v>
      </c>
      <c r="E833" s="87" t="n">
        <v>27238.333333333332</v>
      </c>
      <c r="F833" s="115" t="n">
        <v>3.0</v>
      </c>
      <c r="G833" s="87" t="n">
        <v>27238.333333333332</v>
      </c>
      <c r="H833" s="115" t="n">
        <v>3.0</v>
      </c>
    </row>
    <row r="834" outlineLevel="2">
      <c r="A834" s="115" t="n">
        <v>90.0</v>
      </c>
      <c r="B834" s="87" t="s">
        <v>3816</v>
      </c>
      <c r="C834" s="87" t="n">
        <v>81200.0</v>
      </c>
      <c r="D834" s="95" t="n">
        <v>6.435586537355404E-4</v>
      </c>
      <c r="E834" s="87" t="n">
        <v>81200.0</v>
      </c>
      <c r="F834" s="115" t="n">
        <v>1.0</v>
      </c>
      <c r="G834" s="87" t="n">
        <v>81200.0</v>
      </c>
      <c r="H834" s="115" t="n">
        <v>1.0</v>
      </c>
    </row>
    <row r="835" outlineLevel="2">
      <c r="A835" s="115" t="n">
        <v>91.0</v>
      </c>
      <c r="B835" s="87" t="s">
        <v>1085</v>
      </c>
      <c r="C835" s="87" t="n">
        <v>79650.0</v>
      </c>
      <c r="D835" s="95" t="n">
        <v>6.31273975000441E-4</v>
      </c>
      <c r="E835" s="87" t="n">
        <v>79650.0</v>
      </c>
      <c r="F835" s="115" t="n">
        <v>1.0</v>
      </c>
      <c r="G835" s="87" t="n">
        <v>79650.0</v>
      </c>
      <c r="H835" s="115" t="n">
        <v>1.0</v>
      </c>
    </row>
    <row r="836" outlineLevel="2">
      <c r="A836" s="115" t="n">
        <v>92.0</v>
      </c>
      <c r="B836" s="87" t="s">
        <v>5680</v>
      </c>
      <c r="C836" s="87" t="n">
        <v>77760.0</v>
      </c>
      <c r="D836" s="95" t="n">
        <v>6.162945925428032E-4</v>
      </c>
      <c r="E836" s="87" t="n">
        <v>77760.0</v>
      </c>
      <c r="F836" s="115" t="n">
        <v>1.0</v>
      </c>
      <c r="G836" s="87" t="n">
        <v>77760.0</v>
      </c>
      <c r="H836" s="115" t="n">
        <v>1.0</v>
      </c>
    </row>
    <row r="837" outlineLevel="2">
      <c r="A837" s="115" t="n">
        <v>93.0</v>
      </c>
      <c r="B837" s="87" t="s">
        <v>1025</v>
      </c>
      <c r="C837" s="87" t="n">
        <v>75030.3</v>
      </c>
      <c r="D837" s="95" t="n">
        <v>5.946600844504153E-4</v>
      </c>
      <c r="E837" s="87" t="n">
        <v>37515.15</v>
      </c>
      <c r="F837" s="115" t="n">
        <v>2.0</v>
      </c>
      <c r="G837" s="87" t="n">
        <v>37515.15</v>
      </c>
      <c r="H837" s="115" t="n">
        <v>2.0</v>
      </c>
    </row>
    <row r="838" outlineLevel="2">
      <c r="A838" s="115" t="n">
        <v>94.0</v>
      </c>
      <c r="B838" s="87" t="s">
        <v>1348</v>
      </c>
      <c r="C838" s="87" t="n">
        <v>70800.0</v>
      </c>
      <c r="D838" s="95" t="n">
        <v>5.611324222226141E-4</v>
      </c>
      <c r="E838" s="87" t="n">
        <v>70800.0</v>
      </c>
      <c r="F838" s="115" t="n">
        <v>1.0</v>
      </c>
      <c r="G838" s="87" t="n">
        <v>70800.0</v>
      </c>
      <c r="H838" s="115" t="n">
        <v>1.0</v>
      </c>
    </row>
    <row r="839" outlineLevel="2">
      <c r="A839" s="115" t="n">
        <v>95.0</v>
      </c>
      <c r="B839" s="87" t="s">
        <v>2650</v>
      </c>
      <c r="C839" s="87" t="n">
        <v>70800.0</v>
      </c>
      <c r="D839" s="95" t="n">
        <v>5.611324222226141E-4</v>
      </c>
      <c r="E839" s="87" t="n">
        <v>70800.0</v>
      </c>
      <c r="F839" s="115" t="n">
        <v>1.0</v>
      </c>
      <c r="G839" s="87" t="n">
        <v>70800.0</v>
      </c>
      <c r="H839" s="115" t="n">
        <v>1.0</v>
      </c>
    </row>
    <row r="840" outlineLevel="2">
      <c r="A840" s="115" t="n">
        <v>96.0</v>
      </c>
      <c r="B840" s="87" t="s">
        <v>3605</v>
      </c>
      <c r="C840" s="87" t="n">
        <v>68300.0</v>
      </c>
      <c r="D840" s="95" t="n">
        <v>5.41318424262776E-4</v>
      </c>
      <c r="E840" s="87" t="n">
        <v>68300.0</v>
      </c>
      <c r="F840" s="115" t="n">
        <v>1.0</v>
      </c>
      <c r="G840" s="87" t="n">
        <v>68300.0</v>
      </c>
      <c r="H840" s="115" t="n">
        <v>1.0</v>
      </c>
    </row>
    <row r="841" outlineLevel="2">
      <c r="A841" s="115" t="n">
        <v>97.0</v>
      </c>
      <c r="B841" s="87" t="s">
        <v>2994</v>
      </c>
      <c r="C841" s="87" t="n">
        <v>67200.0</v>
      </c>
      <c r="D841" s="95" t="n">
        <v>5.326002651604472E-4</v>
      </c>
      <c r="E841" s="87" t="n">
        <v>22400.0</v>
      </c>
      <c r="F841" s="115" t="n">
        <v>3.0</v>
      </c>
      <c r="G841" s="87" t="n">
        <v>22400.0</v>
      </c>
      <c r="H841" s="115" t="n">
        <v>3.0</v>
      </c>
    </row>
    <row r="842" outlineLevel="2">
      <c r="A842" s="115" t="n">
        <v>98.0</v>
      </c>
      <c r="B842" s="87" t="s">
        <v>5400</v>
      </c>
      <c r="C842" s="87" t="n">
        <v>66200.0</v>
      </c>
      <c r="D842" s="95" t="n">
        <v>5.24674665976512E-4</v>
      </c>
      <c r="E842" s="87" t="n">
        <v>66200.0</v>
      </c>
      <c r="F842" s="115" t="n">
        <v>1.0</v>
      </c>
      <c r="G842" s="87" t="n">
        <v>66200.0</v>
      </c>
      <c r="H842" s="115" t="n">
        <v>1.0</v>
      </c>
    </row>
    <row r="843" outlineLevel="2">
      <c r="A843" s="115" t="n">
        <v>99.0</v>
      </c>
      <c r="B843" s="87" t="s">
        <v>850</v>
      </c>
      <c r="C843" s="87" t="n">
        <v>64348.0</v>
      </c>
      <c r="D843" s="95" t="n">
        <v>5.09996456287864E-4</v>
      </c>
      <c r="E843" s="87" t="n">
        <v>32174.0</v>
      </c>
      <c r="F843" s="115" t="n">
        <v>2.0</v>
      </c>
      <c r="G843" s="87" t="n">
        <v>21449.333333333332</v>
      </c>
      <c r="H843" s="115" t="n">
        <v>3.0</v>
      </c>
    </row>
    <row r="844" outlineLevel="2">
      <c r="A844" s="115" t="n">
        <v>100.0</v>
      </c>
      <c r="B844" s="87" t="s">
        <v>1814</v>
      </c>
      <c r="C844" s="87" t="n">
        <v>64310.0</v>
      </c>
      <c r="D844" s="95" t="n">
        <v>5.096952835188744E-4</v>
      </c>
      <c r="E844" s="87" t="n">
        <v>64310.0</v>
      </c>
      <c r="F844" s="115" t="n">
        <v>1.0</v>
      </c>
      <c r="G844" s="87" t="n">
        <v>64310.0</v>
      </c>
      <c r="H844" s="115" t="n">
        <v>1.0</v>
      </c>
    </row>
    <row r="845" outlineLevel="2">
      <c r="A845" s="115" t="n">
        <v>101.0</v>
      </c>
      <c r="B845" s="87" t="s">
        <v>382</v>
      </c>
      <c r="C845" s="87" t="n">
        <v>63698.64</v>
      </c>
      <c r="D845" s="95" t="n">
        <v>5.048498892017839E-4</v>
      </c>
      <c r="E845" s="87" t="n">
        <v>21232.88</v>
      </c>
      <c r="F845" s="115" t="n">
        <v>3.0</v>
      </c>
      <c r="G845" s="87" t="n">
        <v>21232.88</v>
      </c>
      <c r="H845" s="115" t="n">
        <v>3.0</v>
      </c>
    </row>
    <row r="846" outlineLevel="2">
      <c r="A846" s="115" t="n">
        <v>102.0</v>
      </c>
      <c r="B846" s="87" t="s">
        <v>3367</v>
      </c>
      <c r="C846" s="87" t="n">
        <v>59520.0</v>
      </c>
      <c r="D846" s="95" t="n">
        <v>4.717316634278247E-4</v>
      </c>
      <c r="E846" s="87" t="n">
        <v>59520.0</v>
      </c>
      <c r="F846" s="115" t="n">
        <v>1.0</v>
      </c>
      <c r="G846" s="87" t="n">
        <v>59520.0</v>
      </c>
      <c r="H846" s="115" t="n">
        <v>1.0</v>
      </c>
    </row>
    <row r="847" outlineLevel="2">
      <c r="A847" s="115" t="n">
        <v>103.0</v>
      </c>
      <c r="B847" s="87" t="s">
        <v>593</v>
      </c>
      <c r="C847" s="87" t="n">
        <v>59425.909999999996</v>
      </c>
      <c r="D847" s="95" t="n">
        <v>4.709859438006082E-4</v>
      </c>
      <c r="E847" s="87" t="n">
        <v>29712.954999999998</v>
      </c>
      <c r="F847" s="115" t="n">
        <v>2.0</v>
      </c>
      <c r="G847" s="87" t="n">
        <v>7428.2387499999995</v>
      </c>
      <c r="H847" s="115" t="n">
        <v>8.0</v>
      </c>
    </row>
    <row r="848" outlineLevel="2">
      <c r="A848" s="115" t="n">
        <v>104.0</v>
      </c>
      <c r="B848" s="87" t="s">
        <v>2349</v>
      </c>
      <c r="C848" s="87" t="n">
        <v>58410.0</v>
      </c>
      <c r="D848" s="95" t="n">
        <v>4.629342483336566E-4</v>
      </c>
      <c r="E848" s="87" t="n">
        <v>58410.0</v>
      </c>
      <c r="F848" s="115" t="n">
        <v>1.0</v>
      </c>
      <c r="G848" s="87" t="n">
        <v>58410.0</v>
      </c>
      <c r="H848" s="115" t="n">
        <v>1.0</v>
      </c>
    </row>
    <row r="849" outlineLevel="2">
      <c r="A849" s="115" t="n">
        <v>105.0</v>
      </c>
      <c r="B849" s="87" t="s">
        <v>4751</v>
      </c>
      <c r="C849" s="87" t="n">
        <v>58219.75</v>
      </c>
      <c r="D849" s="95" t="n">
        <v>4.614264030889129E-4</v>
      </c>
      <c r="E849" s="87" t="n">
        <v>29109.875</v>
      </c>
      <c r="F849" s="115" t="n">
        <v>2.0</v>
      </c>
      <c r="G849" s="87" t="n">
        <v>29109.875</v>
      </c>
      <c r="H849" s="115" t="n">
        <v>2.0</v>
      </c>
    </row>
    <row r="850" outlineLevel="2">
      <c r="A850" s="115" t="n">
        <v>106.0</v>
      </c>
      <c r="B850" s="87" t="s">
        <v>3906</v>
      </c>
      <c r="C850" s="87" t="n">
        <v>57525.0</v>
      </c>
      <c r="D850" s="95" t="n">
        <v>4.559200930558739E-4</v>
      </c>
      <c r="E850" s="87" t="n">
        <v>57525.0</v>
      </c>
      <c r="F850" s="115" t="n">
        <v>1.0</v>
      </c>
      <c r="G850" s="87" t="n">
        <v>57525.0</v>
      </c>
      <c r="H850" s="115" t="n">
        <v>1.0</v>
      </c>
    </row>
    <row r="851" outlineLevel="2">
      <c r="A851" s="115" t="n">
        <v>107.0</v>
      </c>
      <c r="B851" s="87" t="s">
        <v>4205</v>
      </c>
      <c r="C851" s="87" t="n">
        <v>54430.0</v>
      </c>
      <c r="D851" s="95" t="n">
        <v>4.313903635815944E-4</v>
      </c>
      <c r="E851" s="87" t="n">
        <v>54430.0</v>
      </c>
      <c r="F851" s="115" t="n">
        <v>1.0</v>
      </c>
      <c r="G851" s="87" t="n">
        <v>27215.0</v>
      </c>
      <c r="H851" s="115" t="n">
        <v>2.0</v>
      </c>
    </row>
    <row r="852" outlineLevel="2">
      <c r="A852" s="115" t="n">
        <v>108.0</v>
      </c>
      <c r="B852" s="87" t="s">
        <v>1212</v>
      </c>
      <c r="C852" s="87" t="n">
        <v>54190.0</v>
      </c>
      <c r="D852" s="95" t="n">
        <v>4.2948821977744993E-4</v>
      </c>
      <c r="E852" s="87" t="n">
        <v>18063.333333333332</v>
      </c>
      <c r="F852" s="115" t="n">
        <v>3.0</v>
      </c>
      <c r="G852" s="87" t="n">
        <v>13547.5</v>
      </c>
      <c r="H852" s="115" t="n">
        <v>4.0</v>
      </c>
    </row>
    <row r="853" outlineLevel="2">
      <c r="A853" s="115" t="n">
        <v>109.0</v>
      </c>
      <c r="B853" s="87" t="s">
        <v>2634</v>
      </c>
      <c r="C853" s="87" t="n">
        <v>54000.0</v>
      </c>
      <c r="D853" s="95" t="n">
        <v>4.2798235593250226E-4</v>
      </c>
      <c r="E853" s="87" t="n">
        <v>54000.0</v>
      </c>
      <c r="F853" s="115" t="n">
        <v>1.0</v>
      </c>
      <c r="G853" s="87" t="n">
        <v>54000.0</v>
      </c>
      <c r="H853" s="115" t="n">
        <v>1.0</v>
      </c>
    </row>
    <row r="854" outlineLevel="2">
      <c r="A854" s="115" t="n">
        <v>110.0</v>
      </c>
      <c r="B854" s="87" t="s">
        <v>3646</v>
      </c>
      <c r="C854" s="87" t="n">
        <v>53840.0</v>
      </c>
      <c r="D854" s="95" t="n">
        <v>4.267142600630726E-4</v>
      </c>
      <c r="E854" s="87" t="n">
        <v>26920.0</v>
      </c>
      <c r="F854" s="115" t="n">
        <v>2.0</v>
      </c>
      <c r="G854" s="87" t="n">
        <v>26920.0</v>
      </c>
      <c r="H854" s="115" t="n">
        <v>2.0</v>
      </c>
    </row>
    <row r="855" outlineLevel="2">
      <c r="A855" s="115" t="n">
        <v>111.0</v>
      </c>
      <c r="B855" s="87" t="s">
        <v>3372</v>
      </c>
      <c r="C855" s="87" t="n">
        <v>52222.0</v>
      </c>
      <c r="D855" s="95" t="n">
        <v>4.138906405834655E-4</v>
      </c>
      <c r="E855" s="87" t="n">
        <v>52222.0</v>
      </c>
      <c r="F855" s="115" t="n">
        <v>1.0</v>
      </c>
      <c r="G855" s="87" t="n">
        <v>52222.0</v>
      </c>
      <c r="H855" s="115" t="n">
        <v>1.0</v>
      </c>
    </row>
    <row r="856" outlineLevel="2">
      <c r="A856" s="115" t="n">
        <v>112.0</v>
      </c>
      <c r="B856" s="87" t="s">
        <v>1508</v>
      </c>
      <c r="C856" s="87" t="n">
        <v>52000.0</v>
      </c>
      <c r="D856" s="95" t="n">
        <v>4.121311575646318E-4</v>
      </c>
      <c r="E856" s="87" t="n">
        <v>52000.0</v>
      </c>
      <c r="F856" s="115" t="n">
        <v>1.0</v>
      </c>
      <c r="G856" s="87" t="n">
        <v>26000.0</v>
      </c>
      <c r="H856" s="115" t="n">
        <v>2.0</v>
      </c>
    </row>
    <row r="857" outlineLevel="2">
      <c r="A857" s="115" t="n">
        <v>113.0</v>
      </c>
      <c r="B857" s="87" t="s">
        <v>2165</v>
      </c>
      <c r="C857" s="87" t="n">
        <v>51975.0</v>
      </c>
      <c r="D857" s="95" t="n">
        <v>4.1193301758503343E-4</v>
      </c>
      <c r="E857" s="87" t="n">
        <v>51975.0</v>
      </c>
      <c r="F857" s="115" t="n">
        <v>1.0</v>
      </c>
      <c r="G857" s="87" t="n">
        <v>25987.5</v>
      </c>
      <c r="H857" s="115" t="n">
        <v>2.0</v>
      </c>
    </row>
    <row r="858" outlineLevel="2">
      <c r="A858" s="115" t="n">
        <v>114.0</v>
      </c>
      <c r="B858" s="87" t="s">
        <v>3663</v>
      </c>
      <c r="C858" s="87" t="n">
        <v>51840.0</v>
      </c>
      <c r="D858" s="95" t="n">
        <v>4.1086306169520214E-4</v>
      </c>
      <c r="E858" s="87" t="n">
        <v>51840.0</v>
      </c>
      <c r="F858" s="115" t="n">
        <v>1.0</v>
      </c>
      <c r="G858" s="87" t="n">
        <v>25920.0</v>
      </c>
      <c r="H858" s="115" t="n">
        <v>2.0</v>
      </c>
    </row>
    <row r="859" outlineLevel="2">
      <c r="A859" s="115" t="n">
        <v>115.0</v>
      </c>
      <c r="B859" s="87" t="s">
        <v>2218</v>
      </c>
      <c r="C859" s="87" t="n">
        <v>51040.0</v>
      </c>
      <c r="D859" s="95" t="n">
        <v>4.0452258234805404E-4</v>
      </c>
      <c r="E859" s="87" t="n">
        <v>12760.0</v>
      </c>
      <c r="F859" s="115" t="n">
        <v>4.0</v>
      </c>
      <c r="G859" s="87" t="n">
        <v>12760.0</v>
      </c>
      <c r="H859" s="115" t="n">
        <v>4.0</v>
      </c>
    </row>
    <row r="860" outlineLevel="2">
      <c r="A860" s="115" t="n">
        <v>116.0</v>
      </c>
      <c r="B860" s="87" t="s">
        <v>4830</v>
      </c>
      <c r="C860" s="87" t="n">
        <v>50067.0</v>
      </c>
      <c r="D860" s="95" t="n">
        <v>3.9681097434208503E-4</v>
      </c>
      <c r="E860" s="87" t="n">
        <v>50067.0</v>
      </c>
      <c r="F860" s="115" t="n">
        <v>1.0</v>
      </c>
      <c r="G860" s="87" t="n">
        <v>50067.0</v>
      </c>
      <c r="H860" s="115" t="n">
        <v>1.0</v>
      </c>
    </row>
    <row r="861" outlineLevel="2">
      <c r="A861" s="115" t="n">
        <v>117.0</v>
      </c>
      <c r="B861" s="87" t="s">
        <v>2210</v>
      </c>
      <c r="C861" s="87" t="n">
        <v>49660.0</v>
      </c>
      <c r="D861" s="95" t="n">
        <v>3.935852554742233E-4</v>
      </c>
      <c r="E861" s="87" t="n">
        <v>49660.0</v>
      </c>
      <c r="F861" s="115" t="n">
        <v>1.0</v>
      </c>
      <c r="G861" s="87" t="n">
        <v>49660.0</v>
      </c>
      <c r="H861" s="115" t="n">
        <v>1.0</v>
      </c>
    </row>
    <row r="862" outlineLevel="2">
      <c r="A862" s="115" t="n">
        <v>118.0</v>
      </c>
      <c r="B862" s="87" t="s">
        <v>853</v>
      </c>
      <c r="C862" s="87" t="n">
        <v>49560.0</v>
      </c>
      <c r="D862" s="95" t="n">
        <v>3.9279269555582983E-4</v>
      </c>
      <c r="E862" s="87" t="n">
        <v>49560.0</v>
      </c>
      <c r="F862" s="115" t="n">
        <v>1.0</v>
      </c>
      <c r="G862" s="87" t="n">
        <v>49560.0</v>
      </c>
      <c r="H862" s="115" t="n">
        <v>1.0</v>
      </c>
    </row>
    <row r="863" outlineLevel="2">
      <c r="A863" s="115" t="n">
        <v>119.0</v>
      </c>
      <c r="B863" s="87" t="s">
        <v>5945</v>
      </c>
      <c r="C863" s="87" t="n">
        <v>49500.0</v>
      </c>
      <c r="D863" s="95" t="n">
        <v>3.923171596047937E-4</v>
      </c>
      <c r="E863" s="87" t="n">
        <v>49500.0</v>
      </c>
      <c r="F863" s="115" t="n">
        <v>1.0</v>
      </c>
      <c r="G863" s="87" t="n">
        <v>49500.0</v>
      </c>
      <c r="H863" s="115" t="n">
        <v>1.0</v>
      </c>
    </row>
    <row r="864" outlineLevel="2">
      <c r="A864" s="115" t="n">
        <v>120.0</v>
      </c>
      <c r="B864" s="87" t="s">
        <v>1175</v>
      </c>
      <c r="C864" s="87" t="n">
        <v>49200.0</v>
      </c>
      <c r="D864" s="95" t="n">
        <v>3.899394798496131E-4</v>
      </c>
      <c r="E864" s="87" t="n">
        <v>16400.0</v>
      </c>
      <c r="F864" s="115" t="n">
        <v>3.0</v>
      </c>
      <c r="G864" s="87" t="n">
        <v>16400.0</v>
      </c>
      <c r="H864" s="115" t="n">
        <v>3.0</v>
      </c>
    </row>
    <row r="865" outlineLevel="2">
      <c r="A865" s="115" t="n">
        <v>121.0</v>
      </c>
      <c r="B865" s="87" t="s">
        <v>3008</v>
      </c>
      <c r="C865" s="87" t="n">
        <v>48470.0</v>
      </c>
      <c r="D865" s="95" t="n">
        <v>3.8415379244534045E-4</v>
      </c>
      <c r="E865" s="87" t="n">
        <v>16156.666666666666</v>
      </c>
      <c r="F865" s="115" t="n">
        <v>3.0</v>
      </c>
      <c r="G865" s="87" t="n">
        <v>16156.666666666666</v>
      </c>
      <c r="H865" s="115" t="n">
        <v>3.0</v>
      </c>
    </row>
    <row r="866" outlineLevel="2">
      <c r="A866" s="115" t="n">
        <v>122.0</v>
      </c>
      <c r="B866" s="87" t="s">
        <v>5169</v>
      </c>
      <c r="C866" s="87" t="n">
        <v>48316.0</v>
      </c>
      <c r="D866" s="95" t="n">
        <v>3.829332501710144E-4</v>
      </c>
      <c r="E866" s="87" t="n">
        <v>48316.0</v>
      </c>
      <c r="F866" s="115" t="n">
        <v>1.0</v>
      </c>
      <c r="G866" s="87" t="n">
        <v>48316.0</v>
      </c>
      <c r="H866" s="115" t="n">
        <v>1.0</v>
      </c>
    </row>
    <row r="867" outlineLevel="2">
      <c r="A867" s="115" t="n">
        <v>123.0</v>
      </c>
      <c r="B867" s="87" t="s">
        <v>2960</v>
      </c>
      <c r="C867" s="87" t="n">
        <v>47259.0</v>
      </c>
      <c r="D867" s="95" t="n">
        <v>3.7455589183359487E-4</v>
      </c>
      <c r="E867" s="87" t="n">
        <v>47259.0</v>
      </c>
      <c r="F867" s="115" t="n">
        <v>1.0</v>
      </c>
      <c r="G867" s="87" t="n">
        <v>47259.0</v>
      </c>
      <c r="H867" s="115" t="n">
        <v>1.0</v>
      </c>
    </row>
    <row r="868" outlineLevel="2">
      <c r="A868" s="115" t="n">
        <v>124.0</v>
      </c>
      <c r="B868" s="87" t="s">
        <v>4237</v>
      </c>
      <c r="C868" s="87" t="n">
        <v>46520.0</v>
      </c>
      <c r="D868" s="95" t="n">
        <v>3.6869887403666676E-4</v>
      </c>
      <c r="E868" s="87" t="n">
        <v>46520.0</v>
      </c>
      <c r="F868" s="115" t="n">
        <v>1.0</v>
      </c>
      <c r="G868" s="87" t="n">
        <v>46520.0</v>
      </c>
      <c r="H868" s="115" t="n">
        <v>1.0</v>
      </c>
    </row>
    <row r="869" outlineLevel="2">
      <c r="A869" s="115" t="n">
        <v>125.0</v>
      </c>
      <c r="B869" s="87" t="s">
        <v>1203</v>
      </c>
      <c r="C869" s="87" t="n">
        <v>45210.0</v>
      </c>
      <c r="D869" s="95" t="n">
        <v>3.583163391057116E-4</v>
      </c>
      <c r="E869" s="87" t="n">
        <v>15070.0</v>
      </c>
      <c r="F869" s="115" t="n">
        <v>3.0</v>
      </c>
      <c r="G869" s="87" t="n">
        <v>15070.0</v>
      </c>
      <c r="H869" s="115" t="n">
        <v>3.0</v>
      </c>
    </row>
    <row r="870" outlineLevel="2">
      <c r="A870" s="115" t="n">
        <v>126.0</v>
      </c>
      <c r="B870" s="87" t="s">
        <v>5333</v>
      </c>
      <c r="C870" s="87" t="n">
        <v>44491.0</v>
      </c>
      <c r="D870" s="95" t="n">
        <v>3.5261783329246216E-4</v>
      </c>
      <c r="E870" s="87" t="n">
        <v>44491.0</v>
      </c>
      <c r="F870" s="115" t="n">
        <v>1.0</v>
      </c>
      <c r="G870" s="87" t="n">
        <v>44491.0</v>
      </c>
      <c r="H870" s="115" t="n">
        <v>1.0</v>
      </c>
    </row>
    <row r="871" outlineLevel="2">
      <c r="A871" s="115" t="n">
        <v>127.0</v>
      </c>
      <c r="B871" s="87" t="s">
        <v>4574</v>
      </c>
      <c r="C871" s="87" t="n">
        <v>44438.81</v>
      </c>
      <c r="D871" s="95" t="n">
        <v>3.522041962710526E-4</v>
      </c>
      <c r="E871" s="87" t="n">
        <v>44438.81</v>
      </c>
      <c r="F871" s="115" t="n">
        <v>1.0</v>
      </c>
      <c r="G871" s="87" t="n">
        <v>44438.81</v>
      </c>
      <c r="H871" s="115" t="n">
        <v>1.0</v>
      </c>
    </row>
    <row r="872" outlineLevel="2">
      <c r="A872" s="115" t="n">
        <v>128.0</v>
      </c>
      <c r="B872" s="87" t="s">
        <v>2980</v>
      </c>
      <c r="C872" s="87" t="n">
        <v>42400.0</v>
      </c>
      <c r="D872" s="95" t="n">
        <v>3.3604540539885363E-4</v>
      </c>
      <c r="E872" s="87" t="n">
        <v>42400.0</v>
      </c>
      <c r="F872" s="115" t="n">
        <v>1.0</v>
      </c>
      <c r="G872" s="87" t="n">
        <v>21200.0</v>
      </c>
      <c r="H872" s="115" t="n">
        <v>2.0</v>
      </c>
    </row>
    <row r="873" outlineLevel="2">
      <c r="A873" s="115" t="n">
        <v>129.0</v>
      </c>
      <c r="B873" s="87" t="s">
        <v>1564</v>
      </c>
      <c r="C873" s="87" t="n">
        <v>42126.0</v>
      </c>
      <c r="D873" s="95" t="n">
        <v>3.3387379122245544E-4</v>
      </c>
      <c r="E873" s="87" t="n">
        <v>42126.0</v>
      </c>
      <c r="F873" s="115" t="n">
        <v>1.0</v>
      </c>
      <c r="G873" s="87" t="n">
        <v>42126.0</v>
      </c>
      <c r="H873" s="115" t="n">
        <v>1.0</v>
      </c>
    </row>
    <row r="874" outlineLevel="2">
      <c r="A874" s="115" t="n">
        <v>130.0</v>
      </c>
      <c r="B874" s="87" t="s">
        <v>5782</v>
      </c>
      <c r="C874" s="87" t="n">
        <v>41815.63</v>
      </c>
      <c r="D874" s="95" t="n">
        <v>3.3141392300373737E-4</v>
      </c>
      <c r="E874" s="87" t="n">
        <v>41815.63</v>
      </c>
      <c r="F874" s="115" t="n">
        <v>1.0</v>
      </c>
      <c r="G874" s="87" t="n">
        <v>41815.63</v>
      </c>
      <c r="H874" s="115" t="n">
        <v>1.0</v>
      </c>
    </row>
    <row r="875" outlineLevel="2">
      <c r="A875" s="115" t="n">
        <v>131.0</v>
      </c>
      <c r="B875" s="87" t="s">
        <v>2678</v>
      </c>
      <c r="C875" s="87" t="n">
        <v>41291.92</v>
      </c>
      <c r="D875" s="95" t="n">
        <v>3.2726320745511873E-4</v>
      </c>
      <c r="E875" s="87" t="n">
        <v>41291.92</v>
      </c>
      <c r="F875" s="115" t="n">
        <v>1.0</v>
      </c>
      <c r="G875" s="87" t="n">
        <v>41291.92</v>
      </c>
      <c r="H875" s="115" t="n">
        <v>1.0</v>
      </c>
    </row>
    <row r="876" outlineLevel="2">
      <c r="A876" s="115" t="n">
        <v>132.0</v>
      </c>
      <c r="B876" s="87" t="s">
        <v>4779</v>
      </c>
      <c r="C876" s="87" t="n">
        <v>41064.0</v>
      </c>
      <c r="D876" s="95" t="n">
        <v>3.2545680488911614E-4</v>
      </c>
      <c r="E876" s="87" t="n">
        <v>41064.0</v>
      </c>
      <c r="F876" s="115" t="n">
        <v>1.0</v>
      </c>
      <c r="G876" s="87" t="n">
        <v>41064.0</v>
      </c>
      <c r="H876" s="115" t="n">
        <v>1.0</v>
      </c>
    </row>
    <row r="877" outlineLevel="2">
      <c r="A877" s="115" t="n">
        <v>133.0</v>
      </c>
      <c r="B877" s="87" t="s">
        <v>762</v>
      </c>
      <c r="C877" s="87" t="n">
        <v>40710.0</v>
      </c>
      <c r="D877" s="95" t="n">
        <v>3.226511427780031E-4</v>
      </c>
      <c r="E877" s="87" t="n">
        <v>20355.0</v>
      </c>
      <c r="F877" s="115" t="n">
        <v>2.0</v>
      </c>
      <c r="G877" s="87" t="n">
        <v>20355.0</v>
      </c>
      <c r="H877" s="115" t="n">
        <v>2.0</v>
      </c>
    </row>
    <row r="878" outlineLevel="2">
      <c r="A878" s="115" t="n">
        <v>134.0</v>
      </c>
      <c r="B878" s="87" t="s">
        <v>1503</v>
      </c>
      <c r="C878" s="87" t="n">
        <v>40000.0</v>
      </c>
      <c r="D878" s="95" t="n">
        <v>3.1702396735740906E-4</v>
      </c>
      <c r="E878" s="87" t="n">
        <v>40000.0</v>
      </c>
      <c r="F878" s="115" t="n">
        <v>1.0</v>
      </c>
      <c r="G878" s="87" t="n">
        <v>40000.0</v>
      </c>
      <c r="H878" s="115" t="n">
        <v>1.0</v>
      </c>
    </row>
    <row r="879" outlineLevel="2">
      <c r="A879" s="115" t="n">
        <v>135.0</v>
      </c>
      <c r="B879" s="87" t="s">
        <v>5906</v>
      </c>
      <c r="C879" s="87" t="n">
        <v>37000.0</v>
      </c>
      <c r="D879" s="95" t="n">
        <v>2.932471698056034E-4</v>
      </c>
      <c r="E879" s="87" t="n">
        <v>37000.0</v>
      </c>
      <c r="F879" s="115" t="n">
        <v>1.0</v>
      </c>
      <c r="G879" s="87" t="n">
        <v>37000.0</v>
      </c>
      <c r="H879" s="115" t="n">
        <v>1.0</v>
      </c>
    </row>
    <row r="880" outlineLevel="2">
      <c r="A880" s="115" t="n">
        <v>136.0</v>
      </c>
      <c r="B880" s="87" t="s">
        <v>1171</v>
      </c>
      <c r="C880" s="87" t="n">
        <v>36650.0</v>
      </c>
      <c r="D880" s="95" t="n">
        <v>2.9047321009122607E-4</v>
      </c>
      <c r="E880" s="87" t="n">
        <v>36650.0</v>
      </c>
      <c r="F880" s="115" t="n">
        <v>1.0</v>
      </c>
      <c r="G880" s="87" t="n">
        <v>36650.0</v>
      </c>
      <c r="H880" s="115" t="n">
        <v>1.0</v>
      </c>
    </row>
    <row r="881" outlineLevel="2">
      <c r="A881" s="115" t="n">
        <v>137.0</v>
      </c>
      <c r="B881" s="87" t="s">
        <v>5136</v>
      </c>
      <c r="C881" s="87" t="n">
        <v>36544.6</v>
      </c>
      <c r="D881" s="95" t="n">
        <v>2.8963785193723927E-4</v>
      </c>
      <c r="E881" s="87" t="n">
        <v>36544.6</v>
      </c>
      <c r="F881" s="115" t="n">
        <v>1.0</v>
      </c>
      <c r="G881" s="87" t="n">
        <v>36544.6</v>
      </c>
      <c r="H881" s="115" t="n">
        <v>1.0</v>
      </c>
    </row>
    <row r="882" outlineLevel="2">
      <c r="A882" s="115" t="n">
        <v>138.0</v>
      </c>
      <c r="B882" s="87" t="s">
        <v>480</v>
      </c>
      <c r="C882" s="87" t="n">
        <v>35706.0</v>
      </c>
      <c r="D882" s="95" t="n">
        <v>2.829914444615912E-4</v>
      </c>
      <c r="E882" s="87" t="n">
        <v>35706.0</v>
      </c>
      <c r="F882" s="115" t="n">
        <v>1.0</v>
      </c>
      <c r="G882" s="87" t="n">
        <v>35706.0</v>
      </c>
      <c r="H882" s="115" t="n">
        <v>1.0</v>
      </c>
    </row>
    <row r="883" outlineLevel="2">
      <c r="A883" s="115" t="n">
        <v>139.0</v>
      </c>
      <c r="B883" s="87" t="s">
        <v>1216</v>
      </c>
      <c r="C883" s="87" t="n">
        <v>34090.0</v>
      </c>
      <c r="D883" s="95" t="n">
        <v>2.701836761803519E-4</v>
      </c>
      <c r="E883" s="87" t="n">
        <v>11363.333333333334</v>
      </c>
      <c r="F883" s="115" t="n">
        <v>3.0</v>
      </c>
      <c r="G883" s="87" t="n">
        <v>11363.333333333334</v>
      </c>
      <c r="H883" s="115" t="n">
        <v>3.0</v>
      </c>
    </row>
    <row r="884" outlineLevel="2">
      <c r="A884" s="115" t="n">
        <v>140.0</v>
      </c>
      <c r="B884" s="87" t="s">
        <v>1389</v>
      </c>
      <c r="C884" s="87" t="n">
        <v>33305.33</v>
      </c>
      <c r="D884" s="95" t="n">
        <v>2.6396469626869347E-4</v>
      </c>
      <c r="E884" s="87" t="n">
        <v>11101.776666666667</v>
      </c>
      <c r="F884" s="115" t="n">
        <v>3.0</v>
      </c>
      <c r="G884" s="87" t="n">
        <v>6661.066000000001</v>
      </c>
      <c r="H884" s="115" t="n">
        <v>5.0</v>
      </c>
    </row>
    <row r="885" outlineLevel="2">
      <c r="A885" s="115" t="n">
        <v>141.0</v>
      </c>
      <c r="B885" s="87" t="s">
        <v>831</v>
      </c>
      <c r="C885" s="87" t="n">
        <v>33099.0</v>
      </c>
      <c r="D885" s="95" t="n">
        <v>2.623294073890721E-4</v>
      </c>
      <c r="E885" s="87" t="n">
        <v>16549.5</v>
      </c>
      <c r="F885" s="115" t="n">
        <v>2.0</v>
      </c>
      <c r="G885" s="87" t="n">
        <v>16549.5</v>
      </c>
      <c r="H885" s="115" t="n">
        <v>2.0</v>
      </c>
    </row>
    <row r="886" outlineLevel="2">
      <c r="A886" s="115" t="n">
        <v>142.0</v>
      </c>
      <c r="B886" s="87" t="s">
        <v>3003</v>
      </c>
      <c r="C886" s="87" t="n">
        <v>31460.0</v>
      </c>
      <c r="D886" s="95" t="n">
        <v>2.4933935032660226E-4</v>
      </c>
      <c r="E886" s="87" t="n">
        <v>10486.666666666666</v>
      </c>
      <c r="F886" s="115" t="n">
        <v>3.0</v>
      </c>
      <c r="G886" s="87" t="n">
        <v>10486.666666666666</v>
      </c>
      <c r="H886" s="115" t="n">
        <v>3.0</v>
      </c>
    </row>
    <row r="887" outlineLevel="2">
      <c r="A887" s="115" t="n">
        <v>143.0</v>
      </c>
      <c r="B887" s="87" t="s">
        <v>2262</v>
      </c>
      <c r="C887" s="87" t="n">
        <v>31427.06</v>
      </c>
      <c r="D887" s="95" t="n">
        <v>2.490782810894834E-4</v>
      </c>
      <c r="E887" s="87" t="n">
        <v>15713.53</v>
      </c>
      <c r="F887" s="115" t="n">
        <v>2.0</v>
      </c>
      <c r="G887" s="87" t="n">
        <v>15713.53</v>
      </c>
      <c r="H887" s="115" t="n">
        <v>2.0</v>
      </c>
    </row>
    <row r="888" outlineLevel="2">
      <c r="A888" s="115" t="n">
        <v>144.0</v>
      </c>
      <c r="B888" s="87" t="s">
        <v>4508</v>
      </c>
      <c r="C888" s="87" t="n">
        <v>30000.0</v>
      </c>
      <c r="D888" s="95" t="n">
        <v>2.377679755180568E-4</v>
      </c>
      <c r="E888" s="87" t="n">
        <v>30000.0</v>
      </c>
      <c r="F888" s="115" t="n">
        <v>1.0</v>
      </c>
      <c r="G888" s="87" t="n">
        <v>30000.0</v>
      </c>
      <c r="H888" s="115" t="n">
        <v>1.0</v>
      </c>
    </row>
    <row r="889" outlineLevel="2">
      <c r="A889" s="115" t="n">
        <v>145.0</v>
      </c>
      <c r="B889" s="87" t="s">
        <v>3637</v>
      </c>
      <c r="C889" s="87" t="n">
        <v>30000.0</v>
      </c>
      <c r="D889" s="95" t="n">
        <v>2.377679755180568E-4</v>
      </c>
      <c r="E889" s="87" t="n">
        <v>15000.0</v>
      </c>
      <c r="F889" s="115" t="n">
        <v>2.0</v>
      </c>
      <c r="G889" s="87" t="n">
        <v>15000.0</v>
      </c>
      <c r="H889" s="115" t="n">
        <v>2.0</v>
      </c>
    </row>
    <row r="890" outlineLevel="2">
      <c r="A890" s="115" t="n">
        <v>146.0</v>
      </c>
      <c r="B890" s="87" t="s">
        <v>3670</v>
      </c>
      <c r="C890" s="87" t="n">
        <v>30000.0</v>
      </c>
      <c r="D890" s="95" t="n">
        <v>2.377679755180568E-4</v>
      </c>
      <c r="E890" s="87" t="n">
        <v>15000.0</v>
      </c>
      <c r="F890" s="115" t="n">
        <v>2.0</v>
      </c>
      <c r="G890" s="87" t="n">
        <v>15000.0</v>
      </c>
      <c r="H890" s="115" t="n">
        <v>2.0</v>
      </c>
    </row>
    <row r="891" outlineLevel="2">
      <c r="A891" s="115" t="n">
        <v>147.0</v>
      </c>
      <c r="B891" s="87" t="s">
        <v>3450</v>
      </c>
      <c r="C891" s="87" t="n">
        <v>29500.0</v>
      </c>
      <c r="D891" s="95" t="n">
        <v>2.338051759260892E-4</v>
      </c>
      <c r="E891" s="87" t="n">
        <v>29500.0</v>
      </c>
      <c r="F891" s="115" t="n">
        <v>1.0</v>
      </c>
      <c r="G891" s="87" t="n">
        <v>29500.0</v>
      </c>
      <c r="H891" s="115" t="n">
        <v>1.0</v>
      </c>
    </row>
    <row r="892" outlineLevel="2">
      <c r="A892" s="115" t="n">
        <v>148.0</v>
      </c>
      <c r="B892" s="87" t="s">
        <v>5778</v>
      </c>
      <c r="C892" s="87" t="n">
        <v>29191.0</v>
      </c>
      <c r="D892" s="95" t="n">
        <v>2.313561657782532E-4</v>
      </c>
      <c r="E892" s="87" t="n">
        <v>29191.0</v>
      </c>
      <c r="F892" s="115" t="n">
        <v>1.0</v>
      </c>
      <c r="G892" s="87" t="n">
        <v>29191.0</v>
      </c>
      <c r="H892" s="115" t="n">
        <v>1.0</v>
      </c>
    </row>
    <row r="893" outlineLevel="2">
      <c r="A893" s="115" t="n">
        <v>149.0</v>
      </c>
      <c r="B893" s="87" t="s">
        <v>1366</v>
      </c>
      <c r="C893" s="87" t="n">
        <v>28320.0</v>
      </c>
      <c r="D893" s="95" t="n">
        <v>2.2445296888904564E-4</v>
      </c>
      <c r="E893" s="87" t="n">
        <v>28320.0</v>
      </c>
      <c r="F893" s="115" t="n">
        <v>1.0</v>
      </c>
      <c r="G893" s="87" t="n">
        <v>28320.0</v>
      </c>
      <c r="H893" s="115" t="n">
        <v>1.0</v>
      </c>
    </row>
    <row r="894" outlineLevel="2">
      <c r="A894" s="115" t="n">
        <v>150.0</v>
      </c>
      <c r="B894" s="87" t="s">
        <v>2275</v>
      </c>
      <c r="C894" s="87" t="n">
        <v>27350.0</v>
      </c>
      <c r="D894" s="95" t="n">
        <v>2.1676513768062843E-4</v>
      </c>
      <c r="E894" s="87" t="n">
        <v>27350.0</v>
      </c>
      <c r="F894" s="115" t="n">
        <v>1.0</v>
      </c>
      <c r="G894" s="87" t="n">
        <v>27350.0</v>
      </c>
      <c r="H894" s="115" t="n">
        <v>1.0</v>
      </c>
    </row>
    <row r="895" outlineLevel="2">
      <c r="A895" s="115" t="n">
        <v>151.0</v>
      </c>
      <c r="B895" s="87" t="s">
        <v>3249</v>
      </c>
      <c r="C895" s="87" t="n">
        <v>27000.0</v>
      </c>
      <c r="D895" s="95" t="n">
        <v>2.1399117796625113E-4</v>
      </c>
      <c r="E895" s="87" t="n">
        <v>27000.0</v>
      </c>
      <c r="F895" s="115" t="n">
        <v>1.0</v>
      </c>
      <c r="G895" s="87" t="n">
        <v>27000.0</v>
      </c>
      <c r="H895" s="115" t="n">
        <v>1.0</v>
      </c>
    </row>
    <row r="896" outlineLevel="2">
      <c r="A896" s="115" t="n">
        <v>152.0</v>
      </c>
      <c r="B896" s="87" t="s">
        <v>2998</v>
      </c>
      <c r="C896" s="87" t="n">
        <v>26920.0</v>
      </c>
      <c r="D896" s="95" t="n">
        <v>2.133571300315363E-4</v>
      </c>
      <c r="E896" s="87" t="n">
        <v>26920.0</v>
      </c>
      <c r="F896" s="115" t="n">
        <v>1.0</v>
      </c>
      <c r="G896" s="87" t="n">
        <v>26920.0</v>
      </c>
      <c r="H896" s="115" t="n">
        <v>1.0</v>
      </c>
    </row>
    <row r="897" outlineLevel="2">
      <c r="A897" s="115" t="n">
        <v>153.0</v>
      </c>
      <c r="B897" s="87" t="s">
        <v>5118</v>
      </c>
      <c r="C897" s="87" t="n">
        <v>26462.0</v>
      </c>
      <c r="D897" s="95" t="n">
        <v>2.09727205605294E-4</v>
      </c>
      <c r="E897" s="87" t="n">
        <v>26462.0</v>
      </c>
      <c r="F897" s="115" t="n">
        <v>1.0</v>
      </c>
      <c r="G897" s="87" t="n">
        <v>26462.0</v>
      </c>
      <c r="H897" s="115" t="n">
        <v>1.0</v>
      </c>
    </row>
    <row r="898" outlineLevel="2">
      <c r="A898" s="115" t="n">
        <v>154.0</v>
      </c>
      <c r="B898" s="87" t="s">
        <v>3013</v>
      </c>
      <c r="C898" s="87" t="n">
        <v>26400.0</v>
      </c>
      <c r="D898" s="95" t="n">
        <v>2.0923581845589003E-4</v>
      </c>
      <c r="E898" s="87" t="n">
        <v>8800.0</v>
      </c>
      <c r="F898" s="115" t="n">
        <v>3.0</v>
      </c>
      <c r="G898" s="87" t="n">
        <v>8800.0</v>
      </c>
      <c r="H898" s="115" t="n">
        <v>3.0</v>
      </c>
    </row>
    <row r="899" outlineLevel="2">
      <c r="A899" s="115" t="n">
        <v>155.0</v>
      </c>
      <c r="B899" s="87" t="s">
        <v>5576</v>
      </c>
      <c r="C899" s="87" t="n">
        <v>23903.81</v>
      </c>
      <c r="D899" s="95" t="n">
        <v>1.894520170289427E-4</v>
      </c>
      <c r="E899" s="87" t="n">
        <v>23903.81</v>
      </c>
      <c r="F899" s="115" t="n">
        <v>1.0</v>
      </c>
      <c r="G899" s="87" t="n">
        <v>23903.81</v>
      </c>
      <c r="H899" s="115" t="n">
        <v>1.0</v>
      </c>
    </row>
    <row r="900" outlineLevel="2">
      <c r="A900" s="115" t="n">
        <v>156.0</v>
      </c>
      <c r="B900" s="87" t="s">
        <v>2272</v>
      </c>
      <c r="C900" s="87" t="n">
        <v>23420.0</v>
      </c>
      <c r="D900" s="95" t="n">
        <v>1.85617532887763E-4</v>
      </c>
      <c r="E900" s="87" t="n">
        <v>23420.0</v>
      </c>
      <c r="F900" s="115" t="n">
        <v>1.0</v>
      </c>
      <c r="G900" s="87" t="n">
        <v>23420.0</v>
      </c>
      <c r="H900" s="115" t="n">
        <v>1.0</v>
      </c>
    </row>
    <row r="901" outlineLevel="2">
      <c r="A901" s="115" t="n">
        <v>157.0</v>
      </c>
      <c r="B901" s="87" t="s">
        <v>834</v>
      </c>
      <c r="C901" s="87" t="n">
        <v>23364.0</v>
      </c>
      <c r="D901" s="95" t="n">
        <v>1.8517369933346262E-4</v>
      </c>
      <c r="E901" s="87" t="n">
        <v>23364.0</v>
      </c>
      <c r="F901" s="115" t="n">
        <v>1.0</v>
      </c>
      <c r="G901" s="87" t="n">
        <v>23364.0</v>
      </c>
      <c r="H901" s="115" t="n">
        <v>1.0</v>
      </c>
    </row>
    <row r="902" outlineLevel="2">
      <c r="A902" s="115" t="n">
        <v>158.0</v>
      </c>
      <c r="B902" s="87" t="s">
        <v>2205</v>
      </c>
      <c r="C902" s="87" t="n">
        <v>22400.0</v>
      </c>
      <c r="D902" s="95" t="n">
        <v>1.7753342172014907E-4</v>
      </c>
      <c r="E902" s="87" t="n">
        <v>22400.0</v>
      </c>
      <c r="F902" s="115" t="n">
        <v>1.0</v>
      </c>
      <c r="G902" s="87" t="n">
        <v>22400.0</v>
      </c>
      <c r="H902" s="115" t="n">
        <v>1.0</v>
      </c>
    </row>
    <row r="903" outlineLevel="2">
      <c r="A903" s="115" t="n">
        <v>159.0</v>
      </c>
      <c r="B903" s="87" t="s">
        <v>435</v>
      </c>
      <c r="C903" s="87" t="n">
        <v>22309.0</v>
      </c>
      <c r="D903" s="95" t="n">
        <v>1.7681219219441098E-4</v>
      </c>
      <c r="E903" s="87" t="n">
        <v>22309.0</v>
      </c>
      <c r="F903" s="115" t="n">
        <v>1.0</v>
      </c>
      <c r="G903" s="87" t="n">
        <v>22309.0</v>
      </c>
      <c r="H903" s="115" t="n">
        <v>1.0</v>
      </c>
    </row>
    <row r="904" outlineLevel="2">
      <c r="A904" s="115" t="n">
        <v>160.0</v>
      </c>
      <c r="B904" s="87" t="s">
        <v>5703</v>
      </c>
      <c r="C904" s="87" t="n">
        <v>22124.0</v>
      </c>
      <c r="D904" s="95" t="n">
        <v>1.7534595634538297E-4</v>
      </c>
      <c r="E904" s="87" t="n">
        <v>22124.0</v>
      </c>
      <c r="F904" s="115" t="n">
        <v>1.0</v>
      </c>
      <c r="G904" s="87" t="n">
        <v>22124.0</v>
      </c>
      <c r="H904" s="115" t="n">
        <v>1.0</v>
      </c>
    </row>
    <row r="905" outlineLevel="2">
      <c r="A905" s="115" t="n">
        <v>161.0</v>
      </c>
      <c r="B905" s="87" t="s">
        <v>4128</v>
      </c>
      <c r="C905" s="87" t="n">
        <v>20945.0</v>
      </c>
      <c r="D905" s="95" t="n">
        <v>1.6600167490752333E-4</v>
      </c>
      <c r="E905" s="87" t="n">
        <v>20945.0</v>
      </c>
      <c r="F905" s="115" t="n">
        <v>1.0</v>
      </c>
      <c r="G905" s="87" t="n">
        <v>20945.0</v>
      </c>
      <c r="H905" s="115" t="n">
        <v>1.0</v>
      </c>
    </row>
    <row r="906" outlineLevel="2">
      <c r="A906" s="115" t="n">
        <v>162.0</v>
      </c>
      <c r="B906" s="87" t="s">
        <v>3794</v>
      </c>
      <c r="C906" s="87" t="n">
        <v>20879.100000000002</v>
      </c>
      <c r="D906" s="95" t="n">
        <v>1.65479377921302E-4</v>
      </c>
      <c r="E906" s="87" t="n">
        <v>10439.550000000001</v>
      </c>
      <c r="F906" s="115" t="n">
        <v>2.0</v>
      </c>
      <c r="G906" s="87" t="n">
        <v>10439.550000000001</v>
      </c>
      <c r="H906" s="115" t="n">
        <v>2.0</v>
      </c>
    </row>
    <row r="907" outlineLevel="2">
      <c r="A907" s="115" t="n">
        <v>163.0</v>
      </c>
      <c r="B907" s="87" t="s">
        <v>4298</v>
      </c>
      <c r="C907" s="87" t="n">
        <v>20140.0</v>
      </c>
      <c r="D907" s="95" t="n">
        <v>1.5962156756445546E-4</v>
      </c>
      <c r="E907" s="87" t="n">
        <v>20140.0</v>
      </c>
      <c r="F907" s="115" t="n">
        <v>1.0</v>
      </c>
      <c r="G907" s="87" t="n">
        <v>20140.0</v>
      </c>
      <c r="H907" s="115" t="n">
        <v>1.0</v>
      </c>
    </row>
    <row r="908" outlineLevel="2">
      <c r="A908" s="115" t="n">
        <v>164.0</v>
      </c>
      <c r="B908" s="87" t="s">
        <v>3453</v>
      </c>
      <c r="C908" s="87" t="n">
        <v>20000.0</v>
      </c>
      <c r="D908" s="95" t="n">
        <v>1.5851198367870453E-4</v>
      </c>
      <c r="E908" s="87" t="n">
        <v>20000.0</v>
      </c>
      <c r="F908" s="115" t="n">
        <v>1.0</v>
      </c>
      <c r="G908" s="87" t="n">
        <v>20000.0</v>
      </c>
      <c r="H908" s="115" t="n">
        <v>1.0</v>
      </c>
    </row>
    <row r="909" outlineLevel="2">
      <c r="A909" s="115" t="n">
        <v>165.0</v>
      </c>
      <c r="B909" s="87" t="s">
        <v>3695</v>
      </c>
      <c r="C909" s="87" t="n">
        <v>19740.0</v>
      </c>
      <c r="D909" s="95" t="n">
        <v>1.5645132789088138E-4</v>
      </c>
      <c r="E909" s="87" t="n">
        <v>9870.0</v>
      </c>
      <c r="F909" s="115" t="n">
        <v>2.0</v>
      </c>
      <c r="G909" s="87" t="n">
        <v>9870.0</v>
      </c>
      <c r="H909" s="115" t="n">
        <v>2.0</v>
      </c>
    </row>
    <row r="910" outlineLevel="2">
      <c r="A910" s="115" t="n">
        <v>166.0</v>
      </c>
      <c r="B910" s="87" t="s">
        <v>1158</v>
      </c>
      <c r="C910" s="87" t="n">
        <v>18793.35</v>
      </c>
      <c r="D910" s="95" t="n">
        <v>1.4894855942340908E-4</v>
      </c>
      <c r="E910" s="87" t="n">
        <v>9396.675</v>
      </c>
      <c r="F910" s="115" t="n">
        <v>2.0</v>
      </c>
      <c r="G910" s="87" t="n">
        <v>9396.675</v>
      </c>
      <c r="H910" s="115" t="n">
        <v>2.0</v>
      </c>
    </row>
    <row r="911" outlineLevel="2">
      <c r="A911" s="115" t="n">
        <v>167.0</v>
      </c>
      <c r="B911" s="87" t="s">
        <v>4996</v>
      </c>
      <c r="C911" s="87" t="n">
        <v>18150.0</v>
      </c>
      <c r="D911" s="95" t="n">
        <v>1.4384962518842437E-4</v>
      </c>
      <c r="E911" s="87" t="n">
        <v>18150.0</v>
      </c>
      <c r="F911" s="115" t="n">
        <v>1.0</v>
      </c>
      <c r="G911" s="87" t="n">
        <v>18150.0</v>
      </c>
      <c r="H911" s="115" t="n">
        <v>1.0</v>
      </c>
    </row>
    <row r="912" outlineLevel="2">
      <c r="A912" s="115" t="n">
        <v>168.0</v>
      </c>
      <c r="B912" s="87" t="s">
        <v>5270</v>
      </c>
      <c r="C912" s="87" t="n">
        <v>17700.0</v>
      </c>
      <c r="D912" s="95" t="n">
        <v>1.4028310555565352E-4</v>
      </c>
      <c r="E912" s="87" t="n">
        <v>17700.0</v>
      </c>
      <c r="F912" s="115" t="n">
        <v>1.0</v>
      </c>
      <c r="G912" s="87" t="n">
        <v>17700.0</v>
      </c>
      <c r="H912" s="115" t="n">
        <v>1.0</v>
      </c>
    </row>
    <row r="913" outlineLevel="2">
      <c r="A913" s="115" t="n">
        <v>169.0</v>
      </c>
      <c r="B913" s="87" t="s">
        <v>1041</v>
      </c>
      <c r="C913" s="87" t="n">
        <v>16991.0</v>
      </c>
      <c r="D913" s="95" t="n">
        <v>1.3466385573424343E-4</v>
      </c>
      <c r="E913" s="87" t="n">
        <v>8495.5</v>
      </c>
      <c r="F913" s="115" t="n">
        <v>2.0</v>
      </c>
      <c r="G913" s="87" t="n">
        <v>8495.5</v>
      </c>
      <c r="H913" s="115" t="n">
        <v>2.0</v>
      </c>
    </row>
    <row r="914" outlineLevel="2">
      <c r="A914" s="115" t="n">
        <v>170.0</v>
      </c>
      <c r="B914" s="87" t="s">
        <v>1363</v>
      </c>
      <c r="C914" s="87" t="n">
        <v>16534.0</v>
      </c>
      <c r="D914" s="95" t="n">
        <v>1.3104185690718506E-4</v>
      </c>
      <c r="E914" s="87" t="n">
        <v>16534.0</v>
      </c>
      <c r="F914" s="115" t="n">
        <v>1.0</v>
      </c>
      <c r="G914" s="87" t="n">
        <v>16534.0</v>
      </c>
      <c r="H914" s="115" t="n">
        <v>1.0</v>
      </c>
    </row>
    <row r="915" outlineLevel="2">
      <c r="A915" s="115" t="n">
        <v>171.0</v>
      </c>
      <c r="B915" s="87" t="s">
        <v>614</v>
      </c>
      <c r="C915" s="87" t="n">
        <v>16485.0</v>
      </c>
      <c r="D915" s="95" t="n">
        <v>1.3065350254717222E-4</v>
      </c>
      <c r="E915" s="87" t="n">
        <v>16485.0</v>
      </c>
      <c r="F915" s="115" t="n">
        <v>1.0</v>
      </c>
      <c r="G915" s="87" t="n">
        <v>16485.0</v>
      </c>
      <c r="H915" s="115" t="n">
        <v>1.0</v>
      </c>
    </row>
    <row r="916" outlineLevel="2">
      <c r="A916" s="115" t="n">
        <v>172.0</v>
      </c>
      <c r="B916" s="87" t="s">
        <v>3649</v>
      </c>
      <c r="C916" s="87" t="n">
        <v>16410.0</v>
      </c>
      <c r="D916" s="95" t="n">
        <v>1.3005908260837708E-4</v>
      </c>
      <c r="E916" s="87" t="n">
        <v>8205.0</v>
      </c>
      <c r="F916" s="115" t="n">
        <v>2.0</v>
      </c>
      <c r="G916" s="87" t="n">
        <v>8205.0</v>
      </c>
      <c r="H916" s="115" t="n">
        <v>2.0</v>
      </c>
    </row>
    <row r="917" outlineLevel="2">
      <c r="A917" s="115" t="n">
        <v>173.0</v>
      </c>
      <c r="B917" s="87" t="s">
        <v>3654</v>
      </c>
      <c r="C917" s="87" t="n">
        <v>15150.0</v>
      </c>
      <c r="D917" s="95" t="n">
        <v>1.2007282763661869E-4</v>
      </c>
      <c r="E917" s="87" t="n">
        <v>7575.0</v>
      </c>
      <c r="F917" s="115" t="n">
        <v>2.0</v>
      </c>
      <c r="G917" s="87" t="n">
        <v>7575.0</v>
      </c>
      <c r="H917" s="115" t="n">
        <v>2.0</v>
      </c>
    </row>
    <row r="918" outlineLevel="2">
      <c r="A918" s="115" t="n">
        <v>174.0</v>
      </c>
      <c r="B918" s="87" t="s">
        <v>4259</v>
      </c>
      <c r="C918" s="87" t="n">
        <v>15110.0</v>
      </c>
      <c r="D918" s="95" t="n">
        <v>1.1975580366926127E-4</v>
      </c>
      <c r="E918" s="87" t="n">
        <v>15110.0</v>
      </c>
      <c r="F918" s="115" t="n">
        <v>1.0</v>
      </c>
      <c r="G918" s="87" t="n">
        <v>15110.0</v>
      </c>
      <c r="H918" s="115" t="n">
        <v>1.0</v>
      </c>
    </row>
    <row r="919" outlineLevel="2">
      <c r="A919" s="115" t="n">
        <v>175.0</v>
      </c>
      <c r="B919" s="87" t="s">
        <v>442</v>
      </c>
      <c r="C919" s="87" t="n">
        <v>14750.0</v>
      </c>
      <c r="D919" s="95" t="n">
        <v>1.169025879630446E-4</v>
      </c>
      <c r="E919" s="87" t="n">
        <v>14750.0</v>
      </c>
      <c r="F919" s="115" t="n">
        <v>1.0</v>
      </c>
      <c r="G919" s="87" t="n">
        <v>14750.0</v>
      </c>
      <c r="H919" s="115" t="n">
        <v>1.0</v>
      </c>
    </row>
    <row r="920" outlineLevel="2">
      <c r="A920" s="115" t="n">
        <v>176.0</v>
      </c>
      <c r="B920" s="87" t="s">
        <v>3447</v>
      </c>
      <c r="C920" s="87" t="n">
        <v>13735.0</v>
      </c>
      <c r="D920" s="95" t="n">
        <v>1.0885810479135034E-4</v>
      </c>
      <c r="E920" s="87" t="n">
        <v>13735.0</v>
      </c>
      <c r="F920" s="115" t="n">
        <v>1.0</v>
      </c>
      <c r="G920" s="87" t="n">
        <v>13735.0</v>
      </c>
      <c r="H920" s="115" t="n">
        <v>1.0</v>
      </c>
    </row>
    <row r="921" outlineLevel="2">
      <c r="A921" s="115" t="n">
        <v>177.0</v>
      </c>
      <c r="B921" s="87" t="s">
        <v>4287</v>
      </c>
      <c r="C921" s="87" t="n">
        <v>12790.0</v>
      </c>
      <c r="D921" s="95" t="n">
        <v>1.0136841356253155E-4</v>
      </c>
      <c r="E921" s="87" t="n">
        <v>12790.0</v>
      </c>
      <c r="F921" s="115" t="n">
        <v>1.0</v>
      </c>
      <c r="G921" s="87" t="n">
        <v>12790.0</v>
      </c>
      <c r="H921" s="115" t="n">
        <v>1.0</v>
      </c>
    </row>
    <row r="922" outlineLevel="2">
      <c r="A922" s="115" t="n">
        <v>178.0</v>
      </c>
      <c r="B922" s="87" t="s">
        <v>2447</v>
      </c>
      <c r="C922" s="87" t="n">
        <v>11800.0</v>
      </c>
      <c r="D922" s="95" t="n">
        <v>9.352207037043568E-5</v>
      </c>
      <c r="E922" s="87" t="n">
        <v>11800.0</v>
      </c>
      <c r="F922" s="115" t="n">
        <v>1.0</v>
      </c>
      <c r="G922" s="87" t="n">
        <v>11800.0</v>
      </c>
      <c r="H922" s="115" t="n">
        <v>1.0</v>
      </c>
    </row>
    <row r="923" outlineLevel="2">
      <c r="A923" s="115" t="n">
        <v>179.0</v>
      </c>
      <c r="B923" s="87" t="s">
        <v>5174</v>
      </c>
      <c r="C923" s="87" t="n">
        <v>11800.0</v>
      </c>
      <c r="D923" s="95" t="n">
        <v>9.352207037043568E-5</v>
      </c>
      <c r="E923" s="87" t="n">
        <v>11800.0</v>
      </c>
      <c r="F923" s="115" t="n">
        <v>1.0</v>
      </c>
      <c r="G923" s="87" t="n">
        <v>11800.0</v>
      </c>
      <c r="H923" s="115" t="n">
        <v>1.0</v>
      </c>
    </row>
    <row r="924" outlineLevel="2">
      <c r="A924" s="115" t="n">
        <v>180.0</v>
      </c>
      <c r="B924" s="87" t="s">
        <v>3379</v>
      </c>
      <c r="C924" s="87" t="n">
        <v>10800.0</v>
      </c>
      <c r="D924" s="95" t="n">
        <v>8.559647118650045E-5</v>
      </c>
      <c r="E924" s="87" t="n">
        <v>10800.0</v>
      </c>
      <c r="F924" s="115" t="n">
        <v>1.0</v>
      </c>
      <c r="G924" s="87" t="n">
        <v>10800.0</v>
      </c>
      <c r="H924" s="115" t="n">
        <v>1.0</v>
      </c>
    </row>
    <row r="925" outlineLevel="2">
      <c r="A925" s="115" t="n">
        <v>181.0</v>
      </c>
      <c r="B925" s="87" t="s">
        <v>846</v>
      </c>
      <c r="C925" s="87" t="n">
        <v>10075.0</v>
      </c>
      <c r="D925" s="95" t="n">
        <v>7.985041177814742E-5</v>
      </c>
      <c r="E925" s="87" t="n">
        <v>10075.0</v>
      </c>
      <c r="F925" s="115" t="n">
        <v>1.0</v>
      </c>
      <c r="G925" s="87" t="n">
        <v>10075.0</v>
      </c>
      <c r="H925" s="115" t="n">
        <v>1.0</v>
      </c>
    </row>
    <row r="926" outlineLevel="2">
      <c r="A926" s="115" t="n">
        <v>182.0</v>
      </c>
      <c r="B926" s="87" t="s">
        <v>1464</v>
      </c>
      <c r="C926" s="87" t="n">
        <v>10000.0</v>
      </c>
      <c r="D926" s="95" t="n">
        <v>7.925599183935227E-5</v>
      </c>
      <c r="E926" s="87" t="n">
        <v>10000.0</v>
      </c>
      <c r="F926" s="115" t="n">
        <v>1.0</v>
      </c>
      <c r="G926" s="87" t="n">
        <v>10000.0</v>
      </c>
      <c r="H926" s="115" t="n">
        <v>1.0</v>
      </c>
    </row>
    <row r="927" outlineLevel="2">
      <c r="A927" s="115" t="n">
        <v>183.0</v>
      </c>
      <c r="B927" s="87" t="s">
        <v>5389</v>
      </c>
      <c r="C927" s="87" t="n">
        <v>9463.0</v>
      </c>
      <c r="D927" s="95" t="n">
        <v>7.499994507757905E-5</v>
      </c>
      <c r="E927" s="87" t="n">
        <v>9463.0</v>
      </c>
      <c r="F927" s="115" t="n">
        <v>1.0</v>
      </c>
      <c r="G927" s="87" t="n">
        <v>9463.0</v>
      </c>
      <c r="H927" s="115" t="n">
        <v>1.0</v>
      </c>
    </row>
    <row r="928" outlineLevel="2">
      <c r="A928" s="115" t="n">
        <v>184.0</v>
      </c>
      <c r="B928" s="87" t="s">
        <v>1547</v>
      </c>
      <c r="C928" s="87" t="n">
        <v>9357.0</v>
      </c>
      <c r="D928" s="95" t="n">
        <v>7.415983156408192E-5</v>
      </c>
      <c r="E928" s="87" t="n">
        <v>9357.0</v>
      </c>
      <c r="F928" s="115" t="n">
        <v>1.0</v>
      </c>
      <c r="G928" s="87" t="n">
        <v>9357.0</v>
      </c>
      <c r="H928" s="115" t="n">
        <v>1.0</v>
      </c>
    </row>
    <row r="929" outlineLevel="2">
      <c r="A929" s="115" t="n">
        <v>185.0</v>
      </c>
      <c r="B929" s="87" t="s">
        <v>2333</v>
      </c>
      <c r="C929" s="87" t="n">
        <v>9040.0</v>
      </c>
      <c r="D929" s="95" t="n">
        <v>7.164741662277445E-5</v>
      </c>
      <c r="E929" s="87" t="n">
        <v>9040.0</v>
      </c>
      <c r="F929" s="115" t="n">
        <v>1.0</v>
      </c>
      <c r="G929" s="87" t="n">
        <v>9040.0</v>
      </c>
      <c r="H929" s="115" t="n">
        <v>1.0</v>
      </c>
    </row>
    <row r="930" outlineLevel="2">
      <c r="A930" s="115" t="n">
        <v>186.0</v>
      </c>
      <c r="B930" s="87" t="s">
        <v>3123</v>
      </c>
      <c r="C930" s="87" t="n">
        <v>9000.0</v>
      </c>
      <c r="D930" s="95" t="n">
        <v>7.133039265541705E-5</v>
      </c>
      <c r="E930" s="87" t="n">
        <v>9000.0</v>
      </c>
      <c r="F930" s="115" t="n">
        <v>1.0</v>
      </c>
      <c r="G930" s="87" t="n">
        <v>9000.0</v>
      </c>
      <c r="H930" s="115" t="n">
        <v>1.0</v>
      </c>
    </row>
    <row r="931" outlineLevel="2">
      <c r="A931" s="115" t="n">
        <v>187.0</v>
      </c>
      <c r="B931" s="87" t="s">
        <v>1955</v>
      </c>
      <c r="C931" s="87" t="n">
        <v>6125.0</v>
      </c>
      <c r="D931" s="95" t="n">
        <v>4.8544295001603266E-5</v>
      </c>
      <c r="E931" s="87" t="n">
        <v>6125.0</v>
      </c>
      <c r="F931" s="115" t="n">
        <v>1.0</v>
      </c>
      <c r="G931" s="87" t="n">
        <v>6125.0</v>
      </c>
      <c r="H931" s="115" t="n">
        <v>1.0</v>
      </c>
    </row>
    <row r="932" outlineLevel="2">
      <c r="A932" s="115" t="n">
        <v>188.0</v>
      </c>
      <c r="B932" s="87" t="s">
        <v>483</v>
      </c>
      <c r="C932" s="87" t="n">
        <v>5675.8</v>
      </c>
      <c r="D932" s="95" t="n">
        <v>4.498411584817956E-5</v>
      </c>
      <c r="E932" s="87" t="n">
        <v>5675.8</v>
      </c>
      <c r="F932" s="115" t="n">
        <v>1.0</v>
      </c>
      <c r="G932" s="87" t="n">
        <v>5675.8</v>
      </c>
      <c r="H932" s="115" t="n">
        <v>1.0</v>
      </c>
    </row>
    <row r="933" outlineLevel="2">
      <c r="A933" s="115" t="n">
        <v>189.0</v>
      </c>
      <c r="B933" s="87" t="s">
        <v>975</v>
      </c>
      <c r="C933" s="87" t="n">
        <v>5340.77</v>
      </c>
      <c r="D933" s="95" t="n">
        <v>4.2328802353585744E-5</v>
      </c>
      <c r="E933" s="87" t="n">
        <v>5340.77</v>
      </c>
      <c r="F933" s="115" t="n">
        <v>1.0</v>
      </c>
      <c r="G933" s="87" t="n">
        <v>5340.77</v>
      </c>
      <c r="H933" s="115" t="n">
        <v>1.0</v>
      </c>
    </row>
    <row r="934" outlineLevel="2">
      <c r="A934" s="115" t="n">
        <v>190.0</v>
      </c>
      <c r="B934" s="87" t="s">
        <v>2042</v>
      </c>
      <c r="C934" s="87" t="n">
        <v>5310.0</v>
      </c>
      <c r="D934" s="95" t="n">
        <v>4.208493166669605E-5</v>
      </c>
      <c r="E934" s="87" t="n">
        <v>5310.0</v>
      </c>
      <c r="F934" s="115" t="n">
        <v>1.0</v>
      </c>
      <c r="G934" s="87" t="n">
        <v>5310.0</v>
      </c>
      <c r="H934" s="115" t="n">
        <v>1.0</v>
      </c>
    </row>
    <row r="935" outlineLevel="2">
      <c r="A935" s="115" t="n">
        <v>191.0</v>
      </c>
      <c r="B935" s="87" t="s">
        <v>1114</v>
      </c>
      <c r="C935" s="87" t="n">
        <v>4885.0</v>
      </c>
      <c r="D935" s="95" t="n">
        <v>3.871655201352358E-5</v>
      </c>
      <c r="E935" s="87" t="n">
        <v>4885.0</v>
      </c>
      <c r="F935" s="115" t="n">
        <v>1.0</v>
      </c>
      <c r="G935" s="87" t="n">
        <v>4885.0</v>
      </c>
      <c r="H935" s="115" t="n">
        <v>1.0</v>
      </c>
    </row>
    <row r="936" outlineLevel="2">
      <c r="A936" s="115" t="n">
        <v>192.0</v>
      </c>
      <c r="B936" s="87" t="s">
        <v>2614</v>
      </c>
      <c r="C936" s="87" t="n">
        <v>4720.0</v>
      </c>
      <c r="D936" s="95" t="n">
        <v>3.740882814817427E-5</v>
      </c>
      <c r="E936" s="87" t="n">
        <v>4720.0</v>
      </c>
      <c r="F936" s="115" t="n">
        <v>1.0</v>
      </c>
      <c r="G936" s="87" t="n">
        <v>4720.0</v>
      </c>
      <c r="H936" s="115" t="n">
        <v>1.0</v>
      </c>
    </row>
    <row r="937" outlineLevel="2">
      <c r="A937" s="115" t="n">
        <v>193.0</v>
      </c>
      <c r="B937" s="87" t="s">
        <v>452</v>
      </c>
      <c r="C937" s="87" t="n">
        <v>3760.0</v>
      </c>
      <c r="D937" s="95" t="n">
        <v>2.9800252931596453E-5</v>
      </c>
      <c r="E937" s="87" t="n">
        <v>3760.0</v>
      </c>
      <c r="F937" s="115" t="n">
        <v>1.0</v>
      </c>
      <c r="G937" s="87" t="n">
        <v>3760.0</v>
      </c>
      <c r="H937" s="115" t="n">
        <v>1.0</v>
      </c>
    </row>
    <row r="938" outlineLevel="2">
      <c r="A938" s="115" t="n">
        <v>194.0</v>
      </c>
      <c r="B938" s="87" t="s">
        <v>837</v>
      </c>
      <c r="C938" s="87" t="n">
        <v>2478.0</v>
      </c>
      <c r="D938" s="95" t="n">
        <v>1.9639634777791494E-5</v>
      </c>
      <c r="E938" s="87" t="n">
        <v>2478.0</v>
      </c>
      <c r="F938" s="115" t="n">
        <v>1.0</v>
      </c>
      <c r="G938" s="87" t="n">
        <v>2478.0</v>
      </c>
      <c r="H938" s="115" t="n">
        <v>1.0</v>
      </c>
    </row>
    <row r="939" outlineLevel="2">
      <c r="A939" s="115" t="n">
        <v>195.0</v>
      </c>
      <c r="B939" s="87" t="s">
        <v>3888</v>
      </c>
      <c r="C939" s="87" t="n">
        <v>2281.43</v>
      </c>
      <c r="D939" s="95" t="n">
        <v>1.8081699746205344E-5</v>
      </c>
      <c r="E939" s="87" t="n">
        <v>2281.43</v>
      </c>
      <c r="F939" s="115" t="n">
        <v>1.0</v>
      </c>
      <c r="G939" s="87" t="n">
        <v>2281.43</v>
      </c>
      <c r="H939" s="115" t="n">
        <v>1.0</v>
      </c>
    </row>
    <row r="940" outlineLevel="2">
      <c r="A940" s="115" t="n">
        <v>196.0</v>
      </c>
      <c r="B940" s="87" t="s">
        <v>316</v>
      </c>
      <c r="C940" s="87" t="n">
        <v>1870.0</v>
      </c>
      <c r="D940" s="95" t="n">
        <v>1.4820870473958875E-5</v>
      </c>
      <c r="E940" s="87" t="n">
        <v>1870.0</v>
      </c>
      <c r="F940" s="115" t="n">
        <v>1.0</v>
      </c>
      <c r="G940" s="87" t="n">
        <v>1870.0</v>
      </c>
      <c r="H940" s="115" t="n">
        <v>1.0</v>
      </c>
    </row>
    <row r="941" outlineLevel="2">
      <c r="A941" s="115" t="n">
        <v>197.0</v>
      </c>
      <c r="B941" s="87" t="s">
        <v>3546</v>
      </c>
      <c r="C941" s="87" t="n">
        <v>1474.0</v>
      </c>
      <c r="D941" s="95" t="n">
        <v>1.1682333197120525E-5</v>
      </c>
      <c r="E941" s="87" t="n">
        <v>1474.0</v>
      </c>
      <c r="F941" s="115" t="n">
        <v>1.0</v>
      </c>
      <c r="G941" s="87" t="n">
        <v>1474.0</v>
      </c>
      <c r="H941" s="115" t="n">
        <v>1.0</v>
      </c>
    </row>
    <row r="942" outlineLevel="2">
      <c r="A942" s="115" t="n">
        <v>198.0</v>
      </c>
      <c r="B942" s="87" t="s">
        <v>3396</v>
      </c>
      <c r="C942" s="87" t="n">
        <v>1151.0</v>
      </c>
      <c r="D942" s="95" t="n">
        <v>9.122364660709445E-6</v>
      </c>
      <c r="E942" s="87" t="n">
        <v>1151.0</v>
      </c>
      <c r="F942" s="115" t="n">
        <v>1.0</v>
      </c>
      <c r="G942" s="87" t="n">
        <v>1151.0</v>
      </c>
      <c r="H942" s="115" t="n">
        <v>1.0</v>
      </c>
    </row>
    <row r="943" outlineLevel="2">
      <c r="A943" s="115" t="n">
        <v>199.0</v>
      </c>
      <c r="B943" s="87" t="s">
        <v>3172</v>
      </c>
      <c r="C943" s="87" t="n">
        <v>908.26</v>
      </c>
      <c r="D943" s="95" t="n">
        <v>7.198504714801009E-6</v>
      </c>
      <c r="E943" s="87" t="n">
        <v>908.26</v>
      </c>
      <c r="F943" s="115" t="n">
        <v>1.0</v>
      </c>
      <c r="G943" s="87" t="n">
        <v>908.26</v>
      </c>
      <c r="H943" s="115" t="n">
        <v>1.0</v>
      </c>
    </row>
    <row r="944" outlineLevel="2">
      <c r="A944" s="115" t="n">
        <v>200.0</v>
      </c>
      <c r="B944" s="87" t="s">
        <v>5633</v>
      </c>
      <c r="C944" s="87" t="n">
        <v>517.01</v>
      </c>
      <c r="D944" s="95" t="n">
        <v>4.097614034086352E-6</v>
      </c>
      <c r="E944" s="87" t="n">
        <v>517.01</v>
      </c>
      <c r="F944" s="115" t="n">
        <v>1.0</v>
      </c>
      <c r="G944" s="87" t="n">
        <v>103.402</v>
      </c>
      <c r="H944" s="115" t="n">
        <v>5.0</v>
      </c>
    </row>
    <row r="945" outlineLevel="2">
      <c r="A945" s="115" t="n">
        <v>201.0</v>
      </c>
      <c r="B945" s="87" t="s">
        <v>3885</v>
      </c>
      <c r="C945" s="87" t="n">
        <v>91.25</v>
      </c>
      <c r="D945" s="95" t="n">
        <v>7.232109255340895E-7</v>
      </c>
      <c r="E945" s="87" t="n">
        <v>91.25</v>
      </c>
      <c r="F945" s="115" t="n">
        <v>1.0</v>
      </c>
      <c r="G945" s="87" t="n">
        <v>91.25</v>
      </c>
      <c r="H945" s="115" t="n">
        <v>1.0</v>
      </c>
    </row>
    <row r="946" outlineLevel="1">
      <c r="A946" s="88"/>
      <c r="B946" s="88" t="s">
        <v>6042</v>
      </c>
      <c r="C946" s="88">
        <f>SUM(C755:C945)+C754</f>
      </c>
      <c r="D946" s="97">
        <f>C946/C948</f>
      </c>
      <c r="E946" s="88"/>
      <c r="F946" s="88"/>
      <c r="G946" s="88"/>
      <c r="H946" s="88"/>
    </row>
    <row r="947" outlineLevel="1">
      <c r="A947" s="88"/>
      <c r="B947" s="88" t="s">
        <v>6043</v>
      </c>
      <c r="C947" s="88" t="n">
        <v>6485331.31</v>
      </c>
      <c r="D947" s="97">
        <f>C947/C948</f>
      </c>
      <c r="E947" s="88"/>
      <c r="F947" s="88"/>
      <c r="G947" s="88"/>
      <c r="H947" s="88"/>
    </row>
    <row r="948" outlineLevel="1">
      <c r="A948" s="106"/>
      <c r="B948" s="106" t="s">
        <v>6044</v>
      </c>
      <c r="C948" s="106">
        <f>C946+C947</f>
      </c>
      <c r="D948" s="114">
        <f>C948/C948</f>
      </c>
      <c r="E948" s="106"/>
      <c r="F948" s="106"/>
      <c r="G948" s="106"/>
      <c r="H948" s="106"/>
    </row>
    <row r="949" ht="15.75" customHeight="1" outlineLevel="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outlineLevel="1">
      <c r="A950" s="77" t="s">
        <v>93</v>
      </c>
      <c r="B950" s="77"/>
      <c r="C950" s="77"/>
    </row>
    <row r="951" outlineLevel="1">
      <c r="A951" s="78" t="s">
        <v>281</v>
      </c>
      <c r="B951" s="78" t="s">
        <v>282</v>
      </c>
      <c r="C951" s="78" t="s">
        <v>6040</v>
      </c>
      <c r="D951" s="78" t="s">
        <v>360</v>
      </c>
      <c r="E951" s="78" t="s">
        <v>284</v>
      </c>
      <c r="F951" s="78" t="s">
        <v>283</v>
      </c>
    </row>
    <row r="952" outlineLevel="1">
      <c r="A952" s="93" t="n">
        <v>45755.0</v>
      </c>
      <c r="B952" s="87" t="s">
        <v>551</v>
      </c>
      <c r="C952" s="87" t="s">
        <v>553</v>
      </c>
      <c r="D952" s="87" t="s">
        <v>63</v>
      </c>
      <c r="E952" s="87" t="s">
        <v>306</v>
      </c>
      <c r="F952" s="87" t="n">
        <v>2500000.0</v>
      </c>
    </row>
    <row r="953" outlineLevel="1">
      <c r="A953" s="93" t="n">
        <v>45755.0</v>
      </c>
      <c r="B953" s="87" t="s">
        <v>555</v>
      </c>
      <c r="C953" s="87" t="s">
        <v>553</v>
      </c>
      <c r="D953" s="87" t="s">
        <v>63</v>
      </c>
      <c r="E953" s="87" t="s">
        <v>306</v>
      </c>
      <c r="F953" s="87" t="n">
        <v>2495000.0</v>
      </c>
    </row>
    <row r="954" outlineLevel="1">
      <c r="A954" s="93" t="n">
        <v>45782.0</v>
      </c>
      <c r="B954" s="87" t="s">
        <v>1249</v>
      </c>
      <c r="C954" s="87" t="s">
        <v>553</v>
      </c>
      <c r="D954" s="87" t="s">
        <v>63</v>
      </c>
      <c r="E954" s="87" t="s">
        <v>306</v>
      </c>
      <c r="F954" s="87" t="n">
        <v>3996000.0</v>
      </c>
    </row>
    <row r="955" outlineLevel="1">
      <c r="A955" s="93" t="n">
        <v>45782.0</v>
      </c>
      <c r="B955" s="87" t="s">
        <v>1244</v>
      </c>
      <c r="C955" s="87" t="s">
        <v>553</v>
      </c>
      <c r="D955" s="87" t="s">
        <v>63</v>
      </c>
      <c r="E955" s="87" t="s">
        <v>306</v>
      </c>
      <c r="F955" s="87" t="n">
        <v>1346746.0</v>
      </c>
    </row>
    <row r="956" outlineLevel="1">
      <c r="A956" s="93" t="n">
        <v>45793.0</v>
      </c>
      <c r="B956" s="87" t="s">
        <v>1639</v>
      </c>
      <c r="C956" s="87" t="s">
        <v>553</v>
      </c>
      <c r="D956" s="87" t="s">
        <v>63</v>
      </c>
      <c r="E956" s="87" t="s">
        <v>306</v>
      </c>
      <c r="F956" s="87" t="n">
        <v>2500000.0</v>
      </c>
    </row>
    <row r="957" outlineLevel="1">
      <c r="A957" s="93" t="n">
        <v>45793.0</v>
      </c>
      <c r="B957" s="87" t="s">
        <v>1642</v>
      </c>
      <c r="C957" s="87" t="s">
        <v>553</v>
      </c>
      <c r="D957" s="87" t="s">
        <v>63</v>
      </c>
      <c r="E957" s="87" t="s">
        <v>306</v>
      </c>
      <c r="F957" s="87" t="n">
        <v>2495000.0</v>
      </c>
    </row>
    <row r="958" outlineLevel="1">
      <c r="A958" s="93" t="n">
        <v>45804.0</v>
      </c>
      <c r="B958" s="87" t="s">
        <v>1922</v>
      </c>
      <c r="C958" s="87" t="s">
        <v>553</v>
      </c>
      <c r="D958" s="87" t="s">
        <v>63</v>
      </c>
      <c r="E958" s="87" t="s">
        <v>306</v>
      </c>
      <c r="F958" s="87" t="n">
        <v>2500000.0</v>
      </c>
    </row>
    <row r="959" outlineLevel="1">
      <c r="A959" s="93" t="n">
        <v>45804.0</v>
      </c>
      <c r="B959" s="87" t="s">
        <v>1924</v>
      </c>
      <c r="C959" s="87" t="s">
        <v>553</v>
      </c>
      <c r="D959" s="87" t="s">
        <v>63</v>
      </c>
      <c r="E959" s="87" t="s">
        <v>306</v>
      </c>
      <c r="F959" s="87" t="n">
        <v>1496000.0</v>
      </c>
    </row>
    <row r="960" outlineLevel="1">
      <c r="A960" s="93" t="n">
        <v>45852.0</v>
      </c>
      <c r="B960" s="87" t="s">
        <v>3318</v>
      </c>
      <c r="C960" s="87" t="s">
        <v>553</v>
      </c>
      <c r="D960" s="87" t="s">
        <v>63</v>
      </c>
      <c r="E960" s="87" t="s">
        <v>306</v>
      </c>
      <c r="F960" s="87" t="n">
        <v>3000000.0</v>
      </c>
    </row>
    <row r="961" outlineLevel="1">
      <c r="A961" s="93" t="n">
        <v>45863.0</v>
      </c>
      <c r="B961" s="87" t="s">
        <v>3505</v>
      </c>
      <c r="C961" s="87" t="s">
        <v>553</v>
      </c>
      <c r="D961" s="87" t="s">
        <v>63</v>
      </c>
      <c r="E961" s="87" t="s">
        <v>306</v>
      </c>
      <c r="F961" s="87" t="n">
        <v>2500000.0</v>
      </c>
    </row>
    <row r="962" outlineLevel="1">
      <c r="A962" s="93" t="n">
        <v>45873.0</v>
      </c>
      <c r="B962" s="87" t="s">
        <v>3622</v>
      </c>
      <c r="C962" s="87" t="s">
        <v>553</v>
      </c>
      <c r="D962" s="87" t="s">
        <v>63</v>
      </c>
      <c r="E962" s="87" t="s">
        <v>306</v>
      </c>
      <c r="F962" s="87" t="n">
        <v>2500000.0</v>
      </c>
    </row>
    <row r="963" outlineLevel="1">
      <c r="A963" s="93" t="n">
        <v>45873.0</v>
      </c>
      <c r="B963" s="87" t="s">
        <v>3624</v>
      </c>
      <c r="C963" s="87" t="s">
        <v>553</v>
      </c>
      <c r="D963" s="87" t="s">
        <v>63</v>
      </c>
      <c r="E963" s="87" t="s">
        <v>306</v>
      </c>
      <c r="F963" s="87" t="n">
        <v>2500000.0</v>
      </c>
    </row>
    <row r="964" outlineLevel="1">
      <c r="A964" s="93" t="n">
        <v>45882.0</v>
      </c>
      <c r="B964" s="87" t="s">
        <v>3882</v>
      </c>
      <c r="C964" s="87" t="s">
        <v>553</v>
      </c>
      <c r="D964" s="87" t="s">
        <v>63</v>
      </c>
      <c r="E964" s="87" t="s">
        <v>306</v>
      </c>
      <c r="F964" s="87" t="n">
        <v>3000000.0</v>
      </c>
    </row>
    <row r="965" outlineLevel="1">
      <c r="A965" s="93" t="n">
        <v>45890.0</v>
      </c>
      <c r="B965" s="87" t="s">
        <v>4031</v>
      </c>
      <c r="C965" s="87" t="s">
        <v>553</v>
      </c>
      <c r="D965" s="87" t="s">
        <v>63</v>
      </c>
      <c r="E965" s="87" t="s">
        <v>306</v>
      </c>
      <c r="F965" s="87" t="n">
        <v>2500000.0</v>
      </c>
    </row>
    <row r="966" outlineLevel="1">
      <c r="A966" s="93" t="n">
        <v>45941.0</v>
      </c>
      <c r="B966" s="87" t="s">
        <v>4726</v>
      </c>
      <c r="C966" s="87" t="s">
        <v>553</v>
      </c>
      <c r="D966" s="87" t="s">
        <v>63</v>
      </c>
      <c r="E966" s="87" t="s">
        <v>306</v>
      </c>
      <c r="F966" s="87" t="n">
        <v>891615.0</v>
      </c>
    </row>
    <row r="967" outlineLevel="1">
      <c r="A967" s="93" t="n">
        <v>45842.0</v>
      </c>
      <c r="B967" s="87" t="s">
        <v>3100</v>
      </c>
      <c r="C967" s="87" t="s">
        <v>3101</v>
      </c>
      <c r="D967" s="87" t="s">
        <v>63</v>
      </c>
      <c r="E967" s="87" t="s">
        <v>74</v>
      </c>
      <c r="F967" s="87" t="n">
        <v>850000.0</v>
      </c>
    </row>
    <row r="968" outlineLevel="1">
      <c r="A968" s="93" t="n">
        <v>45847.0</v>
      </c>
      <c r="B968" s="87" t="s">
        <v>3253</v>
      </c>
      <c r="C968" s="87" t="s">
        <v>3101</v>
      </c>
      <c r="D968" s="87" t="s">
        <v>63</v>
      </c>
      <c r="E968" s="87" t="s">
        <v>74</v>
      </c>
      <c r="F968" s="87" t="n">
        <v>2800000.0</v>
      </c>
    </row>
    <row r="969" outlineLevel="1">
      <c r="A969" s="93" t="n">
        <v>45849.0</v>
      </c>
      <c r="B969" s="87" t="s">
        <v>3288</v>
      </c>
      <c r="C969" s="87" t="s">
        <v>3101</v>
      </c>
      <c r="D969" s="87" t="s">
        <v>63</v>
      </c>
      <c r="E969" s="87" t="s">
        <v>315</v>
      </c>
      <c r="F969" s="87" t="n">
        <v>90000.0</v>
      </c>
    </row>
    <row r="970" outlineLevel="1">
      <c r="A970" s="93" t="n">
        <v>45853.0</v>
      </c>
      <c r="B970" s="87" t="s">
        <v>3331</v>
      </c>
      <c r="C970" s="87" t="s">
        <v>3101</v>
      </c>
      <c r="D970" s="87" t="s">
        <v>63</v>
      </c>
      <c r="E970" s="87" t="s">
        <v>315</v>
      </c>
      <c r="F970" s="87" t="n">
        <v>300000.0</v>
      </c>
    </row>
    <row r="971" outlineLevel="1">
      <c r="A971" s="93" t="n">
        <v>45854.0</v>
      </c>
      <c r="B971" s="87" t="s">
        <v>3358</v>
      </c>
      <c r="C971" s="87" t="s">
        <v>3101</v>
      </c>
      <c r="D971" s="87" t="s">
        <v>63</v>
      </c>
      <c r="E971" s="87" t="s">
        <v>315</v>
      </c>
      <c r="F971" s="87" t="n">
        <v>140000.0</v>
      </c>
    </row>
    <row r="972" outlineLevel="1">
      <c r="A972" s="93" t="n">
        <v>45866.0</v>
      </c>
      <c r="B972" s="87" t="s">
        <v>3528</v>
      </c>
      <c r="C972" s="87" t="s">
        <v>3101</v>
      </c>
      <c r="D972" s="87" t="s">
        <v>63</v>
      </c>
      <c r="E972" s="87" t="s">
        <v>315</v>
      </c>
      <c r="F972" s="87" t="n">
        <v>500000.0</v>
      </c>
    </row>
    <row r="973" outlineLevel="1">
      <c r="A973" s="93" t="n">
        <v>45866.0</v>
      </c>
      <c r="B973" s="87" t="s">
        <v>3530</v>
      </c>
      <c r="C973" s="87" t="s">
        <v>3101</v>
      </c>
      <c r="D973" s="87" t="s">
        <v>63</v>
      </c>
      <c r="E973" s="87" t="s">
        <v>315</v>
      </c>
      <c r="F973" s="87" t="n">
        <v>100000.0</v>
      </c>
    </row>
    <row r="974" outlineLevel="1">
      <c r="A974" s="93" t="n">
        <v>45895.0</v>
      </c>
      <c r="B974" s="87" t="s">
        <v>4130</v>
      </c>
      <c r="C974" s="87" t="s">
        <v>3101</v>
      </c>
      <c r="D974" s="87" t="s">
        <v>63</v>
      </c>
      <c r="E974" s="87" t="s">
        <v>74</v>
      </c>
      <c r="F974" s="87" t="n">
        <v>3000000.0</v>
      </c>
    </row>
    <row r="975" outlineLevel="1">
      <c r="A975" s="93" t="n">
        <v>45905.0</v>
      </c>
      <c r="B975" s="87" t="s">
        <v>4337</v>
      </c>
      <c r="C975" s="87" t="s">
        <v>3101</v>
      </c>
      <c r="D975" s="87" t="s">
        <v>63</v>
      </c>
      <c r="E975" s="87" t="s">
        <v>74</v>
      </c>
      <c r="F975" s="87" t="n">
        <v>2000000.0</v>
      </c>
    </row>
    <row r="976" outlineLevel="1">
      <c r="A976" s="93" t="n">
        <v>45913.0</v>
      </c>
      <c r="B976" s="87" t="s">
        <v>4393</v>
      </c>
      <c r="C976" s="87" t="s">
        <v>3101</v>
      </c>
      <c r="D976" s="87" t="s">
        <v>63</v>
      </c>
      <c r="E976" s="87" t="s">
        <v>315</v>
      </c>
      <c r="F976" s="87" t="n">
        <v>250000.0</v>
      </c>
    </row>
    <row r="977" outlineLevel="1">
      <c r="A977" s="93" t="n">
        <v>45916.0</v>
      </c>
      <c r="B977" s="87" t="s">
        <v>4446</v>
      </c>
      <c r="C977" s="87" t="s">
        <v>3101</v>
      </c>
      <c r="D977" s="87" t="s">
        <v>63</v>
      </c>
      <c r="E977" s="87" t="s">
        <v>315</v>
      </c>
      <c r="F977" s="87" t="n">
        <v>360000.0</v>
      </c>
    </row>
    <row r="978" outlineLevel="1">
      <c r="A978" s="93" t="n">
        <v>45924.0</v>
      </c>
      <c r="B978" s="87" t="s">
        <v>4522</v>
      </c>
      <c r="C978" s="87" t="s">
        <v>3101</v>
      </c>
      <c r="D978" s="87" t="s">
        <v>63</v>
      </c>
      <c r="E978" s="87" t="s">
        <v>315</v>
      </c>
      <c r="F978" s="87" t="n">
        <v>200000.0</v>
      </c>
    </row>
    <row r="979" outlineLevel="1">
      <c r="A979" s="93" t="n">
        <v>45930.0</v>
      </c>
      <c r="B979" s="87" t="s">
        <v>4569</v>
      </c>
      <c r="C979" s="87" t="s">
        <v>3101</v>
      </c>
      <c r="D979" s="87" t="s">
        <v>63</v>
      </c>
      <c r="E979" s="87" t="s">
        <v>315</v>
      </c>
      <c r="F979" s="87" t="n">
        <v>325000.0</v>
      </c>
    </row>
    <row r="980" outlineLevel="1">
      <c r="A980" s="93" t="n">
        <v>45944.0</v>
      </c>
      <c r="B980" s="87" t="s">
        <v>4742</v>
      </c>
      <c r="C980" s="87" t="s">
        <v>3101</v>
      </c>
      <c r="D980" s="87" t="s">
        <v>63</v>
      </c>
      <c r="E980" s="87" t="s">
        <v>315</v>
      </c>
      <c r="F980" s="87" t="n">
        <v>400000.0</v>
      </c>
    </row>
    <row r="981" outlineLevel="1">
      <c r="A981" s="93" t="n">
        <v>45954.0</v>
      </c>
      <c r="B981" s="87" t="s">
        <v>4800</v>
      </c>
      <c r="C981" s="87" t="s">
        <v>3101</v>
      </c>
      <c r="D981" s="87" t="s">
        <v>63</v>
      </c>
      <c r="E981" s="87" t="s">
        <v>315</v>
      </c>
      <c r="F981" s="87" t="n">
        <v>350000.0</v>
      </c>
    </row>
    <row r="982" outlineLevel="1">
      <c r="A982" s="93" t="n">
        <v>45957.0</v>
      </c>
      <c r="B982" s="87" t="s">
        <v>4811</v>
      </c>
      <c r="C982" s="87" t="s">
        <v>3101</v>
      </c>
      <c r="D982" s="87" t="s">
        <v>63</v>
      </c>
      <c r="E982" s="87" t="s">
        <v>315</v>
      </c>
      <c r="F982" s="87" t="n">
        <v>40000.0</v>
      </c>
    </row>
    <row r="983" outlineLevel="1">
      <c r="A983" s="93" t="n">
        <v>45973.0</v>
      </c>
      <c r="B983" s="87" t="s">
        <v>5027</v>
      </c>
      <c r="C983" s="87" t="s">
        <v>3101</v>
      </c>
      <c r="D983" s="87" t="s">
        <v>63</v>
      </c>
      <c r="E983" s="87" t="s">
        <v>315</v>
      </c>
      <c r="F983" s="87" t="n">
        <v>450000.0</v>
      </c>
    </row>
    <row r="984" outlineLevel="1">
      <c r="A984" s="93" t="n">
        <v>45978.0</v>
      </c>
      <c r="B984" s="87" t="s">
        <v>5050</v>
      </c>
      <c r="C984" s="87" t="s">
        <v>3101</v>
      </c>
      <c r="D984" s="87" t="s">
        <v>63</v>
      </c>
      <c r="E984" s="87" t="s">
        <v>315</v>
      </c>
      <c r="F984" s="87" t="n">
        <v>60000.0</v>
      </c>
    </row>
    <row r="985" outlineLevel="1">
      <c r="A985" s="93" t="n">
        <v>45980.0</v>
      </c>
      <c r="B985" s="87" t="s">
        <v>5072</v>
      </c>
      <c r="C985" s="87" t="s">
        <v>3101</v>
      </c>
      <c r="D985" s="87" t="s">
        <v>63</v>
      </c>
      <c r="E985" s="87" t="s">
        <v>315</v>
      </c>
      <c r="F985" s="87" t="n">
        <v>350000.0</v>
      </c>
    </row>
    <row r="986" outlineLevel="1">
      <c r="A986" s="93" t="n">
        <v>45981.0</v>
      </c>
      <c r="B986" s="87" t="s">
        <v>5094</v>
      </c>
      <c r="C986" s="87" t="s">
        <v>3101</v>
      </c>
      <c r="D986" s="87" t="s">
        <v>63</v>
      </c>
      <c r="E986" s="87" t="s">
        <v>315</v>
      </c>
      <c r="F986" s="87" t="n">
        <v>400000.0</v>
      </c>
    </row>
    <row r="987" outlineLevel="1">
      <c r="A987" s="93" t="n">
        <v>45985.0</v>
      </c>
      <c r="B987" s="87" t="s">
        <v>5111</v>
      </c>
      <c r="C987" s="87" t="s">
        <v>3101</v>
      </c>
      <c r="D987" s="87" t="s">
        <v>63</v>
      </c>
      <c r="E987" s="87" t="s">
        <v>315</v>
      </c>
      <c r="F987" s="87" t="n">
        <v>400000.0</v>
      </c>
    </row>
    <row r="988" outlineLevel="1">
      <c r="A988" s="93" t="n">
        <v>45993.0</v>
      </c>
      <c r="B988" s="87" t="s">
        <v>5164</v>
      </c>
      <c r="C988" s="87" t="s">
        <v>3101</v>
      </c>
      <c r="D988" s="87" t="s">
        <v>63</v>
      </c>
      <c r="E988" s="87" t="s">
        <v>74</v>
      </c>
      <c r="F988" s="87" t="n">
        <v>530000.0</v>
      </c>
    </row>
    <row r="989" outlineLevel="1">
      <c r="A989" s="93" t="n">
        <v>46002.0</v>
      </c>
      <c r="B989" s="87" t="s">
        <v>5246</v>
      </c>
      <c r="C989" s="87" t="s">
        <v>3101</v>
      </c>
      <c r="D989" s="87" t="s">
        <v>63</v>
      </c>
      <c r="E989" s="87" t="s">
        <v>74</v>
      </c>
      <c r="F989" s="87" t="n">
        <v>640000.0</v>
      </c>
    </row>
    <row r="990" outlineLevel="1">
      <c r="A990" s="93" t="n">
        <v>46004.0</v>
      </c>
      <c r="B990" s="87" t="s">
        <v>5262</v>
      </c>
      <c r="C990" s="87" t="s">
        <v>3101</v>
      </c>
      <c r="D990" s="87" t="s">
        <v>63</v>
      </c>
      <c r="E990" s="87" t="s">
        <v>315</v>
      </c>
      <c r="F990" s="87" t="n">
        <v>75000.0</v>
      </c>
    </row>
    <row r="991" outlineLevel="1">
      <c r="A991" s="93" t="n">
        <v>46006.0</v>
      </c>
      <c r="B991" s="87" t="s">
        <v>5280</v>
      </c>
      <c r="C991" s="87" t="s">
        <v>3101</v>
      </c>
      <c r="D991" s="87" t="s">
        <v>63</v>
      </c>
      <c r="E991" s="87" t="s">
        <v>315</v>
      </c>
      <c r="F991" s="87" t="n">
        <v>60000.0</v>
      </c>
    </row>
    <row r="992" outlineLevel="1">
      <c r="A992" s="93" t="n">
        <v>46025.0</v>
      </c>
      <c r="B992" s="87" t="s">
        <v>5386</v>
      </c>
      <c r="C992" s="87" t="s">
        <v>3101</v>
      </c>
      <c r="D992" s="87" t="s">
        <v>63</v>
      </c>
      <c r="E992" s="87" t="s">
        <v>315</v>
      </c>
      <c r="F992" s="87" t="n">
        <v>200000.0</v>
      </c>
    </row>
    <row r="993" outlineLevel="1">
      <c r="A993" s="93" t="n">
        <v>46043.0</v>
      </c>
      <c r="B993" s="87" t="s">
        <v>5512</v>
      </c>
      <c r="C993" s="87" t="s">
        <v>3101</v>
      </c>
      <c r="D993" s="87" t="s">
        <v>63</v>
      </c>
      <c r="E993" s="87" t="s">
        <v>315</v>
      </c>
      <c r="F993" s="87" t="n">
        <v>500000.0</v>
      </c>
    </row>
    <row r="994" outlineLevel="1">
      <c r="A994" s="93" t="n">
        <v>46053.0</v>
      </c>
      <c r="B994" s="87" t="s">
        <v>5552</v>
      </c>
      <c r="C994" s="87" t="s">
        <v>3101</v>
      </c>
      <c r="D994" s="87" t="s">
        <v>63</v>
      </c>
      <c r="E994" s="87" t="s">
        <v>315</v>
      </c>
      <c r="F994" s="87" t="n">
        <v>170000.0</v>
      </c>
    </row>
    <row r="995" outlineLevel="1">
      <c r="A995" s="93" t="n">
        <v>46055.0</v>
      </c>
      <c r="B995" s="87" t="s">
        <v>5560</v>
      </c>
      <c r="C995" s="87" t="s">
        <v>3101</v>
      </c>
      <c r="D995" s="87" t="s">
        <v>63</v>
      </c>
      <c r="E995" s="87" t="s">
        <v>74</v>
      </c>
      <c r="F995" s="87" t="n">
        <v>575000.0</v>
      </c>
    </row>
    <row r="996" outlineLevel="1">
      <c r="A996" s="93" t="n">
        <v>46057.0</v>
      </c>
      <c r="B996" s="87" t="s">
        <v>5580</v>
      </c>
      <c r="C996" s="87" t="s">
        <v>3101</v>
      </c>
      <c r="D996" s="87" t="s">
        <v>63</v>
      </c>
      <c r="E996" s="87" t="s">
        <v>306</v>
      </c>
      <c r="F996" s="87" t="n">
        <v>2000000.0</v>
      </c>
    </row>
    <row r="997" outlineLevel="1">
      <c r="A997" s="93" t="n">
        <v>46085.0</v>
      </c>
      <c r="B997" s="87" t="s">
        <v>5758</v>
      </c>
      <c r="C997" s="87" t="s">
        <v>3101</v>
      </c>
      <c r="D997" s="87" t="s">
        <v>63</v>
      </c>
      <c r="E997" s="87" t="s">
        <v>74</v>
      </c>
      <c r="F997" s="87" t="n">
        <v>1550000.0</v>
      </c>
    </row>
    <row r="998" outlineLevel="1">
      <c r="A998" s="93" t="n">
        <v>45824.0</v>
      </c>
      <c r="B998" s="87" t="s">
        <v>2528</v>
      </c>
      <c r="C998" s="87" t="s">
        <v>2529</v>
      </c>
      <c r="D998" s="87" t="s">
        <v>63</v>
      </c>
      <c r="E998" s="87" t="s">
        <v>306</v>
      </c>
      <c r="F998" s="87" t="n">
        <v>502500.0</v>
      </c>
    </row>
    <row r="999" outlineLevel="1">
      <c r="A999" s="93" t="n">
        <v>45824.0</v>
      </c>
      <c r="B999" s="87" t="s">
        <v>2531</v>
      </c>
      <c r="C999" s="87" t="s">
        <v>2529</v>
      </c>
      <c r="D999" s="87" t="s">
        <v>63</v>
      </c>
      <c r="E999" s="87" t="s">
        <v>306</v>
      </c>
      <c r="F999" s="87" t="n">
        <v>502500.0</v>
      </c>
    </row>
    <row r="1000" outlineLevel="1">
      <c r="A1000" s="93" t="n">
        <v>45824.0</v>
      </c>
      <c r="B1000" s="87" t="s">
        <v>2535</v>
      </c>
      <c r="C1000" s="87" t="s">
        <v>2529</v>
      </c>
      <c r="D1000" s="87" t="s">
        <v>63</v>
      </c>
      <c r="E1000" s="87" t="s">
        <v>306</v>
      </c>
      <c r="F1000" s="87" t="n">
        <v>502500.0</v>
      </c>
    </row>
    <row r="1001" outlineLevel="1">
      <c r="A1001" s="93" t="n">
        <v>45824.0</v>
      </c>
      <c r="B1001" s="87" t="s">
        <v>2537</v>
      </c>
      <c r="C1001" s="87" t="s">
        <v>2529</v>
      </c>
      <c r="D1001" s="87" t="s">
        <v>63</v>
      </c>
      <c r="E1001" s="87" t="s">
        <v>306</v>
      </c>
      <c r="F1001" s="87" t="n">
        <v>502500.0</v>
      </c>
    </row>
    <row r="1002" outlineLevel="1">
      <c r="A1002" s="93" t="n">
        <v>45824.0</v>
      </c>
      <c r="B1002" s="87" t="s">
        <v>2539</v>
      </c>
      <c r="C1002" s="87" t="s">
        <v>2529</v>
      </c>
      <c r="D1002" s="87" t="s">
        <v>63</v>
      </c>
      <c r="E1002" s="87" t="s">
        <v>306</v>
      </c>
      <c r="F1002" s="87" t="n">
        <v>502500.0</v>
      </c>
    </row>
    <row r="1003" outlineLevel="1">
      <c r="A1003" s="93" t="n">
        <v>45824.0</v>
      </c>
      <c r="B1003" s="87" t="s">
        <v>2541</v>
      </c>
      <c r="C1003" s="87" t="s">
        <v>2529</v>
      </c>
      <c r="D1003" s="87" t="s">
        <v>63</v>
      </c>
      <c r="E1003" s="87" t="s">
        <v>306</v>
      </c>
      <c r="F1003" s="87" t="n">
        <v>502500.0</v>
      </c>
    </row>
    <row r="1004" outlineLevel="1">
      <c r="A1004" s="93" t="n">
        <v>45824.0</v>
      </c>
      <c r="B1004" s="87" t="s">
        <v>2543</v>
      </c>
      <c r="C1004" s="87" t="s">
        <v>2529</v>
      </c>
      <c r="D1004" s="87" t="s">
        <v>63</v>
      </c>
      <c r="E1004" s="87" t="s">
        <v>306</v>
      </c>
      <c r="F1004" s="87" t="n">
        <v>502500.0</v>
      </c>
    </row>
    <row r="1005" outlineLevel="1">
      <c r="A1005" s="93" t="n">
        <v>45824.0</v>
      </c>
      <c r="B1005" s="87" t="s">
        <v>2545</v>
      </c>
      <c r="C1005" s="87" t="s">
        <v>2529</v>
      </c>
      <c r="D1005" s="87" t="s">
        <v>63</v>
      </c>
      <c r="E1005" s="87" t="s">
        <v>306</v>
      </c>
      <c r="F1005" s="87" t="n">
        <v>502500.0</v>
      </c>
    </row>
    <row r="1006" outlineLevel="1">
      <c r="A1006" s="93" t="n">
        <v>45824.0</v>
      </c>
      <c r="B1006" s="87" t="s">
        <v>2547</v>
      </c>
      <c r="C1006" s="87" t="s">
        <v>2529</v>
      </c>
      <c r="D1006" s="87" t="s">
        <v>63</v>
      </c>
      <c r="E1006" s="87" t="s">
        <v>306</v>
      </c>
      <c r="F1006" s="87" t="n">
        <v>502500.0</v>
      </c>
    </row>
    <row r="1007" outlineLevel="1">
      <c r="A1007" s="93" t="n">
        <v>45824.0</v>
      </c>
      <c r="B1007" s="87" t="s">
        <v>2549</v>
      </c>
      <c r="C1007" s="87" t="s">
        <v>2529</v>
      </c>
      <c r="D1007" s="87" t="s">
        <v>63</v>
      </c>
      <c r="E1007" s="87" t="s">
        <v>306</v>
      </c>
      <c r="F1007" s="87" t="n">
        <v>502500.0</v>
      </c>
    </row>
    <row r="1008" outlineLevel="1">
      <c r="A1008" s="93" t="n">
        <v>45836.0</v>
      </c>
      <c r="B1008" s="87" t="s">
        <v>2885</v>
      </c>
      <c r="C1008" s="87" t="s">
        <v>2529</v>
      </c>
      <c r="D1008" s="87" t="s">
        <v>63</v>
      </c>
      <c r="E1008" s="87" t="s">
        <v>306</v>
      </c>
      <c r="F1008" s="87" t="n">
        <v>502500.0</v>
      </c>
    </row>
    <row r="1009" outlineLevel="1">
      <c r="A1009" s="93" t="n">
        <v>45836.0</v>
      </c>
      <c r="B1009" s="87" t="s">
        <v>2890</v>
      </c>
      <c r="C1009" s="87" t="s">
        <v>2529</v>
      </c>
      <c r="D1009" s="87" t="s">
        <v>63</v>
      </c>
      <c r="E1009" s="87" t="s">
        <v>306</v>
      </c>
      <c r="F1009" s="87" t="n">
        <v>502500.0</v>
      </c>
    </row>
    <row r="1010" outlineLevel="1">
      <c r="A1010" s="93" t="n">
        <v>45836.0</v>
      </c>
      <c r="B1010" s="87" t="s">
        <v>2892</v>
      </c>
      <c r="C1010" s="87" t="s">
        <v>2529</v>
      </c>
      <c r="D1010" s="87" t="s">
        <v>63</v>
      </c>
      <c r="E1010" s="87" t="s">
        <v>306</v>
      </c>
      <c r="F1010" s="87" t="n">
        <v>502500.0</v>
      </c>
    </row>
    <row r="1011" outlineLevel="1">
      <c r="A1011" s="93" t="n">
        <v>45836.0</v>
      </c>
      <c r="B1011" s="87" t="s">
        <v>2894</v>
      </c>
      <c r="C1011" s="87" t="s">
        <v>2529</v>
      </c>
      <c r="D1011" s="87" t="s">
        <v>63</v>
      </c>
      <c r="E1011" s="87" t="s">
        <v>306</v>
      </c>
      <c r="F1011" s="87" t="n">
        <v>502500.0</v>
      </c>
    </row>
    <row r="1012" outlineLevel="1">
      <c r="A1012" s="93" t="n">
        <v>45836.0</v>
      </c>
      <c r="B1012" s="87" t="s">
        <v>2896</v>
      </c>
      <c r="C1012" s="87" t="s">
        <v>2529</v>
      </c>
      <c r="D1012" s="87" t="s">
        <v>63</v>
      </c>
      <c r="E1012" s="87" t="s">
        <v>306</v>
      </c>
      <c r="F1012" s="87" t="n">
        <v>502500.0</v>
      </c>
    </row>
    <row r="1013" outlineLevel="1">
      <c r="A1013" s="93" t="n">
        <v>45836.0</v>
      </c>
      <c r="B1013" s="87" t="s">
        <v>2898</v>
      </c>
      <c r="C1013" s="87" t="s">
        <v>2529</v>
      </c>
      <c r="D1013" s="87" t="s">
        <v>63</v>
      </c>
      <c r="E1013" s="87" t="s">
        <v>306</v>
      </c>
      <c r="F1013" s="87" t="n">
        <v>502500.0</v>
      </c>
    </row>
    <row r="1014" outlineLevel="1">
      <c r="A1014" s="93" t="n">
        <v>45836.0</v>
      </c>
      <c r="B1014" s="87" t="s">
        <v>2900</v>
      </c>
      <c r="C1014" s="87" t="s">
        <v>2529</v>
      </c>
      <c r="D1014" s="87" t="s">
        <v>63</v>
      </c>
      <c r="E1014" s="87" t="s">
        <v>306</v>
      </c>
      <c r="F1014" s="87" t="n">
        <v>502500.0</v>
      </c>
    </row>
    <row r="1015" outlineLevel="1">
      <c r="A1015" s="93" t="n">
        <v>45836.0</v>
      </c>
      <c r="B1015" s="87" t="s">
        <v>2902</v>
      </c>
      <c r="C1015" s="87" t="s">
        <v>2529</v>
      </c>
      <c r="D1015" s="87" t="s">
        <v>63</v>
      </c>
      <c r="E1015" s="87" t="s">
        <v>306</v>
      </c>
      <c r="F1015" s="87" t="n">
        <v>502500.0</v>
      </c>
    </row>
    <row r="1016" outlineLevel="1">
      <c r="A1016" s="93" t="n">
        <v>45836.0</v>
      </c>
      <c r="B1016" s="87" t="s">
        <v>2903</v>
      </c>
      <c r="C1016" s="87" t="s">
        <v>2529</v>
      </c>
      <c r="D1016" s="87" t="s">
        <v>63</v>
      </c>
      <c r="E1016" s="87" t="s">
        <v>306</v>
      </c>
      <c r="F1016" s="87" t="n">
        <v>502500.0</v>
      </c>
    </row>
    <row r="1017" outlineLevel="1">
      <c r="A1017" s="93" t="n">
        <v>45836.0</v>
      </c>
      <c r="B1017" s="87" t="s">
        <v>2905</v>
      </c>
      <c r="C1017" s="87" t="s">
        <v>2529</v>
      </c>
      <c r="D1017" s="87" t="s">
        <v>63</v>
      </c>
      <c r="E1017" s="87" t="s">
        <v>306</v>
      </c>
      <c r="F1017" s="87" t="n">
        <v>502500.0</v>
      </c>
    </row>
    <row r="1018" outlineLevel="1">
      <c r="A1018" s="93" t="n">
        <v>45881.0</v>
      </c>
      <c r="B1018" s="87" t="s">
        <v>3868</v>
      </c>
      <c r="C1018" s="87" t="s">
        <v>2529</v>
      </c>
      <c r="D1018" s="87" t="s">
        <v>63</v>
      </c>
      <c r="E1018" s="87" t="s">
        <v>306</v>
      </c>
      <c r="F1018" s="87" t="n">
        <v>502500.0</v>
      </c>
    </row>
    <row r="1019" outlineLevel="1">
      <c r="A1019" s="93" t="n">
        <v>45881.0</v>
      </c>
      <c r="B1019" s="87" t="s">
        <v>3870</v>
      </c>
      <c r="C1019" s="87" t="s">
        <v>2529</v>
      </c>
      <c r="D1019" s="87" t="s">
        <v>63</v>
      </c>
      <c r="E1019" s="87" t="s">
        <v>306</v>
      </c>
      <c r="F1019" s="87" t="n">
        <v>502500.0</v>
      </c>
    </row>
    <row r="1020" outlineLevel="1">
      <c r="A1020" s="93" t="n">
        <v>45881.0</v>
      </c>
      <c r="B1020" s="87" t="s">
        <v>3872</v>
      </c>
      <c r="C1020" s="87" t="s">
        <v>2529</v>
      </c>
      <c r="D1020" s="87" t="s">
        <v>63</v>
      </c>
      <c r="E1020" s="87" t="s">
        <v>306</v>
      </c>
      <c r="F1020" s="87" t="n">
        <v>502500.0</v>
      </c>
    </row>
    <row r="1021" outlineLevel="1">
      <c r="A1021" s="93" t="n">
        <v>45881.0</v>
      </c>
      <c r="B1021" s="87" t="s">
        <v>3874</v>
      </c>
      <c r="C1021" s="87" t="s">
        <v>2529</v>
      </c>
      <c r="D1021" s="87" t="s">
        <v>63</v>
      </c>
      <c r="E1021" s="87" t="s">
        <v>306</v>
      </c>
      <c r="F1021" s="87" t="n">
        <v>502500.0</v>
      </c>
    </row>
    <row r="1022" outlineLevel="1">
      <c r="A1022" s="93" t="n">
        <v>45763.0</v>
      </c>
      <c r="B1022" s="87" t="s">
        <v>766</v>
      </c>
      <c r="C1022" s="87" t="s">
        <v>768</v>
      </c>
      <c r="D1022" s="87" t="s">
        <v>63</v>
      </c>
      <c r="E1022" s="87" t="s">
        <v>306</v>
      </c>
      <c r="F1022" s="87" t="n">
        <v>206500.0</v>
      </c>
    </row>
    <row r="1023" outlineLevel="1">
      <c r="A1023" s="93" t="n">
        <v>45764.0</v>
      </c>
      <c r="B1023" s="87" t="s">
        <v>787</v>
      </c>
      <c r="C1023" s="87" t="s">
        <v>768</v>
      </c>
      <c r="D1023" s="87" t="s">
        <v>63</v>
      </c>
      <c r="E1023" s="87" t="s">
        <v>306</v>
      </c>
      <c r="F1023" s="87" t="n">
        <v>1180000.0</v>
      </c>
    </row>
    <row r="1024" outlineLevel="1">
      <c r="A1024" s="93" t="n">
        <v>45769.0</v>
      </c>
      <c r="B1024" s="87" t="s">
        <v>928</v>
      </c>
      <c r="C1024" s="87" t="s">
        <v>768</v>
      </c>
      <c r="D1024" s="87" t="s">
        <v>63</v>
      </c>
      <c r="E1024" s="87" t="s">
        <v>306</v>
      </c>
      <c r="F1024" s="87" t="n">
        <v>590000.0</v>
      </c>
    </row>
    <row r="1025" outlineLevel="1">
      <c r="A1025" s="93" t="n">
        <v>45771.0</v>
      </c>
      <c r="B1025" s="87" t="s">
        <v>989</v>
      </c>
      <c r="C1025" s="87" t="s">
        <v>768</v>
      </c>
      <c r="D1025" s="87" t="s">
        <v>63</v>
      </c>
      <c r="E1025" s="87" t="s">
        <v>306</v>
      </c>
      <c r="F1025" s="87" t="n">
        <v>1379998.0</v>
      </c>
    </row>
    <row r="1026" outlineLevel="1">
      <c r="A1026" s="93" t="n">
        <v>45777.0</v>
      </c>
      <c r="B1026" s="87" t="s">
        <v>1121</v>
      </c>
      <c r="C1026" s="87" t="s">
        <v>768</v>
      </c>
      <c r="D1026" s="87" t="s">
        <v>63</v>
      </c>
      <c r="E1026" s="87" t="s">
        <v>306</v>
      </c>
      <c r="F1026" s="87" t="n">
        <v>295000.0</v>
      </c>
    </row>
    <row r="1027" outlineLevel="1">
      <c r="A1027" s="93" t="n">
        <v>45784.0</v>
      </c>
      <c r="B1027" s="87" t="s">
        <v>1359</v>
      </c>
      <c r="C1027" s="87" t="s">
        <v>768</v>
      </c>
      <c r="D1027" s="87" t="s">
        <v>63</v>
      </c>
      <c r="E1027" s="87" t="s">
        <v>306</v>
      </c>
      <c r="F1027" s="87" t="n">
        <v>1120000.0</v>
      </c>
    </row>
    <row r="1028" outlineLevel="1">
      <c r="A1028" s="93" t="n">
        <v>45890.0</v>
      </c>
      <c r="B1028" s="87" t="s">
        <v>4021</v>
      </c>
      <c r="C1028" s="87" t="s">
        <v>768</v>
      </c>
      <c r="D1028" s="87" t="s">
        <v>63</v>
      </c>
      <c r="E1028" s="87" t="s">
        <v>306</v>
      </c>
      <c r="F1028" s="87" t="n">
        <v>600000.0</v>
      </c>
    </row>
    <row r="1029" outlineLevel="1">
      <c r="A1029" s="93" t="n">
        <v>45828.0</v>
      </c>
      <c r="B1029" s="87" t="s">
        <v>2672</v>
      </c>
      <c r="C1029" s="87" t="s">
        <v>2673</v>
      </c>
      <c r="D1029" s="87" t="s">
        <v>63</v>
      </c>
      <c r="E1029" s="87" t="s">
        <v>306</v>
      </c>
      <c r="F1029" s="87" t="n">
        <v>2500000.0</v>
      </c>
    </row>
    <row r="1030" outlineLevel="1">
      <c r="A1030" s="93" t="n">
        <v>45828.0</v>
      </c>
      <c r="B1030" s="87" t="s">
        <v>2675</v>
      </c>
      <c r="C1030" s="87" t="s">
        <v>2673</v>
      </c>
      <c r="D1030" s="87" t="s">
        <v>63</v>
      </c>
      <c r="E1030" s="87" t="s">
        <v>306</v>
      </c>
      <c r="F1030" s="87" t="n">
        <v>2500000.0</v>
      </c>
    </row>
    <row r="1031" outlineLevel="1">
      <c r="A1031" s="93" t="n">
        <v>46108.0</v>
      </c>
      <c r="B1031" s="87" t="s">
        <v>5924</v>
      </c>
      <c r="C1031" s="87" t="s">
        <v>5925</v>
      </c>
      <c r="D1031" s="87" t="s">
        <v>63</v>
      </c>
      <c r="E1031" s="87" t="s">
        <v>306</v>
      </c>
      <c r="F1031" s="87" t="n">
        <v>1000000.0</v>
      </c>
    </row>
    <row r="1032" outlineLevel="1">
      <c r="A1032" s="93" t="n">
        <v>46109.0</v>
      </c>
      <c r="B1032" s="87" t="s">
        <v>5940</v>
      </c>
      <c r="C1032" s="87" t="s">
        <v>5925</v>
      </c>
      <c r="D1032" s="87" t="s">
        <v>63</v>
      </c>
      <c r="E1032" s="87" t="s">
        <v>306</v>
      </c>
      <c r="F1032" s="87" t="n">
        <v>1500000.0</v>
      </c>
    </row>
    <row r="1033" outlineLevel="1">
      <c r="A1033" s="93" t="n">
        <v>46109.0</v>
      </c>
      <c r="B1033" s="87" t="s">
        <v>5931</v>
      </c>
      <c r="C1033" s="87" t="s">
        <v>5925</v>
      </c>
      <c r="D1033" s="87" t="s">
        <v>63</v>
      </c>
      <c r="E1033" s="87" t="s">
        <v>306</v>
      </c>
      <c r="F1033" s="87" t="n">
        <v>500000.0</v>
      </c>
    </row>
    <row r="1034" outlineLevel="1">
      <c r="A1034" s="93" t="n">
        <v>46109.0</v>
      </c>
      <c r="B1034" s="87" t="s">
        <v>5936</v>
      </c>
      <c r="C1034" s="87" t="s">
        <v>5925</v>
      </c>
      <c r="D1034" s="87" t="s">
        <v>63</v>
      </c>
      <c r="E1034" s="87" t="s">
        <v>306</v>
      </c>
      <c r="F1034" s="87" t="n">
        <v>500000.0</v>
      </c>
    </row>
    <row r="1035" outlineLevel="1">
      <c r="A1035" s="93" t="n">
        <v>46110.0</v>
      </c>
      <c r="B1035" s="87" t="s">
        <v>5951</v>
      </c>
      <c r="C1035" s="87" t="s">
        <v>5925</v>
      </c>
      <c r="D1035" s="87" t="s">
        <v>63</v>
      </c>
      <c r="E1035" s="87" t="s">
        <v>306</v>
      </c>
      <c r="F1035" s="87" t="n">
        <v>1000000.0</v>
      </c>
    </row>
    <row r="1036" outlineLevel="1">
      <c r="A1036" s="93" t="n">
        <v>46110.0</v>
      </c>
      <c r="B1036" s="87" t="s">
        <v>5955</v>
      </c>
      <c r="C1036" s="87" t="s">
        <v>5925</v>
      </c>
      <c r="D1036" s="87" t="s">
        <v>63</v>
      </c>
      <c r="E1036" s="87" t="s">
        <v>306</v>
      </c>
      <c r="F1036" s="87" t="n">
        <v>500000.0</v>
      </c>
    </row>
    <row r="1037" outlineLevel="1">
      <c r="A1037" s="93" t="n">
        <v>45834.0</v>
      </c>
      <c r="B1037" s="87" t="s">
        <v>2829</v>
      </c>
      <c r="C1037" s="87" t="s">
        <v>2830</v>
      </c>
      <c r="D1037" s="87" t="s">
        <v>63</v>
      </c>
      <c r="E1037" s="87" t="s">
        <v>306</v>
      </c>
      <c r="F1037" s="87" t="n">
        <v>3500000.0</v>
      </c>
    </row>
    <row r="1038" outlineLevel="1">
      <c r="A1038" s="93" t="n">
        <v>45770.0</v>
      </c>
      <c r="B1038" s="87" t="s">
        <v>943</v>
      </c>
      <c r="C1038" s="87" t="s">
        <v>945</v>
      </c>
      <c r="D1038" s="87" t="s">
        <v>63</v>
      </c>
      <c r="E1038" s="87" t="s">
        <v>306</v>
      </c>
      <c r="F1038" s="87" t="n">
        <v>500000.0</v>
      </c>
    </row>
    <row r="1039" outlineLevel="1">
      <c r="A1039" s="93" t="n">
        <v>45772.0</v>
      </c>
      <c r="B1039" s="87" t="s">
        <v>1002</v>
      </c>
      <c r="C1039" s="87" t="s">
        <v>945</v>
      </c>
      <c r="D1039" s="87" t="s">
        <v>63</v>
      </c>
      <c r="E1039" s="87" t="s">
        <v>306</v>
      </c>
      <c r="F1039" s="87" t="n">
        <v>500000.0</v>
      </c>
    </row>
    <row r="1040" outlineLevel="1">
      <c r="A1040" s="93" t="n">
        <v>45785.0</v>
      </c>
      <c r="B1040" s="87" t="s">
        <v>1403</v>
      </c>
      <c r="C1040" s="87" t="s">
        <v>945</v>
      </c>
      <c r="D1040" s="87" t="s">
        <v>63</v>
      </c>
      <c r="E1040" s="87" t="s">
        <v>306</v>
      </c>
      <c r="F1040" s="87" t="n">
        <v>298000.0</v>
      </c>
    </row>
    <row r="1041" outlineLevel="1">
      <c r="A1041" s="93" t="n">
        <v>45785.0</v>
      </c>
      <c r="B1041" s="87" t="s">
        <v>1405</v>
      </c>
      <c r="C1041" s="87" t="s">
        <v>945</v>
      </c>
      <c r="D1041" s="87" t="s">
        <v>63</v>
      </c>
      <c r="E1041" s="87" t="s">
        <v>306</v>
      </c>
      <c r="F1041" s="87" t="n">
        <v>65490.0</v>
      </c>
    </row>
    <row r="1042" outlineLevel="1">
      <c r="A1042" s="93" t="n">
        <v>45796.0</v>
      </c>
      <c r="B1042" s="87" t="s">
        <v>1706</v>
      </c>
      <c r="C1042" s="87" t="s">
        <v>945</v>
      </c>
      <c r="D1042" s="87" t="s">
        <v>63</v>
      </c>
      <c r="E1042" s="87" t="s">
        <v>315</v>
      </c>
      <c r="F1042" s="87" t="n">
        <v>100000.0</v>
      </c>
    </row>
    <row r="1043" outlineLevel="1">
      <c r="A1043" s="93" t="n">
        <v>45817.0</v>
      </c>
      <c r="B1043" s="87" t="s">
        <v>2318</v>
      </c>
      <c r="C1043" s="87" t="s">
        <v>945</v>
      </c>
      <c r="D1043" s="87" t="s">
        <v>63</v>
      </c>
      <c r="E1043" s="87" t="s">
        <v>306</v>
      </c>
      <c r="F1043" s="87" t="n">
        <v>277600.0</v>
      </c>
    </row>
    <row r="1044" outlineLevel="1">
      <c r="A1044" s="93" t="n">
        <v>45832.0</v>
      </c>
      <c r="B1044" s="87" t="s">
        <v>2757</v>
      </c>
      <c r="C1044" s="87" t="s">
        <v>945</v>
      </c>
      <c r="D1044" s="87" t="s">
        <v>63</v>
      </c>
      <c r="E1044" s="87" t="s">
        <v>306</v>
      </c>
      <c r="F1044" s="87" t="n">
        <v>808300.0</v>
      </c>
    </row>
    <row r="1045" outlineLevel="1">
      <c r="A1045" s="93" t="n">
        <v>45842.0</v>
      </c>
      <c r="B1045" s="87" t="s">
        <v>3094</v>
      </c>
      <c r="C1045" s="87" t="s">
        <v>945</v>
      </c>
      <c r="D1045" s="87" t="s">
        <v>63</v>
      </c>
      <c r="E1045" s="87" t="s">
        <v>306</v>
      </c>
      <c r="F1045" s="87" t="n">
        <v>300000.0</v>
      </c>
    </row>
    <row r="1046" outlineLevel="1">
      <c r="A1046" s="93" t="n">
        <v>45890.0</v>
      </c>
      <c r="B1046" s="87" t="s">
        <v>4028</v>
      </c>
      <c r="C1046" s="87" t="s">
        <v>4029</v>
      </c>
      <c r="D1046" s="87" t="s">
        <v>63</v>
      </c>
      <c r="E1046" s="87" t="s">
        <v>306</v>
      </c>
      <c r="F1046" s="87" t="n">
        <v>2500000.0</v>
      </c>
    </row>
    <row r="1047" outlineLevel="1">
      <c r="A1047" s="93" t="n">
        <v>45757.0</v>
      </c>
      <c r="B1047" s="87" t="s">
        <v>621</v>
      </c>
      <c r="C1047" s="87" t="s">
        <v>622</v>
      </c>
      <c r="D1047" s="87" t="s">
        <v>68</v>
      </c>
      <c r="E1047" s="87" t="s">
        <v>306</v>
      </c>
      <c r="F1047" s="87" t="n">
        <v>210000.0</v>
      </c>
    </row>
    <row r="1048" outlineLevel="1">
      <c r="A1048" s="93" t="n">
        <v>45758.0</v>
      </c>
      <c r="B1048" s="87" t="s">
        <v>634</v>
      </c>
      <c r="C1048" s="87" t="s">
        <v>622</v>
      </c>
      <c r="D1048" s="87" t="s">
        <v>68</v>
      </c>
      <c r="E1048" s="87" t="s">
        <v>306</v>
      </c>
      <c r="F1048" s="87" t="n">
        <v>380000.0</v>
      </c>
    </row>
    <row r="1049" outlineLevel="1">
      <c r="A1049" s="93" t="n">
        <v>45842.0</v>
      </c>
      <c r="B1049" s="87" t="s">
        <v>3098</v>
      </c>
      <c r="C1049" s="87" t="s">
        <v>622</v>
      </c>
      <c r="D1049" s="87" t="s">
        <v>68</v>
      </c>
      <c r="E1049" s="87" t="s">
        <v>306</v>
      </c>
      <c r="F1049" s="87" t="n">
        <v>200000.0</v>
      </c>
    </row>
    <row r="1050" outlineLevel="1">
      <c r="A1050" s="93" t="n">
        <v>45889.0</v>
      </c>
      <c r="B1050" s="87" t="s">
        <v>4009</v>
      </c>
      <c r="C1050" s="87" t="s">
        <v>622</v>
      </c>
      <c r="D1050" s="87" t="s">
        <v>68</v>
      </c>
      <c r="E1050" s="87" t="s">
        <v>306</v>
      </c>
      <c r="F1050" s="87" t="n">
        <v>1650000.0</v>
      </c>
    </row>
    <row r="1051" outlineLevel="1">
      <c r="A1051" s="93" t="n">
        <v>45761.0</v>
      </c>
      <c r="B1051" s="87" t="s">
        <v>689</v>
      </c>
      <c r="C1051" s="87" t="s">
        <v>690</v>
      </c>
      <c r="D1051" s="87" t="s">
        <v>63</v>
      </c>
      <c r="E1051" s="87" t="s">
        <v>306</v>
      </c>
      <c r="F1051" s="87" t="n">
        <v>300000.0</v>
      </c>
    </row>
    <row r="1052" outlineLevel="1">
      <c r="A1052" s="93" t="n">
        <v>45764.0</v>
      </c>
      <c r="B1052" s="87" t="s">
        <v>790</v>
      </c>
      <c r="C1052" s="87" t="s">
        <v>690</v>
      </c>
      <c r="D1052" s="87" t="s">
        <v>63</v>
      </c>
      <c r="E1052" s="87" t="s">
        <v>306</v>
      </c>
      <c r="F1052" s="87" t="n">
        <v>300000.0</v>
      </c>
    </row>
    <row r="1053" outlineLevel="1">
      <c r="A1053" s="93" t="n">
        <v>45792.0</v>
      </c>
      <c r="B1053" s="87" t="s">
        <v>1618</v>
      </c>
      <c r="C1053" s="87" t="s">
        <v>690</v>
      </c>
      <c r="D1053" s="87" t="s">
        <v>63</v>
      </c>
      <c r="E1053" s="87" t="s">
        <v>306</v>
      </c>
      <c r="F1053" s="87" t="n">
        <v>150000.0</v>
      </c>
    </row>
    <row r="1054" outlineLevel="1">
      <c r="A1054" s="93" t="n">
        <v>45798.0</v>
      </c>
      <c r="B1054" s="87" t="s">
        <v>1748</v>
      </c>
      <c r="C1054" s="87" t="s">
        <v>690</v>
      </c>
      <c r="D1054" s="87" t="s">
        <v>63</v>
      </c>
      <c r="E1054" s="87" t="s">
        <v>306</v>
      </c>
      <c r="F1054" s="87" t="n">
        <v>200000.0</v>
      </c>
    </row>
    <row r="1055" outlineLevel="1">
      <c r="A1055" s="93" t="n">
        <v>45812.0</v>
      </c>
      <c r="B1055" s="87" t="s">
        <v>2191</v>
      </c>
      <c r="C1055" s="87" t="s">
        <v>690</v>
      </c>
      <c r="D1055" s="87" t="s">
        <v>63</v>
      </c>
      <c r="E1055" s="87" t="s">
        <v>306</v>
      </c>
      <c r="F1055" s="87" t="n">
        <v>150000.0</v>
      </c>
    </row>
    <row r="1056" outlineLevel="1">
      <c r="A1056" s="93" t="n">
        <v>45821.0</v>
      </c>
      <c r="B1056" s="87" t="s">
        <v>2432</v>
      </c>
      <c r="C1056" s="87" t="s">
        <v>690</v>
      </c>
      <c r="D1056" s="87" t="s">
        <v>63</v>
      </c>
      <c r="E1056" s="87" t="s">
        <v>306</v>
      </c>
      <c r="F1056" s="87" t="n">
        <v>200000.0</v>
      </c>
    </row>
    <row r="1057" outlineLevel="1">
      <c r="A1057" s="93" t="n">
        <v>45849.0</v>
      </c>
      <c r="B1057" s="87" t="s">
        <v>3295</v>
      </c>
      <c r="C1057" s="87" t="s">
        <v>690</v>
      </c>
      <c r="D1057" s="87" t="s">
        <v>63</v>
      </c>
      <c r="E1057" s="87" t="s">
        <v>306</v>
      </c>
      <c r="F1057" s="87" t="n">
        <v>80000.0</v>
      </c>
    </row>
    <row r="1058" outlineLevel="1">
      <c r="A1058" s="93" t="n">
        <v>45981.0</v>
      </c>
      <c r="B1058" s="87" t="s">
        <v>5090</v>
      </c>
      <c r="C1058" s="87" t="s">
        <v>690</v>
      </c>
      <c r="D1058" s="87" t="s">
        <v>63</v>
      </c>
      <c r="E1058" s="87" t="s">
        <v>306</v>
      </c>
      <c r="F1058" s="87" t="n">
        <v>250000.0</v>
      </c>
    </row>
    <row r="1059" outlineLevel="1">
      <c r="A1059" s="93" t="n">
        <v>46009.0</v>
      </c>
      <c r="B1059" s="87" t="s">
        <v>5296</v>
      </c>
      <c r="C1059" s="87" t="s">
        <v>690</v>
      </c>
      <c r="D1059" s="87" t="s">
        <v>63</v>
      </c>
      <c r="E1059" s="87" t="s">
        <v>306</v>
      </c>
      <c r="F1059" s="87" t="n">
        <v>100000.0</v>
      </c>
    </row>
    <row r="1060" outlineLevel="1">
      <c r="A1060" s="93" t="n">
        <v>46011.0</v>
      </c>
      <c r="B1060" s="87" t="s">
        <v>5321</v>
      </c>
      <c r="C1060" s="87" t="s">
        <v>690</v>
      </c>
      <c r="D1060" s="87" t="s">
        <v>63</v>
      </c>
      <c r="E1060" s="87" t="s">
        <v>306</v>
      </c>
      <c r="F1060" s="87" t="n">
        <v>100000.0</v>
      </c>
    </row>
    <row r="1061" outlineLevel="1">
      <c r="A1061" s="93" t="n">
        <v>46034.0</v>
      </c>
      <c r="B1061" s="87" t="s">
        <v>5460</v>
      </c>
      <c r="C1061" s="87" t="s">
        <v>690</v>
      </c>
      <c r="D1061" s="87" t="s">
        <v>63</v>
      </c>
      <c r="E1061" s="87" t="s">
        <v>306</v>
      </c>
      <c r="F1061" s="87" t="n">
        <v>40000.0</v>
      </c>
    </row>
    <row r="1062" outlineLevel="1">
      <c r="A1062" s="93" t="n">
        <v>46034.0</v>
      </c>
      <c r="B1062" s="87" t="s">
        <v>5458</v>
      </c>
      <c r="C1062" s="87" t="s">
        <v>690</v>
      </c>
      <c r="D1062" s="87" t="s">
        <v>63</v>
      </c>
      <c r="E1062" s="87" t="s">
        <v>306</v>
      </c>
      <c r="F1062" s="87" t="n">
        <v>18928.0</v>
      </c>
    </row>
    <row r="1063" outlineLevel="1">
      <c r="A1063" s="93" t="n">
        <v>46074.0</v>
      </c>
      <c r="B1063" s="87" t="s">
        <v>5677</v>
      </c>
      <c r="C1063" s="87" t="s">
        <v>690</v>
      </c>
      <c r="D1063" s="87" t="s">
        <v>63</v>
      </c>
      <c r="E1063" s="87" t="s">
        <v>306</v>
      </c>
      <c r="F1063" s="87" t="n">
        <v>100000.0</v>
      </c>
    </row>
    <row r="1064" outlineLevel="1">
      <c r="A1064" s="93" t="n">
        <v>45761.0</v>
      </c>
      <c r="B1064" s="87" t="s">
        <v>696</v>
      </c>
      <c r="C1064" s="87" t="s">
        <v>311</v>
      </c>
      <c r="D1064" s="87" t="s">
        <v>63</v>
      </c>
      <c r="E1064" s="87" t="s">
        <v>306</v>
      </c>
      <c r="F1064" s="87" t="n">
        <v>20000.0</v>
      </c>
    </row>
    <row r="1065" outlineLevel="1">
      <c r="A1065" s="93" t="n">
        <v>45792.0</v>
      </c>
      <c r="B1065" s="87" t="s">
        <v>1625</v>
      </c>
      <c r="C1065" s="87" t="s">
        <v>311</v>
      </c>
      <c r="D1065" s="87" t="s">
        <v>63</v>
      </c>
      <c r="E1065" s="87" t="s">
        <v>306</v>
      </c>
      <c r="F1065" s="87" t="n">
        <v>20000.0</v>
      </c>
    </row>
    <row r="1066" outlineLevel="1">
      <c r="A1066" s="93" t="n">
        <v>46103.0</v>
      </c>
      <c r="B1066" s="87" t="s">
        <v>5879</v>
      </c>
      <c r="C1066" s="87" t="s">
        <v>311</v>
      </c>
      <c r="D1066" s="87" t="s">
        <v>63</v>
      </c>
      <c r="E1066" s="87" t="s">
        <v>306</v>
      </c>
      <c r="F1066" s="87" t="n">
        <v>1510000.0</v>
      </c>
    </row>
    <row r="1067" outlineLevel="1">
      <c r="A1067" s="93" t="n">
        <v>46104.0</v>
      </c>
      <c r="B1067" s="87" t="s">
        <v>5881</v>
      </c>
      <c r="C1067" s="87" t="s">
        <v>311</v>
      </c>
      <c r="D1067" s="87" t="s">
        <v>63</v>
      </c>
      <c r="E1067" s="87" t="s">
        <v>306</v>
      </c>
      <c r="F1067" s="87" t="n">
        <v>25000.0</v>
      </c>
    </row>
    <row r="1068" outlineLevel="1">
      <c r="A1068" s="93" t="n">
        <v>45800.0</v>
      </c>
      <c r="B1068" s="87" t="s">
        <v>1832</v>
      </c>
      <c r="C1068" s="87" t="s">
        <v>1833</v>
      </c>
      <c r="D1068" s="87" t="s">
        <v>63</v>
      </c>
      <c r="E1068" s="87" t="s">
        <v>306</v>
      </c>
      <c r="F1068" s="87" t="n">
        <v>95580.0</v>
      </c>
    </row>
    <row r="1069" outlineLevel="1">
      <c r="A1069" s="93" t="n">
        <v>45925.0</v>
      </c>
      <c r="B1069" s="87" t="s">
        <v>4539</v>
      </c>
      <c r="C1069" s="87" t="s">
        <v>1833</v>
      </c>
      <c r="D1069" s="87" t="s">
        <v>63</v>
      </c>
      <c r="E1069" s="87" t="s">
        <v>306</v>
      </c>
      <c r="F1069" s="87" t="n">
        <v>500000.0</v>
      </c>
    </row>
    <row r="1070" outlineLevel="1">
      <c r="A1070" s="93" t="n">
        <v>45925.0</v>
      </c>
      <c r="B1070" s="87" t="s">
        <v>4543</v>
      </c>
      <c r="C1070" s="87" t="s">
        <v>1833</v>
      </c>
      <c r="D1070" s="87" t="s">
        <v>63</v>
      </c>
      <c r="E1070" s="87" t="s">
        <v>315</v>
      </c>
      <c r="F1070" s="87" t="n">
        <v>500000.0</v>
      </c>
    </row>
    <row r="1071" outlineLevel="1">
      <c r="A1071" s="93" t="n">
        <v>45925.0</v>
      </c>
      <c r="B1071" s="87" t="s">
        <v>4546</v>
      </c>
      <c r="C1071" s="87" t="s">
        <v>1833</v>
      </c>
      <c r="D1071" s="87" t="s">
        <v>63</v>
      </c>
      <c r="E1071" s="87" t="s">
        <v>315</v>
      </c>
      <c r="F1071" s="87" t="n">
        <v>149000.0</v>
      </c>
    </row>
    <row r="1072" outlineLevel="1">
      <c r="A1072" s="93" t="n">
        <v>45790.0</v>
      </c>
      <c r="B1072" s="87" t="s">
        <v>1549</v>
      </c>
      <c r="C1072" s="87" t="s">
        <v>1550</v>
      </c>
      <c r="D1072" s="87" t="s">
        <v>63</v>
      </c>
      <c r="E1072" s="87" t="s">
        <v>306</v>
      </c>
      <c r="F1072" s="87" t="n">
        <v>1119994.0</v>
      </c>
    </row>
    <row r="1073" outlineLevel="1">
      <c r="A1073" s="93" t="n">
        <v>45841.0</v>
      </c>
      <c r="B1073" s="87" t="s">
        <v>3069</v>
      </c>
      <c r="C1073" s="87" t="s">
        <v>3071</v>
      </c>
      <c r="D1073" s="87" t="s">
        <v>63</v>
      </c>
      <c r="E1073" s="87" t="s">
        <v>306</v>
      </c>
      <c r="F1073" s="87" t="n">
        <v>490000.0</v>
      </c>
    </row>
    <row r="1074" outlineLevel="1">
      <c r="A1074" s="93" t="n">
        <v>45888.0</v>
      </c>
      <c r="B1074" s="87" t="s">
        <v>3995</v>
      </c>
      <c r="C1074" s="87" t="s">
        <v>3071</v>
      </c>
      <c r="D1074" s="87" t="s">
        <v>63</v>
      </c>
      <c r="E1074" s="87" t="s">
        <v>306</v>
      </c>
      <c r="F1074" s="87" t="n">
        <v>490000.0</v>
      </c>
    </row>
    <row r="1075" outlineLevel="1">
      <c r="A1075" s="93" t="n">
        <v>45841.0</v>
      </c>
      <c r="B1075" s="87" t="s">
        <v>3073</v>
      </c>
      <c r="C1075" s="87" t="s">
        <v>3075</v>
      </c>
      <c r="D1075" s="87" t="s">
        <v>63</v>
      </c>
      <c r="E1075" s="87" t="s">
        <v>306</v>
      </c>
      <c r="F1075" s="87" t="n">
        <v>490000.0</v>
      </c>
    </row>
    <row r="1076" outlineLevel="1">
      <c r="A1076" s="93" t="n">
        <v>45888.0</v>
      </c>
      <c r="B1076" s="87" t="s">
        <v>3998</v>
      </c>
      <c r="C1076" s="87" t="s">
        <v>3075</v>
      </c>
      <c r="D1076" s="87" t="s">
        <v>63</v>
      </c>
      <c r="E1076" s="87" t="s">
        <v>306</v>
      </c>
      <c r="F1076" s="87" t="n">
        <v>490000.0</v>
      </c>
    </row>
    <row r="1077" outlineLevel="1">
      <c r="A1077" s="93" t="n">
        <v>45823.0</v>
      </c>
      <c r="B1077" s="87" t="s">
        <v>2499</v>
      </c>
      <c r="C1077" s="87" t="s">
        <v>2501</v>
      </c>
      <c r="D1077" s="87" t="s">
        <v>63</v>
      </c>
      <c r="E1077" s="87" t="s">
        <v>306</v>
      </c>
      <c r="F1077" s="87" t="n">
        <v>200000.0</v>
      </c>
    </row>
    <row r="1078" outlineLevel="1">
      <c r="A1078" s="93" t="n">
        <v>45842.0</v>
      </c>
      <c r="B1078" s="87" t="s">
        <v>3089</v>
      </c>
      <c r="C1078" s="87" t="s">
        <v>2501</v>
      </c>
      <c r="D1078" s="87" t="s">
        <v>63</v>
      </c>
      <c r="E1078" s="87" t="s">
        <v>306</v>
      </c>
      <c r="F1078" s="87" t="n">
        <v>300000.0</v>
      </c>
    </row>
    <row r="1079" outlineLevel="1">
      <c r="A1079" s="93" t="n">
        <v>45904.0</v>
      </c>
      <c r="B1079" s="87" t="s">
        <v>4327</v>
      </c>
      <c r="C1079" s="87" t="s">
        <v>2501</v>
      </c>
      <c r="D1079" s="87" t="s">
        <v>63</v>
      </c>
      <c r="E1079" s="87" t="s">
        <v>306</v>
      </c>
      <c r="F1079" s="87" t="n">
        <v>97400.0</v>
      </c>
    </row>
    <row r="1080" outlineLevel="1">
      <c r="A1080" s="93" t="n">
        <v>45775.0</v>
      </c>
      <c r="B1080" s="87" t="s">
        <v>1064</v>
      </c>
      <c r="C1080" s="87" t="s">
        <v>1065</v>
      </c>
      <c r="D1080" s="87" t="s">
        <v>63</v>
      </c>
      <c r="E1080" s="87" t="s">
        <v>306</v>
      </c>
      <c r="F1080" s="87" t="n">
        <v>152500.0</v>
      </c>
    </row>
    <row r="1081" outlineLevel="1">
      <c r="A1081" s="93" t="n">
        <v>45777.0</v>
      </c>
      <c r="B1081" s="87" t="s">
        <v>1109</v>
      </c>
      <c r="C1081" s="87" t="s">
        <v>1065</v>
      </c>
      <c r="D1081" s="87" t="s">
        <v>63</v>
      </c>
      <c r="E1081" s="87" t="s">
        <v>306</v>
      </c>
      <c r="F1081" s="87" t="n">
        <v>183000.0</v>
      </c>
    </row>
    <row r="1082" outlineLevel="1">
      <c r="A1082" s="93" t="n">
        <v>45799.0</v>
      </c>
      <c r="B1082" s="87" t="s">
        <v>1774</v>
      </c>
      <c r="C1082" s="87" t="s">
        <v>1065</v>
      </c>
      <c r="D1082" s="87" t="s">
        <v>63</v>
      </c>
      <c r="E1082" s="87" t="s">
        <v>306</v>
      </c>
      <c r="F1082" s="87" t="n">
        <v>201640.0</v>
      </c>
    </row>
    <row r="1083" outlineLevel="1">
      <c r="A1083" s="93" t="n">
        <v>45840.0</v>
      </c>
      <c r="B1083" s="87" t="s">
        <v>3042</v>
      </c>
      <c r="C1083" s="87" t="s">
        <v>3043</v>
      </c>
      <c r="D1083" s="87" t="s">
        <v>63</v>
      </c>
      <c r="E1083" s="87" t="s">
        <v>306</v>
      </c>
      <c r="F1083" s="87" t="n">
        <v>187710.0</v>
      </c>
    </row>
    <row r="1084" outlineLevel="1">
      <c r="A1084" s="93" t="n">
        <v>45873.0</v>
      </c>
      <c r="B1084" s="87" t="s">
        <v>3692</v>
      </c>
      <c r="C1084" s="87" t="s">
        <v>3043</v>
      </c>
      <c r="D1084" s="87" t="s">
        <v>63</v>
      </c>
      <c r="E1084" s="87" t="s">
        <v>306</v>
      </c>
      <c r="F1084" s="87" t="n">
        <v>174330.0</v>
      </c>
    </row>
    <row r="1085" outlineLevel="1">
      <c r="A1085" s="93" t="n">
        <v>45902.0</v>
      </c>
      <c r="B1085" s="87" t="s">
        <v>4243</v>
      </c>
      <c r="C1085" s="87" t="s">
        <v>3043</v>
      </c>
      <c r="D1085" s="87" t="s">
        <v>63</v>
      </c>
      <c r="E1085" s="87" t="s">
        <v>306</v>
      </c>
      <c r="F1085" s="87" t="n">
        <v>174330.0</v>
      </c>
    </row>
    <row r="1086" outlineLevel="1">
      <c r="A1086" s="93" t="n">
        <v>45820.0</v>
      </c>
      <c r="B1086" s="87" t="s">
        <v>2420</v>
      </c>
      <c r="C1086" s="87" t="s">
        <v>2422</v>
      </c>
      <c r="D1086" s="87" t="s">
        <v>63</v>
      </c>
      <c r="E1086" s="87" t="s">
        <v>306</v>
      </c>
      <c r="F1086" s="87" t="n">
        <v>195000.0</v>
      </c>
    </row>
    <row r="1087" outlineLevel="1">
      <c r="A1087" s="93" t="n">
        <v>45834.0</v>
      </c>
      <c r="B1087" s="87" t="s">
        <v>2822</v>
      </c>
      <c r="C1087" s="87" t="s">
        <v>2422</v>
      </c>
      <c r="D1087" s="87" t="s">
        <v>63</v>
      </c>
      <c r="E1087" s="87" t="s">
        <v>306</v>
      </c>
      <c r="F1087" s="87" t="n">
        <v>218197.0</v>
      </c>
    </row>
    <row r="1088" outlineLevel="1">
      <c r="A1088" s="93" t="n">
        <v>45834.0</v>
      </c>
      <c r="B1088" s="87" t="s">
        <v>2819</v>
      </c>
      <c r="C1088" s="87" t="s">
        <v>2422</v>
      </c>
      <c r="D1088" s="87" t="s">
        <v>63</v>
      </c>
      <c r="E1088" s="87" t="s">
        <v>306</v>
      </c>
      <c r="F1088" s="87" t="n">
        <v>74050.0</v>
      </c>
    </row>
    <row r="1089" outlineLevel="1">
      <c r="A1089" s="93" t="n">
        <v>45850.0</v>
      </c>
      <c r="B1089" s="87" t="s">
        <v>3306</v>
      </c>
      <c r="C1089" s="87" t="s">
        <v>2422</v>
      </c>
      <c r="D1089" s="87" t="s">
        <v>63</v>
      </c>
      <c r="E1089" s="87" t="s">
        <v>306</v>
      </c>
      <c r="F1089" s="87" t="n">
        <v>37000.0</v>
      </c>
    </row>
    <row r="1090" outlineLevel="1">
      <c r="A1090" s="93" t="n">
        <v>45773.0</v>
      </c>
      <c r="B1090" s="87" t="s">
        <v>1050</v>
      </c>
      <c r="C1090" s="87" t="s">
        <v>1051</v>
      </c>
      <c r="D1090" s="87" t="s">
        <v>63</v>
      </c>
      <c r="E1090" s="87" t="s">
        <v>306</v>
      </c>
      <c r="F1090" s="87" t="n">
        <v>500000.0</v>
      </c>
    </row>
    <row r="1091" outlineLevel="1">
      <c r="A1091" s="93" t="n">
        <v>45848.0</v>
      </c>
      <c r="B1091" s="87" t="s">
        <v>3285</v>
      </c>
      <c r="C1091" s="87" t="s">
        <v>3286</v>
      </c>
      <c r="D1091" s="87" t="s">
        <v>63</v>
      </c>
      <c r="E1091" s="87" t="s">
        <v>306</v>
      </c>
      <c r="F1091" s="87" t="n">
        <v>500000.0</v>
      </c>
    </row>
    <row r="1092" outlineLevel="1">
      <c r="A1092" s="93" t="n">
        <v>46018.0</v>
      </c>
      <c r="B1092" s="87" t="s">
        <v>5346</v>
      </c>
      <c r="C1092" s="87" t="s">
        <v>5347</v>
      </c>
      <c r="D1092" s="87" t="s">
        <v>63</v>
      </c>
      <c r="E1092" s="87" t="s">
        <v>315</v>
      </c>
      <c r="F1092" s="87" t="n">
        <v>50000.0</v>
      </c>
    </row>
    <row r="1093" outlineLevel="1">
      <c r="A1093" s="93" t="n">
        <v>46097.0</v>
      </c>
      <c r="B1093" s="87" t="s">
        <v>5857</v>
      </c>
      <c r="C1093" s="87" t="s">
        <v>5347</v>
      </c>
      <c r="D1093" s="87" t="s">
        <v>63</v>
      </c>
      <c r="E1093" s="87" t="s">
        <v>315</v>
      </c>
      <c r="F1093" s="87" t="n">
        <v>450000.0</v>
      </c>
    </row>
    <row r="1094" outlineLevel="1">
      <c r="A1094" s="93" t="n">
        <v>45840.0</v>
      </c>
      <c r="B1094" s="87" t="s">
        <v>2969</v>
      </c>
      <c r="C1094" s="87" t="s">
        <v>2971</v>
      </c>
      <c r="D1094" s="87" t="s">
        <v>63</v>
      </c>
      <c r="E1094" s="87" t="s">
        <v>306</v>
      </c>
      <c r="F1094" s="87" t="n">
        <v>200000.0</v>
      </c>
    </row>
    <row r="1095" outlineLevel="1">
      <c r="A1095" s="93" t="n">
        <v>45841.0</v>
      </c>
      <c r="B1095" s="87" t="s">
        <v>3057</v>
      </c>
      <c r="C1095" s="87" t="s">
        <v>2971</v>
      </c>
      <c r="D1095" s="87" t="s">
        <v>63</v>
      </c>
      <c r="E1095" s="87" t="s">
        <v>306</v>
      </c>
      <c r="F1095" s="87" t="n">
        <v>300000.0</v>
      </c>
    </row>
    <row r="1096" outlineLevel="1">
      <c r="A1096" s="93" t="n">
        <v>45801.0</v>
      </c>
      <c r="B1096" s="87" t="s">
        <v>1864</v>
      </c>
      <c r="C1096" s="87" t="s">
        <v>1861</v>
      </c>
      <c r="D1096" s="87" t="s">
        <v>63</v>
      </c>
      <c r="E1096" s="87" t="s">
        <v>306</v>
      </c>
      <c r="F1096" s="87" t="n">
        <v>185000.0</v>
      </c>
    </row>
    <row r="1097" outlineLevel="1">
      <c r="A1097" s="93" t="n">
        <v>45801.0</v>
      </c>
      <c r="B1097" s="87" t="s">
        <v>1860</v>
      </c>
      <c r="C1097" s="87" t="s">
        <v>1861</v>
      </c>
      <c r="D1097" s="87" t="s">
        <v>63</v>
      </c>
      <c r="E1097" s="87" t="s">
        <v>306</v>
      </c>
      <c r="F1097" s="87" t="n">
        <v>109150.0</v>
      </c>
    </row>
    <row r="1098" outlineLevel="1">
      <c r="A1098" s="93" t="n">
        <v>45803.0</v>
      </c>
      <c r="B1098" s="87" t="s">
        <v>1892</v>
      </c>
      <c r="C1098" s="87" t="s">
        <v>1861</v>
      </c>
      <c r="D1098" s="87" t="s">
        <v>63</v>
      </c>
      <c r="E1098" s="87" t="s">
        <v>306</v>
      </c>
      <c r="F1098" s="87" t="n">
        <v>123900.0</v>
      </c>
    </row>
    <row r="1099" outlineLevel="1">
      <c r="A1099" s="93" t="n">
        <v>45817.0</v>
      </c>
      <c r="B1099" s="87" t="s">
        <v>2310</v>
      </c>
      <c r="C1099" s="87" t="s">
        <v>1861</v>
      </c>
      <c r="D1099" s="87" t="s">
        <v>63</v>
      </c>
      <c r="E1099" s="87" t="s">
        <v>306</v>
      </c>
      <c r="F1099" s="87" t="n">
        <v>47200.0</v>
      </c>
    </row>
    <row r="1100" outlineLevel="1">
      <c r="A1100" s="93" t="n">
        <v>45806.0</v>
      </c>
      <c r="B1100" s="87" t="s">
        <v>2006</v>
      </c>
      <c r="C1100" s="87" t="s">
        <v>2007</v>
      </c>
      <c r="D1100" s="87" t="s">
        <v>63</v>
      </c>
      <c r="E1100" s="87" t="s">
        <v>306</v>
      </c>
      <c r="F1100" s="87" t="n">
        <v>465000.0</v>
      </c>
    </row>
    <row r="1101" outlineLevel="1">
      <c r="A1101" s="93" t="n">
        <v>45776.0</v>
      </c>
      <c r="B1101" s="87" t="s">
        <v>1078</v>
      </c>
      <c r="C1101" s="87" t="s">
        <v>1076</v>
      </c>
      <c r="D1101" s="87" t="s">
        <v>63</v>
      </c>
      <c r="E1101" s="87" t="s">
        <v>306</v>
      </c>
      <c r="F1101" s="87" t="n">
        <v>45000.0</v>
      </c>
    </row>
    <row r="1102" outlineLevel="1">
      <c r="A1102" s="93" t="n">
        <v>45776.0</v>
      </c>
      <c r="B1102" s="87" t="s">
        <v>1074</v>
      </c>
      <c r="C1102" s="87" t="s">
        <v>1076</v>
      </c>
      <c r="D1102" s="87" t="s">
        <v>63</v>
      </c>
      <c r="E1102" s="87" t="s">
        <v>306</v>
      </c>
      <c r="F1102" s="87" t="n">
        <v>5000.0</v>
      </c>
    </row>
    <row r="1103" outlineLevel="1">
      <c r="A1103" s="93" t="n">
        <v>45996.0</v>
      </c>
      <c r="B1103" s="87" t="s">
        <v>5212</v>
      </c>
      <c r="C1103" s="87" t="s">
        <v>1076</v>
      </c>
      <c r="D1103" s="87" t="s">
        <v>63</v>
      </c>
      <c r="E1103" s="87" t="s">
        <v>306</v>
      </c>
      <c r="F1103" s="87" t="n">
        <v>408685.0</v>
      </c>
    </row>
    <row r="1104" outlineLevel="1">
      <c r="A1104" s="93" t="n">
        <v>45842.0</v>
      </c>
      <c r="B1104" s="87" t="s">
        <v>3109</v>
      </c>
      <c r="C1104" s="87" t="s">
        <v>3110</v>
      </c>
      <c r="D1104" s="87" t="s">
        <v>63</v>
      </c>
      <c r="E1104" s="87" t="s">
        <v>306</v>
      </c>
      <c r="F1104" s="87" t="n">
        <v>146025.0</v>
      </c>
    </row>
    <row r="1105" outlineLevel="1">
      <c r="A1105" s="93" t="n">
        <v>45843.0</v>
      </c>
      <c r="B1105" s="87" t="s">
        <v>3169</v>
      </c>
      <c r="C1105" s="87" t="s">
        <v>3110</v>
      </c>
      <c r="D1105" s="87" t="s">
        <v>63</v>
      </c>
      <c r="E1105" s="87" t="s">
        <v>306</v>
      </c>
      <c r="F1105" s="87" t="n">
        <v>146025.0</v>
      </c>
    </row>
    <row r="1106" outlineLevel="1">
      <c r="A1106" s="93" t="n">
        <v>45845.0</v>
      </c>
      <c r="B1106" s="87" t="s">
        <v>3196</v>
      </c>
      <c r="C1106" s="87" t="s">
        <v>3110</v>
      </c>
      <c r="D1106" s="87" t="s">
        <v>63</v>
      </c>
      <c r="E1106" s="87" t="s">
        <v>306</v>
      </c>
      <c r="F1106" s="87" t="n">
        <v>146025.0</v>
      </c>
    </row>
    <row r="1107" outlineLevel="1">
      <c r="A1107" s="93" t="n">
        <v>45755.0</v>
      </c>
      <c r="B1107" s="87" t="s">
        <v>570</v>
      </c>
      <c r="C1107" s="87" t="s">
        <v>572</v>
      </c>
      <c r="D1107" s="87" t="s">
        <v>63</v>
      </c>
      <c r="E1107" s="87" t="s">
        <v>306</v>
      </c>
      <c r="F1107" s="87" t="n">
        <v>177000.0</v>
      </c>
    </row>
    <row r="1108" outlineLevel="1">
      <c r="A1108" s="93" t="n">
        <v>45825.0</v>
      </c>
      <c r="B1108" s="87" t="s">
        <v>2555</v>
      </c>
      <c r="C1108" s="87" t="s">
        <v>572</v>
      </c>
      <c r="D1108" s="87" t="s">
        <v>63</v>
      </c>
      <c r="E1108" s="87" t="s">
        <v>306</v>
      </c>
      <c r="F1108" s="87" t="n">
        <v>81000.0</v>
      </c>
    </row>
    <row r="1109" outlineLevel="1">
      <c r="A1109" s="93" t="n">
        <v>45842.0</v>
      </c>
      <c r="B1109" s="87" t="s">
        <v>3114</v>
      </c>
      <c r="C1109" s="87" t="s">
        <v>572</v>
      </c>
      <c r="D1109" s="87" t="s">
        <v>63</v>
      </c>
      <c r="E1109" s="87" t="s">
        <v>306</v>
      </c>
      <c r="F1109" s="87" t="n">
        <v>87000.0</v>
      </c>
    </row>
    <row r="1110" outlineLevel="1">
      <c r="A1110" s="93" t="n">
        <v>45842.0</v>
      </c>
      <c r="B1110" s="87" t="s">
        <v>3117</v>
      </c>
      <c r="C1110" s="87" t="s">
        <v>572</v>
      </c>
      <c r="D1110" s="87" t="s">
        <v>63</v>
      </c>
      <c r="E1110" s="87" t="s">
        <v>306</v>
      </c>
      <c r="F1110" s="87" t="n">
        <v>2900.0</v>
      </c>
    </row>
    <row r="1111" outlineLevel="1">
      <c r="A1111" s="93" t="n">
        <v>45888.0</v>
      </c>
      <c r="B1111" s="87" t="s">
        <v>4000</v>
      </c>
      <c r="C1111" s="87" t="s">
        <v>572</v>
      </c>
      <c r="D1111" s="87" t="s">
        <v>63</v>
      </c>
      <c r="E1111" s="87" t="s">
        <v>306</v>
      </c>
      <c r="F1111" s="87" t="n">
        <v>56840.0</v>
      </c>
    </row>
    <row r="1112" outlineLevel="1">
      <c r="A1112" s="93" t="n">
        <v>45908.0</v>
      </c>
      <c r="B1112" s="87" t="s">
        <v>4347</v>
      </c>
      <c r="C1112" s="87" t="s">
        <v>572</v>
      </c>
      <c r="D1112" s="87" t="s">
        <v>63</v>
      </c>
      <c r="E1112" s="87" t="s">
        <v>315</v>
      </c>
      <c r="F1112" s="87" t="n">
        <v>4370.0</v>
      </c>
    </row>
    <row r="1113" outlineLevel="1">
      <c r="A1113" s="93" t="n">
        <v>46041.0</v>
      </c>
      <c r="B1113" s="87" t="s">
        <v>5481</v>
      </c>
      <c r="C1113" s="87" t="s">
        <v>5479</v>
      </c>
      <c r="D1113" s="87" t="s">
        <v>63</v>
      </c>
      <c r="E1113" s="87" t="s">
        <v>306</v>
      </c>
      <c r="F1113" s="87" t="n">
        <v>244819.3</v>
      </c>
    </row>
    <row r="1114" outlineLevel="1">
      <c r="A1114" s="93" t="n">
        <v>46041.0</v>
      </c>
      <c r="B1114" s="87" t="s">
        <v>5478</v>
      </c>
      <c r="C1114" s="87" t="s">
        <v>5479</v>
      </c>
      <c r="D1114" s="87" t="s">
        <v>63</v>
      </c>
      <c r="E1114" s="87" t="s">
        <v>306</v>
      </c>
      <c r="F1114" s="87" t="n">
        <v>61117.9</v>
      </c>
    </row>
    <row r="1115" outlineLevel="1">
      <c r="A1115" s="93" t="n">
        <v>46041.0</v>
      </c>
      <c r="B1115" s="87" t="s">
        <v>5483</v>
      </c>
      <c r="C1115" s="87" t="s">
        <v>5479</v>
      </c>
      <c r="D1115" s="87" t="s">
        <v>63</v>
      </c>
      <c r="E1115" s="87" t="s">
        <v>306</v>
      </c>
      <c r="F1115" s="87" t="n">
        <v>49421.4</v>
      </c>
    </row>
    <row r="1116" outlineLevel="1">
      <c r="A1116" s="93" t="n">
        <v>46041.0</v>
      </c>
      <c r="B1116" s="87" t="s">
        <v>5484</v>
      </c>
      <c r="C1116" s="87" t="s">
        <v>5479</v>
      </c>
      <c r="D1116" s="87" t="s">
        <v>63</v>
      </c>
      <c r="E1116" s="87" t="s">
        <v>306</v>
      </c>
      <c r="F1116" s="87" t="n">
        <v>36067.2</v>
      </c>
    </row>
    <row r="1117" outlineLevel="1">
      <c r="A1117" s="93" t="n">
        <v>46041.0</v>
      </c>
      <c r="B1117" s="87" t="s">
        <v>5486</v>
      </c>
      <c r="C1117" s="87" t="s">
        <v>5479</v>
      </c>
      <c r="D1117" s="87" t="s">
        <v>63</v>
      </c>
      <c r="E1117" s="87" t="s">
        <v>306</v>
      </c>
      <c r="F1117" s="87" t="n">
        <v>3452.5</v>
      </c>
    </row>
    <row r="1118" outlineLevel="1">
      <c r="A1118" s="93" t="n">
        <v>46041.0</v>
      </c>
      <c r="B1118" s="87" t="s">
        <v>5488</v>
      </c>
      <c r="C1118" s="87" t="s">
        <v>5479</v>
      </c>
      <c r="D1118" s="87" t="s">
        <v>63</v>
      </c>
      <c r="E1118" s="87" t="s">
        <v>306</v>
      </c>
      <c r="F1118" s="87" t="n">
        <v>3390.0</v>
      </c>
    </row>
    <row r="1119" outlineLevel="1">
      <c r="A1119" s="93" t="n">
        <v>46079.0</v>
      </c>
      <c r="B1119" s="87" t="s">
        <v>5731</v>
      </c>
      <c r="C1119" s="87" t="s">
        <v>5479</v>
      </c>
      <c r="D1119" s="87" t="s">
        <v>63</v>
      </c>
      <c r="E1119" s="87" t="s">
        <v>306</v>
      </c>
      <c r="F1119" s="87" t="n">
        <v>5363.2</v>
      </c>
    </row>
    <row r="1120" outlineLevel="1">
      <c r="A1120" s="93" t="n">
        <v>45981.0</v>
      </c>
      <c r="B1120" s="87" t="s">
        <v>5087</v>
      </c>
      <c r="C1120" s="87" t="s">
        <v>5088</v>
      </c>
      <c r="D1120" s="87" t="s">
        <v>63</v>
      </c>
      <c r="E1120" s="87" t="s">
        <v>306</v>
      </c>
      <c r="F1120" s="87" t="n">
        <v>200000.0</v>
      </c>
    </row>
    <row r="1121" outlineLevel="1">
      <c r="A1121" s="93" t="n">
        <v>46043.0</v>
      </c>
      <c r="B1121" s="87" t="s">
        <v>5510</v>
      </c>
      <c r="C1121" s="87" t="s">
        <v>5088</v>
      </c>
      <c r="D1121" s="87" t="s">
        <v>63</v>
      </c>
      <c r="E1121" s="87" t="s">
        <v>306</v>
      </c>
      <c r="F1121" s="87" t="n">
        <v>200000.0</v>
      </c>
    </row>
    <row r="1122" outlineLevel="1">
      <c r="A1122" s="93" t="n">
        <v>45812.0</v>
      </c>
      <c r="B1122" s="87" t="s">
        <v>2214</v>
      </c>
      <c r="C1122" s="87" t="s">
        <v>2215</v>
      </c>
      <c r="D1122" s="87" t="s">
        <v>63</v>
      </c>
      <c r="E1122" s="87" t="s">
        <v>306</v>
      </c>
      <c r="F1122" s="87" t="n">
        <v>187710.0</v>
      </c>
    </row>
    <row r="1123" outlineLevel="1">
      <c r="A1123" s="93" t="n">
        <v>46058.0</v>
      </c>
      <c r="B1123" s="87" t="s">
        <v>5590</v>
      </c>
      <c r="C1123" s="87" t="s">
        <v>2215</v>
      </c>
      <c r="D1123" s="87" t="s">
        <v>63</v>
      </c>
      <c r="E1123" s="87" t="s">
        <v>306</v>
      </c>
      <c r="F1123" s="87" t="n">
        <v>174330.0</v>
      </c>
    </row>
    <row r="1124" outlineLevel="1">
      <c r="A1124" s="93" t="n">
        <v>45826.0</v>
      </c>
      <c r="B1124" s="87" t="s">
        <v>2606</v>
      </c>
      <c r="C1124" s="87" t="s">
        <v>2608</v>
      </c>
      <c r="D1124" s="87" t="s">
        <v>63</v>
      </c>
      <c r="E1124" s="87" t="s">
        <v>306</v>
      </c>
      <c r="F1124" s="87" t="n">
        <v>100000.0</v>
      </c>
    </row>
    <row r="1125" outlineLevel="1">
      <c r="A1125" s="93" t="n">
        <v>45867.0</v>
      </c>
      <c r="B1125" s="87" t="s">
        <v>3540</v>
      </c>
      <c r="C1125" s="87" t="s">
        <v>2608</v>
      </c>
      <c r="D1125" s="87" t="s">
        <v>63</v>
      </c>
      <c r="E1125" s="87" t="s">
        <v>315</v>
      </c>
      <c r="F1125" s="87" t="n">
        <v>28200.0</v>
      </c>
    </row>
    <row r="1126" outlineLevel="1">
      <c r="A1126" s="93" t="n">
        <v>46042.0</v>
      </c>
      <c r="B1126" s="87" t="s">
        <v>5491</v>
      </c>
      <c r="C1126" s="87" t="s">
        <v>2608</v>
      </c>
      <c r="D1126" s="87" t="s">
        <v>63</v>
      </c>
      <c r="E1126" s="87" t="s">
        <v>306</v>
      </c>
      <c r="F1126" s="87" t="n">
        <v>203900.0</v>
      </c>
    </row>
    <row r="1127" outlineLevel="1">
      <c r="A1127" s="93" t="n">
        <v>45782.0</v>
      </c>
      <c r="B1127" s="87" t="s">
        <v>1256</v>
      </c>
      <c r="C1127" s="87" t="s">
        <v>1258</v>
      </c>
      <c r="D1127" s="87" t="s">
        <v>63</v>
      </c>
      <c r="E1127" s="87" t="s">
        <v>306</v>
      </c>
      <c r="F1127" s="87" t="n">
        <v>103500.0</v>
      </c>
    </row>
    <row r="1128" outlineLevel="1">
      <c r="A1128" s="93" t="n">
        <v>45812.0</v>
      </c>
      <c r="B1128" s="87" t="s">
        <v>2202</v>
      </c>
      <c r="C1128" s="87" t="s">
        <v>1258</v>
      </c>
      <c r="D1128" s="87" t="s">
        <v>63</v>
      </c>
      <c r="E1128" s="87" t="s">
        <v>306</v>
      </c>
      <c r="F1128" s="87" t="n">
        <v>103500.0</v>
      </c>
    </row>
    <row r="1129" outlineLevel="1">
      <c r="A1129" s="93" t="n">
        <v>45965.0</v>
      </c>
      <c r="B1129" s="87" t="s">
        <v>4969</v>
      </c>
      <c r="C1129" s="87" t="s">
        <v>1258</v>
      </c>
      <c r="D1129" s="87" t="s">
        <v>63</v>
      </c>
      <c r="E1129" s="87" t="s">
        <v>306</v>
      </c>
      <c r="F1129" s="87" t="n">
        <v>103500.0</v>
      </c>
    </row>
    <row r="1130" outlineLevel="1">
      <c r="A1130" s="93" t="n">
        <v>45765.0</v>
      </c>
      <c r="B1130" s="87" t="s">
        <v>839</v>
      </c>
      <c r="C1130" s="87" t="s">
        <v>840</v>
      </c>
      <c r="D1130" s="87" t="s">
        <v>63</v>
      </c>
      <c r="E1130" s="87" t="s">
        <v>74</v>
      </c>
      <c r="F1130" s="87" t="n">
        <v>300000.0</v>
      </c>
    </row>
    <row r="1131" outlineLevel="1">
      <c r="A1131" s="93" t="n">
        <v>45828.0</v>
      </c>
      <c r="B1131" s="87" t="s">
        <v>2659</v>
      </c>
      <c r="C1131" s="87" t="s">
        <v>2661</v>
      </c>
      <c r="D1131" s="87" t="s">
        <v>63</v>
      </c>
      <c r="E1131" s="87" t="s">
        <v>306</v>
      </c>
      <c r="F1131" s="87" t="n">
        <v>38480.0</v>
      </c>
    </row>
    <row r="1132" outlineLevel="1">
      <c r="A1132" s="93" t="n">
        <v>46013.0</v>
      </c>
      <c r="B1132" s="87" t="s">
        <v>5327</v>
      </c>
      <c r="C1132" s="87" t="s">
        <v>2661</v>
      </c>
      <c r="D1132" s="87" t="s">
        <v>63</v>
      </c>
      <c r="E1132" s="87" t="s">
        <v>306</v>
      </c>
      <c r="F1132" s="87" t="n">
        <v>250000.0</v>
      </c>
    </row>
    <row r="1133" outlineLevel="1">
      <c r="A1133" s="93" t="n">
        <v>45797.0</v>
      </c>
      <c r="B1133" s="87" t="s">
        <v>1728</v>
      </c>
      <c r="C1133" s="87" t="s">
        <v>1729</v>
      </c>
      <c r="D1133" s="87" t="s">
        <v>63</v>
      </c>
      <c r="E1133" s="87" t="s">
        <v>306</v>
      </c>
      <c r="F1133" s="87" t="n">
        <v>202500.0</v>
      </c>
    </row>
    <row r="1134" outlineLevel="1">
      <c r="A1134" s="93" t="n">
        <v>45818.0</v>
      </c>
      <c r="B1134" s="87" t="s">
        <v>2351</v>
      </c>
      <c r="C1134" s="87" t="s">
        <v>1729</v>
      </c>
      <c r="D1134" s="87" t="s">
        <v>63</v>
      </c>
      <c r="E1134" s="87" t="s">
        <v>306</v>
      </c>
      <c r="F1134" s="87" t="n">
        <v>82500.0</v>
      </c>
    </row>
    <row r="1135" outlineLevel="1">
      <c r="A1135" s="93" t="n">
        <v>45840.0</v>
      </c>
      <c r="B1135" s="87" t="s">
        <v>3019</v>
      </c>
      <c r="C1135" s="87" t="s">
        <v>2086</v>
      </c>
      <c r="D1135" s="87" t="s">
        <v>63</v>
      </c>
      <c r="E1135" s="87" t="s">
        <v>306</v>
      </c>
      <c r="F1135" s="87" t="n">
        <v>50000.0</v>
      </c>
    </row>
    <row r="1136" outlineLevel="1">
      <c r="A1136" s="93" t="n">
        <v>45873.0</v>
      </c>
      <c r="B1136" s="87" t="s">
        <v>3660</v>
      </c>
      <c r="C1136" s="87" t="s">
        <v>2086</v>
      </c>
      <c r="D1136" s="87" t="s">
        <v>63</v>
      </c>
      <c r="E1136" s="87" t="s">
        <v>306</v>
      </c>
      <c r="F1136" s="87" t="n">
        <v>50000.0</v>
      </c>
    </row>
    <row r="1137" outlineLevel="1">
      <c r="A1137" s="93" t="n">
        <v>45902.0</v>
      </c>
      <c r="B1137" s="87" t="s">
        <v>4289</v>
      </c>
      <c r="C1137" s="87" t="s">
        <v>2086</v>
      </c>
      <c r="D1137" s="87" t="s">
        <v>63</v>
      </c>
      <c r="E1137" s="87" t="s">
        <v>306</v>
      </c>
      <c r="F1137" s="87" t="n">
        <v>50000.0</v>
      </c>
    </row>
    <row r="1138" outlineLevel="1">
      <c r="A1138" s="93" t="n">
        <v>46056.0</v>
      </c>
      <c r="B1138" s="87" t="s">
        <v>5566</v>
      </c>
      <c r="C1138" s="87" t="s">
        <v>2086</v>
      </c>
      <c r="D1138" s="87" t="s">
        <v>63</v>
      </c>
      <c r="E1138" s="87" t="s">
        <v>306</v>
      </c>
      <c r="F1138" s="87" t="n">
        <v>66200.0</v>
      </c>
    </row>
    <row r="1139" outlineLevel="1">
      <c r="A1139" s="93" t="n">
        <v>46085.0</v>
      </c>
      <c r="B1139" s="87" t="s">
        <v>5762</v>
      </c>
      <c r="C1139" s="87" t="s">
        <v>2086</v>
      </c>
      <c r="D1139" s="87" t="s">
        <v>63</v>
      </c>
      <c r="E1139" s="87" t="s">
        <v>306</v>
      </c>
      <c r="F1139" s="87" t="n">
        <v>66200.0</v>
      </c>
    </row>
    <row r="1140" outlineLevel="1">
      <c r="A1140" s="93" t="n">
        <v>45840.0</v>
      </c>
      <c r="B1140" s="87" t="s">
        <v>3053</v>
      </c>
      <c r="C1140" s="87" t="s">
        <v>1197</v>
      </c>
      <c r="D1140" s="87" t="s">
        <v>63</v>
      </c>
      <c r="E1140" s="87" t="s">
        <v>306</v>
      </c>
      <c r="F1140" s="87" t="n">
        <v>31600.0</v>
      </c>
    </row>
    <row r="1141" outlineLevel="1">
      <c r="A1141" s="93" t="n">
        <v>45840.0</v>
      </c>
      <c r="B1141" s="87" t="s">
        <v>2984</v>
      </c>
      <c r="C1141" s="87" t="s">
        <v>1197</v>
      </c>
      <c r="D1141" s="87" t="s">
        <v>63</v>
      </c>
      <c r="E1141" s="87" t="s">
        <v>306</v>
      </c>
      <c r="F1141" s="87" t="n">
        <v>26920.0</v>
      </c>
    </row>
    <row r="1142" outlineLevel="1">
      <c r="A1142" s="93" t="n">
        <v>45840.0</v>
      </c>
      <c r="B1142" s="87" t="s">
        <v>2982</v>
      </c>
      <c r="C1142" s="87" t="s">
        <v>1197</v>
      </c>
      <c r="D1142" s="87" t="s">
        <v>63</v>
      </c>
      <c r="E1142" s="87" t="s">
        <v>306</v>
      </c>
      <c r="F1142" s="87" t="n">
        <v>11910.0</v>
      </c>
    </row>
    <row r="1143" outlineLevel="1">
      <c r="A1143" s="93" t="n">
        <v>45840.0</v>
      </c>
      <c r="B1143" s="87" t="s">
        <v>2977</v>
      </c>
      <c r="C1143" s="87" t="s">
        <v>1197</v>
      </c>
      <c r="D1143" s="87" t="s">
        <v>63</v>
      </c>
      <c r="E1143" s="87" t="s">
        <v>306</v>
      </c>
      <c r="F1143" s="87" t="n">
        <v>11400.0</v>
      </c>
    </row>
    <row r="1144" outlineLevel="1">
      <c r="A1144" s="93" t="n">
        <v>45840.0</v>
      </c>
      <c r="B1144" s="87" t="s">
        <v>3005</v>
      </c>
      <c r="C1144" s="87" t="s">
        <v>1197</v>
      </c>
      <c r="D1144" s="87" t="s">
        <v>63</v>
      </c>
      <c r="E1144" s="87" t="s">
        <v>306</v>
      </c>
      <c r="F1144" s="87" t="n">
        <v>7020.0</v>
      </c>
    </row>
    <row r="1145" outlineLevel="1">
      <c r="A1145" s="93" t="n">
        <v>45873.0</v>
      </c>
      <c r="B1145" s="87" t="s">
        <v>3706</v>
      </c>
      <c r="C1145" s="87" t="s">
        <v>1197</v>
      </c>
      <c r="D1145" s="87" t="s">
        <v>63</v>
      </c>
      <c r="E1145" s="87" t="s">
        <v>306</v>
      </c>
      <c r="F1145" s="87" t="n">
        <v>31600.0</v>
      </c>
    </row>
    <row r="1146" outlineLevel="1">
      <c r="A1146" s="93" t="n">
        <v>45873.0</v>
      </c>
      <c r="B1146" s="87" t="s">
        <v>3714</v>
      </c>
      <c r="C1146" s="87" t="s">
        <v>1197</v>
      </c>
      <c r="D1146" s="87" t="s">
        <v>63</v>
      </c>
      <c r="E1146" s="87" t="s">
        <v>306</v>
      </c>
      <c r="F1146" s="87" t="n">
        <v>26920.0</v>
      </c>
    </row>
    <row r="1147" outlineLevel="1">
      <c r="A1147" s="93" t="n">
        <v>45873.0</v>
      </c>
      <c r="B1147" s="87" t="s">
        <v>3716</v>
      </c>
      <c r="C1147" s="87" t="s">
        <v>1197</v>
      </c>
      <c r="D1147" s="87" t="s">
        <v>63</v>
      </c>
      <c r="E1147" s="87" t="s">
        <v>306</v>
      </c>
      <c r="F1147" s="87" t="n">
        <v>11910.0</v>
      </c>
    </row>
    <row r="1148" outlineLevel="1">
      <c r="A1148" s="93" t="n">
        <v>45873.0</v>
      </c>
      <c r="B1148" s="87" t="s">
        <v>3710</v>
      </c>
      <c r="C1148" s="87" t="s">
        <v>1197</v>
      </c>
      <c r="D1148" s="87" t="s">
        <v>63</v>
      </c>
      <c r="E1148" s="87" t="s">
        <v>306</v>
      </c>
      <c r="F1148" s="87" t="n">
        <v>11400.0</v>
      </c>
    </row>
    <row r="1149" outlineLevel="1">
      <c r="A1149" s="93" t="n">
        <v>45873.0</v>
      </c>
      <c r="B1149" s="87" t="s">
        <v>3712</v>
      </c>
      <c r="C1149" s="87" t="s">
        <v>1197</v>
      </c>
      <c r="D1149" s="87" t="s">
        <v>63</v>
      </c>
      <c r="E1149" s="87" t="s">
        <v>306</v>
      </c>
      <c r="F1149" s="87" t="n">
        <v>8900.0</v>
      </c>
    </row>
    <row r="1150" outlineLevel="1">
      <c r="A1150" s="93" t="n">
        <v>45902.0</v>
      </c>
      <c r="B1150" s="87" t="s">
        <v>4267</v>
      </c>
      <c r="C1150" s="87" t="s">
        <v>1197</v>
      </c>
      <c r="D1150" s="87" t="s">
        <v>63</v>
      </c>
      <c r="E1150" s="87" t="s">
        <v>306</v>
      </c>
      <c r="F1150" s="87" t="n">
        <v>26920.0</v>
      </c>
    </row>
    <row r="1151" outlineLevel="1">
      <c r="A1151" s="93" t="n">
        <v>45902.0</v>
      </c>
      <c r="B1151" s="87" t="s">
        <v>4265</v>
      </c>
      <c r="C1151" s="87" t="s">
        <v>1197</v>
      </c>
      <c r="D1151" s="87" t="s">
        <v>63</v>
      </c>
      <c r="E1151" s="87" t="s">
        <v>306</v>
      </c>
      <c r="F1151" s="87" t="n">
        <v>16020.0</v>
      </c>
    </row>
    <row r="1152" outlineLevel="1">
      <c r="A1152" s="93" t="n">
        <v>45902.0</v>
      </c>
      <c r="B1152" s="87" t="s">
        <v>4256</v>
      </c>
      <c r="C1152" s="87" t="s">
        <v>1197</v>
      </c>
      <c r="D1152" s="87" t="s">
        <v>63</v>
      </c>
      <c r="E1152" s="87" t="s">
        <v>306</v>
      </c>
      <c r="F1152" s="87" t="n">
        <v>15100.0</v>
      </c>
    </row>
    <row r="1153" outlineLevel="1">
      <c r="A1153" s="93" t="n">
        <v>45902.0</v>
      </c>
      <c r="B1153" s="87" t="s">
        <v>4261</v>
      </c>
      <c r="C1153" s="87" t="s">
        <v>1197</v>
      </c>
      <c r="D1153" s="87" t="s">
        <v>63</v>
      </c>
      <c r="E1153" s="87" t="s">
        <v>306</v>
      </c>
      <c r="F1153" s="87" t="n">
        <v>12020.0</v>
      </c>
    </row>
    <row r="1154" outlineLevel="1">
      <c r="A1154" s="93" t="n">
        <v>45902.0</v>
      </c>
      <c r="B1154" s="87" t="s">
        <v>4263</v>
      </c>
      <c r="C1154" s="87" t="s">
        <v>1197</v>
      </c>
      <c r="D1154" s="87" t="s">
        <v>63</v>
      </c>
      <c r="E1154" s="87" t="s">
        <v>306</v>
      </c>
      <c r="F1154" s="87" t="n">
        <v>11400.0</v>
      </c>
    </row>
    <row r="1155" outlineLevel="1">
      <c r="A1155" s="93" t="n">
        <v>45764.0</v>
      </c>
      <c r="B1155" s="87" t="s">
        <v>779</v>
      </c>
      <c r="C1155" s="87" t="s">
        <v>781</v>
      </c>
      <c r="D1155" s="87" t="s">
        <v>81</v>
      </c>
      <c r="E1155" s="87" t="s">
        <v>780</v>
      </c>
      <c r="F1155" s="87" t="n">
        <v>257570.0</v>
      </c>
    </row>
    <row r="1156" outlineLevel="1">
      <c r="A1156" s="93" t="n">
        <v>45761.0</v>
      </c>
      <c r="B1156" s="87" t="s">
        <v>698</v>
      </c>
      <c r="C1156" s="87" t="s">
        <v>700</v>
      </c>
      <c r="D1156" s="87" t="s">
        <v>63</v>
      </c>
      <c r="E1156" s="87" t="s">
        <v>306</v>
      </c>
      <c r="F1156" s="87" t="n">
        <v>7552.0</v>
      </c>
    </row>
    <row r="1157" outlineLevel="1">
      <c r="A1157" s="93" t="n">
        <v>45869.0</v>
      </c>
      <c r="B1157" s="87" t="s">
        <v>3589</v>
      </c>
      <c r="C1157" s="87" t="s">
        <v>700</v>
      </c>
      <c r="D1157" s="87" t="s">
        <v>63</v>
      </c>
      <c r="E1157" s="87" t="s">
        <v>306</v>
      </c>
      <c r="F1157" s="87" t="n">
        <v>248520.0</v>
      </c>
    </row>
    <row r="1158" outlineLevel="1">
      <c r="A1158" s="93" t="n">
        <v>45938.0</v>
      </c>
      <c r="B1158" s="87" t="s">
        <v>4695</v>
      </c>
      <c r="C1158" s="87" t="s">
        <v>4696</v>
      </c>
      <c r="D1158" s="87" t="s">
        <v>63</v>
      </c>
      <c r="E1158" s="87" t="s">
        <v>306</v>
      </c>
      <c r="F1158" s="87" t="n">
        <v>250000.0</v>
      </c>
    </row>
    <row r="1159" outlineLevel="1">
      <c r="A1159" s="93" t="n">
        <v>45840.0</v>
      </c>
      <c r="B1159" s="87" t="s">
        <v>2988</v>
      </c>
      <c r="C1159" s="87" t="s">
        <v>2989</v>
      </c>
      <c r="D1159" s="87" t="s">
        <v>63</v>
      </c>
      <c r="E1159" s="87" t="s">
        <v>306</v>
      </c>
      <c r="F1159" s="87" t="n">
        <v>81200.0</v>
      </c>
    </row>
    <row r="1160" outlineLevel="1">
      <c r="A1160" s="93" t="n">
        <v>45873.0</v>
      </c>
      <c r="B1160" s="87" t="s">
        <v>3634</v>
      </c>
      <c r="C1160" s="87" t="s">
        <v>2989</v>
      </c>
      <c r="D1160" s="87" t="s">
        <v>63</v>
      </c>
      <c r="E1160" s="87" t="s">
        <v>306</v>
      </c>
      <c r="F1160" s="87" t="n">
        <v>81200.0</v>
      </c>
    </row>
    <row r="1161" outlineLevel="1">
      <c r="A1161" s="93" t="n">
        <v>45902.0</v>
      </c>
      <c r="B1161" s="87" t="s">
        <v>4271</v>
      </c>
      <c r="C1161" s="87" t="s">
        <v>2989</v>
      </c>
      <c r="D1161" s="87" t="s">
        <v>63</v>
      </c>
      <c r="E1161" s="87" t="s">
        <v>306</v>
      </c>
      <c r="F1161" s="87" t="n">
        <v>81200.0</v>
      </c>
    </row>
    <row r="1162" outlineLevel="1">
      <c r="A1162" s="93" t="n">
        <v>45829.0</v>
      </c>
      <c r="B1162" s="87" t="s">
        <v>2729</v>
      </c>
      <c r="C1162" s="87" t="s">
        <v>2731</v>
      </c>
      <c r="D1162" s="87" t="s">
        <v>63</v>
      </c>
      <c r="E1162" s="87" t="s">
        <v>306</v>
      </c>
      <c r="F1162" s="87" t="n">
        <v>26727.0</v>
      </c>
    </row>
    <row r="1163" outlineLevel="1">
      <c r="A1163" s="93" t="n">
        <v>45835.0</v>
      </c>
      <c r="B1163" s="87" t="s">
        <v>2862</v>
      </c>
      <c r="C1163" s="87" t="s">
        <v>2731</v>
      </c>
      <c r="D1163" s="87" t="s">
        <v>63</v>
      </c>
      <c r="E1163" s="87" t="s">
        <v>306</v>
      </c>
      <c r="F1163" s="87" t="n">
        <v>26727.0</v>
      </c>
    </row>
    <row r="1164" outlineLevel="1">
      <c r="A1164" s="93" t="n">
        <v>45843.0</v>
      </c>
      <c r="B1164" s="87" t="s">
        <v>3161</v>
      </c>
      <c r="C1164" s="87" t="s">
        <v>2731</v>
      </c>
      <c r="D1164" s="87" t="s">
        <v>63</v>
      </c>
      <c r="E1164" s="87" t="s">
        <v>306</v>
      </c>
      <c r="F1164" s="87" t="n">
        <v>106908.0</v>
      </c>
    </row>
    <row r="1165" outlineLevel="1">
      <c r="A1165" s="93" t="n">
        <v>45861.0</v>
      </c>
      <c r="B1165" s="87" t="s">
        <v>3475</v>
      </c>
      <c r="C1165" s="87" t="s">
        <v>2731</v>
      </c>
      <c r="D1165" s="87" t="s">
        <v>63</v>
      </c>
      <c r="E1165" s="87" t="s">
        <v>306</v>
      </c>
      <c r="F1165" s="87" t="n">
        <v>26727.0</v>
      </c>
    </row>
    <row r="1166" outlineLevel="1">
      <c r="A1166" s="93" t="n">
        <v>45870.0</v>
      </c>
      <c r="B1166" s="87" t="s">
        <v>3598</v>
      </c>
      <c r="C1166" s="87" t="s">
        <v>2731</v>
      </c>
      <c r="D1166" s="87" t="s">
        <v>63</v>
      </c>
      <c r="E1166" s="87" t="s">
        <v>306</v>
      </c>
      <c r="F1166" s="87" t="n">
        <v>26727.0</v>
      </c>
    </row>
    <row r="1167" outlineLevel="1">
      <c r="A1167" s="93" t="n">
        <v>45954.0</v>
      </c>
      <c r="B1167" s="87" t="s">
        <v>4798</v>
      </c>
      <c r="C1167" s="87" t="s">
        <v>2731</v>
      </c>
      <c r="D1167" s="87" t="s">
        <v>63</v>
      </c>
      <c r="E1167" s="87" t="s">
        <v>306</v>
      </c>
      <c r="F1167" s="87" t="n">
        <v>26727.0</v>
      </c>
    </row>
    <row r="1168" outlineLevel="1">
      <c r="A1168" s="93" t="n">
        <v>45915.0</v>
      </c>
      <c r="B1168" s="87" t="s">
        <v>4408</v>
      </c>
      <c r="C1168" s="87" t="s">
        <v>4409</v>
      </c>
      <c r="D1168" s="87" t="s">
        <v>63</v>
      </c>
      <c r="E1168" s="87" t="s">
        <v>315</v>
      </c>
      <c r="F1168" s="87" t="n">
        <v>200000.0</v>
      </c>
    </row>
    <row r="1169" outlineLevel="1">
      <c r="A1169" s="93" t="n">
        <v>45925.0</v>
      </c>
      <c r="B1169" s="87" t="s">
        <v>4528</v>
      </c>
      <c r="C1169" s="87" t="s">
        <v>4409</v>
      </c>
      <c r="D1169" s="87" t="s">
        <v>63</v>
      </c>
      <c r="E1169" s="87" t="s">
        <v>315</v>
      </c>
      <c r="F1169" s="87" t="n">
        <v>40000.0</v>
      </c>
    </row>
    <row r="1170" outlineLevel="1">
      <c r="A1170" s="93" t="n">
        <v>45758.0</v>
      </c>
      <c r="B1170" s="87" t="s">
        <v>667</v>
      </c>
      <c r="C1170" s="87" t="s">
        <v>669</v>
      </c>
      <c r="D1170" s="87" t="s">
        <v>63</v>
      </c>
      <c r="E1170" s="87" t="s">
        <v>306</v>
      </c>
      <c r="F1170" s="87" t="n">
        <v>239000.0</v>
      </c>
    </row>
    <row r="1171" outlineLevel="1">
      <c r="A1171" s="93" t="n">
        <v>45765.0</v>
      </c>
      <c r="B1171" s="87" t="s">
        <v>842</v>
      </c>
      <c r="C1171" s="87" t="s">
        <v>722</v>
      </c>
      <c r="D1171" s="87" t="s">
        <v>63</v>
      </c>
      <c r="E1171" s="87" t="s">
        <v>306</v>
      </c>
      <c r="F1171" s="87" t="n">
        <v>232540.0</v>
      </c>
    </row>
    <row r="1172" outlineLevel="1">
      <c r="A1172" s="93" t="n">
        <v>45814.0</v>
      </c>
      <c r="B1172" s="87" t="s">
        <v>2281</v>
      </c>
      <c r="C1172" s="87" t="s">
        <v>2282</v>
      </c>
      <c r="D1172" s="87" t="s">
        <v>63</v>
      </c>
      <c r="E1172" s="87" t="s">
        <v>306</v>
      </c>
      <c r="F1172" s="87" t="n">
        <v>221840.0</v>
      </c>
    </row>
    <row r="1173" outlineLevel="1">
      <c r="A1173" s="93" t="n">
        <v>45783.0</v>
      </c>
      <c r="B1173" s="87" t="s">
        <v>1319</v>
      </c>
      <c r="C1173" s="87" t="s">
        <v>1320</v>
      </c>
      <c r="D1173" s="87" t="s">
        <v>63</v>
      </c>
      <c r="E1173" s="87" t="s">
        <v>306</v>
      </c>
      <c r="F1173" s="87" t="n">
        <v>8850.0</v>
      </c>
    </row>
    <row r="1174" outlineLevel="1">
      <c r="A1174" s="93" t="n">
        <v>45783.0</v>
      </c>
      <c r="B1174" s="87" t="s">
        <v>1322</v>
      </c>
      <c r="C1174" s="87" t="s">
        <v>1320</v>
      </c>
      <c r="D1174" s="87" t="s">
        <v>63</v>
      </c>
      <c r="E1174" s="87" t="s">
        <v>306</v>
      </c>
      <c r="F1174" s="87" t="n">
        <v>8850.0</v>
      </c>
    </row>
    <row r="1175" outlineLevel="1">
      <c r="A1175" s="93" t="n">
        <v>45791.0</v>
      </c>
      <c r="B1175" s="87" t="s">
        <v>1607</v>
      </c>
      <c r="C1175" s="87" t="s">
        <v>1320</v>
      </c>
      <c r="D1175" s="87" t="s">
        <v>63</v>
      </c>
      <c r="E1175" s="87" t="s">
        <v>306</v>
      </c>
      <c r="F1175" s="87" t="n">
        <v>42560.0</v>
      </c>
    </row>
    <row r="1176" outlineLevel="1">
      <c r="A1176" s="93" t="n">
        <v>45821.0</v>
      </c>
      <c r="B1176" s="87" t="s">
        <v>2475</v>
      </c>
      <c r="C1176" s="87" t="s">
        <v>1320</v>
      </c>
      <c r="D1176" s="87" t="s">
        <v>63</v>
      </c>
      <c r="E1176" s="87" t="s">
        <v>306</v>
      </c>
      <c r="F1176" s="87" t="n">
        <v>25200.0</v>
      </c>
    </row>
    <row r="1177" outlineLevel="1">
      <c r="A1177" s="93" t="n">
        <v>45821.0</v>
      </c>
      <c r="B1177" s="87" t="s">
        <v>2477</v>
      </c>
      <c r="C1177" s="87" t="s">
        <v>1320</v>
      </c>
      <c r="D1177" s="87" t="s">
        <v>63</v>
      </c>
      <c r="E1177" s="87" t="s">
        <v>306</v>
      </c>
      <c r="F1177" s="87" t="n">
        <v>20160.0</v>
      </c>
    </row>
    <row r="1178" outlineLevel="1">
      <c r="A1178" s="93" t="n">
        <v>45821.0</v>
      </c>
      <c r="B1178" s="87" t="s">
        <v>2472</v>
      </c>
      <c r="C1178" s="87" t="s">
        <v>1320</v>
      </c>
      <c r="D1178" s="87" t="s">
        <v>63</v>
      </c>
      <c r="E1178" s="87" t="s">
        <v>306</v>
      </c>
      <c r="F1178" s="87" t="n">
        <v>11996.0</v>
      </c>
    </row>
    <row r="1179" outlineLevel="1">
      <c r="A1179" s="93" t="n">
        <v>45832.0</v>
      </c>
      <c r="B1179" s="87" t="s">
        <v>2763</v>
      </c>
      <c r="C1179" s="87" t="s">
        <v>1320</v>
      </c>
      <c r="D1179" s="87" t="s">
        <v>63</v>
      </c>
      <c r="E1179" s="87" t="s">
        <v>306</v>
      </c>
      <c r="F1179" s="87" t="n">
        <v>98454.0</v>
      </c>
    </row>
    <row r="1180" outlineLevel="1">
      <c r="A1180" s="93" t="n">
        <v>45828.0</v>
      </c>
      <c r="B1180" s="87" t="s">
        <v>2710</v>
      </c>
      <c r="C1180" s="87" t="s">
        <v>2711</v>
      </c>
      <c r="D1180" s="87" t="s">
        <v>63</v>
      </c>
      <c r="E1180" s="87" t="s">
        <v>306</v>
      </c>
      <c r="F1180" s="87" t="n">
        <v>206471.0</v>
      </c>
    </row>
    <row r="1181" outlineLevel="1">
      <c r="A1181" s="93" t="n">
        <v>45860.0</v>
      </c>
      <c r="B1181" s="87" t="s">
        <v>3441</v>
      </c>
      <c r="C1181" s="87" t="s">
        <v>3442</v>
      </c>
      <c r="D1181" s="87" t="s">
        <v>63</v>
      </c>
      <c r="E1181" s="87" t="s">
        <v>306</v>
      </c>
      <c r="F1181" s="87" t="n">
        <v>200000.0</v>
      </c>
    </row>
    <row r="1182" outlineLevel="1">
      <c r="A1182" s="93" t="n">
        <v>46080.0</v>
      </c>
      <c r="B1182" s="87" t="s">
        <v>5738</v>
      </c>
      <c r="C1182" s="87" t="s">
        <v>5739</v>
      </c>
      <c r="D1182" s="87" t="s">
        <v>63</v>
      </c>
      <c r="E1182" s="87" t="s">
        <v>306</v>
      </c>
      <c r="F1182" s="87" t="n">
        <v>200000.0</v>
      </c>
    </row>
    <row r="1183" outlineLevel="1">
      <c r="A1183" s="93" t="n">
        <v>45761.0</v>
      </c>
      <c r="B1183" s="87" t="s">
        <v>702</v>
      </c>
      <c r="C1183" s="87" t="s">
        <v>694</v>
      </c>
      <c r="D1183" s="87" t="s">
        <v>63</v>
      </c>
      <c r="E1183" s="87" t="s">
        <v>306</v>
      </c>
      <c r="F1183" s="87" t="n">
        <v>94640.0</v>
      </c>
    </row>
    <row r="1184" outlineLevel="1">
      <c r="A1184" s="93" t="n">
        <v>45761.0</v>
      </c>
      <c r="B1184" s="87" t="s">
        <v>692</v>
      </c>
      <c r="C1184" s="87" t="s">
        <v>694</v>
      </c>
      <c r="D1184" s="87" t="s">
        <v>63</v>
      </c>
      <c r="E1184" s="87" t="s">
        <v>306</v>
      </c>
      <c r="F1184" s="87" t="n">
        <v>4130.0</v>
      </c>
    </row>
    <row r="1185" outlineLevel="1">
      <c r="A1185" s="93" t="n">
        <v>45777.0</v>
      </c>
      <c r="B1185" s="87" t="s">
        <v>1132</v>
      </c>
      <c r="C1185" s="87" t="s">
        <v>694</v>
      </c>
      <c r="D1185" s="87" t="s">
        <v>63</v>
      </c>
      <c r="E1185" s="87" t="s">
        <v>306</v>
      </c>
      <c r="F1185" s="87" t="n">
        <v>99120.0</v>
      </c>
    </row>
    <row r="1186" outlineLevel="1">
      <c r="A1186" s="93" t="n">
        <v>45805.0</v>
      </c>
      <c r="B1186" s="87" t="s">
        <v>1978</v>
      </c>
      <c r="C1186" s="87" t="s">
        <v>1979</v>
      </c>
      <c r="D1186" s="87" t="s">
        <v>63</v>
      </c>
      <c r="E1186" s="87" t="s">
        <v>306</v>
      </c>
      <c r="F1186" s="87" t="n">
        <v>78999.0</v>
      </c>
    </row>
    <row r="1187" outlineLevel="1">
      <c r="A1187" s="93" t="n">
        <v>45806.0</v>
      </c>
      <c r="B1187" s="87" t="s">
        <v>2009</v>
      </c>
      <c r="C1187" s="87" t="s">
        <v>1979</v>
      </c>
      <c r="D1187" s="87" t="s">
        <v>63</v>
      </c>
      <c r="E1187" s="87" t="s">
        <v>306</v>
      </c>
      <c r="F1187" s="87" t="n">
        <v>118500.0</v>
      </c>
    </row>
    <row r="1188" outlineLevel="1">
      <c r="A1188" s="93" t="n">
        <v>45786.0</v>
      </c>
      <c r="B1188" s="87" t="s">
        <v>1431</v>
      </c>
      <c r="C1188" s="87" t="s">
        <v>1432</v>
      </c>
      <c r="D1188" s="87" t="s">
        <v>63</v>
      </c>
      <c r="E1188" s="87" t="s">
        <v>306</v>
      </c>
      <c r="F1188" s="87" t="n">
        <v>187620.0</v>
      </c>
    </row>
    <row r="1189" outlineLevel="1">
      <c r="A1189" s="93" t="n">
        <v>45791.0</v>
      </c>
      <c r="B1189" s="87" t="s">
        <v>1574</v>
      </c>
      <c r="C1189" s="87" t="s">
        <v>307</v>
      </c>
      <c r="D1189" s="87" t="s">
        <v>63</v>
      </c>
      <c r="E1189" s="87" t="s">
        <v>306</v>
      </c>
      <c r="F1189" s="87" t="n">
        <v>40000.0</v>
      </c>
    </row>
    <row r="1190" outlineLevel="1">
      <c r="A1190" s="93" t="n">
        <v>45820.0</v>
      </c>
      <c r="B1190" s="87" t="s">
        <v>2417</v>
      </c>
      <c r="C1190" s="87" t="s">
        <v>307</v>
      </c>
      <c r="D1190" s="87" t="s">
        <v>63</v>
      </c>
      <c r="E1190" s="87" t="s">
        <v>306</v>
      </c>
      <c r="F1190" s="87" t="n">
        <v>40000.0</v>
      </c>
    </row>
    <row r="1191" outlineLevel="1">
      <c r="A1191" s="93" t="n">
        <v>45880.0</v>
      </c>
      <c r="B1191" s="87" t="s">
        <v>3833</v>
      </c>
      <c r="C1191" s="87" t="s">
        <v>307</v>
      </c>
      <c r="D1191" s="87" t="s">
        <v>63</v>
      </c>
      <c r="E1191" s="87" t="s">
        <v>306</v>
      </c>
      <c r="F1191" s="87" t="n">
        <v>55000.0</v>
      </c>
    </row>
    <row r="1192" outlineLevel="1">
      <c r="A1192" s="93" t="n">
        <v>45908.0</v>
      </c>
      <c r="B1192" s="87" t="s">
        <v>4352</v>
      </c>
      <c r="C1192" s="87" t="s">
        <v>307</v>
      </c>
      <c r="D1192" s="87" t="s">
        <v>63</v>
      </c>
      <c r="E1192" s="87" t="s">
        <v>306</v>
      </c>
      <c r="F1192" s="87" t="n">
        <v>50000.0</v>
      </c>
    </row>
    <row r="1193" outlineLevel="1">
      <c r="A1193" s="93" t="n">
        <v>45790.0</v>
      </c>
      <c r="B1193" s="87" t="s">
        <v>1527</v>
      </c>
      <c r="C1193" s="87" t="s">
        <v>1528</v>
      </c>
      <c r="D1193" s="87" t="s">
        <v>63</v>
      </c>
      <c r="E1193" s="87" t="s">
        <v>306</v>
      </c>
      <c r="F1193" s="87" t="n">
        <v>177000.0</v>
      </c>
    </row>
    <row r="1194" outlineLevel="1">
      <c r="A1194" s="93" t="n">
        <v>46112.0</v>
      </c>
      <c r="B1194" s="87" t="s">
        <v>5980</v>
      </c>
      <c r="C1194" s="87" t="s">
        <v>5981</v>
      </c>
      <c r="D1194" s="87" t="s">
        <v>63</v>
      </c>
      <c r="E1194" s="87" t="s">
        <v>306</v>
      </c>
      <c r="F1194" s="87" t="n">
        <v>177000.0</v>
      </c>
    </row>
    <row r="1195" outlineLevel="1">
      <c r="A1195" s="93" t="n">
        <v>45755.0</v>
      </c>
      <c r="B1195" s="87" t="s">
        <v>559</v>
      </c>
      <c r="C1195" s="87" t="s">
        <v>560</v>
      </c>
      <c r="D1195" s="87" t="s">
        <v>63</v>
      </c>
      <c r="E1195" s="87" t="s">
        <v>306</v>
      </c>
      <c r="F1195" s="87" t="n">
        <v>173696.0</v>
      </c>
    </row>
    <row r="1196" outlineLevel="1">
      <c r="A1196" s="93" t="n">
        <v>45840.0</v>
      </c>
      <c r="B1196" s="87" t="s">
        <v>3036</v>
      </c>
      <c r="C1196" s="87" t="s">
        <v>1183</v>
      </c>
      <c r="D1196" s="87" t="s">
        <v>63</v>
      </c>
      <c r="E1196" s="87" t="s">
        <v>306</v>
      </c>
      <c r="F1196" s="87" t="n">
        <v>81200.0</v>
      </c>
    </row>
    <row r="1197" outlineLevel="1">
      <c r="A1197" s="93" t="n">
        <v>45902.0</v>
      </c>
      <c r="B1197" s="87" t="s">
        <v>4232</v>
      </c>
      <c r="C1197" s="87" t="s">
        <v>1183</v>
      </c>
      <c r="D1197" s="87" t="s">
        <v>63</v>
      </c>
      <c r="E1197" s="87" t="s">
        <v>306</v>
      </c>
      <c r="F1197" s="87" t="n">
        <v>81200.0</v>
      </c>
    </row>
    <row r="1198" outlineLevel="1">
      <c r="A1198" s="93" t="n">
        <v>46029.0</v>
      </c>
      <c r="B1198" s="87" t="s">
        <v>5419</v>
      </c>
      <c r="C1198" s="87" t="s">
        <v>5421</v>
      </c>
      <c r="D1198" s="87" t="s">
        <v>63</v>
      </c>
      <c r="E1198" s="87" t="s">
        <v>306</v>
      </c>
      <c r="F1198" s="87" t="n">
        <v>69714.0</v>
      </c>
    </row>
    <row r="1199" outlineLevel="1">
      <c r="A1199" s="93" t="n">
        <v>46074.0</v>
      </c>
      <c r="B1199" s="87" t="s">
        <v>5691</v>
      </c>
      <c r="C1199" s="87" t="s">
        <v>5421</v>
      </c>
      <c r="D1199" s="87" t="s">
        <v>63</v>
      </c>
      <c r="E1199" s="87" t="s">
        <v>306</v>
      </c>
      <c r="F1199" s="87" t="n">
        <v>86338.0</v>
      </c>
    </row>
    <row r="1200" outlineLevel="1">
      <c r="A1200" s="93" t="n">
        <v>45755.0</v>
      </c>
      <c r="B1200" s="87" t="s">
        <v>579</v>
      </c>
      <c r="C1200" s="87" t="s">
        <v>580</v>
      </c>
      <c r="D1200" s="87" t="s">
        <v>63</v>
      </c>
      <c r="E1200" s="87" t="s">
        <v>306</v>
      </c>
      <c r="F1200" s="87" t="n">
        <v>138800.0</v>
      </c>
    </row>
    <row r="1201" outlineLevel="1">
      <c r="A1201" s="93" t="n">
        <v>45770.0</v>
      </c>
      <c r="B1201" s="87" t="s">
        <v>962</v>
      </c>
      <c r="C1201" s="87" t="s">
        <v>963</v>
      </c>
      <c r="D1201" s="87" t="s">
        <v>63</v>
      </c>
      <c r="E1201" s="87" t="s">
        <v>306</v>
      </c>
      <c r="F1201" s="87" t="n">
        <v>23001.75</v>
      </c>
    </row>
    <row r="1202" outlineLevel="1">
      <c r="A1202" s="93" t="n">
        <v>45796.0</v>
      </c>
      <c r="B1202" s="87" t="s">
        <v>1708</v>
      </c>
      <c r="C1202" s="87" t="s">
        <v>963</v>
      </c>
      <c r="D1202" s="87" t="s">
        <v>63</v>
      </c>
      <c r="E1202" s="87" t="s">
        <v>306</v>
      </c>
      <c r="F1202" s="87" t="n">
        <v>37438.8</v>
      </c>
    </row>
    <row r="1203" outlineLevel="1">
      <c r="A1203" s="93" t="n">
        <v>45800.0</v>
      </c>
      <c r="B1203" s="87" t="s">
        <v>1823</v>
      </c>
      <c r="C1203" s="87" t="s">
        <v>963</v>
      </c>
      <c r="D1203" s="87" t="s">
        <v>63</v>
      </c>
      <c r="E1203" s="87" t="s">
        <v>306</v>
      </c>
      <c r="F1203" s="87" t="n">
        <v>71423.28</v>
      </c>
    </row>
    <row r="1204" outlineLevel="1">
      <c r="A1204" s="93" t="n">
        <v>45807.0</v>
      </c>
      <c r="B1204" s="87" t="s">
        <v>2018</v>
      </c>
      <c r="C1204" s="87" t="s">
        <v>963</v>
      </c>
      <c r="D1204" s="87" t="s">
        <v>63</v>
      </c>
      <c r="E1204" s="87" t="s">
        <v>306</v>
      </c>
      <c r="F1204" s="87" t="n">
        <v>4919.9</v>
      </c>
    </row>
    <row r="1205" outlineLevel="1">
      <c r="A1205" s="93" t="n">
        <v>46104.0</v>
      </c>
      <c r="B1205" s="87" t="s">
        <v>5888</v>
      </c>
      <c r="C1205" s="87" t="s">
        <v>5889</v>
      </c>
      <c r="D1205" s="87" t="s">
        <v>63</v>
      </c>
      <c r="E1205" s="87" t="s">
        <v>315</v>
      </c>
      <c r="F1205" s="87" t="n">
        <v>136000.0</v>
      </c>
    </row>
    <row r="1206" outlineLevel="1">
      <c r="A1206" s="93" t="n">
        <v>45842.0</v>
      </c>
      <c r="B1206" s="87" t="s">
        <v>3129</v>
      </c>
      <c r="C1206" s="87" t="s">
        <v>3127</v>
      </c>
      <c r="D1206" s="87" t="s">
        <v>63</v>
      </c>
      <c r="E1206" s="87" t="s">
        <v>306</v>
      </c>
      <c r="F1206" s="87" t="n">
        <v>28000.0</v>
      </c>
    </row>
    <row r="1207" outlineLevel="1">
      <c r="A1207" s="93" t="n">
        <v>45842.0</v>
      </c>
      <c r="B1207" s="87" t="s">
        <v>3125</v>
      </c>
      <c r="C1207" s="87" t="s">
        <v>3127</v>
      </c>
      <c r="D1207" s="87" t="s">
        <v>63</v>
      </c>
      <c r="E1207" s="87" t="s">
        <v>306</v>
      </c>
      <c r="F1207" s="87" t="n">
        <v>27000.0</v>
      </c>
    </row>
    <row r="1208" outlineLevel="1">
      <c r="A1208" s="93" t="n">
        <v>45843.0</v>
      </c>
      <c r="B1208" s="87" t="s">
        <v>3186</v>
      </c>
      <c r="C1208" s="87" t="s">
        <v>3127</v>
      </c>
      <c r="D1208" s="87" t="s">
        <v>63</v>
      </c>
      <c r="E1208" s="87" t="s">
        <v>306</v>
      </c>
      <c r="F1208" s="87" t="n">
        <v>26000.0</v>
      </c>
    </row>
    <row r="1209" outlineLevel="1">
      <c r="A1209" s="93" t="n">
        <v>45843.0</v>
      </c>
      <c r="B1209" s="87" t="s">
        <v>3188</v>
      </c>
      <c r="C1209" s="87" t="s">
        <v>3127</v>
      </c>
      <c r="D1209" s="87" t="s">
        <v>63</v>
      </c>
      <c r="E1209" s="87" t="s">
        <v>306</v>
      </c>
      <c r="F1209" s="87" t="n">
        <v>25000.0</v>
      </c>
    </row>
    <row r="1210" outlineLevel="1">
      <c r="A1210" s="93" t="n">
        <v>45846.0</v>
      </c>
      <c r="B1210" s="87" t="s">
        <v>3238</v>
      </c>
      <c r="C1210" s="87" t="s">
        <v>3127</v>
      </c>
      <c r="D1210" s="87" t="s">
        <v>63</v>
      </c>
      <c r="E1210" s="87" t="s">
        <v>306</v>
      </c>
      <c r="F1210" s="87" t="n">
        <v>27000.0</v>
      </c>
    </row>
    <row r="1211" outlineLevel="1">
      <c r="A1211" s="93" t="n">
        <v>45840.0</v>
      </c>
      <c r="B1211" s="87" t="s">
        <v>3047</v>
      </c>
      <c r="C1211" s="87" t="s">
        <v>1188</v>
      </c>
      <c r="D1211" s="87" t="s">
        <v>63</v>
      </c>
      <c r="E1211" s="87" t="s">
        <v>306</v>
      </c>
      <c r="F1211" s="87" t="n">
        <v>42400.0</v>
      </c>
    </row>
    <row r="1212" outlineLevel="1">
      <c r="A1212" s="93" t="n">
        <v>45873.0</v>
      </c>
      <c r="B1212" s="87" t="s">
        <v>3699</v>
      </c>
      <c r="C1212" s="87" t="s">
        <v>1188</v>
      </c>
      <c r="D1212" s="87" t="s">
        <v>63</v>
      </c>
      <c r="E1212" s="87" t="s">
        <v>306</v>
      </c>
      <c r="F1212" s="87" t="n">
        <v>42400.0</v>
      </c>
    </row>
    <row r="1213" outlineLevel="1">
      <c r="A1213" s="93" t="n">
        <v>45902.0</v>
      </c>
      <c r="B1213" s="87" t="s">
        <v>4249</v>
      </c>
      <c r="C1213" s="87" t="s">
        <v>1188</v>
      </c>
      <c r="D1213" s="87" t="s">
        <v>63</v>
      </c>
      <c r="E1213" s="87" t="s">
        <v>306</v>
      </c>
      <c r="F1213" s="87" t="n">
        <v>42400.0</v>
      </c>
    </row>
    <row r="1214" outlineLevel="1">
      <c r="A1214" s="93" t="n">
        <v>45748.0</v>
      </c>
      <c r="B1214" s="87" t="s">
        <v>365</v>
      </c>
      <c r="C1214" s="87" t="s">
        <v>366</v>
      </c>
      <c r="D1214" s="87" t="s">
        <v>63</v>
      </c>
      <c r="E1214" s="87" t="s">
        <v>306</v>
      </c>
      <c r="F1214" s="87" t="n">
        <v>84606.0</v>
      </c>
    </row>
    <row r="1215" outlineLevel="1">
      <c r="A1215" s="93" t="n">
        <v>45761.0</v>
      </c>
      <c r="B1215" s="87" t="s">
        <v>711</v>
      </c>
      <c r="C1215" s="87" t="s">
        <v>366</v>
      </c>
      <c r="D1215" s="87" t="s">
        <v>63</v>
      </c>
      <c r="E1215" s="87" t="s">
        <v>306</v>
      </c>
      <c r="F1215" s="87" t="n">
        <v>36580.0</v>
      </c>
    </row>
    <row r="1216" outlineLevel="1">
      <c r="A1216" s="93" t="n">
        <v>45762.0</v>
      </c>
      <c r="B1216" s="87" t="s">
        <v>726</v>
      </c>
      <c r="C1216" s="87" t="s">
        <v>366</v>
      </c>
      <c r="D1216" s="87" t="s">
        <v>63</v>
      </c>
      <c r="E1216" s="87" t="s">
        <v>315</v>
      </c>
      <c r="F1216" s="87" t="n">
        <v>236.0</v>
      </c>
    </row>
    <row r="1217" outlineLevel="1">
      <c r="A1217" s="93" t="n">
        <v>45785.0</v>
      </c>
      <c r="B1217" s="87" t="s">
        <v>1380</v>
      </c>
      <c r="C1217" s="87" t="s">
        <v>1382</v>
      </c>
      <c r="D1217" s="87" t="s">
        <v>63</v>
      </c>
      <c r="E1217" s="87" t="s">
        <v>306</v>
      </c>
      <c r="F1217" s="87" t="n">
        <v>58410.0</v>
      </c>
    </row>
    <row r="1218" outlineLevel="1">
      <c r="A1218" s="93" t="n">
        <v>45842.0</v>
      </c>
      <c r="B1218" s="87" t="s">
        <v>3120</v>
      </c>
      <c r="C1218" s="87" t="s">
        <v>1382</v>
      </c>
      <c r="D1218" s="87" t="s">
        <v>63</v>
      </c>
      <c r="E1218" s="87" t="s">
        <v>306</v>
      </c>
      <c r="F1218" s="87" t="n">
        <v>60180.0</v>
      </c>
    </row>
    <row r="1219" outlineLevel="1">
      <c r="A1219" s="93" t="n">
        <v>45790.0</v>
      </c>
      <c r="B1219" s="87" t="s">
        <v>1554</v>
      </c>
      <c r="C1219" s="87" t="s">
        <v>1555</v>
      </c>
      <c r="D1219" s="87" t="s">
        <v>63</v>
      </c>
      <c r="E1219" s="87" t="s">
        <v>306</v>
      </c>
      <c r="F1219" s="87" t="n">
        <v>115500.0</v>
      </c>
    </row>
    <row r="1220" outlineLevel="1">
      <c r="A1220" s="93" t="n">
        <v>46091.0</v>
      </c>
      <c r="B1220" s="87" t="s">
        <v>5825</v>
      </c>
      <c r="C1220" s="87" t="s">
        <v>304</v>
      </c>
      <c r="D1220" s="87" t="s">
        <v>63</v>
      </c>
      <c r="E1220" s="87" t="s">
        <v>306</v>
      </c>
      <c r="F1220" s="87" t="n">
        <v>115000.0</v>
      </c>
    </row>
    <row r="1221" outlineLevel="1">
      <c r="A1221" s="93" t="n">
        <v>45791.0</v>
      </c>
      <c r="B1221" s="87" t="s">
        <v>1594</v>
      </c>
      <c r="C1221" s="87" t="s">
        <v>1585</v>
      </c>
      <c r="D1221" s="87" t="s">
        <v>63</v>
      </c>
      <c r="E1221" s="87" t="s">
        <v>306</v>
      </c>
      <c r="F1221" s="87" t="n">
        <v>13894.0</v>
      </c>
    </row>
    <row r="1222" outlineLevel="1">
      <c r="A1222" s="93" t="n">
        <v>45791.0</v>
      </c>
      <c r="B1222" s="87" t="s">
        <v>1589</v>
      </c>
      <c r="C1222" s="87" t="s">
        <v>1585</v>
      </c>
      <c r="D1222" s="87" t="s">
        <v>63</v>
      </c>
      <c r="E1222" s="87" t="s">
        <v>306</v>
      </c>
      <c r="F1222" s="87" t="n">
        <v>7134.0</v>
      </c>
    </row>
    <row r="1223" outlineLevel="1">
      <c r="A1223" s="93" t="n">
        <v>45791.0</v>
      </c>
      <c r="B1223" s="87" t="s">
        <v>1596</v>
      </c>
      <c r="C1223" s="87" t="s">
        <v>1585</v>
      </c>
      <c r="D1223" s="87" t="s">
        <v>63</v>
      </c>
      <c r="E1223" s="87" t="s">
        <v>306</v>
      </c>
      <c r="F1223" s="87" t="n">
        <v>6193.3</v>
      </c>
    </row>
    <row r="1224" outlineLevel="1">
      <c r="A1224" s="93" t="n">
        <v>45791.0</v>
      </c>
      <c r="B1224" s="87" t="s">
        <v>1601</v>
      </c>
      <c r="C1224" s="87" t="s">
        <v>1585</v>
      </c>
      <c r="D1224" s="87" t="s">
        <v>63</v>
      </c>
      <c r="E1224" s="87" t="s">
        <v>306</v>
      </c>
      <c r="F1224" s="87" t="n">
        <v>3832.2</v>
      </c>
    </row>
    <row r="1225" outlineLevel="1">
      <c r="A1225" s="93" t="n">
        <v>45791.0</v>
      </c>
      <c r="B1225" s="87" t="s">
        <v>1598</v>
      </c>
      <c r="C1225" s="87" t="s">
        <v>1585</v>
      </c>
      <c r="D1225" s="87" t="s">
        <v>63</v>
      </c>
      <c r="E1225" s="87" t="s">
        <v>306</v>
      </c>
      <c r="F1225" s="87" t="n">
        <v>3610.8</v>
      </c>
    </row>
    <row r="1226" outlineLevel="1">
      <c r="A1226" s="93" t="n">
        <v>45791.0</v>
      </c>
      <c r="B1226" s="87" t="s">
        <v>1584</v>
      </c>
      <c r="C1226" s="87" t="s">
        <v>1585</v>
      </c>
      <c r="D1226" s="87" t="s">
        <v>63</v>
      </c>
      <c r="E1226" s="87" t="s">
        <v>306</v>
      </c>
      <c r="F1226" s="87" t="n">
        <v>2955.0</v>
      </c>
    </row>
    <row r="1227" outlineLevel="1">
      <c r="A1227" s="93" t="n">
        <v>45791.0</v>
      </c>
      <c r="B1227" s="87" t="s">
        <v>1591</v>
      </c>
      <c r="C1227" s="87" t="s">
        <v>1585</v>
      </c>
      <c r="D1227" s="87" t="s">
        <v>63</v>
      </c>
      <c r="E1227" s="87" t="s">
        <v>306</v>
      </c>
      <c r="F1227" s="87" t="n">
        <v>2882.0</v>
      </c>
    </row>
    <row r="1228" outlineLevel="1">
      <c r="A1228" s="93" t="n">
        <v>45842.0</v>
      </c>
      <c r="B1228" s="87" t="s">
        <v>3140</v>
      </c>
      <c r="C1228" s="87" t="s">
        <v>1585</v>
      </c>
      <c r="D1228" s="87" t="s">
        <v>63</v>
      </c>
      <c r="E1228" s="87" t="s">
        <v>306</v>
      </c>
      <c r="F1228" s="87" t="n">
        <v>15262.0</v>
      </c>
    </row>
    <row r="1229" outlineLevel="1">
      <c r="A1229" s="93" t="n">
        <v>45842.0</v>
      </c>
      <c r="B1229" s="87" t="s">
        <v>3144</v>
      </c>
      <c r="C1229" s="87" t="s">
        <v>1585</v>
      </c>
      <c r="D1229" s="87" t="s">
        <v>63</v>
      </c>
      <c r="E1229" s="87" t="s">
        <v>306</v>
      </c>
      <c r="F1229" s="87" t="n">
        <v>9951.0</v>
      </c>
    </row>
    <row r="1230" outlineLevel="1">
      <c r="A1230" s="93" t="n">
        <v>45842.0</v>
      </c>
      <c r="B1230" s="87" t="s">
        <v>3136</v>
      </c>
      <c r="C1230" s="87" t="s">
        <v>1585</v>
      </c>
      <c r="D1230" s="87" t="s">
        <v>63</v>
      </c>
      <c r="E1230" s="87" t="s">
        <v>306</v>
      </c>
      <c r="F1230" s="87" t="n">
        <v>9307.0</v>
      </c>
    </row>
    <row r="1231" outlineLevel="1">
      <c r="A1231" s="93" t="n">
        <v>45842.0</v>
      </c>
      <c r="B1231" s="87" t="s">
        <v>3142</v>
      </c>
      <c r="C1231" s="87" t="s">
        <v>1585</v>
      </c>
      <c r="D1231" s="87" t="s">
        <v>63</v>
      </c>
      <c r="E1231" s="87" t="s">
        <v>306</v>
      </c>
      <c r="F1231" s="87" t="n">
        <v>9003.5</v>
      </c>
    </row>
    <row r="1232" outlineLevel="1">
      <c r="A1232" s="93" t="n">
        <v>45842.0</v>
      </c>
      <c r="B1232" s="87" t="s">
        <v>3138</v>
      </c>
      <c r="C1232" s="87" t="s">
        <v>1585</v>
      </c>
      <c r="D1232" s="87" t="s">
        <v>63</v>
      </c>
      <c r="E1232" s="87" t="s">
        <v>306</v>
      </c>
      <c r="F1232" s="87" t="n">
        <v>8852.0</v>
      </c>
    </row>
    <row r="1233" outlineLevel="1">
      <c r="A1233" s="93" t="n">
        <v>45842.0</v>
      </c>
      <c r="B1233" s="87" t="s">
        <v>3132</v>
      </c>
      <c r="C1233" s="87" t="s">
        <v>1585</v>
      </c>
      <c r="D1233" s="87" t="s">
        <v>63</v>
      </c>
      <c r="E1233" s="87" t="s">
        <v>306</v>
      </c>
      <c r="F1233" s="87" t="n">
        <v>5266.0</v>
      </c>
    </row>
    <row r="1234" outlineLevel="1">
      <c r="A1234" s="93" t="n">
        <v>45842.0</v>
      </c>
      <c r="B1234" s="87" t="s">
        <v>3152</v>
      </c>
      <c r="C1234" s="87" t="s">
        <v>1585</v>
      </c>
      <c r="D1234" s="87" t="s">
        <v>63</v>
      </c>
      <c r="E1234" s="87" t="s">
        <v>306</v>
      </c>
      <c r="F1234" s="87" t="n">
        <v>3662.3</v>
      </c>
    </row>
    <row r="1235" outlineLevel="1">
      <c r="A1235" s="93" t="n">
        <v>45842.0</v>
      </c>
      <c r="B1235" s="87" t="s">
        <v>3150</v>
      </c>
      <c r="C1235" s="87" t="s">
        <v>1585</v>
      </c>
      <c r="D1235" s="87" t="s">
        <v>63</v>
      </c>
      <c r="E1235" s="87" t="s">
        <v>306</v>
      </c>
      <c r="F1235" s="87" t="n">
        <v>3166.8</v>
      </c>
    </row>
    <row r="1236" outlineLevel="1">
      <c r="A1236" s="93" t="n">
        <v>45842.0</v>
      </c>
      <c r="B1236" s="87" t="s">
        <v>3154</v>
      </c>
      <c r="C1236" s="87" t="s">
        <v>1585</v>
      </c>
      <c r="D1236" s="87" t="s">
        <v>63</v>
      </c>
      <c r="E1236" s="87" t="s">
        <v>306</v>
      </c>
      <c r="F1236" s="87" t="n">
        <v>2977.0</v>
      </c>
    </row>
    <row r="1237" outlineLevel="1">
      <c r="A1237" s="93" t="n">
        <v>45842.0</v>
      </c>
      <c r="B1237" s="87" t="s">
        <v>3148</v>
      </c>
      <c r="C1237" s="87" t="s">
        <v>1585</v>
      </c>
      <c r="D1237" s="87" t="s">
        <v>63</v>
      </c>
      <c r="E1237" s="87" t="s">
        <v>306</v>
      </c>
      <c r="F1237" s="87" t="n">
        <v>2658.0</v>
      </c>
    </row>
    <row r="1238" outlineLevel="1">
      <c r="A1238" s="93" t="n">
        <v>45842.0</v>
      </c>
      <c r="B1238" s="87" t="s">
        <v>3146</v>
      </c>
      <c r="C1238" s="87" t="s">
        <v>1585</v>
      </c>
      <c r="D1238" s="87" t="s">
        <v>63</v>
      </c>
      <c r="E1238" s="87" t="s">
        <v>306</v>
      </c>
      <c r="F1238" s="87" t="n">
        <v>2118.0</v>
      </c>
    </row>
    <row r="1239" outlineLevel="1">
      <c r="A1239" s="93" t="n">
        <v>45842.0</v>
      </c>
      <c r="B1239" s="87" t="s">
        <v>3134</v>
      </c>
      <c r="C1239" s="87" t="s">
        <v>1585</v>
      </c>
      <c r="D1239" s="87" t="s">
        <v>63</v>
      </c>
      <c r="E1239" s="87" t="s">
        <v>306</v>
      </c>
      <c r="F1239" s="87" t="n">
        <v>2045.5</v>
      </c>
    </row>
    <row r="1240" outlineLevel="1">
      <c r="A1240" s="93" t="n">
        <v>45869.0</v>
      </c>
      <c r="B1240" s="87" t="s">
        <v>3595</v>
      </c>
      <c r="C1240" s="87" t="s">
        <v>3596</v>
      </c>
      <c r="D1240" s="87" t="s">
        <v>63</v>
      </c>
      <c r="E1240" s="87" t="s">
        <v>315</v>
      </c>
      <c r="F1240" s="87" t="n">
        <v>112100.0</v>
      </c>
    </row>
    <row r="1241" outlineLevel="1">
      <c r="A1241" s="93" t="n">
        <v>45758.0</v>
      </c>
      <c r="B1241" s="87" t="s">
        <v>638</v>
      </c>
      <c r="C1241" s="87" t="s">
        <v>639</v>
      </c>
      <c r="D1241" s="87" t="s">
        <v>63</v>
      </c>
      <c r="E1241" s="87" t="s">
        <v>306</v>
      </c>
      <c r="F1241" s="87" t="n">
        <v>10467.0</v>
      </c>
    </row>
    <row r="1242" outlineLevel="1">
      <c r="A1242" s="93" t="n">
        <v>45806.0</v>
      </c>
      <c r="B1242" s="87" t="s">
        <v>1998</v>
      </c>
      <c r="C1242" s="87" t="s">
        <v>639</v>
      </c>
      <c r="D1242" s="87" t="s">
        <v>63</v>
      </c>
      <c r="E1242" s="87" t="s">
        <v>306</v>
      </c>
      <c r="F1242" s="87" t="n">
        <v>17632.0</v>
      </c>
    </row>
    <row r="1243" outlineLevel="1">
      <c r="A1243" s="93" t="n">
        <v>45806.0</v>
      </c>
      <c r="B1243" s="87" t="s">
        <v>1994</v>
      </c>
      <c r="C1243" s="87" t="s">
        <v>639</v>
      </c>
      <c r="D1243" s="87" t="s">
        <v>63</v>
      </c>
      <c r="E1243" s="87" t="s">
        <v>306</v>
      </c>
      <c r="F1243" s="87" t="n">
        <v>3652.0</v>
      </c>
    </row>
    <row r="1244" outlineLevel="1">
      <c r="A1244" s="93" t="n">
        <v>45806.0</v>
      </c>
      <c r="B1244" s="87" t="s">
        <v>1996</v>
      </c>
      <c r="C1244" s="87" t="s">
        <v>639</v>
      </c>
      <c r="D1244" s="87" t="s">
        <v>63</v>
      </c>
      <c r="E1244" s="87" t="s">
        <v>306</v>
      </c>
      <c r="F1244" s="87" t="n">
        <v>3611.0</v>
      </c>
    </row>
    <row r="1245" outlineLevel="1">
      <c r="A1245" s="93" t="n">
        <v>45806.0</v>
      </c>
      <c r="B1245" s="87" t="s">
        <v>1992</v>
      </c>
      <c r="C1245" s="87" t="s">
        <v>639</v>
      </c>
      <c r="D1245" s="87" t="s">
        <v>63</v>
      </c>
      <c r="E1245" s="87" t="s">
        <v>306</v>
      </c>
      <c r="F1245" s="87" t="n">
        <v>1180.0</v>
      </c>
    </row>
    <row r="1246" outlineLevel="1">
      <c r="A1246" s="93" t="n">
        <v>45860.0</v>
      </c>
      <c r="B1246" s="87" t="s">
        <v>3457</v>
      </c>
      <c r="C1246" s="87" t="s">
        <v>639</v>
      </c>
      <c r="D1246" s="87" t="s">
        <v>63</v>
      </c>
      <c r="E1246" s="87" t="s">
        <v>306</v>
      </c>
      <c r="F1246" s="87" t="n">
        <v>66304.0</v>
      </c>
    </row>
    <row r="1247" outlineLevel="1">
      <c r="A1247" s="93" t="n">
        <v>45860.0</v>
      </c>
      <c r="B1247" s="87" t="s">
        <v>3444</v>
      </c>
      <c r="C1247" s="87" t="s">
        <v>639</v>
      </c>
      <c r="D1247" s="87" t="s">
        <v>63</v>
      </c>
      <c r="E1247" s="87" t="s">
        <v>306</v>
      </c>
      <c r="F1247" s="87" t="n">
        <v>5924.0</v>
      </c>
    </row>
    <row r="1248" outlineLevel="1">
      <c r="A1248" s="93" t="n">
        <v>45841.0</v>
      </c>
      <c r="B1248" s="87" t="s">
        <v>3081</v>
      </c>
      <c r="C1248" s="87" t="s">
        <v>3082</v>
      </c>
      <c r="D1248" s="87" t="s">
        <v>63</v>
      </c>
      <c r="E1248" s="87" t="s">
        <v>306</v>
      </c>
      <c r="F1248" s="87" t="n">
        <v>100000.0</v>
      </c>
    </row>
    <row r="1249" outlineLevel="1">
      <c r="A1249" s="93" t="n">
        <v>45926.0</v>
      </c>
      <c r="B1249" s="87" t="s">
        <v>4552</v>
      </c>
      <c r="C1249" s="87" t="s">
        <v>4553</v>
      </c>
      <c r="D1249" s="87" t="s">
        <v>63</v>
      </c>
      <c r="E1249" s="87" t="s">
        <v>306</v>
      </c>
      <c r="F1249" s="87" t="n">
        <v>100000.0</v>
      </c>
    </row>
    <row r="1250" outlineLevel="1">
      <c r="A1250" s="93" t="n">
        <v>46053.0</v>
      </c>
      <c r="B1250" s="87" t="s">
        <v>5546</v>
      </c>
      <c r="C1250" s="87" t="s">
        <v>5547</v>
      </c>
      <c r="D1250" s="87" t="s">
        <v>63</v>
      </c>
      <c r="E1250" s="87" t="s">
        <v>306</v>
      </c>
      <c r="F1250" s="87" t="n">
        <v>100000.0</v>
      </c>
    </row>
    <row r="1251" outlineLevel="1">
      <c r="A1251" s="93" t="n">
        <v>45749.0</v>
      </c>
      <c r="B1251" s="87" t="s">
        <v>424</v>
      </c>
      <c r="C1251" s="87" t="s">
        <v>426</v>
      </c>
      <c r="D1251" s="87" t="s">
        <v>63</v>
      </c>
      <c r="E1251" s="87" t="s">
        <v>306</v>
      </c>
      <c r="F1251" s="87" t="n">
        <v>49700.0</v>
      </c>
    </row>
    <row r="1252" outlineLevel="1">
      <c r="A1252" s="93" t="n">
        <v>45775.0</v>
      </c>
      <c r="B1252" s="87" t="s">
        <v>1055</v>
      </c>
      <c r="C1252" s="87" t="s">
        <v>426</v>
      </c>
      <c r="D1252" s="87" t="s">
        <v>63</v>
      </c>
      <c r="E1252" s="87" t="s">
        <v>306</v>
      </c>
      <c r="F1252" s="87" t="n">
        <v>49500.0</v>
      </c>
    </row>
    <row r="1253" outlineLevel="1">
      <c r="A1253" s="93" t="n">
        <v>45786.0</v>
      </c>
      <c r="B1253" s="87" t="s">
        <v>1420</v>
      </c>
      <c r="C1253" s="87" t="s">
        <v>1421</v>
      </c>
      <c r="D1253" s="87" t="s">
        <v>63</v>
      </c>
      <c r="E1253" s="87" t="s">
        <v>306</v>
      </c>
      <c r="F1253" s="87" t="n">
        <v>39530.0</v>
      </c>
    </row>
    <row r="1254" outlineLevel="1">
      <c r="A1254" s="93" t="n">
        <v>45790.0</v>
      </c>
      <c r="B1254" s="87" t="s">
        <v>1543</v>
      </c>
      <c r="C1254" s="87" t="s">
        <v>1421</v>
      </c>
      <c r="D1254" s="87" t="s">
        <v>63</v>
      </c>
      <c r="E1254" s="87" t="s">
        <v>306</v>
      </c>
      <c r="F1254" s="87" t="n">
        <v>59295.0</v>
      </c>
    </row>
    <row r="1255" outlineLevel="1">
      <c r="A1255" s="93" t="n">
        <v>45887.0</v>
      </c>
      <c r="B1255" s="87" t="s">
        <v>3934</v>
      </c>
      <c r="C1255" s="87" t="s">
        <v>3935</v>
      </c>
      <c r="D1255" s="87" t="s">
        <v>63</v>
      </c>
      <c r="E1255" s="87" t="s">
        <v>306</v>
      </c>
      <c r="F1255" s="87" t="n">
        <v>98136.67</v>
      </c>
    </row>
    <row r="1256" outlineLevel="1">
      <c r="A1256" s="93" t="n">
        <v>45840.0</v>
      </c>
      <c r="B1256" s="87" t="s">
        <v>3023</v>
      </c>
      <c r="C1256" s="87" t="s">
        <v>2093</v>
      </c>
      <c r="D1256" s="87" t="s">
        <v>63</v>
      </c>
      <c r="E1256" s="87" t="s">
        <v>306</v>
      </c>
      <c r="F1256" s="87" t="n">
        <v>30340.0</v>
      </c>
    </row>
    <row r="1257" outlineLevel="1">
      <c r="A1257" s="93" t="n">
        <v>45873.0</v>
      </c>
      <c r="B1257" s="87" t="s">
        <v>3672</v>
      </c>
      <c r="C1257" s="87" t="s">
        <v>2093</v>
      </c>
      <c r="D1257" s="87" t="s">
        <v>63</v>
      </c>
      <c r="E1257" s="87" t="s">
        <v>306</v>
      </c>
      <c r="F1257" s="87" t="n">
        <v>33610.0</v>
      </c>
    </row>
    <row r="1258" outlineLevel="1">
      <c r="A1258" s="93" t="n">
        <v>45902.0</v>
      </c>
      <c r="B1258" s="87" t="s">
        <v>4218</v>
      </c>
      <c r="C1258" s="87" t="s">
        <v>2093</v>
      </c>
      <c r="D1258" s="87" t="s">
        <v>63</v>
      </c>
      <c r="E1258" s="87" t="s">
        <v>306</v>
      </c>
      <c r="F1258" s="87" t="n">
        <v>33610.0</v>
      </c>
    </row>
    <row r="1259" outlineLevel="1">
      <c r="A1259" s="93" t="n">
        <v>45840.0</v>
      </c>
      <c r="B1259" s="87" t="s">
        <v>3027</v>
      </c>
      <c r="C1259" s="87" t="s">
        <v>3028</v>
      </c>
      <c r="D1259" s="87" t="s">
        <v>63</v>
      </c>
      <c r="E1259" s="87" t="s">
        <v>306</v>
      </c>
      <c r="F1259" s="87" t="n">
        <v>31440.0</v>
      </c>
    </row>
    <row r="1260" outlineLevel="1">
      <c r="A1260" s="93" t="n">
        <v>45873.0</v>
      </c>
      <c r="B1260" s="87" t="s">
        <v>3676</v>
      </c>
      <c r="C1260" s="87" t="s">
        <v>3028</v>
      </c>
      <c r="D1260" s="87" t="s">
        <v>63</v>
      </c>
      <c r="E1260" s="87" t="s">
        <v>306</v>
      </c>
      <c r="F1260" s="87" t="n">
        <v>31440.0</v>
      </c>
    </row>
    <row r="1261" outlineLevel="1">
      <c r="A1261" s="93" t="n">
        <v>45902.0</v>
      </c>
      <c r="B1261" s="87" t="s">
        <v>4222</v>
      </c>
      <c r="C1261" s="87" t="s">
        <v>3028</v>
      </c>
      <c r="D1261" s="87" t="s">
        <v>63</v>
      </c>
      <c r="E1261" s="87" t="s">
        <v>306</v>
      </c>
      <c r="F1261" s="87" t="n">
        <v>30420.0</v>
      </c>
    </row>
    <row r="1262" outlineLevel="1">
      <c r="A1262" s="93" t="n">
        <v>46112.0</v>
      </c>
      <c r="B1262" s="87" t="s">
        <v>5975</v>
      </c>
      <c r="C1262" s="87" t="s">
        <v>5976</v>
      </c>
      <c r="D1262" s="87" t="s">
        <v>63</v>
      </c>
      <c r="E1262" s="87" t="s">
        <v>306</v>
      </c>
      <c r="F1262" s="87" t="n">
        <v>92925.0</v>
      </c>
    </row>
    <row r="1263" outlineLevel="1">
      <c r="A1263" s="93" t="n">
        <v>45779.0</v>
      </c>
      <c r="B1263" s="87" t="s">
        <v>1219</v>
      </c>
      <c r="C1263" s="87" t="s">
        <v>1220</v>
      </c>
      <c r="D1263" s="87" t="s">
        <v>63</v>
      </c>
      <c r="E1263" s="87" t="s">
        <v>306</v>
      </c>
      <c r="F1263" s="87" t="n">
        <v>40000.0</v>
      </c>
    </row>
    <row r="1264" outlineLevel="1">
      <c r="A1264" s="93" t="n">
        <v>45804.0</v>
      </c>
      <c r="B1264" s="87" t="s">
        <v>1926</v>
      </c>
      <c r="C1264" s="87" t="s">
        <v>1220</v>
      </c>
      <c r="D1264" s="87" t="s">
        <v>63</v>
      </c>
      <c r="E1264" s="87" t="s">
        <v>306</v>
      </c>
      <c r="F1264" s="87" t="n">
        <v>50000.0</v>
      </c>
    </row>
    <row r="1265" outlineLevel="1">
      <c r="A1265" s="93" t="n">
        <v>45782.0</v>
      </c>
      <c r="B1265" s="87" t="s">
        <v>1287</v>
      </c>
      <c r="C1265" s="87" t="s">
        <v>1288</v>
      </c>
      <c r="D1265" s="87" t="s">
        <v>63</v>
      </c>
      <c r="E1265" s="87" t="s">
        <v>306</v>
      </c>
      <c r="F1265" s="87" t="n">
        <v>89680.0</v>
      </c>
    </row>
    <row r="1266" outlineLevel="1">
      <c r="A1266" s="93" t="n">
        <v>45783.0</v>
      </c>
      <c r="B1266" s="87" t="s">
        <v>1306</v>
      </c>
      <c r="C1266" s="87" t="s">
        <v>1307</v>
      </c>
      <c r="D1266" s="87" t="s">
        <v>63</v>
      </c>
      <c r="E1266" s="87" t="s">
        <v>306</v>
      </c>
      <c r="F1266" s="87" t="n">
        <v>87000.0</v>
      </c>
    </row>
    <row r="1267" outlineLevel="1">
      <c r="A1267" s="93" t="n">
        <v>45840.0</v>
      </c>
      <c r="B1267" s="87" t="s">
        <v>3000</v>
      </c>
      <c r="C1267" s="87" t="s">
        <v>1207</v>
      </c>
      <c r="D1267" s="87" t="s">
        <v>63</v>
      </c>
      <c r="E1267" s="87" t="s">
        <v>306</v>
      </c>
      <c r="F1267" s="87" t="n">
        <v>26580.0</v>
      </c>
    </row>
    <row r="1268" outlineLevel="1">
      <c r="A1268" s="93" t="n">
        <v>45873.0</v>
      </c>
      <c r="B1268" s="87" t="s">
        <v>3656</v>
      </c>
      <c r="C1268" s="87" t="s">
        <v>1207</v>
      </c>
      <c r="D1268" s="87" t="s">
        <v>63</v>
      </c>
      <c r="E1268" s="87" t="s">
        <v>306</v>
      </c>
      <c r="F1268" s="87" t="n">
        <v>28420.0</v>
      </c>
    </row>
    <row r="1269" outlineLevel="1">
      <c r="A1269" s="93" t="n">
        <v>45902.0</v>
      </c>
      <c r="B1269" s="87" t="s">
        <v>4212</v>
      </c>
      <c r="C1269" s="87" t="s">
        <v>1207</v>
      </c>
      <c r="D1269" s="87" t="s">
        <v>63</v>
      </c>
      <c r="E1269" s="87" t="s">
        <v>306</v>
      </c>
      <c r="F1269" s="87" t="n">
        <v>28420.0</v>
      </c>
    </row>
    <row r="1270" outlineLevel="1">
      <c r="A1270" s="93" t="n">
        <v>45817.0</v>
      </c>
      <c r="B1270" s="87" t="s">
        <v>2313</v>
      </c>
      <c r="C1270" s="87" t="s">
        <v>2314</v>
      </c>
      <c r="D1270" s="87" t="s">
        <v>63</v>
      </c>
      <c r="E1270" s="87" t="s">
        <v>306</v>
      </c>
      <c r="F1270" s="87" t="n">
        <v>82500.0</v>
      </c>
    </row>
    <row r="1271" outlineLevel="1">
      <c r="A1271" s="93" t="n">
        <v>45757.0</v>
      </c>
      <c r="B1271" s="87" t="s">
        <v>616</v>
      </c>
      <c r="C1271" s="87" t="s">
        <v>617</v>
      </c>
      <c r="D1271" s="87" t="s">
        <v>63</v>
      </c>
      <c r="E1271" s="87" t="s">
        <v>306</v>
      </c>
      <c r="F1271" s="87" t="n">
        <v>82320.0</v>
      </c>
    </row>
    <row r="1272" outlineLevel="1">
      <c r="A1272" s="93" t="n">
        <v>45777.0</v>
      </c>
      <c r="B1272" s="87" t="s">
        <v>1103</v>
      </c>
      <c r="C1272" s="87" t="s">
        <v>1105</v>
      </c>
      <c r="D1272" s="87" t="s">
        <v>63</v>
      </c>
      <c r="E1272" s="87" t="s">
        <v>306</v>
      </c>
      <c r="F1272" s="87" t="n">
        <v>22420.0</v>
      </c>
    </row>
    <row r="1273" outlineLevel="1">
      <c r="A1273" s="93" t="n">
        <v>45836.0</v>
      </c>
      <c r="B1273" s="87" t="s">
        <v>2872</v>
      </c>
      <c r="C1273" s="87" t="s">
        <v>1105</v>
      </c>
      <c r="D1273" s="87" t="s">
        <v>63</v>
      </c>
      <c r="E1273" s="87" t="s">
        <v>306</v>
      </c>
      <c r="F1273" s="87" t="n">
        <v>39530.0</v>
      </c>
    </row>
    <row r="1274" outlineLevel="1">
      <c r="A1274" s="93" t="n">
        <v>45878.0</v>
      </c>
      <c r="B1274" s="87" t="s">
        <v>3818</v>
      </c>
      <c r="C1274" s="87" t="s">
        <v>1105</v>
      </c>
      <c r="D1274" s="87" t="s">
        <v>63</v>
      </c>
      <c r="E1274" s="87" t="s">
        <v>306</v>
      </c>
      <c r="F1274" s="87" t="n">
        <v>19765.0</v>
      </c>
    </row>
    <row r="1275" outlineLevel="1">
      <c r="A1275" s="93" t="n">
        <v>45878.0</v>
      </c>
      <c r="B1275" s="87" t="s">
        <v>3815</v>
      </c>
      <c r="C1275" s="87" t="s">
        <v>3816</v>
      </c>
      <c r="D1275" s="87" t="s">
        <v>63</v>
      </c>
      <c r="E1275" s="87" t="s">
        <v>306</v>
      </c>
      <c r="F1275" s="87" t="n">
        <v>81200.0</v>
      </c>
    </row>
    <row r="1276" outlineLevel="1">
      <c r="A1276" s="93" t="n">
        <v>45776.0</v>
      </c>
      <c r="B1276" s="87" t="s">
        <v>1083</v>
      </c>
      <c r="C1276" s="87" t="s">
        <v>1085</v>
      </c>
      <c r="D1276" s="87" t="s">
        <v>63</v>
      </c>
      <c r="E1276" s="87" t="s">
        <v>306</v>
      </c>
      <c r="F1276" s="87" t="n">
        <v>79650.0</v>
      </c>
    </row>
    <row r="1277" outlineLevel="1">
      <c r="A1277" s="93" t="n">
        <v>46074.0</v>
      </c>
      <c r="B1277" s="87" t="s">
        <v>5679</v>
      </c>
      <c r="C1277" s="87" t="s">
        <v>5680</v>
      </c>
      <c r="D1277" s="87" t="s">
        <v>63</v>
      </c>
      <c r="E1277" s="87" t="s">
        <v>306</v>
      </c>
      <c r="F1277" s="87" t="n">
        <v>77760.0</v>
      </c>
    </row>
    <row r="1278" outlineLevel="1">
      <c r="A1278" s="93" t="n">
        <v>45772.0</v>
      </c>
      <c r="B1278" s="87" t="s">
        <v>1024</v>
      </c>
      <c r="C1278" s="87" t="s">
        <v>1025</v>
      </c>
      <c r="D1278" s="87" t="s">
        <v>63</v>
      </c>
      <c r="E1278" s="87" t="s">
        <v>306</v>
      </c>
      <c r="F1278" s="87" t="n">
        <v>37515.3</v>
      </c>
    </row>
    <row r="1279" outlineLevel="1">
      <c r="A1279" s="93" t="n">
        <v>45829.0</v>
      </c>
      <c r="B1279" s="87" t="s">
        <v>2726</v>
      </c>
      <c r="C1279" s="87" t="s">
        <v>1025</v>
      </c>
      <c r="D1279" s="87" t="s">
        <v>63</v>
      </c>
      <c r="E1279" s="87" t="s">
        <v>306</v>
      </c>
      <c r="F1279" s="87" t="n">
        <v>37515.0</v>
      </c>
    </row>
    <row r="1280" outlineLevel="1">
      <c r="A1280" s="93" t="n">
        <v>45784.0</v>
      </c>
      <c r="B1280" s="87" t="s">
        <v>1347</v>
      </c>
      <c r="C1280" s="87" t="s">
        <v>1348</v>
      </c>
      <c r="D1280" s="87" t="s">
        <v>63</v>
      </c>
      <c r="E1280" s="87" t="s">
        <v>306</v>
      </c>
      <c r="F1280" s="87" t="n">
        <v>70800.0</v>
      </c>
    </row>
    <row r="1281" outlineLevel="1">
      <c r="A1281" s="93" t="n">
        <v>45827.0</v>
      </c>
      <c r="B1281" s="87" t="s">
        <v>2649</v>
      </c>
      <c r="C1281" s="87" t="s">
        <v>2650</v>
      </c>
      <c r="D1281" s="87" t="s">
        <v>63</v>
      </c>
      <c r="E1281" s="87" t="s">
        <v>306</v>
      </c>
      <c r="F1281" s="87" t="n">
        <v>70800.0</v>
      </c>
    </row>
    <row r="1282" outlineLevel="1">
      <c r="A1282" s="93" t="n">
        <v>45870.0</v>
      </c>
      <c r="B1282" s="87" t="s">
        <v>3604</v>
      </c>
      <c r="C1282" s="87" t="s">
        <v>3605</v>
      </c>
      <c r="D1282" s="87" t="s">
        <v>63</v>
      </c>
      <c r="E1282" s="87" t="s">
        <v>306</v>
      </c>
      <c r="F1282" s="87" t="n">
        <v>68300.0</v>
      </c>
    </row>
    <row r="1283" outlineLevel="1">
      <c r="A1283" s="93" t="n">
        <v>45840.0</v>
      </c>
      <c r="B1283" s="87" t="s">
        <v>2993</v>
      </c>
      <c r="C1283" s="87" t="s">
        <v>2994</v>
      </c>
      <c r="D1283" s="87" t="s">
        <v>63</v>
      </c>
      <c r="E1283" s="87" t="s">
        <v>306</v>
      </c>
      <c r="F1283" s="87" t="n">
        <v>22400.0</v>
      </c>
    </row>
    <row r="1284" outlineLevel="1">
      <c r="A1284" s="93" t="n">
        <v>45873.0</v>
      </c>
      <c r="B1284" s="87" t="s">
        <v>3643</v>
      </c>
      <c r="C1284" s="87" t="s">
        <v>2994</v>
      </c>
      <c r="D1284" s="87" t="s">
        <v>63</v>
      </c>
      <c r="E1284" s="87" t="s">
        <v>306</v>
      </c>
      <c r="F1284" s="87" t="n">
        <v>22400.0</v>
      </c>
    </row>
    <row r="1285" outlineLevel="1">
      <c r="A1285" s="93" t="n">
        <v>45902.0</v>
      </c>
      <c r="B1285" s="87" t="s">
        <v>4277</v>
      </c>
      <c r="C1285" s="87" t="s">
        <v>2994</v>
      </c>
      <c r="D1285" s="87" t="s">
        <v>63</v>
      </c>
      <c r="E1285" s="87" t="s">
        <v>306</v>
      </c>
      <c r="F1285" s="87" t="n">
        <v>22400.0</v>
      </c>
    </row>
    <row r="1286" outlineLevel="1">
      <c r="A1286" s="93" t="n">
        <v>46027.0</v>
      </c>
      <c r="B1286" s="87" t="s">
        <v>5399</v>
      </c>
      <c r="C1286" s="87" t="s">
        <v>5400</v>
      </c>
      <c r="D1286" s="87" t="s">
        <v>63</v>
      </c>
      <c r="E1286" s="87" t="s">
        <v>306</v>
      </c>
      <c r="F1286" s="87" t="n">
        <v>66200.0</v>
      </c>
    </row>
    <row r="1287" outlineLevel="1">
      <c r="A1287" s="93" t="n">
        <v>45765.0</v>
      </c>
      <c r="B1287" s="87" t="s">
        <v>848</v>
      </c>
      <c r="C1287" s="87" t="s">
        <v>850</v>
      </c>
      <c r="D1287" s="87" t="s">
        <v>63</v>
      </c>
      <c r="E1287" s="87" t="s">
        <v>315</v>
      </c>
      <c r="F1287" s="87" t="n">
        <v>15000.0</v>
      </c>
    </row>
    <row r="1288" outlineLevel="1">
      <c r="A1288" s="93" t="n">
        <v>45772.0</v>
      </c>
      <c r="B1288" s="87" t="s">
        <v>1027</v>
      </c>
      <c r="C1288" s="87" t="s">
        <v>850</v>
      </c>
      <c r="D1288" s="87" t="s">
        <v>63</v>
      </c>
      <c r="E1288" s="87" t="s">
        <v>306</v>
      </c>
      <c r="F1288" s="87" t="n">
        <v>34348.0</v>
      </c>
    </row>
    <row r="1289" outlineLevel="1">
      <c r="A1289" s="93" t="n">
        <v>46074.0</v>
      </c>
      <c r="B1289" s="87" t="s">
        <v>5682</v>
      </c>
      <c r="C1289" s="87" t="s">
        <v>850</v>
      </c>
      <c r="D1289" s="87" t="s">
        <v>63</v>
      </c>
      <c r="E1289" s="87" t="s">
        <v>306</v>
      </c>
      <c r="F1289" s="87" t="n">
        <v>15000.0</v>
      </c>
    </row>
    <row r="1290" outlineLevel="1">
      <c r="A1290" s="93" t="n">
        <v>45800.0</v>
      </c>
      <c r="B1290" s="87" t="s">
        <v>1813</v>
      </c>
      <c r="C1290" s="87" t="s">
        <v>1814</v>
      </c>
      <c r="D1290" s="87" t="s">
        <v>63</v>
      </c>
      <c r="E1290" s="87" t="s">
        <v>306</v>
      </c>
      <c r="F1290" s="87" t="n">
        <v>64310.0</v>
      </c>
    </row>
    <row r="1291" outlineLevel="1">
      <c r="A1291" s="93" t="n">
        <v>45776.0</v>
      </c>
      <c r="B1291" s="87" t="s">
        <v>1094</v>
      </c>
      <c r="C1291" s="87" t="s">
        <v>382</v>
      </c>
      <c r="D1291" s="87" t="s">
        <v>63</v>
      </c>
      <c r="E1291" s="87" t="s">
        <v>306</v>
      </c>
      <c r="F1291" s="87" t="n">
        <v>9345.6</v>
      </c>
    </row>
    <row r="1292" outlineLevel="1">
      <c r="A1292" s="93" t="n">
        <v>45904.0</v>
      </c>
      <c r="B1292" s="87" t="s">
        <v>4324</v>
      </c>
      <c r="C1292" s="87" t="s">
        <v>382</v>
      </c>
      <c r="D1292" s="87" t="s">
        <v>63</v>
      </c>
      <c r="E1292" s="87" t="s">
        <v>306</v>
      </c>
      <c r="F1292" s="87" t="n">
        <v>11597.04</v>
      </c>
    </row>
    <row r="1293" outlineLevel="1">
      <c r="A1293" s="93" t="n">
        <v>46107.0</v>
      </c>
      <c r="B1293" s="87" t="s">
        <v>5910</v>
      </c>
      <c r="C1293" s="87" t="s">
        <v>382</v>
      </c>
      <c r="D1293" s="87" t="s">
        <v>63</v>
      </c>
      <c r="E1293" s="87" t="s">
        <v>306</v>
      </c>
      <c r="F1293" s="87" t="n">
        <v>42756.0</v>
      </c>
    </row>
    <row r="1294" outlineLevel="1">
      <c r="A1294" s="93" t="n">
        <v>45917.0</v>
      </c>
      <c r="B1294" s="87" t="s">
        <v>4458</v>
      </c>
      <c r="C1294" s="87" t="s">
        <v>3367</v>
      </c>
      <c r="D1294" s="87" t="s">
        <v>63</v>
      </c>
      <c r="E1294" s="87" t="s">
        <v>306</v>
      </c>
      <c r="F1294" s="87" t="n">
        <v>59520.0</v>
      </c>
    </row>
    <row r="1295" outlineLevel="1">
      <c r="A1295" s="93" t="n">
        <v>45756.0</v>
      </c>
      <c r="B1295" s="87" t="s">
        <v>592</v>
      </c>
      <c r="C1295" s="87" t="s">
        <v>593</v>
      </c>
      <c r="D1295" s="87" t="s">
        <v>63</v>
      </c>
      <c r="E1295" s="87" t="s">
        <v>306</v>
      </c>
      <c r="F1295" s="87" t="n">
        <v>14378.34</v>
      </c>
    </row>
    <row r="1296" outlineLevel="1">
      <c r="A1296" s="93" t="n">
        <v>45756.0</v>
      </c>
      <c r="B1296" s="87" t="s">
        <v>595</v>
      </c>
      <c r="C1296" s="87" t="s">
        <v>593</v>
      </c>
      <c r="D1296" s="87" t="s">
        <v>63</v>
      </c>
      <c r="E1296" s="87" t="s">
        <v>306</v>
      </c>
      <c r="F1296" s="87" t="n">
        <v>12940.14</v>
      </c>
    </row>
    <row r="1297" outlineLevel="1">
      <c r="A1297" s="93" t="n">
        <v>45756.0</v>
      </c>
      <c r="B1297" s="87" t="s">
        <v>597</v>
      </c>
      <c r="C1297" s="87" t="s">
        <v>593</v>
      </c>
      <c r="D1297" s="87" t="s">
        <v>63</v>
      </c>
      <c r="E1297" s="87" t="s">
        <v>306</v>
      </c>
      <c r="F1297" s="87" t="n">
        <v>12940.14</v>
      </c>
    </row>
    <row r="1298" outlineLevel="1">
      <c r="A1298" s="93" t="n">
        <v>45756.0</v>
      </c>
      <c r="B1298" s="87" t="s">
        <v>599</v>
      </c>
      <c r="C1298" s="87" t="s">
        <v>593</v>
      </c>
      <c r="D1298" s="87" t="s">
        <v>63</v>
      </c>
      <c r="E1298" s="87" t="s">
        <v>306</v>
      </c>
      <c r="F1298" s="87" t="n">
        <v>4176.14</v>
      </c>
    </row>
    <row r="1299" outlineLevel="1">
      <c r="A1299" s="93" t="n">
        <v>45803.0</v>
      </c>
      <c r="B1299" s="87" t="s">
        <v>1899</v>
      </c>
      <c r="C1299" s="87" t="s">
        <v>593</v>
      </c>
      <c r="D1299" s="87" t="s">
        <v>63</v>
      </c>
      <c r="E1299" s="87" t="s">
        <v>306</v>
      </c>
      <c r="F1299" s="87" t="n">
        <v>6393.32</v>
      </c>
    </row>
    <row r="1300" outlineLevel="1">
      <c r="A1300" s="93" t="n">
        <v>45803.0</v>
      </c>
      <c r="B1300" s="87" t="s">
        <v>1905</v>
      </c>
      <c r="C1300" s="87" t="s">
        <v>593</v>
      </c>
      <c r="D1300" s="87" t="s">
        <v>63</v>
      </c>
      <c r="E1300" s="87" t="s">
        <v>306</v>
      </c>
      <c r="F1300" s="87" t="n">
        <v>5787.56</v>
      </c>
    </row>
    <row r="1301" outlineLevel="1">
      <c r="A1301" s="93" t="n">
        <v>45803.0</v>
      </c>
      <c r="B1301" s="87" t="s">
        <v>1901</v>
      </c>
      <c r="C1301" s="87" t="s">
        <v>593</v>
      </c>
      <c r="D1301" s="87" t="s">
        <v>63</v>
      </c>
      <c r="E1301" s="87" t="s">
        <v>306</v>
      </c>
      <c r="F1301" s="87" t="n">
        <v>2174.33</v>
      </c>
    </row>
    <row r="1302" outlineLevel="1">
      <c r="A1302" s="93" t="n">
        <v>45803.0</v>
      </c>
      <c r="B1302" s="87" t="s">
        <v>1903</v>
      </c>
      <c r="C1302" s="87" t="s">
        <v>593</v>
      </c>
      <c r="D1302" s="87" t="s">
        <v>63</v>
      </c>
      <c r="E1302" s="87" t="s">
        <v>306</v>
      </c>
      <c r="F1302" s="87" t="n">
        <v>635.94</v>
      </c>
    </row>
    <row r="1303" outlineLevel="1">
      <c r="A1303" s="93" t="n">
        <v>45818.0</v>
      </c>
      <c r="B1303" s="87" t="s">
        <v>2348</v>
      </c>
      <c r="C1303" s="87" t="s">
        <v>2349</v>
      </c>
      <c r="D1303" s="87" t="s">
        <v>63</v>
      </c>
      <c r="E1303" s="87" t="s">
        <v>306</v>
      </c>
      <c r="F1303" s="87" t="n">
        <v>58410.0</v>
      </c>
    </row>
    <row r="1304" outlineLevel="1">
      <c r="A1304" s="93" t="n">
        <v>45945.0</v>
      </c>
      <c r="B1304" s="87" t="s">
        <v>4749</v>
      </c>
      <c r="C1304" s="87" t="s">
        <v>4751</v>
      </c>
      <c r="D1304" s="87" t="s">
        <v>63</v>
      </c>
      <c r="E1304" s="87" t="s">
        <v>306</v>
      </c>
      <c r="F1304" s="87" t="n">
        <v>54319.81</v>
      </c>
    </row>
    <row r="1305" outlineLevel="1">
      <c r="A1305" s="93" t="n">
        <v>46008.0</v>
      </c>
      <c r="B1305" s="87" t="s">
        <v>5288</v>
      </c>
      <c r="C1305" s="87" t="s">
        <v>4751</v>
      </c>
      <c r="D1305" s="87" t="s">
        <v>63</v>
      </c>
      <c r="E1305" s="87" t="s">
        <v>306</v>
      </c>
      <c r="F1305" s="87" t="n">
        <v>3899.94</v>
      </c>
    </row>
    <row r="1306" outlineLevel="1">
      <c r="A1306" s="93" t="n">
        <v>45882.0</v>
      </c>
      <c r="B1306" s="87" t="s">
        <v>3905</v>
      </c>
      <c r="C1306" s="87" t="s">
        <v>3906</v>
      </c>
      <c r="D1306" s="87" t="s">
        <v>63</v>
      </c>
      <c r="E1306" s="87" t="s">
        <v>306</v>
      </c>
      <c r="F1306" s="87" t="n">
        <v>57525.0</v>
      </c>
    </row>
    <row r="1307" outlineLevel="1">
      <c r="A1307" s="93" t="n">
        <v>45902.0</v>
      </c>
      <c r="B1307" s="87" t="s">
        <v>4204</v>
      </c>
      <c r="C1307" s="87" t="s">
        <v>4205</v>
      </c>
      <c r="D1307" s="87" t="s">
        <v>63</v>
      </c>
      <c r="E1307" s="87" t="s">
        <v>306</v>
      </c>
      <c r="F1307" s="87" t="n">
        <v>32710.0</v>
      </c>
    </row>
    <row r="1308" outlineLevel="1">
      <c r="A1308" s="93" t="n">
        <v>45902.0</v>
      </c>
      <c r="B1308" s="87" t="s">
        <v>4255</v>
      </c>
      <c r="C1308" s="87" t="s">
        <v>4205</v>
      </c>
      <c r="D1308" s="87" t="s">
        <v>63</v>
      </c>
      <c r="E1308" s="87" t="s">
        <v>306</v>
      </c>
      <c r="F1308" s="87" t="n">
        <v>21720.0</v>
      </c>
    </row>
    <row r="1309" outlineLevel="1">
      <c r="A1309" s="93" t="n">
        <v>45840.0</v>
      </c>
      <c r="B1309" s="87" t="s">
        <v>3045</v>
      </c>
      <c r="C1309" s="87" t="s">
        <v>1212</v>
      </c>
      <c r="D1309" s="87" t="s">
        <v>63</v>
      </c>
      <c r="E1309" s="87" t="s">
        <v>306</v>
      </c>
      <c r="F1309" s="87" t="n">
        <v>20210.0</v>
      </c>
    </row>
    <row r="1310" outlineLevel="1">
      <c r="A1310" s="93" t="n">
        <v>45840.0</v>
      </c>
      <c r="B1310" s="87" t="s">
        <v>3010</v>
      </c>
      <c r="C1310" s="87" t="s">
        <v>1212</v>
      </c>
      <c r="D1310" s="87" t="s">
        <v>63</v>
      </c>
      <c r="E1310" s="87" t="s">
        <v>306</v>
      </c>
      <c r="F1310" s="87" t="n">
        <v>10640.0</v>
      </c>
    </row>
    <row r="1311" outlineLevel="1">
      <c r="A1311" s="93" t="n">
        <v>45873.0</v>
      </c>
      <c r="B1311" s="87" t="s">
        <v>3697</v>
      </c>
      <c r="C1311" s="87" t="s">
        <v>1212</v>
      </c>
      <c r="D1311" s="87" t="s">
        <v>63</v>
      </c>
      <c r="E1311" s="87" t="s">
        <v>306</v>
      </c>
      <c r="F1311" s="87" t="n">
        <v>21670.0</v>
      </c>
    </row>
    <row r="1312" outlineLevel="1">
      <c r="A1312" s="93" t="n">
        <v>45902.0</v>
      </c>
      <c r="B1312" s="87" t="s">
        <v>4247</v>
      </c>
      <c r="C1312" s="87" t="s">
        <v>1212</v>
      </c>
      <c r="D1312" s="87" t="s">
        <v>63</v>
      </c>
      <c r="E1312" s="87" t="s">
        <v>306</v>
      </c>
      <c r="F1312" s="87" t="n">
        <v>1670.0</v>
      </c>
    </row>
    <row r="1313" outlineLevel="1">
      <c r="A1313" s="93" t="n">
        <v>45827.0</v>
      </c>
      <c r="B1313" s="87" t="s">
        <v>2633</v>
      </c>
      <c r="C1313" s="87" t="s">
        <v>2634</v>
      </c>
      <c r="D1313" s="87" t="s">
        <v>63</v>
      </c>
      <c r="E1313" s="87" t="s">
        <v>306</v>
      </c>
      <c r="F1313" s="87" t="n">
        <v>54000.0</v>
      </c>
    </row>
    <row r="1314" outlineLevel="1">
      <c r="A1314" s="93" t="n">
        <v>45873.0</v>
      </c>
      <c r="B1314" s="87" t="s">
        <v>3645</v>
      </c>
      <c r="C1314" s="87" t="s">
        <v>3646</v>
      </c>
      <c r="D1314" s="87" t="s">
        <v>63</v>
      </c>
      <c r="E1314" s="87" t="s">
        <v>306</v>
      </c>
      <c r="F1314" s="87" t="n">
        <v>26920.0</v>
      </c>
    </row>
    <row r="1315" outlineLevel="1">
      <c r="A1315" s="93" t="n">
        <v>45902.0</v>
      </c>
      <c r="B1315" s="87" t="s">
        <v>4280</v>
      </c>
      <c r="C1315" s="87" t="s">
        <v>3646</v>
      </c>
      <c r="D1315" s="87" t="s">
        <v>63</v>
      </c>
      <c r="E1315" s="87" t="s">
        <v>306</v>
      </c>
      <c r="F1315" s="87" t="n">
        <v>26920.0</v>
      </c>
    </row>
    <row r="1316" outlineLevel="1">
      <c r="A1316" s="93" t="n">
        <v>45855.0</v>
      </c>
      <c r="B1316" s="87" t="s">
        <v>3371</v>
      </c>
      <c r="C1316" s="87" t="s">
        <v>3372</v>
      </c>
      <c r="D1316" s="87" t="s">
        <v>63</v>
      </c>
      <c r="E1316" s="87" t="s">
        <v>306</v>
      </c>
      <c r="F1316" s="87" t="n">
        <v>52222.0</v>
      </c>
    </row>
    <row r="1317" outlineLevel="1">
      <c r="A1317" s="93" t="n">
        <v>45789.0</v>
      </c>
      <c r="B1317" s="87" t="s">
        <v>1507</v>
      </c>
      <c r="C1317" s="87" t="s">
        <v>1508</v>
      </c>
      <c r="D1317" s="87" t="s">
        <v>63</v>
      </c>
      <c r="E1317" s="87" t="s">
        <v>306</v>
      </c>
      <c r="F1317" s="87" t="n">
        <v>48600.0</v>
      </c>
    </row>
    <row r="1318" outlineLevel="1">
      <c r="A1318" s="93" t="n">
        <v>45790.0</v>
      </c>
      <c r="B1318" s="87" t="s">
        <v>1532</v>
      </c>
      <c r="C1318" s="87" t="s">
        <v>1508</v>
      </c>
      <c r="D1318" s="87" t="s">
        <v>63</v>
      </c>
      <c r="E1318" s="87" t="s">
        <v>315</v>
      </c>
      <c r="F1318" s="87" t="n">
        <v>3400.0</v>
      </c>
    </row>
    <row r="1319" outlineLevel="1">
      <c r="A1319" s="93" t="n">
        <v>45811.0</v>
      </c>
      <c r="B1319" s="87" t="s">
        <v>2164</v>
      </c>
      <c r="C1319" s="87" t="s">
        <v>2165</v>
      </c>
      <c r="D1319" s="87" t="s">
        <v>63</v>
      </c>
      <c r="E1319" s="87" t="s">
        <v>306</v>
      </c>
      <c r="F1319" s="87" t="n">
        <v>20000.0</v>
      </c>
    </row>
    <row r="1320" outlineLevel="1">
      <c r="A1320" s="93" t="n">
        <v>45821.0</v>
      </c>
      <c r="B1320" s="87" t="s">
        <v>2434</v>
      </c>
      <c r="C1320" s="87" t="s">
        <v>2165</v>
      </c>
      <c r="D1320" s="87" t="s">
        <v>63</v>
      </c>
      <c r="E1320" s="87" t="s">
        <v>306</v>
      </c>
      <c r="F1320" s="87" t="n">
        <v>31975.0</v>
      </c>
    </row>
    <row r="1321" outlineLevel="1">
      <c r="A1321" s="93" t="n">
        <v>45873.0</v>
      </c>
      <c r="B1321" s="87" t="s">
        <v>3662</v>
      </c>
      <c r="C1321" s="87" t="s">
        <v>3663</v>
      </c>
      <c r="D1321" s="87" t="s">
        <v>63</v>
      </c>
      <c r="E1321" s="87" t="s">
        <v>306</v>
      </c>
      <c r="F1321" s="87" t="n">
        <v>36650.0</v>
      </c>
    </row>
    <row r="1322" outlineLevel="1">
      <c r="A1322" s="93" t="n">
        <v>45873.0</v>
      </c>
      <c r="B1322" s="87" t="s">
        <v>3703</v>
      </c>
      <c r="C1322" s="87" t="s">
        <v>3663</v>
      </c>
      <c r="D1322" s="87" t="s">
        <v>63</v>
      </c>
      <c r="E1322" s="87" t="s">
        <v>306</v>
      </c>
      <c r="F1322" s="87" t="n">
        <v>15190.0</v>
      </c>
    </row>
    <row r="1323" outlineLevel="1">
      <c r="A1323" s="93" t="n">
        <v>45812.0</v>
      </c>
      <c r="B1323" s="87" t="s">
        <v>2217</v>
      </c>
      <c r="C1323" s="87" t="s">
        <v>2218</v>
      </c>
      <c r="D1323" s="87" t="s">
        <v>63</v>
      </c>
      <c r="E1323" s="87" t="s">
        <v>306</v>
      </c>
      <c r="F1323" s="87" t="n">
        <v>12760.0</v>
      </c>
    </row>
    <row r="1324" outlineLevel="1">
      <c r="A1324" s="93" t="n">
        <v>45840.0</v>
      </c>
      <c r="B1324" s="87" t="s">
        <v>3033</v>
      </c>
      <c r="C1324" s="87" t="s">
        <v>2218</v>
      </c>
      <c r="D1324" s="87" t="s">
        <v>63</v>
      </c>
      <c r="E1324" s="87" t="s">
        <v>306</v>
      </c>
      <c r="F1324" s="87" t="n">
        <v>12760.0</v>
      </c>
    </row>
    <row r="1325" outlineLevel="1">
      <c r="A1325" s="93" t="n">
        <v>45873.0</v>
      </c>
      <c r="B1325" s="87" t="s">
        <v>3685</v>
      </c>
      <c r="C1325" s="87" t="s">
        <v>2218</v>
      </c>
      <c r="D1325" s="87" t="s">
        <v>63</v>
      </c>
      <c r="E1325" s="87" t="s">
        <v>306</v>
      </c>
      <c r="F1325" s="87" t="n">
        <v>12760.0</v>
      </c>
    </row>
    <row r="1326" outlineLevel="1">
      <c r="A1326" s="93" t="n">
        <v>45902.0</v>
      </c>
      <c r="B1326" s="87" t="s">
        <v>4230</v>
      </c>
      <c r="C1326" s="87" t="s">
        <v>2218</v>
      </c>
      <c r="D1326" s="87" t="s">
        <v>63</v>
      </c>
      <c r="E1326" s="87" t="s">
        <v>306</v>
      </c>
      <c r="F1326" s="87" t="n">
        <v>12760.0</v>
      </c>
    </row>
    <row r="1327" outlineLevel="1">
      <c r="A1327" s="93" t="n">
        <v>45959.0</v>
      </c>
      <c r="B1327" s="87" t="s">
        <v>4829</v>
      </c>
      <c r="C1327" s="87" t="s">
        <v>4830</v>
      </c>
      <c r="D1327" s="87" t="s">
        <v>63</v>
      </c>
      <c r="E1327" s="87" t="s">
        <v>306</v>
      </c>
      <c r="F1327" s="87" t="n">
        <v>50067.0</v>
      </c>
    </row>
    <row r="1328" outlineLevel="1">
      <c r="A1328" s="93" t="n">
        <v>45812.0</v>
      </c>
      <c r="B1328" s="87" t="s">
        <v>2209</v>
      </c>
      <c r="C1328" s="87" t="s">
        <v>2210</v>
      </c>
      <c r="D1328" s="87" t="s">
        <v>63</v>
      </c>
      <c r="E1328" s="87" t="s">
        <v>306</v>
      </c>
      <c r="F1328" s="87" t="n">
        <v>49660.0</v>
      </c>
    </row>
    <row r="1329" outlineLevel="1">
      <c r="A1329" s="93" t="n">
        <v>45766.0</v>
      </c>
      <c r="B1329" s="87" t="s">
        <v>852</v>
      </c>
      <c r="C1329" s="87" t="s">
        <v>853</v>
      </c>
      <c r="D1329" s="87" t="s">
        <v>63</v>
      </c>
      <c r="E1329" s="87" t="s">
        <v>306</v>
      </c>
      <c r="F1329" s="87" t="n">
        <v>49560.0</v>
      </c>
    </row>
    <row r="1330" outlineLevel="1">
      <c r="A1330" s="93" t="n">
        <v>46110.0</v>
      </c>
      <c r="B1330" s="87" t="s">
        <v>5944</v>
      </c>
      <c r="C1330" s="87" t="s">
        <v>5945</v>
      </c>
      <c r="D1330" s="87" t="s">
        <v>63</v>
      </c>
      <c r="E1330" s="87" t="s">
        <v>315</v>
      </c>
      <c r="F1330" s="87" t="n">
        <v>49500.0</v>
      </c>
    </row>
    <row r="1331" outlineLevel="1">
      <c r="A1331" s="93" t="n">
        <v>45840.0</v>
      </c>
      <c r="B1331" s="87" t="s">
        <v>3025</v>
      </c>
      <c r="C1331" s="87" t="s">
        <v>1175</v>
      </c>
      <c r="D1331" s="87" t="s">
        <v>63</v>
      </c>
      <c r="E1331" s="87" t="s">
        <v>306</v>
      </c>
      <c r="F1331" s="87" t="n">
        <v>16400.0</v>
      </c>
    </row>
    <row r="1332" outlineLevel="1">
      <c r="A1332" s="93" t="n">
        <v>45873.0</v>
      </c>
      <c r="B1332" s="87" t="s">
        <v>3674</v>
      </c>
      <c r="C1332" s="87" t="s">
        <v>1175</v>
      </c>
      <c r="D1332" s="87" t="s">
        <v>63</v>
      </c>
      <c r="E1332" s="87" t="s">
        <v>306</v>
      </c>
      <c r="F1332" s="87" t="n">
        <v>16400.0</v>
      </c>
    </row>
    <row r="1333" outlineLevel="1">
      <c r="A1333" s="93" t="n">
        <v>45902.0</v>
      </c>
      <c r="B1333" s="87" t="s">
        <v>4220</v>
      </c>
      <c r="C1333" s="87" t="s">
        <v>1175</v>
      </c>
      <c r="D1333" s="87" t="s">
        <v>63</v>
      </c>
      <c r="E1333" s="87" t="s">
        <v>306</v>
      </c>
      <c r="F1333" s="87" t="n">
        <v>16400.0</v>
      </c>
    </row>
    <row r="1334" outlineLevel="1">
      <c r="A1334" s="93" t="n">
        <v>45840.0</v>
      </c>
      <c r="B1334" s="87" t="s">
        <v>3007</v>
      </c>
      <c r="C1334" s="87" t="s">
        <v>3008</v>
      </c>
      <c r="D1334" s="87" t="s">
        <v>63</v>
      </c>
      <c r="E1334" s="87" t="s">
        <v>306</v>
      </c>
      <c r="F1334" s="87" t="n">
        <v>12310.0</v>
      </c>
    </row>
    <row r="1335" outlineLevel="1">
      <c r="A1335" s="93" t="n">
        <v>45873.0</v>
      </c>
      <c r="B1335" s="87" t="s">
        <v>3651</v>
      </c>
      <c r="C1335" s="87" t="s">
        <v>3008</v>
      </c>
      <c r="D1335" s="87" t="s">
        <v>63</v>
      </c>
      <c r="E1335" s="87" t="s">
        <v>306</v>
      </c>
      <c r="F1335" s="87" t="n">
        <v>17120.0</v>
      </c>
    </row>
    <row r="1336" outlineLevel="1">
      <c r="A1336" s="93" t="n">
        <v>45902.0</v>
      </c>
      <c r="B1336" s="87" t="s">
        <v>4282</v>
      </c>
      <c r="C1336" s="87" t="s">
        <v>3008</v>
      </c>
      <c r="D1336" s="87" t="s">
        <v>63</v>
      </c>
      <c r="E1336" s="87" t="s">
        <v>306</v>
      </c>
      <c r="F1336" s="87" t="n">
        <v>19040.0</v>
      </c>
    </row>
    <row r="1337" outlineLevel="1">
      <c r="A1337" s="93" t="n">
        <v>45993.0</v>
      </c>
      <c r="B1337" s="87" t="s">
        <v>5168</v>
      </c>
      <c r="C1337" s="87" t="s">
        <v>5169</v>
      </c>
      <c r="D1337" s="87" t="s">
        <v>63</v>
      </c>
      <c r="E1337" s="87" t="s">
        <v>306</v>
      </c>
      <c r="F1337" s="87" t="n">
        <v>48316.0</v>
      </c>
    </row>
    <row r="1338" outlineLevel="1">
      <c r="A1338" s="93" t="n">
        <v>45840.0</v>
      </c>
      <c r="B1338" s="87" t="s">
        <v>2959</v>
      </c>
      <c r="C1338" s="87" t="s">
        <v>2960</v>
      </c>
      <c r="D1338" s="87" t="s">
        <v>63</v>
      </c>
      <c r="E1338" s="87" t="s">
        <v>306</v>
      </c>
      <c r="F1338" s="87" t="n">
        <v>47259.0</v>
      </c>
    </row>
    <row r="1339" outlineLevel="1">
      <c r="A1339" s="93" t="n">
        <v>45902.0</v>
      </c>
      <c r="B1339" s="87" t="s">
        <v>4236</v>
      </c>
      <c r="C1339" s="87" t="s">
        <v>4237</v>
      </c>
      <c r="D1339" s="87" t="s">
        <v>63</v>
      </c>
      <c r="E1339" s="87" t="s">
        <v>306</v>
      </c>
      <c r="F1339" s="87" t="n">
        <v>46520.0</v>
      </c>
    </row>
    <row r="1340" outlineLevel="1">
      <c r="A1340" s="93" t="n">
        <v>45840.0</v>
      </c>
      <c r="B1340" s="87" t="s">
        <v>2986</v>
      </c>
      <c r="C1340" s="87" t="s">
        <v>1203</v>
      </c>
      <c r="D1340" s="87" t="s">
        <v>63</v>
      </c>
      <c r="E1340" s="87" t="s">
        <v>306</v>
      </c>
      <c r="F1340" s="87" t="n">
        <v>17110.0</v>
      </c>
    </row>
    <row r="1341" outlineLevel="1">
      <c r="A1341" s="93" t="n">
        <v>45873.0</v>
      </c>
      <c r="B1341" s="87" t="s">
        <v>3639</v>
      </c>
      <c r="C1341" s="87" t="s">
        <v>1203</v>
      </c>
      <c r="D1341" s="87" t="s">
        <v>63</v>
      </c>
      <c r="E1341" s="87" t="s">
        <v>306</v>
      </c>
      <c r="F1341" s="87" t="n">
        <v>18050.0</v>
      </c>
    </row>
    <row r="1342" outlineLevel="1">
      <c r="A1342" s="93" t="n">
        <v>45902.0</v>
      </c>
      <c r="B1342" s="87" t="s">
        <v>4273</v>
      </c>
      <c r="C1342" s="87" t="s">
        <v>1203</v>
      </c>
      <c r="D1342" s="87" t="s">
        <v>63</v>
      </c>
      <c r="E1342" s="87" t="s">
        <v>306</v>
      </c>
      <c r="F1342" s="87" t="n">
        <v>10050.0</v>
      </c>
    </row>
    <row r="1343" outlineLevel="1">
      <c r="A1343" s="93" t="n">
        <v>46014.0</v>
      </c>
      <c r="B1343" s="87" t="s">
        <v>5332</v>
      </c>
      <c r="C1343" s="87" t="s">
        <v>5333</v>
      </c>
      <c r="D1343" s="87" t="s">
        <v>63</v>
      </c>
      <c r="E1343" s="87" t="s">
        <v>306</v>
      </c>
      <c r="F1343" s="87" t="n">
        <v>44491.0</v>
      </c>
    </row>
    <row r="1344" outlineLevel="1">
      <c r="A1344" s="93" t="n">
        <v>45930.0</v>
      </c>
      <c r="B1344" s="87" t="s">
        <v>4573</v>
      </c>
      <c r="C1344" s="87" t="s">
        <v>4574</v>
      </c>
      <c r="D1344" s="87" t="s">
        <v>63</v>
      </c>
      <c r="E1344" s="87" t="s">
        <v>306</v>
      </c>
      <c r="F1344" s="87" t="n">
        <v>44438.81</v>
      </c>
    </row>
    <row r="1345" outlineLevel="1">
      <c r="A1345" s="93" t="n">
        <v>45840.0</v>
      </c>
      <c r="B1345" s="87" t="s">
        <v>2979</v>
      </c>
      <c r="C1345" s="87" t="s">
        <v>2980</v>
      </c>
      <c r="D1345" s="87" t="s">
        <v>63</v>
      </c>
      <c r="E1345" s="87" t="s">
        <v>306</v>
      </c>
      <c r="F1345" s="87" t="n">
        <v>23010.0</v>
      </c>
    </row>
    <row r="1346" outlineLevel="1">
      <c r="A1346" s="93" t="n">
        <v>45840.0</v>
      </c>
      <c r="B1346" s="87" t="s">
        <v>3052</v>
      </c>
      <c r="C1346" s="87" t="s">
        <v>2980</v>
      </c>
      <c r="D1346" s="87" t="s">
        <v>63</v>
      </c>
      <c r="E1346" s="87" t="s">
        <v>306</v>
      </c>
      <c r="F1346" s="87" t="n">
        <v>19390.0</v>
      </c>
    </row>
    <row r="1347" outlineLevel="1">
      <c r="A1347" s="93" t="n">
        <v>45790.0</v>
      </c>
      <c r="B1347" s="87" t="s">
        <v>1563</v>
      </c>
      <c r="C1347" s="87" t="s">
        <v>1564</v>
      </c>
      <c r="D1347" s="87" t="s">
        <v>63</v>
      </c>
      <c r="E1347" s="87" t="s">
        <v>306</v>
      </c>
      <c r="F1347" s="87" t="n">
        <v>42126.0</v>
      </c>
    </row>
    <row r="1348" outlineLevel="1">
      <c r="A1348" s="93" t="n">
        <v>46087.0</v>
      </c>
      <c r="B1348" s="87" t="s">
        <v>5780</v>
      </c>
      <c r="C1348" s="87" t="s">
        <v>5782</v>
      </c>
      <c r="D1348" s="87" t="s">
        <v>63</v>
      </c>
      <c r="E1348" s="87" t="s">
        <v>306</v>
      </c>
      <c r="F1348" s="87" t="n">
        <v>41815.63</v>
      </c>
    </row>
    <row r="1349" outlineLevel="1">
      <c r="A1349" s="93" t="n">
        <v>45828.0</v>
      </c>
      <c r="B1349" s="87" t="s">
        <v>2677</v>
      </c>
      <c r="C1349" s="87" t="s">
        <v>2678</v>
      </c>
      <c r="D1349" s="87" t="s">
        <v>63</v>
      </c>
      <c r="E1349" s="87" t="s">
        <v>306</v>
      </c>
      <c r="F1349" s="87" t="n">
        <v>41291.92</v>
      </c>
    </row>
    <row r="1350" outlineLevel="1">
      <c r="A1350" s="93" t="n">
        <v>45948.0</v>
      </c>
      <c r="B1350" s="87" t="s">
        <v>4778</v>
      </c>
      <c r="C1350" s="87" t="s">
        <v>4779</v>
      </c>
      <c r="D1350" s="87" t="s">
        <v>63</v>
      </c>
      <c r="E1350" s="87" t="s">
        <v>306</v>
      </c>
      <c r="F1350" s="87" t="n">
        <v>41064.0</v>
      </c>
    </row>
    <row r="1351" outlineLevel="1">
      <c r="A1351" s="93" t="n">
        <v>45763.0</v>
      </c>
      <c r="B1351" s="87" t="s">
        <v>760</v>
      </c>
      <c r="C1351" s="87" t="s">
        <v>762</v>
      </c>
      <c r="D1351" s="87" t="s">
        <v>63</v>
      </c>
      <c r="E1351" s="87" t="s">
        <v>306</v>
      </c>
      <c r="F1351" s="87" t="n">
        <v>20650.0</v>
      </c>
    </row>
    <row r="1352" outlineLevel="1">
      <c r="A1352" s="93" t="n">
        <v>45814.0</v>
      </c>
      <c r="B1352" s="87" t="s">
        <v>2277</v>
      </c>
      <c r="C1352" s="87" t="s">
        <v>762</v>
      </c>
      <c r="D1352" s="87" t="s">
        <v>63</v>
      </c>
      <c r="E1352" s="87" t="s">
        <v>306</v>
      </c>
      <c r="F1352" s="87" t="n">
        <v>20060.0</v>
      </c>
    </row>
    <row r="1353" outlineLevel="1">
      <c r="A1353" s="93" t="n">
        <v>45789.0</v>
      </c>
      <c r="B1353" s="87" t="s">
        <v>1502</v>
      </c>
      <c r="C1353" s="87" t="s">
        <v>1503</v>
      </c>
      <c r="D1353" s="87" t="s">
        <v>63</v>
      </c>
      <c r="E1353" s="87" t="s">
        <v>306</v>
      </c>
      <c r="F1353" s="87" t="n">
        <v>40000.0</v>
      </c>
    </row>
    <row r="1354" outlineLevel="1">
      <c r="A1354" s="93" t="n">
        <v>46107.0</v>
      </c>
      <c r="B1354" s="87" t="s">
        <v>5905</v>
      </c>
      <c r="C1354" s="87" t="s">
        <v>5906</v>
      </c>
      <c r="D1354" s="87" t="s">
        <v>63</v>
      </c>
      <c r="E1354" s="87" t="s">
        <v>306</v>
      </c>
      <c r="F1354" s="87" t="n">
        <v>37000.0</v>
      </c>
    </row>
    <row r="1355" outlineLevel="1">
      <c r="A1355" s="93" t="n">
        <v>45840.0</v>
      </c>
      <c r="B1355" s="87" t="s">
        <v>3017</v>
      </c>
      <c r="C1355" s="87" t="s">
        <v>1171</v>
      </c>
      <c r="D1355" s="87" t="s">
        <v>63</v>
      </c>
      <c r="E1355" s="87" t="s">
        <v>306</v>
      </c>
      <c r="F1355" s="87" t="n">
        <v>36650.0</v>
      </c>
    </row>
    <row r="1356" outlineLevel="1">
      <c r="A1356" s="93" t="n">
        <v>45988.0</v>
      </c>
      <c r="B1356" s="87" t="s">
        <v>5135</v>
      </c>
      <c r="C1356" s="87" t="s">
        <v>5136</v>
      </c>
      <c r="D1356" s="87" t="s">
        <v>63</v>
      </c>
      <c r="E1356" s="87" t="s">
        <v>315</v>
      </c>
      <c r="F1356" s="87" t="n">
        <v>36544.6</v>
      </c>
    </row>
    <row r="1357" outlineLevel="1">
      <c r="A1357" s="93" t="n">
        <v>45750.0</v>
      </c>
      <c r="B1357" s="87" t="s">
        <v>479</v>
      </c>
      <c r="C1357" s="87" t="s">
        <v>480</v>
      </c>
      <c r="D1357" s="87" t="s">
        <v>63</v>
      </c>
      <c r="E1357" s="87" t="s">
        <v>306</v>
      </c>
      <c r="F1357" s="87" t="n">
        <v>35706.0</v>
      </c>
    </row>
    <row r="1358" outlineLevel="1">
      <c r="A1358" s="93" t="n">
        <v>45840.0</v>
      </c>
      <c r="B1358" s="87" t="s">
        <v>3049</v>
      </c>
      <c r="C1358" s="87" t="s">
        <v>1216</v>
      </c>
      <c r="D1358" s="87" t="s">
        <v>63</v>
      </c>
      <c r="E1358" s="87" t="s">
        <v>306</v>
      </c>
      <c r="F1358" s="87" t="n">
        <v>12130.0</v>
      </c>
    </row>
    <row r="1359" outlineLevel="1">
      <c r="A1359" s="93" t="n">
        <v>45873.0</v>
      </c>
      <c r="B1359" s="87" t="s">
        <v>3701</v>
      </c>
      <c r="C1359" s="87" t="s">
        <v>1216</v>
      </c>
      <c r="D1359" s="87" t="s">
        <v>63</v>
      </c>
      <c r="E1359" s="87" t="s">
        <v>306</v>
      </c>
      <c r="F1359" s="87" t="n">
        <v>11290.0</v>
      </c>
    </row>
    <row r="1360" outlineLevel="1">
      <c r="A1360" s="93" t="n">
        <v>45902.0</v>
      </c>
      <c r="B1360" s="87" t="s">
        <v>4251</v>
      </c>
      <c r="C1360" s="87" t="s">
        <v>1216</v>
      </c>
      <c r="D1360" s="87" t="s">
        <v>63</v>
      </c>
      <c r="E1360" s="87" t="s">
        <v>306</v>
      </c>
      <c r="F1360" s="87" t="n">
        <v>10670.0</v>
      </c>
    </row>
    <row r="1361" outlineLevel="1">
      <c r="A1361" s="93" t="n">
        <v>45785.0</v>
      </c>
      <c r="B1361" s="87" t="s">
        <v>1388</v>
      </c>
      <c r="C1361" s="87" t="s">
        <v>1389</v>
      </c>
      <c r="D1361" s="87" t="s">
        <v>63</v>
      </c>
      <c r="E1361" s="87" t="s">
        <v>306</v>
      </c>
      <c r="F1361" s="87" t="n">
        <v>6901.04</v>
      </c>
    </row>
    <row r="1362" outlineLevel="1">
      <c r="A1362" s="93" t="n">
        <v>45790.0</v>
      </c>
      <c r="B1362" s="87" t="s">
        <v>1570</v>
      </c>
      <c r="C1362" s="87" t="s">
        <v>1389</v>
      </c>
      <c r="D1362" s="87" t="s">
        <v>63</v>
      </c>
      <c r="E1362" s="87" t="s">
        <v>306</v>
      </c>
      <c r="F1362" s="87" t="n">
        <v>13796.5</v>
      </c>
    </row>
    <row r="1363" outlineLevel="1">
      <c r="A1363" s="93" t="n">
        <v>45807.0</v>
      </c>
      <c r="B1363" s="87" t="s">
        <v>2020</v>
      </c>
      <c r="C1363" s="87" t="s">
        <v>1389</v>
      </c>
      <c r="D1363" s="87" t="s">
        <v>63</v>
      </c>
      <c r="E1363" s="87" t="s">
        <v>306</v>
      </c>
      <c r="F1363" s="87" t="n">
        <v>3257.38</v>
      </c>
    </row>
    <row r="1364" outlineLevel="1">
      <c r="A1364" s="93" t="n">
        <v>45813.0</v>
      </c>
      <c r="B1364" s="87" t="s">
        <v>2233</v>
      </c>
      <c r="C1364" s="87" t="s">
        <v>1389</v>
      </c>
      <c r="D1364" s="87" t="s">
        <v>63</v>
      </c>
      <c r="E1364" s="87" t="s">
        <v>306</v>
      </c>
      <c r="F1364" s="87" t="n">
        <v>3886.68</v>
      </c>
    </row>
    <row r="1365" outlineLevel="1">
      <c r="A1365" s="93" t="n">
        <v>46020.0</v>
      </c>
      <c r="B1365" s="87" t="s">
        <v>5354</v>
      </c>
      <c r="C1365" s="87" t="s">
        <v>1389</v>
      </c>
      <c r="D1365" s="87" t="s">
        <v>63</v>
      </c>
      <c r="E1365" s="87" t="s">
        <v>306</v>
      </c>
      <c r="F1365" s="87" t="n">
        <v>5463.73</v>
      </c>
    </row>
    <row r="1366" outlineLevel="1">
      <c r="A1366" s="93" t="n">
        <v>45765.0</v>
      </c>
      <c r="B1366" s="87" t="s">
        <v>829</v>
      </c>
      <c r="C1366" s="87" t="s">
        <v>831</v>
      </c>
      <c r="D1366" s="87" t="s">
        <v>63</v>
      </c>
      <c r="E1366" s="87" t="s">
        <v>306</v>
      </c>
      <c r="F1366" s="87" t="n">
        <v>21063.0</v>
      </c>
    </row>
    <row r="1367" outlineLevel="1">
      <c r="A1367" s="93" t="n">
        <v>45807.0</v>
      </c>
      <c r="B1367" s="87" t="s">
        <v>2033</v>
      </c>
      <c r="C1367" s="87" t="s">
        <v>831</v>
      </c>
      <c r="D1367" s="87" t="s">
        <v>63</v>
      </c>
      <c r="E1367" s="87" t="s">
        <v>306</v>
      </c>
      <c r="F1367" s="87" t="n">
        <v>12036.0</v>
      </c>
    </row>
    <row r="1368" outlineLevel="1">
      <c r="A1368" s="93" t="n">
        <v>45840.0</v>
      </c>
      <c r="B1368" s="87" t="s">
        <v>3002</v>
      </c>
      <c r="C1368" s="87" t="s">
        <v>3003</v>
      </c>
      <c r="D1368" s="87" t="s">
        <v>63</v>
      </c>
      <c r="E1368" s="87" t="s">
        <v>306</v>
      </c>
      <c r="F1368" s="87" t="n">
        <v>7420.0</v>
      </c>
    </row>
    <row r="1369" outlineLevel="1">
      <c r="A1369" s="93" t="n">
        <v>45873.0</v>
      </c>
      <c r="B1369" s="87" t="s">
        <v>3665</v>
      </c>
      <c r="C1369" s="87" t="s">
        <v>3003</v>
      </c>
      <c r="D1369" s="87" t="s">
        <v>63</v>
      </c>
      <c r="E1369" s="87" t="s">
        <v>306</v>
      </c>
      <c r="F1369" s="87" t="n">
        <v>12020.0</v>
      </c>
    </row>
    <row r="1370" outlineLevel="1">
      <c r="A1370" s="93" t="n">
        <v>45902.0</v>
      </c>
      <c r="B1370" s="87" t="s">
        <v>4209</v>
      </c>
      <c r="C1370" s="87" t="s">
        <v>3003</v>
      </c>
      <c r="D1370" s="87" t="s">
        <v>63</v>
      </c>
      <c r="E1370" s="87" t="s">
        <v>306</v>
      </c>
      <c r="F1370" s="87" t="n">
        <v>12020.0</v>
      </c>
    </row>
    <row r="1371" outlineLevel="1">
      <c r="A1371" s="93" t="n">
        <v>45814.0</v>
      </c>
      <c r="B1371" s="87" t="s">
        <v>2261</v>
      </c>
      <c r="C1371" s="87" t="s">
        <v>2262</v>
      </c>
      <c r="D1371" s="87" t="s">
        <v>63</v>
      </c>
      <c r="E1371" s="87" t="s">
        <v>306</v>
      </c>
      <c r="F1371" s="87" t="n">
        <v>22361.61</v>
      </c>
    </row>
    <row r="1372" outlineLevel="1">
      <c r="A1372" s="93" t="n">
        <v>45877.0</v>
      </c>
      <c r="B1372" s="87" t="s">
        <v>3790</v>
      </c>
      <c r="C1372" s="87" t="s">
        <v>2262</v>
      </c>
      <c r="D1372" s="87" t="s">
        <v>63</v>
      </c>
      <c r="E1372" s="87" t="s">
        <v>306</v>
      </c>
      <c r="F1372" s="87" t="n">
        <v>9065.45</v>
      </c>
    </row>
    <row r="1373" outlineLevel="1">
      <c r="A1373" s="93" t="n">
        <v>45923.0</v>
      </c>
      <c r="B1373" s="87" t="s">
        <v>4507</v>
      </c>
      <c r="C1373" s="87" t="s">
        <v>4508</v>
      </c>
      <c r="D1373" s="87" t="s">
        <v>63</v>
      </c>
      <c r="E1373" s="87" t="s">
        <v>306</v>
      </c>
      <c r="F1373" s="87" t="n">
        <v>30000.0</v>
      </c>
    </row>
    <row r="1374" outlineLevel="1">
      <c r="A1374" s="93" t="n">
        <v>45873.0</v>
      </c>
      <c r="B1374" s="87" t="s">
        <v>3636</v>
      </c>
      <c r="C1374" s="87" t="s">
        <v>3637</v>
      </c>
      <c r="D1374" s="87" t="s">
        <v>63</v>
      </c>
      <c r="E1374" s="87" t="s">
        <v>306</v>
      </c>
      <c r="F1374" s="87" t="n">
        <v>15000.0</v>
      </c>
    </row>
    <row r="1375" outlineLevel="1">
      <c r="A1375" s="93" t="n">
        <v>45902.0</v>
      </c>
      <c r="B1375" s="87" t="s">
        <v>4269</v>
      </c>
      <c r="C1375" s="87" t="s">
        <v>3637</v>
      </c>
      <c r="D1375" s="87" t="s">
        <v>63</v>
      </c>
      <c r="E1375" s="87" t="s">
        <v>306</v>
      </c>
      <c r="F1375" s="87" t="n">
        <v>15000.0</v>
      </c>
    </row>
    <row r="1376" outlineLevel="1">
      <c r="A1376" s="93" t="n">
        <v>45873.0</v>
      </c>
      <c r="B1376" s="87" t="s">
        <v>3669</v>
      </c>
      <c r="C1376" s="87" t="s">
        <v>3670</v>
      </c>
      <c r="D1376" s="87" t="s">
        <v>63</v>
      </c>
      <c r="E1376" s="87" t="s">
        <v>306</v>
      </c>
      <c r="F1376" s="87" t="n">
        <v>15000.0</v>
      </c>
    </row>
    <row r="1377" outlineLevel="1">
      <c r="A1377" s="93" t="n">
        <v>45902.0</v>
      </c>
      <c r="B1377" s="87" t="s">
        <v>4216</v>
      </c>
      <c r="C1377" s="87" t="s">
        <v>3670</v>
      </c>
      <c r="D1377" s="87" t="s">
        <v>63</v>
      </c>
      <c r="E1377" s="87" t="s">
        <v>306</v>
      </c>
      <c r="F1377" s="87" t="n">
        <v>15000.0</v>
      </c>
    </row>
    <row r="1378" outlineLevel="1">
      <c r="A1378" s="93" t="n">
        <v>45860.0</v>
      </c>
      <c r="B1378" s="87" t="s">
        <v>3449</v>
      </c>
      <c r="C1378" s="87" t="s">
        <v>3450</v>
      </c>
      <c r="D1378" s="87" t="s">
        <v>63</v>
      </c>
      <c r="E1378" s="87" t="s">
        <v>306</v>
      </c>
      <c r="F1378" s="87" t="n">
        <v>29500.0</v>
      </c>
    </row>
    <row r="1379" outlineLevel="1">
      <c r="A1379" s="93" t="n">
        <v>46087.0</v>
      </c>
      <c r="B1379" s="87" t="s">
        <v>5777</v>
      </c>
      <c r="C1379" s="87" t="s">
        <v>5778</v>
      </c>
      <c r="D1379" s="87" t="s">
        <v>63</v>
      </c>
      <c r="E1379" s="87" t="s">
        <v>306</v>
      </c>
      <c r="F1379" s="87" t="n">
        <v>29191.0</v>
      </c>
    </row>
    <row r="1380" outlineLevel="1">
      <c r="A1380" s="93" t="n">
        <v>45784.0</v>
      </c>
      <c r="B1380" s="87" t="s">
        <v>1365</v>
      </c>
      <c r="C1380" s="87" t="s">
        <v>1366</v>
      </c>
      <c r="D1380" s="87" t="s">
        <v>63</v>
      </c>
      <c r="E1380" s="87" t="s">
        <v>306</v>
      </c>
      <c r="F1380" s="87" t="n">
        <v>28320.0</v>
      </c>
    </row>
    <row r="1381" outlineLevel="1">
      <c r="A1381" s="93" t="n">
        <v>45814.0</v>
      </c>
      <c r="B1381" s="87" t="s">
        <v>2274</v>
      </c>
      <c r="C1381" s="87" t="s">
        <v>2275</v>
      </c>
      <c r="D1381" s="87" t="s">
        <v>63</v>
      </c>
      <c r="E1381" s="87" t="s">
        <v>306</v>
      </c>
      <c r="F1381" s="87" t="n">
        <v>27350.0</v>
      </c>
    </row>
    <row r="1382" outlineLevel="1">
      <c r="A1382" s="93" t="n">
        <v>45847.0</v>
      </c>
      <c r="B1382" s="87" t="s">
        <v>3248</v>
      </c>
      <c r="C1382" s="87" t="s">
        <v>3249</v>
      </c>
      <c r="D1382" s="87" t="s">
        <v>63</v>
      </c>
      <c r="E1382" s="87" t="s">
        <v>306</v>
      </c>
      <c r="F1382" s="87" t="n">
        <v>27000.0</v>
      </c>
    </row>
    <row r="1383" outlineLevel="1">
      <c r="A1383" s="93" t="n">
        <v>45840.0</v>
      </c>
      <c r="B1383" s="87" t="s">
        <v>2996</v>
      </c>
      <c r="C1383" s="87" t="s">
        <v>2998</v>
      </c>
      <c r="D1383" s="87" t="s">
        <v>63</v>
      </c>
      <c r="E1383" s="87" t="s">
        <v>306</v>
      </c>
      <c r="F1383" s="87" t="n">
        <v>26920.0</v>
      </c>
    </row>
    <row r="1384" outlineLevel="1">
      <c r="A1384" s="93" t="n">
        <v>45987.0</v>
      </c>
      <c r="B1384" s="87" t="s">
        <v>5117</v>
      </c>
      <c r="C1384" s="87" t="s">
        <v>5118</v>
      </c>
      <c r="D1384" s="87" t="s">
        <v>63</v>
      </c>
      <c r="E1384" s="87" t="s">
        <v>315</v>
      </c>
      <c r="F1384" s="87" t="n">
        <v>26462.0</v>
      </c>
    </row>
    <row r="1385" outlineLevel="1">
      <c r="A1385" s="93" t="n">
        <v>45840.0</v>
      </c>
      <c r="B1385" s="87" t="s">
        <v>3012</v>
      </c>
      <c r="C1385" s="87" t="s">
        <v>3013</v>
      </c>
      <c r="D1385" s="87" t="s">
        <v>63</v>
      </c>
      <c r="E1385" s="87" t="s">
        <v>306</v>
      </c>
      <c r="F1385" s="87" t="n">
        <v>6500.0</v>
      </c>
    </row>
    <row r="1386" outlineLevel="1">
      <c r="A1386" s="93" t="n">
        <v>45873.0</v>
      </c>
      <c r="B1386" s="87" t="s">
        <v>3680</v>
      </c>
      <c r="C1386" s="87" t="s">
        <v>3013</v>
      </c>
      <c r="D1386" s="87" t="s">
        <v>63</v>
      </c>
      <c r="E1386" s="87" t="s">
        <v>306</v>
      </c>
      <c r="F1386" s="87" t="n">
        <v>9870.0</v>
      </c>
    </row>
    <row r="1387" outlineLevel="1">
      <c r="A1387" s="93" t="n">
        <v>45902.0</v>
      </c>
      <c r="B1387" s="87" t="s">
        <v>4226</v>
      </c>
      <c r="C1387" s="87" t="s">
        <v>3013</v>
      </c>
      <c r="D1387" s="87" t="s">
        <v>63</v>
      </c>
      <c r="E1387" s="87" t="s">
        <v>306</v>
      </c>
      <c r="F1387" s="87" t="n">
        <v>10030.0</v>
      </c>
    </row>
    <row r="1388" outlineLevel="1">
      <c r="A1388" s="93" t="n">
        <v>46057.0</v>
      </c>
      <c r="B1388" s="87" t="s">
        <v>5574</v>
      </c>
      <c r="C1388" s="87" t="s">
        <v>5576</v>
      </c>
      <c r="D1388" s="87" t="s">
        <v>63</v>
      </c>
      <c r="E1388" s="87" t="s">
        <v>306</v>
      </c>
      <c r="F1388" s="87" t="n">
        <v>23903.81</v>
      </c>
    </row>
    <row r="1389" outlineLevel="1">
      <c r="A1389" s="93" t="n">
        <v>45814.0</v>
      </c>
      <c r="B1389" s="87" t="s">
        <v>2271</v>
      </c>
      <c r="C1389" s="87" t="s">
        <v>2272</v>
      </c>
      <c r="D1389" s="87" t="s">
        <v>63</v>
      </c>
      <c r="E1389" s="87" t="s">
        <v>306</v>
      </c>
      <c r="F1389" s="87" t="n">
        <v>23420.0</v>
      </c>
    </row>
    <row r="1390" outlineLevel="1">
      <c r="A1390" s="93" t="n">
        <v>45765.0</v>
      </c>
      <c r="B1390" s="87" t="s">
        <v>833</v>
      </c>
      <c r="C1390" s="87" t="s">
        <v>834</v>
      </c>
      <c r="D1390" s="87" t="s">
        <v>63</v>
      </c>
      <c r="E1390" s="87" t="s">
        <v>306</v>
      </c>
      <c r="F1390" s="87" t="n">
        <v>23364.0</v>
      </c>
    </row>
    <row r="1391" outlineLevel="1">
      <c r="A1391" s="93" t="n">
        <v>45812.0</v>
      </c>
      <c r="B1391" s="87" t="s">
        <v>2204</v>
      </c>
      <c r="C1391" s="87" t="s">
        <v>2205</v>
      </c>
      <c r="D1391" s="87" t="s">
        <v>63</v>
      </c>
      <c r="E1391" s="87" t="s">
        <v>306</v>
      </c>
      <c r="F1391" s="87" t="n">
        <v>22400.0</v>
      </c>
    </row>
    <row r="1392" outlineLevel="1">
      <c r="A1392" s="93" t="n">
        <v>45776.0</v>
      </c>
      <c r="B1392" s="87" t="s">
        <v>1097</v>
      </c>
      <c r="C1392" s="87" t="s">
        <v>435</v>
      </c>
      <c r="D1392" s="87" t="s">
        <v>63</v>
      </c>
      <c r="E1392" s="87" t="s">
        <v>306</v>
      </c>
      <c r="F1392" s="87" t="n">
        <v>22309.0</v>
      </c>
    </row>
    <row r="1393" outlineLevel="1">
      <c r="A1393" s="93" t="n">
        <v>46077.0</v>
      </c>
      <c r="B1393" s="87" t="s">
        <v>5702</v>
      </c>
      <c r="C1393" s="87" t="s">
        <v>5703</v>
      </c>
      <c r="D1393" s="87" t="s">
        <v>63</v>
      </c>
      <c r="E1393" s="87" t="s">
        <v>306</v>
      </c>
      <c r="F1393" s="87" t="n">
        <v>22124.0</v>
      </c>
    </row>
    <row r="1394" outlineLevel="1">
      <c r="A1394" s="93" t="n">
        <v>45895.0</v>
      </c>
      <c r="B1394" s="87" t="s">
        <v>4127</v>
      </c>
      <c r="C1394" s="87" t="s">
        <v>4128</v>
      </c>
      <c r="D1394" s="87" t="s">
        <v>63</v>
      </c>
      <c r="E1394" s="87" t="s">
        <v>306</v>
      </c>
      <c r="F1394" s="87" t="n">
        <v>20945.0</v>
      </c>
    </row>
    <row r="1395" outlineLevel="1">
      <c r="A1395" s="93" t="n">
        <v>45877.0</v>
      </c>
      <c r="B1395" s="87" t="s">
        <v>3792</v>
      </c>
      <c r="C1395" s="87" t="s">
        <v>3794</v>
      </c>
      <c r="D1395" s="87" t="s">
        <v>63</v>
      </c>
      <c r="E1395" s="87" t="s">
        <v>306</v>
      </c>
      <c r="F1395" s="87" t="n">
        <v>6729.81</v>
      </c>
    </row>
    <row r="1396" outlineLevel="1">
      <c r="A1396" s="93" t="n">
        <v>46087.0</v>
      </c>
      <c r="B1396" s="87" t="s">
        <v>5786</v>
      </c>
      <c r="C1396" s="87" t="s">
        <v>3794</v>
      </c>
      <c r="D1396" s="87" t="s">
        <v>63</v>
      </c>
      <c r="E1396" s="87" t="s">
        <v>306</v>
      </c>
      <c r="F1396" s="87" t="n">
        <v>14149.29</v>
      </c>
    </row>
    <row r="1397" outlineLevel="1">
      <c r="A1397" s="93" t="n">
        <v>45902.0</v>
      </c>
      <c r="B1397" s="87" t="s">
        <v>4297</v>
      </c>
      <c r="C1397" s="87" t="s">
        <v>4298</v>
      </c>
      <c r="D1397" s="87" t="s">
        <v>63</v>
      </c>
      <c r="E1397" s="87" t="s">
        <v>306</v>
      </c>
      <c r="F1397" s="87" t="n">
        <v>20140.0</v>
      </c>
    </row>
    <row r="1398" outlineLevel="1">
      <c r="A1398" s="93" t="n">
        <v>45860.0</v>
      </c>
      <c r="B1398" s="87" t="s">
        <v>3452</v>
      </c>
      <c r="C1398" s="87" t="s">
        <v>3453</v>
      </c>
      <c r="D1398" s="87" t="s">
        <v>63</v>
      </c>
      <c r="E1398" s="87" t="s">
        <v>306</v>
      </c>
      <c r="F1398" s="87" t="n">
        <v>20000.0</v>
      </c>
    </row>
    <row r="1399" outlineLevel="1">
      <c r="A1399" s="93" t="n">
        <v>45873.0</v>
      </c>
      <c r="B1399" s="87" t="s">
        <v>3694</v>
      </c>
      <c r="C1399" s="87" t="s">
        <v>3695</v>
      </c>
      <c r="D1399" s="87" t="s">
        <v>63</v>
      </c>
      <c r="E1399" s="87" t="s">
        <v>306</v>
      </c>
      <c r="F1399" s="87" t="n">
        <v>8660.0</v>
      </c>
    </row>
    <row r="1400" outlineLevel="1">
      <c r="A1400" s="93" t="n">
        <v>45902.0</v>
      </c>
      <c r="B1400" s="87" t="s">
        <v>4245</v>
      </c>
      <c r="C1400" s="87" t="s">
        <v>3695</v>
      </c>
      <c r="D1400" s="87" t="s">
        <v>63</v>
      </c>
      <c r="E1400" s="87" t="s">
        <v>306</v>
      </c>
      <c r="F1400" s="87" t="n">
        <v>11080.0</v>
      </c>
    </row>
    <row r="1401" outlineLevel="1">
      <c r="A1401" s="93" t="n">
        <v>45779.0</v>
      </c>
      <c r="B1401" s="87" t="s">
        <v>1157</v>
      </c>
      <c r="C1401" s="87" t="s">
        <v>1158</v>
      </c>
      <c r="D1401" s="87" t="s">
        <v>63</v>
      </c>
      <c r="E1401" s="87" t="s">
        <v>306</v>
      </c>
      <c r="F1401" s="87" t="n">
        <v>11920.83</v>
      </c>
    </row>
    <row r="1402" outlineLevel="1">
      <c r="A1402" s="93" t="n">
        <v>46087.0</v>
      </c>
      <c r="B1402" s="87" t="s">
        <v>5784</v>
      </c>
      <c r="C1402" s="87" t="s">
        <v>1158</v>
      </c>
      <c r="D1402" s="87" t="s">
        <v>63</v>
      </c>
      <c r="E1402" s="87" t="s">
        <v>306</v>
      </c>
      <c r="F1402" s="87" t="n">
        <v>6872.52</v>
      </c>
    </row>
    <row r="1403" outlineLevel="1">
      <c r="A1403" s="93" t="n">
        <v>45969.0</v>
      </c>
      <c r="B1403" s="87" t="s">
        <v>4995</v>
      </c>
      <c r="C1403" s="87" t="s">
        <v>4996</v>
      </c>
      <c r="D1403" s="87" t="s">
        <v>63</v>
      </c>
      <c r="E1403" s="87" t="s">
        <v>315</v>
      </c>
      <c r="F1403" s="87" t="n">
        <v>18150.0</v>
      </c>
    </row>
    <row r="1404" outlineLevel="1">
      <c r="A1404" s="93" t="n">
        <v>46004.0</v>
      </c>
      <c r="B1404" s="87" t="s">
        <v>5269</v>
      </c>
      <c r="C1404" s="87" t="s">
        <v>5270</v>
      </c>
      <c r="D1404" s="87" t="s">
        <v>63</v>
      </c>
      <c r="E1404" s="87" t="s">
        <v>306</v>
      </c>
      <c r="F1404" s="87" t="n">
        <v>17700.0</v>
      </c>
    </row>
    <row r="1405" outlineLevel="1">
      <c r="A1405" s="93" t="n">
        <v>45773.0</v>
      </c>
      <c r="B1405" s="87" t="s">
        <v>1039</v>
      </c>
      <c r="C1405" s="87" t="s">
        <v>1041</v>
      </c>
      <c r="D1405" s="87" t="s">
        <v>63</v>
      </c>
      <c r="E1405" s="87" t="s">
        <v>306</v>
      </c>
      <c r="F1405" s="87" t="n">
        <v>2988.0</v>
      </c>
    </row>
    <row r="1406" outlineLevel="1">
      <c r="A1406" s="93" t="n">
        <v>45782.0</v>
      </c>
      <c r="B1406" s="87" t="s">
        <v>1240</v>
      </c>
      <c r="C1406" s="87" t="s">
        <v>1041</v>
      </c>
      <c r="D1406" s="87" t="s">
        <v>63</v>
      </c>
      <c r="E1406" s="87" t="s">
        <v>306</v>
      </c>
      <c r="F1406" s="87" t="n">
        <v>14003.0</v>
      </c>
    </row>
    <row r="1407" outlineLevel="1">
      <c r="A1407" s="93" t="n">
        <v>45784.0</v>
      </c>
      <c r="B1407" s="87" t="s">
        <v>1362</v>
      </c>
      <c r="C1407" s="87" t="s">
        <v>1363</v>
      </c>
      <c r="D1407" s="87" t="s">
        <v>63</v>
      </c>
      <c r="E1407" s="87" t="s">
        <v>306</v>
      </c>
      <c r="F1407" s="87" t="n">
        <v>16534.0</v>
      </c>
    </row>
    <row r="1408" outlineLevel="1">
      <c r="A1408" s="93" t="n">
        <v>45757.0</v>
      </c>
      <c r="B1408" s="87" t="s">
        <v>613</v>
      </c>
      <c r="C1408" s="87" t="s">
        <v>614</v>
      </c>
      <c r="D1408" s="87" t="s">
        <v>63</v>
      </c>
      <c r="E1408" s="87" t="s">
        <v>306</v>
      </c>
      <c r="F1408" s="87" t="n">
        <v>16485.0</v>
      </c>
    </row>
    <row r="1409" outlineLevel="1">
      <c r="A1409" s="93" t="n">
        <v>45873.0</v>
      </c>
      <c r="B1409" s="87" t="s">
        <v>3648</v>
      </c>
      <c r="C1409" s="87" t="s">
        <v>3649</v>
      </c>
      <c r="D1409" s="87" t="s">
        <v>63</v>
      </c>
      <c r="E1409" s="87" t="s">
        <v>306</v>
      </c>
      <c r="F1409" s="87" t="n">
        <v>6540.0</v>
      </c>
    </row>
    <row r="1410" outlineLevel="1">
      <c r="A1410" s="93" t="n">
        <v>45902.0</v>
      </c>
      <c r="B1410" s="87" t="s">
        <v>4284</v>
      </c>
      <c r="C1410" s="87" t="s">
        <v>3649</v>
      </c>
      <c r="D1410" s="87" t="s">
        <v>63</v>
      </c>
      <c r="E1410" s="87" t="s">
        <v>306</v>
      </c>
      <c r="F1410" s="87" t="n">
        <v>9870.0</v>
      </c>
    </row>
    <row r="1411" outlineLevel="1">
      <c r="A1411" s="93" t="n">
        <v>45873.0</v>
      </c>
      <c r="B1411" s="87" t="s">
        <v>3653</v>
      </c>
      <c r="C1411" s="87" t="s">
        <v>3654</v>
      </c>
      <c r="D1411" s="87" t="s">
        <v>63</v>
      </c>
      <c r="E1411" s="87" t="s">
        <v>306</v>
      </c>
      <c r="F1411" s="87" t="n">
        <v>5450.0</v>
      </c>
    </row>
    <row r="1412" outlineLevel="1">
      <c r="A1412" s="93" t="n">
        <v>45902.0</v>
      </c>
      <c r="B1412" s="87" t="s">
        <v>4207</v>
      </c>
      <c r="C1412" s="87" t="s">
        <v>3654</v>
      </c>
      <c r="D1412" s="87" t="s">
        <v>63</v>
      </c>
      <c r="E1412" s="87" t="s">
        <v>306</v>
      </c>
      <c r="F1412" s="87" t="n">
        <v>9700.0</v>
      </c>
    </row>
    <row r="1413" outlineLevel="1">
      <c r="A1413" s="93" t="n">
        <v>45902.0</v>
      </c>
      <c r="B1413" s="87" t="s">
        <v>4258</v>
      </c>
      <c r="C1413" s="87" t="s">
        <v>4259</v>
      </c>
      <c r="D1413" s="87" t="s">
        <v>63</v>
      </c>
      <c r="E1413" s="87" t="s">
        <v>306</v>
      </c>
      <c r="F1413" s="87" t="n">
        <v>15110.0</v>
      </c>
    </row>
    <row r="1414" outlineLevel="1">
      <c r="A1414" s="93" t="n">
        <v>45749.0</v>
      </c>
      <c r="B1414" s="87" t="s">
        <v>441</v>
      </c>
      <c r="C1414" s="87" t="s">
        <v>442</v>
      </c>
      <c r="D1414" s="87" t="s">
        <v>63</v>
      </c>
      <c r="E1414" s="87" t="s">
        <v>306</v>
      </c>
      <c r="F1414" s="87" t="n">
        <v>14750.0</v>
      </c>
    </row>
    <row r="1415" outlineLevel="1">
      <c r="A1415" s="93" t="n">
        <v>45860.0</v>
      </c>
      <c r="B1415" s="87" t="s">
        <v>3446</v>
      </c>
      <c r="C1415" s="87" t="s">
        <v>3447</v>
      </c>
      <c r="D1415" s="87" t="s">
        <v>63</v>
      </c>
      <c r="E1415" s="87" t="s">
        <v>306</v>
      </c>
      <c r="F1415" s="87" t="n">
        <v>13735.0</v>
      </c>
    </row>
    <row r="1416" outlineLevel="1">
      <c r="A1416" s="93" t="n">
        <v>45902.0</v>
      </c>
      <c r="B1416" s="87" t="s">
        <v>4286</v>
      </c>
      <c r="C1416" s="87" t="s">
        <v>4287</v>
      </c>
      <c r="D1416" s="87" t="s">
        <v>63</v>
      </c>
      <c r="E1416" s="87" t="s">
        <v>306</v>
      </c>
      <c r="F1416" s="87" t="n">
        <v>12790.0</v>
      </c>
    </row>
    <row r="1417" outlineLevel="1">
      <c r="A1417" s="93" t="n">
        <v>45821.0</v>
      </c>
      <c r="B1417" s="87" t="s">
        <v>2446</v>
      </c>
      <c r="C1417" s="87" t="s">
        <v>2447</v>
      </c>
      <c r="D1417" s="87" t="s">
        <v>63</v>
      </c>
      <c r="E1417" s="87" t="s">
        <v>306</v>
      </c>
      <c r="F1417" s="87" t="n">
        <v>11800.0</v>
      </c>
    </row>
    <row r="1418" outlineLevel="1">
      <c r="A1418" s="93" t="n">
        <v>45994.0</v>
      </c>
      <c r="B1418" s="87" t="s">
        <v>5173</v>
      </c>
      <c r="C1418" s="87" t="s">
        <v>5174</v>
      </c>
      <c r="D1418" s="87" t="s">
        <v>63</v>
      </c>
      <c r="E1418" s="87" t="s">
        <v>315</v>
      </c>
      <c r="F1418" s="87" t="n">
        <v>11800.0</v>
      </c>
    </row>
    <row r="1419" outlineLevel="1">
      <c r="A1419" s="93" t="n">
        <v>45855.0</v>
      </c>
      <c r="B1419" s="87" t="s">
        <v>3378</v>
      </c>
      <c r="C1419" s="87" t="s">
        <v>3379</v>
      </c>
      <c r="D1419" s="87" t="s">
        <v>63</v>
      </c>
      <c r="E1419" s="87" t="s">
        <v>315</v>
      </c>
      <c r="F1419" s="87" t="n">
        <v>10800.0</v>
      </c>
    </row>
    <row r="1420" outlineLevel="1">
      <c r="A1420" s="93" t="n">
        <v>45765.0</v>
      </c>
      <c r="B1420" s="87" t="s">
        <v>845</v>
      </c>
      <c r="C1420" s="87" t="s">
        <v>846</v>
      </c>
      <c r="D1420" s="87" t="s">
        <v>63</v>
      </c>
      <c r="E1420" s="87" t="s">
        <v>306</v>
      </c>
      <c r="F1420" s="87" t="n">
        <v>10075.0</v>
      </c>
    </row>
    <row r="1421" outlineLevel="1">
      <c r="A1421" s="93" t="n">
        <v>45787.0</v>
      </c>
      <c r="B1421" s="87" t="s">
        <v>1463</v>
      </c>
      <c r="C1421" s="87" t="s">
        <v>1464</v>
      </c>
      <c r="D1421" s="87" t="s">
        <v>63</v>
      </c>
      <c r="E1421" s="87" t="s">
        <v>306</v>
      </c>
      <c r="F1421" s="87" t="n">
        <v>10000.0</v>
      </c>
    </row>
    <row r="1422" outlineLevel="1">
      <c r="A1422" s="93" t="n">
        <v>46025.0</v>
      </c>
      <c r="B1422" s="87" t="s">
        <v>5388</v>
      </c>
      <c r="C1422" s="87" t="s">
        <v>5389</v>
      </c>
      <c r="D1422" s="87" t="s">
        <v>63</v>
      </c>
      <c r="E1422" s="87" t="s">
        <v>306</v>
      </c>
      <c r="F1422" s="87" t="n">
        <v>9463.0</v>
      </c>
    </row>
    <row r="1423" outlineLevel="1">
      <c r="A1423" s="93" t="n">
        <v>45790.0</v>
      </c>
      <c r="B1423" s="87" t="s">
        <v>1546</v>
      </c>
      <c r="C1423" s="87" t="s">
        <v>1547</v>
      </c>
      <c r="D1423" s="87" t="s">
        <v>63</v>
      </c>
      <c r="E1423" s="87" t="s">
        <v>306</v>
      </c>
      <c r="F1423" s="87" t="n">
        <v>9357.0</v>
      </c>
    </row>
    <row r="1424" outlineLevel="1">
      <c r="A1424" s="93" t="n">
        <v>45818.0</v>
      </c>
      <c r="B1424" s="87" t="s">
        <v>2332</v>
      </c>
      <c r="C1424" s="87" t="s">
        <v>2333</v>
      </c>
      <c r="D1424" s="87" t="s">
        <v>63</v>
      </c>
      <c r="E1424" s="87" t="s">
        <v>306</v>
      </c>
      <c r="F1424" s="87" t="n">
        <v>9040.0</v>
      </c>
    </row>
    <row r="1425" outlineLevel="1">
      <c r="A1425" s="93" t="n">
        <v>45842.0</v>
      </c>
      <c r="B1425" s="87" t="s">
        <v>3122</v>
      </c>
      <c r="C1425" s="87" t="s">
        <v>3123</v>
      </c>
      <c r="D1425" s="87" t="s">
        <v>63</v>
      </c>
      <c r="E1425" s="87" t="s">
        <v>306</v>
      </c>
      <c r="F1425" s="87" t="n">
        <v>9000.0</v>
      </c>
    </row>
    <row r="1426" outlineLevel="1">
      <c r="A1426" s="93" t="n">
        <v>45805.0</v>
      </c>
      <c r="B1426" s="87" t="s">
        <v>1954</v>
      </c>
      <c r="C1426" s="87" t="s">
        <v>1955</v>
      </c>
      <c r="D1426" s="87" t="s">
        <v>63</v>
      </c>
      <c r="E1426" s="87" t="s">
        <v>306</v>
      </c>
      <c r="F1426" s="87" t="n">
        <v>6125.0</v>
      </c>
    </row>
    <row r="1427" outlineLevel="1">
      <c r="A1427" s="93" t="n">
        <v>45750.0</v>
      </c>
      <c r="B1427" s="87" t="s">
        <v>482</v>
      </c>
      <c r="C1427" s="87" t="s">
        <v>483</v>
      </c>
      <c r="D1427" s="87" t="s">
        <v>63</v>
      </c>
      <c r="E1427" s="87" t="s">
        <v>306</v>
      </c>
      <c r="F1427" s="87" t="n">
        <v>5675.8</v>
      </c>
    </row>
    <row r="1428" outlineLevel="1">
      <c r="A1428" s="93" t="n">
        <v>45771.0</v>
      </c>
      <c r="B1428" s="87" t="s">
        <v>974</v>
      </c>
      <c r="C1428" s="87" t="s">
        <v>975</v>
      </c>
      <c r="D1428" s="87" t="s">
        <v>63</v>
      </c>
      <c r="E1428" s="87" t="s">
        <v>306</v>
      </c>
      <c r="F1428" s="87" t="n">
        <v>5340.77</v>
      </c>
    </row>
    <row r="1429" outlineLevel="1">
      <c r="A1429" s="93" t="n">
        <v>45808.0</v>
      </c>
      <c r="B1429" s="87" t="s">
        <v>2041</v>
      </c>
      <c r="C1429" s="87" t="s">
        <v>2042</v>
      </c>
      <c r="D1429" s="87" t="s">
        <v>63</v>
      </c>
      <c r="E1429" s="87" t="s">
        <v>306</v>
      </c>
      <c r="F1429" s="87" t="n">
        <v>5310.0</v>
      </c>
    </row>
    <row r="1430" outlineLevel="1">
      <c r="A1430" s="93" t="n">
        <v>45777.0</v>
      </c>
      <c r="B1430" s="87" t="s">
        <v>1112</v>
      </c>
      <c r="C1430" s="87" t="s">
        <v>1114</v>
      </c>
      <c r="D1430" s="87" t="s">
        <v>63</v>
      </c>
      <c r="E1430" s="87" t="s">
        <v>306</v>
      </c>
      <c r="F1430" s="87" t="n">
        <v>4885.0</v>
      </c>
    </row>
    <row r="1431" outlineLevel="1">
      <c r="A1431" s="93" t="n">
        <v>45826.0</v>
      </c>
      <c r="B1431" s="87" t="s">
        <v>2613</v>
      </c>
      <c r="C1431" s="87" t="s">
        <v>2614</v>
      </c>
      <c r="D1431" s="87" t="s">
        <v>63</v>
      </c>
      <c r="E1431" s="87" t="s">
        <v>315</v>
      </c>
      <c r="F1431" s="87" t="n">
        <v>4720.0</v>
      </c>
    </row>
    <row r="1432" outlineLevel="1">
      <c r="A1432" s="93" t="n">
        <v>45750.0</v>
      </c>
      <c r="B1432" s="87" t="s">
        <v>451</v>
      </c>
      <c r="C1432" s="87" t="s">
        <v>452</v>
      </c>
      <c r="D1432" s="87" t="s">
        <v>63</v>
      </c>
      <c r="E1432" s="87" t="s">
        <v>315</v>
      </c>
      <c r="F1432" s="87" t="n">
        <v>3760.0</v>
      </c>
    </row>
    <row r="1433" outlineLevel="1">
      <c r="A1433" s="93" t="n">
        <v>45765.0</v>
      </c>
      <c r="B1433" s="87" t="s">
        <v>836</v>
      </c>
      <c r="C1433" s="87" t="s">
        <v>837</v>
      </c>
      <c r="D1433" s="87" t="s">
        <v>63</v>
      </c>
      <c r="E1433" s="87" t="s">
        <v>306</v>
      </c>
      <c r="F1433" s="87" t="n">
        <v>2478.0</v>
      </c>
    </row>
    <row r="1434" outlineLevel="1">
      <c r="A1434" s="93" t="n">
        <v>45882.0</v>
      </c>
      <c r="B1434" s="87" t="s">
        <v>3887</v>
      </c>
      <c r="C1434" s="87" t="s">
        <v>3888</v>
      </c>
      <c r="D1434" s="87" t="s">
        <v>63</v>
      </c>
      <c r="E1434" s="87" t="s">
        <v>306</v>
      </c>
      <c r="F1434" s="87" t="n">
        <v>2281.43</v>
      </c>
    </row>
    <row r="1435" outlineLevel="1">
      <c r="A1435" s="93" t="n">
        <v>45874.0</v>
      </c>
      <c r="B1435" s="87" t="s">
        <v>3739</v>
      </c>
      <c r="C1435" s="87" t="s">
        <v>316</v>
      </c>
      <c r="D1435" s="87" t="s">
        <v>63</v>
      </c>
      <c r="E1435" s="87" t="s">
        <v>315</v>
      </c>
      <c r="F1435" s="87" t="n">
        <v>1870.0</v>
      </c>
    </row>
    <row r="1436" outlineLevel="1">
      <c r="A1436" s="93" t="n">
        <v>45867.0</v>
      </c>
      <c r="B1436" s="87" t="s">
        <v>3545</v>
      </c>
      <c r="C1436" s="87" t="s">
        <v>3546</v>
      </c>
      <c r="D1436" s="87" t="s">
        <v>63</v>
      </c>
      <c r="E1436" s="87" t="s">
        <v>306</v>
      </c>
      <c r="F1436" s="87" t="n">
        <v>1474.0</v>
      </c>
    </row>
    <row r="1437" outlineLevel="1">
      <c r="A1437" s="93" t="n">
        <v>45855.0</v>
      </c>
      <c r="B1437" s="87" t="s">
        <v>3394</v>
      </c>
      <c r="C1437" s="87" t="s">
        <v>3396</v>
      </c>
      <c r="D1437" s="87" t="s">
        <v>63</v>
      </c>
      <c r="E1437" s="87" t="s">
        <v>306</v>
      </c>
      <c r="F1437" s="87" t="n">
        <v>1151.0</v>
      </c>
    </row>
    <row r="1438" outlineLevel="1">
      <c r="A1438" s="93" t="n">
        <v>45843.0</v>
      </c>
      <c r="B1438" s="87" t="s">
        <v>3171</v>
      </c>
      <c r="C1438" s="87" t="s">
        <v>3172</v>
      </c>
      <c r="D1438" s="87" t="s">
        <v>63</v>
      </c>
      <c r="E1438" s="87" t="s">
        <v>306</v>
      </c>
      <c r="F1438" s="87" t="n">
        <v>908.26</v>
      </c>
    </row>
    <row r="1439" outlineLevel="1">
      <c r="A1439" s="93" t="n">
        <v>46064.0</v>
      </c>
      <c r="B1439" s="87" t="s">
        <v>5632</v>
      </c>
      <c r="C1439" s="87" t="s">
        <v>5633</v>
      </c>
      <c r="D1439" s="87" t="s">
        <v>63</v>
      </c>
      <c r="E1439" s="87" t="s">
        <v>306</v>
      </c>
      <c r="F1439" s="87" t="n">
        <v>103.26</v>
      </c>
    </row>
    <row r="1440" outlineLevel="1">
      <c r="A1440" s="93" t="n">
        <v>46077.0</v>
      </c>
      <c r="B1440" s="87" t="s">
        <v>5699</v>
      </c>
      <c r="C1440" s="87" t="s">
        <v>5633</v>
      </c>
      <c r="D1440" s="87" t="s">
        <v>63</v>
      </c>
      <c r="E1440" s="87" t="s">
        <v>306</v>
      </c>
      <c r="F1440" s="87" t="n">
        <v>103.5</v>
      </c>
    </row>
    <row r="1441" outlineLevel="1">
      <c r="A1441" s="93" t="n">
        <v>46077.0</v>
      </c>
      <c r="B1441" s="87" t="s">
        <v>5705</v>
      </c>
      <c r="C1441" s="87" t="s">
        <v>5633</v>
      </c>
      <c r="D1441" s="87" t="s">
        <v>63</v>
      </c>
      <c r="E1441" s="87" t="s">
        <v>306</v>
      </c>
      <c r="F1441" s="87" t="n">
        <v>103.5</v>
      </c>
    </row>
    <row r="1442" outlineLevel="1">
      <c r="A1442" s="93" t="n">
        <v>46077.0</v>
      </c>
      <c r="B1442" s="87" t="s">
        <v>5708</v>
      </c>
      <c r="C1442" s="87" t="s">
        <v>5633</v>
      </c>
      <c r="D1442" s="87" t="s">
        <v>63</v>
      </c>
      <c r="E1442" s="87" t="s">
        <v>306</v>
      </c>
      <c r="F1442" s="87" t="n">
        <v>103.5</v>
      </c>
    </row>
    <row r="1443" outlineLevel="1">
      <c r="A1443" s="93" t="n">
        <v>46078.0</v>
      </c>
      <c r="B1443" s="87" t="s">
        <v>5714</v>
      </c>
      <c r="C1443" s="87" t="s">
        <v>5633</v>
      </c>
      <c r="D1443" s="87" t="s">
        <v>63</v>
      </c>
      <c r="E1443" s="87" t="s">
        <v>306</v>
      </c>
      <c r="F1443" s="87" t="n">
        <v>103.25</v>
      </c>
    </row>
    <row r="1444" outlineLevel="1">
      <c r="A1444" s="111" t="n">
        <v>45882.0</v>
      </c>
      <c r="B1444" s="103" t="s">
        <v>3884</v>
      </c>
      <c r="C1444" s="103" t="s">
        <v>3885</v>
      </c>
      <c r="D1444" s="103" t="s">
        <v>63</v>
      </c>
      <c r="E1444" s="103" t="s">
        <v>306</v>
      </c>
      <c r="F1444" s="103" t="n">
        <v>91.25</v>
      </c>
    </row>
    <row r="1446">
      <c r="A1446" s="72" t="s">
        <v>137</v>
      </c>
      <c r="B1446" s="72"/>
      <c r="C1446" s="72"/>
      <c r="D1446" s="72"/>
      <c r="E1446" s="73" t="s">
        <v>3</v>
      </c>
      <c r="F1446" s="72"/>
      <c r="G1446" s="72"/>
      <c r="H1446" s="72"/>
    </row>
    <row r="1447">
      <c r="A1447" s="74" t="s">
        <v>136</v>
      </c>
      <c r="B1447" s="74"/>
      <c r="C1447" s="74"/>
      <c r="D1447" s="74"/>
      <c r="E1447" s="75" t="s">
        <v>88</v>
      </c>
      <c r="F1447" s="74"/>
      <c r="G1447" s="74"/>
      <c r="H1447" s="74"/>
    </row>
    <row r="1449" outlineLevel="1">
      <c r="A1449" s="77" t="s">
        <v>6039</v>
      </c>
      <c r="B1449" s="77"/>
      <c r="C1449" s="77"/>
    </row>
    <row r="1450" ht="45.0" customHeight="true" outlineLevel="1">
      <c r="A1450" s="78" t="s">
        <v>6027</v>
      </c>
      <c r="B1450" s="78" t="s">
        <v>6040</v>
      </c>
      <c r="C1450" s="78" t="s">
        <v>6029</v>
      </c>
      <c r="D1450" s="78" t="s">
        <v>6041</v>
      </c>
      <c r="E1450" s="78" t="s">
        <v>6031</v>
      </c>
      <c r="F1450" s="78" t="s">
        <v>6032</v>
      </c>
      <c r="G1450" s="78" t="s">
        <v>6033</v>
      </c>
      <c r="H1450" s="78" t="s">
        <v>6034</v>
      </c>
    </row>
    <row r="1451" outlineLevel="1">
      <c r="A1451" s="115" t="n">
        <v>1.0</v>
      </c>
      <c r="B1451" s="87" t="s">
        <v>497</v>
      </c>
      <c r="C1451" s="87" t="n">
        <v>1875000.0</v>
      </c>
      <c r="D1451" s="95" t="n">
        <v>0.28566421775493156</v>
      </c>
      <c r="E1451" s="87" t="n">
        <v>1875000.0</v>
      </c>
      <c r="F1451" s="115" t="n">
        <v>1.0</v>
      </c>
      <c r="G1451" s="87" t="n">
        <v>1875000.0</v>
      </c>
      <c r="H1451" s="115" t="n">
        <v>1.0</v>
      </c>
    </row>
    <row r="1452" outlineLevel="1">
      <c r="A1452" s="115" t="n">
        <v>2.0</v>
      </c>
      <c r="B1452" s="87" t="s">
        <v>4301</v>
      </c>
      <c r="C1452" s="87" t="n">
        <v>1392847.0</v>
      </c>
      <c r="D1452" s="95" t="n">
        <v>0.21220615931056167</v>
      </c>
      <c r="E1452" s="87" t="n">
        <v>1392847.0</v>
      </c>
      <c r="F1452" s="115" t="n">
        <v>1.0</v>
      </c>
      <c r="G1452" s="87" t="n">
        <v>1392847.0</v>
      </c>
      <c r="H1452" s="115" t="n">
        <v>1.0</v>
      </c>
    </row>
    <row r="1453" outlineLevel="1">
      <c r="A1453" s="115" t="n">
        <v>3.0</v>
      </c>
      <c r="B1453" s="87" t="s">
        <v>4422</v>
      </c>
      <c r="C1453" s="87" t="n">
        <v>1135565.42</v>
      </c>
      <c r="D1453" s="95" t="n">
        <v>0.1730082172873868</v>
      </c>
      <c r="E1453" s="87" t="n">
        <v>1135565.42</v>
      </c>
      <c r="F1453" s="115" t="n">
        <v>1.0</v>
      </c>
      <c r="G1453" s="87" t="n">
        <v>567782.71</v>
      </c>
      <c r="H1453" s="115" t="n">
        <v>2.0</v>
      </c>
    </row>
    <row r="1454" outlineLevel="1">
      <c r="A1454" s="115" t="n">
        <v>4.0</v>
      </c>
      <c r="B1454" s="87" t="s">
        <v>5317</v>
      </c>
      <c r="C1454" s="87" t="n">
        <v>409675.98</v>
      </c>
      <c r="D1454" s="95" t="n">
        <v>0.06241587645849865</v>
      </c>
      <c r="E1454" s="87" t="n">
        <v>204837.99</v>
      </c>
      <c r="F1454" s="115" t="n">
        <v>2.0</v>
      </c>
      <c r="G1454" s="87" t="n">
        <v>204837.99</v>
      </c>
      <c r="H1454" s="115" t="n">
        <v>2.0</v>
      </c>
    </row>
    <row r="1455" outlineLevel="1">
      <c r="A1455" s="115" t="n">
        <v>5.0</v>
      </c>
      <c r="B1455" s="87" t="s">
        <v>5833</v>
      </c>
      <c r="C1455" s="87" t="n">
        <v>253301.0</v>
      </c>
      <c r="D1455" s="95" t="n">
        <v>0.03859148374482235</v>
      </c>
      <c r="E1455" s="87" t="n">
        <v>253301.0</v>
      </c>
      <c r="F1455" s="115" t="n">
        <v>1.0</v>
      </c>
      <c r="G1455" s="87" t="n">
        <v>253301.0</v>
      </c>
      <c r="H1455" s="115" t="n">
        <v>1.0</v>
      </c>
    </row>
    <row r="1456" outlineLevel="1">
      <c r="A1456" s="115" t="n">
        <v>6.0</v>
      </c>
      <c r="B1456" s="87" t="s">
        <v>2944</v>
      </c>
      <c r="C1456" s="87" t="n">
        <v>252459.42</v>
      </c>
      <c r="D1456" s="95" t="n">
        <v>0.03846326545555399</v>
      </c>
      <c r="E1456" s="87" t="n">
        <v>252459.42</v>
      </c>
      <c r="F1456" s="115" t="n">
        <v>1.0</v>
      </c>
      <c r="G1456" s="87" t="n">
        <v>252459.42</v>
      </c>
      <c r="H1456" s="115" t="n">
        <v>1.0</v>
      </c>
    </row>
    <row r="1457" outlineLevel="1">
      <c r="A1457" s="115" t="n">
        <v>7.0</v>
      </c>
      <c r="B1457" s="87" t="s">
        <v>5665</v>
      </c>
      <c r="C1457" s="87" t="n">
        <v>249598.0</v>
      </c>
      <c r="D1457" s="95" t="n">
        <v>0.03802731595903755</v>
      </c>
      <c r="E1457" s="87" t="n">
        <v>249598.0</v>
      </c>
      <c r="F1457" s="115" t="n">
        <v>1.0</v>
      </c>
      <c r="G1457" s="87" t="n">
        <v>249598.0</v>
      </c>
      <c r="H1457" s="115" t="n">
        <v>1.0</v>
      </c>
    </row>
    <row r="1458" outlineLevel="1">
      <c r="A1458" s="115" t="n">
        <v>8.0</v>
      </c>
      <c r="B1458" s="87" t="s">
        <v>676</v>
      </c>
      <c r="C1458" s="87" t="n">
        <v>246536.0</v>
      </c>
      <c r="D1458" s="95" t="n">
        <v>0.03756080724716256</v>
      </c>
      <c r="E1458" s="87" t="n">
        <v>246536.0</v>
      </c>
      <c r="F1458" s="115" t="n">
        <v>1.0</v>
      </c>
      <c r="G1458" s="87" t="n">
        <v>246536.0</v>
      </c>
      <c r="H1458" s="115" t="n">
        <v>1.0</v>
      </c>
    </row>
    <row r="1459" outlineLevel="1">
      <c r="A1459" s="115" t="n">
        <v>9.0</v>
      </c>
      <c r="B1459" s="87" t="s">
        <v>3101</v>
      </c>
      <c r="C1459" s="87" t="n">
        <v>230000.0</v>
      </c>
      <c r="D1459" s="95" t="n">
        <v>0.035041477377938265</v>
      </c>
      <c r="E1459" s="87" t="n">
        <v>230000.0</v>
      </c>
      <c r="F1459" s="115" t="n">
        <v>1.0</v>
      </c>
      <c r="G1459" s="87" t="n">
        <v>230000.0</v>
      </c>
      <c r="H1459" s="115" t="n">
        <v>1.0</v>
      </c>
    </row>
    <row r="1460" outlineLevel="1">
      <c r="A1460" s="115" t="n">
        <v>10.0</v>
      </c>
      <c r="B1460" s="87" t="s">
        <v>4503</v>
      </c>
      <c r="C1460" s="87" t="n">
        <v>195797.56</v>
      </c>
      <c r="D1460" s="95" t="n">
        <v>0.02983059030171961</v>
      </c>
      <c r="E1460" s="87" t="n">
        <v>97898.78</v>
      </c>
      <c r="F1460" s="115" t="n">
        <v>2.0</v>
      </c>
      <c r="G1460" s="87" t="n">
        <v>97898.78</v>
      </c>
      <c r="H1460" s="115" t="n">
        <v>2.0</v>
      </c>
    </row>
    <row r="1461" outlineLevel="1">
      <c r="A1461" s="88"/>
      <c r="B1461" s="88" t="s">
        <v>6035</v>
      </c>
      <c r="C1461" s="88">
        <f>SUM(C1451:C1460)</f>
      </c>
      <c r="D1461" s="97">
        <f>C1461/C1468</f>
      </c>
      <c r="E1461" s="88"/>
      <c r="F1461" s="88"/>
      <c r="G1461" s="88"/>
      <c r="H1461" s="88"/>
    </row>
    <row r="1462" outlineLevel="2">
      <c r="A1462" s="115" t="n">
        <v>11.0</v>
      </c>
      <c r="B1462" s="87" t="s">
        <v>887</v>
      </c>
      <c r="C1462" s="87" t="n">
        <v>142002.0</v>
      </c>
      <c r="D1462" s="95" t="n">
        <v>0.02163460813313909</v>
      </c>
      <c r="E1462" s="87" t="n">
        <v>142002.0</v>
      </c>
      <c r="F1462" s="115" t="n">
        <v>1.0</v>
      </c>
      <c r="G1462" s="87" t="n">
        <v>142002.0</v>
      </c>
      <c r="H1462" s="115" t="n">
        <v>1.0</v>
      </c>
    </row>
    <row r="1463" outlineLevel="2">
      <c r="A1463" s="115" t="n">
        <v>12.0</v>
      </c>
      <c r="B1463" s="87" t="s">
        <v>5770</v>
      </c>
      <c r="C1463" s="87" t="n">
        <v>73586.24</v>
      </c>
      <c r="D1463" s="95" t="n">
        <v>0.011211176366467547</v>
      </c>
      <c r="E1463" s="87" t="n">
        <v>73586.24</v>
      </c>
      <c r="F1463" s="115" t="n">
        <v>1.0</v>
      </c>
      <c r="G1463" s="87" t="n">
        <v>73586.24</v>
      </c>
      <c r="H1463" s="115" t="n">
        <v>1.0</v>
      </c>
    </row>
    <row r="1464" outlineLevel="2">
      <c r="A1464" s="115" t="n">
        <v>13.0</v>
      </c>
      <c r="B1464" s="87" t="s">
        <v>5648</v>
      </c>
      <c r="C1464" s="87" t="n">
        <v>44482.58</v>
      </c>
      <c r="D1464" s="95" t="n">
        <v>0.006777110090357954</v>
      </c>
      <c r="E1464" s="87" t="n">
        <v>44482.58</v>
      </c>
      <c r="F1464" s="115" t="n">
        <v>1.0</v>
      </c>
      <c r="G1464" s="87" t="n">
        <v>44482.58</v>
      </c>
      <c r="H1464" s="115" t="n">
        <v>1.0</v>
      </c>
    </row>
    <row r="1465" outlineLevel="2">
      <c r="A1465" s="115" t="n">
        <v>14.0</v>
      </c>
      <c r="B1465" s="87" t="s">
        <v>818</v>
      </c>
      <c r="C1465" s="87" t="n">
        <v>35322.0</v>
      </c>
      <c r="D1465" s="95" t="n">
        <v>0.005381456799754502</v>
      </c>
      <c r="E1465" s="87" t="n">
        <v>35322.0</v>
      </c>
      <c r="F1465" s="115" t="n">
        <v>1.0</v>
      </c>
      <c r="G1465" s="87" t="n">
        <v>35322.0</v>
      </c>
      <c r="H1465" s="115" t="n">
        <v>1.0</v>
      </c>
    </row>
    <row r="1466" outlineLevel="1">
      <c r="A1466" s="88"/>
      <c r="B1466" s="88" t="s">
        <v>6042</v>
      </c>
      <c r="C1466" s="88">
        <f>SUM(C1462:C1465)+C1461</f>
      </c>
      <c r="D1466" s="97">
        <f>C1466/C1468</f>
      </c>
      <c r="E1466" s="88"/>
      <c r="F1466" s="88"/>
      <c r="G1466" s="88"/>
      <c r="H1466" s="88"/>
    </row>
    <row r="1467" outlineLevel="1">
      <c r="A1467" s="88"/>
      <c r="B1467" s="88" t="s">
        <v>6043</v>
      </c>
      <c r="C1467" s="88" t="n">
        <v>40693.77</v>
      </c>
      <c r="D1467" s="97">
        <f>C1467/C1468</f>
      </c>
      <c r="E1467" s="88"/>
      <c r="F1467" s="88"/>
      <c r="G1467" s="88"/>
      <c r="H1467" s="88"/>
    </row>
    <row r="1468" outlineLevel="1">
      <c r="A1468" s="106"/>
      <c r="B1468" s="106" t="s">
        <v>6044</v>
      </c>
      <c r="C1468" s="106">
        <f>C1466+C1467</f>
      </c>
      <c r="D1468" s="114">
        <f>C1468/C1468</f>
      </c>
      <c r="E1468" s="106"/>
      <c r="F1468" s="106"/>
      <c r="G1468" s="106"/>
      <c r="H1468" s="106"/>
    </row>
    <row r="1469" outlineLevel="1"/>
    <row r="1470" outlineLevel="1">
      <c r="A1470" s="77" t="s">
        <v>93</v>
      </c>
      <c r="B1470" s="77"/>
      <c r="C1470" s="77"/>
    </row>
    <row r="1471" outlineLevel="1">
      <c r="A1471" s="78" t="s">
        <v>281</v>
      </c>
      <c r="B1471" s="78" t="s">
        <v>282</v>
      </c>
      <c r="C1471" s="78" t="s">
        <v>6040</v>
      </c>
      <c r="D1471" s="78" t="s">
        <v>360</v>
      </c>
      <c r="E1471" s="78" t="s">
        <v>284</v>
      </c>
      <c r="F1471" s="78" t="s">
        <v>283</v>
      </c>
    </row>
    <row r="1472" outlineLevel="1">
      <c r="A1472" s="93" t="n">
        <v>45750.0</v>
      </c>
      <c r="B1472" s="87" t="s">
        <v>496</v>
      </c>
      <c r="C1472" s="87" t="s">
        <v>497</v>
      </c>
      <c r="D1472" s="87" t="s">
        <v>63</v>
      </c>
      <c r="E1472" s="87" t="s">
        <v>306</v>
      </c>
      <c r="F1472" s="87" t="n">
        <v>1875000.0</v>
      </c>
    </row>
    <row r="1473" outlineLevel="1">
      <c r="A1473" s="93" t="n">
        <v>45902.0</v>
      </c>
      <c r="B1473" s="87" t="s">
        <v>4300</v>
      </c>
      <c r="C1473" s="87" t="s">
        <v>4301</v>
      </c>
      <c r="D1473" s="87" t="s">
        <v>63</v>
      </c>
      <c r="E1473" s="87" t="s">
        <v>306</v>
      </c>
      <c r="F1473" s="87" t="n">
        <v>1392847.0</v>
      </c>
    </row>
    <row r="1474" outlineLevel="1">
      <c r="A1474" s="93" t="n">
        <v>45915.0</v>
      </c>
      <c r="B1474" s="87" t="s">
        <v>4421</v>
      </c>
      <c r="C1474" s="87" t="s">
        <v>4422</v>
      </c>
      <c r="D1474" s="87" t="s">
        <v>63</v>
      </c>
      <c r="E1474" s="87" t="s">
        <v>306</v>
      </c>
      <c r="F1474" s="87" t="n">
        <v>226399.82</v>
      </c>
    </row>
    <row r="1475" outlineLevel="1">
      <c r="A1475" s="93" t="n">
        <v>45929.0</v>
      </c>
      <c r="B1475" s="87" t="s">
        <v>4567</v>
      </c>
      <c r="C1475" s="87" t="s">
        <v>4422</v>
      </c>
      <c r="D1475" s="87" t="s">
        <v>63</v>
      </c>
      <c r="E1475" s="87" t="s">
        <v>306</v>
      </c>
      <c r="F1475" s="87" t="n">
        <v>909165.6</v>
      </c>
    </row>
    <row r="1476" outlineLevel="1">
      <c r="A1476" s="93" t="n">
        <v>46010.0</v>
      </c>
      <c r="B1476" s="87" t="s">
        <v>5316</v>
      </c>
      <c r="C1476" s="87" t="s">
        <v>5317</v>
      </c>
      <c r="D1476" s="87" t="s">
        <v>63</v>
      </c>
      <c r="E1476" s="87" t="s">
        <v>306</v>
      </c>
      <c r="F1476" s="87" t="n">
        <v>203219.9</v>
      </c>
    </row>
    <row r="1477" outlineLevel="1">
      <c r="A1477" s="93" t="n">
        <v>46042.0</v>
      </c>
      <c r="B1477" s="87" t="s">
        <v>5504</v>
      </c>
      <c r="C1477" s="87" t="s">
        <v>5317</v>
      </c>
      <c r="D1477" s="87" t="s">
        <v>63</v>
      </c>
      <c r="E1477" s="87" t="s">
        <v>306</v>
      </c>
      <c r="F1477" s="87" t="n">
        <v>206456.08</v>
      </c>
    </row>
    <row r="1478" outlineLevel="1">
      <c r="A1478" s="93" t="n">
        <v>46091.0</v>
      </c>
      <c r="B1478" s="87" t="s">
        <v>5832</v>
      </c>
      <c r="C1478" s="87" t="s">
        <v>5833</v>
      </c>
      <c r="D1478" s="87" t="s">
        <v>63</v>
      </c>
      <c r="E1478" s="87" t="s">
        <v>306</v>
      </c>
      <c r="F1478" s="87" t="n">
        <v>253301.0</v>
      </c>
    </row>
    <row r="1479" outlineLevel="1">
      <c r="A1479" s="93" t="n">
        <v>45839.0</v>
      </c>
      <c r="B1479" s="87" t="s">
        <v>2943</v>
      </c>
      <c r="C1479" s="87" t="s">
        <v>2944</v>
      </c>
      <c r="D1479" s="87" t="s">
        <v>63</v>
      </c>
      <c r="E1479" s="87" t="s">
        <v>306</v>
      </c>
      <c r="F1479" s="87" t="n">
        <v>252459.42</v>
      </c>
    </row>
    <row r="1480" outlineLevel="1">
      <c r="A1480" s="93" t="n">
        <v>46070.0</v>
      </c>
      <c r="B1480" s="87" t="s">
        <v>5664</v>
      </c>
      <c r="C1480" s="87" t="s">
        <v>5665</v>
      </c>
      <c r="D1480" s="87" t="s">
        <v>63</v>
      </c>
      <c r="E1480" s="87" t="s">
        <v>306</v>
      </c>
      <c r="F1480" s="87" t="n">
        <v>249598.0</v>
      </c>
    </row>
    <row r="1481" outlineLevel="1">
      <c r="A1481" s="93" t="n">
        <v>45758.0</v>
      </c>
      <c r="B1481" s="87" t="s">
        <v>675</v>
      </c>
      <c r="C1481" s="87" t="s">
        <v>676</v>
      </c>
      <c r="D1481" s="87" t="s">
        <v>63</v>
      </c>
      <c r="E1481" s="87" t="s">
        <v>306</v>
      </c>
      <c r="F1481" s="87" t="n">
        <v>246536.0</v>
      </c>
    </row>
    <row r="1482" outlineLevel="1">
      <c r="A1482" s="93" t="n">
        <v>46091.0</v>
      </c>
      <c r="B1482" s="87" t="s">
        <v>5834</v>
      </c>
      <c r="C1482" s="87" t="s">
        <v>3101</v>
      </c>
      <c r="D1482" s="87" t="s">
        <v>63</v>
      </c>
      <c r="E1482" s="87" t="s">
        <v>315</v>
      </c>
      <c r="F1482" s="87" t="n">
        <v>230000.0</v>
      </c>
    </row>
    <row r="1483" outlineLevel="1">
      <c r="A1483" s="93" t="n">
        <v>45922.0</v>
      </c>
      <c r="B1483" s="87" t="s">
        <v>4501</v>
      </c>
      <c r="C1483" s="87" t="s">
        <v>4503</v>
      </c>
      <c r="D1483" s="87" t="s">
        <v>63</v>
      </c>
      <c r="E1483" s="87" t="s">
        <v>306</v>
      </c>
      <c r="F1483" s="87" t="n">
        <v>59899.49</v>
      </c>
    </row>
    <row r="1484" outlineLevel="1">
      <c r="A1484" s="93" t="n">
        <v>46049.0</v>
      </c>
      <c r="B1484" s="87" t="s">
        <v>5529</v>
      </c>
      <c r="C1484" s="87" t="s">
        <v>4503</v>
      </c>
      <c r="D1484" s="87" t="s">
        <v>63</v>
      </c>
      <c r="E1484" s="87" t="s">
        <v>306</v>
      </c>
      <c r="F1484" s="87" t="n">
        <v>135898.07</v>
      </c>
    </row>
    <row r="1485" outlineLevel="1">
      <c r="A1485" s="93" t="n">
        <v>45766.0</v>
      </c>
      <c r="B1485" s="87" t="s">
        <v>886</v>
      </c>
      <c r="C1485" s="87" t="s">
        <v>887</v>
      </c>
      <c r="D1485" s="87" t="s">
        <v>63</v>
      </c>
      <c r="E1485" s="87" t="s">
        <v>315</v>
      </c>
      <c r="F1485" s="87" t="n">
        <v>142002.0</v>
      </c>
    </row>
    <row r="1486" outlineLevel="1">
      <c r="A1486" s="93" t="n">
        <v>46085.0</v>
      </c>
      <c r="B1486" s="87" t="s">
        <v>5769</v>
      </c>
      <c r="C1486" s="87" t="s">
        <v>5770</v>
      </c>
      <c r="D1486" s="87" t="s">
        <v>63</v>
      </c>
      <c r="E1486" s="87" t="s">
        <v>306</v>
      </c>
      <c r="F1486" s="87" t="n">
        <v>73586.24</v>
      </c>
    </row>
    <row r="1487" outlineLevel="1">
      <c r="A1487" s="93" t="n">
        <v>46066.0</v>
      </c>
      <c r="B1487" s="87" t="s">
        <v>5647</v>
      </c>
      <c r="C1487" s="87" t="s">
        <v>5648</v>
      </c>
      <c r="D1487" s="87" t="s">
        <v>63</v>
      </c>
      <c r="E1487" s="87" t="s">
        <v>306</v>
      </c>
      <c r="F1487" s="87" t="n">
        <v>44482.58</v>
      </c>
    </row>
    <row r="1488" outlineLevel="1">
      <c r="A1488" s="111" t="n">
        <v>45764.0</v>
      </c>
      <c r="B1488" s="103" t="s">
        <v>817</v>
      </c>
      <c r="C1488" s="103" t="s">
        <v>818</v>
      </c>
      <c r="D1488" s="103" t="s">
        <v>63</v>
      </c>
      <c r="E1488" s="103" t="s">
        <v>306</v>
      </c>
      <c r="F1488" s="103" t="n">
        <v>35322.0</v>
      </c>
    </row>
  </sheetData>
  <mergeCells count="6">
    <mergeCell ref="A5:C5"/>
    <mergeCell ref="A226:C226"/>
    <mergeCell ref="A742:C742"/>
    <mergeCell ref="A950:C950"/>
    <mergeCell ref="A1449:C1449"/>
    <mergeCell ref="A1470:C1470"/>
  </mergeCells>
  <hyperlinks>
    <hyperlink location="'Index'!A1" display="Index" ref="E2"/>
    <hyperlink location="A4" display="Go to top" ref="E3"/>
    <hyperlink location="'Index'!A1" display="Index" ref="E739"/>
    <hyperlink location="A3" display="Go to top" ref="E740"/>
    <hyperlink location="'Index'!A1" display="Index" ref="E1446"/>
    <hyperlink location="A3" display="Go to top" ref="E1447"/>
    <hyperlink location="A3" ref="C1"/>
    <hyperlink location="A740" ref="D1"/>
    <hyperlink location="A1447" ref="E1"/>
  </hyperlinks>
  <printOptions/>
  <pageMargins bottom="0.75" footer="0.0" header="0.0" left="0.7" right="0.7" top="0.75"/>
  <pageSetup orientation="landscape"/>
  <headerFooter>
    <oddFooter>&amp;C000000&amp;P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pane ySplit="3.0" state="frozen" topLeftCell="A4" activePane="bottomLeft"/>
      <selection pane="bottomLeft"/>
    </sheetView>
  </sheetViews>
  <sheetFormatPr customHeight="1" defaultColWidth="14.43" defaultRowHeight="15.0" outlineLevelRow="2"/>
  <cols>
    <col min="1" max="1" customWidth="true" width="10.0"/>
    <col min="2" max="2" customWidth="true" width="14.0"/>
    <col min="3" max="3" customWidth="true" width="50.0"/>
    <col min="4" max="4" customWidth="true" width="20.0"/>
    <col min="5" max="5" customWidth="true" width="20.0"/>
    <col min="6" max="6" customWidth="true" width="14.0"/>
    <col min="7" max="7" width="10.0" customWidth="true"/>
    <col min="8" max="8" width="14.0" customWidth="true"/>
    <col min="9" max="9" width="50.0" customWidth="true"/>
    <col min="10" max="10" width="20.0" customWidth="true"/>
    <col min="11" max="11" width="20.0" customWidth="true"/>
  </cols>
  <sheetData>
    <row r="1">
      <c r="C1" s="76" t="s">
        <v>87</v>
      </c>
      <c r="D1" s="76" t="s">
        <v>265</v>
      </c>
      <c r="E1" s="76" t="s">
        <v>266</v>
      </c>
    </row>
    <row r="2">
      <c r="A2" s="72" t="s">
        <v>86</v>
      </c>
      <c r="B2" s="72"/>
      <c r="C2" s="72"/>
      <c r="D2" s="72"/>
      <c r="E2" s="73" t="s">
        <v>3</v>
      </c>
      <c r="F2" s="72"/>
      <c r="G2" s="72"/>
      <c r="H2" s="72"/>
      <c r="I2" s="72"/>
      <c r="J2" s="72"/>
      <c r="K2" s="72"/>
    </row>
    <row r="3">
      <c r="A3" s="74" t="s">
        <v>87</v>
      </c>
      <c r="B3" s="74"/>
      <c r="C3" s="74"/>
      <c r="D3" s="74"/>
      <c r="E3" s="75" t="s">
        <v>88</v>
      </c>
      <c r="F3" s="74"/>
      <c r="G3" s="74"/>
      <c r="H3" s="74"/>
      <c r="I3" s="74"/>
      <c r="J3" s="74"/>
      <c r="K3" s="74"/>
    </row>
    <row r="4" ht="15.0" customHeight="1">
      <c r="A4" s="27"/>
      <c r="B4" s="27"/>
      <c r="C4" s="27"/>
      <c r="D4" s="27"/>
      <c r="E4" s="27"/>
      <c r="F4" s="27"/>
      <c r="G4" s="17"/>
      <c r="H4" s="17"/>
      <c r="I4" s="17"/>
      <c r="J4" s="17"/>
      <c r="K4" s="17"/>
      <c r="L4" s="17"/>
      <c r="M4" s="17"/>
      <c r="N4" s="17"/>
      <c r="O4" s="17"/>
      <c r="P4" s="17"/>
      <c r="Q4" s="17"/>
      <c r="R4" s="17"/>
      <c r="S4" s="17"/>
      <c r="T4" s="17"/>
      <c r="U4" s="17"/>
      <c r="V4" s="17"/>
      <c r="W4" s="17"/>
      <c r="X4" s="17"/>
      <c r="Y4" s="17"/>
      <c r="Z4" s="17"/>
    </row>
    <row r="5" outlineLevel="1">
      <c r="A5" s="77" t="s">
        <v>6045</v>
      </c>
      <c r="B5" s="77"/>
      <c r="C5" s="77"/>
      <c r="H5" s="77" t="s">
        <v>6046</v>
      </c>
      <c r="I5" s="77"/>
      <c r="J5" s="77"/>
    </row>
    <row r="6" outlineLevel="1">
      <c r="A6" s="80" t="s">
        <v>6027</v>
      </c>
      <c r="B6" s="80" t="s">
        <v>281</v>
      </c>
      <c r="C6" s="80" t="s">
        <v>106</v>
      </c>
      <c r="D6" s="80" t="s">
        <v>360</v>
      </c>
      <c r="E6" s="80" t="s">
        <v>284</v>
      </c>
      <c r="F6" s="80" t="s">
        <v>283</v>
      </c>
      <c r="H6" s="80" t="s">
        <v>6027</v>
      </c>
      <c r="I6" s="80" t="s">
        <v>281</v>
      </c>
      <c r="J6" s="80" t="s">
        <v>106</v>
      </c>
      <c r="K6" s="80" t="s">
        <v>360</v>
      </c>
      <c r="L6" s="80" t="s">
        <v>284</v>
      </c>
      <c r="M6" s="80" t="s">
        <v>283</v>
      </c>
    </row>
    <row r="7" outlineLevel="1">
      <c r="A7" s="115" t="n">
        <v>1.0</v>
      </c>
      <c r="B7" s="93" t="n">
        <v>45782.0</v>
      </c>
      <c r="C7" s="87" t="s">
        <v>1249</v>
      </c>
      <c r="D7" s="87" t="s">
        <v>63</v>
      </c>
      <c r="E7" s="87" t="s">
        <v>306</v>
      </c>
      <c r="F7" s="87" t="n">
        <v>3996000.0</v>
      </c>
      <c r="H7" s="115" t="n">
        <v>1.0</v>
      </c>
      <c r="I7" s="93" t="n">
        <v>45836.0</v>
      </c>
      <c r="J7" s="87" t="s">
        <v>2870</v>
      </c>
      <c r="K7" s="87" t="s">
        <v>63</v>
      </c>
      <c r="L7" s="87" t="s">
        <v>74</v>
      </c>
      <c r="M7" s="87" t="n">
        <v>5000000.0</v>
      </c>
    </row>
    <row r="8" outlineLevel="1">
      <c r="A8" s="115" t="n">
        <v>2.0</v>
      </c>
      <c r="B8" s="93" t="n">
        <v>45834.0</v>
      </c>
      <c r="C8" s="87" t="s">
        <v>2829</v>
      </c>
      <c r="D8" s="87" t="s">
        <v>63</v>
      </c>
      <c r="E8" s="87" t="s">
        <v>306</v>
      </c>
      <c r="F8" s="87" t="n">
        <v>3500000.0</v>
      </c>
      <c r="H8" s="115" t="n">
        <v>2.0</v>
      </c>
      <c r="I8" s="93" t="n">
        <v>45872.0</v>
      </c>
      <c r="J8" s="87" t="s">
        <v>3620</v>
      </c>
      <c r="K8" s="87" t="s">
        <v>63</v>
      </c>
      <c r="L8" s="87" t="s">
        <v>74</v>
      </c>
      <c r="M8" s="87" t="n">
        <v>5000000.0</v>
      </c>
    </row>
    <row r="9" outlineLevel="1">
      <c r="A9" s="115" t="n">
        <v>3.0</v>
      </c>
      <c r="B9" s="93" t="n">
        <v>45852.0</v>
      </c>
      <c r="C9" s="87" t="s">
        <v>3318</v>
      </c>
      <c r="D9" s="87" t="s">
        <v>63</v>
      </c>
      <c r="E9" s="87" t="s">
        <v>306</v>
      </c>
      <c r="F9" s="87" t="n">
        <v>3000000.0</v>
      </c>
      <c r="H9" s="115" t="n">
        <v>3.0</v>
      </c>
      <c r="I9" s="93" t="n">
        <v>45881.0</v>
      </c>
      <c r="J9" s="87" t="s">
        <v>3866</v>
      </c>
      <c r="K9" s="87" t="s">
        <v>63</v>
      </c>
      <c r="L9" s="87" t="s">
        <v>74</v>
      </c>
      <c r="M9" s="87" t="n">
        <v>5000000.0</v>
      </c>
    </row>
    <row r="10" outlineLevel="1">
      <c r="A10" s="115" t="n">
        <v>4.0</v>
      </c>
      <c r="B10" s="93" t="n">
        <v>45882.0</v>
      </c>
      <c r="C10" s="87" t="s">
        <v>3882</v>
      </c>
      <c r="D10" s="87" t="s">
        <v>63</v>
      </c>
      <c r="E10" s="87" t="s">
        <v>306</v>
      </c>
      <c r="F10" s="87" t="n">
        <v>3000000.0</v>
      </c>
      <c r="H10" s="115" t="n">
        <v>4.0</v>
      </c>
      <c r="I10" s="93" t="n">
        <v>45824.0</v>
      </c>
      <c r="J10" s="87" t="s">
        <v>2503</v>
      </c>
      <c r="K10" s="87" t="s">
        <v>63</v>
      </c>
      <c r="L10" s="87" t="s">
        <v>74</v>
      </c>
      <c r="M10" s="87" t="n">
        <v>4500000.0</v>
      </c>
    </row>
    <row r="11" outlineLevel="1">
      <c r="A11" s="115" t="n">
        <v>5.0</v>
      </c>
      <c r="B11" s="93" t="n">
        <v>45895.0</v>
      </c>
      <c r="C11" s="87" t="s">
        <v>4130</v>
      </c>
      <c r="D11" s="87" t="s">
        <v>63</v>
      </c>
      <c r="E11" s="87" t="s">
        <v>74</v>
      </c>
      <c r="F11" s="87" t="n">
        <v>3000000.0</v>
      </c>
      <c r="H11" s="115" t="n">
        <v>5.0</v>
      </c>
      <c r="I11" s="93" t="n">
        <v>45839.0</v>
      </c>
      <c r="J11" s="87" t="s">
        <v>2920</v>
      </c>
      <c r="K11" s="87" t="s">
        <v>63</v>
      </c>
      <c r="L11" s="87" t="s">
        <v>74</v>
      </c>
      <c r="M11" s="87" t="n">
        <v>4000000.0</v>
      </c>
    </row>
    <row r="12" outlineLevel="1">
      <c r="A12" s="115" t="n">
        <v>6.0</v>
      </c>
      <c r="B12" s="93" t="n">
        <v>45847.0</v>
      </c>
      <c r="C12" s="87" t="s">
        <v>3253</v>
      </c>
      <c r="D12" s="87" t="s">
        <v>63</v>
      </c>
      <c r="E12" s="87" t="s">
        <v>74</v>
      </c>
      <c r="F12" s="87" t="n">
        <v>2800000.0</v>
      </c>
      <c r="H12" s="115" t="n">
        <v>6.0</v>
      </c>
      <c r="I12" s="93" t="n">
        <v>45833.0</v>
      </c>
      <c r="J12" s="87" t="s">
        <v>2788</v>
      </c>
      <c r="K12" s="87" t="s">
        <v>63</v>
      </c>
      <c r="L12" s="87" t="s">
        <v>74</v>
      </c>
      <c r="M12" s="87" t="n">
        <v>3500000.0</v>
      </c>
    </row>
    <row r="13" outlineLevel="1">
      <c r="A13" s="115" t="n">
        <v>7.0</v>
      </c>
      <c r="B13" s="93" t="n">
        <v>45755.0</v>
      </c>
      <c r="C13" s="87" t="s">
        <v>551</v>
      </c>
      <c r="D13" s="87" t="s">
        <v>63</v>
      </c>
      <c r="E13" s="87" t="s">
        <v>306</v>
      </c>
      <c r="F13" s="87" t="n">
        <v>2500000.0</v>
      </c>
      <c r="H13" s="115" t="n">
        <v>7.0</v>
      </c>
      <c r="I13" s="93" t="n">
        <v>45777.0</v>
      </c>
      <c r="J13" s="87" t="s">
        <v>1124</v>
      </c>
      <c r="K13" s="87" t="s">
        <v>63</v>
      </c>
      <c r="L13" s="87" t="s">
        <v>74</v>
      </c>
      <c r="M13" s="87" t="n">
        <v>3149420.0</v>
      </c>
    </row>
    <row r="14" outlineLevel="1">
      <c r="A14" s="115" t="n">
        <v>8.0</v>
      </c>
      <c r="B14" s="93" t="n">
        <v>45793.0</v>
      </c>
      <c r="C14" s="87" t="s">
        <v>1639</v>
      </c>
      <c r="D14" s="87" t="s">
        <v>63</v>
      </c>
      <c r="E14" s="87" t="s">
        <v>306</v>
      </c>
      <c r="F14" s="87" t="n">
        <v>2500000.0</v>
      </c>
      <c r="H14" s="115" t="n">
        <v>8.0</v>
      </c>
      <c r="I14" s="93" t="n">
        <v>45850.0</v>
      </c>
      <c r="J14" s="87" t="s">
        <v>3298</v>
      </c>
      <c r="K14" s="87" t="s">
        <v>63</v>
      </c>
      <c r="L14" s="87" t="s">
        <v>74</v>
      </c>
      <c r="M14" s="87" t="n">
        <v>3000000.0</v>
      </c>
    </row>
    <row r="15" outlineLevel="1">
      <c r="A15" s="115" t="n">
        <v>9.0</v>
      </c>
      <c r="B15" s="93" t="n">
        <v>45804.0</v>
      </c>
      <c r="C15" s="87" t="s">
        <v>1922</v>
      </c>
      <c r="D15" s="87" t="s">
        <v>63</v>
      </c>
      <c r="E15" s="87" t="s">
        <v>306</v>
      </c>
      <c r="F15" s="87" t="n">
        <v>2500000.0</v>
      </c>
      <c r="H15" s="115" t="n">
        <v>9.0</v>
      </c>
      <c r="I15" s="93" t="n">
        <v>45803.0</v>
      </c>
      <c r="J15" s="87" t="s">
        <v>1890</v>
      </c>
      <c r="K15" s="87" t="s">
        <v>63</v>
      </c>
      <c r="L15" s="87" t="s">
        <v>74</v>
      </c>
      <c r="M15" s="87" t="n">
        <v>2510450.0</v>
      </c>
    </row>
    <row r="16" outlineLevel="1">
      <c r="A16" s="119" t="n">
        <v>10.0</v>
      </c>
      <c r="B16" s="111" t="n">
        <v>45828.0</v>
      </c>
      <c r="C16" s="103" t="s">
        <v>2672</v>
      </c>
      <c r="D16" s="103" t="s">
        <v>63</v>
      </c>
      <c r="E16" s="103" t="s">
        <v>306</v>
      </c>
      <c r="F16" s="103" t="n">
        <v>2500000.0</v>
      </c>
      <c r="H16" s="119" t="n">
        <v>10.0</v>
      </c>
      <c r="I16" s="111" t="n">
        <v>45827.0</v>
      </c>
      <c r="J16" s="103" t="s">
        <v>2638</v>
      </c>
      <c r="K16" s="103" t="s">
        <v>63</v>
      </c>
      <c r="L16" s="103" t="s">
        <v>74</v>
      </c>
      <c r="M16" s="103" t="n">
        <v>2500000.0</v>
      </c>
    </row>
    <row r="17" ht="15.0" customHeight="1" outlineLevel="1">
      <c r="A17" s="27"/>
      <c r="B17" s="27"/>
      <c r="C17" s="27"/>
      <c r="D17" s="27"/>
      <c r="E17" s="27"/>
      <c r="F17" s="27"/>
      <c r="G17" s="17"/>
      <c r="H17" s="17"/>
      <c r="I17" s="17"/>
      <c r="J17" s="17"/>
      <c r="K17" s="17"/>
      <c r="L17" s="17"/>
      <c r="M17" s="17"/>
      <c r="N17" s="17"/>
      <c r="O17" s="17"/>
      <c r="P17" s="17"/>
      <c r="Q17" s="17"/>
      <c r="R17" s="17"/>
      <c r="S17" s="17"/>
      <c r="T17" s="17"/>
      <c r="U17" s="17"/>
      <c r="V17" s="17"/>
      <c r="W17" s="17"/>
      <c r="X17" s="17"/>
      <c r="Y17" s="17"/>
      <c r="Z17" s="17"/>
    </row>
    <row r="18" outlineLevel="1">
      <c r="A18" s="77" t="s">
        <v>6047</v>
      </c>
      <c r="B18" s="77"/>
      <c r="C18" s="77"/>
      <c r="H18" s="77" t="s">
        <v>6048</v>
      </c>
      <c r="I18" s="77"/>
      <c r="J18" s="77"/>
    </row>
    <row r="19" outlineLevel="1">
      <c r="A19" s="80" t="s">
        <v>6027</v>
      </c>
      <c r="B19" s="80" t="s">
        <v>281</v>
      </c>
      <c r="C19" s="80" t="s">
        <v>106</v>
      </c>
      <c r="D19" s="80" t="s">
        <v>360</v>
      </c>
      <c r="E19" s="80" t="s">
        <v>284</v>
      </c>
      <c r="F19" s="80" t="s">
        <v>283</v>
      </c>
      <c r="H19" s="80" t="s">
        <v>6027</v>
      </c>
      <c r="I19" s="80" t="s">
        <v>281</v>
      </c>
      <c r="J19" s="80" t="s">
        <v>106</v>
      </c>
      <c r="K19" s="80" t="s">
        <v>360</v>
      </c>
      <c r="L19" s="80" t="s">
        <v>284</v>
      </c>
      <c r="M19" s="80" t="s">
        <v>283</v>
      </c>
    </row>
    <row r="20" outlineLevel="1">
      <c r="A20" s="80" t="s">
        <v>167</v>
      </c>
      <c r="B20" s="80"/>
      <c r="C20" s="80"/>
      <c r="D20" s="82"/>
      <c r="E20" s="82"/>
      <c r="F20" s="82"/>
      <c r="H20" s="80" t="s">
        <v>167</v>
      </c>
      <c r="I20" s="80"/>
      <c r="J20" s="80"/>
      <c r="K20" s="82"/>
      <c r="L20" s="82"/>
      <c r="M20" s="82"/>
    </row>
    <row r="21" outlineLevel="2">
      <c r="A21" s="115" t="n">
        <v>1.0</v>
      </c>
      <c r="B21" s="93" t="n">
        <v>45755.0</v>
      </c>
      <c r="C21" s="87" t="s">
        <v>551</v>
      </c>
      <c r="D21" s="87" t="s">
        <v>63</v>
      </c>
      <c r="E21" s="87" t="s">
        <v>306</v>
      </c>
      <c r="F21" s="87" t="n">
        <v>2500000.0</v>
      </c>
      <c r="H21" s="115" t="n">
        <v>1.0</v>
      </c>
      <c r="I21" s="93" t="n">
        <v>45777.0</v>
      </c>
      <c r="J21" s="87" t="s">
        <v>1124</v>
      </c>
      <c r="K21" s="87" t="s">
        <v>63</v>
      </c>
      <c r="L21" s="87" t="s">
        <v>74</v>
      </c>
      <c r="M21" s="87" t="n">
        <v>3149420.0</v>
      </c>
    </row>
    <row r="22" outlineLevel="2">
      <c r="A22" s="115" t="n">
        <v>2.0</v>
      </c>
      <c r="B22" s="93" t="n">
        <v>45755.0</v>
      </c>
      <c r="C22" s="87" t="s">
        <v>555</v>
      </c>
      <c r="D22" s="87" t="s">
        <v>63</v>
      </c>
      <c r="E22" s="87" t="s">
        <v>306</v>
      </c>
      <c r="F22" s="87" t="n">
        <v>2495000.0</v>
      </c>
      <c r="H22" s="115" t="n">
        <v>2.0</v>
      </c>
      <c r="I22" s="93" t="n">
        <v>45773.0</v>
      </c>
      <c r="J22" s="87" t="s">
        <v>1048</v>
      </c>
      <c r="K22" s="87" t="s">
        <v>63</v>
      </c>
      <c r="L22" s="87" t="s">
        <v>74</v>
      </c>
      <c r="M22" s="87" t="n">
        <v>1379998.0</v>
      </c>
    </row>
    <row r="23" outlineLevel="2">
      <c r="A23" s="115" t="n">
        <v>3.0</v>
      </c>
      <c r="B23" s="93" t="n">
        <v>45750.0</v>
      </c>
      <c r="C23" s="87" t="s">
        <v>496</v>
      </c>
      <c r="D23" s="87" t="s">
        <v>63</v>
      </c>
      <c r="E23" s="87" t="s">
        <v>306</v>
      </c>
      <c r="F23" s="87" t="n">
        <v>1875000.0</v>
      </c>
      <c r="H23" s="115" t="n">
        <v>3.0</v>
      </c>
      <c r="I23" s="93" t="n">
        <v>45764.0</v>
      </c>
      <c r="J23" s="87" t="s">
        <v>809</v>
      </c>
      <c r="K23" s="87" t="s">
        <v>63</v>
      </c>
      <c r="L23" s="87" t="s">
        <v>74</v>
      </c>
      <c r="M23" s="87" t="n">
        <v>902110.0</v>
      </c>
    </row>
    <row r="24" outlineLevel="2">
      <c r="A24" s="115" t="n">
        <v>4.0</v>
      </c>
      <c r="B24" s="93" t="n">
        <v>45771.0</v>
      </c>
      <c r="C24" s="87" t="s">
        <v>989</v>
      </c>
      <c r="D24" s="87" t="s">
        <v>63</v>
      </c>
      <c r="E24" s="87" t="s">
        <v>306</v>
      </c>
      <c r="F24" s="87" t="n">
        <v>1379998.0</v>
      </c>
      <c r="H24" s="115" t="n">
        <v>4.0</v>
      </c>
      <c r="I24" s="93" t="n">
        <v>45773.0</v>
      </c>
      <c r="J24" s="87" t="s">
        <v>1046</v>
      </c>
      <c r="K24" s="87" t="s">
        <v>63</v>
      </c>
      <c r="L24" s="87" t="s">
        <v>74</v>
      </c>
      <c r="M24" s="87" t="n">
        <v>883316.0</v>
      </c>
    </row>
    <row r="25" outlineLevel="2">
      <c r="A25" s="119" t="n">
        <v>5.0</v>
      </c>
      <c r="B25" s="111" t="n">
        <v>45764.0</v>
      </c>
      <c r="C25" s="103" t="s">
        <v>787</v>
      </c>
      <c r="D25" s="103" t="s">
        <v>63</v>
      </c>
      <c r="E25" s="103" t="s">
        <v>306</v>
      </c>
      <c r="F25" s="103" t="n">
        <v>1180000.0</v>
      </c>
      <c r="H25" s="119" t="n">
        <v>5.0</v>
      </c>
      <c r="I25" s="111" t="n">
        <v>45762.0</v>
      </c>
      <c r="J25" s="103" t="s">
        <v>721</v>
      </c>
      <c r="K25" s="103" t="s">
        <v>63</v>
      </c>
      <c r="L25" s="103" t="s">
        <v>64</v>
      </c>
      <c r="M25" s="103" t="n">
        <v>790500.0</v>
      </c>
    </row>
    <row r="26" outlineLevel="1">
      <c r="A26" s="80" t="s">
        <v>168</v>
      </c>
      <c r="B26" s="80"/>
      <c r="C26" s="80"/>
      <c r="D26" s="82"/>
      <c r="E26" s="82"/>
      <c r="F26" s="82"/>
      <c r="H26" s="80" t="s">
        <v>168</v>
      </c>
      <c r="I26" s="80"/>
      <c r="J26" s="80"/>
      <c r="K26" s="82"/>
      <c r="L26" s="82"/>
      <c r="M26" s="82"/>
    </row>
    <row r="27" outlineLevel="2">
      <c r="A27" s="115" t="n">
        <v>1.0</v>
      </c>
      <c r="B27" s="93" t="n">
        <v>45782.0</v>
      </c>
      <c r="C27" s="87" t="s">
        <v>1249</v>
      </c>
      <c r="D27" s="87" t="s">
        <v>63</v>
      </c>
      <c r="E27" s="87" t="s">
        <v>306</v>
      </c>
      <c r="F27" s="87" t="n">
        <v>3996000.0</v>
      </c>
      <c r="H27" s="115" t="n">
        <v>1.0</v>
      </c>
      <c r="I27" s="93" t="n">
        <v>45803.0</v>
      </c>
      <c r="J27" s="87" t="s">
        <v>1890</v>
      </c>
      <c r="K27" s="87" t="s">
        <v>63</v>
      </c>
      <c r="L27" s="87" t="s">
        <v>74</v>
      </c>
      <c r="M27" s="87" t="n">
        <v>2510450.0</v>
      </c>
    </row>
    <row r="28" outlineLevel="2">
      <c r="A28" s="115" t="n">
        <v>2.0</v>
      </c>
      <c r="B28" s="93" t="n">
        <v>45793.0</v>
      </c>
      <c r="C28" s="87" t="s">
        <v>1639</v>
      </c>
      <c r="D28" s="87" t="s">
        <v>63</v>
      </c>
      <c r="E28" s="87" t="s">
        <v>306</v>
      </c>
      <c r="F28" s="87" t="n">
        <v>2500000.0</v>
      </c>
      <c r="H28" s="115" t="n">
        <v>2.0</v>
      </c>
      <c r="I28" s="93" t="n">
        <v>45791.0</v>
      </c>
      <c r="J28" s="87" t="s">
        <v>1603</v>
      </c>
      <c r="K28" s="87" t="s">
        <v>63</v>
      </c>
      <c r="L28" s="87" t="s">
        <v>74</v>
      </c>
      <c r="M28" s="87" t="n">
        <v>1910420.0</v>
      </c>
    </row>
    <row r="29" outlineLevel="2">
      <c r="A29" s="115" t="n">
        <v>3.0</v>
      </c>
      <c r="B29" s="93" t="n">
        <v>45804.0</v>
      </c>
      <c r="C29" s="87" t="s">
        <v>1922</v>
      </c>
      <c r="D29" s="87" t="s">
        <v>63</v>
      </c>
      <c r="E29" s="87" t="s">
        <v>306</v>
      </c>
      <c r="F29" s="87" t="n">
        <v>2500000.0</v>
      </c>
      <c r="H29" s="115" t="n">
        <v>3.0</v>
      </c>
      <c r="I29" s="93" t="n">
        <v>45791.0</v>
      </c>
      <c r="J29" s="87" t="s">
        <v>1605</v>
      </c>
      <c r="K29" s="87" t="s">
        <v>63</v>
      </c>
      <c r="L29" s="87" t="s">
        <v>74</v>
      </c>
      <c r="M29" s="87" t="n">
        <v>1296348.0</v>
      </c>
    </row>
    <row r="30" outlineLevel="2">
      <c r="A30" s="115" t="n">
        <v>4.0</v>
      </c>
      <c r="B30" s="93" t="n">
        <v>45793.0</v>
      </c>
      <c r="C30" s="87" t="s">
        <v>1642</v>
      </c>
      <c r="D30" s="87" t="s">
        <v>63</v>
      </c>
      <c r="E30" s="87" t="s">
        <v>306</v>
      </c>
      <c r="F30" s="87" t="n">
        <v>2495000.0</v>
      </c>
      <c r="H30" s="115" t="n">
        <v>4.0</v>
      </c>
      <c r="I30" s="93" t="n">
        <v>45780.0</v>
      </c>
      <c r="J30" s="87" t="s">
        <v>1224</v>
      </c>
      <c r="K30" s="87" t="s">
        <v>63</v>
      </c>
      <c r="L30" s="87" t="s">
        <v>74</v>
      </c>
      <c r="M30" s="87" t="n">
        <v>883316.0</v>
      </c>
    </row>
    <row r="31" outlineLevel="2">
      <c r="A31" s="119" t="n">
        <v>5.0</v>
      </c>
      <c r="B31" s="111" t="n">
        <v>45804.0</v>
      </c>
      <c r="C31" s="103" t="s">
        <v>1924</v>
      </c>
      <c r="D31" s="103" t="s">
        <v>63</v>
      </c>
      <c r="E31" s="103" t="s">
        <v>306</v>
      </c>
      <c r="F31" s="103" t="n">
        <v>1496000.0</v>
      </c>
      <c r="H31" s="119" t="n">
        <v>5.0</v>
      </c>
      <c r="I31" s="111" t="n">
        <v>45792.0</v>
      </c>
      <c r="J31" s="103" t="s">
        <v>1612</v>
      </c>
      <c r="K31" s="103" t="s">
        <v>63</v>
      </c>
      <c r="L31" s="103" t="s">
        <v>74</v>
      </c>
      <c r="M31" s="103" t="n">
        <v>867890.0</v>
      </c>
    </row>
    <row r="32" outlineLevel="1">
      <c r="A32" s="80" t="s">
        <v>169</v>
      </c>
      <c r="B32" s="80"/>
      <c r="C32" s="80"/>
      <c r="D32" s="82"/>
      <c r="E32" s="82"/>
      <c r="F32" s="82"/>
      <c r="H32" s="80" t="s">
        <v>169</v>
      </c>
      <c r="I32" s="80"/>
      <c r="J32" s="80"/>
      <c r="K32" s="82"/>
      <c r="L32" s="82"/>
      <c r="M32" s="82"/>
    </row>
    <row r="33" outlineLevel="2">
      <c r="A33" s="115" t="n">
        <v>1.0</v>
      </c>
      <c r="B33" s="93" t="n">
        <v>45834.0</v>
      </c>
      <c r="C33" s="87" t="s">
        <v>2829</v>
      </c>
      <c r="D33" s="87" t="s">
        <v>63</v>
      </c>
      <c r="E33" s="87" t="s">
        <v>306</v>
      </c>
      <c r="F33" s="87" t="n">
        <v>3500000.0</v>
      </c>
      <c r="H33" s="115" t="n">
        <v>1.0</v>
      </c>
      <c r="I33" s="93" t="n">
        <v>45836.0</v>
      </c>
      <c r="J33" s="87" t="s">
        <v>2870</v>
      </c>
      <c r="K33" s="87" t="s">
        <v>63</v>
      </c>
      <c r="L33" s="87" t="s">
        <v>74</v>
      </c>
      <c r="M33" s="87" t="n">
        <v>5000000.0</v>
      </c>
    </row>
    <row r="34" outlineLevel="2">
      <c r="A34" s="115" t="n">
        <v>2.0</v>
      </c>
      <c r="B34" s="93" t="n">
        <v>45828.0</v>
      </c>
      <c r="C34" s="87" t="s">
        <v>2672</v>
      </c>
      <c r="D34" s="87" t="s">
        <v>63</v>
      </c>
      <c r="E34" s="87" t="s">
        <v>306</v>
      </c>
      <c r="F34" s="87" t="n">
        <v>2500000.0</v>
      </c>
      <c r="H34" s="115" t="n">
        <v>2.0</v>
      </c>
      <c r="I34" s="93" t="n">
        <v>45824.0</v>
      </c>
      <c r="J34" s="87" t="s">
        <v>2503</v>
      </c>
      <c r="K34" s="87" t="s">
        <v>63</v>
      </c>
      <c r="L34" s="87" t="s">
        <v>74</v>
      </c>
      <c r="M34" s="87" t="n">
        <v>4500000.0</v>
      </c>
    </row>
    <row r="35" outlineLevel="2">
      <c r="A35" s="115" t="n">
        <v>3.0</v>
      </c>
      <c r="B35" s="93" t="n">
        <v>45828.0</v>
      </c>
      <c r="C35" s="87" t="s">
        <v>2675</v>
      </c>
      <c r="D35" s="87" t="s">
        <v>63</v>
      </c>
      <c r="E35" s="87" t="s">
        <v>306</v>
      </c>
      <c r="F35" s="87" t="n">
        <v>2500000.0</v>
      </c>
      <c r="H35" s="115" t="n">
        <v>3.0</v>
      </c>
      <c r="I35" s="93" t="n">
        <v>45833.0</v>
      </c>
      <c r="J35" s="87" t="s">
        <v>2788</v>
      </c>
      <c r="K35" s="87" t="s">
        <v>63</v>
      </c>
      <c r="L35" s="87" t="s">
        <v>74</v>
      </c>
      <c r="M35" s="87" t="n">
        <v>3500000.0</v>
      </c>
    </row>
    <row r="36" outlineLevel="2">
      <c r="A36" s="115" t="n">
        <v>4.0</v>
      </c>
      <c r="B36" s="93" t="n">
        <v>45832.0</v>
      </c>
      <c r="C36" s="87" t="s">
        <v>2757</v>
      </c>
      <c r="D36" s="87" t="s">
        <v>63</v>
      </c>
      <c r="E36" s="87" t="s">
        <v>306</v>
      </c>
      <c r="F36" s="87" t="n">
        <v>808300.0</v>
      </c>
      <c r="H36" s="115" t="n">
        <v>4.0</v>
      </c>
      <c r="I36" s="93" t="n">
        <v>45827.0</v>
      </c>
      <c r="J36" s="87" t="s">
        <v>2638</v>
      </c>
      <c r="K36" s="87" t="s">
        <v>63</v>
      </c>
      <c r="L36" s="87" t="s">
        <v>74</v>
      </c>
      <c r="M36" s="87" t="n">
        <v>2500000.0</v>
      </c>
    </row>
    <row r="37" outlineLevel="2">
      <c r="A37" s="119" t="n">
        <v>5.0</v>
      </c>
      <c r="B37" s="111" t="n">
        <v>45824.0</v>
      </c>
      <c r="C37" s="103" t="s">
        <v>2528</v>
      </c>
      <c r="D37" s="103" t="s">
        <v>63</v>
      </c>
      <c r="E37" s="103" t="s">
        <v>306</v>
      </c>
      <c r="F37" s="103" t="n">
        <v>502500.0</v>
      </c>
      <c r="H37" s="119" t="n">
        <v>5.0</v>
      </c>
      <c r="I37" s="111" t="n">
        <v>45812.0</v>
      </c>
      <c r="J37" s="103" t="s">
        <v>2184</v>
      </c>
      <c r="K37" s="103" t="s">
        <v>63</v>
      </c>
      <c r="L37" s="103" t="s">
        <v>306</v>
      </c>
      <c r="M37" s="103" t="n">
        <v>1500000.0</v>
      </c>
    </row>
    <row r="38" outlineLevel="1">
      <c r="A38" s="80" t="s">
        <v>170</v>
      </c>
      <c r="B38" s="80"/>
      <c r="C38" s="80"/>
      <c r="D38" s="82"/>
      <c r="E38" s="82"/>
      <c r="F38" s="82"/>
      <c r="H38" s="80" t="s">
        <v>170</v>
      </c>
      <c r="I38" s="80"/>
      <c r="J38" s="80"/>
      <c r="K38" s="82"/>
      <c r="L38" s="82"/>
      <c r="M38" s="82"/>
    </row>
    <row r="39" outlineLevel="2">
      <c r="A39" s="115" t="n">
        <v>1.0</v>
      </c>
      <c r="B39" s="93" t="n">
        <v>45852.0</v>
      </c>
      <c r="C39" s="87" t="s">
        <v>3318</v>
      </c>
      <c r="D39" s="87" t="s">
        <v>63</v>
      </c>
      <c r="E39" s="87" t="s">
        <v>306</v>
      </c>
      <c r="F39" s="87" t="n">
        <v>3000000.0</v>
      </c>
      <c r="H39" s="115" t="n">
        <v>1.0</v>
      </c>
      <c r="I39" s="93" t="n">
        <v>45839.0</v>
      </c>
      <c r="J39" s="87" t="s">
        <v>2920</v>
      </c>
      <c r="K39" s="87" t="s">
        <v>63</v>
      </c>
      <c r="L39" s="87" t="s">
        <v>74</v>
      </c>
      <c r="M39" s="87" t="n">
        <v>4000000.0</v>
      </c>
    </row>
    <row r="40" outlineLevel="2">
      <c r="A40" s="115" t="n">
        <v>2.0</v>
      </c>
      <c r="B40" s="93" t="n">
        <v>45847.0</v>
      </c>
      <c r="C40" s="87" t="s">
        <v>3253</v>
      </c>
      <c r="D40" s="87" t="s">
        <v>63</v>
      </c>
      <c r="E40" s="87" t="s">
        <v>74</v>
      </c>
      <c r="F40" s="87" t="n">
        <v>2800000.0</v>
      </c>
      <c r="H40" s="115" t="n">
        <v>2.0</v>
      </c>
      <c r="I40" s="93" t="n">
        <v>45850.0</v>
      </c>
      <c r="J40" s="87" t="s">
        <v>3298</v>
      </c>
      <c r="K40" s="87" t="s">
        <v>63</v>
      </c>
      <c r="L40" s="87" t="s">
        <v>74</v>
      </c>
      <c r="M40" s="87" t="n">
        <v>3000000.0</v>
      </c>
    </row>
    <row r="41" outlineLevel="2">
      <c r="A41" s="115" t="n">
        <v>3.0</v>
      </c>
      <c r="B41" s="93" t="n">
        <v>45863.0</v>
      </c>
      <c r="C41" s="87" t="s">
        <v>3505</v>
      </c>
      <c r="D41" s="87" t="s">
        <v>63</v>
      </c>
      <c r="E41" s="87" t="s">
        <v>306</v>
      </c>
      <c r="F41" s="87" t="n">
        <v>2500000.0</v>
      </c>
      <c r="H41" s="115" t="n">
        <v>3.0</v>
      </c>
      <c r="I41" s="93" t="n">
        <v>45860.0</v>
      </c>
      <c r="J41" s="87" t="s">
        <v>3425</v>
      </c>
      <c r="K41" s="87" t="s">
        <v>63</v>
      </c>
      <c r="L41" s="87" t="s">
        <v>74</v>
      </c>
      <c r="M41" s="87" t="n">
        <v>2500000.0</v>
      </c>
    </row>
    <row r="42" outlineLevel="2">
      <c r="A42" s="115" t="n">
        <v>4.0</v>
      </c>
      <c r="B42" s="93" t="n">
        <v>45842.0</v>
      </c>
      <c r="C42" s="87" t="s">
        <v>3100</v>
      </c>
      <c r="D42" s="87" t="s">
        <v>63</v>
      </c>
      <c r="E42" s="87" t="s">
        <v>74</v>
      </c>
      <c r="F42" s="87" t="n">
        <v>850000.0</v>
      </c>
      <c r="H42" s="115" t="n">
        <v>4.0</v>
      </c>
      <c r="I42" s="93" t="n">
        <v>45842.0</v>
      </c>
      <c r="J42" s="87" t="s">
        <v>3091</v>
      </c>
      <c r="K42" s="87" t="s">
        <v>63</v>
      </c>
      <c r="L42" s="87" t="s">
        <v>306</v>
      </c>
      <c r="M42" s="87" t="n">
        <v>600000.0</v>
      </c>
    </row>
    <row r="43" outlineLevel="2">
      <c r="A43" s="119" t="n">
        <v>5.0</v>
      </c>
      <c r="B43" s="111" t="n">
        <v>45848.0</v>
      </c>
      <c r="C43" s="103" t="s">
        <v>3285</v>
      </c>
      <c r="D43" s="103" t="s">
        <v>63</v>
      </c>
      <c r="E43" s="103" t="s">
        <v>306</v>
      </c>
      <c r="F43" s="103" t="n">
        <v>500000.0</v>
      </c>
      <c r="H43" s="119" t="n">
        <v>5.0</v>
      </c>
      <c r="I43" s="111" t="n">
        <v>45847.0</v>
      </c>
      <c r="J43" s="103" t="s">
        <v>3251</v>
      </c>
      <c r="K43" s="103" t="s">
        <v>63</v>
      </c>
      <c r="L43" s="103" t="s">
        <v>306</v>
      </c>
      <c r="M43" s="103" t="n">
        <v>600000.0</v>
      </c>
    </row>
    <row r="44" outlineLevel="1">
      <c r="A44" s="80" t="s">
        <v>171</v>
      </c>
      <c r="B44" s="80"/>
      <c r="C44" s="80"/>
      <c r="D44" s="82"/>
      <c r="E44" s="82"/>
      <c r="F44" s="82"/>
      <c r="H44" s="80" t="s">
        <v>171</v>
      </c>
      <c r="I44" s="80"/>
      <c r="J44" s="80"/>
      <c r="K44" s="82"/>
      <c r="L44" s="82"/>
      <c r="M44" s="82"/>
    </row>
    <row r="45" outlineLevel="2">
      <c r="A45" s="115" t="n">
        <v>1.0</v>
      </c>
      <c r="B45" s="93" t="n">
        <v>45882.0</v>
      </c>
      <c r="C45" s="87" t="s">
        <v>3882</v>
      </c>
      <c r="D45" s="87" t="s">
        <v>63</v>
      </c>
      <c r="E45" s="87" t="s">
        <v>306</v>
      </c>
      <c r="F45" s="87" t="n">
        <v>3000000.0</v>
      </c>
      <c r="H45" s="115" t="n">
        <v>1.0</v>
      </c>
      <c r="I45" s="93" t="n">
        <v>45872.0</v>
      </c>
      <c r="J45" s="87" t="s">
        <v>3620</v>
      </c>
      <c r="K45" s="87" t="s">
        <v>63</v>
      </c>
      <c r="L45" s="87" t="s">
        <v>74</v>
      </c>
      <c r="M45" s="87" t="n">
        <v>5000000.0</v>
      </c>
    </row>
    <row r="46" outlineLevel="2">
      <c r="A46" s="115" t="n">
        <v>2.0</v>
      </c>
      <c r="B46" s="93" t="n">
        <v>45895.0</v>
      </c>
      <c r="C46" s="87" t="s">
        <v>4130</v>
      </c>
      <c r="D46" s="87" t="s">
        <v>63</v>
      </c>
      <c r="E46" s="87" t="s">
        <v>74</v>
      </c>
      <c r="F46" s="87" t="n">
        <v>3000000.0</v>
      </c>
      <c r="H46" s="115" t="n">
        <v>2.0</v>
      </c>
      <c r="I46" s="93" t="n">
        <v>45881.0</v>
      </c>
      <c r="J46" s="87" t="s">
        <v>3866</v>
      </c>
      <c r="K46" s="87" t="s">
        <v>63</v>
      </c>
      <c r="L46" s="87" t="s">
        <v>74</v>
      </c>
      <c r="M46" s="87" t="n">
        <v>5000000.0</v>
      </c>
    </row>
    <row r="47" outlineLevel="2">
      <c r="A47" s="115" t="n">
        <v>3.0</v>
      </c>
      <c r="B47" s="93" t="n">
        <v>45873.0</v>
      </c>
      <c r="C47" s="87" t="s">
        <v>3622</v>
      </c>
      <c r="D47" s="87" t="s">
        <v>63</v>
      </c>
      <c r="E47" s="87" t="s">
        <v>306</v>
      </c>
      <c r="F47" s="87" t="n">
        <v>2500000.0</v>
      </c>
      <c r="H47" s="115" t="n">
        <v>3.0</v>
      </c>
      <c r="I47" s="93" t="n">
        <v>45894.0</v>
      </c>
      <c r="J47" s="87" t="s">
        <v>4084</v>
      </c>
      <c r="K47" s="87" t="s">
        <v>63</v>
      </c>
      <c r="L47" s="87" t="s">
        <v>306</v>
      </c>
      <c r="M47" s="87" t="n">
        <v>1000000.0</v>
      </c>
    </row>
    <row r="48" outlineLevel="2">
      <c r="A48" s="115" t="n">
        <v>4.0</v>
      </c>
      <c r="B48" s="93" t="n">
        <v>45873.0</v>
      </c>
      <c r="C48" s="87" t="s">
        <v>3624</v>
      </c>
      <c r="D48" s="87" t="s">
        <v>63</v>
      </c>
      <c r="E48" s="87" t="s">
        <v>306</v>
      </c>
      <c r="F48" s="87" t="n">
        <v>2500000.0</v>
      </c>
      <c r="H48" s="115" t="n">
        <v>4.0</v>
      </c>
      <c r="I48" s="93" t="n">
        <v>45870.0</v>
      </c>
      <c r="J48" s="87" t="s">
        <v>3607</v>
      </c>
      <c r="K48" s="87" t="s">
        <v>63</v>
      </c>
      <c r="L48" s="87" t="s">
        <v>306</v>
      </c>
      <c r="M48" s="87" t="n">
        <v>500000.0</v>
      </c>
    </row>
    <row r="49" outlineLevel="2">
      <c r="A49" s="119" t="n">
        <v>5.0</v>
      </c>
      <c r="B49" s="111" t="n">
        <v>45890.0</v>
      </c>
      <c r="C49" s="103" t="s">
        <v>4028</v>
      </c>
      <c r="D49" s="103" t="s">
        <v>63</v>
      </c>
      <c r="E49" s="103" t="s">
        <v>306</v>
      </c>
      <c r="F49" s="103" t="n">
        <v>2500000.0</v>
      </c>
      <c r="H49" s="119" t="n">
        <v>5.0</v>
      </c>
      <c r="I49" s="111" t="n">
        <v>45887.0</v>
      </c>
      <c r="J49" s="103" t="s">
        <v>3941</v>
      </c>
      <c r="K49" s="103" t="s">
        <v>82</v>
      </c>
      <c r="L49" s="103" t="s">
        <v>306</v>
      </c>
      <c r="M49" s="103" t="n">
        <v>500000.0</v>
      </c>
    </row>
    <row r="50" outlineLevel="1">
      <c r="A50" s="80" t="s">
        <v>172</v>
      </c>
      <c r="B50" s="80"/>
      <c r="C50" s="80"/>
      <c r="D50" s="82"/>
      <c r="E50" s="82"/>
      <c r="F50" s="82"/>
      <c r="H50" s="80" t="s">
        <v>172</v>
      </c>
      <c r="I50" s="80"/>
      <c r="J50" s="80"/>
      <c r="K50" s="82"/>
      <c r="L50" s="82"/>
      <c r="M50" s="82"/>
    </row>
    <row r="51" outlineLevel="2">
      <c r="A51" s="115" t="n">
        <v>1.0</v>
      </c>
      <c r="B51" s="93" t="n">
        <v>45905.0</v>
      </c>
      <c r="C51" s="87" t="s">
        <v>4337</v>
      </c>
      <c r="D51" s="87" t="s">
        <v>63</v>
      </c>
      <c r="E51" s="87" t="s">
        <v>74</v>
      </c>
      <c r="F51" s="87" t="n">
        <v>2000000.0</v>
      </c>
      <c r="H51" s="115" t="n">
        <v>1.0</v>
      </c>
      <c r="I51" s="93" t="n">
        <v>45929.0</v>
      </c>
      <c r="J51" s="87" t="s">
        <v>4561</v>
      </c>
      <c r="K51" s="87" t="s">
        <v>59</v>
      </c>
      <c r="L51" s="87" t="s">
        <v>74</v>
      </c>
      <c r="M51" s="87" t="n">
        <v>900000.0</v>
      </c>
    </row>
    <row r="52" outlineLevel="2">
      <c r="A52" s="115" t="n">
        <v>2.0</v>
      </c>
      <c r="B52" s="93" t="n">
        <v>45902.0</v>
      </c>
      <c r="C52" s="87" t="s">
        <v>4300</v>
      </c>
      <c r="D52" s="87" t="s">
        <v>63</v>
      </c>
      <c r="E52" s="87" t="s">
        <v>306</v>
      </c>
      <c r="F52" s="87" t="n">
        <v>1392847.0</v>
      </c>
      <c r="H52" s="115" t="n">
        <v>2.0</v>
      </c>
      <c r="I52" s="93" t="n">
        <v>45925.0</v>
      </c>
      <c r="J52" s="87" t="s">
        <v>4535</v>
      </c>
      <c r="K52" s="87" t="s">
        <v>59</v>
      </c>
      <c r="L52" s="87" t="s">
        <v>74</v>
      </c>
      <c r="M52" s="87" t="n">
        <v>650000.0</v>
      </c>
    </row>
    <row r="53" outlineLevel="2">
      <c r="A53" s="115" t="n">
        <v>3.0</v>
      </c>
      <c r="B53" s="93" t="n">
        <v>45929.0</v>
      </c>
      <c r="C53" s="87" t="s">
        <v>4567</v>
      </c>
      <c r="D53" s="87" t="s">
        <v>63</v>
      </c>
      <c r="E53" s="87" t="s">
        <v>306</v>
      </c>
      <c r="F53" s="87" t="n">
        <v>909165.6</v>
      </c>
      <c r="H53" s="115" t="n">
        <v>3.0</v>
      </c>
      <c r="I53" s="93" t="n">
        <v>45902.0</v>
      </c>
      <c r="J53" s="87" t="s">
        <v>4198</v>
      </c>
      <c r="K53" s="87" t="s">
        <v>59</v>
      </c>
      <c r="L53" s="87" t="s">
        <v>315</v>
      </c>
      <c r="M53" s="87" t="n">
        <v>500000.0</v>
      </c>
    </row>
    <row r="54" outlineLevel="2">
      <c r="A54" s="115" t="n">
        <v>4.0</v>
      </c>
      <c r="B54" s="93" t="n">
        <v>45925.0</v>
      </c>
      <c r="C54" s="87" t="s">
        <v>4539</v>
      </c>
      <c r="D54" s="87" t="s">
        <v>63</v>
      </c>
      <c r="E54" s="87" t="s">
        <v>306</v>
      </c>
      <c r="F54" s="87" t="n">
        <v>500000.0</v>
      </c>
      <c r="H54" s="115" t="n">
        <v>4.0</v>
      </c>
      <c r="I54" s="93" t="n">
        <v>45904.0</v>
      </c>
      <c r="J54" s="87" t="s">
        <v>4329</v>
      </c>
      <c r="K54" s="87" t="s">
        <v>82</v>
      </c>
      <c r="L54" s="87" t="s">
        <v>306</v>
      </c>
      <c r="M54" s="87" t="n">
        <v>500000.0</v>
      </c>
    </row>
    <row r="55" outlineLevel="2">
      <c r="A55" s="119" t="n">
        <v>5.0</v>
      </c>
      <c r="B55" s="111" t="n">
        <v>45925.0</v>
      </c>
      <c r="C55" s="103" t="s">
        <v>4543</v>
      </c>
      <c r="D55" s="103" t="s">
        <v>63</v>
      </c>
      <c r="E55" s="103" t="s">
        <v>315</v>
      </c>
      <c r="F55" s="103" t="n">
        <v>500000.0</v>
      </c>
      <c r="H55" s="119" t="n">
        <v>5.0</v>
      </c>
      <c r="I55" s="111" t="n">
        <v>45904.0</v>
      </c>
      <c r="J55" s="103" t="s">
        <v>4331</v>
      </c>
      <c r="K55" s="103" t="s">
        <v>82</v>
      </c>
      <c r="L55" s="103" t="s">
        <v>306</v>
      </c>
      <c r="M55" s="103" t="n">
        <v>500000.0</v>
      </c>
    </row>
    <row r="56" outlineLevel="1">
      <c r="A56" s="80" t="s">
        <v>173</v>
      </c>
      <c r="B56" s="80"/>
      <c r="C56" s="80"/>
      <c r="D56" s="82"/>
      <c r="E56" s="82"/>
      <c r="F56" s="82"/>
      <c r="H56" s="80" t="s">
        <v>173</v>
      </c>
      <c r="I56" s="80"/>
      <c r="J56" s="80"/>
      <c r="K56" s="82"/>
      <c r="L56" s="82"/>
      <c r="M56" s="82"/>
    </row>
    <row r="57" outlineLevel="2">
      <c r="A57" s="115" t="n">
        <v>1.0</v>
      </c>
      <c r="B57" s="93" t="n">
        <v>45941.0</v>
      </c>
      <c r="C57" s="87" t="s">
        <v>4726</v>
      </c>
      <c r="D57" s="87" t="s">
        <v>63</v>
      </c>
      <c r="E57" s="87" t="s">
        <v>306</v>
      </c>
      <c r="F57" s="87" t="n">
        <v>891615.0</v>
      </c>
      <c r="H57" s="115" t="n">
        <v>1.0</v>
      </c>
      <c r="I57" s="93" t="n">
        <v>45934.0</v>
      </c>
      <c r="J57" s="87" t="s">
        <v>4582</v>
      </c>
      <c r="K57" s="87" t="s">
        <v>59</v>
      </c>
      <c r="L57" s="87" t="s">
        <v>74</v>
      </c>
      <c r="M57" s="87" t="n">
        <v>1200000.0</v>
      </c>
    </row>
    <row r="58" outlineLevel="2">
      <c r="A58" s="115" t="n">
        <v>2.0</v>
      </c>
      <c r="B58" s="93" t="n">
        <v>45944.0</v>
      </c>
      <c r="C58" s="87" t="s">
        <v>4742</v>
      </c>
      <c r="D58" s="87" t="s">
        <v>63</v>
      </c>
      <c r="E58" s="87" t="s">
        <v>315</v>
      </c>
      <c r="F58" s="87" t="n">
        <v>400000.0</v>
      </c>
      <c r="H58" s="115" t="n">
        <v>2.0</v>
      </c>
      <c r="I58" s="93" t="n">
        <v>45940.0</v>
      </c>
      <c r="J58" s="87" t="s">
        <v>4724</v>
      </c>
      <c r="K58" s="87" t="s">
        <v>63</v>
      </c>
      <c r="L58" s="87" t="s">
        <v>74</v>
      </c>
      <c r="M58" s="87" t="n">
        <v>896000.0</v>
      </c>
    </row>
    <row r="59" outlineLevel="2">
      <c r="A59" s="115" t="n">
        <v>3.0</v>
      </c>
      <c r="B59" s="93" t="n">
        <v>45954.0</v>
      </c>
      <c r="C59" s="87" t="s">
        <v>4800</v>
      </c>
      <c r="D59" s="87" t="s">
        <v>63</v>
      </c>
      <c r="E59" s="87" t="s">
        <v>315</v>
      </c>
      <c r="F59" s="87" t="n">
        <v>350000.0</v>
      </c>
      <c r="H59" s="115" t="n">
        <v>3.0</v>
      </c>
      <c r="I59" s="93" t="n">
        <v>45936.0</v>
      </c>
      <c r="J59" s="87" t="s">
        <v>4683</v>
      </c>
      <c r="K59" s="87" t="s">
        <v>82</v>
      </c>
      <c r="L59" s="87" t="s">
        <v>306</v>
      </c>
      <c r="M59" s="87" t="n">
        <v>500000.0</v>
      </c>
    </row>
    <row r="60" outlineLevel="2">
      <c r="A60" s="115" t="n">
        <v>4.0</v>
      </c>
      <c r="B60" s="93" t="n">
        <v>45938.0</v>
      </c>
      <c r="C60" s="87" t="s">
        <v>4695</v>
      </c>
      <c r="D60" s="87" t="s">
        <v>63</v>
      </c>
      <c r="E60" s="87" t="s">
        <v>306</v>
      </c>
      <c r="F60" s="87" t="n">
        <v>250000.0</v>
      </c>
      <c r="H60" s="115" t="n">
        <v>4.0</v>
      </c>
      <c r="I60" s="93" t="n">
        <v>45939.0</v>
      </c>
      <c r="J60" s="87" t="s">
        <v>4709</v>
      </c>
      <c r="K60" s="87" t="s">
        <v>63</v>
      </c>
      <c r="L60" s="87" t="s">
        <v>315</v>
      </c>
      <c r="M60" s="87" t="n">
        <v>500000.0</v>
      </c>
    </row>
    <row r="61" outlineLevel="2">
      <c r="A61" s="119" t="n">
        <v>5.0</v>
      </c>
      <c r="B61" s="111" t="n">
        <v>45939.0</v>
      </c>
      <c r="C61" s="103" t="s">
        <v>4713</v>
      </c>
      <c r="D61" s="103" t="s">
        <v>63</v>
      </c>
      <c r="E61" s="103" t="s">
        <v>306</v>
      </c>
      <c r="F61" s="103" t="n">
        <v>201984.0</v>
      </c>
      <c r="H61" s="119" t="n">
        <v>5.0</v>
      </c>
      <c r="I61" s="111" t="n">
        <v>45951.0</v>
      </c>
      <c r="J61" s="103" t="s">
        <v>4785</v>
      </c>
      <c r="K61" s="103" t="s">
        <v>63</v>
      </c>
      <c r="L61" s="103" t="s">
        <v>315</v>
      </c>
      <c r="M61" s="103" t="n">
        <v>350000.0</v>
      </c>
    </row>
    <row r="62" outlineLevel="1">
      <c r="A62" s="80" t="s">
        <v>174</v>
      </c>
      <c r="B62" s="80"/>
      <c r="C62" s="80"/>
      <c r="D62" s="82"/>
      <c r="E62" s="82"/>
      <c r="F62" s="82"/>
      <c r="H62" s="80" t="s">
        <v>174</v>
      </c>
      <c r="I62" s="80"/>
      <c r="J62" s="80"/>
      <c r="K62" s="82"/>
      <c r="L62" s="82"/>
      <c r="M62" s="82"/>
    </row>
    <row r="63" outlineLevel="2">
      <c r="A63" s="115" t="n">
        <v>1.0</v>
      </c>
      <c r="B63" s="93" t="n">
        <v>45973.0</v>
      </c>
      <c r="C63" s="87" t="s">
        <v>5027</v>
      </c>
      <c r="D63" s="87" t="s">
        <v>63</v>
      </c>
      <c r="E63" s="87" t="s">
        <v>315</v>
      </c>
      <c r="F63" s="87" t="n">
        <v>450000.0</v>
      </c>
      <c r="H63" s="115" t="n">
        <v>1.0</v>
      </c>
      <c r="I63" s="93" t="n">
        <v>45962.0</v>
      </c>
      <c r="J63" s="87" t="s">
        <v>4854</v>
      </c>
      <c r="K63" s="87" t="s">
        <v>59</v>
      </c>
      <c r="L63" s="87" t="s">
        <v>74</v>
      </c>
      <c r="M63" s="87" t="n">
        <v>1300000.0</v>
      </c>
    </row>
    <row r="64" outlineLevel="2">
      <c r="A64" s="115" t="n">
        <v>2.0</v>
      </c>
      <c r="B64" s="93" t="n">
        <v>45981.0</v>
      </c>
      <c r="C64" s="87" t="s">
        <v>5094</v>
      </c>
      <c r="D64" s="87" t="s">
        <v>63</v>
      </c>
      <c r="E64" s="87" t="s">
        <v>315</v>
      </c>
      <c r="F64" s="87" t="n">
        <v>400000.0</v>
      </c>
      <c r="H64" s="115" t="n">
        <v>2.0</v>
      </c>
      <c r="I64" s="93" t="n">
        <v>45981.0</v>
      </c>
      <c r="J64" s="87" t="s">
        <v>5081</v>
      </c>
      <c r="K64" s="87" t="s">
        <v>63</v>
      </c>
      <c r="L64" s="87" t="s">
        <v>306</v>
      </c>
      <c r="M64" s="87" t="n">
        <v>1000000.0</v>
      </c>
    </row>
    <row r="65" outlineLevel="2">
      <c r="A65" s="115" t="n">
        <v>3.0</v>
      </c>
      <c r="B65" s="93" t="n">
        <v>45985.0</v>
      </c>
      <c r="C65" s="87" t="s">
        <v>5111</v>
      </c>
      <c r="D65" s="87" t="s">
        <v>63</v>
      </c>
      <c r="E65" s="87" t="s">
        <v>315</v>
      </c>
      <c r="F65" s="87" t="n">
        <v>400000.0</v>
      </c>
      <c r="H65" s="115" t="n">
        <v>3.0</v>
      </c>
      <c r="I65" s="93" t="n">
        <v>45985.0</v>
      </c>
      <c r="J65" s="87" t="s">
        <v>5109</v>
      </c>
      <c r="K65" s="87" t="s">
        <v>63</v>
      </c>
      <c r="L65" s="87" t="s">
        <v>74</v>
      </c>
      <c r="M65" s="87" t="n">
        <v>384000.0</v>
      </c>
    </row>
    <row r="66" outlineLevel="2">
      <c r="A66" s="115" t="n">
        <v>4.0</v>
      </c>
      <c r="B66" s="93" t="n">
        <v>45980.0</v>
      </c>
      <c r="C66" s="87" t="s">
        <v>5072</v>
      </c>
      <c r="D66" s="87" t="s">
        <v>63</v>
      </c>
      <c r="E66" s="87" t="s">
        <v>315</v>
      </c>
      <c r="F66" s="87" t="n">
        <v>350000.0</v>
      </c>
      <c r="H66" s="115" t="n">
        <v>4.0</v>
      </c>
      <c r="I66" s="93" t="n">
        <v>45980.0</v>
      </c>
      <c r="J66" s="87" t="s">
        <v>5070</v>
      </c>
      <c r="K66" s="87" t="s">
        <v>63</v>
      </c>
      <c r="L66" s="87" t="s">
        <v>315</v>
      </c>
      <c r="M66" s="87" t="n">
        <v>350000.0</v>
      </c>
    </row>
    <row r="67" outlineLevel="2">
      <c r="A67" s="119" t="n">
        <v>5.0</v>
      </c>
      <c r="B67" s="111" t="n">
        <v>45981.0</v>
      </c>
      <c r="C67" s="103" t="s">
        <v>5092</v>
      </c>
      <c r="D67" s="103" t="s">
        <v>63</v>
      </c>
      <c r="E67" s="103" t="s">
        <v>306</v>
      </c>
      <c r="F67" s="103" t="n">
        <v>274217.0</v>
      </c>
      <c r="H67" s="119" t="n">
        <v>5.0</v>
      </c>
      <c r="I67" s="111" t="n">
        <v>45973.0</v>
      </c>
      <c r="J67" s="103" t="s">
        <v>5023</v>
      </c>
      <c r="K67" s="103" t="s">
        <v>63</v>
      </c>
      <c r="L67" s="103" t="s">
        <v>64</v>
      </c>
      <c r="M67" s="103" t="n">
        <v>207287.36</v>
      </c>
    </row>
    <row r="68" outlineLevel="1">
      <c r="A68" s="80" t="s">
        <v>175</v>
      </c>
      <c r="B68" s="80"/>
      <c r="C68" s="80"/>
      <c r="D68" s="82"/>
      <c r="E68" s="82"/>
      <c r="F68" s="82"/>
      <c r="H68" s="80" t="s">
        <v>175</v>
      </c>
      <c r="I68" s="80"/>
      <c r="J68" s="80"/>
      <c r="K68" s="82"/>
      <c r="L68" s="82"/>
      <c r="M68" s="82"/>
    </row>
    <row r="69" outlineLevel="2">
      <c r="A69" s="115" t="n">
        <v>1.0</v>
      </c>
      <c r="B69" s="93" t="n">
        <v>46002.0</v>
      </c>
      <c r="C69" s="87" t="s">
        <v>5246</v>
      </c>
      <c r="D69" s="87" t="s">
        <v>63</v>
      </c>
      <c r="E69" s="87" t="s">
        <v>74</v>
      </c>
      <c r="F69" s="87" t="n">
        <v>640000.0</v>
      </c>
      <c r="H69" s="115" t="n">
        <v>1.0</v>
      </c>
      <c r="I69" s="93" t="n">
        <v>46001.0</v>
      </c>
      <c r="J69" s="87" t="s">
        <v>5244</v>
      </c>
      <c r="K69" s="87" t="s">
        <v>63</v>
      </c>
      <c r="L69" s="87" t="s">
        <v>306</v>
      </c>
      <c r="M69" s="87" t="n">
        <v>500000.0</v>
      </c>
    </row>
    <row r="70" outlineLevel="2">
      <c r="A70" s="115" t="n">
        <v>2.0</v>
      </c>
      <c r="B70" s="93" t="n">
        <v>45993.0</v>
      </c>
      <c r="C70" s="87" t="s">
        <v>5164</v>
      </c>
      <c r="D70" s="87" t="s">
        <v>63</v>
      </c>
      <c r="E70" s="87" t="s">
        <v>74</v>
      </c>
      <c r="F70" s="87" t="n">
        <v>530000.0</v>
      </c>
      <c r="H70" s="115" t="n">
        <v>2.0</v>
      </c>
      <c r="I70" s="93" t="n">
        <v>45996.0</v>
      </c>
      <c r="J70" s="87" t="s">
        <v>5210</v>
      </c>
      <c r="K70" s="87" t="s">
        <v>59</v>
      </c>
      <c r="L70" s="87" t="s">
        <v>315</v>
      </c>
      <c r="M70" s="87" t="n">
        <v>400000.0</v>
      </c>
    </row>
    <row r="71" outlineLevel="2">
      <c r="A71" s="115" t="n">
        <v>3.0</v>
      </c>
      <c r="B71" s="93" t="n">
        <v>45996.0</v>
      </c>
      <c r="C71" s="87" t="s">
        <v>5212</v>
      </c>
      <c r="D71" s="87" t="s">
        <v>63</v>
      </c>
      <c r="E71" s="87" t="s">
        <v>306</v>
      </c>
      <c r="F71" s="87" t="n">
        <v>408685.0</v>
      </c>
      <c r="H71" s="115" t="n">
        <v>3.0</v>
      </c>
      <c r="I71" s="93" t="n">
        <v>46010.0</v>
      </c>
      <c r="J71" s="87" t="s">
        <v>5310</v>
      </c>
      <c r="K71" s="87" t="s">
        <v>59</v>
      </c>
      <c r="L71" s="87" t="s">
        <v>74</v>
      </c>
      <c r="M71" s="87" t="n">
        <v>210000.0</v>
      </c>
    </row>
    <row r="72" outlineLevel="2">
      <c r="A72" s="115" t="n">
        <v>4.0</v>
      </c>
      <c r="B72" s="93" t="n">
        <v>46013.0</v>
      </c>
      <c r="C72" s="87" t="s">
        <v>5327</v>
      </c>
      <c r="D72" s="87" t="s">
        <v>63</v>
      </c>
      <c r="E72" s="87" t="s">
        <v>306</v>
      </c>
      <c r="F72" s="87" t="n">
        <v>250000.0</v>
      </c>
      <c r="H72" s="115" t="n">
        <v>4.0</v>
      </c>
      <c r="I72" s="93" t="n">
        <v>46011.0</v>
      </c>
      <c r="J72" s="87" t="s">
        <v>5319</v>
      </c>
      <c r="K72" s="87" t="s">
        <v>63</v>
      </c>
      <c r="L72" s="87" t="s">
        <v>64</v>
      </c>
      <c r="M72" s="87" t="n">
        <v>197532.0</v>
      </c>
    </row>
    <row r="73" outlineLevel="2">
      <c r="A73" s="119" t="n">
        <v>5.0</v>
      </c>
      <c r="B73" s="111" t="n">
        <v>46010.0</v>
      </c>
      <c r="C73" s="103" t="s">
        <v>5316</v>
      </c>
      <c r="D73" s="103" t="s">
        <v>63</v>
      </c>
      <c r="E73" s="103" t="s">
        <v>306</v>
      </c>
      <c r="F73" s="103" t="n">
        <v>203219.9</v>
      </c>
      <c r="H73" s="119" t="n">
        <v>5.0</v>
      </c>
      <c r="I73" s="111" t="n">
        <v>45999.0</v>
      </c>
      <c r="J73" s="103" t="s">
        <v>5229</v>
      </c>
      <c r="K73" s="103" t="s">
        <v>63</v>
      </c>
      <c r="L73" s="103" t="s">
        <v>64</v>
      </c>
      <c r="M73" s="103" t="n">
        <v>146556.0</v>
      </c>
    </row>
    <row r="74" outlineLevel="1">
      <c r="A74" s="80" t="s">
        <v>176</v>
      </c>
      <c r="B74" s="80"/>
      <c r="C74" s="80"/>
      <c r="D74" s="82"/>
      <c r="E74" s="82"/>
      <c r="F74" s="82"/>
      <c r="H74" s="80" t="s">
        <v>176</v>
      </c>
      <c r="I74" s="80"/>
      <c r="J74" s="80"/>
      <c r="K74" s="82"/>
      <c r="L74" s="82"/>
      <c r="M74" s="82"/>
    </row>
    <row r="75" outlineLevel="2">
      <c r="A75" s="115" t="n">
        <v>1.0</v>
      </c>
      <c r="B75" s="93" t="n">
        <v>46043.0</v>
      </c>
      <c r="C75" s="87" t="s">
        <v>5512</v>
      </c>
      <c r="D75" s="87" t="s">
        <v>63</v>
      </c>
      <c r="E75" s="87" t="s">
        <v>315</v>
      </c>
      <c r="F75" s="87" t="n">
        <v>500000.0</v>
      </c>
      <c r="H75" s="115" t="n">
        <v>1.0</v>
      </c>
      <c r="I75" s="93" t="n">
        <v>46043.0</v>
      </c>
      <c r="J75" s="87" t="s">
        <v>5508</v>
      </c>
      <c r="K75" s="87" t="s">
        <v>63</v>
      </c>
      <c r="L75" s="87" t="s">
        <v>306</v>
      </c>
      <c r="M75" s="87" t="n">
        <v>700000.0</v>
      </c>
    </row>
    <row r="76" outlineLevel="2">
      <c r="A76" s="115" t="n">
        <v>2.0</v>
      </c>
      <c r="B76" s="93" t="n">
        <v>46041.0</v>
      </c>
      <c r="C76" s="87" t="s">
        <v>5481</v>
      </c>
      <c r="D76" s="87" t="s">
        <v>63</v>
      </c>
      <c r="E76" s="87" t="s">
        <v>306</v>
      </c>
      <c r="F76" s="87" t="n">
        <v>244819.3</v>
      </c>
      <c r="H76" s="115" t="n">
        <v>2.0</v>
      </c>
      <c r="I76" s="93" t="n">
        <v>46041.0</v>
      </c>
      <c r="J76" s="87" t="s">
        <v>5476</v>
      </c>
      <c r="K76" s="87" t="s">
        <v>63</v>
      </c>
      <c r="L76" s="87" t="s">
        <v>74</v>
      </c>
      <c r="M76" s="87" t="n">
        <v>471705.0</v>
      </c>
    </row>
    <row r="77" outlineLevel="2">
      <c r="A77" s="115" t="n">
        <v>3.0</v>
      </c>
      <c r="B77" s="93" t="n">
        <v>46042.0</v>
      </c>
      <c r="C77" s="87" t="s">
        <v>5504</v>
      </c>
      <c r="D77" s="87" t="s">
        <v>63</v>
      </c>
      <c r="E77" s="87" t="s">
        <v>306</v>
      </c>
      <c r="F77" s="87" t="n">
        <v>206456.08</v>
      </c>
      <c r="H77" s="115" t="n">
        <v>3.0</v>
      </c>
      <c r="I77" s="93" t="n">
        <v>46024.0</v>
      </c>
      <c r="J77" s="87" t="s">
        <v>5376</v>
      </c>
      <c r="K77" s="87" t="s">
        <v>63</v>
      </c>
      <c r="L77" s="87" t="s">
        <v>64</v>
      </c>
      <c r="M77" s="87" t="n">
        <v>216648.0</v>
      </c>
    </row>
    <row r="78" outlineLevel="2">
      <c r="A78" s="115" t="n">
        <v>4.0</v>
      </c>
      <c r="B78" s="93" t="n">
        <v>46042.0</v>
      </c>
      <c r="C78" s="87" t="s">
        <v>5491</v>
      </c>
      <c r="D78" s="87" t="s">
        <v>63</v>
      </c>
      <c r="E78" s="87" t="s">
        <v>306</v>
      </c>
      <c r="F78" s="87" t="n">
        <v>203900.0</v>
      </c>
      <c r="H78" s="115" t="n">
        <v>4.0</v>
      </c>
      <c r="I78" s="93" t="n">
        <v>46042.0</v>
      </c>
      <c r="J78" s="87" t="s">
        <v>5498</v>
      </c>
      <c r="K78" s="87" t="s">
        <v>59</v>
      </c>
      <c r="L78" s="87" t="s">
        <v>315</v>
      </c>
      <c r="M78" s="87" t="n">
        <v>200000.0</v>
      </c>
    </row>
    <row r="79" outlineLevel="2">
      <c r="A79" s="119" t="n">
        <v>5.0</v>
      </c>
      <c r="B79" s="111" t="n">
        <v>46025.0</v>
      </c>
      <c r="C79" s="103" t="s">
        <v>5386</v>
      </c>
      <c r="D79" s="103" t="s">
        <v>63</v>
      </c>
      <c r="E79" s="103" t="s">
        <v>315</v>
      </c>
      <c r="F79" s="103" t="n">
        <v>200000.0</v>
      </c>
      <c r="H79" s="119" t="n">
        <v>5.0</v>
      </c>
      <c r="I79" s="111" t="n">
        <v>46027.0</v>
      </c>
      <c r="J79" s="103" t="s">
        <v>5397</v>
      </c>
      <c r="K79" s="103" t="s">
        <v>59</v>
      </c>
      <c r="L79" s="103" t="s">
        <v>315</v>
      </c>
      <c r="M79" s="103" t="n">
        <v>160000.0</v>
      </c>
    </row>
    <row r="80" outlineLevel="1">
      <c r="A80" s="80" t="s">
        <v>177</v>
      </c>
      <c r="B80" s="80"/>
      <c r="C80" s="80"/>
      <c r="D80" s="82"/>
      <c r="E80" s="82"/>
      <c r="F80" s="82"/>
      <c r="H80" s="80" t="s">
        <v>177</v>
      </c>
      <c r="I80" s="80"/>
      <c r="J80" s="80"/>
      <c r="K80" s="82"/>
      <c r="L80" s="82"/>
      <c r="M80" s="82"/>
    </row>
    <row r="81" outlineLevel="2">
      <c r="A81" s="115" t="n">
        <v>1.0</v>
      </c>
      <c r="B81" s="93" t="n">
        <v>46057.0</v>
      </c>
      <c r="C81" s="87" t="s">
        <v>5580</v>
      </c>
      <c r="D81" s="87" t="s">
        <v>63</v>
      </c>
      <c r="E81" s="87" t="s">
        <v>306</v>
      </c>
      <c r="F81" s="87" t="n">
        <v>2000000.0</v>
      </c>
      <c r="H81" s="115" t="n">
        <v>1.0</v>
      </c>
      <c r="I81" s="93" t="n">
        <v>46057.0</v>
      </c>
      <c r="J81" s="87" t="s">
        <v>5578</v>
      </c>
      <c r="K81" s="87" t="s">
        <v>63</v>
      </c>
      <c r="L81" s="87" t="s">
        <v>306</v>
      </c>
      <c r="M81" s="87" t="n">
        <v>2000000.0</v>
      </c>
    </row>
    <row r="82" outlineLevel="2">
      <c r="A82" s="115" t="n">
        <v>2.0</v>
      </c>
      <c r="B82" s="93" t="n">
        <v>46055.0</v>
      </c>
      <c r="C82" s="87" t="s">
        <v>5560</v>
      </c>
      <c r="D82" s="87" t="s">
        <v>63</v>
      </c>
      <c r="E82" s="87" t="s">
        <v>74</v>
      </c>
      <c r="F82" s="87" t="n">
        <v>575000.0</v>
      </c>
      <c r="H82" s="115" t="n">
        <v>2.0</v>
      </c>
      <c r="I82" s="93" t="n">
        <v>46055.0</v>
      </c>
      <c r="J82" s="87" t="s">
        <v>5558</v>
      </c>
      <c r="K82" s="87" t="s">
        <v>63</v>
      </c>
      <c r="L82" s="87" t="s">
        <v>64</v>
      </c>
      <c r="M82" s="87" t="n">
        <v>563214.0</v>
      </c>
    </row>
    <row r="83" outlineLevel="2">
      <c r="A83" s="115" t="n">
        <v>3.0</v>
      </c>
      <c r="B83" s="93" t="n">
        <v>46078.0</v>
      </c>
      <c r="C83" s="87" t="s">
        <v>5711</v>
      </c>
      <c r="D83" s="87" t="s">
        <v>69</v>
      </c>
      <c r="E83" s="87" t="s">
        <v>306</v>
      </c>
      <c r="F83" s="87" t="n">
        <v>443647.01</v>
      </c>
      <c r="H83" s="115" t="n">
        <v>3.0</v>
      </c>
      <c r="I83" s="93" t="n">
        <v>46073.0</v>
      </c>
      <c r="J83" s="87" t="s">
        <v>5673</v>
      </c>
      <c r="K83" s="87" t="s">
        <v>63</v>
      </c>
      <c r="L83" s="87" t="s">
        <v>74</v>
      </c>
      <c r="M83" s="87" t="n">
        <v>412587.0</v>
      </c>
    </row>
    <row r="84" outlineLevel="2">
      <c r="A84" s="115" t="n">
        <v>4.0</v>
      </c>
      <c r="B84" s="93" t="n">
        <v>46079.0</v>
      </c>
      <c r="C84" s="87" t="s">
        <v>5728</v>
      </c>
      <c r="D84" s="87" t="s">
        <v>69</v>
      </c>
      <c r="E84" s="87" t="s">
        <v>306</v>
      </c>
      <c r="F84" s="87" t="n">
        <v>253176.04</v>
      </c>
      <c r="H84" s="115" t="n">
        <v>4.0</v>
      </c>
      <c r="I84" s="93" t="n">
        <v>46058.0</v>
      </c>
      <c r="J84" s="87" t="s">
        <v>5588</v>
      </c>
      <c r="K84" s="87" t="s">
        <v>59</v>
      </c>
      <c r="L84" s="87" t="s">
        <v>315</v>
      </c>
      <c r="M84" s="87" t="n">
        <v>250000.0</v>
      </c>
    </row>
    <row r="85" outlineLevel="2">
      <c r="A85" s="119" t="n">
        <v>5.0</v>
      </c>
      <c r="B85" s="111" t="n">
        <v>46070.0</v>
      </c>
      <c r="C85" s="103" t="s">
        <v>5664</v>
      </c>
      <c r="D85" s="103" t="s">
        <v>63</v>
      </c>
      <c r="E85" s="103" t="s">
        <v>306</v>
      </c>
      <c r="F85" s="103" t="n">
        <v>249598.0</v>
      </c>
      <c r="H85" s="119" t="n">
        <v>5.0</v>
      </c>
      <c r="I85" s="111" t="n">
        <v>46069.0</v>
      </c>
      <c r="J85" s="103" t="s">
        <v>5656</v>
      </c>
      <c r="K85" s="103" t="s">
        <v>59</v>
      </c>
      <c r="L85" s="103" t="s">
        <v>315</v>
      </c>
      <c r="M85" s="103" t="n">
        <v>250000.0</v>
      </c>
    </row>
    <row r="86" outlineLevel="1">
      <c r="A86" s="80" t="s">
        <v>178</v>
      </c>
      <c r="B86" s="80"/>
      <c r="C86" s="80"/>
      <c r="D86" s="82"/>
      <c r="E86" s="82"/>
      <c r="F86" s="82"/>
      <c r="H86" s="80" t="s">
        <v>178</v>
      </c>
      <c r="I86" s="80"/>
      <c r="J86" s="80"/>
      <c r="K86" s="82"/>
      <c r="L86" s="82"/>
      <c r="M86" s="82"/>
    </row>
    <row r="87" outlineLevel="2">
      <c r="A87" s="115" t="n">
        <v>1.0</v>
      </c>
      <c r="B87" s="93" t="n">
        <v>46085.0</v>
      </c>
      <c r="C87" s="87" t="s">
        <v>5758</v>
      </c>
      <c r="D87" s="87" t="s">
        <v>63</v>
      </c>
      <c r="E87" s="87" t="s">
        <v>74</v>
      </c>
      <c r="F87" s="87" t="n">
        <v>1550000.0</v>
      </c>
      <c r="H87" s="115" t="n">
        <v>1.0</v>
      </c>
      <c r="I87" s="93" t="n">
        <v>46112.0</v>
      </c>
      <c r="J87" s="87" t="s">
        <v>5985</v>
      </c>
      <c r="K87" s="87" t="s">
        <v>59</v>
      </c>
      <c r="L87" s="87" t="s">
        <v>74</v>
      </c>
      <c r="M87" s="87" t="n">
        <v>2000000.0</v>
      </c>
    </row>
    <row r="88" outlineLevel="2">
      <c r="A88" s="115" t="n">
        <v>2.0</v>
      </c>
      <c r="B88" s="93" t="n">
        <v>46103.0</v>
      </c>
      <c r="C88" s="87" t="s">
        <v>5879</v>
      </c>
      <c r="D88" s="87" t="s">
        <v>63</v>
      </c>
      <c r="E88" s="87" t="s">
        <v>306</v>
      </c>
      <c r="F88" s="87" t="n">
        <v>1510000.0</v>
      </c>
      <c r="H88" s="115" t="n">
        <v>2.0</v>
      </c>
      <c r="I88" s="93" t="n">
        <v>46103.0</v>
      </c>
      <c r="J88" s="87" t="s">
        <v>5877</v>
      </c>
      <c r="K88" s="87" t="s">
        <v>59</v>
      </c>
      <c r="L88" s="87" t="s">
        <v>64</v>
      </c>
      <c r="M88" s="87" t="n">
        <v>1650000.0</v>
      </c>
    </row>
    <row r="89" outlineLevel="2">
      <c r="A89" s="115" t="n">
        <v>3.0</v>
      </c>
      <c r="B89" s="93" t="n">
        <v>46109.0</v>
      </c>
      <c r="C89" s="87" t="s">
        <v>5940</v>
      </c>
      <c r="D89" s="87" t="s">
        <v>63</v>
      </c>
      <c r="E89" s="87" t="s">
        <v>306</v>
      </c>
      <c r="F89" s="87" t="n">
        <v>1500000.0</v>
      </c>
      <c r="H89" s="115" t="n">
        <v>3.0</v>
      </c>
      <c r="I89" s="93" t="n">
        <v>46101.0</v>
      </c>
      <c r="J89" s="87" t="s">
        <v>5868</v>
      </c>
      <c r="K89" s="87" t="s">
        <v>63</v>
      </c>
      <c r="L89" s="87" t="s">
        <v>64</v>
      </c>
      <c r="M89" s="87" t="n">
        <v>1168830.0</v>
      </c>
    </row>
    <row r="90" outlineLevel="2">
      <c r="A90" s="115" t="n">
        <v>4.0</v>
      </c>
      <c r="B90" s="93" t="n">
        <v>46108.0</v>
      </c>
      <c r="C90" s="87" t="s">
        <v>5924</v>
      </c>
      <c r="D90" s="87" t="s">
        <v>63</v>
      </c>
      <c r="E90" s="87" t="s">
        <v>306</v>
      </c>
      <c r="F90" s="87" t="n">
        <v>1000000.0</v>
      </c>
      <c r="H90" s="115" t="n">
        <v>4.0</v>
      </c>
      <c r="I90" s="93" t="n">
        <v>46083.0</v>
      </c>
      <c r="J90" s="87" t="s">
        <v>5750</v>
      </c>
      <c r="K90" s="87" t="s">
        <v>63</v>
      </c>
      <c r="L90" s="87" t="s">
        <v>306</v>
      </c>
      <c r="M90" s="87" t="n">
        <v>1000000.0</v>
      </c>
    </row>
    <row r="91" outlineLevel="2">
      <c r="A91" s="119" t="n">
        <v>5.0</v>
      </c>
      <c r="B91" s="111" t="n">
        <v>46110.0</v>
      </c>
      <c r="C91" s="103" t="s">
        <v>5951</v>
      </c>
      <c r="D91" s="103" t="s">
        <v>63</v>
      </c>
      <c r="E91" s="103" t="s">
        <v>306</v>
      </c>
      <c r="F91" s="103" t="n">
        <v>1000000.0</v>
      </c>
      <c r="H91" s="119" t="n">
        <v>5.0</v>
      </c>
      <c r="I91" s="111" t="n">
        <v>46109.0</v>
      </c>
      <c r="J91" s="103" t="s">
        <v>5934</v>
      </c>
      <c r="K91" s="103" t="s">
        <v>59</v>
      </c>
      <c r="L91" s="103" t="s">
        <v>74</v>
      </c>
      <c r="M91" s="103" t="n">
        <v>1000000.0</v>
      </c>
    </row>
    <row r="92" ht="15.0" customHeight="1" outlineLevel="1">
      <c r="A92" s="27"/>
      <c r="B92" s="27"/>
      <c r="C92" s="27"/>
      <c r="D92" s="27"/>
      <c r="E92" s="27"/>
      <c r="F92" s="27"/>
      <c r="G92" s="17"/>
      <c r="H92" s="17"/>
      <c r="I92" s="17"/>
      <c r="J92" s="17"/>
      <c r="K92" s="17"/>
      <c r="L92" s="17"/>
      <c r="M92" s="17"/>
      <c r="N92" s="17"/>
      <c r="O92" s="17"/>
      <c r="P92" s="17"/>
      <c r="Q92" s="17"/>
      <c r="R92" s="17"/>
      <c r="S92" s="17"/>
      <c r="T92" s="17"/>
      <c r="U92" s="17"/>
      <c r="V92" s="17"/>
      <c r="W92" s="17"/>
      <c r="X92" s="17"/>
      <c r="Y92" s="17"/>
      <c r="Z92" s="17"/>
    </row>
    <row r="93">
      <c r="A93" s="72" t="s">
        <v>86</v>
      </c>
      <c r="B93" s="72"/>
      <c r="C93" s="72"/>
      <c r="D93" s="72"/>
      <c r="E93" s="73" t="s">
        <v>3</v>
      </c>
      <c r="F93" s="72"/>
      <c r="G93" s="72"/>
      <c r="H93" s="72"/>
      <c r="I93" s="72"/>
      <c r="J93" s="72"/>
      <c r="K93" s="72"/>
    </row>
    <row r="94">
      <c r="A94" s="74" t="s">
        <v>131</v>
      </c>
      <c r="B94" s="74"/>
      <c r="C94" s="74"/>
      <c r="D94" s="74"/>
      <c r="E94" s="75" t="s">
        <v>88</v>
      </c>
      <c r="F94" s="74"/>
      <c r="G94" s="74"/>
      <c r="H94" s="74"/>
      <c r="I94" s="74"/>
      <c r="J94" s="74"/>
      <c r="K94" s="74"/>
    </row>
    <row r="95" ht="15.0" customHeight="1">
      <c r="A95" s="27"/>
      <c r="B95" s="27"/>
      <c r="C95" s="27"/>
      <c r="D95" s="27"/>
      <c r="E95" s="27"/>
      <c r="F95" s="27"/>
      <c r="G95" s="17"/>
      <c r="H95" s="17"/>
      <c r="I95" s="17"/>
      <c r="J95" s="17"/>
      <c r="K95" s="17"/>
      <c r="L95" s="17"/>
      <c r="M95" s="17"/>
      <c r="N95" s="17"/>
      <c r="O95" s="17"/>
      <c r="P95" s="17"/>
      <c r="Q95" s="17"/>
      <c r="R95" s="17"/>
      <c r="S95" s="17"/>
      <c r="T95" s="17"/>
      <c r="U95" s="17"/>
      <c r="V95" s="17"/>
      <c r="W95" s="17"/>
      <c r="X95" s="17"/>
      <c r="Y95" s="17"/>
      <c r="Z95" s="17"/>
    </row>
    <row r="96" outlineLevel="1">
      <c r="A96" s="77" t="s">
        <v>6045</v>
      </c>
      <c r="B96" s="77"/>
      <c r="C96" s="77"/>
      <c r="H96" s="77" t="s">
        <v>6046</v>
      </c>
      <c r="I96" s="77"/>
      <c r="J96" s="77"/>
    </row>
    <row r="97" outlineLevel="1">
      <c r="A97" s="80" t="s">
        <v>6027</v>
      </c>
      <c r="B97" s="80" t="s">
        <v>281</v>
      </c>
      <c r="C97" s="80" t="s">
        <v>106</v>
      </c>
      <c r="D97" s="80" t="s">
        <v>360</v>
      </c>
      <c r="E97" s="80" t="s">
        <v>284</v>
      </c>
      <c r="F97" s="80" t="s">
        <v>283</v>
      </c>
      <c r="H97" s="80" t="s">
        <v>6027</v>
      </c>
      <c r="I97" s="80" t="s">
        <v>281</v>
      </c>
      <c r="J97" s="80" t="s">
        <v>106</v>
      </c>
      <c r="K97" s="80" t="s">
        <v>360</v>
      </c>
      <c r="L97" s="80" t="s">
        <v>284</v>
      </c>
      <c r="M97" s="80" t="s">
        <v>283</v>
      </c>
    </row>
    <row r="98" outlineLevel="1">
      <c r="A98" s="115" t="n">
        <v>1.0</v>
      </c>
      <c r="B98" s="93" t="n">
        <v>45782.0</v>
      </c>
      <c r="C98" s="87" t="s">
        <v>1249</v>
      </c>
      <c r="D98" s="87" t="s">
        <v>63</v>
      </c>
      <c r="E98" s="87" t="s">
        <v>306</v>
      </c>
      <c r="F98" s="87" t="n">
        <v>3996000.0</v>
      </c>
      <c r="H98" s="115" t="n">
        <v>1.0</v>
      </c>
      <c r="I98" s="93" t="n">
        <v>45836.0</v>
      </c>
      <c r="J98" s="87" t="s">
        <v>2870</v>
      </c>
      <c r="K98" s="87" t="s">
        <v>63</v>
      </c>
      <c r="L98" s="87" t="s">
        <v>74</v>
      </c>
      <c r="M98" s="87" t="n">
        <v>5000000.0</v>
      </c>
    </row>
    <row r="99" outlineLevel="1">
      <c r="A99" s="115" t="n">
        <v>2.0</v>
      </c>
      <c r="B99" s="93" t="n">
        <v>45834.0</v>
      </c>
      <c r="C99" s="87" t="s">
        <v>2829</v>
      </c>
      <c r="D99" s="87" t="s">
        <v>63</v>
      </c>
      <c r="E99" s="87" t="s">
        <v>306</v>
      </c>
      <c r="F99" s="87" t="n">
        <v>3500000.0</v>
      </c>
      <c r="H99" s="115" t="n">
        <v>2.0</v>
      </c>
      <c r="I99" s="93" t="n">
        <v>45872.0</v>
      </c>
      <c r="J99" s="87" t="s">
        <v>3620</v>
      </c>
      <c r="K99" s="87" t="s">
        <v>63</v>
      </c>
      <c r="L99" s="87" t="s">
        <v>74</v>
      </c>
      <c r="M99" s="87" t="n">
        <v>5000000.0</v>
      </c>
    </row>
    <row r="100" outlineLevel="1">
      <c r="A100" s="115" t="n">
        <v>3.0</v>
      </c>
      <c r="B100" s="93" t="n">
        <v>45852.0</v>
      </c>
      <c r="C100" s="87" t="s">
        <v>3318</v>
      </c>
      <c r="D100" s="87" t="s">
        <v>63</v>
      </c>
      <c r="E100" s="87" t="s">
        <v>306</v>
      </c>
      <c r="F100" s="87" t="n">
        <v>3000000.0</v>
      </c>
      <c r="H100" s="115" t="n">
        <v>3.0</v>
      </c>
      <c r="I100" s="93" t="n">
        <v>45881.0</v>
      </c>
      <c r="J100" s="87" t="s">
        <v>3866</v>
      </c>
      <c r="K100" s="87" t="s">
        <v>63</v>
      </c>
      <c r="L100" s="87" t="s">
        <v>74</v>
      </c>
      <c r="M100" s="87" t="n">
        <v>5000000.0</v>
      </c>
    </row>
    <row r="101" outlineLevel="1">
      <c r="A101" s="115" t="n">
        <v>4.0</v>
      </c>
      <c r="B101" s="93" t="n">
        <v>45882.0</v>
      </c>
      <c r="C101" s="87" t="s">
        <v>3882</v>
      </c>
      <c r="D101" s="87" t="s">
        <v>63</v>
      </c>
      <c r="E101" s="87" t="s">
        <v>306</v>
      </c>
      <c r="F101" s="87" t="n">
        <v>3000000.0</v>
      </c>
      <c r="H101" s="115" t="n">
        <v>4.0</v>
      </c>
      <c r="I101" s="93" t="n">
        <v>45824.0</v>
      </c>
      <c r="J101" s="87" t="s">
        <v>2503</v>
      </c>
      <c r="K101" s="87" t="s">
        <v>63</v>
      </c>
      <c r="L101" s="87" t="s">
        <v>74</v>
      </c>
      <c r="M101" s="87" t="n">
        <v>4500000.0</v>
      </c>
    </row>
    <row r="102" outlineLevel="1">
      <c r="A102" s="115" t="n">
        <v>5.0</v>
      </c>
      <c r="B102" s="93" t="n">
        <v>45895.0</v>
      </c>
      <c r="C102" s="87" t="s">
        <v>4130</v>
      </c>
      <c r="D102" s="87" t="s">
        <v>63</v>
      </c>
      <c r="E102" s="87" t="s">
        <v>74</v>
      </c>
      <c r="F102" s="87" t="n">
        <v>3000000.0</v>
      </c>
      <c r="H102" s="115" t="n">
        <v>5.0</v>
      </c>
      <c r="I102" s="93" t="n">
        <v>45839.0</v>
      </c>
      <c r="J102" s="87" t="s">
        <v>2920</v>
      </c>
      <c r="K102" s="87" t="s">
        <v>63</v>
      </c>
      <c r="L102" s="87" t="s">
        <v>74</v>
      </c>
      <c r="M102" s="87" t="n">
        <v>4000000.0</v>
      </c>
    </row>
    <row r="103" outlineLevel="1">
      <c r="A103" s="115" t="n">
        <v>6.0</v>
      </c>
      <c r="B103" s="93" t="n">
        <v>45847.0</v>
      </c>
      <c r="C103" s="87" t="s">
        <v>3253</v>
      </c>
      <c r="D103" s="87" t="s">
        <v>63</v>
      </c>
      <c r="E103" s="87" t="s">
        <v>74</v>
      </c>
      <c r="F103" s="87" t="n">
        <v>2800000.0</v>
      </c>
      <c r="H103" s="115" t="n">
        <v>6.0</v>
      </c>
      <c r="I103" s="93" t="n">
        <v>45833.0</v>
      </c>
      <c r="J103" s="87" t="s">
        <v>2788</v>
      </c>
      <c r="K103" s="87" t="s">
        <v>63</v>
      </c>
      <c r="L103" s="87" t="s">
        <v>74</v>
      </c>
      <c r="M103" s="87" t="n">
        <v>3500000.0</v>
      </c>
    </row>
    <row r="104" outlineLevel="1">
      <c r="A104" s="115" t="n">
        <v>7.0</v>
      </c>
      <c r="B104" s="93" t="n">
        <v>45755.0</v>
      </c>
      <c r="C104" s="87" t="s">
        <v>551</v>
      </c>
      <c r="D104" s="87" t="s">
        <v>63</v>
      </c>
      <c r="E104" s="87" t="s">
        <v>306</v>
      </c>
      <c r="F104" s="87" t="n">
        <v>2500000.0</v>
      </c>
      <c r="H104" s="115" t="n">
        <v>7.0</v>
      </c>
      <c r="I104" s="93" t="n">
        <v>45777.0</v>
      </c>
      <c r="J104" s="87" t="s">
        <v>1124</v>
      </c>
      <c r="K104" s="87" t="s">
        <v>63</v>
      </c>
      <c r="L104" s="87" t="s">
        <v>74</v>
      </c>
      <c r="M104" s="87" t="n">
        <v>3149420.0</v>
      </c>
    </row>
    <row r="105" outlineLevel="1">
      <c r="A105" s="115" t="n">
        <v>8.0</v>
      </c>
      <c r="B105" s="93" t="n">
        <v>45793.0</v>
      </c>
      <c r="C105" s="87" t="s">
        <v>1639</v>
      </c>
      <c r="D105" s="87" t="s">
        <v>63</v>
      </c>
      <c r="E105" s="87" t="s">
        <v>306</v>
      </c>
      <c r="F105" s="87" t="n">
        <v>2500000.0</v>
      </c>
      <c r="H105" s="115" t="n">
        <v>8.0</v>
      </c>
      <c r="I105" s="93" t="n">
        <v>45850.0</v>
      </c>
      <c r="J105" s="87" t="s">
        <v>3298</v>
      </c>
      <c r="K105" s="87" t="s">
        <v>63</v>
      </c>
      <c r="L105" s="87" t="s">
        <v>74</v>
      </c>
      <c r="M105" s="87" t="n">
        <v>3000000.0</v>
      </c>
    </row>
    <row r="106" outlineLevel="1">
      <c r="A106" s="115" t="n">
        <v>9.0</v>
      </c>
      <c r="B106" s="93" t="n">
        <v>45804.0</v>
      </c>
      <c r="C106" s="87" t="s">
        <v>1922</v>
      </c>
      <c r="D106" s="87" t="s">
        <v>63</v>
      </c>
      <c r="E106" s="87" t="s">
        <v>306</v>
      </c>
      <c r="F106" s="87" t="n">
        <v>2500000.0</v>
      </c>
      <c r="H106" s="115" t="n">
        <v>9.0</v>
      </c>
      <c r="I106" s="93" t="n">
        <v>45803.0</v>
      </c>
      <c r="J106" s="87" t="s">
        <v>1890</v>
      </c>
      <c r="K106" s="87" t="s">
        <v>63</v>
      </c>
      <c r="L106" s="87" t="s">
        <v>74</v>
      </c>
      <c r="M106" s="87" t="n">
        <v>2510450.0</v>
      </c>
    </row>
    <row r="107" outlineLevel="1">
      <c r="A107" s="119" t="n">
        <v>10.0</v>
      </c>
      <c r="B107" s="111" t="n">
        <v>45828.0</v>
      </c>
      <c r="C107" s="103" t="s">
        <v>2672</v>
      </c>
      <c r="D107" s="103" t="s">
        <v>63</v>
      </c>
      <c r="E107" s="103" t="s">
        <v>306</v>
      </c>
      <c r="F107" s="103" t="n">
        <v>2500000.0</v>
      </c>
      <c r="H107" s="119" t="n">
        <v>10.0</v>
      </c>
      <c r="I107" s="111" t="n">
        <v>45827.0</v>
      </c>
      <c r="J107" s="103" t="s">
        <v>2638</v>
      </c>
      <c r="K107" s="103" t="s">
        <v>63</v>
      </c>
      <c r="L107" s="103" t="s">
        <v>74</v>
      </c>
      <c r="M107" s="103" t="n">
        <v>2500000.0</v>
      </c>
    </row>
    <row r="108" ht="15.0" customHeight="1" outlineLevel="1">
      <c r="A108" s="27"/>
      <c r="B108" s="27"/>
      <c r="C108" s="27"/>
      <c r="D108" s="27"/>
      <c r="E108" s="27"/>
      <c r="F108" s="27"/>
      <c r="G108" s="17"/>
      <c r="H108" s="17"/>
      <c r="I108" s="17"/>
      <c r="J108" s="17"/>
      <c r="K108" s="17"/>
      <c r="L108" s="17"/>
      <c r="M108" s="17"/>
      <c r="N108" s="17"/>
      <c r="O108" s="17"/>
      <c r="P108" s="17"/>
      <c r="Q108" s="17"/>
      <c r="R108" s="17"/>
      <c r="S108" s="17"/>
      <c r="T108" s="17"/>
      <c r="U108" s="17"/>
      <c r="V108" s="17"/>
      <c r="W108" s="17"/>
      <c r="X108" s="17"/>
      <c r="Y108" s="17"/>
      <c r="Z108" s="17"/>
    </row>
    <row r="109" ht="15.0" customHeight="1" outlineLevel="1">
      <c r="A109" s="27"/>
      <c r="B109" s="27"/>
      <c r="C109" s="27"/>
      <c r="D109" s="27"/>
      <c r="E109" s="27"/>
      <c r="F109" s="27"/>
      <c r="G109" s="17"/>
      <c r="H109" s="17"/>
      <c r="I109" s="17"/>
      <c r="J109" s="17"/>
      <c r="K109" s="17"/>
      <c r="L109" s="17"/>
      <c r="M109" s="17"/>
      <c r="N109" s="17"/>
      <c r="O109" s="17"/>
      <c r="P109" s="17"/>
      <c r="Q109" s="17"/>
      <c r="R109" s="17"/>
      <c r="S109" s="17"/>
      <c r="T109" s="17"/>
      <c r="U109" s="17"/>
      <c r="V109" s="17"/>
      <c r="W109" s="17"/>
      <c r="X109" s="17"/>
      <c r="Y109" s="17"/>
      <c r="Z109" s="17"/>
    </row>
    <row r="110" outlineLevel="1">
      <c r="A110" s="77" t="s">
        <v>6047</v>
      </c>
      <c r="B110" s="77"/>
      <c r="C110" s="77"/>
      <c r="H110" s="77" t="s">
        <v>6048</v>
      </c>
      <c r="I110" s="77"/>
      <c r="J110" s="77"/>
    </row>
    <row r="111" outlineLevel="1">
      <c r="A111" s="80" t="s">
        <v>6027</v>
      </c>
      <c r="B111" s="80" t="s">
        <v>281</v>
      </c>
      <c r="C111" s="80" t="s">
        <v>106</v>
      </c>
      <c r="D111" s="80" t="s">
        <v>360</v>
      </c>
      <c r="E111" s="80" t="s">
        <v>284</v>
      </c>
      <c r="F111" s="80" t="s">
        <v>283</v>
      </c>
      <c r="H111" s="80" t="s">
        <v>6027</v>
      </c>
      <c r="I111" s="80" t="s">
        <v>281</v>
      </c>
      <c r="J111" s="80" t="s">
        <v>106</v>
      </c>
      <c r="K111" s="80" t="s">
        <v>360</v>
      </c>
      <c r="L111" s="80" t="s">
        <v>284</v>
      </c>
      <c r="M111" s="80" t="s">
        <v>283</v>
      </c>
    </row>
    <row r="112" outlineLevel="1">
      <c r="A112" s="80" t="s">
        <v>167</v>
      </c>
      <c r="B112" s="80"/>
      <c r="C112" s="80"/>
      <c r="D112" s="82"/>
      <c r="E112" s="82"/>
      <c r="F112" s="82"/>
      <c r="H112" s="80" t="s">
        <v>167</v>
      </c>
      <c r="I112" s="80"/>
      <c r="J112" s="80"/>
      <c r="K112" s="82"/>
      <c r="L112" s="82"/>
      <c r="M112" s="82"/>
    </row>
    <row r="113" outlineLevel="2">
      <c r="A113" s="115" t="n">
        <v>1.0</v>
      </c>
      <c r="B113" s="93" t="n">
        <v>45755.0</v>
      </c>
      <c r="C113" s="87" t="s">
        <v>551</v>
      </c>
      <c r="D113" s="87" t="s">
        <v>63</v>
      </c>
      <c r="E113" s="87" t="s">
        <v>306</v>
      </c>
      <c r="F113" s="87" t="n">
        <v>2500000.0</v>
      </c>
      <c r="H113" s="115" t="n">
        <v>1.0</v>
      </c>
      <c r="I113" s="93" t="n">
        <v>45777.0</v>
      </c>
      <c r="J113" s="87" t="s">
        <v>1124</v>
      </c>
      <c r="K113" s="87" t="s">
        <v>63</v>
      </c>
      <c r="L113" s="87" t="s">
        <v>74</v>
      </c>
      <c r="M113" s="87" t="n">
        <v>3149420.0</v>
      </c>
    </row>
    <row r="114" outlineLevel="2">
      <c r="A114" s="115" t="n">
        <v>2.0</v>
      </c>
      <c r="B114" s="93" t="n">
        <v>45755.0</v>
      </c>
      <c r="C114" s="87" t="s">
        <v>555</v>
      </c>
      <c r="D114" s="87" t="s">
        <v>63</v>
      </c>
      <c r="E114" s="87" t="s">
        <v>306</v>
      </c>
      <c r="F114" s="87" t="n">
        <v>2495000.0</v>
      </c>
      <c r="H114" s="115" t="n">
        <v>2.0</v>
      </c>
      <c r="I114" s="93" t="n">
        <v>45773.0</v>
      </c>
      <c r="J114" s="87" t="s">
        <v>1048</v>
      </c>
      <c r="K114" s="87" t="s">
        <v>63</v>
      </c>
      <c r="L114" s="87" t="s">
        <v>74</v>
      </c>
      <c r="M114" s="87" t="n">
        <v>1379998.0</v>
      </c>
    </row>
    <row r="115" outlineLevel="2">
      <c r="A115" s="115" t="n">
        <v>3.0</v>
      </c>
      <c r="B115" s="93" t="n">
        <v>45771.0</v>
      </c>
      <c r="C115" s="87" t="s">
        <v>989</v>
      </c>
      <c r="D115" s="87" t="s">
        <v>63</v>
      </c>
      <c r="E115" s="87" t="s">
        <v>306</v>
      </c>
      <c r="F115" s="87" t="n">
        <v>1379998.0</v>
      </c>
      <c r="H115" s="115" t="n">
        <v>3.0</v>
      </c>
      <c r="I115" s="93" t="n">
        <v>45764.0</v>
      </c>
      <c r="J115" s="87" t="s">
        <v>809</v>
      </c>
      <c r="K115" s="87" t="s">
        <v>63</v>
      </c>
      <c r="L115" s="87" t="s">
        <v>74</v>
      </c>
      <c r="M115" s="87" t="n">
        <v>902110.0</v>
      </c>
    </row>
    <row r="116" outlineLevel="2">
      <c r="A116" s="115" t="n">
        <v>4.0</v>
      </c>
      <c r="B116" s="93" t="n">
        <v>45764.0</v>
      </c>
      <c r="C116" s="87" t="s">
        <v>787</v>
      </c>
      <c r="D116" s="87" t="s">
        <v>63</v>
      </c>
      <c r="E116" s="87" t="s">
        <v>306</v>
      </c>
      <c r="F116" s="87" t="n">
        <v>1180000.0</v>
      </c>
      <c r="H116" s="115" t="n">
        <v>4.0</v>
      </c>
      <c r="I116" s="93" t="n">
        <v>45773.0</v>
      </c>
      <c r="J116" s="87" t="s">
        <v>1046</v>
      </c>
      <c r="K116" s="87" t="s">
        <v>63</v>
      </c>
      <c r="L116" s="87" t="s">
        <v>74</v>
      </c>
      <c r="M116" s="87" t="n">
        <v>883316.0</v>
      </c>
    </row>
    <row r="117" outlineLevel="2">
      <c r="A117" s="119" t="n">
        <v>5.0</v>
      </c>
      <c r="B117" s="111" t="n">
        <v>45757.0</v>
      </c>
      <c r="C117" s="103" t="s">
        <v>619</v>
      </c>
      <c r="D117" s="103" t="s">
        <v>416</v>
      </c>
      <c r="E117" s="103" t="s">
        <v>306</v>
      </c>
      <c r="F117" s="103" t="n">
        <v>891137.0</v>
      </c>
      <c r="H117" s="119" t="n">
        <v>5.0</v>
      </c>
      <c r="I117" s="111" t="n">
        <v>45762.0</v>
      </c>
      <c r="J117" s="103" t="s">
        <v>721</v>
      </c>
      <c r="K117" s="103" t="s">
        <v>63</v>
      </c>
      <c r="L117" s="103" t="s">
        <v>64</v>
      </c>
      <c r="M117" s="103" t="n">
        <v>790500.0</v>
      </c>
    </row>
    <row r="118" outlineLevel="1">
      <c r="A118" s="80" t="s">
        <v>168</v>
      </c>
      <c r="B118" s="80"/>
      <c r="C118" s="80"/>
      <c r="D118" s="82"/>
      <c r="E118" s="82"/>
      <c r="F118" s="82"/>
      <c r="H118" s="80" t="s">
        <v>168</v>
      </c>
      <c r="I118" s="80"/>
      <c r="J118" s="80"/>
      <c r="K118" s="82"/>
      <c r="L118" s="82"/>
      <c r="M118" s="82"/>
    </row>
    <row r="119" outlineLevel="2">
      <c r="A119" s="115" t="n">
        <v>1.0</v>
      </c>
      <c r="B119" s="93" t="n">
        <v>45782.0</v>
      </c>
      <c r="C119" s="87" t="s">
        <v>1249</v>
      </c>
      <c r="D119" s="87" t="s">
        <v>63</v>
      </c>
      <c r="E119" s="87" t="s">
        <v>306</v>
      </c>
      <c r="F119" s="87" t="n">
        <v>3996000.0</v>
      </c>
      <c r="H119" s="115" t="n">
        <v>1.0</v>
      </c>
      <c r="I119" s="93" t="n">
        <v>45803.0</v>
      </c>
      <c r="J119" s="87" t="s">
        <v>1890</v>
      </c>
      <c r="K119" s="87" t="s">
        <v>63</v>
      </c>
      <c r="L119" s="87" t="s">
        <v>74</v>
      </c>
      <c r="M119" s="87" t="n">
        <v>2510450.0</v>
      </c>
    </row>
    <row r="120" outlineLevel="2">
      <c r="A120" s="115" t="n">
        <v>2.0</v>
      </c>
      <c r="B120" s="93" t="n">
        <v>45793.0</v>
      </c>
      <c r="C120" s="87" t="s">
        <v>1639</v>
      </c>
      <c r="D120" s="87" t="s">
        <v>63</v>
      </c>
      <c r="E120" s="87" t="s">
        <v>306</v>
      </c>
      <c r="F120" s="87" t="n">
        <v>2500000.0</v>
      </c>
      <c r="H120" s="115" t="n">
        <v>2.0</v>
      </c>
      <c r="I120" s="93" t="n">
        <v>45791.0</v>
      </c>
      <c r="J120" s="87" t="s">
        <v>1603</v>
      </c>
      <c r="K120" s="87" t="s">
        <v>63</v>
      </c>
      <c r="L120" s="87" t="s">
        <v>74</v>
      </c>
      <c r="M120" s="87" t="n">
        <v>1910420.0</v>
      </c>
    </row>
    <row r="121" outlineLevel="2">
      <c r="A121" s="115" t="n">
        <v>3.0</v>
      </c>
      <c r="B121" s="93" t="n">
        <v>45804.0</v>
      </c>
      <c r="C121" s="87" t="s">
        <v>1922</v>
      </c>
      <c r="D121" s="87" t="s">
        <v>63</v>
      </c>
      <c r="E121" s="87" t="s">
        <v>306</v>
      </c>
      <c r="F121" s="87" t="n">
        <v>2500000.0</v>
      </c>
      <c r="H121" s="115" t="n">
        <v>3.0</v>
      </c>
      <c r="I121" s="93" t="n">
        <v>45791.0</v>
      </c>
      <c r="J121" s="87" t="s">
        <v>1605</v>
      </c>
      <c r="K121" s="87" t="s">
        <v>63</v>
      </c>
      <c r="L121" s="87" t="s">
        <v>74</v>
      </c>
      <c r="M121" s="87" t="n">
        <v>1296348.0</v>
      </c>
    </row>
    <row r="122" outlineLevel="2">
      <c r="A122" s="115" t="n">
        <v>4.0</v>
      </c>
      <c r="B122" s="93" t="n">
        <v>45793.0</v>
      </c>
      <c r="C122" s="87" t="s">
        <v>1642</v>
      </c>
      <c r="D122" s="87" t="s">
        <v>63</v>
      </c>
      <c r="E122" s="87" t="s">
        <v>306</v>
      </c>
      <c r="F122" s="87" t="n">
        <v>2495000.0</v>
      </c>
      <c r="H122" s="115" t="n">
        <v>4.0</v>
      </c>
      <c r="I122" s="93" t="n">
        <v>45780.0</v>
      </c>
      <c r="J122" s="87" t="s">
        <v>1224</v>
      </c>
      <c r="K122" s="87" t="s">
        <v>63</v>
      </c>
      <c r="L122" s="87" t="s">
        <v>74</v>
      </c>
      <c r="M122" s="87" t="n">
        <v>883316.0</v>
      </c>
    </row>
    <row r="123" outlineLevel="2">
      <c r="A123" s="119" t="n">
        <v>5.0</v>
      </c>
      <c r="B123" s="111" t="n">
        <v>45804.0</v>
      </c>
      <c r="C123" s="103" t="s">
        <v>1924</v>
      </c>
      <c r="D123" s="103" t="s">
        <v>63</v>
      </c>
      <c r="E123" s="103" t="s">
        <v>306</v>
      </c>
      <c r="F123" s="103" t="n">
        <v>1496000.0</v>
      </c>
      <c r="H123" s="119" t="n">
        <v>5.0</v>
      </c>
      <c r="I123" s="111" t="n">
        <v>45792.0</v>
      </c>
      <c r="J123" s="103" t="s">
        <v>1612</v>
      </c>
      <c r="K123" s="103" t="s">
        <v>63</v>
      </c>
      <c r="L123" s="103" t="s">
        <v>74</v>
      </c>
      <c r="M123" s="103" t="n">
        <v>867890.0</v>
      </c>
    </row>
    <row r="124" outlineLevel="1">
      <c r="A124" s="80" t="s">
        <v>169</v>
      </c>
      <c r="B124" s="80"/>
      <c r="C124" s="80"/>
      <c r="D124" s="82"/>
      <c r="E124" s="82"/>
      <c r="F124" s="82"/>
      <c r="H124" s="80" t="s">
        <v>169</v>
      </c>
      <c r="I124" s="80"/>
      <c r="J124" s="80"/>
      <c r="K124" s="82"/>
      <c r="L124" s="82"/>
      <c r="M124" s="82"/>
    </row>
    <row r="125" outlineLevel="2">
      <c r="A125" s="115" t="n">
        <v>1.0</v>
      </c>
      <c r="B125" s="93" t="n">
        <v>45834.0</v>
      </c>
      <c r="C125" s="87" t="s">
        <v>2829</v>
      </c>
      <c r="D125" s="87" t="s">
        <v>63</v>
      </c>
      <c r="E125" s="87" t="s">
        <v>306</v>
      </c>
      <c r="F125" s="87" t="n">
        <v>3500000.0</v>
      </c>
      <c r="H125" s="115" t="n">
        <v>1.0</v>
      </c>
      <c r="I125" s="93" t="n">
        <v>45836.0</v>
      </c>
      <c r="J125" s="87" t="s">
        <v>2870</v>
      </c>
      <c r="K125" s="87" t="s">
        <v>63</v>
      </c>
      <c r="L125" s="87" t="s">
        <v>74</v>
      </c>
      <c r="M125" s="87" t="n">
        <v>5000000.0</v>
      </c>
    </row>
    <row r="126" outlineLevel="2">
      <c r="A126" s="115" t="n">
        <v>2.0</v>
      </c>
      <c r="B126" s="93" t="n">
        <v>45828.0</v>
      </c>
      <c r="C126" s="87" t="s">
        <v>2672</v>
      </c>
      <c r="D126" s="87" t="s">
        <v>63</v>
      </c>
      <c r="E126" s="87" t="s">
        <v>306</v>
      </c>
      <c r="F126" s="87" t="n">
        <v>2500000.0</v>
      </c>
      <c r="H126" s="115" t="n">
        <v>2.0</v>
      </c>
      <c r="I126" s="93" t="n">
        <v>45824.0</v>
      </c>
      <c r="J126" s="87" t="s">
        <v>2503</v>
      </c>
      <c r="K126" s="87" t="s">
        <v>63</v>
      </c>
      <c r="L126" s="87" t="s">
        <v>74</v>
      </c>
      <c r="M126" s="87" t="n">
        <v>4500000.0</v>
      </c>
    </row>
    <row r="127" outlineLevel="2">
      <c r="A127" s="115" t="n">
        <v>3.0</v>
      </c>
      <c r="B127" s="93" t="n">
        <v>45828.0</v>
      </c>
      <c r="C127" s="87" t="s">
        <v>2675</v>
      </c>
      <c r="D127" s="87" t="s">
        <v>63</v>
      </c>
      <c r="E127" s="87" t="s">
        <v>306</v>
      </c>
      <c r="F127" s="87" t="n">
        <v>2500000.0</v>
      </c>
      <c r="H127" s="115" t="n">
        <v>3.0</v>
      </c>
      <c r="I127" s="93" t="n">
        <v>45833.0</v>
      </c>
      <c r="J127" s="87" t="s">
        <v>2788</v>
      </c>
      <c r="K127" s="87" t="s">
        <v>63</v>
      </c>
      <c r="L127" s="87" t="s">
        <v>74</v>
      </c>
      <c r="M127" s="87" t="n">
        <v>3500000.0</v>
      </c>
    </row>
    <row r="128" outlineLevel="2">
      <c r="A128" s="115" t="n">
        <v>4.0</v>
      </c>
      <c r="B128" s="93" t="n">
        <v>45832.0</v>
      </c>
      <c r="C128" s="87" t="s">
        <v>2757</v>
      </c>
      <c r="D128" s="87" t="s">
        <v>63</v>
      </c>
      <c r="E128" s="87" t="s">
        <v>306</v>
      </c>
      <c r="F128" s="87" t="n">
        <v>808300.0</v>
      </c>
      <c r="H128" s="115" t="n">
        <v>4.0</v>
      </c>
      <c r="I128" s="93" t="n">
        <v>45827.0</v>
      </c>
      <c r="J128" s="87" t="s">
        <v>2638</v>
      </c>
      <c r="K128" s="87" t="s">
        <v>63</v>
      </c>
      <c r="L128" s="87" t="s">
        <v>74</v>
      </c>
      <c r="M128" s="87" t="n">
        <v>2500000.0</v>
      </c>
    </row>
    <row r="129" outlineLevel="2">
      <c r="A129" s="119" t="n">
        <v>5.0</v>
      </c>
      <c r="B129" s="111" t="n">
        <v>45824.0</v>
      </c>
      <c r="C129" s="103" t="s">
        <v>2528</v>
      </c>
      <c r="D129" s="103" t="s">
        <v>63</v>
      </c>
      <c r="E129" s="103" t="s">
        <v>306</v>
      </c>
      <c r="F129" s="103" t="n">
        <v>502500.0</v>
      </c>
      <c r="H129" s="119" t="n">
        <v>5.0</v>
      </c>
      <c r="I129" s="111" t="n">
        <v>45812.0</v>
      </c>
      <c r="J129" s="103" t="s">
        <v>2184</v>
      </c>
      <c r="K129" s="103" t="s">
        <v>63</v>
      </c>
      <c r="L129" s="103" t="s">
        <v>306</v>
      </c>
      <c r="M129" s="103" t="n">
        <v>1500000.0</v>
      </c>
    </row>
    <row r="130" outlineLevel="1">
      <c r="A130" s="80" t="s">
        <v>170</v>
      </c>
      <c r="B130" s="80"/>
      <c r="C130" s="80"/>
      <c r="D130" s="82"/>
      <c r="E130" s="82"/>
      <c r="F130" s="82"/>
      <c r="H130" s="80" t="s">
        <v>170</v>
      </c>
      <c r="I130" s="80"/>
      <c r="J130" s="80"/>
      <c r="K130" s="82"/>
      <c r="L130" s="82"/>
      <c r="M130" s="82"/>
    </row>
    <row r="131" outlineLevel="2">
      <c r="A131" s="115" t="n">
        <v>1.0</v>
      </c>
      <c r="B131" s="93" t="n">
        <v>45852.0</v>
      </c>
      <c r="C131" s="87" t="s">
        <v>3318</v>
      </c>
      <c r="D131" s="87" t="s">
        <v>63</v>
      </c>
      <c r="E131" s="87" t="s">
        <v>306</v>
      </c>
      <c r="F131" s="87" t="n">
        <v>3000000.0</v>
      </c>
      <c r="H131" s="115" t="n">
        <v>1.0</v>
      </c>
      <c r="I131" s="93" t="n">
        <v>45839.0</v>
      </c>
      <c r="J131" s="87" t="s">
        <v>2920</v>
      </c>
      <c r="K131" s="87" t="s">
        <v>63</v>
      </c>
      <c r="L131" s="87" t="s">
        <v>74</v>
      </c>
      <c r="M131" s="87" t="n">
        <v>4000000.0</v>
      </c>
    </row>
    <row r="132" outlineLevel="2">
      <c r="A132" s="115" t="n">
        <v>2.0</v>
      </c>
      <c r="B132" s="93" t="n">
        <v>45847.0</v>
      </c>
      <c r="C132" s="87" t="s">
        <v>3253</v>
      </c>
      <c r="D132" s="87" t="s">
        <v>63</v>
      </c>
      <c r="E132" s="87" t="s">
        <v>74</v>
      </c>
      <c r="F132" s="87" t="n">
        <v>2800000.0</v>
      </c>
      <c r="H132" s="115" t="n">
        <v>2.0</v>
      </c>
      <c r="I132" s="93" t="n">
        <v>45850.0</v>
      </c>
      <c r="J132" s="87" t="s">
        <v>3298</v>
      </c>
      <c r="K132" s="87" t="s">
        <v>63</v>
      </c>
      <c r="L132" s="87" t="s">
        <v>74</v>
      </c>
      <c r="M132" s="87" t="n">
        <v>3000000.0</v>
      </c>
    </row>
    <row r="133" outlineLevel="2">
      <c r="A133" s="115" t="n">
        <v>3.0</v>
      </c>
      <c r="B133" s="93" t="n">
        <v>45863.0</v>
      </c>
      <c r="C133" s="87" t="s">
        <v>3505</v>
      </c>
      <c r="D133" s="87" t="s">
        <v>63</v>
      </c>
      <c r="E133" s="87" t="s">
        <v>306</v>
      </c>
      <c r="F133" s="87" t="n">
        <v>2500000.0</v>
      </c>
      <c r="H133" s="115" t="n">
        <v>3.0</v>
      </c>
      <c r="I133" s="93" t="n">
        <v>45860.0</v>
      </c>
      <c r="J133" s="87" t="s">
        <v>3425</v>
      </c>
      <c r="K133" s="87" t="s">
        <v>63</v>
      </c>
      <c r="L133" s="87" t="s">
        <v>74</v>
      </c>
      <c r="M133" s="87" t="n">
        <v>2500000.0</v>
      </c>
    </row>
    <row r="134" outlineLevel="2">
      <c r="A134" s="115" t="n">
        <v>4.0</v>
      </c>
      <c r="B134" s="93" t="n">
        <v>45842.0</v>
      </c>
      <c r="C134" s="87" t="s">
        <v>3100</v>
      </c>
      <c r="D134" s="87" t="s">
        <v>63</v>
      </c>
      <c r="E134" s="87" t="s">
        <v>74</v>
      </c>
      <c r="F134" s="87" t="n">
        <v>850000.0</v>
      </c>
      <c r="H134" s="115" t="n">
        <v>4.0</v>
      </c>
      <c r="I134" s="93" t="n">
        <v>45842.0</v>
      </c>
      <c r="J134" s="87" t="s">
        <v>3091</v>
      </c>
      <c r="K134" s="87" t="s">
        <v>63</v>
      </c>
      <c r="L134" s="87" t="s">
        <v>306</v>
      </c>
      <c r="M134" s="87" t="n">
        <v>600000.0</v>
      </c>
    </row>
    <row r="135" outlineLevel="2">
      <c r="A135" s="119" t="n">
        <v>5.0</v>
      </c>
      <c r="B135" s="111" t="n">
        <v>45848.0</v>
      </c>
      <c r="C135" s="103" t="s">
        <v>3285</v>
      </c>
      <c r="D135" s="103" t="s">
        <v>63</v>
      </c>
      <c r="E135" s="103" t="s">
        <v>306</v>
      </c>
      <c r="F135" s="103" t="n">
        <v>500000.0</v>
      </c>
      <c r="H135" s="119" t="n">
        <v>5.0</v>
      </c>
      <c r="I135" s="111" t="n">
        <v>45847.0</v>
      </c>
      <c r="J135" s="103" t="s">
        <v>3251</v>
      </c>
      <c r="K135" s="103" t="s">
        <v>63</v>
      </c>
      <c r="L135" s="103" t="s">
        <v>306</v>
      </c>
      <c r="M135" s="103" t="n">
        <v>600000.0</v>
      </c>
    </row>
    <row r="136" outlineLevel="1">
      <c r="A136" s="80" t="s">
        <v>171</v>
      </c>
      <c r="B136" s="80"/>
      <c r="C136" s="80"/>
      <c r="D136" s="82"/>
      <c r="E136" s="82"/>
      <c r="F136" s="82"/>
      <c r="H136" s="80" t="s">
        <v>171</v>
      </c>
      <c r="I136" s="80"/>
      <c r="J136" s="80"/>
      <c r="K136" s="82"/>
      <c r="L136" s="82"/>
      <c r="M136" s="82"/>
    </row>
    <row r="137" outlineLevel="2">
      <c r="A137" s="115" t="n">
        <v>1.0</v>
      </c>
      <c r="B137" s="93" t="n">
        <v>45882.0</v>
      </c>
      <c r="C137" s="87" t="s">
        <v>3882</v>
      </c>
      <c r="D137" s="87" t="s">
        <v>63</v>
      </c>
      <c r="E137" s="87" t="s">
        <v>306</v>
      </c>
      <c r="F137" s="87" t="n">
        <v>3000000.0</v>
      </c>
      <c r="H137" s="115" t="n">
        <v>1.0</v>
      </c>
      <c r="I137" s="93" t="n">
        <v>45872.0</v>
      </c>
      <c r="J137" s="87" t="s">
        <v>3620</v>
      </c>
      <c r="K137" s="87" t="s">
        <v>63</v>
      </c>
      <c r="L137" s="87" t="s">
        <v>74</v>
      </c>
      <c r="M137" s="87" t="n">
        <v>5000000.0</v>
      </c>
    </row>
    <row r="138" outlineLevel="2">
      <c r="A138" s="115" t="n">
        <v>2.0</v>
      </c>
      <c r="B138" s="93" t="n">
        <v>45895.0</v>
      </c>
      <c r="C138" s="87" t="s">
        <v>4130</v>
      </c>
      <c r="D138" s="87" t="s">
        <v>63</v>
      </c>
      <c r="E138" s="87" t="s">
        <v>74</v>
      </c>
      <c r="F138" s="87" t="n">
        <v>3000000.0</v>
      </c>
      <c r="H138" s="115" t="n">
        <v>2.0</v>
      </c>
      <c r="I138" s="93" t="n">
        <v>45881.0</v>
      </c>
      <c r="J138" s="87" t="s">
        <v>3866</v>
      </c>
      <c r="K138" s="87" t="s">
        <v>63</v>
      </c>
      <c r="L138" s="87" t="s">
        <v>74</v>
      </c>
      <c r="M138" s="87" t="n">
        <v>5000000.0</v>
      </c>
    </row>
    <row r="139" outlineLevel="2">
      <c r="A139" s="115" t="n">
        <v>3.0</v>
      </c>
      <c r="B139" s="93" t="n">
        <v>45873.0</v>
      </c>
      <c r="C139" s="87" t="s">
        <v>3622</v>
      </c>
      <c r="D139" s="87" t="s">
        <v>63</v>
      </c>
      <c r="E139" s="87" t="s">
        <v>306</v>
      </c>
      <c r="F139" s="87" t="n">
        <v>2500000.0</v>
      </c>
      <c r="H139" s="115" t="n">
        <v>3.0</v>
      </c>
      <c r="I139" s="93" t="n">
        <v>45894.0</v>
      </c>
      <c r="J139" s="87" t="s">
        <v>4084</v>
      </c>
      <c r="K139" s="87" t="s">
        <v>63</v>
      </c>
      <c r="L139" s="87" t="s">
        <v>306</v>
      </c>
      <c r="M139" s="87" t="n">
        <v>1000000.0</v>
      </c>
    </row>
    <row r="140" outlineLevel="2">
      <c r="A140" s="115" t="n">
        <v>4.0</v>
      </c>
      <c r="B140" s="93" t="n">
        <v>45873.0</v>
      </c>
      <c r="C140" s="87" t="s">
        <v>3624</v>
      </c>
      <c r="D140" s="87" t="s">
        <v>63</v>
      </c>
      <c r="E140" s="87" t="s">
        <v>306</v>
      </c>
      <c r="F140" s="87" t="n">
        <v>2500000.0</v>
      </c>
      <c r="H140" s="115" t="n">
        <v>4.0</v>
      </c>
      <c r="I140" s="93" t="n">
        <v>45870.0</v>
      </c>
      <c r="J140" s="87" t="s">
        <v>3607</v>
      </c>
      <c r="K140" s="87" t="s">
        <v>63</v>
      </c>
      <c r="L140" s="87" t="s">
        <v>306</v>
      </c>
      <c r="M140" s="87" t="n">
        <v>500000.0</v>
      </c>
    </row>
    <row r="141" outlineLevel="2">
      <c r="A141" s="119" t="n">
        <v>5.0</v>
      </c>
      <c r="B141" s="111" t="n">
        <v>45890.0</v>
      </c>
      <c r="C141" s="103" t="s">
        <v>4028</v>
      </c>
      <c r="D141" s="103" t="s">
        <v>63</v>
      </c>
      <c r="E141" s="103" t="s">
        <v>306</v>
      </c>
      <c r="F141" s="103" t="n">
        <v>2500000.0</v>
      </c>
      <c r="H141" s="119" t="n">
        <v>5.0</v>
      </c>
      <c r="I141" s="111" t="n">
        <v>45887.0</v>
      </c>
      <c r="J141" s="103" t="s">
        <v>3941</v>
      </c>
      <c r="K141" s="103" t="s">
        <v>82</v>
      </c>
      <c r="L141" s="103" t="s">
        <v>306</v>
      </c>
      <c r="M141" s="103" t="n">
        <v>500000.0</v>
      </c>
    </row>
    <row r="142" outlineLevel="1">
      <c r="A142" s="80" t="s">
        <v>172</v>
      </c>
      <c r="B142" s="80"/>
      <c r="C142" s="80"/>
      <c r="D142" s="82"/>
      <c r="E142" s="82"/>
      <c r="F142" s="82"/>
      <c r="H142" s="80" t="s">
        <v>172</v>
      </c>
      <c r="I142" s="80"/>
      <c r="J142" s="80"/>
      <c r="K142" s="82"/>
      <c r="L142" s="82"/>
      <c r="M142" s="82"/>
    </row>
    <row r="143" outlineLevel="2">
      <c r="A143" s="115" t="n">
        <v>1.0</v>
      </c>
      <c r="B143" s="93" t="n">
        <v>45905.0</v>
      </c>
      <c r="C143" s="87" t="s">
        <v>4337</v>
      </c>
      <c r="D143" s="87" t="s">
        <v>63</v>
      </c>
      <c r="E143" s="87" t="s">
        <v>74</v>
      </c>
      <c r="F143" s="87" t="n">
        <v>2000000.0</v>
      </c>
      <c r="H143" s="115" t="n">
        <v>1.0</v>
      </c>
      <c r="I143" s="93" t="n">
        <v>45925.0</v>
      </c>
      <c r="J143" s="87" t="s">
        <v>4535</v>
      </c>
      <c r="K143" s="87" t="s">
        <v>59</v>
      </c>
      <c r="L143" s="87" t="s">
        <v>74</v>
      </c>
      <c r="M143" s="87" t="n">
        <v>650000.0</v>
      </c>
    </row>
    <row r="144" outlineLevel="2">
      <c r="A144" s="115" t="n">
        <v>2.0</v>
      </c>
      <c r="B144" s="93" t="n">
        <v>45925.0</v>
      </c>
      <c r="C144" s="87" t="s">
        <v>4539</v>
      </c>
      <c r="D144" s="87" t="s">
        <v>63</v>
      </c>
      <c r="E144" s="87" t="s">
        <v>306</v>
      </c>
      <c r="F144" s="87" t="n">
        <v>500000.0</v>
      </c>
      <c r="H144" s="115" t="n">
        <v>2.0</v>
      </c>
      <c r="I144" s="93" t="n">
        <v>45902.0</v>
      </c>
      <c r="J144" s="87" t="s">
        <v>4198</v>
      </c>
      <c r="K144" s="87" t="s">
        <v>59</v>
      </c>
      <c r="L144" s="87" t="s">
        <v>315</v>
      </c>
      <c r="M144" s="87" t="n">
        <v>500000.0</v>
      </c>
    </row>
    <row r="145" outlineLevel="2">
      <c r="A145" s="115" t="n">
        <v>3.0</v>
      </c>
      <c r="B145" s="93" t="n">
        <v>45925.0</v>
      </c>
      <c r="C145" s="87" t="s">
        <v>4543</v>
      </c>
      <c r="D145" s="87" t="s">
        <v>63</v>
      </c>
      <c r="E145" s="87" t="s">
        <v>315</v>
      </c>
      <c r="F145" s="87" t="n">
        <v>500000.0</v>
      </c>
      <c r="H145" s="115" t="n">
        <v>3.0</v>
      </c>
      <c r="I145" s="93" t="n">
        <v>45904.0</v>
      </c>
      <c r="J145" s="87" t="s">
        <v>4329</v>
      </c>
      <c r="K145" s="87" t="s">
        <v>82</v>
      </c>
      <c r="L145" s="87" t="s">
        <v>306</v>
      </c>
      <c r="M145" s="87" t="n">
        <v>500000.0</v>
      </c>
    </row>
    <row r="146" outlineLevel="2">
      <c r="A146" s="115" t="n">
        <v>4.0</v>
      </c>
      <c r="B146" s="93" t="n">
        <v>45916.0</v>
      </c>
      <c r="C146" s="87" t="s">
        <v>4446</v>
      </c>
      <c r="D146" s="87" t="s">
        <v>63</v>
      </c>
      <c r="E146" s="87" t="s">
        <v>315</v>
      </c>
      <c r="F146" s="87" t="n">
        <v>360000.0</v>
      </c>
      <c r="H146" s="115" t="n">
        <v>4.0</v>
      </c>
      <c r="I146" s="93" t="n">
        <v>45904.0</v>
      </c>
      <c r="J146" s="87" t="s">
        <v>4331</v>
      </c>
      <c r="K146" s="87" t="s">
        <v>82</v>
      </c>
      <c r="L146" s="87" t="s">
        <v>306</v>
      </c>
      <c r="M146" s="87" t="n">
        <v>500000.0</v>
      </c>
    </row>
    <row r="147" outlineLevel="2">
      <c r="A147" s="119" t="n">
        <v>5.0</v>
      </c>
      <c r="B147" s="111" t="n">
        <v>45930.0</v>
      </c>
      <c r="C147" s="103" t="s">
        <v>4569</v>
      </c>
      <c r="D147" s="103" t="s">
        <v>63</v>
      </c>
      <c r="E147" s="103" t="s">
        <v>315</v>
      </c>
      <c r="F147" s="103" t="n">
        <v>325000.0</v>
      </c>
      <c r="H147" s="119" t="n">
        <v>5.0</v>
      </c>
      <c r="I147" s="111" t="n">
        <v>45904.0</v>
      </c>
      <c r="J147" s="103" t="s">
        <v>4333</v>
      </c>
      <c r="K147" s="103" t="s">
        <v>82</v>
      </c>
      <c r="L147" s="103" t="s">
        <v>306</v>
      </c>
      <c r="M147" s="103" t="n">
        <v>500000.0</v>
      </c>
    </row>
    <row r="148" outlineLevel="1">
      <c r="A148" s="80" t="s">
        <v>173</v>
      </c>
      <c r="B148" s="80"/>
      <c r="C148" s="80"/>
      <c r="D148" s="82"/>
      <c r="E148" s="82"/>
      <c r="F148" s="82"/>
      <c r="H148" s="80" t="s">
        <v>173</v>
      </c>
      <c r="I148" s="80"/>
      <c r="J148" s="80"/>
      <c r="K148" s="82"/>
      <c r="L148" s="82"/>
      <c r="M148" s="82"/>
    </row>
    <row r="149" outlineLevel="2">
      <c r="A149" s="115" t="n">
        <v>1.0</v>
      </c>
      <c r="B149" s="93" t="n">
        <v>45941.0</v>
      </c>
      <c r="C149" s="87" t="s">
        <v>4726</v>
      </c>
      <c r="D149" s="87" t="s">
        <v>63</v>
      </c>
      <c r="E149" s="87" t="s">
        <v>306</v>
      </c>
      <c r="F149" s="87" t="n">
        <v>891615.0</v>
      </c>
      <c r="H149" s="115" t="n">
        <v>1.0</v>
      </c>
      <c r="I149" s="93" t="n">
        <v>45934.0</v>
      </c>
      <c r="J149" s="87" t="s">
        <v>4582</v>
      </c>
      <c r="K149" s="87" t="s">
        <v>59</v>
      </c>
      <c r="L149" s="87" t="s">
        <v>74</v>
      </c>
      <c r="M149" s="87" t="n">
        <v>1200000.0</v>
      </c>
    </row>
    <row r="150" outlineLevel="2">
      <c r="A150" s="115" t="n">
        <v>2.0</v>
      </c>
      <c r="B150" s="93" t="n">
        <v>45944.0</v>
      </c>
      <c r="C150" s="87" t="s">
        <v>4742</v>
      </c>
      <c r="D150" s="87" t="s">
        <v>63</v>
      </c>
      <c r="E150" s="87" t="s">
        <v>315</v>
      </c>
      <c r="F150" s="87" t="n">
        <v>400000.0</v>
      </c>
      <c r="H150" s="115" t="n">
        <v>2.0</v>
      </c>
      <c r="I150" s="93" t="n">
        <v>45940.0</v>
      </c>
      <c r="J150" s="87" t="s">
        <v>4724</v>
      </c>
      <c r="K150" s="87" t="s">
        <v>63</v>
      </c>
      <c r="L150" s="87" t="s">
        <v>74</v>
      </c>
      <c r="M150" s="87" t="n">
        <v>896000.0</v>
      </c>
    </row>
    <row r="151" outlineLevel="2">
      <c r="A151" s="115" t="n">
        <v>3.0</v>
      </c>
      <c r="B151" s="93" t="n">
        <v>45954.0</v>
      </c>
      <c r="C151" s="87" t="s">
        <v>4800</v>
      </c>
      <c r="D151" s="87" t="s">
        <v>63</v>
      </c>
      <c r="E151" s="87" t="s">
        <v>315</v>
      </c>
      <c r="F151" s="87" t="n">
        <v>350000.0</v>
      </c>
      <c r="H151" s="115" t="n">
        <v>3.0</v>
      </c>
      <c r="I151" s="93" t="n">
        <v>45936.0</v>
      </c>
      <c r="J151" s="87" t="s">
        <v>4683</v>
      </c>
      <c r="K151" s="87" t="s">
        <v>82</v>
      </c>
      <c r="L151" s="87" t="s">
        <v>306</v>
      </c>
      <c r="M151" s="87" t="n">
        <v>500000.0</v>
      </c>
    </row>
    <row r="152" outlineLevel="2">
      <c r="A152" s="115" t="n">
        <v>4.0</v>
      </c>
      <c r="B152" s="93" t="n">
        <v>45938.0</v>
      </c>
      <c r="C152" s="87" t="s">
        <v>4695</v>
      </c>
      <c r="D152" s="87" t="s">
        <v>63</v>
      </c>
      <c r="E152" s="87" t="s">
        <v>306</v>
      </c>
      <c r="F152" s="87" t="n">
        <v>250000.0</v>
      </c>
      <c r="H152" s="115" t="n">
        <v>4.0</v>
      </c>
      <c r="I152" s="93" t="n">
        <v>45939.0</v>
      </c>
      <c r="J152" s="87" t="s">
        <v>4709</v>
      </c>
      <c r="K152" s="87" t="s">
        <v>63</v>
      </c>
      <c r="L152" s="87" t="s">
        <v>315</v>
      </c>
      <c r="M152" s="87" t="n">
        <v>500000.0</v>
      </c>
    </row>
    <row r="153" outlineLevel="2">
      <c r="A153" s="119" t="n">
        <v>5.0</v>
      </c>
      <c r="B153" s="111" t="n">
        <v>45939.0</v>
      </c>
      <c r="C153" s="103" t="s">
        <v>4713</v>
      </c>
      <c r="D153" s="103" t="s">
        <v>63</v>
      </c>
      <c r="E153" s="103" t="s">
        <v>306</v>
      </c>
      <c r="F153" s="103" t="n">
        <v>201984.0</v>
      </c>
      <c r="H153" s="119" t="n">
        <v>5.0</v>
      </c>
      <c r="I153" s="111" t="n">
        <v>45951.0</v>
      </c>
      <c r="J153" s="103" t="s">
        <v>4785</v>
      </c>
      <c r="K153" s="103" t="s">
        <v>63</v>
      </c>
      <c r="L153" s="103" t="s">
        <v>315</v>
      </c>
      <c r="M153" s="103" t="n">
        <v>350000.0</v>
      </c>
    </row>
    <row r="154" outlineLevel="1">
      <c r="A154" s="80" t="s">
        <v>174</v>
      </c>
      <c r="B154" s="80"/>
      <c r="C154" s="80"/>
      <c r="D154" s="82"/>
      <c r="E154" s="82"/>
      <c r="F154" s="82"/>
      <c r="H154" s="80" t="s">
        <v>174</v>
      </c>
      <c r="I154" s="80"/>
      <c r="J154" s="80"/>
      <c r="K154" s="82"/>
      <c r="L154" s="82"/>
      <c r="M154" s="82"/>
    </row>
    <row r="155" outlineLevel="2">
      <c r="A155" s="115" t="n">
        <v>1.0</v>
      </c>
      <c r="B155" s="93" t="n">
        <v>45973.0</v>
      </c>
      <c r="C155" s="87" t="s">
        <v>5027</v>
      </c>
      <c r="D155" s="87" t="s">
        <v>63</v>
      </c>
      <c r="E155" s="87" t="s">
        <v>315</v>
      </c>
      <c r="F155" s="87" t="n">
        <v>450000.0</v>
      </c>
      <c r="H155" s="115" t="n">
        <v>1.0</v>
      </c>
      <c r="I155" s="93" t="n">
        <v>45962.0</v>
      </c>
      <c r="J155" s="87" t="s">
        <v>4854</v>
      </c>
      <c r="K155" s="87" t="s">
        <v>59</v>
      </c>
      <c r="L155" s="87" t="s">
        <v>74</v>
      </c>
      <c r="M155" s="87" t="n">
        <v>1300000.0</v>
      </c>
    </row>
    <row r="156" outlineLevel="2">
      <c r="A156" s="115" t="n">
        <v>2.0</v>
      </c>
      <c r="B156" s="93" t="n">
        <v>45981.0</v>
      </c>
      <c r="C156" s="87" t="s">
        <v>5094</v>
      </c>
      <c r="D156" s="87" t="s">
        <v>63</v>
      </c>
      <c r="E156" s="87" t="s">
        <v>315</v>
      </c>
      <c r="F156" s="87" t="n">
        <v>400000.0</v>
      </c>
      <c r="H156" s="115" t="n">
        <v>2.0</v>
      </c>
      <c r="I156" s="93" t="n">
        <v>45981.0</v>
      </c>
      <c r="J156" s="87" t="s">
        <v>5081</v>
      </c>
      <c r="K156" s="87" t="s">
        <v>63</v>
      </c>
      <c r="L156" s="87" t="s">
        <v>306</v>
      </c>
      <c r="M156" s="87" t="n">
        <v>1000000.0</v>
      </c>
    </row>
    <row r="157" outlineLevel="2">
      <c r="A157" s="115" t="n">
        <v>3.0</v>
      </c>
      <c r="B157" s="93" t="n">
        <v>45985.0</v>
      </c>
      <c r="C157" s="87" t="s">
        <v>5111</v>
      </c>
      <c r="D157" s="87" t="s">
        <v>63</v>
      </c>
      <c r="E157" s="87" t="s">
        <v>315</v>
      </c>
      <c r="F157" s="87" t="n">
        <v>400000.0</v>
      </c>
      <c r="H157" s="115" t="n">
        <v>3.0</v>
      </c>
      <c r="I157" s="93" t="n">
        <v>45985.0</v>
      </c>
      <c r="J157" s="87" t="s">
        <v>5109</v>
      </c>
      <c r="K157" s="87" t="s">
        <v>63</v>
      </c>
      <c r="L157" s="87" t="s">
        <v>74</v>
      </c>
      <c r="M157" s="87" t="n">
        <v>384000.0</v>
      </c>
    </row>
    <row r="158" outlineLevel="2">
      <c r="A158" s="115" t="n">
        <v>4.0</v>
      </c>
      <c r="B158" s="93" t="n">
        <v>45980.0</v>
      </c>
      <c r="C158" s="87" t="s">
        <v>5072</v>
      </c>
      <c r="D158" s="87" t="s">
        <v>63</v>
      </c>
      <c r="E158" s="87" t="s">
        <v>315</v>
      </c>
      <c r="F158" s="87" t="n">
        <v>350000.0</v>
      </c>
      <c r="H158" s="115" t="n">
        <v>4.0</v>
      </c>
      <c r="I158" s="93" t="n">
        <v>45980.0</v>
      </c>
      <c r="J158" s="87" t="s">
        <v>5070</v>
      </c>
      <c r="K158" s="87" t="s">
        <v>63</v>
      </c>
      <c r="L158" s="87" t="s">
        <v>315</v>
      </c>
      <c r="M158" s="87" t="n">
        <v>350000.0</v>
      </c>
    </row>
    <row r="159" outlineLevel="2">
      <c r="A159" s="119" t="n">
        <v>5.0</v>
      </c>
      <c r="B159" s="111" t="n">
        <v>45981.0</v>
      </c>
      <c r="C159" s="103" t="s">
        <v>5092</v>
      </c>
      <c r="D159" s="103" t="s">
        <v>63</v>
      </c>
      <c r="E159" s="103" t="s">
        <v>306</v>
      </c>
      <c r="F159" s="103" t="n">
        <v>274217.0</v>
      </c>
      <c r="H159" s="119" t="n">
        <v>5.0</v>
      </c>
      <c r="I159" s="111" t="n">
        <v>45973.0</v>
      </c>
      <c r="J159" s="103" t="s">
        <v>5023</v>
      </c>
      <c r="K159" s="103" t="s">
        <v>63</v>
      </c>
      <c r="L159" s="103" t="s">
        <v>64</v>
      </c>
      <c r="M159" s="103" t="n">
        <v>207287.36</v>
      </c>
    </row>
    <row r="160" outlineLevel="1">
      <c r="A160" s="80" t="s">
        <v>175</v>
      </c>
      <c r="B160" s="80"/>
      <c r="C160" s="80"/>
      <c r="D160" s="82"/>
      <c r="E160" s="82"/>
      <c r="F160" s="82"/>
      <c r="H160" s="80" t="s">
        <v>175</v>
      </c>
      <c r="I160" s="80"/>
      <c r="J160" s="80"/>
      <c r="K160" s="82"/>
      <c r="L160" s="82"/>
      <c r="M160" s="82"/>
    </row>
    <row r="161" outlineLevel="2">
      <c r="A161" s="115" t="n">
        <v>1.0</v>
      </c>
      <c r="B161" s="93" t="n">
        <v>46002.0</v>
      </c>
      <c r="C161" s="87" t="s">
        <v>5246</v>
      </c>
      <c r="D161" s="87" t="s">
        <v>63</v>
      </c>
      <c r="E161" s="87" t="s">
        <v>74</v>
      </c>
      <c r="F161" s="87" t="n">
        <v>640000.0</v>
      </c>
      <c r="H161" s="115" t="n">
        <v>1.0</v>
      </c>
      <c r="I161" s="93" t="n">
        <v>46001.0</v>
      </c>
      <c r="J161" s="87" t="s">
        <v>5244</v>
      </c>
      <c r="K161" s="87" t="s">
        <v>63</v>
      </c>
      <c r="L161" s="87" t="s">
        <v>306</v>
      </c>
      <c r="M161" s="87" t="n">
        <v>500000.0</v>
      </c>
    </row>
    <row r="162" outlineLevel="2">
      <c r="A162" s="115" t="n">
        <v>2.0</v>
      </c>
      <c r="B162" s="93" t="n">
        <v>45993.0</v>
      </c>
      <c r="C162" s="87" t="s">
        <v>5164</v>
      </c>
      <c r="D162" s="87" t="s">
        <v>63</v>
      </c>
      <c r="E162" s="87" t="s">
        <v>74</v>
      </c>
      <c r="F162" s="87" t="n">
        <v>530000.0</v>
      </c>
      <c r="H162" s="115" t="n">
        <v>2.0</v>
      </c>
      <c r="I162" s="93" t="n">
        <v>45996.0</v>
      </c>
      <c r="J162" s="87" t="s">
        <v>5210</v>
      </c>
      <c r="K162" s="87" t="s">
        <v>59</v>
      </c>
      <c r="L162" s="87" t="s">
        <v>315</v>
      </c>
      <c r="M162" s="87" t="n">
        <v>400000.0</v>
      </c>
    </row>
    <row r="163" outlineLevel="2">
      <c r="A163" s="115" t="n">
        <v>3.0</v>
      </c>
      <c r="B163" s="93" t="n">
        <v>45996.0</v>
      </c>
      <c r="C163" s="87" t="s">
        <v>5212</v>
      </c>
      <c r="D163" s="87" t="s">
        <v>63</v>
      </c>
      <c r="E163" s="87" t="s">
        <v>306</v>
      </c>
      <c r="F163" s="87" t="n">
        <v>408685.0</v>
      </c>
      <c r="H163" s="115" t="n">
        <v>3.0</v>
      </c>
      <c r="I163" s="93" t="n">
        <v>46011.0</v>
      </c>
      <c r="J163" s="87" t="s">
        <v>5319</v>
      </c>
      <c r="K163" s="87" t="s">
        <v>63</v>
      </c>
      <c r="L163" s="87" t="s">
        <v>64</v>
      </c>
      <c r="M163" s="87" t="n">
        <v>197532.0</v>
      </c>
    </row>
    <row r="164" outlineLevel="2">
      <c r="A164" s="115" t="n">
        <v>4.0</v>
      </c>
      <c r="B164" s="93" t="n">
        <v>46013.0</v>
      </c>
      <c r="C164" s="87" t="s">
        <v>5327</v>
      </c>
      <c r="D164" s="87" t="s">
        <v>63</v>
      </c>
      <c r="E164" s="87" t="s">
        <v>306</v>
      </c>
      <c r="F164" s="87" t="n">
        <v>250000.0</v>
      </c>
      <c r="H164" s="115" t="n">
        <v>4.0</v>
      </c>
      <c r="I164" s="93" t="n">
        <v>45999.0</v>
      </c>
      <c r="J164" s="87" t="s">
        <v>5229</v>
      </c>
      <c r="K164" s="87" t="s">
        <v>63</v>
      </c>
      <c r="L164" s="87" t="s">
        <v>64</v>
      </c>
      <c r="M164" s="87" t="n">
        <v>146556.0</v>
      </c>
    </row>
    <row r="165" outlineLevel="2">
      <c r="A165" s="119" t="n">
        <v>5.0</v>
      </c>
      <c r="B165" s="111" t="n">
        <v>46009.0</v>
      </c>
      <c r="C165" s="103" t="s">
        <v>5296</v>
      </c>
      <c r="D165" s="103" t="s">
        <v>63</v>
      </c>
      <c r="E165" s="103" t="s">
        <v>306</v>
      </c>
      <c r="F165" s="103" t="n">
        <v>100000.0</v>
      </c>
      <c r="H165" s="119" t="n">
        <v>5.0</v>
      </c>
      <c r="I165" s="111" t="n">
        <v>46007.0</v>
      </c>
      <c r="J165" s="103" t="s">
        <v>5282</v>
      </c>
      <c r="K165" s="103" t="s">
        <v>63</v>
      </c>
      <c r="L165" s="103" t="s">
        <v>315</v>
      </c>
      <c r="M165" s="103" t="n">
        <v>125000.0</v>
      </c>
    </row>
    <row r="166" outlineLevel="1">
      <c r="A166" s="80" t="s">
        <v>176</v>
      </c>
      <c r="B166" s="80"/>
      <c r="C166" s="80"/>
      <c r="D166" s="82"/>
      <c r="E166" s="82"/>
      <c r="F166" s="82"/>
      <c r="H166" s="80" t="s">
        <v>176</v>
      </c>
      <c r="I166" s="80"/>
      <c r="J166" s="80"/>
      <c r="K166" s="82"/>
      <c r="L166" s="82"/>
      <c r="M166" s="82"/>
    </row>
    <row r="167" outlineLevel="2">
      <c r="A167" s="115" t="n">
        <v>1.0</v>
      </c>
      <c r="B167" s="93" t="n">
        <v>46043.0</v>
      </c>
      <c r="C167" s="87" t="s">
        <v>5512</v>
      </c>
      <c r="D167" s="87" t="s">
        <v>63</v>
      </c>
      <c r="E167" s="87" t="s">
        <v>315</v>
      </c>
      <c r="F167" s="87" t="n">
        <v>500000.0</v>
      </c>
      <c r="H167" s="115" t="n">
        <v>1.0</v>
      </c>
      <c r="I167" s="93" t="n">
        <v>46043.0</v>
      </c>
      <c r="J167" s="87" t="s">
        <v>5508</v>
      </c>
      <c r="K167" s="87" t="s">
        <v>63</v>
      </c>
      <c r="L167" s="87" t="s">
        <v>306</v>
      </c>
      <c r="M167" s="87" t="n">
        <v>700000.0</v>
      </c>
    </row>
    <row r="168" outlineLevel="2">
      <c r="A168" s="115" t="n">
        <v>2.0</v>
      </c>
      <c r="B168" s="93" t="n">
        <v>46041.0</v>
      </c>
      <c r="C168" s="87" t="s">
        <v>5481</v>
      </c>
      <c r="D168" s="87" t="s">
        <v>63</v>
      </c>
      <c r="E168" s="87" t="s">
        <v>306</v>
      </c>
      <c r="F168" s="87" t="n">
        <v>244819.3</v>
      </c>
      <c r="H168" s="115" t="n">
        <v>2.0</v>
      </c>
      <c r="I168" s="93" t="n">
        <v>46041.0</v>
      </c>
      <c r="J168" s="87" t="s">
        <v>5476</v>
      </c>
      <c r="K168" s="87" t="s">
        <v>63</v>
      </c>
      <c r="L168" s="87" t="s">
        <v>74</v>
      </c>
      <c r="M168" s="87" t="n">
        <v>471705.0</v>
      </c>
    </row>
    <row r="169" outlineLevel="2">
      <c r="A169" s="115" t="n">
        <v>3.0</v>
      </c>
      <c r="B169" s="93" t="n">
        <v>46042.0</v>
      </c>
      <c r="C169" s="87" t="s">
        <v>5491</v>
      </c>
      <c r="D169" s="87" t="s">
        <v>63</v>
      </c>
      <c r="E169" s="87" t="s">
        <v>306</v>
      </c>
      <c r="F169" s="87" t="n">
        <v>203900.0</v>
      </c>
      <c r="H169" s="115" t="n">
        <v>3.0</v>
      </c>
      <c r="I169" s="93" t="n">
        <v>46024.0</v>
      </c>
      <c r="J169" s="87" t="s">
        <v>5376</v>
      </c>
      <c r="K169" s="87" t="s">
        <v>63</v>
      </c>
      <c r="L169" s="87" t="s">
        <v>64</v>
      </c>
      <c r="M169" s="87" t="n">
        <v>216648.0</v>
      </c>
    </row>
    <row r="170" outlineLevel="2">
      <c r="A170" s="115" t="n">
        <v>4.0</v>
      </c>
      <c r="B170" s="93" t="n">
        <v>46025.0</v>
      </c>
      <c r="C170" s="87" t="s">
        <v>5386</v>
      </c>
      <c r="D170" s="87" t="s">
        <v>63</v>
      </c>
      <c r="E170" s="87" t="s">
        <v>315</v>
      </c>
      <c r="F170" s="87" t="n">
        <v>200000.0</v>
      </c>
      <c r="H170" s="115" t="n">
        <v>4.0</v>
      </c>
      <c r="I170" s="93" t="n">
        <v>46027.0</v>
      </c>
      <c r="J170" s="87" t="s">
        <v>5397</v>
      </c>
      <c r="K170" s="87" t="s">
        <v>59</v>
      </c>
      <c r="L170" s="87" t="s">
        <v>315</v>
      </c>
      <c r="M170" s="87" t="n">
        <v>160000.0</v>
      </c>
    </row>
    <row r="171" outlineLevel="2">
      <c r="A171" s="119" t="n">
        <v>5.0</v>
      </c>
      <c r="B171" s="111" t="n">
        <v>46043.0</v>
      </c>
      <c r="C171" s="103" t="s">
        <v>5510</v>
      </c>
      <c r="D171" s="103" t="s">
        <v>63</v>
      </c>
      <c r="E171" s="103" t="s">
        <v>306</v>
      </c>
      <c r="F171" s="103" t="n">
        <v>200000.0</v>
      </c>
      <c r="H171" s="119" t="n">
        <v>5.0</v>
      </c>
      <c r="I171" s="111" t="n">
        <v>46035.0</v>
      </c>
      <c r="J171" s="103" t="s">
        <v>5466</v>
      </c>
      <c r="K171" s="103" t="s">
        <v>63</v>
      </c>
      <c r="L171" s="103" t="s">
        <v>306</v>
      </c>
      <c r="M171" s="103" t="n">
        <v>159261.0</v>
      </c>
    </row>
    <row r="172" outlineLevel="1">
      <c r="A172" s="80" t="s">
        <v>177</v>
      </c>
      <c r="B172" s="80"/>
      <c r="C172" s="80"/>
      <c r="D172" s="82"/>
      <c r="E172" s="82"/>
      <c r="F172" s="82"/>
      <c r="H172" s="80" t="s">
        <v>177</v>
      </c>
      <c r="I172" s="80"/>
      <c r="J172" s="80"/>
      <c r="K172" s="82"/>
      <c r="L172" s="82"/>
      <c r="M172" s="82"/>
    </row>
    <row r="173" outlineLevel="2">
      <c r="A173" s="115" t="n">
        <v>1.0</v>
      </c>
      <c r="B173" s="93" t="n">
        <v>46057.0</v>
      </c>
      <c r="C173" s="87" t="s">
        <v>5580</v>
      </c>
      <c r="D173" s="87" t="s">
        <v>63</v>
      </c>
      <c r="E173" s="87" t="s">
        <v>306</v>
      </c>
      <c r="F173" s="87" t="n">
        <v>2000000.0</v>
      </c>
      <c r="H173" s="115" t="n">
        <v>1.0</v>
      </c>
      <c r="I173" s="93" t="n">
        <v>46057.0</v>
      </c>
      <c r="J173" s="87" t="s">
        <v>5578</v>
      </c>
      <c r="K173" s="87" t="s">
        <v>63</v>
      </c>
      <c r="L173" s="87" t="s">
        <v>306</v>
      </c>
      <c r="M173" s="87" t="n">
        <v>2000000.0</v>
      </c>
    </row>
    <row r="174" outlineLevel="2">
      <c r="A174" s="115" t="n">
        <v>2.0</v>
      </c>
      <c r="B174" s="93" t="n">
        <v>46055.0</v>
      </c>
      <c r="C174" s="87" t="s">
        <v>5560</v>
      </c>
      <c r="D174" s="87" t="s">
        <v>63</v>
      </c>
      <c r="E174" s="87" t="s">
        <v>74</v>
      </c>
      <c r="F174" s="87" t="n">
        <v>575000.0</v>
      </c>
      <c r="H174" s="115" t="n">
        <v>2.0</v>
      </c>
      <c r="I174" s="93" t="n">
        <v>46055.0</v>
      </c>
      <c r="J174" s="87" t="s">
        <v>5558</v>
      </c>
      <c r="K174" s="87" t="s">
        <v>63</v>
      </c>
      <c r="L174" s="87" t="s">
        <v>64</v>
      </c>
      <c r="M174" s="87" t="n">
        <v>563214.0</v>
      </c>
    </row>
    <row r="175" outlineLevel="2">
      <c r="A175" s="115" t="n">
        <v>3.0</v>
      </c>
      <c r="B175" s="93" t="n">
        <v>46078.0</v>
      </c>
      <c r="C175" s="87" t="s">
        <v>5711</v>
      </c>
      <c r="D175" s="87" t="s">
        <v>69</v>
      </c>
      <c r="E175" s="87" t="s">
        <v>306</v>
      </c>
      <c r="F175" s="87" t="n">
        <v>443647.01</v>
      </c>
      <c r="H175" s="115" t="n">
        <v>3.0</v>
      </c>
      <c r="I175" s="93" t="n">
        <v>46073.0</v>
      </c>
      <c r="J175" s="87" t="s">
        <v>5673</v>
      </c>
      <c r="K175" s="87" t="s">
        <v>63</v>
      </c>
      <c r="L175" s="87" t="s">
        <v>74</v>
      </c>
      <c r="M175" s="87" t="n">
        <v>412587.0</v>
      </c>
    </row>
    <row r="176" outlineLevel="2">
      <c r="A176" s="115" t="n">
        <v>4.0</v>
      </c>
      <c r="B176" s="93" t="n">
        <v>46079.0</v>
      </c>
      <c r="C176" s="87" t="s">
        <v>5728</v>
      </c>
      <c r="D176" s="87" t="s">
        <v>69</v>
      </c>
      <c r="E176" s="87" t="s">
        <v>306</v>
      </c>
      <c r="F176" s="87" t="n">
        <v>253176.04</v>
      </c>
      <c r="H176" s="115" t="n">
        <v>4.0</v>
      </c>
      <c r="I176" s="93" t="n">
        <v>46058.0</v>
      </c>
      <c r="J176" s="87" t="s">
        <v>5588</v>
      </c>
      <c r="K176" s="87" t="s">
        <v>59</v>
      </c>
      <c r="L176" s="87" t="s">
        <v>315</v>
      </c>
      <c r="M176" s="87" t="n">
        <v>250000.0</v>
      </c>
    </row>
    <row r="177" outlineLevel="2">
      <c r="A177" s="119" t="n">
        <v>5.0</v>
      </c>
      <c r="B177" s="111" t="n">
        <v>46080.0</v>
      </c>
      <c r="C177" s="103" t="s">
        <v>5738</v>
      </c>
      <c r="D177" s="103" t="s">
        <v>63</v>
      </c>
      <c r="E177" s="103" t="s">
        <v>306</v>
      </c>
      <c r="F177" s="103" t="n">
        <v>200000.0</v>
      </c>
      <c r="H177" s="119" t="n">
        <v>5.0</v>
      </c>
      <c r="I177" s="111" t="n">
        <v>46076.0</v>
      </c>
      <c r="J177" s="103" t="s">
        <v>5696</v>
      </c>
      <c r="K177" s="103" t="s">
        <v>75</v>
      </c>
      <c r="L177" s="103" t="s">
        <v>780</v>
      </c>
      <c r="M177" s="103" t="n">
        <v>243000.0</v>
      </c>
    </row>
    <row r="178" outlineLevel="1">
      <c r="A178" s="80" t="s">
        <v>178</v>
      </c>
      <c r="B178" s="80"/>
      <c r="C178" s="80"/>
      <c r="D178" s="82"/>
      <c r="E178" s="82"/>
      <c r="F178" s="82"/>
      <c r="H178" s="80" t="s">
        <v>178</v>
      </c>
      <c r="I178" s="80"/>
      <c r="J178" s="80"/>
      <c r="K178" s="82"/>
      <c r="L178" s="82"/>
      <c r="M178" s="82"/>
    </row>
    <row r="179" outlineLevel="2">
      <c r="A179" s="115" t="n">
        <v>1.0</v>
      </c>
      <c r="B179" s="93" t="n">
        <v>46085.0</v>
      </c>
      <c r="C179" s="87" t="s">
        <v>5758</v>
      </c>
      <c r="D179" s="87" t="s">
        <v>63</v>
      </c>
      <c r="E179" s="87" t="s">
        <v>74</v>
      </c>
      <c r="F179" s="87" t="n">
        <v>1550000.0</v>
      </c>
      <c r="H179" s="115" t="n">
        <v>1.0</v>
      </c>
      <c r="I179" s="93" t="n">
        <v>46103.0</v>
      </c>
      <c r="J179" s="87" t="s">
        <v>5877</v>
      </c>
      <c r="K179" s="87" t="s">
        <v>59</v>
      </c>
      <c r="L179" s="87" t="s">
        <v>64</v>
      </c>
      <c r="M179" s="87" t="n">
        <v>1650000.0</v>
      </c>
    </row>
    <row r="180" outlineLevel="2">
      <c r="A180" s="115" t="n">
        <v>2.0</v>
      </c>
      <c r="B180" s="93" t="n">
        <v>46103.0</v>
      </c>
      <c r="C180" s="87" t="s">
        <v>5879</v>
      </c>
      <c r="D180" s="87" t="s">
        <v>63</v>
      </c>
      <c r="E180" s="87" t="s">
        <v>306</v>
      </c>
      <c r="F180" s="87" t="n">
        <v>1510000.0</v>
      </c>
      <c r="H180" s="115" t="n">
        <v>2.0</v>
      </c>
      <c r="I180" s="93" t="n">
        <v>46101.0</v>
      </c>
      <c r="J180" s="87" t="s">
        <v>5868</v>
      </c>
      <c r="K180" s="87" t="s">
        <v>63</v>
      </c>
      <c r="L180" s="87" t="s">
        <v>64</v>
      </c>
      <c r="M180" s="87" t="n">
        <v>1168830.0</v>
      </c>
    </row>
    <row r="181" outlineLevel="2">
      <c r="A181" s="115" t="n">
        <v>3.0</v>
      </c>
      <c r="B181" s="93" t="n">
        <v>46109.0</v>
      </c>
      <c r="C181" s="87" t="s">
        <v>5940</v>
      </c>
      <c r="D181" s="87" t="s">
        <v>63</v>
      </c>
      <c r="E181" s="87" t="s">
        <v>306</v>
      </c>
      <c r="F181" s="87" t="n">
        <v>1500000.0</v>
      </c>
      <c r="H181" s="115" t="n">
        <v>3.0</v>
      </c>
      <c r="I181" s="93" t="n">
        <v>46083.0</v>
      </c>
      <c r="J181" s="87" t="s">
        <v>5750</v>
      </c>
      <c r="K181" s="87" t="s">
        <v>63</v>
      </c>
      <c r="L181" s="87" t="s">
        <v>306</v>
      </c>
      <c r="M181" s="87" t="n">
        <v>1000000.0</v>
      </c>
    </row>
    <row r="182" outlineLevel="2">
      <c r="A182" s="115" t="n">
        <v>4.0</v>
      </c>
      <c r="B182" s="93" t="n">
        <v>46108.0</v>
      </c>
      <c r="C182" s="87" t="s">
        <v>5924</v>
      </c>
      <c r="D182" s="87" t="s">
        <v>63</v>
      </c>
      <c r="E182" s="87" t="s">
        <v>306</v>
      </c>
      <c r="F182" s="87" t="n">
        <v>1000000.0</v>
      </c>
      <c r="H182" s="115" t="n">
        <v>4.0</v>
      </c>
      <c r="I182" s="93" t="n">
        <v>46109.0</v>
      </c>
      <c r="J182" s="87" t="s">
        <v>5934</v>
      </c>
      <c r="K182" s="87" t="s">
        <v>59</v>
      </c>
      <c r="L182" s="87" t="s">
        <v>74</v>
      </c>
      <c r="M182" s="87" t="n">
        <v>1000000.0</v>
      </c>
    </row>
    <row r="183" outlineLevel="2">
      <c r="A183" s="119" t="n">
        <v>5.0</v>
      </c>
      <c r="B183" s="111" t="n">
        <v>46110.0</v>
      </c>
      <c r="C183" s="103" t="s">
        <v>5951</v>
      </c>
      <c r="D183" s="103" t="s">
        <v>63</v>
      </c>
      <c r="E183" s="103" t="s">
        <v>306</v>
      </c>
      <c r="F183" s="103" t="n">
        <v>1000000.0</v>
      </c>
      <c r="H183" s="119" t="n">
        <v>5.0</v>
      </c>
      <c r="I183" s="111" t="n">
        <v>46109.0</v>
      </c>
      <c r="J183" s="103" t="s">
        <v>5938</v>
      </c>
      <c r="K183" s="103" t="s">
        <v>59</v>
      </c>
      <c r="L183" s="103" t="s">
        <v>74</v>
      </c>
      <c r="M183" s="103" t="n">
        <v>1000000.0</v>
      </c>
    </row>
    <row r="184" ht="15.0" customHeight="1" outlineLevel="1">
      <c r="A184" s="27"/>
      <c r="B184" s="27"/>
      <c r="C184" s="27"/>
      <c r="D184" s="27"/>
      <c r="E184" s="27"/>
      <c r="F184" s="27"/>
      <c r="G184" s="17"/>
      <c r="H184" s="17"/>
      <c r="I184" s="17"/>
      <c r="J184" s="17"/>
      <c r="K184" s="17"/>
      <c r="L184" s="17"/>
      <c r="M184" s="17"/>
      <c r="N184" s="17"/>
      <c r="O184" s="17"/>
      <c r="P184" s="17"/>
      <c r="Q184" s="17"/>
      <c r="R184" s="17"/>
      <c r="S184" s="17"/>
      <c r="T184" s="17"/>
      <c r="U184" s="17"/>
      <c r="V184" s="17"/>
      <c r="W184" s="17"/>
      <c r="X184" s="17"/>
      <c r="Y184" s="17"/>
      <c r="Z184" s="17"/>
    </row>
    <row r="185">
      <c r="A185" s="72" t="s">
        <v>137</v>
      </c>
      <c r="B185" s="72"/>
      <c r="C185" s="72"/>
      <c r="D185" s="72"/>
      <c r="E185" s="73" t="s">
        <v>3</v>
      </c>
      <c r="F185" s="72"/>
      <c r="G185" s="72"/>
      <c r="H185" s="72"/>
      <c r="I185" s="72"/>
      <c r="J185" s="72"/>
      <c r="K185" s="72"/>
    </row>
    <row r="186">
      <c r="A186" s="74" t="s">
        <v>136</v>
      </c>
      <c r="B186" s="74"/>
      <c r="C186" s="74"/>
      <c r="D186" s="74"/>
      <c r="E186" s="75" t="s">
        <v>88</v>
      </c>
      <c r="F186" s="74"/>
      <c r="G186" s="74"/>
      <c r="H186" s="74"/>
      <c r="I186" s="74"/>
      <c r="J186" s="74"/>
      <c r="K186" s="74"/>
    </row>
    <row r="187" ht="15.0" customHeight="1">
      <c r="A187" s="27"/>
      <c r="B187" s="27"/>
      <c r="C187" s="27"/>
      <c r="D187" s="27"/>
      <c r="E187" s="27"/>
      <c r="F187" s="27"/>
      <c r="G187" s="17"/>
      <c r="H187" s="17"/>
      <c r="I187" s="17"/>
      <c r="J187" s="17"/>
      <c r="K187" s="17"/>
      <c r="L187" s="17"/>
      <c r="M187" s="17"/>
      <c r="N187" s="17"/>
      <c r="O187" s="17"/>
      <c r="P187" s="17"/>
      <c r="Q187" s="17"/>
      <c r="R187" s="17"/>
      <c r="S187" s="17"/>
      <c r="T187" s="17"/>
      <c r="U187" s="17"/>
      <c r="V187" s="17"/>
      <c r="W187" s="17"/>
      <c r="X187" s="17"/>
      <c r="Y187" s="17"/>
      <c r="Z187" s="17"/>
    </row>
    <row r="188" outlineLevel="1">
      <c r="A188" s="77" t="s">
        <v>6045</v>
      </c>
      <c r="B188" s="77"/>
      <c r="C188" s="77"/>
      <c r="H188" s="77" t="s">
        <v>6046</v>
      </c>
      <c r="I188" s="77"/>
      <c r="J188" s="77"/>
    </row>
    <row r="189" outlineLevel="1">
      <c r="A189" s="80" t="s">
        <v>6027</v>
      </c>
      <c r="B189" s="80" t="s">
        <v>281</v>
      </c>
      <c r="C189" s="80" t="s">
        <v>106</v>
      </c>
      <c r="D189" s="80" t="s">
        <v>360</v>
      </c>
      <c r="E189" s="80" t="s">
        <v>284</v>
      </c>
      <c r="F189" s="80" t="s">
        <v>283</v>
      </c>
      <c r="H189" s="80" t="s">
        <v>6027</v>
      </c>
      <c r="I189" s="80" t="s">
        <v>281</v>
      </c>
      <c r="J189" s="80" t="s">
        <v>106</v>
      </c>
      <c r="K189" s="80" t="s">
        <v>360</v>
      </c>
      <c r="L189" s="80" t="s">
        <v>284</v>
      </c>
      <c r="M189" s="80" t="s">
        <v>283</v>
      </c>
    </row>
    <row r="190" outlineLevel="1">
      <c r="A190" s="115" t="n">
        <v>1.0</v>
      </c>
      <c r="B190" s="93" t="n">
        <v>45750.0</v>
      </c>
      <c r="C190" s="87" t="s">
        <v>496</v>
      </c>
      <c r="D190" s="87" t="s">
        <v>63</v>
      </c>
      <c r="E190" s="87" t="s">
        <v>306</v>
      </c>
      <c r="F190" s="87" t="n">
        <v>1875000.0</v>
      </c>
      <c r="H190" s="115" t="n">
        <v>1.0</v>
      </c>
      <c r="I190" s="93" t="n">
        <v>46112.0</v>
      </c>
      <c r="J190" s="87" t="s">
        <v>5985</v>
      </c>
      <c r="K190" s="87" t="s">
        <v>59</v>
      </c>
      <c r="L190" s="87" t="s">
        <v>74</v>
      </c>
      <c r="M190" s="87" t="n">
        <v>2000000.0</v>
      </c>
    </row>
    <row r="191" outlineLevel="1">
      <c r="A191" s="115" t="n">
        <v>2.0</v>
      </c>
      <c r="B191" s="93" t="n">
        <v>45902.0</v>
      </c>
      <c r="C191" s="87" t="s">
        <v>4300</v>
      </c>
      <c r="D191" s="87" t="s">
        <v>63</v>
      </c>
      <c r="E191" s="87" t="s">
        <v>306</v>
      </c>
      <c r="F191" s="87" t="n">
        <v>1392847.0</v>
      </c>
      <c r="H191" s="115" t="n">
        <v>2.0</v>
      </c>
      <c r="I191" s="93" t="n">
        <v>45929.0</v>
      </c>
      <c r="J191" s="87" t="s">
        <v>4561</v>
      </c>
      <c r="K191" s="87" t="s">
        <v>59</v>
      </c>
      <c r="L191" s="87" t="s">
        <v>74</v>
      </c>
      <c r="M191" s="87" t="n">
        <v>900000.0</v>
      </c>
    </row>
    <row r="192" outlineLevel="1">
      <c r="A192" s="115" t="n">
        <v>3.0</v>
      </c>
      <c r="B192" s="93" t="n">
        <v>45929.0</v>
      </c>
      <c r="C192" s="87" t="s">
        <v>4567</v>
      </c>
      <c r="D192" s="87" t="s">
        <v>63</v>
      </c>
      <c r="E192" s="87" t="s">
        <v>306</v>
      </c>
      <c r="F192" s="87" t="n">
        <v>909165.6</v>
      </c>
      <c r="H192" s="115" t="n">
        <v>3.0</v>
      </c>
      <c r="I192" s="93" t="n">
        <v>45749.0</v>
      </c>
      <c r="J192" s="87" t="s">
        <v>446</v>
      </c>
      <c r="K192" s="87" t="s">
        <v>84</v>
      </c>
      <c r="L192" s="87" t="s">
        <v>447</v>
      </c>
      <c r="M192" s="87" t="n">
        <v>300000.0</v>
      </c>
    </row>
    <row r="193" outlineLevel="1">
      <c r="A193" s="115" t="n">
        <v>4.0</v>
      </c>
      <c r="B193" s="93" t="n">
        <v>45758.0</v>
      </c>
      <c r="C193" s="87" t="s">
        <v>678</v>
      </c>
      <c r="D193" s="87" t="s">
        <v>65</v>
      </c>
      <c r="E193" s="87" t="s">
        <v>306</v>
      </c>
      <c r="F193" s="87" t="n">
        <v>253355.0</v>
      </c>
      <c r="H193" s="115" t="n">
        <v>4.0</v>
      </c>
      <c r="I193" s="93" t="n">
        <v>45894.0</v>
      </c>
      <c r="J193" s="87" t="s">
        <v>4106</v>
      </c>
      <c r="K193" s="87" t="s">
        <v>63</v>
      </c>
      <c r="L193" s="87" t="s">
        <v>315</v>
      </c>
      <c r="M193" s="87" t="n">
        <v>285000.0</v>
      </c>
    </row>
    <row r="194" outlineLevel="1">
      <c r="A194" s="115" t="n">
        <v>5.0</v>
      </c>
      <c r="B194" s="93" t="n">
        <v>46091.0</v>
      </c>
      <c r="C194" s="87" t="s">
        <v>5832</v>
      </c>
      <c r="D194" s="87" t="s">
        <v>63</v>
      </c>
      <c r="E194" s="87" t="s">
        <v>306</v>
      </c>
      <c r="F194" s="87" t="n">
        <v>253301.0</v>
      </c>
      <c r="H194" s="115" t="n">
        <v>5.0</v>
      </c>
      <c r="I194" s="93" t="n">
        <v>45751.0</v>
      </c>
      <c r="J194" s="87" t="s">
        <v>515</v>
      </c>
      <c r="K194" s="87" t="s">
        <v>63</v>
      </c>
      <c r="L194" s="87" t="s">
        <v>74</v>
      </c>
      <c r="M194" s="87" t="n">
        <v>254370.0</v>
      </c>
    </row>
    <row r="195" outlineLevel="1">
      <c r="A195" s="115" t="n">
        <v>6.0</v>
      </c>
      <c r="B195" s="93" t="n">
        <v>45839.0</v>
      </c>
      <c r="C195" s="87" t="s">
        <v>2943</v>
      </c>
      <c r="D195" s="87" t="s">
        <v>63</v>
      </c>
      <c r="E195" s="87" t="s">
        <v>306</v>
      </c>
      <c r="F195" s="87" t="n">
        <v>252459.42</v>
      </c>
      <c r="H195" s="115" t="n">
        <v>6.0</v>
      </c>
      <c r="I195" s="93" t="n">
        <v>46069.0</v>
      </c>
      <c r="J195" s="87" t="s">
        <v>5656</v>
      </c>
      <c r="K195" s="87" t="s">
        <v>59</v>
      </c>
      <c r="L195" s="87" t="s">
        <v>315</v>
      </c>
      <c r="M195" s="87" t="n">
        <v>250000.0</v>
      </c>
    </row>
    <row r="196" outlineLevel="1">
      <c r="A196" s="115" t="n">
        <v>7.0</v>
      </c>
      <c r="B196" s="93" t="n">
        <v>46070.0</v>
      </c>
      <c r="C196" s="87" t="s">
        <v>5664</v>
      </c>
      <c r="D196" s="87" t="s">
        <v>63</v>
      </c>
      <c r="E196" s="87" t="s">
        <v>306</v>
      </c>
      <c r="F196" s="87" t="n">
        <v>249598.0</v>
      </c>
      <c r="H196" s="115" t="n">
        <v>7.0</v>
      </c>
      <c r="I196" s="93" t="n">
        <v>46087.0</v>
      </c>
      <c r="J196" s="87" t="s">
        <v>5793</v>
      </c>
      <c r="K196" s="87" t="s">
        <v>59</v>
      </c>
      <c r="L196" s="87" t="s">
        <v>74</v>
      </c>
      <c r="M196" s="87" t="n">
        <v>250000.0</v>
      </c>
    </row>
    <row r="197" outlineLevel="1">
      <c r="A197" s="115" t="n">
        <v>8.0</v>
      </c>
      <c r="B197" s="93" t="n">
        <v>45758.0</v>
      </c>
      <c r="C197" s="87" t="s">
        <v>675</v>
      </c>
      <c r="D197" s="87" t="s">
        <v>63</v>
      </c>
      <c r="E197" s="87" t="s">
        <v>306</v>
      </c>
      <c r="F197" s="87" t="n">
        <v>246536.0</v>
      </c>
      <c r="H197" s="115" t="n">
        <v>8.0</v>
      </c>
      <c r="I197" s="93" t="n">
        <v>45756.0</v>
      </c>
      <c r="J197" s="87" t="s">
        <v>608</v>
      </c>
      <c r="K197" s="87" t="s">
        <v>63</v>
      </c>
      <c r="L197" s="87" t="s">
        <v>64</v>
      </c>
      <c r="M197" s="87" t="n">
        <v>246970.0</v>
      </c>
    </row>
    <row r="198" outlineLevel="1">
      <c r="A198" s="115" t="n">
        <v>9.0</v>
      </c>
      <c r="B198" s="93" t="n">
        <v>46091.0</v>
      </c>
      <c r="C198" s="87" t="s">
        <v>5834</v>
      </c>
      <c r="D198" s="87" t="s">
        <v>63</v>
      </c>
      <c r="E198" s="87" t="s">
        <v>315</v>
      </c>
      <c r="F198" s="87" t="n">
        <v>230000.0</v>
      </c>
      <c r="H198" s="115" t="n">
        <v>9.0</v>
      </c>
      <c r="I198" s="93" t="n">
        <v>45751.0</v>
      </c>
      <c r="J198" s="87" t="s">
        <v>518</v>
      </c>
      <c r="K198" s="87" t="s">
        <v>63</v>
      </c>
      <c r="L198" s="87" t="s">
        <v>64</v>
      </c>
      <c r="M198" s="87" t="n">
        <v>243570.0</v>
      </c>
    </row>
    <row r="199" outlineLevel="1">
      <c r="A199" s="119" t="n">
        <v>10.0</v>
      </c>
      <c r="B199" s="111" t="n">
        <v>45915.0</v>
      </c>
      <c r="C199" s="103" t="s">
        <v>4421</v>
      </c>
      <c r="D199" s="103" t="s">
        <v>63</v>
      </c>
      <c r="E199" s="103" t="s">
        <v>306</v>
      </c>
      <c r="F199" s="103" t="n">
        <v>226399.82</v>
      </c>
      <c r="H199" s="119" t="n">
        <v>10.0</v>
      </c>
      <c r="I199" s="111" t="n">
        <v>46090.0</v>
      </c>
      <c r="J199" s="103" t="s">
        <v>5817</v>
      </c>
      <c r="K199" s="103" t="s">
        <v>63</v>
      </c>
      <c r="L199" s="103" t="s">
        <v>306</v>
      </c>
      <c r="M199" s="103" t="n">
        <v>237948.0</v>
      </c>
    </row>
    <row r="200" ht="15.0" customHeight="1" outlineLevel="1">
      <c r="A200" s="27"/>
      <c r="B200" s="27"/>
      <c r="C200" s="27"/>
      <c r="D200" s="27"/>
      <c r="E200" s="27"/>
      <c r="F200" s="27"/>
      <c r="G200" s="17"/>
      <c r="H200" s="17"/>
      <c r="I200" s="17"/>
      <c r="J200" s="17"/>
      <c r="K200" s="17"/>
      <c r="L200" s="17"/>
      <c r="M200" s="17"/>
      <c r="N200" s="17"/>
      <c r="O200" s="17"/>
      <c r="P200" s="17"/>
      <c r="Q200" s="17"/>
      <c r="R200" s="17"/>
      <c r="S200" s="17"/>
      <c r="T200" s="17"/>
      <c r="U200" s="17"/>
      <c r="V200" s="17"/>
      <c r="W200" s="17"/>
      <c r="X200" s="17"/>
      <c r="Y200" s="17"/>
      <c r="Z200" s="17"/>
    </row>
    <row r="201" ht="15.0" customHeight="1" outlineLevel="1">
      <c r="A201" s="27"/>
      <c r="B201" s="27"/>
      <c r="C201" s="27"/>
      <c r="D201" s="27"/>
      <c r="E201" s="27"/>
      <c r="F201" s="27"/>
      <c r="G201" s="17"/>
      <c r="H201" s="17"/>
      <c r="I201" s="17"/>
      <c r="J201" s="17"/>
      <c r="K201" s="17"/>
      <c r="L201" s="17"/>
      <c r="M201" s="17"/>
      <c r="N201" s="17"/>
      <c r="O201" s="17"/>
      <c r="P201" s="17"/>
      <c r="Q201" s="17"/>
      <c r="R201" s="17"/>
      <c r="S201" s="17"/>
      <c r="T201" s="17"/>
      <c r="U201" s="17"/>
      <c r="V201" s="17"/>
      <c r="W201" s="17"/>
      <c r="X201" s="17"/>
      <c r="Y201" s="17"/>
      <c r="Z201" s="17"/>
    </row>
    <row r="202" outlineLevel="1">
      <c r="A202" s="77" t="s">
        <v>6047</v>
      </c>
      <c r="B202" s="77"/>
      <c r="C202" s="77"/>
      <c r="H202" s="77" t="s">
        <v>6048</v>
      </c>
      <c r="I202" s="77"/>
      <c r="J202" s="77"/>
    </row>
    <row r="203" outlineLevel="1">
      <c r="A203" s="80" t="s">
        <v>6027</v>
      </c>
      <c r="B203" s="80" t="s">
        <v>281</v>
      </c>
      <c r="C203" s="80" t="s">
        <v>106</v>
      </c>
      <c r="D203" s="80" t="s">
        <v>360</v>
      </c>
      <c r="E203" s="80" t="s">
        <v>284</v>
      </c>
      <c r="F203" s="80" t="s">
        <v>283</v>
      </c>
      <c r="H203" s="80" t="s">
        <v>6027</v>
      </c>
      <c r="I203" s="80" t="s">
        <v>281</v>
      </c>
      <c r="J203" s="80" t="s">
        <v>106</v>
      </c>
      <c r="K203" s="80" t="s">
        <v>360</v>
      </c>
      <c r="L203" s="80" t="s">
        <v>284</v>
      </c>
      <c r="M203" s="80" t="s">
        <v>283</v>
      </c>
    </row>
    <row r="204" outlineLevel="1">
      <c r="A204" s="80" t="s">
        <v>167</v>
      </c>
      <c r="B204" s="80"/>
      <c r="C204" s="80"/>
      <c r="D204" s="82"/>
      <c r="E204" s="82"/>
      <c r="F204" s="82"/>
      <c r="H204" s="80" t="s">
        <v>167</v>
      </c>
      <c r="I204" s="80"/>
      <c r="J204" s="80"/>
      <c r="K204" s="82"/>
      <c r="L204" s="82"/>
      <c r="M204" s="82"/>
    </row>
    <row r="205" outlineLevel="2">
      <c r="A205" s="115" t="n">
        <v>1.0</v>
      </c>
      <c r="B205" s="93" t="n">
        <v>45750.0</v>
      </c>
      <c r="C205" s="87" t="s">
        <v>496</v>
      </c>
      <c r="D205" s="87" t="s">
        <v>63</v>
      </c>
      <c r="E205" s="87" t="s">
        <v>306</v>
      </c>
      <c r="F205" s="87" t="n">
        <v>1875000.0</v>
      </c>
      <c r="H205" s="115" t="n">
        <v>1.0</v>
      </c>
      <c r="I205" s="93" t="n">
        <v>45749.0</v>
      </c>
      <c r="J205" s="87" t="s">
        <v>446</v>
      </c>
      <c r="K205" s="87" t="s">
        <v>84</v>
      </c>
      <c r="L205" s="87" t="s">
        <v>447</v>
      </c>
      <c r="M205" s="87" t="n">
        <v>300000.0</v>
      </c>
    </row>
    <row r="206" outlineLevel="2">
      <c r="A206" s="115" t="n">
        <v>2.0</v>
      </c>
      <c r="B206" s="93" t="n">
        <v>45758.0</v>
      </c>
      <c r="C206" s="87" t="s">
        <v>678</v>
      </c>
      <c r="D206" s="87" t="s">
        <v>65</v>
      </c>
      <c r="E206" s="87" t="s">
        <v>306</v>
      </c>
      <c r="F206" s="87" t="n">
        <v>253355.0</v>
      </c>
      <c r="H206" s="115" t="n">
        <v>2.0</v>
      </c>
      <c r="I206" s="93" t="n">
        <v>45751.0</v>
      </c>
      <c r="J206" s="87" t="s">
        <v>515</v>
      </c>
      <c r="K206" s="87" t="s">
        <v>63</v>
      </c>
      <c r="L206" s="87" t="s">
        <v>74</v>
      </c>
      <c r="M206" s="87" t="n">
        <v>254370.0</v>
      </c>
    </row>
    <row r="207" outlineLevel="2">
      <c r="A207" s="115" t="n">
        <v>3.0</v>
      </c>
      <c r="B207" s="93" t="n">
        <v>45758.0</v>
      </c>
      <c r="C207" s="87" t="s">
        <v>675</v>
      </c>
      <c r="D207" s="87" t="s">
        <v>63</v>
      </c>
      <c r="E207" s="87" t="s">
        <v>306</v>
      </c>
      <c r="F207" s="87" t="n">
        <v>246536.0</v>
      </c>
      <c r="H207" s="115" t="n">
        <v>3.0</v>
      </c>
      <c r="I207" s="93" t="n">
        <v>45756.0</v>
      </c>
      <c r="J207" s="87" t="s">
        <v>608</v>
      </c>
      <c r="K207" s="87" t="s">
        <v>63</v>
      </c>
      <c r="L207" s="87" t="s">
        <v>64</v>
      </c>
      <c r="M207" s="87" t="n">
        <v>246970.0</v>
      </c>
    </row>
    <row r="208" outlineLevel="2">
      <c r="A208" s="115" t="n">
        <v>4.0</v>
      </c>
      <c r="B208" s="93" t="n">
        <v>45766.0</v>
      </c>
      <c r="C208" s="87" t="s">
        <v>886</v>
      </c>
      <c r="D208" s="87" t="s">
        <v>63</v>
      </c>
      <c r="E208" s="87" t="s">
        <v>315</v>
      </c>
      <c r="F208" s="87" t="n">
        <v>142002.0</v>
      </c>
      <c r="H208" s="115" t="n">
        <v>4.0</v>
      </c>
      <c r="I208" s="93" t="n">
        <v>45751.0</v>
      </c>
      <c r="J208" s="87" t="s">
        <v>518</v>
      </c>
      <c r="K208" s="87" t="s">
        <v>63</v>
      </c>
      <c r="L208" s="87" t="s">
        <v>64</v>
      </c>
      <c r="M208" s="87" t="n">
        <v>243570.0</v>
      </c>
    </row>
    <row r="209" outlineLevel="2">
      <c r="A209" s="119" t="n">
        <v>5.0</v>
      </c>
      <c r="B209" s="111" t="n">
        <v>45764.0</v>
      </c>
      <c r="C209" s="103" t="s">
        <v>817</v>
      </c>
      <c r="D209" s="103" t="s">
        <v>63</v>
      </c>
      <c r="E209" s="103" t="s">
        <v>306</v>
      </c>
      <c r="F209" s="103" t="n">
        <v>35322.0</v>
      </c>
      <c r="H209" s="119" t="n">
        <v>5.0</v>
      </c>
      <c r="I209" s="111" t="n">
        <v>45750.0</v>
      </c>
      <c r="J209" s="103" t="s">
        <v>485</v>
      </c>
      <c r="K209" s="103" t="s">
        <v>63</v>
      </c>
      <c r="L209" s="103" t="s">
        <v>315</v>
      </c>
      <c r="M209" s="103" t="n">
        <v>200000.0</v>
      </c>
    </row>
    <row r="210" outlineLevel="1">
      <c r="A210" s="80" t="s">
        <v>168</v>
      </c>
      <c r="B210" s="80"/>
      <c r="C210" s="80"/>
      <c r="D210" s="82"/>
      <c r="E210" s="82"/>
      <c r="F210" s="82"/>
      <c r="H210" s="80" t="s">
        <v>168</v>
      </c>
      <c r="I210" s="80"/>
      <c r="J210" s="80"/>
      <c r="K210" s="82"/>
      <c r="L210" s="82"/>
      <c r="M210" s="82"/>
    </row>
    <row r="211" outlineLevel="1">
      <c r="A211" s="80" t="s">
        <v>169</v>
      </c>
      <c r="B211" s="80"/>
      <c r="C211" s="80"/>
      <c r="D211" s="82"/>
      <c r="E211" s="82"/>
      <c r="F211" s="82"/>
      <c r="H211" s="80" t="s">
        <v>169</v>
      </c>
      <c r="I211" s="80"/>
      <c r="J211" s="80"/>
      <c r="K211" s="82"/>
      <c r="L211" s="82"/>
      <c r="M211" s="82"/>
    </row>
    <row r="212" outlineLevel="1">
      <c r="A212" s="80" t="s">
        <v>170</v>
      </c>
      <c r="B212" s="80"/>
      <c r="C212" s="80"/>
      <c r="D212" s="82"/>
      <c r="E212" s="82"/>
      <c r="F212" s="82"/>
      <c r="H212" s="80" t="s">
        <v>170</v>
      </c>
      <c r="I212" s="80"/>
      <c r="J212" s="80"/>
      <c r="K212" s="82"/>
      <c r="L212" s="82"/>
      <c r="M212" s="82"/>
    </row>
    <row r="213" outlineLevel="2">
      <c r="A213" s="115" t="n">
        <v>1.0</v>
      </c>
      <c r="B213" s="93" t="n">
        <v>45839.0</v>
      </c>
      <c r="C213" s="87" t="s">
        <v>2943</v>
      </c>
      <c r="D213" s="87" t="s">
        <v>63</v>
      </c>
      <c r="E213" s="87" t="s">
        <v>306</v>
      </c>
      <c r="F213" s="87" t="n">
        <v>252459.42</v>
      </c>
    </row>
    <row r="214" outlineLevel="2">
      <c r="A214" s="115" t="n">
        <v>2.0</v>
      </c>
      <c r="B214" s="93" t="n">
        <v>45839.0</v>
      </c>
      <c r="C214" s="87" t="s">
        <v>2940</v>
      </c>
      <c r="D214" s="87" t="s">
        <v>422</v>
      </c>
      <c r="E214" s="87" t="s">
        <v>306</v>
      </c>
      <c r="F214" s="87" t="n">
        <v>750.0</v>
      </c>
    </row>
    <row r="215" outlineLevel="2">
      <c r="A215" s="115" t="n">
        <v>3.0</v>
      </c>
      <c r="B215" s="93" t="n">
        <v>45839.0</v>
      </c>
      <c r="C215" s="87" t="s">
        <v>2942</v>
      </c>
      <c r="D215" s="87" t="s">
        <v>63</v>
      </c>
      <c r="E215" s="87" t="s">
        <v>306</v>
      </c>
      <c r="F215" s="87" t="n">
        <v>400.0</v>
      </c>
    </row>
    <row r="216" outlineLevel="2">
      <c r="A216" s="115" t="n">
        <v>4.0</v>
      </c>
      <c r="B216" s="93" t="n">
        <v>45839.0</v>
      </c>
      <c r="C216" s="87" t="s">
        <v>2938</v>
      </c>
      <c r="D216" s="87" t="s">
        <v>815</v>
      </c>
      <c r="E216" s="87" t="s">
        <v>306</v>
      </c>
      <c r="F216" s="87" t="n">
        <v>317.21</v>
      </c>
    </row>
    <row r="217" outlineLevel="2">
      <c r="A217" s="119" t="n">
        <v>5.0</v>
      </c>
      <c r="B217" s="111" t="n">
        <v>45839.0</v>
      </c>
      <c r="C217" s="103" t="s">
        <v>2941</v>
      </c>
      <c r="D217" s="103" t="s">
        <v>815</v>
      </c>
      <c r="E217" s="103" t="s">
        <v>306</v>
      </c>
      <c r="F217" s="103" t="n">
        <v>135.0</v>
      </c>
    </row>
    <row r="218" outlineLevel="1">
      <c r="A218" s="80" t="s">
        <v>171</v>
      </c>
      <c r="B218" s="80"/>
      <c r="C218" s="80"/>
      <c r="D218" s="82"/>
      <c r="E218" s="82"/>
      <c r="F218" s="82"/>
      <c r="H218" s="80" t="s">
        <v>171</v>
      </c>
      <c r="I218" s="80"/>
      <c r="J218" s="80"/>
      <c r="K218" s="82"/>
      <c r="L218" s="82"/>
      <c r="M218" s="82"/>
    </row>
    <row r="219" outlineLevel="2">
      <c r="H219" s="115" t="n">
        <v>1.0</v>
      </c>
      <c r="I219" s="93" t="n">
        <v>45894.0</v>
      </c>
      <c r="J219" s="87" t="s">
        <v>4106</v>
      </c>
      <c r="K219" s="87" t="s">
        <v>63</v>
      </c>
      <c r="L219" s="87" t="s">
        <v>315</v>
      </c>
      <c r="M219" s="87" t="n">
        <v>285000.0</v>
      </c>
    </row>
    <row r="220" outlineLevel="2">
      <c r="H220" s="115" t="n">
        <v>2.0</v>
      </c>
      <c r="I220" s="93" t="n">
        <v>45880.0</v>
      </c>
      <c r="J220" s="87" t="s">
        <v>3852</v>
      </c>
      <c r="K220" s="87" t="s">
        <v>63</v>
      </c>
      <c r="L220" s="87" t="s">
        <v>315</v>
      </c>
      <c r="M220" s="87" t="n">
        <v>173282.0</v>
      </c>
    </row>
    <row r="221" outlineLevel="2">
      <c r="H221" s="115" t="n">
        <v>3.0</v>
      </c>
      <c r="I221" s="93" t="n">
        <v>45897.0</v>
      </c>
      <c r="J221" s="87" t="s">
        <v>4151</v>
      </c>
      <c r="K221" s="87" t="s">
        <v>63</v>
      </c>
      <c r="L221" s="87" t="s">
        <v>64</v>
      </c>
      <c r="M221" s="87" t="n">
        <v>51802.0</v>
      </c>
    </row>
    <row r="222" outlineLevel="2">
      <c r="H222" s="115" t="n">
        <v>4.0</v>
      </c>
      <c r="I222" s="93" t="n">
        <v>45891.0</v>
      </c>
      <c r="J222" s="87" t="s">
        <v>4041</v>
      </c>
      <c r="K222" s="87" t="s">
        <v>63</v>
      </c>
      <c r="L222" s="87" t="s">
        <v>315</v>
      </c>
      <c r="M222" s="87" t="n">
        <v>50000.0</v>
      </c>
    </row>
    <row r="223" outlineLevel="2">
      <c r="H223" s="119" t="n">
        <v>5.0</v>
      </c>
      <c r="I223" s="111" t="n">
        <v>45891.0</v>
      </c>
      <c r="J223" s="103" t="s">
        <v>4059</v>
      </c>
      <c r="K223" s="103" t="s">
        <v>63</v>
      </c>
      <c r="L223" s="103" t="s">
        <v>369</v>
      </c>
      <c r="M223" s="103" t="n">
        <v>50000.0</v>
      </c>
    </row>
    <row r="224" outlineLevel="1">
      <c r="A224" s="80" t="s">
        <v>172</v>
      </c>
      <c r="B224" s="80"/>
      <c r="C224" s="80"/>
      <c r="D224" s="82"/>
      <c r="E224" s="82"/>
      <c r="F224" s="82"/>
      <c r="H224" s="80" t="s">
        <v>172</v>
      </c>
      <c r="I224" s="80"/>
      <c r="J224" s="80"/>
      <c r="K224" s="82"/>
      <c r="L224" s="82"/>
      <c r="M224" s="82"/>
    </row>
    <row r="225" outlineLevel="2">
      <c r="A225" s="115" t="n">
        <v>1.0</v>
      </c>
      <c r="B225" s="93" t="n">
        <v>45902.0</v>
      </c>
      <c r="C225" s="87" t="s">
        <v>4300</v>
      </c>
      <c r="D225" s="87" t="s">
        <v>63</v>
      </c>
      <c r="E225" s="87" t="s">
        <v>306</v>
      </c>
      <c r="F225" s="87" t="n">
        <v>1392847.0</v>
      </c>
      <c r="H225" s="115" t="n">
        <v>1.0</v>
      </c>
      <c r="I225" s="93" t="n">
        <v>45929.0</v>
      </c>
      <c r="J225" s="87" t="s">
        <v>4561</v>
      </c>
      <c r="K225" s="87" t="s">
        <v>59</v>
      </c>
      <c r="L225" s="87" t="s">
        <v>74</v>
      </c>
      <c r="M225" s="87" t="n">
        <v>900000.0</v>
      </c>
    </row>
    <row r="226" outlineLevel="2">
      <c r="A226" s="115" t="n">
        <v>2.0</v>
      </c>
      <c r="B226" s="93" t="n">
        <v>45929.0</v>
      </c>
      <c r="C226" s="87" t="s">
        <v>4567</v>
      </c>
      <c r="D226" s="87" t="s">
        <v>63</v>
      </c>
      <c r="E226" s="87" t="s">
        <v>306</v>
      </c>
      <c r="F226" s="87" t="n">
        <v>909165.6</v>
      </c>
      <c r="H226" s="115" t="n">
        <v>2.0</v>
      </c>
      <c r="I226" s="93" t="n">
        <v>45915.0</v>
      </c>
      <c r="J226" s="87" t="s">
        <v>4415</v>
      </c>
      <c r="K226" s="87" t="s">
        <v>59</v>
      </c>
      <c r="L226" s="87" t="s">
        <v>315</v>
      </c>
      <c r="M226" s="87" t="n">
        <v>200000.0</v>
      </c>
    </row>
    <row r="227" outlineLevel="2">
      <c r="A227" s="115" t="n">
        <v>3.0</v>
      </c>
      <c r="B227" s="93" t="n">
        <v>45915.0</v>
      </c>
      <c r="C227" s="87" t="s">
        <v>4421</v>
      </c>
      <c r="D227" s="87" t="s">
        <v>63</v>
      </c>
      <c r="E227" s="87" t="s">
        <v>306</v>
      </c>
      <c r="F227" s="87" t="n">
        <v>226399.82</v>
      </c>
      <c r="H227" s="115" t="n">
        <v>3.0</v>
      </c>
      <c r="I227" s="93" t="n">
        <v>45925.0</v>
      </c>
      <c r="J227" s="87" t="s">
        <v>4548</v>
      </c>
      <c r="K227" s="87" t="s">
        <v>59</v>
      </c>
      <c r="L227" s="87" t="s">
        <v>315</v>
      </c>
      <c r="M227" s="87" t="n">
        <v>40000.0</v>
      </c>
    </row>
    <row r="228" outlineLevel="2">
      <c r="A228" s="115" t="n">
        <v>4.0</v>
      </c>
      <c r="B228" s="93" t="n">
        <v>45922.0</v>
      </c>
      <c r="C228" s="87" t="s">
        <v>4501</v>
      </c>
      <c r="D228" s="87" t="s">
        <v>63</v>
      </c>
      <c r="E228" s="87" t="s">
        <v>306</v>
      </c>
      <c r="F228" s="87" t="n">
        <v>59899.49</v>
      </c>
      <c r="H228" s="115" t="n">
        <v>4.0</v>
      </c>
      <c r="I228" s="93" t="n">
        <v>45919.0</v>
      </c>
      <c r="J228" s="87" t="s">
        <v>4473</v>
      </c>
      <c r="K228" s="87" t="s">
        <v>63</v>
      </c>
      <c r="L228" s="87" t="s">
        <v>369</v>
      </c>
      <c r="M228" s="87" t="n">
        <v>26869.0</v>
      </c>
    </row>
    <row r="229" outlineLevel="2">
      <c r="A229" s="119" t="n">
        <v>5.0</v>
      </c>
      <c r="B229" s="111" t="n">
        <v>45929.0</v>
      </c>
      <c r="C229" s="103" t="s">
        <v>4568</v>
      </c>
      <c r="D229" s="103" t="s">
        <v>815</v>
      </c>
      <c r="E229" s="103" t="s">
        <v>306</v>
      </c>
      <c r="F229" s="103" t="n">
        <v>908.25</v>
      </c>
      <c r="H229" s="119" t="n">
        <v>5.0</v>
      </c>
      <c r="I229" s="111" t="n">
        <v>45913.0</v>
      </c>
      <c r="J229" s="103" t="s">
        <v>4403</v>
      </c>
      <c r="K229" s="103" t="s">
        <v>63</v>
      </c>
      <c r="L229" s="103" t="s">
        <v>369</v>
      </c>
      <c r="M229" s="103" t="n">
        <v>21000.0</v>
      </c>
    </row>
    <row r="230" outlineLevel="1">
      <c r="A230" s="80" t="s">
        <v>173</v>
      </c>
      <c r="B230" s="80"/>
      <c r="C230" s="80"/>
      <c r="D230" s="82"/>
      <c r="E230" s="82"/>
      <c r="F230" s="82"/>
      <c r="H230" s="80" t="s">
        <v>173</v>
      </c>
      <c r="I230" s="80"/>
      <c r="J230" s="80"/>
      <c r="K230" s="82"/>
      <c r="L230" s="82"/>
      <c r="M230" s="82"/>
    </row>
    <row r="231" outlineLevel="1">
      <c r="A231" s="80" t="s">
        <v>174</v>
      </c>
      <c r="B231" s="80"/>
      <c r="C231" s="80"/>
      <c r="D231" s="82"/>
      <c r="E231" s="82"/>
      <c r="F231" s="82"/>
      <c r="H231" s="80" t="s">
        <v>174</v>
      </c>
      <c r="I231" s="80"/>
      <c r="J231" s="80"/>
      <c r="K231" s="82"/>
      <c r="L231" s="82"/>
      <c r="M231" s="82"/>
    </row>
    <row r="232" outlineLevel="1">
      <c r="A232" s="80" t="s">
        <v>175</v>
      </c>
      <c r="B232" s="80"/>
      <c r="C232" s="80"/>
      <c r="D232" s="82"/>
      <c r="E232" s="82"/>
      <c r="F232" s="82"/>
      <c r="H232" s="80" t="s">
        <v>175</v>
      </c>
      <c r="I232" s="80"/>
      <c r="J232" s="80"/>
      <c r="K232" s="82"/>
      <c r="L232" s="82"/>
      <c r="M232" s="82"/>
    </row>
    <row r="233" outlineLevel="2">
      <c r="A233" s="115" t="n">
        <v>1.0</v>
      </c>
      <c r="B233" s="93" t="n">
        <v>46010.0</v>
      </c>
      <c r="C233" s="87" t="s">
        <v>5316</v>
      </c>
      <c r="D233" s="87" t="s">
        <v>63</v>
      </c>
      <c r="E233" s="87" t="s">
        <v>306</v>
      </c>
      <c r="F233" s="87" t="n">
        <v>203219.9</v>
      </c>
      <c r="H233" s="119" t="n">
        <v>1.0</v>
      </c>
      <c r="I233" s="111" t="n">
        <v>46010.0</v>
      </c>
      <c r="J233" s="103" t="s">
        <v>5310</v>
      </c>
      <c r="K233" s="103" t="s">
        <v>59</v>
      </c>
      <c r="L233" s="103" t="s">
        <v>74</v>
      </c>
      <c r="M233" s="103" t="n">
        <v>210000.0</v>
      </c>
    </row>
    <row r="234" outlineLevel="2">
      <c r="A234" s="115" t="n">
        <v>2.0</v>
      </c>
      <c r="B234" s="93" t="n">
        <v>46010.0</v>
      </c>
      <c r="C234" s="87" t="s">
        <v>5312</v>
      </c>
      <c r="D234" s="87" t="s">
        <v>422</v>
      </c>
      <c r="E234" s="87" t="s">
        <v>306</v>
      </c>
      <c r="F234" s="87" t="n">
        <v>750.0</v>
      </c>
    </row>
    <row r="235" outlineLevel="2">
      <c r="A235" s="115" t="n">
        <v>3.0</v>
      </c>
      <c r="B235" s="93" t="n">
        <v>46010.0</v>
      </c>
      <c r="C235" s="87" t="s">
        <v>5315</v>
      </c>
      <c r="D235" s="87" t="s">
        <v>63</v>
      </c>
      <c r="E235" s="87" t="s">
        <v>306</v>
      </c>
      <c r="F235" s="87" t="n">
        <v>400.0</v>
      </c>
    </row>
    <row r="236" outlineLevel="2">
      <c r="A236" s="115" t="n">
        <v>4.0</v>
      </c>
      <c r="B236" s="93" t="n">
        <v>46010.0</v>
      </c>
      <c r="C236" s="87" t="s">
        <v>5318</v>
      </c>
      <c r="D236" s="87" t="s">
        <v>815</v>
      </c>
      <c r="E236" s="87" t="s">
        <v>306</v>
      </c>
      <c r="F236" s="87" t="n">
        <v>272.9</v>
      </c>
    </row>
    <row r="237" outlineLevel="2">
      <c r="A237" s="119" t="n">
        <v>5.0</v>
      </c>
      <c r="B237" s="111" t="n">
        <v>46010.0</v>
      </c>
      <c r="C237" s="103" t="s">
        <v>5314</v>
      </c>
      <c r="D237" s="103" t="s">
        <v>815</v>
      </c>
      <c r="E237" s="103" t="s">
        <v>306</v>
      </c>
      <c r="F237" s="103" t="n">
        <v>135.0</v>
      </c>
    </row>
    <row r="238" outlineLevel="1">
      <c r="A238" s="80" t="s">
        <v>176</v>
      </c>
      <c r="B238" s="80"/>
      <c r="C238" s="80"/>
      <c r="D238" s="82"/>
      <c r="E238" s="82"/>
      <c r="F238" s="82"/>
      <c r="H238" s="80" t="s">
        <v>176</v>
      </c>
      <c r="I238" s="80"/>
      <c r="J238" s="80"/>
      <c r="K238" s="82"/>
      <c r="L238" s="82"/>
      <c r="M238" s="82"/>
    </row>
    <row r="239" outlineLevel="2">
      <c r="A239" s="115" t="n">
        <v>1.0</v>
      </c>
      <c r="B239" s="93" t="n">
        <v>46042.0</v>
      </c>
      <c r="C239" s="87" t="s">
        <v>5504</v>
      </c>
      <c r="D239" s="87" t="s">
        <v>63</v>
      </c>
      <c r="E239" s="87" t="s">
        <v>306</v>
      </c>
      <c r="F239" s="87" t="n">
        <v>206456.08</v>
      </c>
      <c r="H239" s="115" t="n">
        <v>1.0</v>
      </c>
      <c r="I239" s="93" t="n">
        <v>46042.0</v>
      </c>
      <c r="J239" s="87" t="s">
        <v>5498</v>
      </c>
      <c r="K239" s="87" t="s">
        <v>59</v>
      </c>
      <c r="L239" s="87" t="s">
        <v>315</v>
      </c>
      <c r="M239" s="87" t="n">
        <v>200000.0</v>
      </c>
    </row>
    <row r="240" outlineLevel="2">
      <c r="A240" s="115" t="n">
        <v>2.0</v>
      </c>
      <c r="B240" s="93" t="n">
        <v>46049.0</v>
      </c>
      <c r="C240" s="87" t="s">
        <v>5529</v>
      </c>
      <c r="D240" s="87" t="s">
        <v>63</v>
      </c>
      <c r="E240" s="87" t="s">
        <v>306</v>
      </c>
      <c r="F240" s="87" t="n">
        <v>135898.07</v>
      </c>
      <c r="H240" s="119" t="n">
        <v>2.0</v>
      </c>
      <c r="I240" s="111" t="n">
        <v>46049.0</v>
      </c>
      <c r="J240" s="103" t="s">
        <v>5523</v>
      </c>
      <c r="K240" s="103" t="s">
        <v>59</v>
      </c>
      <c r="L240" s="103" t="s">
        <v>315</v>
      </c>
      <c r="M240" s="103" t="n">
        <v>140000.0</v>
      </c>
    </row>
    <row r="241" outlineLevel="2">
      <c r="A241" s="115" t="n">
        <v>3.0</v>
      </c>
      <c r="B241" s="93" t="n">
        <v>46042.0</v>
      </c>
      <c r="C241" s="87" t="s">
        <v>5500</v>
      </c>
      <c r="D241" s="87" t="s">
        <v>422</v>
      </c>
      <c r="E241" s="87" t="s">
        <v>306</v>
      </c>
      <c r="F241" s="87" t="n">
        <v>750.0</v>
      </c>
    </row>
    <row r="242" outlineLevel="2">
      <c r="A242" s="115" t="n">
        <v>4.0</v>
      </c>
      <c r="B242" s="93" t="n">
        <v>46049.0</v>
      </c>
      <c r="C242" s="87" t="s">
        <v>5525</v>
      </c>
      <c r="D242" s="87" t="s">
        <v>422</v>
      </c>
      <c r="E242" s="87" t="s">
        <v>306</v>
      </c>
      <c r="F242" s="87" t="n">
        <v>750.0</v>
      </c>
    </row>
    <row r="243" outlineLevel="2">
      <c r="A243" s="119" t="n">
        <v>5.0</v>
      </c>
      <c r="B243" s="111" t="n">
        <v>46042.0</v>
      </c>
      <c r="C243" s="103" t="s">
        <v>5503</v>
      </c>
      <c r="D243" s="103" t="s">
        <v>63</v>
      </c>
      <c r="E243" s="103" t="s">
        <v>306</v>
      </c>
      <c r="F243" s="103" t="n">
        <v>400.0</v>
      </c>
    </row>
    <row r="244" outlineLevel="1">
      <c r="A244" s="80" t="s">
        <v>177</v>
      </c>
      <c r="B244" s="80"/>
      <c r="C244" s="80"/>
      <c r="D244" s="82"/>
      <c r="E244" s="82"/>
      <c r="F244" s="82"/>
      <c r="H244" s="80" t="s">
        <v>177</v>
      </c>
      <c r="I244" s="80"/>
      <c r="J244" s="80"/>
      <c r="K244" s="82"/>
      <c r="L244" s="82"/>
      <c r="M244" s="82"/>
    </row>
    <row r="245" outlineLevel="2">
      <c r="A245" s="115" t="n">
        <v>1.0</v>
      </c>
      <c r="B245" s="93" t="n">
        <v>46070.0</v>
      </c>
      <c r="C245" s="87" t="s">
        <v>5664</v>
      </c>
      <c r="D245" s="87" t="s">
        <v>63</v>
      </c>
      <c r="E245" s="87" t="s">
        <v>306</v>
      </c>
      <c r="F245" s="87" t="n">
        <v>249598.0</v>
      </c>
      <c r="H245" s="115" t="n">
        <v>1.0</v>
      </c>
      <c r="I245" s="93" t="n">
        <v>46069.0</v>
      </c>
      <c r="J245" s="87" t="s">
        <v>5656</v>
      </c>
      <c r="K245" s="87" t="s">
        <v>59</v>
      </c>
      <c r="L245" s="87" t="s">
        <v>315</v>
      </c>
      <c r="M245" s="87" t="n">
        <v>250000.0</v>
      </c>
    </row>
    <row r="246" outlineLevel="2">
      <c r="A246" s="115" t="n">
        <v>2.0</v>
      </c>
      <c r="B246" s="93" t="n">
        <v>46066.0</v>
      </c>
      <c r="C246" s="87" t="s">
        <v>5647</v>
      </c>
      <c r="D246" s="87" t="s">
        <v>63</v>
      </c>
      <c r="E246" s="87" t="s">
        <v>306</v>
      </c>
      <c r="F246" s="87" t="n">
        <v>44482.58</v>
      </c>
      <c r="H246" s="119" t="n">
        <v>2.0</v>
      </c>
      <c r="I246" s="111" t="n">
        <v>46065.0</v>
      </c>
      <c r="J246" s="103" t="s">
        <v>5639</v>
      </c>
      <c r="K246" s="103" t="s">
        <v>59</v>
      </c>
      <c r="L246" s="103" t="s">
        <v>315</v>
      </c>
      <c r="M246" s="103" t="n">
        <v>50000.0</v>
      </c>
    </row>
    <row r="247" outlineLevel="2">
      <c r="A247" s="115" t="n">
        <v>3.0</v>
      </c>
      <c r="B247" s="93" t="n">
        <v>46066.0</v>
      </c>
      <c r="C247" s="87" t="s">
        <v>5643</v>
      </c>
      <c r="D247" s="87" t="s">
        <v>422</v>
      </c>
      <c r="E247" s="87" t="s">
        <v>306</v>
      </c>
      <c r="F247" s="87" t="n">
        <v>750.0</v>
      </c>
    </row>
    <row r="248" outlineLevel="2">
      <c r="A248" s="115" t="n">
        <v>4.0</v>
      </c>
      <c r="B248" s="93" t="n">
        <v>46070.0</v>
      </c>
      <c r="C248" s="87" t="s">
        <v>5660</v>
      </c>
      <c r="D248" s="87" t="s">
        <v>422</v>
      </c>
      <c r="E248" s="87" t="s">
        <v>306</v>
      </c>
      <c r="F248" s="87" t="n">
        <v>750.0</v>
      </c>
    </row>
    <row r="249" outlineLevel="2">
      <c r="A249" s="119" t="n">
        <v>5.0</v>
      </c>
      <c r="B249" s="111" t="n">
        <v>46066.0</v>
      </c>
      <c r="C249" s="103" t="s">
        <v>5646</v>
      </c>
      <c r="D249" s="103" t="s">
        <v>63</v>
      </c>
      <c r="E249" s="103" t="s">
        <v>306</v>
      </c>
      <c r="F249" s="103" t="n">
        <v>400.0</v>
      </c>
    </row>
    <row r="250" outlineLevel="1">
      <c r="A250" s="80" t="s">
        <v>178</v>
      </c>
      <c r="B250" s="80"/>
      <c r="C250" s="80"/>
      <c r="D250" s="82"/>
      <c r="E250" s="82"/>
      <c r="F250" s="82"/>
      <c r="H250" s="80" t="s">
        <v>178</v>
      </c>
      <c r="I250" s="80"/>
      <c r="J250" s="80"/>
      <c r="K250" s="82"/>
      <c r="L250" s="82"/>
      <c r="M250" s="82"/>
    </row>
    <row r="251" outlineLevel="2">
      <c r="A251" s="115" t="n">
        <v>1.0</v>
      </c>
      <c r="B251" s="93" t="n">
        <v>46091.0</v>
      </c>
      <c r="C251" s="87" t="s">
        <v>5832</v>
      </c>
      <c r="D251" s="87" t="s">
        <v>63</v>
      </c>
      <c r="E251" s="87" t="s">
        <v>306</v>
      </c>
      <c r="F251" s="87" t="n">
        <v>253301.0</v>
      </c>
      <c r="H251" s="115" t="n">
        <v>1.0</v>
      </c>
      <c r="I251" s="93" t="n">
        <v>46112.0</v>
      </c>
      <c r="J251" s="87" t="s">
        <v>5985</v>
      </c>
      <c r="K251" s="87" t="s">
        <v>59</v>
      </c>
      <c r="L251" s="87" t="s">
        <v>74</v>
      </c>
      <c r="M251" s="87" t="n">
        <v>2000000.0</v>
      </c>
    </row>
    <row r="252" outlineLevel="2">
      <c r="A252" s="115" t="n">
        <v>2.0</v>
      </c>
      <c r="B252" s="93" t="n">
        <v>46091.0</v>
      </c>
      <c r="C252" s="87" t="s">
        <v>5834</v>
      </c>
      <c r="D252" s="87" t="s">
        <v>63</v>
      </c>
      <c r="E252" s="87" t="s">
        <v>315</v>
      </c>
      <c r="F252" s="87" t="n">
        <v>230000.0</v>
      </c>
      <c r="H252" s="115" t="n">
        <v>2.0</v>
      </c>
      <c r="I252" s="93" t="n">
        <v>46087.0</v>
      </c>
      <c r="J252" s="87" t="s">
        <v>5793</v>
      </c>
      <c r="K252" s="87" t="s">
        <v>59</v>
      </c>
      <c r="L252" s="87" t="s">
        <v>74</v>
      </c>
      <c r="M252" s="87" t="n">
        <v>250000.0</v>
      </c>
    </row>
    <row r="253" outlineLevel="2">
      <c r="A253" s="115" t="n">
        <v>3.0</v>
      </c>
      <c r="B253" s="93" t="n">
        <v>46085.0</v>
      </c>
      <c r="C253" s="87" t="s">
        <v>5769</v>
      </c>
      <c r="D253" s="87" t="s">
        <v>63</v>
      </c>
      <c r="E253" s="87" t="s">
        <v>306</v>
      </c>
      <c r="F253" s="87" t="n">
        <v>73586.24</v>
      </c>
      <c r="H253" s="115" t="n">
        <v>3.0</v>
      </c>
      <c r="I253" s="93" t="n">
        <v>46090.0</v>
      </c>
      <c r="J253" s="87" t="s">
        <v>5817</v>
      </c>
      <c r="K253" s="87" t="s">
        <v>63</v>
      </c>
      <c r="L253" s="87" t="s">
        <v>306</v>
      </c>
      <c r="M253" s="87" t="n">
        <v>237948.0</v>
      </c>
    </row>
    <row r="254" outlineLevel="2">
      <c r="A254" s="115" t="n">
        <v>4.0</v>
      </c>
      <c r="B254" s="93" t="n">
        <v>46085.0</v>
      </c>
      <c r="C254" s="87" t="s">
        <v>5766</v>
      </c>
      <c r="D254" s="87" t="s">
        <v>422</v>
      </c>
      <c r="E254" s="87" t="s">
        <v>306</v>
      </c>
      <c r="F254" s="87" t="n">
        <v>750.0</v>
      </c>
      <c r="H254" s="119" t="n">
        <v>4.0</v>
      </c>
      <c r="I254" s="111" t="n">
        <v>46084.0</v>
      </c>
      <c r="J254" s="103" t="s">
        <v>5756</v>
      </c>
      <c r="K254" s="103" t="s">
        <v>59</v>
      </c>
      <c r="L254" s="103" t="s">
        <v>315</v>
      </c>
      <c r="M254" s="103" t="n">
        <v>75000.0</v>
      </c>
    </row>
    <row r="255" outlineLevel="2">
      <c r="A255" s="119" t="n">
        <v>5.0</v>
      </c>
      <c r="B255" s="111" t="n">
        <v>46091.0</v>
      </c>
      <c r="C255" s="103" t="s">
        <v>5829</v>
      </c>
      <c r="D255" s="103" t="s">
        <v>422</v>
      </c>
      <c r="E255" s="103" t="s">
        <v>306</v>
      </c>
      <c r="F255" s="103" t="n">
        <v>750.0</v>
      </c>
    </row>
    <row r="256" ht="15.75" customHeight="1" outlineLevel="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84">
    <mergeCell ref="A5:C5"/>
    <mergeCell ref="H5:J5"/>
    <mergeCell ref="A18:C18"/>
    <mergeCell ref="H18:J18"/>
    <mergeCell ref="A20:F20"/>
    <mergeCell ref="H20:M20"/>
    <mergeCell ref="A26:F26"/>
    <mergeCell ref="H26:M26"/>
    <mergeCell ref="A32:F32"/>
    <mergeCell ref="H32:M32"/>
    <mergeCell ref="A38:F38"/>
    <mergeCell ref="H38:M38"/>
    <mergeCell ref="A44:F44"/>
    <mergeCell ref="H44:M44"/>
    <mergeCell ref="A50:F50"/>
    <mergeCell ref="H50:M50"/>
    <mergeCell ref="A56:F56"/>
    <mergeCell ref="H56:M56"/>
    <mergeCell ref="A62:F62"/>
    <mergeCell ref="H62:M62"/>
    <mergeCell ref="A68:F68"/>
    <mergeCell ref="H68:M68"/>
    <mergeCell ref="A74:F74"/>
    <mergeCell ref="H74:M74"/>
    <mergeCell ref="A80:F80"/>
    <mergeCell ref="H80:M80"/>
    <mergeCell ref="A86:F86"/>
    <mergeCell ref="H86:M86"/>
    <mergeCell ref="A96:C96"/>
    <mergeCell ref="H96:J96"/>
    <mergeCell ref="A110:C110"/>
    <mergeCell ref="H110:J110"/>
    <mergeCell ref="A112:F112"/>
    <mergeCell ref="H112:M112"/>
    <mergeCell ref="A118:F118"/>
    <mergeCell ref="H118:M118"/>
    <mergeCell ref="A124:F124"/>
    <mergeCell ref="H124:M124"/>
    <mergeCell ref="A130:F130"/>
    <mergeCell ref="H130:M130"/>
    <mergeCell ref="A136:F136"/>
    <mergeCell ref="H136:M136"/>
    <mergeCell ref="A142:F142"/>
    <mergeCell ref="H142:M142"/>
    <mergeCell ref="A148:F148"/>
    <mergeCell ref="H148:M148"/>
    <mergeCell ref="A154:F154"/>
    <mergeCell ref="H154:M154"/>
    <mergeCell ref="A160:F160"/>
    <mergeCell ref="H160:M160"/>
    <mergeCell ref="A166:F166"/>
    <mergeCell ref="H166:M166"/>
    <mergeCell ref="A172:F172"/>
    <mergeCell ref="H172:M172"/>
    <mergeCell ref="A178:F178"/>
    <mergeCell ref="H178:M178"/>
    <mergeCell ref="A188:C188"/>
    <mergeCell ref="H188:J188"/>
    <mergeCell ref="A202:C202"/>
    <mergeCell ref="H202:J202"/>
    <mergeCell ref="A204:F204"/>
    <mergeCell ref="H204:M204"/>
    <mergeCell ref="A210:F210"/>
    <mergeCell ref="H210:M210"/>
    <mergeCell ref="A211:F211"/>
    <mergeCell ref="H211:M211"/>
    <mergeCell ref="A212:F212"/>
    <mergeCell ref="H212:M212"/>
    <mergeCell ref="A218:F218"/>
    <mergeCell ref="H218:M218"/>
    <mergeCell ref="A224:F224"/>
    <mergeCell ref="H224:M224"/>
    <mergeCell ref="A230:F230"/>
    <mergeCell ref="H230:M230"/>
    <mergeCell ref="A231:F231"/>
    <mergeCell ref="H231:M231"/>
    <mergeCell ref="A232:F232"/>
    <mergeCell ref="H232:M232"/>
    <mergeCell ref="A238:F238"/>
    <mergeCell ref="H238:M238"/>
    <mergeCell ref="A244:F244"/>
    <mergeCell ref="H244:M244"/>
    <mergeCell ref="A250:F250"/>
    <mergeCell ref="H250:M250"/>
  </mergeCells>
  <hyperlinks>
    <hyperlink location="'Index'!A1" display="Index" ref="E2"/>
    <hyperlink location="A4" display="Go to top" ref="E3"/>
    <hyperlink location="'Index'!A1" display="Index" ref="E93"/>
    <hyperlink location="A4" display="Go to top" ref="E94"/>
    <hyperlink location="'Index'!A1" display="Index" ref="E185"/>
    <hyperlink location="A4" display="Go to top" ref="E186"/>
    <hyperlink location="A3" ref="C1"/>
    <hyperlink location="A94" ref="D1"/>
    <hyperlink location="A186" ref="E1"/>
  </hyperlinks>
  <printOptions/>
  <pageMargins bottom="0.75" footer="0.0" header="0.0" left="0.7" right="0.7" top="0.75"/>
  <pageSetup orientation="landscape"/>
  <headerFooter>
    <oddFooter>&amp;C000000&amp;P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pane ySplit="2.0" state="frozen" topLeftCell="A3" activePane="bottomLeft"/>
      <selection pane="bottomLeft"/>
    </sheetView>
  </sheetViews>
  <sheetFormatPr customHeight="1" defaultColWidth="14.43" defaultRowHeight="15.0" outlineLevelRow="1"/>
  <cols>
    <col min="16" max="21" customWidth="true" width="17.0"/>
    <col min="15" max="15" customWidth="true" width="20.0"/>
    <col min="14" max="14" customWidth="true" width="20.0"/>
    <col min="13" max="13" customWidth="true" width="20.0"/>
    <col min="12" max="12" customWidth="true" width="20.0"/>
    <col min="11" max="11" customWidth="true" width="20.0"/>
    <col min="10" max="10" customWidth="true" width="20.0"/>
    <col min="9" max="9" customWidth="true" width="20.0"/>
    <col min="8" max="8" customWidth="true" width="20.0"/>
    <col min="7" max="7" customWidth="true" width="20.0"/>
    <col min="6" max="6" customWidth="true" width="20.0"/>
    <col min="5" max="5" customWidth="true" width="20.0"/>
    <col min="4" max="4" customWidth="true" width="20.0"/>
    <col min="3" max="3" customWidth="true" width="20.0"/>
    <col min="1" max="1" customWidth="true" width="30.0"/>
    <col min="2" max="2" customWidth="true" width="20.0"/>
  </cols>
  <sheetData>
    <row r="1">
      <c r="A1" s="72" t="s">
        <v>86</v>
      </c>
      <c r="B1" s="72"/>
      <c r="C1" s="72"/>
      <c r="D1" s="72"/>
      <c r="E1" s="73" t="s">
        <v>3</v>
      </c>
      <c r="F1" s="72"/>
      <c r="G1" s="72"/>
      <c r="H1" s="72"/>
      <c r="I1" s="72"/>
      <c r="J1" s="72"/>
      <c r="K1" s="72"/>
      <c r="L1" s="72"/>
      <c r="M1" s="72"/>
      <c r="N1" s="72"/>
      <c r="O1" s="72"/>
    </row>
    <row r="2">
      <c r="A2" s="74" t="s">
        <v>87</v>
      </c>
      <c r="B2" s="74"/>
      <c r="C2" s="74"/>
      <c r="D2" s="74"/>
      <c r="E2" s="75" t="s">
        <v>88</v>
      </c>
      <c r="F2" s="74"/>
      <c r="G2" s="74"/>
      <c r="H2" s="74"/>
      <c r="I2" s="74"/>
      <c r="J2" s="74"/>
      <c r="K2" s="74"/>
      <c r="L2" s="74"/>
      <c r="M2" s="74"/>
      <c r="N2" s="74"/>
      <c r="O2" s="74"/>
    </row>
    <row r="3" ht="12.75" customHeight="1" outlineLevel="1">
      <c r="A3" s="38"/>
      <c r="B3" s="38"/>
      <c r="C3" s="38"/>
      <c r="D3" s="38"/>
      <c r="E3" s="38"/>
      <c r="F3" s="38"/>
      <c r="G3" s="38"/>
      <c r="H3" s="38"/>
      <c r="I3" s="38"/>
      <c r="J3" s="38"/>
      <c r="K3" s="38"/>
      <c r="L3" s="38"/>
      <c r="M3" s="38"/>
      <c r="N3" s="38"/>
      <c r="O3" s="38"/>
      <c r="P3" s="38"/>
      <c r="Q3" s="38"/>
      <c r="R3" s="38"/>
      <c r="S3" s="38"/>
      <c r="T3" s="38"/>
      <c r="U3" s="38"/>
      <c r="V3" s="63"/>
      <c r="W3" s="63"/>
      <c r="X3" s="63"/>
      <c r="Y3" s="63"/>
      <c r="Z3" s="63"/>
    </row>
    <row r="4" outlineLevel="1">
      <c r="A4" s="77" t="s">
        <v>267</v>
      </c>
      <c r="B4" s="77"/>
      <c r="C4" s="77"/>
    </row>
    <row r="5" outlineLevel="1">
      <c r="A5" s="80" t="s">
        <v>268</v>
      </c>
      <c r="B5" s="80" t="s">
        <v>167</v>
      </c>
      <c r="C5" s="80" t="s">
        <v>168</v>
      </c>
      <c r="D5" s="80" t="s">
        <v>169</v>
      </c>
      <c r="E5" s="80" t="s">
        <v>170</v>
      </c>
      <c r="F5" s="80" t="s">
        <v>171</v>
      </c>
      <c r="G5" s="80" t="s">
        <v>172</v>
      </c>
      <c r="H5" s="80" t="s">
        <v>173</v>
      </c>
      <c r="I5" s="80" t="s">
        <v>174</v>
      </c>
      <c r="J5" s="80" t="s">
        <v>175</v>
      </c>
      <c r="K5" s="80" t="s">
        <v>176</v>
      </c>
      <c r="L5" s="80" t="s">
        <v>177</v>
      </c>
      <c r="M5" s="80" t="s">
        <v>178</v>
      </c>
      <c r="N5" s="80" t="s">
        <v>269</v>
      </c>
      <c r="O5" s="80" t="s">
        <v>270</v>
      </c>
    </row>
    <row r="6" outlineLevel="1">
      <c r="A6" s="117" t="n">
        <v>1.0</v>
      </c>
      <c r="B6" s="98" t="n">
        <v>9046683.879999999</v>
      </c>
      <c r="C6" s="98" t="n">
        <v>6122920.99</v>
      </c>
      <c r="D6" s="98" t="n">
        <v>906320.8200000001</v>
      </c>
      <c r="E6" s="98" t="n">
        <v>6280779.26</v>
      </c>
      <c r="F6" s="98" t="n">
        <v>864952.03</v>
      </c>
      <c r="G6" s="98" t="n">
        <v>2492345.2800000003</v>
      </c>
      <c r="H6" s="98" t="n">
        <v>317463.17</v>
      </c>
      <c r="I6" s="98" t="n">
        <v>1671137.08</v>
      </c>
      <c r="J6" s="98" t="n">
        <v>733475.14</v>
      </c>
      <c r="K6" s="98" t="n">
        <v>289428.72</v>
      </c>
      <c r="L6" s="98" t="n">
        <v>210343.97999999998</v>
      </c>
      <c r="M6" s="98" t="n">
        <v>424720.49</v>
      </c>
      <c r="N6" s="98">
        <f>AVERAGE(H6:M6)</f>
      </c>
      <c r="O6" s="98">
        <f>AVERAGE(B6:M6)</f>
      </c>
    </row>
    <row r="7" outlineLevel="1">
      <c r="A7" s="117" t="n">
        <v>2.0</v>
      </c>
      <c r="B7" s="98" t="n">
        <v>9336400.25</v>
      </c>
      <c r="C7" s="98" t="n">
        <v>5713010.16</v>
      </c>
      <c r="D7" s="98" t="n">
        <v>1508920.82</v>
      </c>
      <c r="E7" s="98" t="n">
        <v>5073690.26</v>
      </c>
      <c r="F7" s="98" t="n">
        <v>1283202.03</v>
      </c>
      <c r="G7" s="98" t="n">
        <v>522402.27999999997</v>
      </c>
      <c r="H7" s="98" t="n">
        <v>317463.17</v>
      </c>
      <c r="I7" s="98" t="n">
        <v>1671137.08</v>
      </c>
      <c r="J7" s="98" t="n">
        <v>201409.14</v>
      </c>
      <c r="K7" s="98" t="n">
        <v>526276.72</v>
      </c>
      <c r="L7" s="98" t="n">
        <v>213557.97999999998</v>
      </c>
      <c r="M7" s="98" t="n">
        <v>1412150.0999999999</v>
      </c>
      <c r="N7" s="98">
        <f>AVERAGE(H7:M7)</f>
      </c>
      <c r="O7" s="98">
        <f>AVERAGE(B7:M7)</f>
      </c>
    </row>
    <row r="8" outlineLevel="1">
      <c r="A8" s="117" t="n">
        <v>3.0</v>
      </c>
      <c r="B8" s="98" t="n">
        <v>8415803.45</v>
      </c>
      <c r="C8" s="98" t="n">
        <v>6648676.16</v>
      </c>
      <c r="D8" s="98" t="n">
        <v>851372.18</v>
      </c>
      <c r="E8" s="98" t="n">
        <v>3780301.46</v>
      </c>
      <c r="F8" s="98" t="n">
        <v>6283202.03</v>
      </c>
      <c r="G8" s="98" t="n">
        <v>600834.8200000001</v>
      </c>
      <c r="H8" s="98" t="n">
        <v>332463.17</v>
      </c>
      <c r="I8" s="98" t="n">
        <v>345377.08</v>
      </c>
      <c r="J8" s="98" t="n">
        <v>209109.14</v>
      </c>
      <c r="K8" s="98" t="n">
        <v>216088.45</v>
      </c>
      <c r="L8" s="98" t="n">
        <v>243057.97999999998</v>
      </c>
      <c r="M8" s="98" t="n">
        <v>1849351.0999999999</v>
      </c>
      <c r="N8" s="98">
        <f>AVERAGE(H8:M8)</f>
      </c>
      <c r="O8" s="98">
        <f>AVERAGE(B8:M8)</f>
      </c>
    </row>
    <row r="9" outlineLevel="1">
      <c r="A9" s="117" t="n">
        <v>4.0</v>
      </c>
      <c r="B9" s="98" t="n">
        <v>9184577.45</v>
      </c>
      <c r="C9" s="98" t="n">
        <v>6526056.08</v>
      </c>
      <c r="D9" s="98" t="n">
        <v>2114222.18</v>
      </c>
      <c r="E9" s="98" t="n">
        <v>2422014.94</v>
      </c>
      <c r="F9" s="98" t="n">
        <v>574521.03</v>
      </c>
      <c r="G9" s="98" t="n">
        <v>2244337.7800000003</v>
      </c>
      <c r="H9" s="98" t="n">
        <v>1526192.27</v>
      </c>
      <c r="I9" s="98" t="n">
        <v>252667.08000000002</v>
      </c>
      <c r="J9" s="98" t="n">
        <v>213998.19</v>
      </c>
      <c r="K9" s="98" t="n">
        <v>216088.45</v>
      </c>
      <c r="L9" s="98" t="n">
        <v>222582.8</v>
      </c>
      <c r="M9" s="98" t="n">
        <v>258075.41</v>
      </c>
      <c r="N9" s="98">
        <f>AVERAGE(H9:M9)</f>
      </c>
      <c r="O9" s="98">
        <f>AVERAGE(B9:M9)</f>
      </c>
    </row>
    <row r="10" outlineLevel="1">
      <c r="A10" s="130" t="n">
        <v>5.0</v>
      </c>
      <c r="B10" s="133" t="n">
        <v>9197277.45</v>
      </c>
      <c r="C10" s="133" t="n">
        <v>1120695.08</v>
      </c>
      <c r="D10" s="133" t="n">
        <v>2382399.5</v>
      </c>
      <c r="E10" s="133" t="n">
        <v>2315458.42</v>
      </c>
      <c r="F10" s="133" t="n">
        <v>682096.71</v>
      </c>
      <c r="G10" s="133" t="n">
        <v>244337.77999999997</v>
      </c>
      <c r="H10" s="133" t="n">
        <v>295022.27</v>
      </c>
      <c r="I10" s="133" t="n">
        <v>291667.08</v>
      </c>
      <c r="J10" s="133" t="n">
        <v>207513.19</v>
      </c>
      <c r="K10" s="133" t="n">
        <v>217288.45</v>
      </c>
      <c r="L10" s="133" t="n">
        <v>240802.8</v>
      </c>
      <c r="M10" s="133" t="n">
        <v>388875.41</v>
      </c>
      <c r="N10" s="133">
        <f>AVERAGE(H10:M10)</f>
      </c>
      <c r="O10" s="133">
        <f>AVERAGE(B10:M10)</f>
      </c>
    </row>
    <row r="11" outlineLevel="1">
      <c r="A11" s="117" t="n">
        <v>6.0</v>
      </c>
      <c r="B11" s="98" t="n">
        <v>9197277.45</v>
      </c>
      <c r="C11" s="98" t="n">
        <v>1114516.08</v>
      </c>
      <c r="D11" s="98" t="n">
        <v>2504840.89</v>
      </c>
      <c r="E11" s="98" t="n">
        <v>2315458.42</v>
      </c>
      <c r="F11" s="98" t="n">
        <v>346498.70999999996</v>
      </c>
      <c r="G11" s="98" t="n">
        <v>258162.77999999997</v>
      </c>
      <c r="H11" s="98" t="n">
        <v>801922.27</v>
      </c>
      <c r="I11" s="98" t="n">
        <v>326867.08</v>
      </c>
      <c r="J11" s="98" t="n">
        <v>235423.19</v>
      </c>
      <c r="K11" s="98" t="n">
        <v>301038.45</v>
      </c>
      <c r="L11" s="98" t="n">
        <v>242802.8</v>
      </c>
      <c r="M11" s="98" t="n">
        <v>588230.1799999999</v>
      </c>
      <c r="N11" s="98">
        <f>AVERAGE(H11:M11)</f>
      </c>
      <c r="O11" s="98">
        <f>AVERAGE(B11:M11)</f>
      </c>
    </row>
    <row r="12" outlineLevel="1">
      <c r="A12" s="117" t="n">
        <v>7.0</v>
      </c>
      <c r="B12" s="98" t="n">
        <v>9246977.15</v>
      </c>
      <c r="C12" s="98" t="n">
        <v>915170.0800000001</v>
      </c>
      <c r="D12" s="98" t="n">
        <v>2515840.89</v>
      </c>
      <c r="E12" s="98" t="n">
        <v>2487255.42</v>
      </c>
      <c r="F12" s="98" t="n">
        <v>437235.70999999996</v>
      </c>
      <c r="G12" s="98" t="n">
        <v>258162.77999999997</v>
      </c>
      <c r="H12" s="98" t="n">
        <v>695127.79</v>
      </c>
      <c r="I12" s="98" t="n">
        <v>326867.08</v>
      </c>
      <c r="J12" s="98" t="n">
        <v>235423.19</v>
      </c>
      <c r="K12" s="98" t="n">
        <v>230745.45</v>
      </c>
      <c r="L12" s="98" t="n">
        <v>267824.8</v>
      </c>
      <c r="M12" s="98" t="n">
        <v>452049.38</v>
      </c>
      <c r="N12" s="98">
        <f>AVERAGE(H12:M12)</f>
      </c>
      <c r="O12" s="98">
        <f>AVERAGE(B12:M12)</f>
      </c>
    </row>
    <row r="13" outlineLevel="1">
      <c r="A13" s="117" t="n">
        <v>8.0</v>
      </c>
      <c r="B13" s="98" t="n">
        <v>3927799.15</v>
      </c>
      <c r="C13" s="98" t="n">
        <v>1367747.04</v>
      </c>
      <c r="D13" s="98" t="n">
        <v>2515840.89</v>
      </c>
      <c r="E13" s="98" t="n">
        <v>2540430.42</v>
      </c>
      <c r="F13" s="98" t="n">
        <v>536684.45</v>
      </c>
      <c r="G13" s="98" t="n">
        <v>238439.78</v>
      </c>
      <c r="H13" s="98" t="n">
        <v>457127.79</v>
      </c>
      <c r="I13" s="98" t="n">
        <v>308717.08</v>
      </c>
      <c r="J13" s="98" t="n">
        <v>304144.19</v>
      </c>
      <c r="K13" s="98" t="n">
        <v>234886.45</v>
      </c>
      <c r="L13" s="98" t="n">
        <v>267824.8</v>
      </c>
      <c r="M13" s="98" t="n">
        <v>452049.38</v>
      </c>
      <c r="N13" s="98">
        <f>AVERAGE(H13:M13)</f>
      </c>
      <c r="O13" s="98">
        <f>AVERAGE(B13:M13)</f>
      </c>
    </row>
    <row r="14" outlineLevel="1">
      <c r="A14" s="117" t="n">
        <v>9.0</v>
      </c>
      <c r="B14" s="98" t="n">
        <v>4396859.390000001</v>
      </c>
      <c r="C14" s="98" t="n">
        <v>1542947.04</v>
      </c>
      <c r="D14" s="98" t="n">
        <v>2334388.89</v>
      </c>
      <c r="E14" s="98" t="n">
        <v>401230.42</v>
      </c>
      <c r="F14" s="98" t="n">
        <v>523954.44999999995</v>
      </c>
      <c r="G14" s="98" t="n">
        <v>298872.77999999997</v>
      </c>
      <c r="H14" s="98" t="n">
        <v>757763.79</v>
      </c>
      <c r="I14" s="98" t="n">
        <v>308717.08</v>
      </c>
      <c r="J14" s="98" t="n">
        <v>320044.19</v>
      </c>
      <c r="K14" s="98" t="n">
        <v>245786.45</v>
      </c>
      <c r="L14" s="98" t="n">
        <v>270809.11</v>
      </c>
      <c r="M14" s="98" t="n">
        <v>689997.38</v>
      </c>
      <c r="N14" s="98">
        <f>AVERAGE(H14:M14)</f>
      </c>
      <c r="O14" s="98">
        <f>AVERAGE(B14:M14)</f>
      </c>
    </row>
    <row r="15" outlineLevel="1">
      <c r="A15" s="130" t="n">
        <v>10.0</v>
      </c>
      <c r="B15" s="133" t="n">
        <v>3254743.6399999997</v>
      </c>
      <c r="C15" s="133" t="n">
        <v>1593758.04</v>
      </c>
      <c r="D15" s="133" t="n">
        <v>2251435.89</v>
      </c>
      <c r="E15" s="133" t="n">
        <v>504500.42</v>
      </c>
      <c r="F15" s="133" t="n">
        <v>501301.44999999995</v>
      </c>
      <c r="G15" s="133" t="n">
        <v>383616.77999999997</v>
      </c>
      <c r="H15" s="133" t="n">
        <v>1494779.79</v>
      </c>
      <c r="I15" s="133" t="n">
        <v>246764.08000000002</v>
      </c>
      <c r="J15" s="133" t="n">
        <v>747391.1900000001</v>
      </c>
      <c r="K15" s="133" t="n">
        <v>267733.45</v>
      </c>
      <c r="L15" s="133" t="n">
        <v>204756.11</v>
      </c>
      <c r="M15" s="133" t="n">
        <v>244368.41</v>
      </c>
      <c r="N15" s="133">
        <f>AVERAGE(H15:M15)</f>
      </c>
      <c r="O15" s="133">
        <f>AVERAGE(B15:M15)</f>
      </c>
    </row>
    <row r="16" outlineLevel="1">
      <c r="A16" s="117" t="n">
        <v>11.0</v>
      </c>
      <c r="B16" s="98" t="n">
        <v>2136967.95</v>
      </c>
      <c r="C16" s="98" t="n">
        <v>1604258.04</v>
      </c>
      <c r="D16" s="98" t="n">
        <v>2475304.89</v>
      </c>
      <c r="E16" s="98" t="n">
        <v>410999.42</v>
      </c>
      <c r="F16" s="98" t="n">
        <v>840843.45</v>
      </c>
      <c r="G16" s="98" t="n">
        <v>426278.77999999997</v>
      </c>
      <c r="H16" s="98" t="n">
        <v>607234.79</v>
      </c>
      <c r="I16" s="98" t="n">
        <v>396681.08</v>
      </c>
      <c r="J16" s="98" t="n">
        <v>271591.19</v>
      </c>
      <c r="K16" s="98" t="n">
        <v>267733.45</v>
      </c>
      <c r="L16" s="98" t="n">
        <v>216976.11</v>
      </c>
      <c r="M16" s="98" t="n">
        <v>240917.41</v>
      </c>
      <c r="N16" s="98">
        <f>AVERAGE(H16:M16)</f>
      </c>
      <c r="O16" s="98">
        <f>AVERAGE(B16:M16)</f>
      </c>
    </row>
    <row r="17" outlineLevel="1">
      <c r="A17" s="117" t="n">
        <v>12.0</v>
      </c>
      <c r="B17" s="98" t="n">
        <v>2139267.95</v>
      </c>
      <c r="C17" s="98" t="n">
        <v>1767918.04</v>
      </c>
      <c r="D17" s="98" t="n">
        <v>2350366.89</v>
      </c>
      <c r="E17" s="98" t="n">
        <v>3389299.42</v>
      </c>
      <c r="F17" s="98" t="n">
        <v>3913452.45</v>
      </c>
      <c r="G17" s="98" t="n">
        <v>468665.77999999997</v>
      </c>
      <c r="H17" s="98" t="n">
        <v>611734.79</v>
      </c>
      <c r="I17" s="98" t="n">
        <v>233628.44</v>
      </c>
      <c r="J17" s="98" t="n">
        <v>278491.19</v>
      </c>
      <c r="K17" s="98" t="n">
        <v>221305.45</v>
      </c>
      <c r="L17" s="98" t="n">
        <v>268576.11</v>
      </c>
      <c r="M17" s="98" t="n">
        <v>358952.41000000003</v>
      </c>
      <c r="N17" s="98">
        <f>AVERAGE(H17:M17)</f>
      </c>
      <c r="O17" s="98">
        <f>AVERAGE(B17:M17)</f>
      </c>
    </row>
    <row r="18" outlineLevel="1">
      <c r="A18" s="117" t="n">
        <v>13.0</v>
      </c>
      <c r="B18" s="98" t="n">
        <v>2139267.95</v>
      </c>
      <c r="C18" s="98" t="n">
        <v>915629.54</v>
      </c>
      <c r="D18" s="98" t="n">
        <v>2386607.89</v>
      </c>
      <c r="E18" s="98" t="n">
        <v>3389299.42</v>
      </c>
      <c r="F18" s="98" t="n">
        <v>815173.02</v>
      </c>
      <c r="G18" s="98" t="n">
        <v>326865.78</v>
      </c>
      <c r="H18" s="98" t="n">
        <v>615374.79</v>
      </c>
      <c r="I18" s="98" t="n">
        <v>247628.44</v>
      </c>
      <c r="J18" s="98" t="n">
        <v>203711.19</v>
      </c>
      <c r="K18" s="98" t="n">
        <v>219636.45</v>
      </c>
      <c r="L18" s="98" t="n">
        <v>250156.46000000002</v>
      </c>
      <c r="M18" s="98" t="n">
        <v>843529.41</v>
      </c>
      <c r="N18" s="98">
        <f>AVERAGE(H18:M18)</f>
      </c>
      <c r="O18" s="98">
        <f>AVERAGE(B18:M18)</f>
      </c>
    </row>
    <row r="19" outlineLevel="1">
      <c r="A19" s="117" t="n">
        <v>14.0</v>
      </c>
      <c r="B19" s="98" t="n">
        <v>1612815.95</v>
      </c>
      <c r="C19" s="98" t="n">
        <v>3988557.14</v>
      </c>
      <c r="D19" s="98" t="n">
        <v>2482911.89</v>
      </c>
      <c r="E19" s="98" t="n">
        <v>648499.4199999999</v>
      </c>
      <c r="F19" s="98" t="n">
        <v>836343.02</v>
      </c>
      <c r="G19" s="98" t="n">
        <v>326865.78</v>
      </c>
      <c r="H19" s="98" t="n">
        <v>232774.79</v>
      </c>
      <c r="I19" s="98" t="n">
        <v>253628.44</v>
      </c>
      <c r="J19" s="98" t="n">
        <v>203711.19</v>
      </c>
      <c r="K19" s="98" t="n">
        <v>219636.45</v>
      </c>
      <c r="L19" s="98" t="n">
        <v>250156.46000000002</v>
      </c>
      <c r="M19" s="98" t="n">
        <v>664585.41</v>
      </c>
      <c r="N19" s="98">
        <f>AVERAGE(H19:M19)</f>
      </c>
      <c r="O19" s="98">
        <f>AVERAGE(B19:M19)</f>
      </c>
    </row>
    <row r="20" outlineLevel="1">
      <c r="A20" s="130" t="n">
        <v>15.0</v>
      </c>
      <c r="B20" s="133" t="n">
        <v>2753064.95</v>
      </c>
      <c r="C20" s="133" t="n">
        <v>5846387.14</v>
      </c>
      <c r="D20" s="133" t="n">
        <v>2282911.89</v>
      </c>
      <c r="E20" s="133" t="n">
        <v>551161.4199999999</v>
      </c>
      <c r="F20" s="133" t="n">
        <v>836343.02</v>
      </c>
      <c r="G20" s="133" t="n">
        <v>321315.2</v>
      </c>
      <c r="H20" s="133" t="n">
        <v>225454.97999999998</v>
      </c>
      <c r="I20" s="133" t="n">
        <v>265628.44</v>
      </c>
      <c r="J20" s="133" t="n">
        <v>201811.19</v>
      </c>
      <c r="K20" s="133" t="n">
        <v>219636.45</v>
      </c>
      <c r="L20" s="133" t="n">
        <v>250157.46000000002</v>
      </c>
      <c r="M20" s="133" t="n">
        <v>664585.41</v>
      </c>
      <c r="N20" s="133">
        <f>AVERAGE(H20:M20)</f>
      </c>
      <c r="O20" s="133">
        <f>AVERAGE(B20:M20)</f>
      </c>
    </row>
    <row r="21" outlineLevel="1">
      <c r="A21" s="117" t="n">
        <v>16.0</v>
      </c>
      <c r="B21" s="98" t="n">
        <v>3079288.95</v>
      </c>
      <c r="C21" s="98" t="n">
        <v>862786.14</v>
      </c>
      <c r="D21" s="98" t="n">
        <v>1899717.8900000001</v>
      </c>
      <c r="E21" s="98" t="n">
        <v>610581.4199999999</v>
      </c>
      <c r="F21" s="98" t="n">
        <v>898643.02</v>
      </c>
      <c r="G21" s="98" t="n">
        <v>216822.2</v>
      </c>
      <c r="H21" s="98" t="n">
        <v>245793.08000000002</v>
      </c>
      <c r="I21" s="98" t="n">
        <v>265628.44</v>
      </c>
      <c r="J21" s="98" t="n">
        <v>332611.19</v>
      </c>
      <c r="K21" s="98" t="n">
        <v>219636.45</v>
      </c>
      <c r="L21" s="98" t="n">
        <v>478955.46</v>
      </c>
      <c r="M21" s="98" t="n">
        <v>215285.41</v>
      </c>
      <c r="N21" s="98">
        <f>AVERAGE(H21:M21)</f>
      </c>
      <c r="O21" s="98">
        <f>AVERAGE(B21:M21)</f>
      </c>
    </row>
    <row r="22" outlineLevel="1">
      <c r="A22" s="117" t="n">
        <v>17.0</v>
      </c>
      <c r="B22" s="98" t="n">
        <v>2820279.37</v>
      </c>
      <c r="C22" s="98" t="n">
        <v>1233828.1400000001</v>
      </c>
      <c r="D22" s="98" t="n">
        <v>1850966.8900000001</v>
      </c>
      <c r="E22" s="98" t="n">
        <v>668099.4199999999</v>
      </c>
      <c r="F22" s="98" t="n">
        <v>909143.02</v>
      </c>
      <c r="G22" s="98" t="n">
        <v>253180.8</v>
      </c>
      <c r="H22" s="98" t="n">
        <v>253094.08000000002</v>
      </c>
      <c r="I22" s="98" t="n">
        <v>207728.44</v>
      </c>
      <c r="J22" s="98" t="n">
        <v>331071.25</v>
      </c>
      <c r="K22" s="98" t="n">
        <v>237886.45</v>
      </c>
      <c r="L22" s="98" t="n">
        <v>216187.82</v>
      </c>
      <c r="M22" s="98" t="n">
        <v>217285.41</v>
      </c>
      <c r="N22" s="98">
        <f>AVERAGE(H22:M22)</f>
      </c>
      <c r="O22" s="98">
        <f>AVERAGE(B22:M22)</f>
      </c>
    </row>
    <row r="23" outlineLevel="1">
      <c r="A23" s="117" t="n">
        <v>18.0</v>
      </c>
      <c r="B23" s="98" t="n">
        <v>2236443.68</v>
      </c>
      <c r="C23" s="98" t="n">
        <v>1233828.1400000001</v>
      </c>
      <c r="D23" s="98" t="n">
        <v>2445346.89</v>
      </c>
      <c r="E23" s="98" t="n">
        <v>710775.4199999999</v>
      </c>
      <c r="F23" s="98" t="n">
        <v>1.034549635E7</v>
      </c>
      <c r="G23" s="98" t="n">
        <v>329667.8</v>
      </c>
      <c r="H23" s="98" t="n">
        <v>212030.08000000002</v>
      </c>
      <c r="I23" s="98" t="n">
        <v>211992.74</v>
      </c>
      <c r="J23" s="98" t="n">
        <v>241871.25</v>
      </c>
      <c r="K23" s="98" t="n">
        <v>237886.45</v>
      </c>
      <c r="L23" s="98" t="n">
        <v>218887.82</v>
      </c>
      <c r="M23" s="98" t="n">
        <v>217285.41</v>
      </c>
      <c r="N23" s="98">
        <f>AVERAGE(H23:M23)</f>
      </c>
      <c r="O23" s="98">
        <f>AVERAGE(B23:M23)</f>
      </c>
    </row>
    <row r="24" outlineLevel="1">
      <c r="A24" s="117" t="n">
        <v>19.0</v>
      </c>
      <c r="B24" s="98" t="n">
        <v>2164648.68</v>
      </c>
      <c r="C24" s="98" t="n">
        <v>1179689.34</v>
      </c>
      <c r="D24" s="98" t="n">
        <v>6142441.89</v>
      </c>
      <c r="E24" s="98" t="n">
        <v>759562.4199999999</v>
      </c>
      <c r="F24" s="98" t="n">
        <v>9716820.35</v>
      </c>
      <c r="G24" s="98" t="n">
        <v>385837.8</v>
      </c>
      <c r="H24" s="98" t="n">
        <v>238030.08000000002</v>
      </c>
      <c r="I24" s="98" t="n">
        <v>212692.74</v>
      </c>
      <c r="J24" s="98" t="n">
        <v>366122.45</v>
      </c>
      <c r="K24" s="98" t="n">
        <v>396323.15</v>
      </c>
      <c r="L24" s="98" t="n">
        <v>218887.82</v>
      </c>
      <c r="M24" s="98" t="n">
        <v>728107.41</v>
      </c>
      <c r="N24" s="98">
        <f>AVERAGE(H24:M24)</f>
      </c>
      <c r="O24" s="98">
        <f>AVERAGE(B24:M24)</f>
      </c>
    </row>
    <row r="25" outlineLevel="1">
      <c r="A25" s="130" t="n">
        <v>20.0</v>
      </c>
      <c r="B25" s="133" t="n">
        <v>2119297.68</v>
      </c>
      <c r="C25" s="133" t="n">
        <v>1788391.3399999999</v>
      </c>
      <c r="D25" s="133" t="n">
        <v>1469070.9700000002</v>
      </c>
      <c r="E25" s="133" t="n">
        <v>751456.4199999999</v>
      </c>
      <c r="F25" s="133" t="n">
        <v>8341907.35</v>
      </c>
      <c r="G25" s="133" t="n">
        <v>418704.80000000005</v>
      </c>
      <c r="H25" s="133" t="n">
        <v>238030.08000000002</v>
      </c>
      <c r="I25" s="133" t="n">
        <v>232331.74</v>
      </c>
      <c r="J25" s="133" t="n">
        <v>473654.45</v>
      </c>
      <c r="K25" s="133" t="n">
        <v>219534.26</v>
      </c>
      <c r="L25" s="133" t="n">
        <v>697194.8200000001</v>
      </c>
      <c r="M25" s="133" t="n">
        <v>1360556.67</v>
      </c>
      <c r="N25" s="133">
        <f>AVERAGE(H25:M25)</f>
      </c>
      <c r="O25" s="133">
        <f>AVERAGE(B25:M25)</f>
      </c>
    </row>
    <row r="26" outlineLevel="1">
      <c r="A26" s="117" t="n">
        <v>21.0</v>
      </c>
      <c r="B26" s="98" t="n">
        <v>2555769.15</v>
      </c>
      <c r="C26" s="98" t="n">
        <v>2307290.34</v>
      </c>
      <c r="D26" s="98" t="n">
        <v>1452428.9700000002</v>
      </c>
      <c r="E26" s="98" t="n">
        <v>754856.4199999999</v>
      </c>
      <c r="F26" s="98" t="n">
        <v>2587546.35</v>
      </c>
      <c r="G26" s="98" t="n">
        <v>418704.80000000005</v>
      </c>
      <c r="H26" s="98" t="n">
        <v>588730.0800000001</v>
      </c>
      <c r="I26" s="98" t="n">
        <v>245931.74</v>
      </c>
      <c r="J26" s="98" t="n">
        <v>473654.45</v>
      </c>
      <c r="K26" s="98" t="n">
        <v>232710.36</v>
      </c>
      <c r="L26" s="98" t="n">
        <v>443696.82</v>
      </c>
      <c r="M26" s="98" t="n">
        <v>1360556.67</v>
      </c>
      <c r="N26" s="98">
        <f>AVERAGE(H26:M26)</f>
      </c>
      <c r="O26" s="98">
        <f>AVERAGE(B26:M26)</f>
      </c>
    </row>
    <row r="27" outlineLevel="1">
      <c r="A27" s="117" t="n">
        <v>22.0</v>
      </c>
      <c r="B27" s="98" t="n">
        <v>1979078.15</v>
      </c>
      <c r="C27" s="98" t="n">
        <v>2743121.02</v>
      </c>
      <c r="D27" s="98" t="n">
        <v>1455328.9700000002</v>
      </c>
      <c r="E27" s="98" t="n">
        <v>3130335.42</v>
      </c>
      <c r="F27" s="98" t="n">
        <v>2869784.35</v>
      </c>
      <c r="G27" s="98" t="n">
        <v>394349.49</v>
      </c>
      <c r="H27" s="98" t="n">
        <v>598430.0800000001</v>
      </c>
      <c r="I27" s="98" t="n">
        <v>247331.74</v>
      </c>
      <c r="J27" s="98" t="n">
        <v>256154.45</v>
      </c>
      <c r="K27" s="98" t="n">
        <v>233810.36</v>
      </c>
      <c r="L27" s="98" t="n">
        <v>443696.82</v>
      </c>
      <c r="M27" s="98" t="n">
        <v>1500556.67</v>
      </c>
      <c r="N27" s="98">
        <f>AVERAGE(H27:M27)</f>
      </c>
      <c r="O27" s="98">
        <f>AVERAGE(B27:M27)</f>
      </c>
    </row>
    <row r="28" outlineLevel="1">
      <c r="A28" s="117" t="n">
        <v>23.0</v>
      </c>
      <c r="B28" s="98" t="n">
        <v>1594486.4</v>
      </c>
      <c r="C28" s="98" t="n">
        <v>2564708.74</v>
      </c>
      <c r="D28" s="98" t="n">
        <v>1593435.9700000002</v>
      </c>
      <c r="E28" s="98" t="n">
        <v>3191065.42</v>
      </c>
      <c r="F28" s="98" t="n">
        <v>3113184.35</v>
      </c>
      <c r="G28" s="98" t="n">
        <v>394351.49</v>
      </c>
      <c r="H28" s="98" t="n">
        <v>604730.0800000001</v>
      </c>
      <c r="I28" s="98" t="n">
        <v>251831.74</v>
      </c>
      <c r="J28" s="98" t="n">
        <v>237763.45</v>
      </c>
      <c r="K28" s="98" t="n">
        <v>234910.36</v>
      </c>
      <c r="L28" s="98" t="n">
        <v>786696.8200000001</v>
      </c>
      <c r="M28" s="98" t="n">
        <v>1541556.67</v>
      </c>
      <c r="N28" s="98">
        <f>AVERAGE(H28:M28)</f>
      </c>
      <c r="O28" s="98">
        <f>AVERAGE(B28:M28)</f>
      </c>
    </row>
    <row r="29" outlineLevel="1">
      <c r="A29" s="117" t="n">
        <v>24.0</v>
      </c>
      <c r="B29" s="98" t="n">
        <v>2253360.83</v>
      </c>
      <c r="C29" s="98" t="n">
        <v>2214360.09</v>
      </c>
      <c r="D29" s="98" t="n">
        <v>802531.97</v>
      </c>
      <c r="E29" s="98" t="n">
        <v>3409365.42</v>
      </c>
      <c r="F29" s="98" t="n">
        <v>3113184.35</v>
      </c>
      <c r="G29" s="98" t="n">
        <v>252014.49</v>
      </c>
      <c r="H29" s="98" t="n">
        <v>232903.08000000002</v>
      </c>
      <c r="I29" s="98" t="n">
        <v>235831.74</v>
      </c>
      <c r="J29" s="98" t="n">
        <v>257763.45</v>
      </c>
      <c r="K29" s="98" t="n">
        <v>234910.36</v>
      </c>
      <c r="L29" s="98" t="n">
        <v>764572.8200000001</v>
      </c>
      <c r="M29" s="98" t="n">
        <v>1546756.67</v>
      </c>
      <c r="N29" s="98">
        <f>AVERAGE(H29:M29)</f>
      </c>
      <c r="O29" s="98">
        <f>AVERAGE(B29:M29)</f>
      </c>
    </row>
    <row r="30" outlineLevel="1">
      <c r="A30" s="130" t="n">
        <v>25.0</v>
      </c>
      <c r="B30" s="133" t="n">
        <v>1763552.5300000003</v>
      </c>
      <c r="C30" s="133" t="n">
        <v>2209030.85</v>
      </c>
      <c r="D30" s="133" t="n">
        <v>4513662.93</v>
      </c>
      <c r="E30" s="133" t="n">
        <v>930027.8300000001</v>
      </c>
      <c r="F30" s="133" t="n">
        <v>4528031.28</v>
      </c>
      <c r="G30" s="133" t="n">
        <v>291600.82999999996</v>
      </c>
      <c r="H30" s="133" t="n">
        <v>232903.08000000002</v>
      </c>
      <c r="I30" s="133" t="n">
        <v>235831.74</v>
      </c>
      <c r="J30" s="133" t="n">
        <v>257763.45</v>
      </c>
      <c r="K30" s="133" t="n">
        <v>234910.36</v>
      </c>
      <c r="L30" s="133" t="n">
        <v>676800.81</v>
      </c>
      <c r="M30" s="133" t="n">
        <v>1593756.67</v>
      </c>
      <c r="N30" s="133">
        <f>AVERAGE(H30:M30)</f>
      </c>
      <c r="O30" s="133">
        <f>AVERAGE(B30:M30)</f>
      </c>
    </row>
    <row r="31" outlineLevel="1">
      <c r="A31" s="117" t="n">
        <v>26.0</v>
      </c>
      <c r="B31" s="98" t="n">
        <v>3571362.53</v>
      </c>
      <c r="C31" s="98" t="n">
        <v>4735491.05</v>
      </c>
      <c r="D31" s="98" t="n">
        <v>845265.93</v>
      </c>
      <c r="E31" s="98" t="n">
        <v>980317.8300000001</v>
      </c>
      <c r="F31" s="98" t="n">
        <v>1566392.28</v>
      </c>
      <c r="G31" s="98" t="n">
        <v>211600.83</v>
      </c>
      <c r="H31" s="98" t="n">
        <v>232903.08000000002</v>
      </c>
      <c r="I31" s="98" t="n">
        <v>260069.74</v>
      </c>
      <c r="J31" s="98" t="n">
        <v>259763.45</v>
      </c>
      <c r="K31" s="98" t="n">
        <v>234910.36</v>
      </c>
      <c r="L31" s="98" t="n">
        <v>708995.5700000001</v>
      </c>
      <c r="M31" s="98" t="n">
        <v>1736602.07</v>
      </c>
      <c r="N31" s="98">
        <f>AVERAGE(H31:M31)</f>
      </c>
      <c r="O31" s="98">
        <f>AVERAGE(B31:M31)</f>
      </c>
    </row>
    <row r="32" outlineLevel="1">
      <c r="A32" s="117" t="n">
        <v>27.0</v>
      </c>
      <c r="B32" s="98" t="n">
        <v>3571362.53</v>
      </c>
      <c r="C32" s="98" t="n">
        <v>1129791.05</v>
      </c>
      <c r="D32" s="98" t="n">
        <v>1340126.8900000001</v>
      </c>
      <c r="E32" s="98" t="n">
        <v>980317.8300000001</v>
      </c>
      <c r="F32" s="98" t="n">
        <v>1697392.28</v>
      </c>
      <c r="G32" s="98" t="n">
        <v>211600.83</v>
      </c>
      <c r="H32" s="98" t="n">
        <v>204103.08000000002</v>
      </c>
      <c r="I32" s="98" t="n">
        <v>341025.14</v>
      </c>
      <c r="J32" s="98" t="n">
        <v>209763.45</v>
      </c>
      <c r="K32" s="98" t="n">
        <v>237442.97999999998</v>
      </c>
      <c r="L32" s="98" t="n">
        <v>508895.27</v>
      </c>
      <c r="M32" s="98" t="n">
        <v>764102.0700000001</v>
      </c>
      <c r="N32" s="98">
        <f>AVERAGE(H32:M32)</f>
      </c>
      <c r="O32" s="98">
        <f>AVERAGE(B32:M32)</f>
      </c>
    </row>
    <row r="33" outlineLevel="1">
      <c r="A33" s="117" t="n">
        <v>28.0</v>
      </c>
      <c r="B33" s="98" t="n">
        <v>3273668.53</v>
      </c>
      <c r="C33" s="98" t="n">
        <v>1325315.31</v>
      </c>
      <c r="D33" s="98" t="n">
        <v>2341796.89</v>
      </c>
      <c r="E33" s="98" t="n">
        <v>467718.82999999996</v>
      </c>
      <c r="F33" s="98" t="n">
        <v>1893900.28</v>
      </c>
      <c r="G33" s="98" t="n">
        <v>211600.83</v>
      </c>
      <c r="H33" s="98" t="n">
        <v>215304.08000000002</v>
      </c>
      <c r="I33" s="98" t="n">
        <v>428525.14</v>
      </c>
      <c r="J33" s="98" t="n">
        <v>209763.45</v>
      </c>
      <c r="K33" s="98" t="n">
        <v>263543.98</v>
      </c>
      <c r="L33" s="98" t="n">
        <v>424720.49</v>
      </c>
      <c r="M33" s="98" t="n">
        <v>270102.07</v>
      </c>
      <c r="N33" s="98">
        <f>AVERAGE(H33:M33)</f>
      </c>
      <c r="O33" s="98">
        <f>AVERAGE(B33:M33)</f>
      </c>
    </row>
    <row r="34" outlineLevel="1">
      <c r="A34" s="117" t="n">
        <v>29.0</v>
      </c>
      <c r="B34" s="98" t="n">
        <v>3331413.9299999997</v>
      </c>
      <c r="C34" s="98" t="n">
        <v>717971.31</v>
      </c>
      <c r="D34" s="98" t="n">
        <v>2341796.89</v>
      </c>
      <c r="E34" s="98" t="n">
        <v>528512.83</v>
      </c>
      <c r="F34" s="98" t="n">
        <v>1980100.28</v>
      </c>
      <c r="G34" s="98" t="n">
        <v>543369.98</v>
      </c>
      <c r="H34" s="98" t="n">
        <v>217637.08000000002</v>
      </c>
      <c r="I34" s="98" t="n">
        <v>687175.14</v>
      </c>
      <c r="J34" s="98" t="n">
        <v>217199.72</v>
      </c>
      <c r="K34" s="98" t="n">
        <v>278143.98</v>
      </c>
      <c r="M34" s="98" t="n">
        <v>253661.75</v>
      </c>
      <c r="N34" s="98">
        <f>AVERAGE(H34:M34)</f>
      </c>
      <c r="O34" s="98">
        <f>AVERAGE(B34:M34)</f>
      </c>
    </row>
    <row r="35" outlineLevel="1">
      <c r="A35" s="130" t="n">
        <v>30.0</v>
      </c>
      <c r="B35" s="133" t="n">
        <v>6018120.99</v>
      </c>
      <c r="C35" s="133" t="n">
        <v>804150.8200000001</v>
      </c>
      <c r="D35" s="133" t="n">
        <v>2430676.89</v>
      </c>
      <c r="E35" s="133" t="n">
        <v>595696.03</v>
      </c>
      <c r="F35" s="133" t="n">
        <v>2061553.28</v>
      </c>
      <c r="G35" s="133" t="n">
        <v>317463.17</v>
      </c>
      <c r="H35" s="133" t="n">
        <v>408887.08</v>
      </c>
      <c r="I35" s="133" t="n">
        <v>687175.14</v>
      </c>
      <c r="J35" s="133" t="n">
        <v>267140.72</v>
      </c>
      <c r="K35" s="133" t="n">
        <v>330343.98</v>
      </c>
      <c r="M35" s="133" t="n">
        <v>548411.75</v>
      </c>
      <c r="N35" s="133">
        <f>AVERAGE(H35:M35)</f>
      </c>
      <c r="O35" s="133">
        <f>AVERAGE(B35:M35)</f>
      </c>
    </row>
    <row r="36" outlineLevel="1">
      <c r="A36" s="117" t="n">
        <v>31.0</v>
      </c>
      <c r="C36" s="98" t="n">
        <v>906320.8200000001</v>
      </c>
      <c r="E36" s="98" t="n">
        <v>435236.02999999997</v>
      </c>
      <c r="F36" s="98" t="n">
        <v>2061553.28</v>
      </c>
      <c r="H36" s="98" t="n">
        <v>368737.08</v>
      </c>
      <c r="J36" s="98" t="n">
        <v>289428.72</v>
      </c>
      <c r="K36" s="98" t="n">
        <v>210343.97999999998</v>
      </c>
      <c r="M36" s="98" t="n">
        <v>2314002.75</v>
      </c>
      <c r="N36" s="98">
        <f>AVERAGE(H36:M36)</f>
      </c>
      <c r="O36" s="98">
        <f>AVERAGE(B36:M36)</f>
      </c>
    </row>
    <row r="37" outlineLevel="1">
      <c r="A37" s="129" t="s">
        <v>271</v>
      </c>
      <c r="B37" s="133">
        <f>AVERAGE(B10,B15,B20,B25,B30,B35)</f>
      </c>
      <c r="C37" s="133">
        <f>AVERAGE(C10,C15,C20,C25,C30,C35)</f>
      </c>
      <c r="D37" s="133">
        <f>AVERAGE(D10,D15,D20,D25,D30,D35)</f>
      </c>
      <c r="E37" s="133">
        <f>AVERAGE(E10,E15,E20,E25,E30,E35)</f>
      </c>
      <c r="F37" s="133">
        <f>AVERAGE(F10,F15,F20,F25,F30,F35)</f>
      </c>
      <c r="G37" s="133">
        <f>AVERAGE(G10,G15,G20,G25,G30,G35)</f>
      </c>
      <c r="H37" s="133">
        <f>AVERAGE(H10,H15,H20,H25,H30,H35)</f>
      </c>
      <c r="I37" s="133">
        <f>AVERAGE(I10,I15,I20,I25,I30,I35)</f>
      </c>
      <c r="J37" s="133">
        <f>AVERAGE(J10,J15,J20,J25,J30,J35)</f>
      </c>
      <c r="K37" s="133">
        <f>AVERAGE(K10,K15,K20,K25,K30,K35)</f>
      </c>
      <c r="L37" s="133">
        <f>AVERAGE(L10,L15,L20,L25,L30,L35)</f>
      </c>
      <c r="M37" s="133">
        <f>AVERAGE(M10,M15,M20,M25,M30,M35)</f>
      </c>
      <c r="N37" s="133" t="n">
        <v>439127.5131428573</v>
      </c>
      <c r="O37" s="133" t="n">
        <v>1320347.3764788732</v>
      </c>
    </row>
    <row r="38" outlineLevel="1">
      <c r="A38" s="137" t="s">
        <v>272</v>
      </c>
      <c r="B38" s="136">
        <f>AVERAGE(B6:B36)</f>
      </c>
      <c r="C38" s="136">
        <f>AVERAGE(C6:C36)</f>
      </c>
      <c r="D38" s="136">
        <f>AVERAGE(D6:D36)</f>
      </c>
      <c r="E38" s="136">
        <f>AVERAGE(E6:E36)</f>
      </c>
      <c r="F38" s="136">
        <f>AVERAGE(F6:F36)</f>
      </c>
      <c r="G38" s="136">
        <f>AVERAGE(G6:G36)</f>
      </c>
      <c r="H38" s="136">
        <f>AVERAGE(H6:H36)</f>
      </c>
      <c r="I38" s="136">
        <f>AVERAGE(I6:I36)</f>
      </c>
      <c r="J38" s="136">
        <f>AVERAGE(J6:J36)</f>
      </c>
      <c r="K38" s="136">
        <f>AVERAGE(K6:K36)</f>
      </c>
      <c r="L38" s="136">
        <f>AVERAGE(L6:L36)</f>
      </c>
      <c r="M38" s="136">
        <f>AVERAGE(M6:M36)</f>
      </c>
      <c r="N38" s="136">
        <f>AVERAGE(H6:M36)</f>
      </c>
      <c r="O38" s="136">
        <f>AVERAGE(B6:M36)</f>
      </c>
    </row>
    <row r="39" ht="12.75" customHeight="1" outlineLevel="1">
      <c r="A39" s="38"/>
      <c r="B39" s="38"/>
      <c r="C39" s="38"/>
      <c r="D39" s="38"/>
      <c r="E39" s="38"/>
      <c r="F39" s="38"/>
      <c r="G39" s="38"/>
      <c r="H39" s="38"/>
      <c r="I39" s="38"/>
      <c r="J39" s="38"/>
      <c r="K39" s="38"/>
      <c r="L39" s="38"/>
      <c r="M39" s="38"/>
      <c r="N39" s="38"/>
      <c r="O39" s="38"/>
      <c r="P39" s="38"/>
      <c r="Q39" s="38"/>
      <c r="R39" s="38"/>
      <c r="S39" s="38"/>
      <c r="T39" s="38"/>
      <c r="U39" s="38"/>
      <c r="V39" s="39"/>
      <c r="W39" s="39"/>
      <c r="X39" s="39"/>
      <c r="Y39" s="39"/>
      <c r="Z39" s="39"/>
    </row>
    <row r="40" ht="12.75" customHeight="1" outlineLevel="1">
      <c r="A40" s="38"/>
      <c r="B40" s="38"/>
      <c r="C40" s="38"/>
      <c r="D40" s="38"/>
      <c r="E40" s="38"/>
      <c r="F40" s="38"/>
      <c r="G40" s="38"/>
      <c r="H40" s="38"/>
      <c r="I40" s="38"/>
      <c r="J40" s="38"/>
      <c r="K40" s="38"/>
      <c r="L40" s="38"/>
      <c r="M40" s="38"/>
      <c r="N40" s="38"/>
      <c r="O40" s="38"/>
      <c r="P40" s="38"/>
      <c r="Q40" s="38"/>
      <c r="R40" s="38"/>
      <c r="S40" s="38"/>
      <c r="T40" s="38"/>
      <c r="U40" s="38"/>
      <c r="V40" s="39"/>
      <c r="W40" s="39"/>
      <c r="X40" s="39"/>
      <c r="Y40" s="39"/>
      <c r="Z40" s="39"/>
    </row>
    <row r="41" ht="12.75" customHeight="1">
      <c r="A41" s="38"/>
      <c r="B41" s="38"/>
      <c r="C41" s="38"/>
      <c r="D41" s="38"/>
      <c r="E41" s="38"/>
      <c r="F41" s="38"/>
      <c r="G41" s="38"/>
      <c r="H41" s="38"/>
      <c r="I41" s="38"/>
      <c r="J41" s="38"/>
      <c r="K41" s="38"/>
      <c r="L41" s="38"/>
      <c r="M41" s="38"/>
      <c r="N41" s="38"/>
      <c r="O41" s="38"/>
      <c r="P41" s="38"/>
      <c r="Q41" s="38"/>
      <c r="R41" s="38"/>
      <c r="S41" s="38"/>
      <c r="T41" s="38"/>
      <c r="U41" s="38"/>
      <c r="V41" s="39"/>
      <c r="W41" s="39"/>
      <c r="X41" s="39"/>
      <c r="Y41" s="39"/>
      <c r="Z41" s="39"/>
    </row>
    <row r="42">
      <c r="A42" s="72" t="s">
        <v>86</v>
      </c>
      <c r="B42" s="72"/>
      <c r="C42" s="72"/>
      <c r="D42" s="72"/>
      <c r="E42" s="73" t="s">
        <v>3</v>
      </c>
      <c r="F42" s="72"/>
      <c r="G42" s="72"/>
      <c r="H42" s="72"/>
      <c r="I42" s="72"/>
      <c r="J42" s="72"/>
      <c r="K42" s="72"/>
      <c r="L42" s="72"/>
      <c r="M42" s="72"/>
      <c r="N42" s="72"/>
      <c r="O42" s="72"/>
    </row>
    <row r="43">
      <c r="A43" s="74" t="s">
        <v>131</v>
      </c>
      <c r="B43" s="74"/>
      <c r="C43" s="74"/>
      <c r="D43" s="74"/>
      <c r="E43" s="75" t="s">
        <v>88</v>
      </c>
      <c r="F43" s="74"/>
      <c r="G43" s="74"/>
      <c r="H43" s="74"/>
      <c r="I43" s="74"/>
      <c r="J43" s="74"/>
      <c r="K43" s="74"/>
      <c r="L43" s="74"/>
      <c r="M43" s="74"/>
      <c r="N43" s="74"/>
      <c r="O43" s="74"/>
    </row>
    <row r="44" ht="12.75" customHeight="1">
      <c r="A44" s="38"/>
      <c r="B44" s="38"/>
      <c r="C44" s="38"/>
      <c r="D44" s="38"/>
      <c r="E44" s="38"/>
      <c r="F44" s="38"/>
      <c r="G44" s="38"/>
      <c r="H44" s="38"/>
      <c r="I44" s="38"/>
      <c r="J44" s="38"/>
      <c r="K44" s="38"/>
      <c r="L44" s="38"/>
      <c r="M44" s="38"/>
      <c r="N44" s="38"/>
      <c r="O44" s="38"/>
      <c r="P44" s="38"/>
      <c r="Q44" s="38"/>
      <c r="R44" s="38"/>
      <c r="S44" s="38"/>
      <c r="T44" s="38"/>
      <c r="U44" s="38"/>
      <c r="V44" s="39"/>
      <c r="W44" s="39"/>
      <c r="X44" s="39"/>
      <c r="Y44" s="39"/>
      <c r="Z44" s="39"/>
    </row>
    <row r="45" outlineLevel="1">
      <c r="A45" s="77" t="s">
        <v>273</v>
      </c>
      <c r="B45" s="77"/>
      <c r="C45" s="77"/>
    </row>
    <row r="46" outlineLevel="1">
      <c r="A46" s="80" t="s">
        <v>268</v>
      </c>
      <c r="B46" s="80" t="s">
        <v>167</v>
      </c>
      <c r="C46" s="80" t="s">
        <v>168</v>
      </c>
      <c r="D46" s="80" t="s">
        <v>169</v>
      </c>
      <c r="E46" s="80" t="s">
        <v>170</v>
      </c>
      <c r="F46" s="80" t="s">
        <v>171</v>
      </c>
      <c r="G46" s="80" t="s">
        <v>172</v>
      </c>
      <c r="H46" s="80" t="s">
        <v>173</v>
      </c>
      <c r="I46" s="80" t="s">
        <v>174</v>
      </c>
      <c r="J46" s="80" t="s">
        <v>175</v>
      </c>
      <c r="K46" s="80" t="s">
        <v>176</v>
      </c>
      <c r="L46" s="80" t="s">
        <v>177</v>
      </c>
      <c r="M46" s="80" t="s">
        <v>178</v>
      </c>
      <c r="N46" s="80" t="s">
        <v>269</v>
      </c>
      <c r="O46" s="80" t="s">
        <v>270</v>
      </c>
    </row>
    <row r="47" outlineLevel="1">
      <c r="A47" s="117" t="n">
        <v>1.0</v>
      </c>
      <c r="B47" s="92" t="n">
        <v>7686846.88</v>
      </c>
      <c r="C47" s="92" t="n">
        <v>5558202.57</v>
      </c>
      <c r="D47" s="92" t="n">
        <v>341602.4</v>
      </c>
      <c r="E47" s="92" t="n">
        <v>5970194.47</v>
      </c>
      <c r="F47" s="92" t="n">
        <v>554367.24</v>
      </c>
      <c r="G47" s="92" t="n">
        <v>995722.49</v>
      </c>
      <c r="H47" s="92" t="n">
        <v>215579.12</v>
      </c>
      <c r="I47" s="92" t="n">
        <v>1569253.03</v>
      </c>
      <c r="J47" s="92" t="n">
        <v>631591.09</v>
      </c>
      <c r="K47" s="92" t="n">
        <v>182394.47</v>
      </c>
      <c r="L47" s="92" t="n">
        <v>108866.0</v>
      </c>
      <c r="M47" s="92" t="n">
        <v>320431.8</v>
      </c>
      <c r="N47" s="92">
        <f>AVERAGE(H47:M47)</f>
      </c>
      <c r="O47" s="92">
        <f>AVERAGE(B47:M47)</f>
      </c>
    </row>
    <row r="48" outlineLevel="1">
      <c r="A48" s="117" t="n">
        <v>2.0</v>
      </c>
      <c r="B48" s="92" t="n">
        <v>7676563.25</v>
      </c>
      <c r="C48" s="92" t="n">
        <v>5148291.74</v>
      </c>
      <c r="D48" s="92" t="n">
        <v>944202.4</v>
      </c>
      <c r="E48" s="92" t="n">
        <v>4763105.47</v>
      </c>
      <c r="F48" s="92" t="n">
        <v>972617.24</v>
      </c>
      <c r="G48" s="92" t="n">
        <v>418626.49</v>
      </c>
      <c r="H48" s="92" t="n">
        <v>215579.12</v>
      </c>
      <c r="I48" s="92" t="n">
        <v>1569253.03</v>
      </c>
      <c r="J48" s="92" t="n">
        <v>99525.09</v>
      </c>
      <c r="K48" s="92" t="n">
        <v>419242.47</v>
      </c>
      <c r="L48" s="92" t="n">
        <v>112080.0</v>
      </c>
      <c r="M48" s="92" t="n">
        <v>1307861.41</v>
      </c>
      <c r="N48" s="92">
        <f>AVERAGE(H48:M48)</f>
      </c>
      <c r="O48" s="92">
        <f>AVERAGE(B48:M48)</f>
      </c>
    </row>
    <row r="49" outlineLevel="1">
      <c r="A49" s="117" t="n">
        <v>3.0</v>
      </c>
      <c r="B49" s="92" t="n">
        <v>8247466.45</v>
      </c>
      <c r="C49" s="92" t="n">
        <v>6083957.74</v>
      </c>
      <c r="D49" s="92" t="n">
        <v>286653.76</v>
      </c>
      <c r="E49" s="92" t="n">
        <v>3469716.67</v>
      </c>
      <c r="F49" s="92" t="n">
        <v>5972617.24</v>
      </c>
      <c r="G49" s="92" t="n">
        <v>497059.03</v>
      </c>
      <c r="H49" s="92" t="n">
        <v>230579.12</v>
      </c>
      <c r="I49" s="92" t="n">
        <v>243493.03</v>
      </c>
      <c r="J49" s="92" t="n">
        <v>107225.09</v>
      </c>
      <c r="K49" s="92" t="n">
        <v>109054.2</v>
      </c>
      <c r="L49" s="92" t="n">
        <v>141580.0</v>
      </c>
      <c r="M49" s="92" t="n">
        <v>1670062.41</v>
      </c>
      <c r="N49" s="92">
        <f>AVERAGE(H49:M49)</f>
      </c>
      <c r="O49" s="92">
        <f>AVERAGE(B49:M49)</f>
      </c>
    </row>
    <row r="50" outlineLevel="1">
      <c r="A50" s="117" t="n">
        <v>4.0</v>
      </c>
      <c r="B50" s="92" t="n">
        <v>8503800.45</v>
      </c>
      <c r="C50" s="92" t="n">
        <v>5961337.66</v>
      </c>
      <c r="D50" s="92" t="n">
        <v>1549503.76</v>
      </c>
      <c r="E50" s="92" t="n">
        <v>2111430.15</v>
      </c>
      <c r="F50" s="92" t="n">
        <v>263936.24</v>
      </c>
      <c r="G50" s="92" t="n">
        <v>2140561.99</v>
      </c>
      <c r="H50" s="92" t="n">
        <v>1424308.22</v>
      </c>
      <c r="I50" s="92" t="n">
        <v>150783.03</v>
      </c>
      <c r="J50" s="92" t="n">
        <v>112114.14</v>
      </c>
      <c r="K50" s="92" t="n">
        <v>109054.2</v>
      </c>
      <c r="L50" s="92" t="n">
        <v>121104.82</v>
      </c>
      <c r="M50" s="92" t="n">
        <v>153862.41</v>
      </c>
      <c r="N50" s="92">
        <f>AVERAGE(H50:M50)</f>
      </c>
      <c r="O50" s="92">
        <f>AVERAGE(B50:M50)</f>
      </c>
    </row>
    <row r="51" outlineLevel="1">
      <c r="A51" s="130" t="n">
        <v>5.0</v>
      </c>
      <c r="B51" s="132" t="n">
        <v>8516500.45</v>
      </c>
      <c r="C51" s="132" t="n">
        <v>555976.66</v>
      </c>
      <c r="D51" s="132" t="n">
        <v>1817681.08</v>
      </c>
      <c r="E51" s="132" t="n">
        <v>2004873.63</v>
      </c>
      <c r="F51" s="132" t="n">
        <v>371511.92</v>
      </c>
      <c r="G51" s="132" t="n">
        <v>140561.99</v>
      </c>
      <c r="H51" s="132" t="n">
        <v>193138.22</v>
      </c>
      <c r="I51" s="132" t="n">
        <v>189783.03</v>
      </c>
      <c r="J51" s="132" t="n">
        <v>105629.14</v>
      </c>
      <c r="K51" s="132" t="n">
        <v>110254.2</v>
      </c>
      <c r="L51" s="132" t="n">
        <v>139324.82</v>
      </c>
      <c r="M51" s="132" t="n">
        <v>284662.41</v>
      </c>
      <c r="N51" s="132">
        <f>AVERAGE(H51:M51)</f>
      </c>
      <c r="O51" s="132">
        <f>AVERAGE(B51:M51)</f>
      </c>
    </row>
    <row r="52" outlineLevel="1">
      <c r="A52" s="117" t="n">
        <v>6.0</v>
      </c>
      <c r="B52" s="92" t="n">
        <v>8516500.45</v>
      </c>
      <c r="C52" s="92" t="n">
        <v>549797.66</v>
      </c>
      <c r="D52" s="92" t="n">
        <v>1940122.47</v>
      </c>
      <c r="E52" s="92" t="n">
        <v>2004873.63</v>
      </c>
      <c r="F52" s="92" t="n">
        <v>35913.92</v>
      </c>
      <c r="G52" s="92" t="n">
        <v>144186.99</v>
      </c>
      <c r="H52" s="92" t="n">
        <v>700038.22</v>
      </c>
      <c r="I52" s="92" t="n">
        <v>224983.03</v>
      </c>
      <c r="J52" s="92" t="n">
        <v>133539.14</v>
      </c>
      <c r="K52" s="92" t="n">
        <v>194004.2</v>
      </c>
      <c r="L52" s="92" t="n">
        <v>141324.82</v>
      </c>
      <c r="M52" s="92" t="n">
        <v>234017.18</v>
      </c>
      <c r="N52" s="92">
        <f>AVERAGE(H52:M52)</f>
      </c>
      <c r="O52" s="92">
        <f>AVERAGE(B52:M52)</f>
      </c>
    </row>
    <row r="53" outlineLevel="1">
      <c r="A53" s="117" t="n">
        <v>7.0</v>
      </c>
      <c r="B53" s="92" t="n">
        <v>8566200.15</v>
      </c>
      <c r="C53" s="92" t="n">
        <v>350451.66</v>
      </c>
      <c r="D53" s="92" t="n">
        <v>1951122.47</v>
      </c>
      <c r="E53" s="92" t="n">
        <v>2176670.63</v>
      </c>
      <c r="F53" s="92" t="n">
        <v>126650.92</v>
      </c>
      <c r="G53" s="92" t="n">
        <v>144186.99</v>
      </c>
      <c r="H53" s="92" t="n">
        <v>593243.74</v>
      </c>
      <c r="I53" s="92" t="n">
        <v>224983.03</v>
      </c>
      <c r="J53" s="92" t="n">
        <v>133539.14</v>
      </c>
      <c r="K53" s="92" t="n">
        <v>123711.2</v>
      </c>
      <c r="L53" s="92" t="n">
        <v>166346.82</v>
      </c>
      <c r="M53" s="92" t="n">
        <v>97836.38</v>
      </c>
      <c r="N53" s="92">
        <f>AVERAGE(H53:M53)</f>
      </c>
      <c r="O53" s="92">
        <f>AVERAGE(B53:M53)</f>
      </c>
    </row>
    <row r="54" outlineLevel="1">
      <c r="A54" s="117" t="n">
        <v>8.0</v>
      </c>
      <c r="B54" s="92" t="n">
        <v>3247022.15</v>
      </c>
      <c r="C54" s="92" t="n">
        <v>803028.62</v>
      </c>
      <c r="D54" s="92" t="n">
        <v>1951122.47</v>
      </c>
      <c r="E54" s="92" t="n">
        <v>2229845.63</v>
      </c>
      <c r="F54" s="92" t="n">
        <v>226099.66</v>
      </c>
      <c r="G54" s="92" t="n">
        <v>124463.99</v>
      </c>
      <c r="H54" s="92" t="n">
        <v>355243.74</v>
      </c>
      <c r="I54" s="92" t="n">
        <v>206833.03</v>
      </c>
      <c r="J54" s="92" t="n">
        <v>202260.14</v>
      </c>
      <c r="K54" s="92" t="n">
        <v>127852.2</v>
      </c>
      <c r="L54" s="92" t="n">
        <v>166346.82</v>
      </c>
      <c r="M54" s="92" t="n">
        <v>97836.38</v>
      </c>
      <c r="N54" s="92">
        <f>AVERAGE(H54:M54)</f>
      </c>
      <c r="O54" s="92">
        <f>AVERAGE(B54:M54)</f>
      </c>
    </row>
    <row r="55" outlineLevel="1">
      <c r="A55" s="117" t="n">
        <v>9.0</v>
      </c>
      <c r="B55" s="92" t="n">
        <v>3215757.39</v>
      </c>
      <c r="C55" s="92" t="n">
        <v>978228.62</v>
      </c>
      <c r="D55" s="92" t="n">
        <v>1769670.47</v>
      </c>
      <c r="E55" s="92" t="n">
        <v>90645.63</v>
      </c>
      <c r="F55" s="92" t="n">
        <v>213369.66</v>
      </c>
      <c r="G55" s="92" t="n">
        <v>184896.99</v>
      </c>
      <c r="H55" s="92" t="n">
        <v>655879.74</v>
      </c>
      <c r="I55" s="92" t="n">
        <v>206833.03</v>
      </c>
      <c r="J55" s="92" t="n">
        <v>218160.14</v>
      </c>
      <c r="K55" s="92" t="n">
        <v>138752.2</v>
      </c>
      <c r="L55" s="92" t="n">
        <v>169331.13</v>
      </c>
      <c r="M55" s="92" t="n">
        <v>97836.38</v>
      </c>
      <c r="N55" s="92">
        <f>AVERAGE(H55:M55)</f>
      </c>
      <c r="O55" s="92">
        <f>AVERAGE(B55:M55)</f>
      </c>
    </row>
    <row r="56" outlineLevel="1">
      <c r="A56" s="130" t="n">
        <v>10.0</v>
      </c>
      <c r="B56" s="132" t="n">
        <v>2073641.64</v>
      </c>
      <c r="C56" s="132" t="n">
        <v>1029039.62</v>
      </c>
      <c r="D56" s="132" t="n">
        <v>1686717.47</v>
      </c>
      <c r="E56" s="132" t="n">
        <v>193915.63</v>
      </c>
      <c r="F56" s="132" t="n">
        <v>190716.66</v>
      </c>
      <c r="G56" s="132" t="n">
        <v>269640.99</v>
      </c>
      <c r="H56" s="132" t="n">
        <v>1392895.74</v>
      </c>
      <c r="I56" s="132" t="n">
        <v>144880.03</v>
      </c>
      <c r="J56" s="132" t="n">
        <v>645507.14</v>
      </c>
      <c r="K56" s="132" t="n">
        <v>160699.2</v>
      </c>
      <c r="L56" s="132" t="n">
        <v>103278.13</v>
      </c>
      <c r="M56" s="132" t="n">
        <v>137183.38</v>
      </c>
      <c r="N56" s="132">
        <f>AVERAGE(H56:M56)</f>
      </c>
      <c r="O56" s="132">
        <f>AVERAGE(B56:M56)</f>
      </c>
    </row>
    <row r="57" outlineLevel="1">
      <c r="A57" s="117" t="n">
        <v>11.0</v>
      </c>
      <c r="B57" s="92" t="n">
        <v>1456228.95</v>
      </c>
      <c r="C57" s="92" t="n">
        <v>1039539.62</v>
      </c>
      <c r="D57" s="92" t="n">
        <v>1910586.47</v>
      </c>
      <c r="E57" s="92" t="n">
        <v>100414.63</v>
      </c>
      <c r="F57" s="92" t="n">
        <v>356976.66</v>
      </c>
      <c r="G57" s="92" t="n">
        <v>312302.99</v>
      </c>
      <c r="H57" s="92" t="n">
        <v>505350.74</v>
      </c>
      <c r="I57" s="92" t="n">
        <v>294797.03</v>
      </c>
      <c r="J57" s="92" t="n">
        <v>169707.14</v>
      </c>
      <c r="K57" s="92" t="n">
        <v>160699.2</v>
      </c>
      <c r="L57" s="92" t="n">
        <v>115498.13</v>
      </c>
      <c r="M57" s="92" t="n">
        <v>133732.38</v>
      </c>
      <c r="N57" s="92">
        <f>AVERAGE(H57:M57)</f>
      </c>
      <c r="O57" s="92">
        <f>AVERAGE(B57:M57)</f>
      </c>
    </row>
    <row r="58" outlineLevel="1">
      <c r="A58" s="117" t="n">
        <v>12.0</v>
      </c>
      <c r="B58" s="92" t="n">
        <v>1458528.95</v>
      </c>
      <c r="C58" s="92" t="n">
        <v>1203199.62</v>
      </c>
      <c r="D58" s="92" t="n">
        <v>1785648.47</v>
      </c>
      <c r="E58" s="92" t="n">
        <v>3078714.63</v>
      </c>
      <c r="F58" s="92" t="n">
        <v>3429585.66</v>
      </c>
      <c r="G58" s="92" t="n">
        <v>354689.99</v>
      </c>
      <c r="H58" s="92" t="n">
        <v>509850.74</v>
      </c>
      <c r="I58" s="92" t="n">
        <v>131744.39</v>
      </c>
      <c r="J58" s="92" t="n">
        <v>176607.14</v>
      </c>
      <c r="K58" s="92" t="n">
        <v>114271.2</v>
      </c>
      <c r="L58" s="92" t="n">
        <v>117098.13</v>
      </c>
      <c r="M58" s="92" t="n">
        <v>251767.38</v>
      </c>
      <c r="N58" s="92">
        <f>AVERAGE(H58:M58)</f>
      </c>
      <c r="O58" s="92">
        <f>AVERAGE(B58:M58)</f>
      </c>
    </row>
    <row r="59" outlineLevel="1">
      <c r="A59" s="117" t="n">
        <v>13.0</v>
      </c>
      <c r="B59" s="92" t="n">
        <v>1458528.95</v>
      </c>
      <c r="C59" s="92" t="n">
        <v>350911.12</v>
      </c>
      <c r="D59" s="92" t="n">
        <v>1821889.47</v>
      </c>
      <c r="E59" s="92" t="n">
        <v>3078714.63</v>
      </c>
      <c r="F59" s="92" t="n">
        <v>331306.23</v>
      </c>
      <c r="G59" s="92" t="n">
        <v>191889.99</v>
      </c>
      <c r="H59" s="92" t="n">
        <v>513490.74</v>
      </c>
      <c r="I59" s="92" t="n">
        <v>145744.39</v>
      </c>
      <c r="J59" s="92" t="n">
        <v>101827.14</v>
      </c>
      <c r="K59" s="92" t="n">
        <v>112602.2</v>
      </c>
      <c r="L59" s="92" t="n">
        <v>144598.13</v>
      </c>
      <c r="M59" s="92" t="n">
        <v>736344.38</v>
      </c>
      <c r="N59" s="92">
        <f>AVERAGE(H59:M59)</f>
      </c>
      <c r="O59" s="92">
        <f>AVERAGE(B59:M59)</f>
      </c>
    </row>
    <row r="60" outlineLevel="1">
      <c r="A60" s="117" t="n">
        <v>14.0</v>
      </c>
      <c r="B60" s="92" t="n">
        <v>932076.95</v>
      </c>
      <c r="C60" s="92" t="n">
        <v>3423838.72</v>
      </c>
      <c r="D60" s="92" t="n">
        <v>1918193.47</v>
      </c>
      <c r="E60" s="92" t="n">
        <v>337914.63</v>
      </c>
      <c r="F60" s="92" t="n">
        <v>352476.23</v>
      </c>
      <c r="G60" s="92" t="n">
        <v>191889.99</v>
      </c>
      <c r="H60" s="92" t="n">
        <v>130890.74</v>
      </c>
      <c r="I60" s="92" t="n">
        <v>151744.39</v>
      </c>
      <c r="J60" s="92" t="n">
        <v>101827.14</v>
      </c>
      <c r="K60" s="92" t="n">
        <v>112602.2</v>
      </c>
      <c r="L60" s="92" t="n">
        <v>144598.13</v>
      </c>
      <c r="M60" s="92" t="n">
        <v>557400.38</v>
      </c>
      <c r="N60" s="92">
        <f>AVERAGE(H60:M60)</f>
      </c>
      <c r="O60" s="92">
        <f>AVERAGE(B60:M60)</f>
      </c>
    </row>
    <row r="61" outlineLevel="1">
      <c r="A61" s="130" t="n">
        <v>15.0</v>
      </c>
      <c r="B61" s="132" t="n">
        <v>2072325.95</v>
      </c>
      <c r="C61" s="132" t="n">
        <v>5281668.72</v>
      </c>
      <c r="D61" s="132" t="n">
        <v>1718193.47</v>
      </c>
      <c r="E61" s="132" t="n">
        <v>240576.63</v>
      </c>
      <c r="F61" s="132" t="n">
        <v>352476.23</v>
      </c>
      <c r="G61" s="132" t="n">
        <v>214389.99</v>
      </c>
      <c r="H61" s="132" t="n">
        <v>123570.93</v>
      </c>
      <c r="I61" s="132" t="n">
        <v>163744.39</v>
      </c>
      <c r="J61" s="132" t="n">
        <v>99927.14</v>
      </c>
      <c r="K61" s="132" t="n">
        <v>112602.2</v>
      </c>
      <c r="L61" s="132" t="n">
        <v>144599.13</v>
      </c>
      <c r="M61" s="132" t="n">
        <v>557400.38</v>
      </c>
      <c r="N61" s="132">
        <f>AVERAGE(H61:M61)</f>
      </c>
      <c r="O61" s="132">
        <f>AVERAGE(B61:M61)</f>
      </c>
    </row>
    <row r="62" outlineLevel="1">
      <c r="A62" s="117" t="n">
        <v>16.0</v>
      </c>
      <c r="B62" s="92" t="n">
        <v>2331049.95</v>
      </c>
      <c r="C62" s="92" t="n">
        <v>298067.72</v>
      </c>
      <c r="D62" s="92" t="n">
        <v>1334999.47</v>
      </c>
      <c r="E62" s="92" t="n">
        <v>299996.63</v>
      </c>
      <c r="F62" s="92" t="n">
        <v>414776.23</v>
      </c>
      <c r="G62" s="92" t="n">
        <v>109896.99</v>
      </c>
      <c r="H62" s="92" t="n">
        <v>143909.03</v>
      </c>
      <c r="I62" s="92" t="n">
        <v>163744.39</v>
      </c>
      <c r="J62" s="92" t="n">
        <v>230727.14</v>
      </c>
      <c r="K62" s="92" t="n">
        <v>112602.2</v>
      </c>
      <c r="L62" s="92" t="n">
        <v>123397.13</v>
      </c>
      <c r="M62" s="92" t="n">
        <v>108100.38</v>
      </c>
      <c r="N62" s="92">
        <f>AVERAGE(H62:M62)</f>
      </c>
      <c r="O62" s="92">
        <f>AVERAGE(B62:M62)</f>
      </c>
    </row>
    <row r="63" outlineLevel="1">
      <c r="A63" s="117" t="n">
        <v>17.0</v>
      </c>
      <c r="B63" s="92" t="n">
        <v>2113558.95</v>
      </c>
      <c r="C63" s="92" t="n">
        <v>669109.72</v>
      </c>
      <c r="D63" s="92" t="n">
        <v>1286248.47</v>
      </c>
      <c r="E63" s="92" t="n">
        <v>357514.63</v>
      </c>
      <c r="F63" s="92" t="n">
        <v>425276.23</v>
      </c>
      <c r="G63" s="92" t="n">
        <v>146255.59</v>
      </c>
      <c r="H63" s="92" t="n">
        <v>151210.03</v>
      </c>
      <c r="I63" s="92" t="n">
        <v>105844.39</v>
      </c>
      <c r="J63" s="92" t="n">
        <v>229187.2</v>
      </c>
      <c r="K63" s="92" t="n">
        <v>130852.2</v>
      </c>
      <c r="L63" s="92" t="n">
        <v>111899.13</v>
      </c>
      <c r="M63" s="92" t="n">
        <v>110100.38</v>
      </c>
      <c r="N63" s="92">
        <f>AVERAGE(H63:M63)</f>
      </c>
      <c r="O63" s="92">
        <f>AVERAGE(B63:M63)</f>
      </c>
    </row>
    <row r="64" outlineLevel="1">
      <c r="A64" s="117" t="n">
        <v>18.0</v>
      </c>
      <c r="B64" s="92" t="n">
        <v>1529723.26</v>
      </c>
      <c r="C64" s="92" t="n">
        <v>669109.72</v>
      </c>
      <c r="D64" s="92" t="n">
        <v>1880628.47</v>
      </c>
      <c r="E64" s="92" t="n">
        <v>400190.63</v>
      </c>
      <c r="F64" s="92" t="n">
        <v>9861629.56</v>
      </c>
      <c r="G64" s="92" t="n">
        <v>222742.59</v>
      </c>
      <c r="H64" s="92" t="n">
        <v>110146.03</v>
      </c>
      <c r="I64" s="92" t="n">
        <v>110108.69</v>
      </c>
      <c r="J64" s="92" t="n">
        <v>139987.2</v>
      </c>
      <c r="K64" s="92" t="n">
        <v>130852.2</v>
      </c>
      <c r="L64" s="92" t="n">
        <v>114599.13</v>
      </c>
      <c r="M64" s="92" t="n">
        <v>110100.38</v>
      </c>
      <c r="N64" s="92">
        <f>AVERAGE(H64:M64)</f>
      </c>
      <c r="O64" s="92">
        <f>AVERAGE(B64:M64)</f>
      </c>
    </row>
    <row r="65" outlineLevel="1">
      <c r="A65" s="117" t="n">
        <v>19.0</v>
      </c>
      <c r="B65" s="92" t="n">
        <v>1599930.26</v>
      </c>
      <c r="C65" s="92" t="n">
        <v>614970.92</v>
      </c>
      <c r="D65" s="92" t="n">
        <v>5577723.47</v>
      </c>
      <c r="E65" s="92" t="n">
        <v>448977.63</v>
      </c>
      <c r="F65" s="92" t="n">
        <v>9232953.56</v>
      </c>
      <c r="G65" s="92" t="n">
        <v>252043.59</v>
      </c>
      <c r="H65" s="92" t="n">
        <v>136146.03</v>
      </c>
      <c r="I65" s="92" t="n">
        <v>110808.69</v>
      </c>
      <c r="J65" s="92" t="n">
        <v>259088.2</v>
      </c>
      <c r="K65" s="92" t="n">
        <v>289288.9</v>
      </c>
      <c r="L65" s="92" t="n">
        <v>114599.13</v>
      </c>
      <c r="M65" s="92" t="n">
        <v>620922.38</v>
      </c>
      <c r="N65" s="92">
        <f>AVERAGE(H65:M65)</f>
      </c>
      <c r="O65" s="92">
        <f>AVERAGE(B65:M65)</f>
      </c>
    </row>
    <row r="66" outlineLevel="1">
      <c r="A66" s="130" t="n">
        <v>20.0</v>
      </c>
      <c r="B66" s="132" t="n">
        <v>1554579.26</v>
      </c>
      <c r="C66" s="132" t="n">
        <v>1223672.92</v>
      </c>
      <c r="D66" s="132" t="n">
        <v>904352.55</v>
      </c>
      <c r="E66" s="132" t="n">
        <v>440871.63</v>
      </c>
      <c r="F66" s="132" t="n">
        <v>7858040.56</v>
      </c>
      <c r="G66" s="132" t="n">
        <v>284910.59</v>
      </c>
      <c r="H66" s="132" t="n">
        <v>136146.03</v>
      </c>
      <c r="I66" s="132" t="n">
        <v>130447.69</v>
      </c>
      <c r="J66" s="132" t="n">
        <v>366620.2</v>
      </c>
      <c r="K66" s="132" t="n">
        <v>120588.9</v>
      </c>
      <c r="L66" s="132" t="n">
        <v>592906.13</v>
      </c>
      <c r="M66" s="132" t="n">
        <v>1253371.64</v>
      </c>
      <c r="N66" s="132">
        <f>AVERAGE(H66:M66)</f>
      </c>
      <c r="O66" s="132">
        <f>AVERAGE(B66:M66)</f>
      </c>
    </row>
    <row r="67" outlineLevel="1">
      <c r="A67" s="117" t="n">
        <v>21.0</v>
      </c>
      <c r="B67" s="92" t="n">
        <v>1991050.73</v>
      </c>
      <c r="C67" s="92" t="n">
        <v>1742571.92</v>
      </c>
      <c r="D67" s="92" t="n">
        <v>887710.55</v>
      </c>
      <c r="E67" s="92" t="n">
        <v>444271.63</v>
      </c>
      <c r="F67" s="92" t="n">
        <v>2103679.56</v>
      </c>
      <c r="G67" s="92" t="n">
        <v>284910.59</v>
      </c>
      <c r="H67" s="92" t="n">
        <v>486846.03</v>
      </c>
      <c r="I67" s="92" t="n">
        <v>144047.69</v>
      </c>
      <c r="J67" s="92" t="n">
        <v>366620.2</v>
      </c>
      <c r="K67" s="92" t="n">
        <v>133765.0</v>
      </c>
      <c r="L67" s="92" t="n">
        <v>339408.13</v>
      </c>
      <c r="M67" s="92" t="n">
        <v>1253371.64</v>
      </c>
      <c r="N67" s="92">
        <f>AVERAGE(H67:M67)</f>
      </c>
      <c r="O67" s="92">
        <f>AVERAGE(B67:M67)</f>
      </c>
    </row>
    <row r="68" outlineLevel="1">
      <c r="A68" s="117" t="n">
        <v>22.0</v>
      </c>
      <c r="B68" s="92" t="n">
        <v>1414359.73</v>
      </c>
      <c r="C68" s="92" t="n">
        <v>2178402.6</v>
      </c>
      <c r="D68" s="92" t="n">
        <v>890610.55</v>
      </c>
      <c r="E68" s="92" t="n">
        <v>2819750.63</v>
      </c>
      <c r="F68" s="92" t="n">
        <v>2104479.56</v>
      </c>
      <c r="G68" s="92" t="n">
        <v>321034.59</v>
      </c>
      <c r="H68" s="92" t="n">
        <v>496546.03</v>
      </c>
      <c r="I68" s="92" t="n">
        <v>145447.69</v>
      </c>
      <c r="J68" s="92" t="n">
        <v>149120.2</v>
      </c>
      <c r="K68" s="92" t="n">
        <v>134865.0</v>
      </c>
      <c r="L68" s="92" t="n">
        <v>339408.13</v>
      </c>
      <c r="M68" s="92" t="n">
        <v>1393371.64</v>
      </c>
      <c r="N68" s="92">
        <f>AVERAGE(H68:M68)</f>
      </c>
      <c r="O68" s="92">
        <f>AVERAGE(B68:M68)</f>
      </c>
    </row>
    <row r="69" outlineLevel="1">
      <c r="A69" s="117" t="n">
        <v>23.0</v>
      </c>
      <c r="B69" s="92" t="n">
        <v>1029767.98</v>
      </c>
      <c r="C69" s="92" t="n">
        <v>1999990.32</v>
      </c>
      <c r="D69" s="92" t="n">
        <v>1028717.55</v>
      </c>
      <c r="E69" s="92" t="n">
        <v>2880480.63</v>
      </c>
      <c r="F69" s="92" t="n">
        <v>2286379.56</v>
      </c>
      <c r="G69" s="92" t="n">
        <v>321036.59</v>
      </c>
      <c r="H69" s="92" t="n">
        <v>502846.03</v>
      </c>
      <c r="I69" s="92" t="n">
        <v>149947.69</v>
      </c>
      <c r="J69" s="92" t="n">
        <v>130729.2</v>
      </c>
      <c r="K69" s="92" t="n">
        <v>135965.0</v>
      </c>
      <c r="L69" s="92" t="n">
        <v>682408.13</v>
      </c>
      <c r="M69" s="92" t="n">
        <v>1434371.64</v>
      </c>
      <c r="N69" s="92">
        <f>AVERAGE(H69:M69)</f>
      </c>
      <c r="O69" s="92">
        <f>AVERAGE(B69:M69)</f>
      </c>
    </row>
    <row r="70" outlineLevel="1">
      <c r="A70" s="117" t="n">
        <v>24.0</v>
      </c>
      <c r="B70" s="92" t="n">
        <v>1688642.41</v>
      </c>
      <c r="C70" s="92" t="n">
        <v>1649641.67</v>
      </c>
      <c r="D70" s="92" t="n">
        <v>237813.55</v>
      </c>
      <c r="E70" s="92" t="n">
        <v>3098780.63</v>
      </c>
      <c r="F70" s="92" t="n">
        <v>2286379.56</v>
      </c>
      <c r="G70" s="92" t="n">
        <v>178699.59</v>
      </c>
      <c r="H70" s="92" t="n">
        <v>131019.03</v>
      </c>
      <c r="I70" s="92" t="n">
        <v>133947.69</v>
      </c>
      <c r="J70" s="92" t="n">
        <v>150729.2</v>
      </c>
      <c r="K70" s="92" t="n">
        <v>135965.0</v>
      </c>
      <c r="L70" s="92" t="n">
        <v>660284.13</v>
      </c>
      <c r="M70" s="92" t="n">
        <v>1439571.64</v>
      </c>
      <c r="N70" s="92">
        <f>AVERAGE(H70:M70)</f>
      </c>
      <c r="O70" s="92">
        <f>AVERAGE(B70:M70)</f>
      </c>
    </row>
    <row r="71" outlineLevel="1">
      <c r="A71" s="130" t="n">
        <v>25.0</v>
      </c>
      <c r="B71" s="132" t="n">
        <v>1198834.11</v>
      </c>
      <c r="C71" s="132" t="n">
        <v>1644312.43</v>
      </c>
      <c r="D71" s="132" t="n">
        <v>3948944.51</v>
      </c>
      <c r="E71" s="132" t="n">
        <v>619443.04</v>
      </c>
      <c r="F71" s="132" t="n">
        <v>3360212.49</v>
      </c>
      <c r="G71" s="132" t="n">
        <v>178285.93</v>
      </c>
      <c r="H71" s="132" t="n">
        <v>131019.03</v>
      </c>
      <c r="I71" s="132" t="n">
        <v>133947.69</v>
      </c>
      <c r="J71" s="132" t="n">
        <v>150729.2</v>
      </c>
      <c r="K71" s="132" t="n">
        <v>135965.0</v>
      </c>
      <c r="L71" s="132" t="n">
        <v>572512.12</v>
      </c>
      <c r="M71" s="132" t="n">
        <v>1486571.64</v>
      </c>
      <c r="N71" s="132">
        <f>AVERAGE(H71:M71)</f>
      </c>
      <c r="O71" s="132">
        <f>AVERAGE(B71:M71)</f>
      </c>
    </row>
    <row r="72" outlineLevel="1">
      <c r="A72" s="117" t="n">
        <v>26.0</v>
      </c>
      <c r="B72" s="92" t="n">
        <v>3006644.11</v>
      </c>
      <c r="C72" s="92" t="n">
        <v>4170772.63</v>
      </c>
      <c r="D72" s="92" t="n">
        <v>280547.51</v>
      </c>
      <c r="E72" s="92" t="n">
        <v>669733.04</v>
      </c>
      <c r="F72" s="92" t="n">
        <v>367073.49</v>
      </c>
      <c r="G72" s="92" t="n">
        <v>98285.93</v>
      </c>
      <c r="H72" s="92" t="n">
        <v>131019.03</v>
      </c>
      <c r="I72" s="92" t="n">
        <v>158185.69</v>
      </c>
      <c r="J72" s="92" t="n">
        <v>152729.2</v>
      </c>
      <c r="K72" s="92" t="n">
        <v>135965.0</v>
      </c>
      <c r="L72" s="92" t="n">
        <v>604706.88</v>
      </c>
      <c r="M72" s="92" t="n">
        <v>1629417.04</v>
      </c>
      <c r="N72" s="92">
        <f>AVERAGE(H72:M72)</f>
      </c>
      <c r="O72" s="92">
        <f>AVERAGE(B72:M72)</f>
      </c>
    </row>
    <row r="73" outlineLevel="1">
      <c r="A73" s="117" t="n">
        <v>27.0</v>
      </c>
      <c r="B73" s="92" t="n">
        <v>3006644.11</v>
      </c>
      <c r="C73" s="92" t="n">
        <v>565072.63</v>
      </c>
      <c r="D73" s="92" t="n">
        <v>775408.47</v>
      </c>
      <c r="E73" s="92" t="n">
        <v>669733.04</v>
      </c>
      <c r="F73" s="92" t="n">
        <v>498073.49</v>
      </c>
      <c r="G73" s="92" t="n">
        <v>98285.93</v>
      </c>
      <c r="H73" s="92" t="n">
        <v>102219.03</v>
      </c>
      <c r="I73" s="92" t="n">
        <v>239141.09</v>
      </c>
      <c r="J73" s="92" t="n">
        <v>102729.2</v>
      </c>
      <c r="K73" s="92" t="n">
        <v>135965.0</v>
      </c>
      <c r="L73" s="92" t="n">
        <v>404606.58</v>
      </c>
      <c r="M73" s="92" t="n">
        <v>656917.04</v>
      </c>
      <c r="N73" s="92">
        <f>AVERAGE(H73:M73)</f>
      </c>
      <c r="O73" s="92">
        <f>AVERAGE(B73:M73)</f>
      </c>
    </row>
    <row r="74" outlineLevel="1">
      <c r="A74" s="117" t="n">
        <v>28.0</v>
      </c>
      <c r="B74" s="92" t="n">
        <v>2708950.11</v>
      </c>
      <c r="C74" s="92" t="n">
        <v>760596.89</v>
      </c>
      <c r="D74" s="92" t="n">
        <v>1777078.47</v>
      </c>
      <c r="E74" s="92" t="n">
        <v>157134.04</v>
      </c>
      <c r="F74" s="92" t="n">
        <v>512377.49</v>
      </c>
      <c r="G74" s="92" t="n">
        <v>98285.93</v>
      </c>
      <c r="H74" s="92" t="n">
        <v>113420.03</v>
      </c>
      <c r="I74" s="92" t="n">
        <v>326641.09</v>
      </c>
      <c r="J74" s="92" t="n">
        <v>102729.2</v>
      </c>
      <c r="K74" s="92" t="n">
        <v>162066.0</v>
      </c>
      <c r="L74" s="92" t="n">
        <v>320431.8</v>
      </c>
      <c r="M74" s="92" t="n">
        <v>162917.04</v>
      </c>
      <c r="N74" s="92">
        <f>AVERAGE(H74:M74)</f>
      </c>
      <c r="O74" s="92">
        <f>AVERAGE(B74:M74)</f>
      </c>
    </row>
    <row r="75" outlineLevel="1">
      <c r="A75" s="117" t="n">
        <v>29.0</v>
      </c>
      <c r="B75" s="92" t="n">
        <v>2766695.51</v>
      </c>
      <c r="C75" s="92" t="n">
        <v>153252.89</v>
      </c>
      <c r="D75" s="92" t="n">
        <v>1777078.47</v>
      </c>
      <c r="E75" s="92" t="n">
        <v>217928.04</v>
      </c>
      <c r="F75" s="92" t="n">
        <v>538577.49</v>
      </c>
      <c r="G75" s="92" t="n">
        <v>441485.93</v>
      </c>
      <c r="H75" s="92" t="n">
        <v>115753.03</v>
      </c>
      <c r="I75" s="92" t="n">
        <v>585291.09</v>
      </c>
      <c r="J75" s="92" t="n">
        <v>110165.47</v>
      </c>
      <c r="K75" s="92" t="n">
        <v>176666.0</v>
      </c>
      <c r="M75" s="92" t="n">
        <v>146476.72</v>
      </c>
      <c r="N75" s="92">
        <f>AVERAGE(H75:M75)</f>
      </c>
      <c r="O75" s="92">
        <f>AVERAGE(B75:M75)</f>
      </c>
    </row>
    <row r="76" outlineLevel="1">
      <c r="A76" s="130" t="n">
        <v>30.0</v>
      </c>
      <c r="B76" s="132" t="n">
        <v>5453402.57</v>
      </c>
      <c r="C76" s="132" t="n">
        <v>239432.4</v>
      </c>
      <c r="D76" s="132" t="n">
        <v>1865958.47</v>
      </c>
      <c r="E76" s="132" t="n">
        <v>285111.24</v>
      </c>
      <c r="F76" s="132" t="n">
        <v>564930.49</v>
      </c>
      <c r="G76" s="132" t="n">
        <v>215579.12</v>
      </c>
      <c r="H76" s="132" t="n">
        <v>307003.03</v>
      </c>
      <c r="I76" s="132" t="n">
        <v>585291.09</v>
      </c>
      <c r="J76" s="132" t="n">
        <v>160106.47</v>
      </c>
      <c r="K76" s="132" t="n">
        <v>228866.0</v>
      </c>
      <c r="M76" s="132" t="n">
        <v>441226.72</v>
      </c>
      <c r="N76" s="132">
        <f>AVERAGE(H76:M76)</f>
      </c>
      <c r="O76" s="132">
        <f>AVERAGE(B76:M76)</f>
      </c>
    </row>
    <row r="77" outlineLevel="1">
      <c r="A77" s="117" t="n">
        <v>31.0</v>
      </c>
      <c r="C77" s="92" t="n">
        <v>341602.4</v>
      </c>
      <c r="E77" s="92" t="n">
        <v>124651.24</v>
      </c>
      <c r="F77" s="92" t="n">
        <v>564930.49</v>
      </c>
      <c r="H77" s="92" t="n">
        <v>266853.03</v>
      </c>
      <c r="J77" s="92" t="n">
        <v>182394.47</v>
      </c>
      <c r="K77" s="92" t="n">
        <v>108866.0</v>
      </c>
      <c r="M77" s="92" t="n">
        <v>206817.72</v>
      </c>
      <c r="N77" s="92">
        <f>AVERAGE(H77:M77)</f>
      </c>
      <c r="O77" s="92">
        <f>AVERAGE(B77:M77)</f>
      </c>
    </row>
    <row r="78" outlineLevel="1">
      <c r="A78" s="129" t="s">
        <v>271</v>
      </c>
      <c r="B78" s="132">
        <f>AVERAGE(B51,B56,B61,B66,B71,B76)</f>
      </c>
      <c r="C78" s="132">
        <f>AVERAGE(C51,C56,C61,C66,C71,C76)</f>
      </c>
      <c r="D78" s="132">
        <f>AVERAGE(D51,D56,D61,D66,D71,D76)</f>
      </c>
      <c r="E78" s="132">
        <f>AVERAGE(E51,E56,E61,E66,E71,E76)</f>
      </c>
      <c r="F78" s="132">
        <f>AVERAGE(F51,F56,F61,F66,F71,F76)</f>
      </c>
      <c r="G78" s="132">
        <f>AVERAGE(G51,G56,G61,G66,G71,G76)</f>
      </c>
      <c r="H78" s="132">
        <f>AVERAGE(H51,H56,H61,H66,H71,H76)</f>
      </c>
      <c r="I78" s="132">
        <f>AVERAGE(I51,I56,I61,I66,I71,I76)</f>
      </c>
      <c r="J78" s="132">
        <f>AVERAGE(J51,J56,J61,J66,J71,J76)</f>
      </c>
      <c r="K78" s="132">
        <f>AVERAGE(K51,K56,K61,K66,K71,K76)</f>
      </c>
      <c r="L78" s="132">
        <f>AVERAGE(L51,L56,L61,L66,L71,L76)</f>
      </c>
      <c r="M78" s="132">
        <f>AVERAGE(M51,M56,M61,M66,M71,M76)</f>
      </c>
      <c r="N78" s="132" t="n">
        <v>335497.0911428571</v>
      </c>
      <c r="O78" s="132" t="n">
        <v>1018502.5525352111</v>
      </c>
    </row>
    <row r="79" outlineLevel="1">
      <c r="A79" s="129" t="s">
        <v>272</v>
      </c>
      <c r="B79" s="132">
        <f>AVERAGE(B47:B77)</f>
      </c>
      <c r="C79" s="132">
        <f>AVERAGE(C47:C77)</f>
      </c>
      <c r="D79" s="132">
        <f>AVERAGE(D47:D77)</f>
      </c>
      <c r="E79" s="132">
        <f>AVERAGE(E47:E77)</f>
      </c>
      <c r="F79" s="132">
        <f>AVERAGE(F47:F77)</f>
      </c>
      <c r="G79" s="132">
        <f>AVERAGE(G47:G77)</f>
      </c>
      <c r="H79" s="132">
        <f>AVERAGE(H47:H77)</f>
      </c>
      <c r="I79" s="132">
        <f>AVERAGE(I47:I77)</f>
      </c>
      <c r="J79" s="132">
        <f>AVERAGE(J47:J77)</f>
      </c>
      <c r="K79" s="132">
        <f>AVERAGE(K47:K77)</f>
      </c>
      <c r="L79" s="132">
        <f>AVERAGE(L47:L77)</f>
      </c>
      <c r="M79" s="132">
        <f>AVERAGE(M47:M77)</f>
      </c>
      <c r="N79" s="132">
        <f>AVERAGE(H47:M77)</f>
      </c>
      <c r="O79" s="132">
        <f>AVERAGE(B47:M77)</f>
      </c>
    </row>
    <row r="80" outlineLevel="1">
      <c r="A80" s="117" t="s">
        <v>274</v>
      </c>
      <c r="B80" s="95" t="s">
        <v>109</v>
      </c>
      <c r="C80" s="95" t="s">
        <v>109</v>
      </c>
      <c r="D80" s="95" t="s">
        <v>109</v>
      </c>
      <c r="E80" s="95" t="s">
        <v>109</v>
      </c>
      <c r="F80" s="95" t="s">
        <v>109</v>
      </c>
      <c r="G80" s="95" t="s">
        <v>109</v>
      </c>
      <c r="H80" s="95" t="s">
        <v>109</v>
      </c>
      <c r="I80" s="95" t="s">
        <v>109</v>
      </c>
      <c r="J80" s="95" t="s">
        <v>109</v>
      </c>
      <c r="K80" s="95" t="s">
        <v>109</v>
      </c>
      <c r="L80" s="95" t="s">
        <v>109</v>
      </c>
      <c r="M80" s="95" t="s">
        <v>109</v>
      </c>
      <c r="N80" s="95" t="s">
        <v>109</v>
      </c>
      <c r="O80" s="95" t="s">
        <v>109</v>
      </c>
    </row>
    <row r="81" outlineLevel="1">
      <c r="A81" s="117" t="s">
        <v>275</v>
      </c>
      <c r="B81" s="115" t="s">
        <v>109</v>
      </c>
      <c r="C81" s="115" t="s">
        <v>109</v>
      </c>
      <c r="D81" s="115" t="s">
        <v>109</v>
      </c>
      <c r="E81" s="115" t="s">
        <v>109</v>
      </c>
      <c r="F81" s="115" t="s">
        <v>109</v>
      </c>
      <c r="G81" s="115" t="s">
        <v>109</v>
      </c>
      <c r="H81" s="115" t="s">
        <v>109</v>
      </c>
      <c r="I81" s="115" t="s">
        <v>109</v>
      </c>
      <c r="J81" s="115" t="s">
        <v>109</v>
      </c>
      <c r="K81" s="115" t="s">
        <v>109</v>
      </c>
      <c r="L81" s="115" t="s">
        <v>109</v>
      </c>
      <c r="M81" s="115" t="s">
        <v>109</v>
      </c>
      <c r="N81" s="116" t="s">
        <v>109</v>
      </c>
      <c r="O81" s="116" t="s">
        <v>109</v>
      </c>
    </row>
    <row r="82" outlineLevel="1">
      <c r="A82" s="90" t="s">
        <v>164</v>
      </c>
      <c r="B82" s="115" t="s">
        <v>109</v>
      </c>
      <c r="C82" s="115" t="s">
        <v>109</v>
      </c>
      <c r="D82" s="115" t="s">
        <v>109</v>
      </c>
      <c r="E82" s="115" t="s">
        <v>109</v>
      </c>
      <c r="F82" s="115" t="s">
        <v>109</v>
      </c>
      <c r="G82" s="115" t="s">
        <v>109</v>
      </c>
      <c r="H82" s="115" t="s">
        <v>109</v>
      </c>
      <c r="I82" s="115" t="s">
        <v>109</v>
      </c>
      <c r="J82" s="115" t="s">
        <v>109</v>
      </c>
      <c r="K82" s="115" t="s">
        <v>109</v>
      </c>
      <c r="L82" s="115" t="s">
        <v>109</v>
      </c>
      <c r="M82" s="115" t="s">
        <v>109</v>
      </c>
      <c r="N82" s="116" t="s">
        <v>109</v>
      </c>
      <c r="O82" s="116" t="s">
        <v>109</v>
      </c>
    </row>
    <row r="83" outlineLevel="1">
      <c r="A83" s="90" t="s">
        <v>276</v>
      </c>
      <c r="B83" s="89" t="s">
        <v>109</v>
      </c>
      <c r="C83" s="89" t="s">
        <v>109</v>
      </c>
      <c r="D83" s="89" t="s">
        <v>109</v>
      </c>
      <c r="E83" s="89" t="s">
        <v>109</v>
      </c>
      <c r="F83" s="89" t="s">
        <v>109</v>
      </c>
      <c r="G83" s="89" t="s">
        <v>109</v>
      </c>
      <c r="H83" s="89" t="s">
        <v>109</v>
      </c>
      <c r="I83" s="89" t="s">
        <v>109</v>
      </c>
      <c r="J83" s="89" t="s">
        <v>109</v>
      </c>
      <c r="K83" s="89" t="s">
        <v>109</v>
      </c>
      <c r="L83" s="89" t="s">
        <v>109</v>
      </c>
      <c r="M83" s="89" t="s">
        <v>109</v>
      </c>
      <c r="N83" s="103" t="s">
        <v>109</v>
      </c>
      <c r="O83" s="103" t="s">
        <v>109</v>
      </c>
    </row>
    <row r="84" outlineLevel="1">
      <c r="A84" s="108" t="s">
        <v>121</v>
      </c>
      <c r="B84" s="104" t="s">
        <v>109</v>
      </c>
      <c r="C84" s="104" t="s">
        <v>109</v>
      </c>
      <c r="D84" s="104" t="s">
        <v>109</v>
      </c>
      <c r="E84" s="104" t="s">
        <v>109</v>
      </c>
      <c r="F84" s="104" t="s">
        <v>109</v>
      </c>
      <c r="G84" s="104" t="s">
        <v>109</v>
      </c>
      <c r="H84" s="104" t="s">
        <v>109</v>
      </c>
      <c r="I84" s="104" t="s">
        <v>109</v>
      </c>
      <c r="J84" s="104" t="s">
        <v>109</v>
      </c>
      <c r="K84" s="104" t="s">
        <v>109</v>
      </c>
      <c r="L84" s="104" t="s">
        <v>109</v>
      </c>
      <c r="M84" s="104" t="s">
        <v>109</v>
      </c>
    </row>
    <row r="85" ht="12.75" customHeight="1">
      <c r="A85" s="38"/>
      <c r="B85" s="38"/>
      <c r="C85" s="38"/>
      <c r="D85" s="38"/>
      <c r="E85" s="38"/>
      <c r="F85" s="38"/>
      <c r="G85" s="38"/>
      <c r="H85" s="38"/>
      <c r="I85" s="38"/>
      <c r="J85" s="38"/>
      <c r="K85" s="38"/>
      <c r="L85" s="38"/>
      <c r="M85" s="38"/>
      <c r="N85" s="38"/>
      <c r="O85" s="38"/>
      <c r="P85" s="38"/>
      <c r="Q85" s="38"/>
      <c r="R85" s="38"/>
      <c r="S85" s="38"/>
      <c r="T85" s="38"/>
      <c r="U85" s="38"/>
      <c r="V85" s="39"/>
      <c r="W85" s="39"/>
      <c r="X85" s="39"/>
      <c r="Y85" s="39"/>
      <c r="Z85" s="39"/>
    </row>
    <row r="86">
      <c r="A86" s="72" t="s">
        <v>137</v>
      </c>
      <c r="B86" s="72"/>
      <c r="C86" s="72"/>
      <c r="D86" s="72"/>
      <c r="E86" s="73" t="s">
        <v>3</v>
      </c>
      <c r="F86" s="72"/>
      <c r="G86" s="72"/>
      <c r="H86" s="72"/>
      <c r="I86" s="72"/>
      <c r="J86" s="72"/>
      <c r="K86" s="72"/>
      <c r="L86" s="72"/>
      <c r="M86" s="72"/>
      <c r="N86" s="72"/>
      <c r="O86" s="72"/>
    </row>
    <row r="87">
      <c r="A87" s="74" t="s">
        <v>136</v>
      </c>
      <c r="B87" s="74"/>
      <c r="C87" s="74"/>
      <c r="D87" s="74"/>
      <c r="E87" s="75" t="s">
        <v>88</v>
      </c>
      <c r="F87" s="74"/>
      <c r="G87" s="74"/>
      <c r="H87" s="74"/>
      <c r="I87" s="74"/>
      <c r="J87" s="74"/>
      <c r="K87" s="74"/>
      <c r="L87" s="74"/>
      <c r="M87" s="74"/>
      <c r="N87" s="74"/>
      <c r="O87" s="74"/>
    </row>
    <row r="88" ht="12.75" customHeight="1">
      <c r="A88" s="38"/>
      <c r="B88" s="38"/>
      <c r="C88" s="38"/>
      <c r="D88" s="38"/>
      <c r="E88" s="38"/>
      <c r="F88" s="38"/>
      <c r="G88" s="38"/>
      <c r="H88" s="38"/>
      <c r="I88" s="38"/>
      <c r="J88" s="38"/>
      <c r="K88" s="38"/>
      <c r="L88" s="38"/>
      <c r="M88" s="38"/>
      <c r="N88" s="38"/>
      <c r="O88" s="38"/>
      <c r="P88" s="38"/>
      <c r="Q88" s="38"/>
      <c r="R88" s="38"/>
      <c r="S88" s="38"/>
      <c r="T88" s="38"/>
      <c r="U88" s="38"/>
      <c r="V88" s="39"/>
      <c r="W88" s="39"/>
      <c r="X88" s="39"/>
      <c r="Y88" s="39"/>
      <c r="Z88" s="39"/>
    </row>
    <row r="89" outlineLevel="1">
      <c r="A89" s="77" t="s">
        <v>273</v>
      </c>
      <c r="B89" s="77"/>
      <c r="C89" s="77"/>
    </row>
    <row r="90" outlineLevel="1">
      <c r="A90" s="80" t="s">
        <v>268</v>
      </c>
      <c r="B90" s="80" t="s">
        <v>167</v>
      </c>
      <c r="C90" s="80" t="s">
        <v>168</v>
      </c>
      <c r="D90" s="80" t="s">
        <v>169</v>
      </c>
      <c r="E90" s="80" t="s">
        <v>170</v>
      </c>
      <c r="F90" s="80" t="s">
        <v>171</v>
      </c>
      <c r="G90" s="80" t="s">
        <v>172</v>
      </c>
      <c r="H90" s="80" t="s">
        <v>173</v>
      </c>
      <c r="I90" s="80" t="s">
        <v>174</v>
      </c>
      <c r="J90" s="80" t="s">
        <v>175</v>
      </c>
      <c r="K90" s="80" t="s">
        <v>176</v>
      </c>
      <c r="L90" s="80" t="s">
        <v>177</v>
      </c>
      <c r="M90" s="80" t="s">
        <v>178</v>
      </c>
      <c r="N90" s="80" t="s">
        <v>269</v>
      </c>
      <c r="O90" s="80" t="s">
        <v>270</v>
      </c>
    </row>
    <row r="91" outlineLevel="1">
      <c r="A91" s="117" t="n">
        <v>1.0</v>
      </c>
      <c r="B91" s="92" t="n">
        <v>1359837.0</v>
      </c>
      <c r="C91" s="156" t="n">
        <v>564718.42</v>
      </c>
      <c r="D91" s="156" t="n">
        <v>564718.42</v>
      </c>
      <c r="E91" s="92" t="n">
        <v>310584.79</v>
      </c>
      <c r="F91" s="92" t="n">
        <v>310584.79</v>
      </c>
      <c r="G91" s="92" t="n">
        <v>1496622.79</v>
      </c>
      <c r="H91" s="156" t="n">
        <v>101884.05</v>
      </c>
      <c r="I91" s="156" t="n">
        <v>101884.05</v>
      </c>
      <c r="J91" s="92" t="n">
        <v>101884.05</v>
      </c>
      <c r="K91" s="92" t="n">
        <v>107034.25</v>
      </c>
      <c r="L91" s="92" t="n">
        <v>101477.98</v>
      </c>
      <c r="M91" s="92" t="n">
        <v>104288.69</v>
      </c>
      <c r="N91" s="92">
        <f>AVERAGE(H91:M91)</f>
      </c>
      <c r="O91" s="92">
        <f>AVERAGE(B91:M91)</f>
      </c>
    </row>
    <row r="92" outlineLevel="1">
      <c r="A92" s="117" t="n">
        <v>2.0</v>
      </c>
      <c r="B92" s="92" t="n">
        <v>1659837.0</v>
      </c>
      <c r="C92" s="156" t="n">
        <v>564718.42</v>
      </c>
      <c r="D92" s="156" t="n">
        <v>564718.42</v>
      </c>
      <c r="E92" s="92" t="n">
        <v>310584.79</v>
      </c>
      <c r="F92" s="92" t="n">
        <v>310584.79</v>
      </c>
      <c r="G92" s="92" t="n">
        <v>103775.79</v>
      </c>
      <c r="H92" s="156" t="n">
        <v>101884.05</v>
      </c>
      <c r="I92" s="156" t="n">
        <v>101884.05</v>
      </c>
      <c r="J92" s="92" t="n">
        <v>101884.05</v>
      </c>
      <c r="K92" s="92" t="n">
        <v>107034.25</v>
      </c>
      <c r="L92" s="92" t="n">
        <v>101477.98</v>
      </c>
      <c r="M92" s="92" t="n">
        <v>104288.69</v>
      </c>
      <c r="N92" s="92">
        <f>AVERAGE(H92:M92)</f>
      </c>
      <c r="O92" s="92">
        <f>AVERAGE(B92:M92)</f>
      </c>
    </row>
    <row r="93" outlineLevel="1">
      <c r="A93" s="117" t="n">
        <v>3.0</v>
      </c>
      <c r="B93" s="92" t="n">
        <v>168337.0</v>
      </c>
      <c r="C93" s="156" t="n">
        <v>564718.42</v>
      </c>
      <c r="D93" s="156" t="n">
        <v>564718.42</v>
      </c>
      <c r="E93" s="92" t="n">
        <v>310584.79</v>
      </c>
      <c r="F93" s="92" t="n">
        <v>310584.79</v>
      </c>
      <c r="G93" s="92" t="n">
        <v>103775.79</v>
      </c>
      <c r="H93" s="156" t="n">
        <v>101884.05</v>
      </c>
      <c r="I93" s="156" t="n">
        <v>101884.05</v>
      </c>
      <c r="J93" s="92" t="n">
        <v>101884.05</v>
      </c>
      <c r="K93" s="92" t="n">
        <v>107034.25</v>
      </c>
      <c r="L93" s="92" t="n">
        <v>101477.98</v>
      </c>
      <c r="M93" s="92" t="n">
        <v>179288.69</v>
      </c>
      <c r="N93" s="92">
        <f>AVERAGE(H93:M93)</f>
      </c>
      <c r="O93" s="92">
        <f>AVERAGE(B93:M93)</f>
      </c>
    </row>
    <row r="94" outlineLevel="1">
      <c r="A94" s="117" t="n">
        <v>4.0</v>
      </c>
      <c r="B94" s="92" t="n">
        <v>680777.0</v>
      </c>
      <c r="C94" s="156" t="n">
        <v>564718.42</v>
      </c>
      <c r="D94" s="156" t="n">
        <v>564718.42</v>
      </c>
      <c r="E94" s="92" t="n">
        <v>310584.79</v>
      </c>
      <c r="F94" s="92" t="n">
        <v>310584.79</v>
      </c>
      <c r="G94" s="92" t="n">
        <v>103775.79</v>
      </c>
      <c r="H94" s="156" t="n">
        <v>101884.05</v>
      </c>
      <c r="I94" s="156" t="n">
        <v>101884.05</v>
      </c>
      <c r="J94" s="92" t="n">
        <v>101884.05</v>
      </c>
      <c r="K94" s="92" t="n">
        <v>107034.25</v>
      </c>
      <c r="L94" s="92" t="n">
        <v>101477.98</v>
      </c>
      <c r="M94" s="92" t="n">
        <v>104213.0</v>
      </c>
      <c r="N94" s="92">
        <f>AVERAGE(H94:M94)</f>
      </c>
      <c r="O94" s="92">
        <f>AVERAGE(B94:M94)</f>
      </c>
    </row>
    <row r="95" outlineLevel="1">
      <c r="A95" s="130" t="n">
        <v>5.0</v>
      </c>
      <c r="B95" s="132" t="n">
        <v>680777.0</v>
      </c>
      <c r="C95" s="156" t="n">
        <v>564718.42</v>
      </c>
      <c r="D95" s="156" t="n">
        <v>564718.42</v>
      </c>
      <c r="E95" s="132" t="n">
        <v>310584.79</v>
      </c>
      <c r="F95" s="132" t="n">
        <v>310584.79</v>
      </c>
      <c r="G95" s="132" t="n">
        <v>103775.79</v>
      </c>
      <c r="H95" s="156" t="n">
        <v>101884.05</v>
      </c>
      <c r="I95" s="156" t="n">
        <v>101884.05</v>
      </c>
      <c r="J95" s="132" t="n">
        <v>101884.05</v>
      </c>
      <c r="K95" s="132" t="n">
        <v>107034.25</v>
      </c>
      <c r="L95" s="132" t="n">
        <v>101477.98</v>
      </c>
      <c r="M95" s="132" t="n">
        <v>104213.0</v>
      </c>
      <c r="N95" s="132">
        <f>AVERAGE(H95:M95)</f>
      </c>
      <c r="O95" s="132">
        <f>AVERAGE(B95:M95)</f>
      </c>
    </row>
    <row r="96" outlineLevel="1">
      <c r="A96" s="117" t="n">
        <v>6.0</v>
      </c>
      <c r="B96" s="92" t="n">
        <v>680777.0</v>
      </c>
      <c r="C96" s="156" t="n">
        <v>564718.42</v>
      </c>
      <c r="D96" s="156" t="n">
        <v>564718.42</v>
      </c>
      <c r="E96" s="92" t="n">
        <v>310584.79</v>
      </c>
      <c r="F96" s="92" t="n">
        <v>310584.79</v>
      </c>
      <c r="G96" s="92" t="n">
        <v>113975.79</v>
      </c>
      <c r="H96" s="156" t="n">
        <v>101884.05</v>
      </c>
      <c r="I96" s="156" t="n">
        <v>101884.05</v>
      </c>
      <c r="J96" s="92" t="n">
        <v>101884.05</v>
      </c>
      <c r="K96" s="92" t="n">
        <v>107034.25</v>
      </c>
      <c r="L96" s="92" t="n">
        <v>101477.98</v>
      </c>
      <c r="M96" s="92" t="n">
        <v>354213.0</v>
      </c>
      <c r="N96" s="92">
        <f>AVERAGE(H96:M96)</f>
      </c>
      <c r="O96" s="92">
        <f>AVERAGE(B96:M96)</f>
      </c>
    </row>
    <row r="97" outlineLevel="1">
      <c r="A97" s="117" t="n">
        <v>7.0</v>
      </c>
      <c r="B97" s="92" t="n">
        <v>680777.0</v>
      </c>
      <c r="C97" s="156" t="n">
        <v>564718.42</v>
      </c>
      <c r="D97" s="156" t="n">
        <v>564718.42</v>
      </c>
      <c r="E97" s="92" t="n">
        <v>310584.79</v>
      </c>
      <c r="F97" s="92" t="n">
        <v>310584.79</v>
      </c>
      <c r="G97" s="92" t="n">
        <v>113975.79</v>
      </c>
      <c r="H97" s="156" t="n">
        <v>101884.05</v>
      </c>
      <c r="I97" s="156" t="n">
        <v>101884.05</v>
      </c>
      <c r="J97" s="92" t="n">
        <v>101884.05</v>
      </c>
      <c r="K97" s="92" t="n">
        <v>107034.25</v>
      </c>
      <c r="L97" s="92" t="n">
        <v>101477.98</v>
      </c>
      <c r="M97" s="92" t="n">
        <v>354213.0</v>
      </c>
      <c r="N97" s="92">
        <f>AVERAGE(H97:M97)</f>
      </c>
      <c r="O97" s="92">
        <f>AVERAGE(B97:M97)</f>
      </c>
    </row>
    <row r="98" outlineLevel="1">
      <c r="A98" s="117" t="n">
        <v>8.0</v>
      </c>
      <c r="B98" s="92" t="n">
        <v>680777.0</v>
      </c>
      <c r="C98" s="156" t="n">
        <v>564718.42</v>
      </c>
      <c r="D98" s="156" t="n">
        <v>564718.42</v>
      </c>
      <c r="E98" s="92" t="n">
        <v>310584.79</v>
      </c>
      <c r="F98" s="92" t="n">
        <v>310584.79</v>
      </c>
      <c r="G98" s="92" t="n">
        <v>113975.79</v>
      </c>
      <c r="H98" s="156" t="n">
        <v>101884.05</v>
      </c>
      <c r="I98" s="156" t="n">
        <v>101884.05</v>
      </c>
      <c r="J98" s="92" t="n">
        <v>101884.05</v>
      </c>
      <c r="K98" s="92" t="n">
        <v>107034.25</v>
      </c>
      <c r="L98" s="92" t="n">
        <v>101477.98</v>
      </c>
      <c r="M98" s="92" t="n">
        <v>354213.0</v>
      </c>
      <c r="N98" s="92">
        <f>AVERAGE(H98:M98)</f>
      </c>
      <c r="O98" s="92">
        <f>AVERAGE(B98:M98)</f>
      </c>
    </row>
    <row r="99" outlineLevel="1">
      <c r="A99" s="117" t="n">
        <v>9.0</v>
      </c>
      <c r="B99" s="92" t="n">
        <v>1181102.0</v>
      </c>
      <c r="C99" s="156" t="n">
        <v>564718.42</v>
      </c>
      <c r="D99" s="156" t="n">
        <v>564718.42</v>
      </c>
      <c r="E99" s="92" t="n">
        <v>310584.79</v>
      </c>
      <c r="F99" s="92" t="n">
        <v>310584.79</v>
      </c>
      <c r="G99" s="92" t="n">
        <v>113975.79</v>
      </c>
      <c r="H99" s="156" t="n">
        <v>101884.05</v>
      </c>
      <c r="I99" s="156" t="n">
        <v>101884.05</v>
      </c>
      <c r="J99" s="92" t="n">
        <v>101884.05</v>
      </c>
      <c r="K99" s="92" t="n">
        <v>107034.25</v>
      </c>
      <c r="L99" s="92" t="n">
        <v>101477.98</v>
      </c>
      <c r="M99" s="92" t="n">
        <v>592161.0</v>
      </c>
      <c r="N99" s="92">
        <f>AVERAGE(H99:M99)</f>
      </c>
      <c r="O99" s="92">
        <f>AVERAGE(B99:M99)</f>
      </c>
    </row>
    <row r="100" outlineLevel="1">
      <c r="A100" s="130" t="n">
        <v>10.0</v>
      </c>
      <c r="B100" s="132" t="n">
        <v>1181102.0</v>
      </c>
      <c r="C100" s="156" t="n">
        <v>564718.42</v>
      </c>
      <c r="D100" s="156" t="n">
        <v>564718.42</v>
      </c>
      <c r="E100" s="132" t="n">
        <v>310584.79</v>
      </c>
      <c r="F100" s="132" t="n">
        <v>310584.79</v>
      </c>
      <c r="G100" s="132" t="n">
        <v>113975.79</v>
      </c>
      <c r="H100" s="156" t="n">
        <v>101884.05</v>
      </c>
      <c r="I100" s="156" t="n">
        <v>101884.05</v>
      </c>
      <c r="J100" s="132" t="n">
        <v>101884.05</v>
      </c>
      <c r="K100" s="132" t="n">
        <v>107034.25</v>
      </c>
      <c r="L100" s="132" t="n">
        <v>101477.98</v>
      </c>
      <c r="M100" s="132" t="n">
        <v>107185.03</v>
      </c>
      <c r="N100" s="132">
        <f>AVERAGE(H100:M100)</f>
      </c>
      <c r="O100" s="132">
        <f>AVERAGE(B100:M100)</f>
      </c>
    </row>
    <row r="101" outlineLevel="1">
      <c r="A101" s="117" t="n">
        <v>11.0</v>
      </c>
      <c r="B101" s="92" t="n">
        <v>680739.0</v>
      </c>
      <c r="C101" s="156" t="n">
        <v>564718.42</v>
      </c>
      <c r="D101" s="156" t="n">
        <v>564718.42</v>
      </c>
      <c r="E101" s="92" t="n">
        <v>310584.79</v>
      </c>
      <c r="F101" s="92" t="n">
        <v>483866.79</v>
      </c>
      <c r="G101" s="92" t="n">
        <v>113975.79</v>
      </c>
      <c r="H101" s="156" t="n">
        <v>101884.05</v>
      </c>
      <c r="I101" s="156" t="n">
        <v>101884.05</v>
      </c>
      <c r="J101" s="92" t="n">
        <v>101884.05</v>
      </c>
      <c r="K101" s="92" t="n">
        <v>107034.25</v>
      </c>
      <c r="L101" s="92" t="n">
        <v>101477.98</v>
      </c>
      <c r="M101" s="92" t="n">
        <v>107185.03</v>
      </c>
      <c r="N101" s="92">
        <f>AVERAGE(H101:M101)</f>
      </c>
      <c r="O101" s="92">
        <f>AVERAGE(B101:M101)</f>
      </c>
    </row>
    <row r="102" outlineLevel="1">
      <c r="A102" s="117" t="n">
        <v>12.0</v>
      </c>
      <c r="B102" s="92" t="n">
        <v>680739.0</v>
      </c>
      <c r="C102" s="156" t="n">
        <v>564718.42</v>
      </c>
      <c r="D102" s="156" t="n">
        <v>564718.42</v>
      </c>
      <c r="E102" s="92" t="n">
        <v>310584.79</v>
      </c>
      <c r="F102" s="92" t="n">
        <v>483866.79</v>
      </c>
      <c r="G102" s="92" t="n">
        <v>113975.79</v>
      </c>
      <c r="H102" s="156" t="n">
        <v>101884.05</v>
      </c>
      <c r="I102" s="156" t="n">
        <v>101884.05</v>
      </c>
      <c r="J102" s="92" t="n">
        <v>101884.05</v>
      </c>
      <c r="K102" s="92" t="n">
        <v>107034.25</v>
      </c>
      <c r="L102" s="92" t="n">
        <v>151477.98</v>
      </c>
      <c r="M102" s="92" t="n">
        <v>107185.03</v>
      </c>
      <c r="N102" s="92">
        <f>AVERAGE(H102:M102)</f>
      </c>
      <c r="O102" s="92">
        <f>AVERAGE(B102:M102)</f>
      </c>
    </row>
    <row r="103" outlineLevel="1">
      <c r="A103" s="117" t="n">
        <v>13.0</v>
      </c>
      <c r="B103" s="92" t="n">
        <v>680739.0</v>
      </c>
      <c r="C103" s="156" t="n">
        <v>564718.42</v>
      </c>
      <c r="D103" s="156" t="n">
        <v>564718.42</v>
      </c>
      <c r="E103" s="92" t="n">
        <v>310584.79</v>
      </c>
      <c r="F103" s="92" t="n">
        <v>483866.79</v>
      </c>
      <c r="G103" s="92" t="n">
        <v>134975.79</v>
      </c>
      <c r="H103" s="156" t="n">
        <v>101884.05</v>
      </c>
      <c r="I103" s="156" t="n">
        <v>101884.05</v>
      </c>
      <c r="J103" s="92" t="n">
        <v>101884.05</v>
      </c>
      <c r="K103" s="92" t="n">
        <v>107034.25</v>
      </c>
      <c r="L103" s="92" t="n">
        <v>105558.33</v>
      </c>
      <c r="M103" s="92" t="n">
        <v>107185.03</v>
      </c>
      <c r="N103" s="92">
        <f>AVERAGE(H103:M103)</f>
      </c>
      <c r="O103" s="92">
        <f>AVERAGE(B103:M103)</f>
      </c>
    </row>
    <row r="104" outlineLevel="1">
      <c r="A104" s="117" t="n">
        <v>14.0</v>
      </c>
      <c r="B104" s="92" t="n">
        <v>680739.0</v>
      </c>
      <c r="C104" s="156" t="n">
        <v>564718.42</v>
      </c>
      <c r="D104" s="156" t="n">
        <v>564718.42</v>
      </c>
      <c r="E104" s="92" t="n">
        <v>310584.79</v>
      </c>
      <c r="F104" s="92" t="n">
        <v>483866.79</v>
      </c>
      <c r="G104" s="92" t="n">
        <v>134975.79</v>
      </c>
      <c r="H104" s="156" t="n">
        <v>101884.05</v>
      </c>
      <c r="I104" s="156" t="n">
        <v>101884.05</v>
      </c>
      <c r="J104" s="92" t="n">
        <v>101884.05</v>
      </c>
      <c r="K104" s="92" t="n">
        <v>107034.25</v>
      </c>
      <c r="L104" s="92" t="n">
        <v>105558.33</v>
      </c>
      <c r="M104" s="92" t="n">
        <v>107185.03</v>
      </c>
      <c r="N104" s="92">
        <f>AVERAGE(H104:M104)</f>
      </c>
      <c r="O104" s="92">
        <f>AVERAGE(B104:M104)</f>
      </c>
    </row>
    <row r="105" outlineLevel="1">
      <c r="A105" s="130" t="n">
        <v>15.0</v>
      </c>
      <c r="B105" s="132" t="n">
        <v>680739.0</v>
      </c>
      <c r="C105" s="156" t="n">
        <v>564718.42</v>
      </c>
      <c r="D105" s="156" t="n">
        <v>564718.42</v>
      </c>
      <c r="E105" s="132" t="n">
        <v>310584.79</v>
      </c>
      <c r="F105" s="132" t="n">
        <v>483866.79</v>
      </c>
      <c r="G105" s="132" t="n">
        <v>106925.21</v>
      </c>
      <c r="H105" s="156" t="n">
        <v>101884.05</v>
      </c>
      <c r="I105" s="156" t="n">
        <v>101884.05</v>
      </c>
      <c r="J105" s="132" t="n">
        <v>101884.05</v>
      </c>
      <c r="K105" s="132" t="n">
        <v>107034.25</v>
      </c>
      <c r="L105" s="132" t="n">
        <v>105558.33</v>
      </c>
      <c r="M105" s="132" t="n">
        <v>107185.03</v>
      </c>
      <c r="N105" s="132">
        <f>AVERAGE(H105:M105)</f>
      </c>
      <c r="O105" s="132">
        <f>AVERAGE(B105:M105)</f>
      </c>
    </row>
    <row r="106" outlineLevel="1">
      <c r="A106" s="117" t="n">
        <v>16.0</v>
      </c>
      <c r="B106" s="92" t="n">
        <v>748239.0</v>
      </c>
      <c r="C106" s="156" t="n">
        <v>564718.42</v>
      </c>
      <c r="D106" s="156" t="n">
        <v>564718.42</v>
      </c>
      <c r="E106" s="92" t="n">
        <v>310584.79</v>
      </c>
      <c r="F106" s="92" t="n">
        <v>483866.79</v>
      </c>
      <c r="G106" s="92" t="n">
        <v>106925.21</v>
      </c>
      <c r="H106" s="156" t="n">
        <v>101884.05</v>
      </c>
      <c r="I106" s="156" t="n">
        <v>101884.05</v>
      </c>
      <c r="J106" s="92" t="n">
        <v>101884.05</v>
      </c>
      <c r="K106" s="92" t="n">
        <v>107034.25</v>
      </c>
      <c r="L106" s="92" t="n">
        <v>355558.33</v>
      </c>
      <c r="M106" s="92" t="n">
        <v>107185.03</v>
      </c>
      <c r="N106" s="92">
        <f>AVERAGE(H106:M106)</f>
      </c>
      <c r="O106" s="92">
        <f>AVERAGE(B106:M106)</f>
      </c>
    </row>
    <row r="107" outlineLevel="1">
      <c r="A107" s="117" t="n">
        <v>17.0</v>
      </c>
      <c r="B107" s="92" t="n">
        <v>706720.42</v>
      </c>
      <c r="C107" s="156" t="n">
        <v>564718.42</v>
      </c>
      <c r="D107" s="156" t="n">
        <v>564718.42</v>
      </c>
      <c r="E107" s="92" t="n">
        <v>310584.79</v>
      </c>
      <c r="F107" s="92" t="n">
        <v>483866.79</v>
      </c>
      <c r="G107" s="92" t="n">
        <v>106925.21</v>
      </c>
      <c r="H107" s="156" t="n">
        <v>101884.05</v>
      </c>
      <c r="I107" s="156" t="n">
        <v>101884.05</v>
      </c>
      <c r="J107" s="92" t="n">
        <v>101884.05</v>
      </c>
      <c r="K107" s="92" t="n">
        <v>107034.25</v>
      </c>
      <c r="L107" s="92" t="n">
        <v>104288.69</v>
      </c>
      <c r="M107" s="92" t="n">
        <v>107185.03</v>
      </c>
      <c r="N107" s="92">
        <f>AVERAGE(H107:M107)</f>
      </c>
      <c r="O107" s="92">
        <f>AVERAGE(B107:M107)</f>
      </c>
    </row>
    <row r="108" outlineLevel="1">
      <c r="A108" s="117" t="n">
        <v>18.0</v>
      </c>
      <c r="B108" s="92" t="n">
        <v>706720.42</v>
      </c>
      <c r="C108" s="156" t="n">
        <v>564718.42</v>
      </c>
      <c r="D108" s="156" t="n">
        <v>564718.42</v>
      </c>
      <c r="E108" s="92" t="n">
        <v>310584.79</v>
      </c>
      <c r="F108" s="92" t="n">
        <v>483866.79</v>
      </c>
      <c r="G108" s="92" t="n">
        <v>106925.21</v>
      </c>
      <c r="H108" s="156" t="n">
        <v>101884.05</v>
      </c>
      <c r="I108" s="156" t="n">
        <v>101884.05</v>
      </c>
      <c r="J108" s="92" t="n">
        <v>101884.05</v>
      </c>
      <c r="K108" s="92" t="n">
        <v>107034.25</v>
      </c>
      <c r="L108" s="92" t="n">
        <v>104288.69</v>
      </c>
      <c r="M108" s="92" t="n">
        <v>107185.03</v>
      </c>
      <c r="N108" s="92">
        <f>AVERAGE(H108:M108)</f>
      </c>
      <c r="O108" s="92">
        <f>AVERAGE(B108:M108)</f>
      </c>
    </row>
    <row r="109" outlineLevel="1">
      <c r="A109" s="117" t="n">
        <v>19.0</v>
      </c>
      <c r="B109" s="92" t="n">
        <v>564718.42</v>
      </c>
      <c r="C109" s="156" t="n">
        <v>564718.42</v>
      </c>
      <c r="D109" s="156" t="n">
        <v>564718.42</v>
      </c>
      <c r="E109" s="92" t="n">
        <v>310584.79</v>
      </c>
      <c r="F109" s="92" t="n">
        <v>483866.79</v>
      </c>
      <c r="G109" s="92" t="n">
        <v>133794.21</v>
      </c>
      <c r="H109" s="156" t="n">
        <v>101884.05</v>
      </c>
      <c r="I109" s="156" t="n">
        <v>101884.05</v>
      </c>
      <c r="J109" s="92" t="n">
        <v>107034.25</v>
      </c>
      <c r="K109" s="92" t="n">
        <v>107034.25</v>
      </c>
      <c r="L109" s="92" t="n">
        <v>104288.69</v>
      </c>
      <c r="M109" s="92" t="n">
        <v>107185.03</v>
      </c>
      <c r="N109" s="92">
        <f>AVERAGE(H109:M109)</f>
      </c>
      <c r="O109" s="92">
        <f>AVERAGE(B109:M109)</f>
      </c>
    </row>
    <row r="110" outlineLevel="1">
      <c r="A110" s="130" t="n">
        <v>20.0</v>
      </c>
      <c r="B110" s="132" t="n">
        <v>564718.42</v>
      </c>
      <c r="C110" s="156" t="n">
        <v>564718.42</v>
      </c>
      <c r="D110" s="156" t="n">
        <v>564718.42</v>
      </c>
      <c r="E110" s="132" t="n">
        <v>310584.79</v>
      </c>
      <c r="F110" s="132" t="n">
        <v>483866.79</v>
      </c>
      <c r="G110" s="132" t="n">
        <v>133794.21</v>
      </c>
      <c r="H110" s="156" t="n">
        <v>101884.05</v>
      </c>
      <c r="I110" s="156" t="n">
        <v>101884.05</v>
      </c>
      <c r="J110" s="132" t="n">
        <v>107034.25</v>
      </c>
      <c r="K110" s="132" t="n">
        <v>98945.36</v>
      </c>
      <c r="L110" s="132" t="n">
        <v>104288.69</v>
      </c>
      <c r="M110" s="132" t="n">
        <v>107185.03</v>
      </c>
      <c r="N110" s="132">
        <f>AVERAGE(H110:M110)</f>
      </c>
      <c r="O110" s="132">
        <f>AVERAGE(B110:M110)</f>
      </c>
    </row>
    <row r="111" outlineLevel="1">
      <c r="A111" s="117" t="n">
        <v>21.0</v>
      </c>
      <c r="B111" s="92" t="n">
        <v>564718.42</v>
      </c>
      <c r="C111" s="156" t="n">
        <v>564718.42</v>
      </c>
      <c r="D111" s="156" t="n">
        <v>564718.42</v>
      </c>
      <c r="E111" s="92" t="n">
        <v>310584.79</v>
      </c>
      <c r="F111" s="92" t="n">
        <v>483866.79</v>
      </c>
      <c r="G111" s="92" t="n">
        <v>133794.21</v>
      </c>
      <c r="H111" s="156" t="n">
        <v>101884.05</v>
      </c>
      <c r="I111" s="156" t="n">
        <v>101884.05</v>
      </c>
      <c r="J111" s="92" t="n">
        <v>107034.25</v>
      </c>
      <c r="K111" s="92" t="n">
        <v>98945.36</v>
      </c>
      <c r="L111" s="92" t="n">
        <v>104288.69</v>
      </c>
      <c r="M111" s="92" t="n">
        <v>107185.03</v>
      </c>
      <c r="N111" s="92">
        <f>AVERAGE(H111:M111)</f>
      </c>
      <c r="O111" s="92">
        <f>AVERAGE(B111:M111)</f>
      </c>
    </row>
    <row r="112" outlineLevel="1">
      <c r="A112" s="117" t="n">
        <v>22.0</v>
      </c>
      <c r="B112" s="92" t="n">
        <v>564718.42</v>
      </c>
      <c r="C112" s="156" t="n">
        <v>564718.42</v>
      </c>
      <c r="D112" s="156" t="n">
        <v>564718.42</v>
      </c>
      <c r="E112" s="92" t="n">
        <v>310584.79</v>
      </c>
      <c r="F112" s="92" t="n">
        <v>765304.79</v>
      </c>
      <c r="G112" s="92" t="n">
        <v>73314.9</v>
      </c>
      <c r="H112" s="156" t="n">
        <v>101884.05</v>
      </c>
      <c r="I112" s="156" t="n">
        <v>101884.05</v>
      </c>
      <c r="J112" s="92" t="n">
        <v>107034.25</v>
      </c>
      <c r="K112" s="92" t="n">
        <v>98945.36</v>
      </c>
      <c r="L112" s="92" t="n">
        <v>104288.69</v>
      </c>
      <c r="M112" s="92" t="n">
        <v>107185.03</v>
      </c>
      <c r="N112" s="92">
        <f>AVERAGE(H112:M112)</f>
      </c>
      <c r="O112" s="92">
        <f>AVERAGE(B112:M112)</f>
      </c>
    </row>
    <row r="113" outlineLevel="1">
      <c r="A113" s="117" t="n">
        <v>23.0</v>
      </c>
      <c r="B113" s="92" t="n">
        <v>564718.42</v>
      </c>
      <c r="C113" s="156" t="n">
        <v>564718.42</v>
      </c>
      <c r="D113" s="156" t="n">
        <v>564718.42</v>
      </c>
      <c r="E113" s="92" t="n">
        <v>310584.79</v>
      </c>
      <c r="F113" s="92" t="n">
        <v>826804.79</v>
      </c>
      <c r="G113" s="92" t="n">
        <v>73314.9</v>
      </c>
      <c r="H113" s="156" t="n">
        <v>101884.05</v>
      </c>
      <c r="I113" s="156" t="n">
        <v>101884.05</v>
      </c>
      <c r="J113" s="92" t="n">
        <v>107034.25</v>
      </c>
      <c r="K113" s="92" t="n">
        <v>98945.36</v>
      </c>
      <c r="L113" s="92" t="n">
        <v>104288.69</v>
      </c>
      <c r="M113" s="92" t="n">
        <v>107185.03</v>
      </c>
      <c r="N113" s="92">
        <f>AVERAGE(H113:M113)</f>
      </c>
      <c r="O113" s="92">
        <f>AVERAGE(B113:M113)</f>
      </c>
    </row>
    <row r="114" outlineLevel="1">
      <c r="A114" s="117" t="n">
        <v>24.0</v>
      </c>
      <c r="B114" s="92" t="n">
        <v>564718.42</v>
      </c>
      <c r="C114" s="156" t="n">
        <v>564718.42</v>
      </c>
      <c r="D114" s="156" t="n">
        <v>564718.42</v>
      </c>
      <c r="E114" s="92" t="n">
        <v>310584.79</v>
      </c>
      <c r="F114" s="92" t="n">
        <v>826804.79</v>
      </c>
      <c r="G114" s="92" t="n">
        <v>73314.9</v>
      </c>
      <c r="H114" s="156" t="n">
        <v>101884.05</v>
      </c>
      <c r="I114" s="156" t="n">
        <v>101884.05</v>
      </c>
      <c r="J114" s="92" t="n">
        <v>107034.25</v>
      </c>
      <c r="K114" s="92" t="n">
        <v>98945.36</v>
      </c>
      <c r="L114" s="92" t="n">
        <v>104288.69</v>
      </c>
      <c r="M114" s="92" t="n">
        <v>107185.03</v>
      </c>
      <c r="N114" s="92">
        <f>AVERAGE(H114:M114)</f>
      </c>
      <c r="O114" s="92">
        <f>AVERAGE(B114:M114)</f>
      </c>
    </row>
    <row r="115" outlineLevel="1">
      <c r="A115" s="130" t="n">
        <v>25.0</v>
      </c>
      <c r="B115" s="132" t="n">
        <v>564718.42</v>
      </c>
      <c r="C115" s="156" t="n">
        <v>564718.42</v>
      </c>
      <c r="D115" s="156" t="n">
        <v>564718.42</v>
      </c>
      <c r="E115" s="132" t="n">
        <v>310584.79</v>
      </c>
      <c r="F115" s="132" t="n">
        <v>1167818.79</v>
      </c>
      <c r="G115" s="132" t="n">
        <v>113314.9</v>
      </c>
      <c r="H115" s="156" t="n">
        <v>101884.05</v>
      </c>
      <c r="I115" s="156" t="n">
        <v>101884.05</v>
      </c>
      <c r="J115" s="132" t="n">
        <v>107034.25</v>
      </c>
      <c r="K115" s="132" t="n">
        <v>98945.36</v>
      </c>
      <c r="L115" s="132" t="n">
        <v>104288.69</v>
      </c>
      <c r="M115" s="132" t="n">
        <v>107185.03</v>
      </c>
      <c r="N115" s="132">
        <f>AVERAGE(H115:M115)</f>
      </c>
      <c r="O115" s="132">
        <f>AVERAGE(B115:M115)</f>
      </c>
    </row>
    <row r="116" outlineLevel="1">
      <c r="A116" s="117" t="n">
        <v>26.0</v>
      </c>
      <c r="B116" s="92" t="n">
        <v>564718.42</v>
      </c>
      <c r="C116" s="156" t="n">
        <v>564718.42</v>
      </c>
      <c r="D116" s="156" t="n">
        <v>564718.42</v>
      </c>
      <c r="E116" s="92" t="n">
        <v>310584.79</v>
      </c>
      <c r="F116" s="92" t="n">
        <v>1199318.79</v>
      </c>
      <c r="G116" s="92" t="n">
        <v>113314.9</v>
      </c>
      <c r="H116" s="156" t="n">
        <v>101884.05</v>
      </c>
      <c r="I116" s="156" t="n">
        <v>101884.05</v>
      </c>
      <c r="J116" s="92" t="n">
        <v>107034.25</v>
      </c>
      <c r="K116" s="92" t="n">
        <v>98945.36</v>
      </c>
      <c r="L116" s="92" t="n">
        <v>104288.69</v>
      </c>
      <c r="M116" s="92" t="n">
        <v>107185.03</v>
      </c>
      <c r="N116" s="92">
        <f>AVERAGE(H116:M116)</f>
      </c>
      <c r="O116" s="92">
        <f>AVERAGE(B116:M116)</f>
      </c>
    </row>
    <row r="117" outlineLevel="1">
      <c r="A117" s="117" t="n">
        <v>27.0</v>
      </c>
      <c r="B117" s="92" t="n">
        <v>564718.42</v>
      </c>
      <c r="C117" s="156" t="n">
        <v>564718.42</v>
      </c>
      <c r="D117" s="156" t="n">
        <v>564718.42</v>
      </c>
      <c r="E117" s="92" t="n">
        <v>310584.79</v>
      </c>
      <c r="F117" s="92" t="n">
        <v>1199318.79</v>
      </c>
      <c r="G117" s="92" t="n">
        <v>113314.9</v>
      </c>
      <c r="H117" s="156" t="n">
        <v>101884.05</v>
      </c>
      <c r="I117" s="156" t="n">
        <v>101884.05</v>
      </c>
      <c r="J117" s="92" t="n">
        <v>107034.25</v>
      </c>
      <c r="K117" s="92" t="n">
        <v>101477.98</v>
      </c>
      <c r="L117" s="92" t="n">
        <v>104288.69</v>
      </c>
      <c r="M117" s="92" t="n">
        <v>107185.03</v>
      </c>
      <c r="N117" s="92">
        <f>AVERAGE(H117:M117)</f>
      </c>
      <c r="O117" s="92">
        <f>AVERAGE(B117:M117)</f>
      </c>
    </row>
    <row r="118" outlineLevel="1">
      <c r="A118" s="117" t="n">
        <v>28.0</v>
      </c>
      <c r="B118" s="92" t="n">
        <v>564718.42</v>
      </c>
      <c r="C118" s="156" t="n">
        <v>564718.42</v>
      </c>
      <c r="D118" s="156" t="n">
        <v>564718.42</v>
      </c>
      <c r="E118" s="92" t="n">
        <v>310584.79</v>
      </c>
      <c r="F118" s="92" t="n">
        <v>1381522.79</v>
      </c>
      <c r="G118" s="92" t="n">
        <v>113314.9</v>
      </c>
      <c r="H118" s="156" t="n">
        <v>101884.05</v>
      </c>
      <c r="I118" s="156" t="n">
        <v>101884.05</v>
      </c>
      <c r="J118" s="92" t="n">
        <v>107034.25</v>
      </c>
      <c r="K118" s="92" t="n">
        <v>101477.98</v>
      </c>
      <c r="L118" s="92" t="n">
        <v>104288.69</v>
      </c>
      <c r="M118" s="92" t="n">
        <v>107185.03</v>
      </c>
      <c r="N118" s="92">
        <f>AVERAGE(H118:M118)</f>
      </c>
      <c r="O118" s="92">
        <f>AVERAGE(B118:M118)</f>
      </c>
    </row>
    <row r="119" outlineLevel="1">
      <c r="A119" s="117" t="n">
        <v>29.0</v>
      </c>
      <c r="B119" s="92" t="n">
        <v>564718.42</v>
      </c>
      <c r="C119" s="156" t="n">
        <v>564718.42</v>
      </c>
      <c r="D119" s="156" t="n">
        <v>564718.42</v>
      </c>
      <c r="E119" s="92" t="n">
        <v>310584.79</v>
      </c>
      <c r="F119" s="92" t="n">
        <v>1441522.79</v>
      </c>
      <c r="G119" s="92" t="n">
        <v>101884.05</v>
      </c>
      <c r="H119" s="156" t="n">
        <v>101884.05</v>
      </c>
      <c r="I119" s="156" t="n">
        <v>101884.05</v>
      </c>
      <c r="J119" s="92" t="n">
        <v>107034.25</v>
      </c>
      <c r="K119" s="92" t="n">
        <v>101477.98</v>
      </c>
      <c r="M119" s="92" t="n">
        <v>107185.03</v>
      </c>
      <c r="N119" s="92">
        <f>AVERAGE(H119:M119)</f>
      </c>
      <c r="O119" s="92">
        <f>AVERAGE(B119:M119)</f>
      </c>
    </row>
    <row r="120" outlineLevel="1">
      <c r="A120" s="130" t="n">
        <v>30.0</v>
      </c>
      <c r="B120" s="132" t="n">
        <v>564718.42</v>
      </c>
      <c r="C120" s="156" t="n">
        <v>564718.42</v>
      </c>
      <c r="D120" s="156" t="n">
        <v>564718.42</v>
      </c>
      <c r="E120" s="132" t="n">
        <v>310584.79</v>
      </c>
      <c r="F120" s="132" t="n">
        <v>1496622.79</v>
      </c>
      <c r="G120" s="132" t="n">
        <v>101884.05</v>
      </c>
      <c r="H120" s="156" t="n">
        <v>101884.05</v>
      </c>
      <c r="I120" s="156" t="n">
        <v>101884.05</v>
      </c>
      <c r="J120" s="132" t="n">
        <v>107034.25</v>
      </c>
      <c r="K120" s="132" t="n">
        <v>101477.98</v>
      </c>
      <c r="M120" s="132" t="n">
        <v>107185.03</v>
      </c>
      <c r="N120" s="132">
        <f>AVERAGE(H120:M120)</f>
      </c>
      <c r="O120" s="132">
        <f>AVERAGE(B120:M120)</f>
      </c>
    </row>
    <row r="121" outlineLevel="1">
      <c r="A121" s="117" t="n">
        <v>31.0</v>
      </c>
      <c r="C121" s="156" t="n">
        <v>564718.42</v>
      </c>
      <c r="E121" s="92" t="n">
        <v>310584.79</v>
      </c>
      <c r="F121" s="92" t="n">
        <v>1496622.79</v>
      </c>
      <c r="H121" s="156" t="n">
        <v>101884.05</v>
      </c>
      <c r="J121" s="92" t="n">
        <v>107034.25</v>
      </c>
      <c r="K121" s="92" t="n">
        <v>101477.98</v>
      </c>
      <c r="M121" s="92" t="n">
        <v>2107185.03</v>
      </c>
      <c r="N121" s="92">
        <f>AVERAGE(H121:M121)</f>
      </c>
      <c r="O121" s="92">
        <f>AVERAGE(B121:M121)</f>
      </c>
    </row>
    <row r="122" outlineLevel="1">
      <c r="A122" s="129" t="s">
        <v>271</v>
      </c>
      <c r="B122" s="132">
        <f>AVERAGE(B95,B100,B105,B110,B115,B120)</f>
      </c>
      <c r="C122" s="132">
        <f>AVERAGE(C95,C100,C105,C110,C115,C120)</f>
      </c>
      <c r="D122" s="132">
        <f>AVERAGE(D95,D100,D105,D110,D115,D120)</f>
      </c>
      <c r="E122" s="132">
        <f>AVERAGE(E95,E100,E105,E110,E115,E120)</f>
      </c>
      <c r="F122" s="132">
        <f>AVERAGE(F95,F100,F105,F110,F115,F120)</f>
      </c>
      <c r="G122" s="132">
        <f>AVERAGE(G95,G100,G105,G110,G115,G120)</f>
      </c>
      <c r="H122" s="132">
        <f>AVERAGE(H95,H100,H105,H110,H115,H120)</f>
      </c>
      <c r="I122" s="132">
        <f>AVERAGE(I95,I100,I105,I110,I115,I120)</f>
      </c>
      <c r="J122" s="132">
        <f>AVERAGE(J95,J100,J105,J110,J115,J120)</f>
      </c>
      <c r="K122" s="132">
        <f>AVERAGE(K95,K100,K105,K110,K115,K120)</f>
      </c>
      <c r="L122" s="132">
        <f>AVERAGE(L95,L100,L105,L110,L115,L120)</f>
      </c>
      <c r="M122" s="132">
        <f>AVERAGE(M95,M100,M105,M110,M115,M120)</f>
      </c>
      <c r="N122" s="132" t="n">
        <v>103630.422</v>
      </c>
      <c r="O122" s="132" t="n">
        <v>301844.823943662</v>
      </c>
    </row>
    <row r="123" outlineLevel="1">
      <c r="A123" s="129" t="s">
        <v>272</v>
      </c>
      <c r="B123" s="132">
        <f>AVERAGE(B91:B121)</f>
      </c>
      <c r="C123" s="132">
        <f>AVERAGE(C91:C121)</f>
      </c>
      <c r="D123" s="132">
        <f>AVERAGE(D91:D121)</f>
      </c>
      <c r="E123" s="132">
        <f>AVERAGE(E91:E121)</f>
      </c>
      <c r="F123" s="132">
        <f>AVERAGE(F91:F121)</f>
      </c>
      <c r="G123" s="132">
        <f>AVERAGE(G91:G121)</f>
      </c>
      <c r="H123" s="132">
        <f>AVERAGE(H91:H121)</f>
      </c>
      <c r="I123" s="132">
        <f>AVERAGE(I91:I121)</f>
      </c>
      <c r="J123" s="132">
        <f>AVERAGE(J91:J121)</f>
      </c>
      <c r="K123" s="132">
        <f>AVERAGE(K91:K121)</f>
      </c>
      <c r="L123" s="132">
        <f>AVERAGE(L91:L121)</f>
      </c>
      <c r="M123" s="132">
        <f>AVERAGE(M91:M121)</f>
      </c>
      <c r="N123" s="132">
        <f>AVERAGE(H91:M121)</f>
      </c>
      <c r="O123" s="132">
        <f>AVERAGE(B91:M121)</f>
      </c>
    </row>
    <row r="124" outlineLevel="1">
      <c r="A124" s="117" t="s">
        <v>274</v>
      </c>
      <c r="B124" s="95" t="s">
        <v>109</v>
      </c>
      <c r="C124" s="95" t="s">
        <v>109</v>
      </c>
      <c r="D124" s="95" t="s">
        <v>109</v>
      </c>
      <c r="E124" s="95" t="s">
        <v>109</v>
      </c>
      <c r="F124" s="95" t="s">
        <v>109</v>
      </c>
      <c r="G124" s="95" t="s">
        <v>109</v>
      </c>
      <c r="H124" s="95" t="s">
        <v>109</v>
      </c>
      <c r="I124" s="95" t="s">
        <v>109</v>
      </c>
      <c r="J124" s="95" t="s">
        <v>109</v>
      </c>
      <c r="K124" s="95" t="s">
        <v>109</v>
      </c>
      <c r="L124" s="95" t="s">
        <v>109</v>
      </c>
      <c r="M124" s="95" t="s">
        <v>109</v>
      </c>
      <c r="N124" s="95" t="s">
        <v>109</v>
      </c>
      <c r="O124" s="95" t="s">
        <v>109</v>
      </c>
    </row>
    <row r="125" outlineLevel="1">
      <c r="A125" s="117" t="s">
        <v>275</v>
      </c>
      <c r="B125" s="115" t="s">
        <v>109</v>
      </c>
      <c r="C125" s="115" t="s">
        <v>109</v>
      </c>
      <c r="D125" s="115" t="s">
        <v>109</v>
      </c>
      <c r="E125" s="115" t="s">
        <v>109</v>
      </c>
      <c r="F125" s="115" t="s">
        <v>109</v>
      </c>
      <c r="G125" s="115" t="s">
        <v>109</v>
      </c>
      <c r="H125" s="115" t="s">
        <v>109</v>
      </c>
      <c r="I125" s="115" t="s">
        <v>109</v>
      </c>
      <c r="J125" s="115" t="s">
        <v>109</v>
      </c>
      <c r="K125" s="115" t="s">
        <v>109</v>
      </c>
      <c r="L125" s="115" t="s">
        <v>109</v>
      </c>
      <c r="M125" s="115" t="s">
        <v>109</v>
      </c>
      <c r="N125" s="116" t="s">
        <v>109</v>
      </c>
      <c r="O125" s="116" t="s">
        <v>109</v>
      </c>
    </row>
    <row r="126" outlineLevel="1">
      <c r="A126" s="90" t="s">
        <v>164</v>
      </c>
      <c r="B126" s="115" t="s">
        <v>109</v>
      </c>
      <c r="C126" s="115" t="s">
        <v>109</v>
      </c>
      <c r="D126" s="115" t="s">
        <v>109</v>
      </c>
      <c r="E126" s="115" t="s">
        <v>109</v>
      </c>
      <c r="F126" s="115" t="s">
        <v>109</v>
      </c>
      <c r="G126" s="115" t="s">
        <v>109</v>
      </c>
      <c r="H126" s="115" t="s">
        <v>109</v>
      </c>
      <c r="I126" s="115" t="s">
        <v>109</v>
      </c>
      <c r="J126" s="115" t="s">
        <v>109</v>
      </c>
      <c r="K126" s="115" t="s">
        <v>109</v>
      </c>
      <c r="L126" s="115" t="s">
        <v>109</v>
      </c>
      <c r="M126" s="115" t="s">
        <v>109</v>
      </c>
      <c r="N126" s="116" t="s">
        <v>109</v>
      </c>
      <c r="O126" s="116" t="s">
        <v>109</v>
      </c>
    </row>
    <row r="127" outlineLevel="1">
      <c r="A127" s="90" t="s">
        <v>276</v>
      </c>
      <c r="B127" s="89" t="s">
        <v>109</v>
      </c>
      <c r="C127" s="89" t="s">
        <v>109</v>
      </c>
      <c r="D127" s="89" t="s">
        <v>109</v>
      </c>
      <c r="E127" s="89" t="s">
        <v>109</v>
      </c>
      <c r="F127" s="89" t="s">
        <v>109</v>
      </c>
      <c r="G127" s="89" t="s">
        <v>109</v>
      </c>
      <c r="H127" s="89" t="s">
        <v>109</v>
      </c>
      <c r="I127" s="89" t="s">
        <v>109</v>
      </c>
      <c r="J127" s="89" t="s">
        <v>109</v>
      </c>
      <c r="K127" s="89" t="s">
        <v>109</v>
      </c>
      <c r="L127" s="89" t="s">
        <v>109</v>
      </c>
      <c r="M127" s="89" t="s">
        <v>109</v>
      </c>
      <c r="N127" s="103" t="s">
        <v>109</v>
      </c>
      <c r="O127" s="103" t="s">
        <v>109</v>
      </c>
    </row>
    <row r="128" outlineLevel="1">
      <c r="A128" s="108" t="s">
        <v>121</v>
      </c>
      <c r="B128" s="104" t="s">
        <v>109</v>
      </c>
      <c r="C128" s="104" t="s">
        <v>109</v>
      </c>
      <c r="D128" s="104" t="s">
        <v>109</v>
      </c>
      <c r="E128" s="104" t="s">
        <v>109</v>
      </c>
      <c r="F128" s="104" t="s">
        <v>109</v>
      </c>
      <c r="G128" s="104" t="s">
        <v>109</v>
      </c>
      <c r="H128" s="104" t="s">
        <v>109</v>
      </c>
      <c r="I128" s="104" t="s">
        <v>109</v>
      </c>
      <c r="J128" s="104" t="s">
        <v>109</v>
      </c>
      <c r="K128" s="104" t="s">
        <v>109</v>
      </c>
      <c r="L128" s="104" t="s">
        <v>109</v>
      </c>
      <c r="M128" s="104" t="s">
        <v>109</v>
      </c>
    </row>
    <row r="129" ht="12.75" customHeight="1">
      <c r="A129" s="38"/>
      <c r="B129" s="38"/>
      <c r="C129" s="38"/>
      <c r="D129" s="38"/>
      <c r="E129" s="38"/>
      <c r="F129" s="38"/>
      <c r="G129" s="38"/>
      <c r="H129" s="38"/>
      <c r="I129" s="38"/>
      <c r="J129" s="38"/>
      <c r="K129" s="38"/>
      <c r="L129" s="38"/>
      <c r="M129" s="38"/>
      <c r="N129" s="38"/>
      <c r="O129" s="38"/>
      <c r="P129" s="38"/>
      <c r="Q129" s="38"/>
      <c r="R129" s="38"/>
      <c r="S129" s="38"/>
      <c r="T129" s="38"/>
      <c r="U129" s="38"/>
      <c r="V129" s="39"/>
      <c r="W129" s="39"/>
      <c r="X129" s="39"/>
      <c r="Y129" s="39"/>
      <c r="Z129" s="39"/>
    </row>
    <row r="130" ht="12.75" customHeight="1">
      <c r="A130" s="38"/>
      <c r="B130" s="38"/>
      <c r="C130" s="38"/>
      <c r="D130" s="38"/>
      <c r="E130" s="38"/>
      <c r="F130" s="38"/>
      <c r="G130" s="38"/>
      <c r="H130" s="38"/>
      <c r="I130" s="38"/>
      <c r="J130" s="38"/>
      <c r="K130" s="38"/>
      <c r="L130" s="38"/>
      <c r="M130" s="38"/>
      <c r="N130" s="38"/>
      <c r="O130" s="38"/>
      <c r="P130" s="38"/>
      <c r="Q130" s="38"/>
      <c r="R130" s="38"/>
      <c r="S130" s="38"/>
      <c r="T130" s="38"/>
      <c r="U130" s="38"/>
      <c r="V130" s="39"/>
      <c r="W130" s="39"/>
      <c r="X130" s="39"/>
      <c r="Y130" s="39"/>
      <c r="Z130" s="39"/>
    </row>
    <row r="131" ht="12.75" customHeight="1">
      <c r="A131" s="38"/>
      <c r="B131" s="38"/>
      <c r="C131" s="38"/>
      <c r="D131" s="38"/>
      <c r="E131" s="38"/>
      <c r="F131" s="38"/>
      <c r="G131" s="38"/>
      <c r="H131" s="38"/>
      <c r="I131" s="38"/>
      <c r="J131" s="38"/>
      <c r="K131" s="38"/>
      <c r="L131" s="38"/>
      <c r="M131" s="38"/>
      <c r="N131" s="38"/>
      <c r="O131" s="38"/>
      <c r="P131" s="38"/>
      <c r="Q131" s="38"/>
      <c r="R131" s="38"/>
      <c r="S131" s="38"/>
      <c r="T131" s="38"/>
      <c r="U131" s="38"/>
      <c r="V131" s="39"/>
      <c r="W131" s="39"/>
      <c r="X131" s="39"/>
      <c r="Y131" s="39"/>
      <c r="Z131" s="39"/>
    </row>
    <row r="132" ht="12.75" customHeight="1">
      <c r="A132" s="38"/>
      <c r="B132" s="38"/>
      <c r="C132" s="38"/>
      <c r="D132" s="38"/>
      <c r="E132" s="38"/>
      <c r="F132" s="38"/>
      <c r="G132" s="38"/>
      <c r="H132" s="38"/>
      <c r="I132" s="38"/>
      <c r="J132" s="38"/>
      <c r="K132" s="38"/>
      <c r="L132" s="38"/>
      <c r="M132" s="38"/>
      <c r="N132" s="38"/>
      <c r="O132" s="38"/>
      <c r="P132" s="38"/>
      <c r="Q132" s="38"/>
      <c r="R132" s="38"/>
      <c r="S132" s="38"/>
      <c r="T132" s="38"/>
      <c r="U132" s="38"/>
      <c r="V132" s="39"/>
      <c r="W132" s="39"/>
      <c r="X132" s="39"/>
      <c r="Y132" s="39"/>
      <c r="Z132" s="39"/>
    </row>
    <row r="133" ht="12.75" customHeight="1">
      <c r="A133" s="38"/>
      <c r="B133" s="38"/>
      <c r="C133" s="38"/>
      <c r="D133" s="38"/>
      <c r="E133" s="38"/>
      <c r="F133" s="38"/>
      <c r="G133" s="38"/>
      <c r="H133" s="38"/>
      <c r="I133" s="38"/>
      <c r="J133" s="38"/>
      <c r="K133" s="38"/>
      <c r="L133" s="38"/>
      <c r="M133" s="38"/>
      <c r="N133" s="38"/>
      <c r="O133" s="38"/>
      <c r="P133" s="38"/>
      <c r="Q133" s="38"/>
      <c r="R133" s="38"/>
      <c r="S133" s="38"/>
      <c r="T133" s="38"/>
      <c r="U133" s="38"/>
      <c r="V133" s="39"/>
      <c r="W133" s="39"/>
      <c r="X133" s="39"/>
      <c r="Y133" s="39"/>
      <c r="Z133" s="39"/>
    </row>
    <row r="134" ht="12.75" customHeight="1">
      <c r="A134" s="38"/>
      <c r="B134" s="38"/>
      <c r="C134" s="38"/>
      <c r="D134" s="38"/>
      <c r="E134" s="38"/>
      <c r="F134" s="38"/>
      <c r="G134" s="38"/>
      <c r="H134" s="38"/>
      <c r="I134" s="38"/>
      <c r="J134" s="38"/>
      <c r="K134" s="38"/>
      <c r="L134" s="38"/>
      <c r="M134" s="38"/>
      <c r="N134" s="38"/>
      <c r="O134" s="38"/>
      <c r="P134" s="38"/>
      <c r="Q134" s="38"/>
      <c r="R134" s="38"/>
      <c r="S134" s="38"/>
      <c r="T134" s="38"/>
      <c r="U134" s="38"/>
      <c r="V134" s="39"/>
      <c r="W134" s="39"/>
      <c r="X134" s="39"/>
      <c r="Y134" s="39"/>
      <c r="Z134" s="39"/>
    </row>
    <row r="135" ht="12.75" customHeight="1">
      <c r="A135" s="38"/>
      <c r="B135" s="38"/>
      <c r="C135" s="38"/>
      <c r="D135" s="38"/>
      <c r="E135" s="38"/>
      <c r="F135" s="38"/>
      <c r="G135" s="38"/>
      <c r="H135" s="38"/>
      <c r="I135" s="38"/>
      <c r="J135" s="38"/>
      <c r="K135" s="38"/>
      <c r="L135" s="38"/>
      <c r="M135" s="38"/>
      <c r="N135" s="38"/>
      <c r="O135" s="38"/>
      <c r="P135" s="38"/>
      <c r="Q135" s="38"/>
      <c r="R135" s="38"/>
      <c r="S135" s="38"/>
      <c r="T135" s="38"/>
      <c r="U135" s="38"/>
      <c r="V135" s="39"/>
      <c r="W135" s="39"/>
      <c r="X135" s="39"/>
      <c r="Y135" s="39"/>
      <c r="Z135" s="39"/>
    </row>
    <row r="136" ht="12.75" customHeight="1">
      <c r="A136" s="38"/>
      <c r="B136" s="38"/>
      <c r="C136" s="38"/>
      <c r="D136" s="38"/>
      <c r="E136" s="38"/>
      <c r="F136" s="38"/>
      <c r="G136" s="38"/>
      <c r="H136" s="38"/>
      <c r="I136" s="38"/>
      <c r="J136" s="38"/>
      <c r="K136" s="38"/>
      <c r="L136" s="38"/>
      <c r="M136" s="38"/>
      <c r="N136" s="38"/>
      <c r="O136" s="38"/>
      <c r="P136" s="38"/>
      <c r="Q136" s="38"/>
      <c r="R136" s="38"/>
      <c r="S136" s="38"/>
      <c r="T136" s="38"/>
      <c r="U136" s="38"/>
      <c r="V136" s="39"/>
      <c r="W136" s="39"/>
      <c r="X136" s="39"/>
      <c r="Y136" s="39"/>
      <c r="Z136" s="39"/>
    </row>
    <row r="137" ht="12.75" customHeight="1">
      <c r="A137" s="38"/>
      <c r="B137" s="38"/>
      <c r="C137" s="38"/>
      <c r="D137" s="38"/>
      <c r="E137" s="38"/>
      <c r="F137" s="38"/>
      <c r="G137" s="38"/>
      <c r="H137" s="38"/>
      <c r="I137" s="38"/>
      <c r="J137" s="38"/>
      <c r="K137" s="38"/>
      <c r="L137" s="38"/>
      <c r="M137" s="38"/>
      <c r="N137" s="38"/>
      <c r="O137" s="38"/>
      <c r="P137" s="38"/>
      <c r="Q137" s="38"/>
      <c r="R137" s="38"/>
      <c r="S137" s="38"/>
      <c r="T137" s="38"/>
      <c r="U137" s="38"/>
      <c r="V137" s="39"/>
      <c r="W137" s="39"/>
      <c r="X137" s="39"/>
      <c r="Y137" s="39"/>
      <c r="Z137" s="39"/>
    </row>
    <row r="138" ht="12.75" customHeight="1">
      <c r="A138" s="38"/>
      <c r="B138" s="38"/>
      <c r="C138" s="38"/>
      <c r="D138" s="38"/>
      <c r="E138" s="38"/>
      <c r="F138" s="38"/>
      <c r="G138" s="38"/>
      <c r="H138" s="38"/>
      <c r="I138" s="38"/>
      <c r="J138" s="38"/>
      <c r="K138" s="38"/>
      <c r="L138" s="38"/>
      <c r="M138" s="38"/>
      <c r="N138" s="38"/>
      <c r="O138" s="38"/>
      <c r="P138" s="38"/>
      <c r="Q138" s="38"/>
      <c r="R138" s="38"/>
      <c r="S138" s="38"/>
      <c r="T138" s="38"/>
      <c r="U138" s="38"/>
      <c r="V138" s="39"/>
      <c r="W138" s="39"/>
      <c r="X138" s="39"/>
      <c r="Y138" s="39"/>
      <c r="Z138" s="39"/>
    </row>
    <row r="139" ht="12.75" customHeight="1">
      <c r="A139" s="38"/>
      <c r="B139" s="38"/>
      <c r="C139" s="38"/>
      <c r="D139" s="38"/>
      <c r="E139" s="38"/>
      <c r="F139" s="38"/>
      <c r="G139" s="38"/>
      <c r="H139" s="38"/>
      <c r="I139" s="38"/>
      <c r="J139" s="38"/>
      <c r="K139" s="38"/>
      <c r="L139" s="38"/>
      <c r="M139" s="38"/>
      <c r="N139" s="38"/>
      <c r="O139" s="38"/>
      <c r="P139" s="38"/>
      <c r="Q139" s="38"/>
      <c r="R139" s="38"/>
      <c r="S139" s="38"/>
      <c r="T139" s="38"/>
      <c r="U139" s="38"/>
      <c r="V139" s="39"/>
      <c r="W139" s="39"/>
      <c r="X139" s="39"/>
      <c r="Y139" s="39"/>
      <c r="Z139" s="39"/>
    </row>
    <row r="140" ht="12.75" customHeight="1">
      <c r="A140" s="38"/>
      <c r="B140" s="38"/>
      <c r="C140" s="38"/>
      <c r="D140" s="38"/>
      <c r="E140" s="38"/>
      <c r="F140" s="38"/>
      <c r="G140" s="38"/>
      <c r="H140" s="38"/>
      <c r="I140" s="38"/>
      <c r="J140" s="38"/>
      <c r="K140" s="38"/>
      <c r="L140" s="38"/>
      <c r="M140" s="38"/>
      <c r="N140" s="38"/>
      <c r="O140" s="38"/>
      <c r="P140" s="38"/>
      <c r="Q140" s="38"/>
      <c r="R140" s="38"/>
      <c r="S140" s="38"/>
      <c r="T140" s="38"/>
      <c r="U140" s="38"/>
      <c r="V140" s="39"/>
      <c r="W140" s="39"/>
      <c r="X140" s="39"/>
      <c r="Y140" s="39"/>
      <c r="Z140" s="39"/>
    </row>
    <row r="141" ht="12.75" customHeight="1">
      <c r="A141" s="38"/>
      <c r="B141" s="38"/>
      <c r="C141" s="38"/>
      <c r="D141" s="38"/>
      <c r="E141" s="38"/>
      <c r="F141" s="38"/>
      <c r="G141" s="38"/>
      <c r="H141" s="38"/>
      <c r="I141" s="38"/>
      <c r="J141" s="38"/>
      <c r="K141" s="38"/>
      <c r="L141" s="38"/>
      <c r="M141" s="38"/>
      <c r="N141" s="38"/>
      <c r="O141" s="38"/>
      <c r="P141" s="38"/>
      <c r="Q141" s="38"/>
      <c r="R141" s="38"/>
      <c r="S141" s="38"/>
      <c r="T141" s="38"/>
      <c r="U141" s="38"/>
      <c r="V141" s="39"/>
      <c r="W141" s="39"/>
      <c r="X141" s="39"/>
      <c r="Y141" s="39"/>
      <c r="Z141" s="39"/>
    </row>
    <row r="142" ht="12.75" customHeight="1">
      <c r="A142" s="38"/>
      <c r="B142" s="38"/>
      <c r="C142" s="38"/>
      <c r="D142" s="38"/>
      <c r="E142" s="38"/>
      <c r="F142" s="38"/>
      <c r="G142" s="38"/>
      <c r="H142" s="38"/>
      <c r="I142" s="38"/>
      <c r="J142" s="38"/>
      <c r="K142" s="38"/>
      <c r="L142" s="38"/>
      <c r="M142" s="38"/>
      <c r="N142" s="38"/>
      <c r="O142" s="38"/>
      <c r="P142" s="38"/>
      <c r="Q142" s="38"/>
      <c r="R142" s="38"/>
      <c r="S142" s="38"/>
      <c r="T142" s="38"/>
      <c r="U142" s="38"/>
      <c r="V142" s="39"/>
      <c r="W142" s="39"/>
      <c r="X142" s="39"/>
      <c r="Y142" s="39"/>
      <c r="Z142" s="39"/>
    </row>
    <row r="143" ht="12.75" customHeight="1">
      <c r="A143" s="38"/>
      <c r="B143" s="38"/>
      <c r="C143" s="38"/>
      <c r="D143" s="38"/>
      <c r="E143" s="38"/>
      <c r="F143" s="38"/>
      <c r="G143" s="38"/>
      <c r="H143" s="38"/>
      <c r="I143" s="38"/>
      <c r="J143" s="38"/>
      <c r="K143" s="38"/>
      <c r="L143" s="38"/>
      <c r="M143" s="38"/>
      <c r="N143" s="38"/>
      <c r="O143" s="38"/>
      <c r="P143" s="38"/>
      <c r="Q143" s="38"/>
      <c r="R143" s="38"/>
      <c r="S143" s="38"/>
      <c r="T143" s="38"/>
      <c r="U143" s="38"/>
      <c r="V143" s="39"/>
      <c r="W143" s="39"/>
      <c r="X143" s="39"/>
      <c r="Y143" s="39"/>
      <c r="Z143" s="39"/>
    </row>
    <row r="144" ht="12.75" customHeight="1">
      <c r="A144" s="38"/>
      <c r="B144" s="38"/>
      <c r="C144" s="38"/>
      <c r="D144" s="38"/>
      <c r="E144" s="38"/>
      <c r="F144" s="38"/>
      <c r="G144" s="38"/>
      <c r="H144" s="38"/>
      <c r="I144" s="38"/>
      <c r="J144" s="38"/>
      <c r="K144" s="38"/>
      <c r="L144" s="38"/>
      <c r="M144" s="38"/>
      <c r="N144" s="38"/>
      <c r="O144" s="38"/>
      <c r="P144" s="38"/>
      <c r="Q144" s="38"/>
      <c r="R144" s="38"/>
      <c r="S144" s="38"/>
      <c r="T144" s="38"/>
      <c r="U144" s="38"/>
      <c r="V144" s="39"/>
      <c r="W144" s="39"/>
      <c r="X144" s="39"/>
      <c r="Y144" s="39"/>
      <c r="Z144" s="39"/>
    </row>
    <row r="145" ht="12.75" customHeight="1">
      <c r="A145" s="38"/>
      <c r="B145" s="38"/>
      <c r="C145" s="38"/>
      <c r="D145" s="38"/>
      <c r="E145" s="38"/>
      <c r="F145" s="38"/>
      <c r="G145" s="38"/>
      <c r="H145" s="38"/>
      <c r="I145" s="38"/>
      <c r="J145" s="38"/>
      <c r="K145" s="38"/>
      <c r="L145" s="38"/>
      <c r="M145" s="38"/>
      <c r="N145" s="38"/>
      <c r="O145" s="38"/>
      <c r="P145" s="38"/>
      <c r="Q145" s="38"/>
      <c r="R145" s="38"/>
      <c r="S145" s="38"/>
      <c r="T145" s="38"/>
      <c r="U145" s="38"/>
      <c r="V145" s="39"/>
      <c r="W145" s="39"/>
      <c r="X145" s="39"/>
      <c r="Y145" s="39"/>
      <c r="Z145" s="39"/>
    </row>
    <row r="146" ht="12.75" customHeight="1">
      <c r="A146" s="38"/>
      <c r="B146" s="38"/>
      <c r="C146" s="38"/>
      <c r="D146" s="38"/>
      <c r="E146" s="38"/>
      <c r="F146" s="38"/>
      <c r="G146" s="38"/>
      <c r="H146" s="38"/>
      <c r="I146" s="38"/>
      <c r="J146" s="38"/>
      <c r="K146" s="38"/>
      <c r="L146" s="38"/>
      <c r="M146" s="38"/>
      <c r="N146" s="38"/>
      <c r="O146" s="38"/>
      <c r="P146" s="38"/>
      <c r="Q146" s="38"/>
      <c r="R146" s="38"/>
      <c r="S146" s="38"/>
      <c r="T146" s="38"/>
      <c r="U146" s="38"/>
      <c r="V146" s="39"/>
      <c r="W146" s="39"/>
      <c r="X146" s="39"/>
      <c r="Y146" s="39"/>
      <c r="Z146" s="39"/>
    </row>
    <row r="147" ht="12.75" customHeight="1">
      <c r="A147" s="38"/>
      <c r="B147" s="38"/>
      <c r="C147" s="38"/>
      <c r="D147" s="38"/>
      <c r="E147" s="38"/>
      <c r="F147" s="38"/>
      <c r="G147" s="38"/>
      <c r="H147" s="38"/>
      <c r="I147" s="38"/>
      <c r="J147" s="38"/>
      <c r="K147" s="38"/>
      <c r="L147" s="38"/>
      <c r="M147" s="38"/>
      <c r="N147" s="38"/>
      <c r="O147" s="38"/>
      <c r="P147" s="38"/>
      <c r="Q147" s="38"/>
      <c r="R147" s="38"/>
      <c r="S147" s="38"/>
      <c r="T147" s="38"/>
      <c r="U147" s="38"/>
      <c r="V147" s="39"/>
      <c r="W147" s="39"/>
      <c r="X147" s="39"/>
      <c r="Y147" s="39"/>
      <c r="Z147" s="39"/>
    </row>
    <row r="148" ht="12.75" customHeight="1">
      <c r="A148" s="38"/>
      <c r="B148" s="38"/>
      <c r="C148" s="38"/>
      <c r="D148" s="38"/>
      <c r="E148" s="38"/>
      <c r="F148" s="38"/>
      <c r="G148" s="38"/>
      <c r="H148" s="38"/>
      <c r="I148" s="38"/>
      <c r="J148" s="38"/>
      <c r="K148" s="38"/>
      <c r="L148" s="38"/>
      <c r="M148" s="38"/>
      <c r="N148" s="38"/>
      <c r="O148" s="38"/>
      <c r="P148" s="38"/>
      <c r="Q148" s="38"/>
      <c r="R148" s="38"/>
      <c r="S148" s="38"/>
      <c r="T148" s="38"/>
      <c r="U148" s="38"/>
      <c r="V148" s="39"/>
      <c r="W148" s="39"/>
      <c r="X148" s="39"/>
      <c r="Y148" s="39"/>
      <c r="Z148" s="39"/>
    </row>
    <row r="149" ht="12.75" customHeight="1">
      <c r="A149" s="38"/>
      <c r="B149" s="38"/>
      <c r="C149" s="38"/>
      <c r="D149" s="38"/>
      <c r="E149" s="38"/>
      <c r="F149" s="38"/>
      <c r="G149" s="38"/>
      <c r="H149" s="38"/>
      <c r="I149" s="38"/>
      <c r="J149" s="38"/>
      <c r="K149" s="38"/>
      <c r="L149" s="38"/>
      <c r="M149" s="38"/>
      <c r="N149" s="38"/>
      <c r="O149" s="38"/>
      <c r="P149" s="38"/>
      <c r="Q149" s="38"/>
      <c r="R149" s="38"/>
      <c r="S149" s="38"/>
      <c r="T149" s="38"/>
      <c r="U149" s="38"/>
      <c r="V149" s="39"/>
      <c r="W149" s="39"/>
      <c r="X149" s="39"/>
      <c r="Y149" s="39"/>
      <c r="Z149" s="39"/>
    </row>
    <row r="150" ht="12.75" customHeight="1">
      <c r="A150" s="38"/>
      <c r="B150" s="38"/>
      <c r="C150" s="38"/>
      <c r="D150" s="38"/>
      <c r="E150" s="38"/>
      <c r="F150" s="38"/>
      <c r="G150" s="38"/>
      <c r="H150" s="38"/>
      <c r="I150" s="38"/>
      <c r="J150" s="38"/>
      <c r="K150" s="38"/>
      <c r="L150" s="38"/>
      <c r="M150" s="38"/>
      <c r="N150" s="38"/>
      <c r="O150" s="38"/>
      <c r="P150" s="38"/>
      <c r="Q150" s="38"/>
      <c r="R150" s="38"/>
      <c r="S150" s="38"/>
      <c r="T150" s="38"/>
      <c r="U150" s="38"/>
      <c r="V150" s="39"/>
      <c r="W150" s="39"/>
      <c r="X150" s="39"/>
      <c r="Y150" s="39"/>
      <c r="Z150" s="39"/>
    </row>
    <row r="151" ht="12.75" customHeight="1">
      <c r="A151" s="62"/>
      <c r="B151" s="38"/>
      <c r="C151" s="38"/>
      <c r="D151" s="38"/>
      <c r="E151" s="38"/>
      <c r="F151" s="38"/>
      <c r="G151" s="38"/>
      <c r="H151" s="38"/>
      <c r="I151" s="38"/>
      <c r="J151" s="38"/>
      <c r="K151" s="38"/>
      <c r="L151" s="38"/>
      <c r="M151" s="38"/>
      <c r="N151" s="38"/>
      <c r="O151" s="38"/>
      <c r="P151" s="38"/>
      <c r="Q151" s="38"/>
      <c r="R151" s="38"/>
      <c r="S151" s="38"/>
      <c r="T151" s="38"/>
      <c r="U151" s="38"/>
      <c r="V151" s="39"/>
      <c r="W151" s="39"/>
      <c r="X151" s="39"/>
      <c r="Y151" s="39"/>
      <c r="Z151" s="39"/>
    </row>
    <row r="152" ht="12.75" customHeight="1">
      <c r="A152" s="62"/>
      <c r="B152" s="38"/>
      <c r="C152" s="38"/>
      <c r="D152" s="38"/>
      <c r="E152" s="38"/>
      <c r="F152" s="38"/>
      <c r="G152" s="38"/>
      <c r="H152" s="38"/>
      <c r="I152" s="38"/>
      <c r="J152" s="38"/>
      <c r="K152" s="38"/>
      <c r="L152" s="38"/>
      <c r="M152" s="38"/>
      <c r="N152" s="38"/>
      <c r="O152" s="38"/>
      <c r="P152" s="38"/>
      <c r="Q152" s="38"/>
      <c r="R152" s="38"/>
      <c r="S152" s="38"/>
      <c r="T152" s="38"/>
      <c r="U152" s="38"/>
      <c r="V152" s="39"/>
      <c r="W152" s="39"/>
      <c r="X152" s="39"/>
      <c r="Y152" s="39"/>
      <c r="Z152" s="39"/>
    </row>
    <row r="153" ht="12.75" customHeight="1">
      <c r="A153" s="62"/>
      <c r="B153" s="38"/>
      <c r="C153" s="38"/>
      <c r="D153" s="38"/>
      <c r="E153" s="38"/>
      <c r="F153" s="38"/>
      <c r="G153" s="38"/>
      <c r="H153" s="38"/>
      <c r="I153" s="38"/>
      <c r="J153" s="38"/>
      <c r="K153" s="38"/>
      <c r="L153" s="38"/>
      <c r="M153" s="38"/>
      <c r="N153" s="38"/>
      <c r="O153" s="38"/>
      <c r="P153" s="38"/>
      <c r="Q153" s="38"/>
      <c r="R153" s="38"/>
      <c r="S153" s="38"/>
      <c r="T153" s="38"/>
      <c r="U153" s="38"/>
      <c r="V153" s="39"/>
      <c r="W153" s="39"/>
      <c r="X153" s="39"/>
      <c r="Y153" s="39"/>
      <c r="Z153" s="39"/>
    </row>
    <row r="154" ht="12.75" customHeight="1">
      <c r="A154" s="62"/>
      <c r="B154" s="38"/>
      <c r="C154" s="38"/>
      <c r="D154" s="38"/>
      <c r="E154" s="38"/>
      <c r="F154" s="38"/>
      <c r="G154" s="38"/>
      <c r="H154" s="38"/>
      <c r="I154" s="38"/>
      <c r="J154" s="38"/>
      <c r="K154" s="38"/>
      <c r="L154" s="38"/>
      <c r="M154" s="38"/>
      <c r="N154" s="38"/>
      <c r="O154" s="38"/>
      <c r="P154" s="38"/>
      <c r="Q154" s="38"/>
      <c r="R154" s="38"/>
      <c r="S154" s="38"/>
      <c r="T154" s="38"/>
      <c r="U154" s="38"/>
      <c r="V154" s="39"/>
      <c r="W154" s="39"/>
      <c r="X154" s="39"/>
      <c r="Y154" s="39"/>
      <c r="Z154" s="39"/>
    </row>
    <row r="155" ht="12.75" customHeight="1">
      <c r="A155" s="62"/>
      <c r="B155" s="38"/>
      <c r="C155" s="38"/>
      <c r="D155" s="38"/>
      <c r="E155" s="38"/>
      <c r="F155" s="38"/>
      <c r="G155" s="38"/>
      <c r="H155" s="38"/>
      <c r="I155" s="38"/>
      <c r="J155" s="38"/>
      <c r="K155" s="38"/>
      <c r="L155" s="38"/>
      <c r="M155" s="38"/>
      <c r="N155" s="38"/>
      <c r="O155" s="38"/>
      <c r="P155" s="38"/>
      <c r="Q155" s="38"/>
      <c r="R155" s="38"/>
      <c r="S155" s="38"/>
      <c r="T155" s="38"/>
      <c r="U155" s="38"/>
      <c r="V155" s="39"/>
      <c r="W155" s="39"/>
      <c r="X155" s="39"/>
      <c r="Y155" s="39"/>
      <c r="Z155" s="39"/>
    </row>
    <row r="156" ht="12.75" customHeight="1">
      <c r="A156" s="62"/>
      <c r="B156" s="38"/>
      <c r="C156" s="38"/>
      <c r="D156" s="38"/>
      <c r="E156" s="38"/>
      <c r="F156" s="38"/>
      <c r="G156" s="38"/>
      <c r="H156" s="38"/>
      <c r="I156" s="38"/>
      <c r="J156" s="38"/>
      <c r="K156" s="38"/>
      <c r="L156" s="38"/>
      <c r="M156" s="38"/>
      <c r="N156" s="38"/>
      <c r="O156" s="38"/>
      <c r="P156" s="38"/>
      <c r="Q156" s="38"/>
      <c r="R156" s="38"/>
      <c r="S156" s="38"/>
      <c r="T156" s="38"/>
      <c r="U156" s="38"/>
      <c r="V156" s="39"/>
      <c r="W156" s="39"/>
      <c r="X156" s="39"/>
      <c r="Y156" s="39"/>
      <c r="Z156" s="39"/>
    </row>
    <row r="157" ht="12.75" customHeight="1">
      <c r="A157" s="62"/>
      <c r="B157" s="38"/>
      <c r="C157" s="38"/>
      <c r="D157" s="38"/>
      <c r="E157" s="38"/>
      <c r="F157" s="38"/>
      <c r="G157" s="38"/>
      <c r="H157" s="38"/>
      <c r="I157" s="38"/>
      <c r="J157" s="38"/>
      <c r="K157" s="38"/>
      <c r="L157" s="38"/>
      <c r="M157" s="38"/>
      <c r="N157" s="38"/>
      <c r="O157" s="38"/>
      <c r="P157" s="38"/>
      <c r="Q157" s="38"/>
      <c r="R157" s="38"/>
      <c r="S157" s="38"/>
      <c r="T157" s="38"/>
      <c r="U157" s="38"/>
      <c r="V157" s="39"/>
      <c r="W157" s="39"/>
      <c r="X157" s="39"/>
      <c r="Y157" s="39"/>
      <c r="Z157" s="39"/>
    </row>
    <row r="158" ht="12.75" customHeight="1">
      <c r="A158" s="62"/>
      <c r="B158" s="38"/>
      <c r="C158" s="38"/>
      <c r="D158" s="38"/>
      <c r="E158" s="38"/>
      <c r="F158" s="38"/>
      <c r="G158" s="38"/>
      <c r="H158" s="38"/>
      <c r="I158" s="38"/>
      <c r="J158" s="38"/>
      <c r="K158" s="38"/>
      <c r="L158" s="38"/>
      <c r="M158" s="38"/>
      <c r="N158" s="38"/>
      <c r="O158" s="38"/>
      <c r="P158" s="38"/>
      <c r="Q158" s="38"/>
      <c r="R158" s="38"/>
      <c r="S158" s="38"/>
      <c r="T158" s="38"/>
      <c r="U158" s="38"/>
      <c r="V158" s="39"/>
      <c r="W158" s="39"/>
      <c r="X158" s="39"/>
      <c r="Y158" s="39"/>
      <c r="Z158" s="39"/>
    </row>
    <row r="159" ht="12.75" customHeight="1">
      <c r="A159" s="62"/>
      <c r="B159" s="38"/>
      <c r="C159" s="38"/>
      <c r="D159" s="38"/>
      <c r="E159" s="38"/>
      <c r="F159" s="38"/>
      <c r="G159" s="38"/>
      <c r="H159" s="38"/>
      <c r="I159" s="38"/>
      <c r="J159" s="38"/>
      <c r="K159" s="38"/>
      <c r="L159" s="38"/>
      <c r="M159" s="38"/>
      <c r="N159" s="38"/>
      <c r="O159" s="38"/>
      <c r="P159" s="38"/>
      <c r="Q159" s="38"/>
      <c r="R159" s="38"/>
      <c r="S159" s="38"/>
      <c r="T159" s="38"/>
      <c r="U159" s="38"/>
      <c r="V159" s="39"/>
      <c r="W159" s="39"/>
      <c r="X159" s="39"/>
      <c r="Y159" s="39"/>
      <c r="Z159" s="39"/>
    </row>
    <row r="160" ht="12.75" customHeight="1">
      <c r="A160" s="62"/>
      <c r="B160" s="38"/>
      <c r="C160" s="38"/>
      <c r="D160" s="38"/>
      <c r="E160" s="38"/>
      <c r="F160" s="38"/>
      <c r="G160" s="38"/>
      <c r="H160" s="38"/>
      <c r="I160" s="38"/>
      <c r="J160" s="38"/>
      <c r="K160" s="38"/>
      <c r="L160" s="38"/>
      <c r="M160" s="38"/>
      <c r="N160" s="38"/>
      <c r="O160" s="38"/>
      <c r="P160" s="38"/>
      <c r="Q160" s="38"/>
      <c r="R160" s="38"/>
      <c r="S160" s="38"/>
      <c r="T160" s="38"/>
      <c r="U160" s="38"/>
      <c r="V160" s="39"/>
      <c r="W160" s="39"/>
      <c r="X160" s="39"/>
      <c r="Y160" s="39"/>
      <c r="Z160" s="39"/>
    </row>
    <row r="161" ht="12.75" customHeight="1">
      <c r="A161" s="62"/>
      <c r="B161" s="38"/>
      <c r="C161" s="38"/>
      <c r="D161" s="38"/>
      <c r="E161" s="38"/>
      <c r="F161" s="38"/>
      <c r="G161" s="38"/>
      <c r="H161" s="38"/>
      <c r="I161" s="38"/>
      <c r="J161" s="38"/>
      <c r="K161" s="38"/>
      <c r="L161" s="38"/>
      <c r="M161" s="38"/>
      <c r="N161" s="38"/>
      <c r="O161" s="38"/>
      <c r="P161" s="38"/>
      <c r="Q161" s="38"/>
      <c r="R161" s="38"/>
      <c r="S161" s="38"/>
      <c r="T161" s="38"/>
      <c r="U161" s="38"/>
      <c r="V161" s="39"/>
      <c r="W161" s="39"/>
      <c r="X161" s="39"/>
      <c r="Y161" s="39"/>
      <c r="Z161" s="39"/>
    </row>
    <row r="162" ht="12.75" customHeight="1">
      <c r="A162" s="62"/>
      <c r="B162" s="38"/>
      <c r="C162" s="38"/>
      <c r="D162" s="38"/>
      <c r="E162" s="38"/>
      <c r="F162" s="38"/>
      <c r="G162" s="38"/>
      <c r="H162" s="38"/>
      <c r="I162" s="38"/>
      <c r="J162" s="38"/>
      <c r="K162" s="38"/>
      <c r="L162" s="38"/>
      <c r="M162" s="38"/>
      <c r="N162" s="38"/>
      <c r="O162" s="38"/>
      <c r="P162" s="38"/>
      <c r="Q162" s="38"/>
      <c r="R162" s="38"/>
      <c r="S162" s="38"/>
      <c r="T162" s="38"/>
      <c r="U162" s="38"/>
      <c r="V162" s="39"/>
      <c r="W162" s="39"/>
      <c r="X162" s="39"/>
      <c r="Y162" s="39"/>
      <c r="Z162" s="39"/>
    </row>
    <row r="163" ht="12.75" customHeight="1">
      <c r="A163" s="62"/>
      <c r="B163" s="38"/>
      <c r="C163" s="38"/>
      <c r="D163" s="38"/>
      <c r="E163" s="38"/>
      <c r="F163" s="38"/>
      <c r="G163" s="38"/>
      <c r="H163" s="38"/>
      <c r="I163" s="38"/>
      <c r="J163" s="38"/>
      <c r="K163" s="38"/>
      <c r="L163" s="38"/>
      <c r="M163" s="38"/>
      <c r="N163" s="38"/>
      <c r="O163" s="38"/>
      <c r="P163" s="38"/>
      <c r="Q163" s="38"/>
      <c r="R163" s="38"/>
      <c r="S163" s="38"/>
      <c r="T163" s="38"/>
      <c r="U163" s="38"/>
      <c r="V163" s="39"/>
      <c r="W163" s="39"/>
      <c r="X163" s="39"/>
      <c r="Y163" s="39"/>
      <c r="Z163" s="39"/>
    </row>
    <row r="164" ht="12.75" customHeight="1">
      <c r="A164" s="62"/>
      <c r="B164" s="38"/>
      <c r="C164" s="38"/>
      <c r="D164" s="38"/>
      <c r="E164" s="38"/>
      <c r="F164" s="38"/>
      <c r="G164" s="38"/>
      <c r="H164" s="38"/>
      <c r="I164" s="38"/>
      <c r="J164" s="38"/>
      <c r="K164" s="38"/>
      <c r="L164" s="38"/>
      <c r="M164" s="38"/>
      <c r="N164" s="38"/>
      <c r="O164" s="38"/>
      <c r="P164" s="38"/>
      <c r="Q164" s="38"/>
      <c r="R164" s="38"/>
      <c r="S164" s="38"/>
      <c r="T164" s="38"/>
      <c r="U164" s="38"/>
      <c r="V164" s="39"/>
      <c r="W164" s="39"/>
      <c r="X164" s="39"/>
      <c r="Y164" s="39"/>
      <c r="Z164" s="39"/>
    </row>
    <row r="165" ht="12.75" customHeight="1">
      <c r="A165" s="62"/>
      <c r="B165" s="38"/>
      <c r="C165" s="38"/>
      <c r="D165" s="38"/>
      <c r="E165" s="38"/>
      <c r="F165" s="38"/>
      <c r="G165" s="38"/>
      <c r="H165" s="38"/>
      <c r="I165" s="38"/>
      <c r="J165" s="38"/>
      <c r="K165" s="38"/>
      <c r="L165" s="38"/>
      <c r="M165" s="38"/>
      <c r="N165" s="38"/>
      <c r="O165" s="38"/>
      <c r="P165" s="38"/>
      <c r="Q165" s="38"/>
      <c r="R165" s="38"/>
      <c r="S165" s="38"/>
      <c r="T165" s="38"/>
      <c r="U165" s="38"/>
      <c r="V165" s="39"/>
      <c r="W165" s="39"/>
      <c r="X165" s="39"/>
      <c r="Y165" s="39"/>
      <c r="Z165" s="39"/>
    </row>
    <row r="166" ht="12.75" customHeight="1">
      <c r="A166" s="62"/>
      <c r="B166" s="38"/>
      <c r="C166" s="38"/>
      <c r="D166" s="38"/>
      <c r="E166" s="38"/>
      <c r="F166" s="38"/>
      <c r="G166" s="38"/>
      <c r="H166" s="38"/>
      <c r="I166" s="38"/>
      <c r="J166" s="38"/>
      <c r="K166" s="38"/>
      <c r="L166" s="38"/>
      <c r="M166" s="38"/>
      <c r="N166" s="38"/>
      <c r="O166" s="38"/>
      <c r="P166" s="38"/>
      <c r="Q166" s="38"/>
      <c r="R166" s="38"/>
      <c r="S166" s="38"/>
      <c r="T166" s="38"/>
      <c r="U166" s="38"/>
      <c r="V166" s="39"/>
      <c r="W166" s="39"/>
      <c r="X166" s="39"/>
      <c r="Y166" s="39"/>
      <c r="Z166" s="39"/>
    </row>
    <row r="167" ht="12.75" customHeight="1">
      <c r="A167" s="62"/>
      <c r="B167" s="38"/>
      <c r="C167" s="38"/>
      <c r="D167" s="38"/>
      <c r="E167" s="38"/>
      <c r="F167" s="38"/>
      <c r="G167" s="38"/>
      <c r="H167" s="38"/>
      <c r="I167" s="38"/>
      <c r="J167" s="38"/>
      <c r="K167" s="38"/>
      <c r="L167" s="38"/>
      <c r="M167" s="38"/>
      <c r="N167" s="38"/>
      <c r="O167" s="38"/>
      <c r="P167" s="38"/>
      <c r="Q167" s="38"/>
      <c r="R167" s="38"/>
      <c r="S167" s="38"/>
      <c r="T167" s="38"/>
      <c r="U167" s="38"/>
      <c r="V167" s="39"/>
      <c r="W167" s="39"/>
      <c r="X167" s="39"/>
      <c r="Y167" s="39"/>
      <c r="Z167" s="39"/>
    </row>
    <row r="168" ht="12.75" customHeight="1">
      <c r="A168" s="62"/>
      <c r="B168" s="38"/>
      <c r="C168" s="38"/>
      <c r="D168" s="38"/>
      <c r="E168" s="38"/>
      <c r="F168" s="38"/>
      <c r="G168" s="38"/>
      <c r="H168" s="38"/>
      <c r="I168" s="38"/>
      <c r="J168" s="38"/>
      <c r="K168" s="38"/>
      <c r="L168" s="38"/>
      <c r="M168" s="38"/>
      <c r="N168" s="38"/>
      <c r="O168" s="38"/>
      <c r="P168" s="38"/>
      <c r="Q168" s="38"/>
      <c r="R168" s="38"/>
      <c r="S168" s="38"/>
      <c r="T168" s="38"/>
      <c r="U168" s="38"/>
      <c r="V168" s="39"/>
      <c r="W168" s="39"/>
      <c r="X168" s="39"/>
      <c r="Y168" s="39"/>
      <c r="Z168" s="39"/>
    </row>
    <row r="169" ht="12.75" customHeight="1">
      <c r="A169" s="62"/>
      <c r="B169" s="38"/>
      <c r="C169" s="38"/>
      <c r="D169" s="38"/>
      <c r="E169" s="38"/>
      <c r="F169" s="38"/>
      <c r="G169" s="38"/>
      <c r="H169" s="38"/>
      <c r="I169" s="38"/>
      <c r="J169" s="38"/>
      <c r="K169" s="38"/>
      <c r="L169" s="38"/>
      <c r="M169" s="38"/>
      <c r="N169" s="38"/>
      <c r="O169" s="38"/>
      <c r="P169" s="38"/>
      <c r="Q169" s="38"/>
      <c r="R169" s="38"/>
      <c r="S169" s="38"/>
      <c r="T169" s="38"/>
      <c r="U169" s="38"/>
      <c r="V169" s="39"/>
      <c r="W169" s="39"/>
      <c r="X169" s="39"/>
      <c r="Y169" s="39"/>
      <c r="Z169" s="39"/>
    </row>
    <row r="170" ht="12.75" customHeight="1">
      <c r="A170" s="62"/>
      <c r="B170" s="38"/>
      <c r="C170" s="38"/>
      <c r="D170" s="38"/>
      <c r="E170" s="38"/>
      <c r="F170" s="38"/>
      <c r="G170" s="38"/>
      <c r="H170" s="38"/>
      <c r="I170" s="38"/>
      <c r="J170" s="38"/>
      <c r="K170" s="38"/>
      <c r="L170" s="38"/>
      <c r="M170" s="38"/>
      <c r="N170" s="38"/>
      <c r="O170" s="38"/>
      <c r="P170" s="38"/>
      <c r="Q170" s="38"/>
      <c r="R170" s="38"/>
      <c r="S170" s="38"/>
      <c r="T170" s="38"/>
      <c r="U170" s="38"/>
      <c r="V170" s="39"/>
      <c r="W170" s="39"/>
      <c r="X170" s="39"/>
      <c r="Y170" s="39"/>
      <c r="Z170" s="39"/>
    </row>
    <row r="171" ht="12.75" customHeight="1">
      <c r="A171" s="62"/>
      <c r="B171" s="38"/>
      <c r="C171" s="38"/>
      <c r="D171" s="38"/>
      <c r="E171" s="38"/>
      <c r="F171" s="38"/>
      <c r="G171" s="38"/>
      <c r="H171" s="38"/>
      <c r="I171" s="38"/>
      <c r="J171" s="38"/>
      <c r="K171" s="38"/>
      <c r="L171" s="38"/>
      <c r="M171" s="38"/>
      <c r="N171" s="38"/>
      <c r="O171" s="38"/>
      <c r="P171" s="38"/>
      <c r="Q171" s="38"/>
      <c r="R171" s="38"/>
      <c r="S171" s="38"/>
      <c r="T171" s="38"/>
      <c r="U171" s="38"/>
      <c r="V171" s="39"/>
      <c r="W171" s="39"/>
      <c r="X171" s="39"/>
      <c r="Y171" s="39"/>
      <c r="Z171" s="39"/>
    </row>
    <row r="172" ht="12.75" customHeight="1">
      <c r="A172" s="62"/>
      <c r="B172" s="38"/>
      <c r="C172" s="38"/>
      <c r="D172" s="38"/>
      <c r="E172" s="38"/>
      <c r="F172" s="38"/>
      <c r="G172" s="38"/>
      <c r="H172" s="38"/>
      <c r="I172" s="38"/>
      <c r="J172" s="38"/>
      <c r="K172" s="38"/>
      <c r="L172" s="38"/>
      <c r="M172" s="38"/>
      <c r="N172" s="38"/>
      <c r="O172" s="38"/>
      <c r="P172" s="38"/>
      <c r="Q172" s="38"/>
      <c r="R172" s="38"/>
      <c r="S172" s="38"/>
      <c r="T172" s="38"/>
      <c r="U172" s="38"/>
      <c r="V172" s="39"/>
      <c r="W172" s="39"/>
      <c r="X172" s="39"/>
      <c r="Y172" s="39"/>
      <c r="Z172" s="39"/>
    </row>
    <row r="173" ht="12.75" customHeight="1">
      <c r="A173" s="62"/>
      <c r="B173" s="38"/>
      <c r="C173" s="38"/>
      <c r="D173" s="38"/>
      <c r="E173" s="38"/>
      <c r="F173" s="38"/>
      <c r="G173" s="38"/>
      <c r="H173" s="38"/>
      <c r="I173" s="38"/>
      <c r="J173" s="38"/>
      <c r="K173" s="38"/>
      <c r="L173" s="38"/>
      <c r="M173" s="38"/>
      <c r="N173" s="38"/>
      <c r="O173" s="38"/>
      <c r="P173" s="38"/>
      <c r="Q173" s="38"/>
      <c r="R173" s="38"/>
      <c r="S173" s="38"/>
      <c r="T173" s="38"/>
      <c r="U173" s="38"/>
      <c r="V173" s="39"/>
      <c r="W173" s="39"/>
      <c r="X173" s="39"/>
      <c r="Y173" s="39"/>
      <c r="Z173" s="39"/>
    </row>
    <row r="174" ht="12.75" customHeight="1">
      <c r="A174" s="62"/>
      <c r="B174" s="38"/>
      <c r="C174" s="38"/>
      <c r="D174" s="38"/>
      <c r="E174" s="38"/>
      <c r="F174" s="38"/>
      <c r="G174" s="38"/>
      <c r="H174" s="38"/>
      <c r="I174" s="38"/>
      <c r="J174" s="38"/>
      <c r="K174" s="38"/>
      <c r="L174" s="38"/>
      <c r="M174" s="38"/>
      <c r="N174" s="38"/>
      <c r="O174" s="38"/>
      <c r="P174" s="38"/>
      <c r="Q174" s="38"/>
      <c r="R174" s="38"/>
      <c r="S174" s="38"/>
      <c r="T174" s="38"/>
      <c r="U174" s="38"/>
      <c r="V174" s="39"/>
      <c r="W174" s="39"/>
      <c r="X174" s="39"/>
      <c r="Y174" s="39"/>
      <c r="Z174" s="39"/>
    </row>
    <row r="175" ht="12.75" customHeight="1">
      <c r="A175" s="62"/>
      <c r="B175" s="38"/>
      <c r="C175" s="38"/>
      <c r="D175" s="38"/>
      <c r="E175" s="38"/>
      <c r="F175" s="38"/>
      <c r="G175" s="38"/>
      <c r="H175" s="38"/>
      <c r="I175" s="38"/>
      <c r="J175" s="38"/>
      <c r="K175" s="38"/>
      <c r="L175" s="38"/>
      <c r="M175" s="38"/>
      <c r="N175" s="38"/>
      <c r="O175" s="38"/>
      <c r="P175" s="38"/>
      <c r="Q175" s="38"/>
      <c r="R175" s="38"/>
      <c r="S175" s="38"/>
      <c r="T175" s="38"/>
      <c r="U175" s="38"/>
      <c r="V175" s="39"/>
      <c r="W175" s="39"/>
      <c r="X175" s="39"/>
      <c r="Y175" s="39"/>
      <c r="Z175" s="39"/>
    </row>
    <row r="176" ht="12.75" customHeight="1">
      <c r="A176" s="62"/>
      <c r="B176" s="38"/>
      <c r="C176" s="38"/>
      <c r="D176" s="38"/>
      <c r="E176" s="38"/>
      <c r="F176" s="38"/>
      <c r="G176" s="38"/>
      <c r="H176" s="38"/>
      <c r="I176" s="38"/>
      <c r="J176" s="38"/>
      <c r="K176" s="38"/>
      <c r="L176" s="38"/>
      <c r="M176" s="38"/>
      <c r="N176" s="38"/>
      <c r="O176" s="38"/>
      <c r="P176" s="38"/>
      <c r="Q176" s="38"/>
      <c r="R176" s="38"/>
      <c r="S176" s="38"/>
      <c r="T176" s="38"/>
      <c r="U176" s="38"/>
      <c r="V176" s="39"/>
      <c r="W176" s="39"/>
      <c r="X176" s="39"/>
      <c r="Y176" s="39"/>
      <c r="Z176" s="39"/>
    </row>
    <row r="177" ht="12.75" customHeight="1">
      <c r="A177" s="62"/>
      <c r="B177" s="38"/>
      <c r="C177" s="38"/>
      <c r="D177" s="38"/>
      <c r="E177" s="38"/>
      <c r="F177" s="38"/>
      <c r="G177" s="38"/>
      <c r="H177" s="38"/>
      <c r="I177" s="38"/>
      <c r="J177" s="38"/>
      <c r="K177" s="38"/>
      <c r="L177" s="38"/>
      <c r="M177" s="38"/>
      <c r="N177" s="38"/>
      <c r="O177" s="38"/>
      <c r="P177" s="38"/>
      <c r="Q177" s="38"/>
      <c r="R177" s="38"/>
      <c r="S177" s="38"/>
      <c r="T177" s="38"/>
      <c r="U177" s="38"/>
      <c r="V177" s="39"/>
      <c r="W177" s="39"/>
      <c r="X177" s="39"/>
      <c r="Y177" s="39"/>
      <c r="Z177" s="39"/>
    </row>
    <row r="178" ht="12.75" customHeight="1">
      <c r="A178" s="62"/>
      <c r="B178" s="38"/>
      <c r="C178" s="38"/>
      <c r="D178" s="38"/>
      <c r="E178" s="38"/>
      <c r="F178" s="38"/>
      <c r="G178" s="38"/>
      <c r="H178" s="38"/>
      <c r="I178" s="38"/>
      <c r="J178" s="38"/>
      <c r="K178" s="38"/>
      <c r="L178" s="38"/>
      <c r="M178" s="38"/>
      <c r="N178" s="38"/>
      <c r="O178" s="38"/>
      <c r="P178" s="38"/>
      <c r="Q178" s="38"/>
      <c r="R178" s="38"/>
      <c r="S178" s="38"/>
      <c r="T178" s="38"/>
      <c r="U178" s="38"/>
      <c r="V178" s="39"/>
      <c r="W178" s="39"/>
      <c r="X178" s="39"/>
      <c r="Y178" s="39"/>
      <c r="Z178" s="39"/>
    </row>
    <row r="179" ht="12.75" customHeight="1">
      <c r="A179" s="62"/>
      <c r="B179" s="38"/>
      <c r="C179" s="38"/>
      <c r="D179" s="38"/>
      <c r="E179" s="38"/>
      <c r="F179" s="38"/>
      <c r="G179" s="38"/>
      <c r="H179" s="38"/>
      <c r="I179" s="38"/>
      <c r="J179" s="38"/>
      <c r="K179" s="38"/>
      <c r="L179" s="38"/>
      <c r="M179" s="38"/>
      <c r="N179" s="38"/>
      <c r="O179" s="38"/>
      <c r="P179" s="38"/>
      <c r="Q179" s="38"/>
      <c r="R179" s="38"/>
      <c r="S179" s="38"/>
      <c r="T179" s="38"/>
      <c r="U179" s="38"/>
      <c r="V179" s="39"/>
      <c r="W179" s="39"/>
      <c r="X179" s="39"/>
      <c r="Y179" s="39"/>
      <c r="Z179" s="39"/>
    </row>
    <row r="180" ht="12.75" customHeight="1">
      <c r="A180" s="62"/>
      <c r="B180" s="38"/>
      <c r="C180" s="38"/>
      <c r="D180" s="38"/>
      <c r="E180" s="38"/>
      <c r="F180" s="38"/>
      <c r="G180" s="38"/>
      <c r="H180" s="38"/>
      <c r="I180" s="38"/>
      <c r="J180" s="38"/>
      <c r="K180" s="38"/>
      <c r="L180" s="38"/>
      <c r="M180" s="38"/>
      <c r="N180" s="38"/>
      <c r="O180" s="38"/>
      <c r="P180" s="38"/>
      <c r="Q180" s="38"/>
      <c r="R180" s="38"/>
      <c r="S180" s="38"/>
      <c r="T180" s="38"/>
      <c r="U180" s="38"/>
      <c r="V180" s="39"/>
      <c r="W180" s="39"/>
      <c r="X180" s="39"/>
      <c r="Y180" s="39"/>
      <c r="Z180" s="39"/>
    </row>
    <row r="181" ht="12.75" customHeight="1">
      <c r="A181" s="62"/>
      <c r="B181" s="38"/>
      <c r="C181" s="38"/>
      <c r="D181" s="38"/>
      <c r="E181" s="38"/>
      <c r="F181" s="38"/>
      <c r="G181" s="38"/>
      <c r="H181" s="38"/>
      <c r="I181" s="38"/>
      <c r="J181" s="38"/>
      <c r="K181" s="38"/>
      <c r="L181" s="38"/>
      <c r="M181" s="38"/>
      <c r="N181" s="38"/>
      <c r="O181" s="38"/>
      <c r="P181" s="38"/>
      <c r="Q181" s="38"/>
      <c r="R181" s="38"/>
      <c r="S181" s="38"/>
      <c r="T181" s="38"/>
      <c r="U181" s="38"/>
      <c r="V181" s="39"/>
      <c r="W181" s="39"/>
      <c r="X181" s="39"/>
      <c r="Y181" s="39"/>
      <c r="Z181" s="39"/>
    </row>
    <row r="182" ht="12.75" customHeight="1">
      <c r="A182" s="62"/>
      <c r="B182" s="38"/>
      <c r="C182" s="38"/>
      <c r="D182" s="38"/>
      <c r="E182" s="38"/>
      <c r="F182" s="38"/>
      <c r="G182" s="38"/>
      <c r="H182" s="38"/>
      <c r="I182" s="38"/>
      <c r="J182" s="38"/>
      <c r="K182" s="38"/>
      <c r="L182" s="38"/>
      <c r="M182" s="38"/>
      <c r="N182" s="38"/>
      <c r="O182" s="38"/>
      <c r="P182" s="38"/>
      <c r="Q182" s="38"/>
      <c r="R182" s="38"/>
      <c r="S182" s="38"/>
      <c r="T182" s="38"/>
      <c r="U182" s="38"/>
      <c r="V182" s="39"/>
      <c r="W182" s="39"/>
      <c r="X182" s="39"/>
      <c r="Y182" s="39"/>
      <c r="Z182" s="39"/>
    </row>
    <row r="183" ht="12.75" customHeight="1">
      <c r="A183" s="62"/>
      <c r="B183" s="38"/>
      <c r="C183" s="38"/>
      <c r="D183" s="38"/>
      <c r="E183" s="38"/>
      <c r="F183" s="38"/>
      <c r="G183" s="38"/>
      <c r="H183" s="38"/>
      <c r="I183" s="38"/>
      <c r="J183" s="38"/>
      <c r="K183" s="38"/>
      <c r="L183" s="38"/>
      <c r="M183" s="38"/>
      <c r="N183" s="38"/>
      <c r="O183" s="38"/>
      <c r="P183" s="38"/>
      <c r="Q183" s="38"/>
      <c r="R183" s="38"/>
      <c r="S183" s="38"/>
      <c r="T183" s="38"/>
      <c r="U183" s="38"/>
      <c r="V183" s="39"/>
      <c r="W183" s="39"/>
      <c r="X183" s="39"/>
      <c r="Y183" s="39"/>
      <c r="Z183" s="39"/>
    </row>
    <row r="184" ht="12.75" customHeight="1">
      <c r="A184" s="62"/>
      <c r="B184" s="38"/>
      <c r="C184" s="38"/>
      <c r="D184" s="38"/>
      <c r="E184" s="38"/>
      <c r="F184" s="38"/>
      <c r="G184" s="38"/>
      <c r="H184" s="38"/>
      <c r="I184" s="38"/>
      <c r="J184" s="38"/>
      <c r="K184" s="38"/>
      <c r="L184" s="38"/>
      <c r="M184" s="38"/>
      <c r="N184" s="38"/>
      <c r="O184" s="38"/>
      <c r="P184" s="38"/>
      <c r="Q184" s="38"/>
      <c r="R184" s="38"/>
      <c r="S184" s="38"/>
      <c r="T184" s="38"/>
      <c r="U184" s="38"/>
      <c r="V184" s="39"/>
      <c r="W184" s="39"/>
      <c r="X184" s="39"/>
      <c r="Y184" s="39"/>
      <c r="Z184" s="39"/>
    </row>
    <row r="185" ht="12.75" customHeight="1">
      <c r="A185" s="62"/>
      <c r="B185" s="38"/>
      <c r="C185" s="38"/>
      <c r="D185" s="38"/>
      <c r="E185" s="38"/>
      <c r="F185" s="38"/>
      <c r="G185" s="38"/>
      <c r="H185" s="38"/>
      <c r="I185" s="38"/>
      <c r="J185" s="38"/>
      <c r="K185" s="38"/>
      <c r="L185" s="38"/>
      <c r="M185" s="38"/>
      <c r="N185" s="38"/>
      <c r="O185" s="38"/>
      <c r="P185" s="38"/>
      <c r="Q185" s="38"/>
      <c r="R185" s="38"/>
      <c r="S185" s="38"/>
      <c r="T185" s="38"/>
      <c r="U185" s="38"/>
      <c r="V185" s="39"/>
      <c r="W185" s="39"/>
      <c r="X185" s="39"/>
      <c r="Y185" s="39"/>
      <c r="Z185" s="39"/>
    </row>
    <row r="186" ht="12.75" customHeight="1">
      <c r="A186" s="62"/>
      <c r="B186" s="38"/>
      <c r="C186" s="38"/>
      <c r="D186" s="38"/>
      <c r="E186" s="38"/>
      <c r="F186" s="38"/>
      <c r="G186" s="38"/>
      <c r="H186" s="38"/>
      <c r="I186" s="38"/>
      <c r="J186" s="38"/>
      <c r="K186" s="38"/>
      <c r="L186" s="38"/>
      <c r="M186" s="38"/>
      <c r="N186" s="38"/>
      <c r="O186" s="38"/>
      <c r="P186" s="38"/>
      <c r="Q186" s="38"/>
      <c r="R186" s="38"/>
      <c r="S186" s="38"/>
      <c r="T186" s="38"/>
      <c r="U186" s="38"/>
      <c r="V186" s="39"/>
      <c r="W186" s="39"/>
      <c r="X186" s="39"/>
      <c r="Y186" s="39"/>
      <c r="Z186" s="39"/>
    </row>
    <row r="187" ht="12.75" customHeight="1">
      <c r="A187" s="62"/>
      <c r="B187" s="38"/>
      <c r="C187" s="38"/>
      <c r="D187" s="38"/>
      <c r="E187" s="38"/>
      <c r="F187" s="38"/>
      <c r="G187" s="38"/>
      <c r="H187" s="38"/>
      <c r="I187" s="38"/>
      <c r="J187" s="38"/>
      <c r="K187" s="38"/>
      <c r="L187" s="38"/>
      <c r="M187" s="38"/>
      <c r="N187" s="38"/>
      <c r="O187" s="38"/>
      <c r="P187" s="38"/>
      <c r="Q187" s="38"/>
      <c r="R187" s="38"/>
      <c r="S187" s="38"/>
      <c r="T187" s="38"/>
      <c r="U187" s="38"/>
      <c r="V187" s="39"/>
      <c r="W187" s="39"/>
      <c r="X187" s="39"/>
      <c r="Y187" s="39"/>
      <c r="Z187" s="39"/>
    </row>
    <row r="188" ht="12.75" customHeight="1">
      <c r="A188" s="62"/>
      <c r="B188" s="38"/>
      <c r="C188" s="38"/>
      <c r="D188" s="38"/>
      <c r="E188" s="38"/>
      <c r="F188" s="38"/>
      <c r="G188" s="38"/>
      <c r="H188" s="38"/>
      <c r="I188" s="38"/>
      <c r="J188" s="38"/>
      <c r="K188" s="38"/>
      <c r="L188" s="38"/>
      <c r="M188" s="38"/>
      <c r="N188" s="38"/>
      <c r="O188" s="38"/>
      <c r="P188" s="38"/>
      <c r="Q188" s="38"/>
      <c r="R188" s="38"/>
      <c r="S188" s="38"/>
      <c r="T188" s="38"/>
      <c r="U188" s="38"/>
      <c r="V188" s="39"/>
      <c r="W188" s="39"/>
      <c r="X188" s="39"/>
      <c r="Y188" s="39"/>
      <c r="Z188" s="39"/>
    </row>
    <row r="189" ht="12.75" customHeight="1">
      <c r="A189" s="62"/>
      <c r="B189" s="38"/>
      <c r="C189" s="38"/>
      <c r="D189" s="38"/>
      <c r="E189" s="38"/>
      <c r="F189" s="38"/>
      <c r="G189" s="38"/>
      <c r="H189" s="38"/>
      <c r="I189" s="38"/>
      <c r="J189" s="38"/>
      <c r="K189" s="38"/>
      <c r="L189" s="38"/>
      <c r="M189" s="38"/>
      <c r="N189" s="38"/>
      <c r="O189" s="38"/>
      <c r="P189" s="38"/>
      <c r="Q189" s="38"/>
      <c r="R189" s="38"/>
      <c r="S189" s="38"/>
      <c r="T189" s="38"/>
      <c r="U189" s="38"/>
      <c r="V189" s="39"/>
      <c r="W189" s="39"/>
      <c r="X189" s="39"/>
      <c r="Y189" s="39"/>
      <c r="Z189" s="39"/>
    </row>
    <row r="190" ht="12.75" customHeight="1">
      <c r="A190" s="62"/>
      <c r="B190" s="38"/>
      <c r="C190" s="38"/>
      <c r="D190" s="38"/>
      <c r="E190" s="38"/>
      <c r="F190" s="38"/>
      <c r="G190" s="38"/>
      <c r="H190" s="38"/>
      <c r="I190" s="38"/>
      <c r="J190" s="38"/>
      <c r="K190" s="38"/>
      <c r="L190" s="38"/>
      <c r="M190" s="38"/>
      <c r="N190" s="38"/>
      <c r="O190" s="38"/>
      <c r="P190" s="38"/>
      <c r="Q190" s="38"/>
      <c r="R190" s="38"/>
      <c r="S190" s="38"/>
      <c r="T190" s="38"/>
      <c r="U190" s="38"/>
      <c r="V190" s="39"/>
      <c r="W190" s="39"/>
      <c r="X190" s="39"/>
      <c r="Y190" s="39"/>
      <c r="Z190" s="39"/>
    </row>
    <row r="191" ht="12.75" customHeight="1">
      <c r="A191" s="62"/>
      <c r="B191" s="38"/>
      <c r="C191" s="38"/>
      <c r="D191" s="38"/>
      <c r="E191" s="38"/>
      <c r="F191" s="38"/>
      <c r="G191" s="38"/>
      <c r="H191" s="38"/>
      <c r="I191" s="38"/>
      <c r="J191" s="38"/>
      <c r="K191" s="38"/>
      <c r="L191" s="38"/>
      <c r="M191" s="38"/>
      <c r="N191" s="38"/>
      <c r="O191" s="38"/>
      <c r="P191" s="38"/>
      <c r="Q191" s="38"/>
      <c r="R191" s="38"/>
      <c r="S191" s="38"/>
      <c r="T191" s="38"/>
      <c r="U191" s="38"/>
      <c r="V191" s="39"/>
      <c r="W191" s="39"/>
      <c r="X191" s="39"/>
      <c r="Y191" s="39"/>
      <c r="Z191" s="39"/>
    </row>
    <row r="192" ht="12.75" customHeight="1">
      <c r="A192" s="62"/>
      <c r="B192" s="38"/>
      <c r="C192" s="38"/>
      <c r="D192" s="38"/>
      <c r="E192" s="38"/>
      <c r="F192" s="38"/>
      <c r="G192" s="38"/>
      <c r="H192" s="38"/>
      <c r="I192" s="38"/>
      <c r="J192" s="38"/>
      <c r="K192" s="38"/>
      <c r="L192" s="38"/>
      <c r="M192" s="38"/>
      <c r="N192" s="38"/>
      <c r="O192" s="38"/>
      <c r="P192" s="38"/>
      <c r="Q192" s="38"/>
      <c r="R192" s="38"/>
      <c r="S192" s="38"/>
      <c r="T192" s="38"/>
      <c r="U192" s="38"/>
      <c r="V192" s="39"/>
      <c r="W192" s="39"/>
      <c r="X192" s="39"/>
      <c r="Y192" s="39"/>
      <c r="Z192" s="39"/>
    </row>
    <row r="193" ht="12.75" customHeight="1">
      <c r="A193" s="62"/>
      <c r="B193" s="38"/>
      <c r="C193" s="38"/>
      <c r="D193" s="38"/>
      <c r="E193" s="38"/>
      <c r="F193" s="38"/>
      <c r="G193" s="38"/>
      <c r="H193" s="38"/>
      <c r="I193" s="38"/>
      <c r="J193" s="38"/>
      <c r="K193" s="38"/>
      <c r="L193" s="38"/>
      <c r="M193" s="38"/>
      <c r="N193" s="38"/>
      <c r="O193" s="38"/>
      <c r="P193" s="38"/>
      <c r="Q193" s="38"/>
      <c r="R193" s="38"/>
      <c r="S193" s="38"/>
      <c r="T193" s="38"/>
      <c r="U193" s="38"/>
      <c r="V193" s="39"/>
      <c r="W193" s="39"/>
      <c r="X193" s="39"/>
      <c r="Y193" s="39"/>
      <c r="Z193" s="39"/>
    </row>
    <row r="194" ht="12.75" customHeight="1">
      <c r="A194" s="62"/>
      <c r="B194" s="38"/>
      <c r="C194" s="38"/>
      <c r="D194" s="38"/>
      <c r="E194" s="38"/>
      <c r="F194" s="38"/>
      <c r="G194" s="38"/>
      <c r="H194" s="38"/>
      <c r="I194" s="38"/>
      <c r="J194" s="38"/>
      <c r="K194" s="38"/>
      <c r="L194" s="38"/>
      <c r="M194" s="38"/>
      <c r="N194" s="38"/>
      <c r="O194" s="38"/>
      <c r="P194" s="38"/>
      <c r="Q194" s="38"/>
      <c r="R194" s="38"/>
      <c r="S194" s="38"/>
      <c r="T194" s="38"/>
      <c r="U194" s="38"/>
      <c r="V194" s="39"/>
      <c r="W194" s="39"/>
      <c r="X194" s="39"/>
      <c r="Y194" s="39"/>
      <c r="Z194" s="39"/>
    </row>
    <row r="195" ht="12.75" customHeight="1">
      <c r="A195" s="62"/>
      <c r="B195" s="38"/>
      <c r="C195" s="38"/>
      <c r="D195" s="38"/>
      <c r="E195" s="38"/>
      <c r="F195" s="38"/>
      <c r="G195" s="38"/>
      <c r="H195" s="38"/>
      <c r="I195" s="38"/>
      <c r="J195" s="38"/>
      <c r="K195" s="38"/>
      <c r="L195" s="38"/>
      <c r="M195" s="38"/>
      <c r="N195" s="38"/>
      <c r="O195" s="38"/>
      <c r="P195" s="38"/>
      <c r="Q195" s="38"/>
      <c r="R195" s="38"/>
      <c r="S195" s="38"/>
      <c r="T195" s="38"/>
      <c r="U195" s="38"/>
      <c r="V195" s="39"/>
      <c r="W195" s="39"/>
      <c r="X195" s="39"/>
      <c r="Y195" s="39"/>
      <c r="Z195" s="39"/>
    </row>
    <row r="196" ht="12.75" customHeight="1">
      <c r="A196" s="62"/>
      <c r="B196" s="38"/>
      <c r="C196" s="38"/>
      <c r="D196" s="38"/>
      <c r="E196" s="38"/>
      <c r="F196" s="38"/>
      <c r="G196" s="38"/>
      <c r="H196" s="38"/>
      <c r="I196" s="38"/>
      <c r="J196" s="38"/>
      <c r="K196" s="38"/>
      <c r="L196" s="38"/>
      <c r="M196" s="38"/>
      <c r="N196" s="38"/>
      <c r="O196" s="38"/>
      <c r="P196" s="38"/>
      <c r="Q196" s="38"/>
      <c r="R196" s="38"/>
      <c r="S196" s="38"/>
      <c r="T196" s="38"/>
      <c r="U196" s="38"/>
      <c r="V196" s="39"/>
      <c r="W196" s="39"/>
      <c r="X196" s="39"/>
      <c r="Y196" s="39"/>
      <c r="Z196" s="39"/>
    </row>
    <row r="197" ht="12.75" customHeight="1">
      <c r="A197" s="62"/>
      <c r="B197" s="38"/>
      <c r="C197" s="38"/>
      <c r="D197" s="38"/>
      <c r="E197" s="38"/>
      <c r="F197" s="38"/>
      <c r="G197" s="38"/>
      <c r="H197" s="38"/>
      <c r="I197" s="38"/>
      <c r="J197" s="38"/>
      <c r="K197" s="38"/>
      <c r="L197" s="38"/>
      <c r="M197" s="38"/>
      <c r="N197" s="38"/>
      <c r="O197" s="38"/>
      <c r="P197" s="38"/>
      <c r="Q197" s="38"/>
      <c r="R197" s="38"/>
      <c r="S197" s="38"/>
      <c r="T197" s="38"/>
      <c r="U197" s="38"/>
      <c r="V197" s="39"/>
      <c r="W197" s="39"/>
      <c r="X197" s="39"/>
      <c r="Y197" s="39"/>
      <c r="Z197" s="39"/>
    </row>
    <row r="198" ht="12.75" customHeight="1">
      <c r="A198" s="62"/>
      <c r="B198" s="38"/>
      <c r="C198" s="38"/>
      <c r="D198" s="38"/>
      <c r="E198" s="38"/>
      <c r="F198" s="38"/>
      <c r="G198" s="38"/>
      <c r="H198" s="38"/>
      <c r="I198" s="38"/>
      <c r="J198" s="38"/>
      <c r="K198" s="38"/>
      <c r="L198" s="38"/>
      <c r="M198" s="38"/>
      <c r="N198" s="38"/>
      <c r="O198" s="38"/>
      <c r="P198" s="38"/>
      <c r="Q198" s="38"/>
      <c r="R198" s="38"/>
      <c r="S198" s="38"/>
      <c r="T198" s="38"/>
      <c r="U198" s="38"/>
      <c r="V198" s="39"/>
      <c r="W198" s="39"/>
      <c r="X198" s="39"/>
      <c r="Y198" s="39"/>
      <c r="Z198" s="39"/>
    </row>
    <row r="199" ht="12.75" customHeight="1">
      <c r="A199" s="62"/>
      <c r="B199" s="38"/>
      <c r="C199" s="38"/>
      <c r="D199" s="38"/>
      <c r="E199" s="38"/>
      <c r="F199" s="38"/>
      <c r="G199" s="38"/>
      <c r="H199" s="38"/>
      <c r="I199" s="38"/>
      <c r="J199" s="38"/>
      <c r="K199" s="38"/>
      <c r="L199" s="38"/>
      <c r="M199" s="38"/>
      <c r="N199" s="38"/>
      <c r="O199" s="38"/>
      <c r="P199" s="38"/>
      <c r="Q199" s="38"/>
      <c r="R199" s="38"/>
      <c r="S199" s="38"/>
      <c r="T199" s="38"/>
      <c r="U199" s="38"/>
      <c r="V199" s="39"/>
      <c r="W199" s="39"/>
      <c r="X199" s="39"/>
      <c r="Y199" s="39"/>
      <c r="Z199" s="39"/>
    </row>
    <row r="200" ht="12.75" customHeight="1">
      <c r="A200" s="62"/>
      <c r="B200" s="38"/>
      <c r="C200" s="38"/>
      <c r="D200" s="38"/>
      <c r="E200" s="38"/>
      <c r="F200" s="38"/>
      <c r="G200" s="38"/>
      <c r="H200" s="38"/>
      <c r="I200" s="38"/>
      <c r="J200" s="38"/>
      <c r="K200" s="38"/>
      <c r="L200" s="38"/>
      <c r="M200" s="38"/>
      <c r="N200" s="38"/>
      <c r="O200" s="38"/>
      <c r="P200" s="38"/>
      <c r="Q200" s="38"/>
      <c r="R200" s="38"/>
      <c r="S200" s="38"/>
      <c r="T200" s="38"/>
      <c r="U200" s="38"/>
      <c r="V200" s="39"/>
      <c r="W200" s="39"/>
      <c r="X200" s="39"/>
      <c r="Y200" s="39"/>
      <c r="Z200" s="39"/>
    </row>
    <row r="201" ht="12.75" customHeight="1">
      <c r="A201" s="62"/>
      <c r="B201" s="38"/>
      <c r="C201" s="38"/>
      <c r="D201" s="38"/>
      <c r="E201" s="38"/>
      <c r="F201" s="38"/>
      <c r="G201" s="38"/>
      <c r="H201" s="38"/>
      <c r="I201" s="38"/>
      <c r="J201" s="38"/>
      <c r="K201" s="38"/>
      <c r="L201" s="38"/>
      <c r="M201" s="38"/>
      <c r="N201" s="38"/>
      <c r="O201" s="38"/>
      <c r="P201" s="38"/>
      <c r="Q201" s="38"/>
      <c r="R201" s="38"/>
      <c r="S201" s="38"/>
      <c r="T201" s="38"/>
      <c r="U201" s="38"/>
      <c r="V201" s="39"/>
      <c r="W201" s="39"/>
      <c r="X201" s="39"/>
      <c r="Y201" s="39"/>
      <c r="Z201" s="39"/>
    </row>
    <row r="202" ht="12.75" customHeight="1">
      <c r="A202" s="62"/>
      <c r="B202" s="38"/>
      <c r="C202" s="38"/>
      <c r="D202" s="38"/>
      <c r="E202" s="38"/>
      <c r="F202" s="38"/>
      <c r="G202" s="38"/>
      <c r="H202" s="38"/>
      <c r="I202" s="38"/>
      <c r="J202" s="38"/>
      <c r="K202" s="38"/>
      <c r="L202" s="38"/>
      <c r="M202" s="38"/>
      <c r="N202" s="38"/>
      <c r="O202" s="38"/>
      <c r="P202" s="38"/>
      <c r="Q202" s="38"/>
      <c r="R202" s="38"/>
      <c r="S202" s="38"/>
      <c r="T202" s="38"/>
      <c r="U202" s="38"/>
      <c r="V202" s="39"/>
      <c r="W202" s="39"/>
      <c r="X202" s="39"/>
      <c r="Y202" s="39"/>
      <c r="Z202" s="39"/>
    </row>
    <row r="203" ht="12.75" customHeight="1">
      <c r="A203" s="62"/>
      <c r="B203" s="38"/>
      <c r="C203" s="38"/>
      <c r="D203" s="38"/>
      <c r="E203" s="38"/>
      <c r="F203" s="38"/>
      <c r="G203" s="38"/>
      <c r="H203" s="38"/>
      <c r="I203" s="38"/>
      <c r="J203" s="38"/>
      <c r="K203" s="38"/>
      <c r="L203" s="38"/>
      <c r="M203" s="38"/>
      <c r="N203" s="38"/>
      <c r="O203" s="38"/>
      <c r="P203" s="38"/>
      <c r="Q203" s="38"/>
      <c r="R203" s="38"/>
      <c r="S203" s="38"/>
      <c r="T203" s="38"/>
      <c r="U203" s="38"/>
      <c r="V203" s="39"/>
      <c r="W203" s="39"/>
      <c r="X203" s="39"/>
      <c r="Y203" s="39"/>
      <c r="Z203" s="39"/>
    </row>
    <row r="204" ht="12.75" customHeight="1">
      <c r="A204" s="62"/>
      <c r="B204" s="38"/>
      <c r="C204" s="38"/>
      <c r="D204" s="38"/>
      <c r="E204" s="38"/>
      <c r="F204" s="38"/>
      <c r="G204" s="38"/>
      <c r="H204" s="38"/>
      <c r="I204" s="38"/>
      <c r="J204" s="38"/>
      <c r="K204" s="38"/>
      <c r="L204" s="38"/>
      <c r="M204" s="38"/>
      <c r="N204" s="38"/>
      <c r="O204" s="38"/>
      <c r="P204" s="38"/>
      <c r="Q204" s="38"/>
      <c r="R204" s="38"/>
      <c r="S204" s="38"/>
      <c r="T204" s="38"/>
      <c r="U204" s="38"/>
      <c r="V204" s="39"/>
      <c r="W204" s="39"/>
      <c r="X204" s="39"/>
      <c r="Y204" s="39"/>
      <c r="Z204" s="39"/>
    </row>
    <row r="205" ht="12.75" customHeight="1">
      <c r="A205" s="62"/>
      <c r="B205" s="38"/>
      <c r="C205" s="38"/>
      <c r="D205" s="38"/>
      <c r="E205" s="38"/>
      <c r="F205" s="38"/>
      <c r="G205" s="38"/>
      <c r="H205" s="38"/>
      <c r="I205" s="38"/>
      <c r="J205" s="38"/>
      <c r="K205" s="38"/>
      <c r="L205" s="38"/>
      <c r="M205" s="38"/>
      <c r="N205" s="38"/>
      <c r="O205" s="38"/>
      <c r="P205" s="38"/>
      <c r="Q205" s="38"/>
      <c r="R205" s="38"/>
      <c r="S205" s="38"/>
      <c r="T205" s="38"/>
      <c r="U205" s="38"/>
      <c r="V205" s="39"/>
      <c r="W205" s="39"/>
      <c r="X205" s="39"/>
      <c r="Y205" s="39"/>
      <c r="Z205" s="39"/>
    </row>
    <row r="206" ht="12.75" customHeight="1">
      <c r="A206" s="62"/>
      <c r="B206" s="38"/>
      <c r="C206" s="38"/>
      <c r="D206" s="38"/>
      <c r="E206" s="38"/>
      <c r="F206" s="38"/>
      <c r="G206" s="38"/>
      <c r="H206" s="38"/>
      <c r="I206" s="38"/>
      <c r="J206" s="38"/>
      <c r="K206" s="38"/>
      <c r="L206" s="38"/>
      <c r="M206" s="38"/>
      <c r="N206" s="38"/>
      <c r="O206" s="38"/>
      <c r="P206" s="38"/>
      <c r="Q206" s="38"/>
      <c r="R206" s="38"/>
      <c r="S206" s="38"/>
      <c r="T206" s="38"/>
      <c r="U206" s="38"/>
      <c r="V206" s="39"/>
      <c r="W206" s="39"/>
      <c r="X206" s="39"/>
      <c r="Y206" s="39"/>
      <c r="Z206" s="39"/>
    </row>
    <row r="207" ht="12.75" customHeight="1">
      <c r="A207" s="62"/>
      <c r="B207" s="38"/>
      <c r="C207" s="38"/>
      <c r="D207" s="38"/>
      <c r="E207" s="38"/>
      <c r="F207" s="38"/>
      <c r="G207" s="38"/>
      <c r="H207" s="38"/>
      <c r="I207" s="38"/>
      <c r="J207" s="38"/>
      <c r="K207" s="38"/>
      <c r="L207" s="38"/>
      <c r="M207" s="38"/>
      <c r="N207" s="38"/>
      <c r="O207" s="38"/>
      <c r="P207" s="38"/>
      <c r="Q207" s="38"/>
      <c r="R207" s="38"/>
      <c r="S207" s="38"/>
      <c r="T207" s="38"/>
      <c r="U207" s="38"/>
      <c r="V207" s="39"/>
      <c r="W207" s="39"/>
      <c r="X207" s="39"/>
      <c r="Y207" s="39"/>
      <c r="Z207" s="39"/>
    </row>
    <row r="208" ht="12.75" customHeight="1">
      <c r="A208" s="62"/>
      <c r="B208" s="38"/>
      <c r="C208" s="38"/>
      <c r="D208" s="38"/>
      <c r="E208" s="38"/>
      <c r="F208" s="38"/>
      <c r="G208" s="38"/>
      <c r="H208" s="38"/>
      <c r="I208" s="38"/>
      <c r="J208" s="38"/>
      <c r="K208" s="38"/>
      <c r="L208" s="38"/>
      <c r="M208" s="38"/>
      <c r="N208" s="38"/>
      <c r="O208" s="38"/>
      <c r="P208" s="38"/>
      <c r="Q208" s="38"/>
      <c r="R208" s="38"/>
      <c r="S208" s="38"/>
      <c r="T208" s="38"/>
      <c r="U208" s="38"/>
      <c r="V208" s="39"/>
      <c r="W208" s="39"/>
      <c r="X208" s="39"/>
      <c r="Y208" s="39"/>
      <c r="Z208" s="39"/>
    </row>
    <row r="209" ht="12.75" customHeight="1">
      <c r="A209" s="62"/>
      <c r="B209" s="38"/>
      <c r="C209" s="38"/>
      <c r="D209" s="38"/>
      <c r="E209" s="38"/>
      <c r="F209" s="38"/>
      <c r="G209" s="38"/>
      <c r="H209" s="38"/>
      <c r="I209" s="38"/>
      <c r="J209" s="38"/>
      <c r="K209" s="38"/>
      <c r="L209" s="38"/>
      <c r="M209" s="38"/>
      <c r="N209" s="38"/>
      <c r="O209" s="38"/>
      <c r="P209" s="38"/>
      <c r="Q209" s="38"/>
      <c r="R209" s="38"/>
      <c r="S209" s="38"/>
      <c r="T209" s="38"/>
      <c r="U209" s="38"/>
      <c r="V209" s="39"/>
      <c r="W209" s="39"/>
      <c r="X209" s="39"/>
      <c r="Y209" s="39"/>
      <c r="Z209" s="39"/>
    </row>
    <row r="210" ht="12.75" customHeight="1">
      <c r="A210" s="62"/>
      <c r="B210" s="38"/>
      <c r="C210" s="38"/>
      <c r="D210" s="38"/>
      <c r="E210" s="38"/>
      <c r="F210" s="38"/>
      <c r="G210" s="38"/>
      <c r="H210" s="38"/>
      <c r="I210" s="38"/>
      <c r="J210" s="38"/>
      <c r="K210" s="38"/>
      <c r="L210" s="38"/>
      <c r="M210" s="38"/>
      <c r="N210" s="38"/>
      <c r="O210" s="38"/>
      <c r="P210" s="38"/>
      <c r="Q210" s="38"/>
      <c r="R210" s="38"/>
      <c r="S210" s="38"/>
      <c r="T210" s="38"/>
      <c r="U210" s="38"/>
      <c r="V210" s="39"/>
      <c r="W210" s="39"/>
      <c r="X210" s="39"/>
      <c r="Y210" s="39"/>
      <c r="Z210" s="39"/>
    </row>
    <row r="211" ht="12.75" customHeight="1">
      <c r="A211" s="62"/>
      <c r="B211" s="38"/>
      <c r="C211" s="38"/>
      <c r="D211" s="38"/>
      <c r="E211" s="38"/>
      <c r="F211" s="38"/>
      <c r="G211" s="38"/>
      <c r="H211" s="38"/>
      <c r="I211" s="38"/>
      <c r="J211" s="38"/>
      <c r="K211" s="38"/>
      <c r="L211" s="38"/>
      <c r="M211" s="38"/>
      <c r="N211" s="38"/>
      <c r="O211" s="38"/>
      <c r="P211" s="38"/>
      <c r="Q211" s="38"/>
      <c r="R211" s="38"/>
      <c r="S211" s="38"/>
      <c r="T211" s="38"/>
      <c r="U211" s="38"/>
      <c r="V211" s="39"/>
      <c r="W211" s="39"/>
      <c r="X211" s="39"/>
      <c r="Y211" s="39"/>
      <c r="Z211" s="39"/>
    </row>
    <row r="212" ht="12.75" customHeight="1">
      <c r="A212" s="62"/>
      <c r="B212" s="38"/>
      <c r="C212" s="38"/>
      <c r="D212" s="38"/>
      <c r="E212" s="38"/>
      <c r="F212" s="38"/>
      <c r="G212" s="38"/>
      <c r="H212" s="38"/>
      <c r="I212" s="38"/>
      <c r="J212" s="38"/>
      <c r="K212" s="38"/>
      <c r="L212" s="38"/>
      <c r="M212" s="38"/>
      <c r="N212" s="38"/>
      <c r="O212" s="38"/>
      <c r="P212" s="38"/>
      <c r="Q212" s="38"/>
      <c r="R212" s="38"/>
      <c r="S212" s="38"/>
      <c r="T212" s="38"/>
      <c r="U212" s="38"/>
      <c r="V212" s="39"/>
      <c r="W212" s="39"/>
      <c r="X212" s="39"/>
      <c r="Y212" s="39"/>
      <c r="Z212" s="39"/>
    </row>
    <row r="213" ht="12.75" customHeight="1">
      <c r="A213" s="62"/>
      <c r="B213" s="38"/>
      <c r="C213" s="38"/>
      <c r="D213" s="38"/>
      <c r="E213" s="38"/>
      <c r="F213" s="38"/>
      <c r="G213" s="38"/>
      <c r="H213" s="38"/>
      <c r="I213" s="38"/>
      <c r="J213" s="38"/>
      <c r="K213" s="38"/>
      <c r="L213" s="38"/>
      <c r="M213" s="38"/>
      <c r="N213" s="38"/>
      <c r="O213" s="38"/>
      <c r="P213" s="38"/>
      <c r="Q213" s="38"/>
      <c r="R213" s="38"/>
      <c r="S213" s="38"/>
      <c r="T213" s="38"/>
      <c r="U213" s="38"/>
      <c r="V213" s="39"/>
      <c r="W213" s="39"/>
      <c r="X213" s="39"/>
      <c r="Y213" s="39"/>
      <c r="Z213" s="39"/>
    </row>
    <row r="214" ht="12.75" customHeight="1">
      <c r="A214" s="62"/>
      <c r="B214" s="38"/>
      <c r="C214" s="38"/>
      <c r="D214" s="38"/>
      <c r="E214" s="38"/>
      <c r="F214" s="38"/>
      <c r="G214" s="38"/>
      <c r="H214" s="38"/>
      <c r="I214" s="38"/>
      <c r="J214" s="38"/>
      <c r="K214" s="38"/>
      <c r="L214" s="38"/>
      <c r="M214" s="38"/>
      <c r="N214" s="38"/>
      <c r="O214" s="38"/>
      <c r="P214" s="38"/>
      <c r="Q214" s="38"/>
      <c r="R214" s="38"/>
      <c r="S214" s="38"/>
      <c r="T214" s="38"/>
      <c r="U214" s="38"/>
      <c r="V214" s="39"/>
      <c r="W214" s="39"/>
      <c r="X214" s="39"/>
      <c r="Y214" s="39"/>
      <c r="Z214" s="39"/>
    </row>
    <row r="215" ht="12.75" customHeight="1">
      <c r="A215" s="62"/>
      <c r="B215" s="38"/>
      <c r="C215" s="38"/>
      <c r="D215" s="38"/>
      <c r="E215" s="38"/>
      <c r="F215" s="38"/>
      <c r="G215" s="38"/>
      <c r="H215" s="38"/>
      <c r="I215" s="38"/>
      <c r="J215" s="38"/>
      <c r="K215" s="38"/>
      <c r="L215" s="38"/>
      <c r="M215" s="38"/>
      <c r="N215" s="38"/>
      <c r="O215" s="38"/>
      <c r="P215" s="38"/>
      <c r="Q215" s="38"/>
      <c r="R215" s="38"/>
      <c r="S215" s="38"/>
      <c r="T215" s="38"/>
      <c r="U215" s="38"/>
      <c r="V215" s="39"/>
      <c r="W215" s="39"/>
      <c r="X215" s="39"/>
      <c r="Y215" s="39"/>
      <c r="Z215" s="39"/>
    </row>
    <row r="216" ht="12.75" customHeight="1">
      <c r="A216" s="62"/>
      <c r="B216" s="38"/>
      <c r="C216" s="38"/>
      <c r="D216" s="38"/>
      <c r="E216" s="38"/>
      <c r="F216" s="38"/>
      <c r="G216" s="38"/>
      <c r="H216" s="38"/>
      <c r="I216" s="38"/>
      <c r="J216" s="38"/>
      <c r="K216" s="38"/>
      <c r="L216" s="38"/>
      <c r="M216" s="38"/>
      <c r="N216" s="38"/>
      <c r="O216" s="38"/>
      <c r="P216" s="38"/>
      <c r="Q216" s="38"/>
      <c r="R216" s="38"/>
      <c r="S216" s="38"/>
      <c r="T216" s="38"/>
      <c r="U216" s="38"/>
      <c r="V216" s="39"/>
      <c r="W216" s="39"/>
      <c r="X216" s="39"/>
      <c r="Y216" s="39"/>
      <c r="Z216" s="39"/>
    </row>
    <row r="217" ht="12.75" customHeight="1">
      <c r="A217" s="62"/>
      <c r="B217" s="38"/>
      <c r="C217" s="38"/>
      <c r="D217" s="38"/>
      <c r="E217" s="38"/>
      <c r="F217" s="38"/>
      <c r="G217" s="38"/>
      <c r="H217" s="38"/>
      <c r="I217" s="38"/>
      <c r="J217" s="38"/>
      <c r="K217" s="38"/>
      <c r="L217" s="38"/>
      <c r="M217" s="38"/>
      <c r="N217" s="38"/>
      <c r="O217" s="38"/>
      <c r="P217" s="38"/>
      <c r="Q217" s="38"/>
      <c r="R217" s="38"/>
      <c r="S217" s="38"/>
      <c r="T217" s="38"/>
      <c r="U217" s="38"/>
      <c r="V217" s="39"/>
      <c r="W217" s="39"/>
      <c r="X217" s="39"/>
      <c r="Y217" s="39"/>
      <c r="Z217" s="39"/>
    </row>
    <row r="218" ht="12.75" customHeight="1">
      <c r="A218" s="62"/>
      <c r="B218" s="38"/>
      <c r="C218" s="38"/>
      <c r="D218" s="38"/>
      <c r="E218" s="38"/>
      <c r="F218" s="38"/>
      <c r="G218" s="38"/>
      <c r="H218" s="38"/>
      <c r="I218" s="38"/>
      <c r="J218" s="38"/>
      <c r="K218" s="38"/>
      <c r="L218" s="38"/>
      <c r="M218" s="38"/>
      <c r="N218" s="38"/>
      <c r="O218" s="38"/>
      <c r="P218" s="38"/>
      <c r="Q218" s="38"/>
      <c r="R218" s="38"/>
      <c r="S218" s="38"/>
      <c r="T218" s="38"/>
      <c r="U218" s="38"/>
      <c r="V218" s="39"/>
      <c r="W218" s="39"/>
      <c r="X218" s="39"/>
      <c r="Y218" s="39"/>
      <c r="Z218" s="39"/>
    </row>
    <row r="219" ht="12.75" customHeight="1">
      <c r="A219" s="62"/>
      <c r="B219" s="38"/>
      <c r="C219" s="38"/>
      <c r="D219" s="38"/>
      <c r="E219" s="38"/>
      <c r="F219" s="38"/>
      <c r="G219" s="38"/>
      <c r="H219" s="38"/>
      <c r="I219" s="38"/>
      <c r="J219" s="38"/>
      <c r="K219" s="38"/>
      <c r="L219" s="38"/>
      <c r="M219" s="38"/>
      <c r="N219" s="38"/>
      <c r="O219" s="38"/>
      <c r="P219" s="38"/>
      <c r="Q219" s="38"/>
      <c r="R219" s="38"/>
      <c r="S219" s="38"/>
      <c r="T219" s="38"/>
      <c r="U219" s="38"/>
      <c r="V219" s="39"/>
      <c r="W219" s="39"/>
      <c r="X219" s="39"/>
      <c r="Y219" s="39"/>
      <c r="Z219" s="39"/>
    </row>
    <row r="220" ht="12.75" customHeight="1">
      <c r="A220" s="62"/>
      <c r="B220" s="38"/>
      <c r="C220" s="38"/>
      <c r="D220" s="38"/>
      <c r="E220" s="38"/>
      <c r="F220" s="38"/>
      <c r="G220" s="38"/>
      <c r="H220" s="38"/>
      <c r="I220" s="38"/>
      <c r="J220" s="38"/>
      <c r="K220" s="38"/>
      <c r="L220" s="38"/>
      <c r="M220" s="38"/>
      <c r="N220" s="38"/>
      <c r="O220" s="38"/>
      <c r="P220" s="38"/>
      <c r="Q220" s="38"/>
      <c r="R220" s="38"/>
      <c r="S220" s="38"/>
      <c r="T220" s="38"/>
      <c r="U220" s="38"/>
      <c r="V220" s="39"/>
      <c r="W220" s="39"/>
      <c r="X220" s="39"/>
      <c r="Y220" s="39"/>
      <c r="Z220" s="39"/>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3">
    <mergeCell ref="A4:C4"/>
    <mergeCell ref="A45:C45"/>
    <mergeCell ref="A89:C89"/>
  </mergeCells>
  <hyperlinks>
    <hyperlink location="'Index'!A1" display="Index" ref="E1"/>
    <hyperlink location="A3" display="Go to top" ref="E2"/>
    <hyperlink location="'Index'!A1" display="Index" ref="E42"/>
    <hyperlink location="A3" display="Go to top" ref="E43"/>
    <hyperlink location="'Index'!A1" display="Index" ref="E86"/>
    <hyperlink location="A3" display="Go to top" ref="E87"/>
  </hyperlinks>
  <printOptions/>
  <pageMargins bottom="0.75" footer="0.0" header="0.0" left="0.7" right="0.7" top="0.75"/>
  <pageSetup orientation="landscape"/>
  <headerFooter>
    <oddFooter>&amp;C000000&amp;P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pane ySplit="2.0" state="frozen" topLeftCell="A3" activePane="bottomLeft"/>
      <selection pane="bottomLeft"/>
    </sheetView>
  </sheetViews>
  <sheetFormatPr customHeight="1" defaultColWidth="14.43" defaultRowHeight="15.0" outlineLevelRow="1"/>
  <cols>
    <col min="1" max="1" customWidth="true" width="31.57"/>
    <col min="2" max="21" customWidth="true" width="17.0"/>
  </cols>
  <sheetData>
    <row r="1">
      <c r="A1" s="72" t="s">
        <v>86</v>
      </c>
      <c r="B1" s="72"/>
      <c r="C1" s="72"/>
      <c r="D1" s="72"/>
      <c r="E1" s="73" t="s">
        <v>3</v>
      </c>
      <c r="F1" s="72"/>
      <c r="G1" s="72"/>
      <c r="H1" s="72"/>
    </row>
    <row r="2">
      <c r="A2" s="74" t="s">
        <v>87</v>
      </c>
      <c r="B2" s="74"/>
      <c r="C2" s="74"/>
      <c r="D2" s="74"/>
      <c r="E2" s="75" t="s">
        <v>88</v>
      </c>
      <c r="F2" s="74"/>
      <c r="G2" s="74"/>
      <c r="H2" s="74"/>
    </row>
    <row r="3" ht="12.75" customHeight="1" outlineLevel="1">
      <c r="A3" s="54"/>
      <c r="B3" s="27"/>
      <c r="C3" s="27"/>
      <c r="D3" s="27"/>
      <c r="E3" s="27"/>
      <c r="F3" s="27"/>
      <c r="G3" s="27"/>
      <c r="H3" s="27"/>
      <c r="I3" s="27"/>
      <c r="J3" s="27"/>
      <c r="K3" s="27"/>
      <c r="L3" s="27"/>
      <c r="M3" s="27"/>
      <c r="N3" s="27"/>
      <c r="O3" s="27"/>
      <c r="P3" s="27"/>
      <c r="Q3" s="27"/>
      <c r="R3" s="27"/>
      <c r="S3" s="27"/>
      <c r="T3" s="27"/>
      <c r="U3" s="27"/>
      <c r="V3" s="27"/>
      <c r="W3" s="27"/>
      <c r="X3" s="27"/>
      <c r="Y3" s="27"/>
      <c r="Z3" s="27"/>
    </row>
    <row r="4" outlineLevel="1">
      <c r="A4" t="s" s="0">
        <v>6049</v>
      </c>
    </row>
    <row r="5" ht="12.75" customHeight="1">
      <c r="A5" s="54"/>
      <c r="B5" s="27"/>
      <c r="C5" s="27"/>
      <c r="D5" s="27"/>
      <c r="E5" s="27"/>
      <c r="F5" s="27"/>
      <c r="G5" s="27"/>
      <c r="H5" s="27"/>
      <c r="I5" s="27"/>
      <c r="J5" s="27"/>
      <c r="K5" s="27"/>
      <c r="L5" s="27"/>
      <c r="M5" s="27"/>
      <c r="N5" s="27"/>
      <c r="O5" s="27"/>
      <c r="P5" s="27"/>
      <c r="Q5" s="27"/>
      <c r="R5" s="27"/>
      <c r="S5" s="27"/>
      <c r="T5" s="27"/>
      <c r="U5" s="27"/>
      <c r="V5" s="27"/>
      <c r="W5" s="27"/>
      <c r="X5" s="27"/>
      <c r="Y5" s="27"/>
      <c r="Z5" s="27"/>
    </row>
    <row r="6">
      <c r="A6" s="72" t="s">
        <v>86</v>
      </c>
      <c r="B6" s="72"/>
      <c r="C6" s="72"/>
      <c r="D6" s="72"/>
      <c r="E6" s="73" t="s">
        <v>3</v>
      </c>
      <c r="F6" s="72"/>
      <c r="G6" s="72"/>
      <c r="H6" s="72"/>
    </row>
    <row r="7">
      <c r="A7" s="74" t="s">
        <v>131</v>
      </c>
      <c r="B7" s="74"/>
      <c r="C7" s="74"/>
      <c r="D7" s="74"/>
      <c r="E7" s="75" t="s">
        <v>88</v>
      </c>
      <c r="F7" s="74"/>
      <c r="G7" s="74"/>
      <c r="H7" s="74"/>
    </row>
    <row r="8" ht="12.75" customHeight="1">
      <c r="A8" s="54"/>
      <c r="B8" s="27"/>
      <c r="C8" s="27"/>
      <c r="D8" s="27"/>
      <c r="E8" s="27"/>
      <c r="F8" s="27"/>
      <c r="G8" s="27"/>
      <c r="H8" s="27"/>
      <c r="I8" s="27"/>
      <c r="J8" s="27"/>
      <c r="K8" s="27"/>
      <c r="L8" s="27"/>
      <c r="M8" s="27"/>
      <c r="N8" s="27"/>
      <c r="O8" s="27"/>
      <c r="P8" s="27"/>
      <c r="Q8" s="27"/>
      <c r="R8" s="27"/>
      <c r="S8" s="27"/>
      <c r="T8" s="27"/>
      <c r="U8" s="27"/>
      <c r="V8" s="27"/>
      <c r="W8" s="27"/>
      <c r="X8" s="27"/>
      <c r="Y8" s="27"/>
      <c r="Z8" s="27"/>
    </row>
    <row r="9" outlineLevel="1">
      <c r="A9" t="s" s="0">
        <v>6049</v>
      </c>
    </row>
    <row r="10" ht="12.75" customHeight="1">
      <c r="A10" s="54"/>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72" t="s">
        <v>137</v>
      </c>
      <c r="B11" s="72"/>
      <c r="C11" s="72"/>
      <c r="D11" s="72"/>
      <c r="E11" s="73" t="s">
        <v>3</v>
      </c>
      <c r="F11" s="72"/>
      <c r="G11" s="72"/>
      <c r="H11" s="72"/>
    </row>
    <row r="12">
      <c r="A12" s="74" t="s">
        <v>136</v>
      </c>
      <c r="B12" s="74"/>
      <c r="C12" s="74"/>
      <c r="D12" s="74"/>
      <c r="E12" s="75" t="s">
        <v>88</v>
      </c>
      <c r="F12" s="74"/>
      <c r="G12" s="74"/>
      <c r="H12" s="74"/>
    </row>
    <row r="13" ht="12.75" customHeight="1">
      <c r="A13" s="54"/>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outlineLevel="1">
      <c r="A14" t="s" s="0">
        <v>6049</v>
      </c>
    </row>
    <row r="15" ht="12.75" customHeight="1">
      <c r="A15" s="54"/>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ht="12.75" customHeight="1">
      <c r="A16" s="54"/>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ht="12.75" customHeight="1">
      <c r="A17" s="54"/>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ht="12.75" customHeight="1">
      <c r="A18" s="54"/>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ht="12.75" customHeight="1">
      <c r="A19" s="54"/>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ht="12.75" customHeight="1">
      <c r="A20" s="54"/>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ht="12.75" customHeight="1">
      <c r="A21" s="54"/>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ht="12.75" customHeight="1">
      <c r="A22" s="54"/>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ht="12.75" customHeight="1">
      <c r="A23" s="54"/>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ht="12.75" customHeight="1">
      <c r="A24" s="54"/>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ht="12.75" customHeight="1">
      <c r="A25" s="54"/>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ht="12.75" customHeight="1">
      <c r="A26" s="54"/>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2.75" customHeight="1">
      <c r="A27" s="54"/>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2.75" customHeight="1">
      <c r="A28" s="54"/>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ht="12.75" customHeight="1">
      <c r="A29" s="54"/>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2.75" customHeight="1">
      <c r="A30" s="54"/>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2.75" customHeight="1">
      <c r="A31" s="54"/>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2.75" customHeight="1">
      <c r="A32" s="54"/>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2.75" customHeight="1">
      <c r="A33" s="54"/>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2.75" customHeight="1">
      <c r="A34" s="54"/>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2.75" customHeight="1">
      <c r="A35" s="54"/>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2.75" customHeight="1">
      <c r="A36" s="54"/>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2.75" customHeight="1">
      <c r="A37" s="54"/>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2.75" customHeight="1">
      <c r="A38" s="54"/>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2.75" customHeight="1">
      <c r="A39" s="54"/>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2.75" customHeight="1">
      <c r="A40" s="54"/>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2.75" customHeight="1">
      <c r="A41" s="54"/>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2.75" customHeight="1">
      <c r="A42" s="54"/>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2.75" customHeight="1">
      <c r="A43" s="54"/>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2.75" customHeight="1">
      <c r="A44" s="54"/>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2.75" customHeight="1">
      <c r="A45" s="54"/>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2.75" customHeight="1">
      <c r="A46" s="54"/>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2.75" customHeight="1">
      <c r="A47" s="54"/>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2.75" customHeight="1">
      <c r="A48" s="54"/>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2.75" customHeight="1">
      <c r="A49" s="54"/>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2.75" customHeight="1">
      <c r="A50" s="54"/>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2.75" customHeight="1">
      <c r="A51" s="54"/>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2.75" customHeight="1">
      <c r="A52" s="54"/>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2.75" customHeight="1">
      <c r="A53" s="54"/>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2.75" customHeight="1">
      <c r="A54" s="54"/>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2.75" customHeight="1">
      <c r="A55" s="54"/>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2.75" customHeight="1">
      <c r="A56" s="54"/>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2.75" customHeight="1">
      <c r="A57" s="54"/>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2.75" customHeight="1">
      <c r="A58" s="54"/>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2.75" customHeight="1">
      <c r="A59" s="54"/>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2.75" customHeight="1">
      <c r="A60" s="54"/>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2.75" customHeight="1">
      <c r="A61" s="54"/>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2.75" customHeight="1">
      <c r="A62" s="54"/>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2.75" customHeight="1">
      <c r="A63" s="54"/>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2.75" customHeight="1">
      <c r="A64" s="54"/>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2.75" customHeight="1">
      <c r="A65" s="54"/>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2.75" customHeight="1">
      <c r="A66" s="54"/>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2.75" customHeight="1">
      <c r="A67" s="54"/>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2.75" customHeight="1">
      <c r="A68" s="54"/>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2.75" customHeight="1">
      <c r="A69" s="54"/>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2.75" customHeight="1">
      <c r="A70" s="54"/>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2.75" customHeight="1">
      <c r="A71" s="54"/>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2.75" customHeight="1">
      <c r="A72" s="54"/>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2.75" customHeight="1">
      <c r="A73" s="54"/>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2.75" customHeight="1">
      <c r="A74" s="54"/>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2.75" customHeight="1">
      <c r="A75" s="54"/>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2.75" customHeight="1">
      <c r="A76" s="54"/>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2.75" customHeight="1">
      <c r="A77" s="54"/>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2.75" customHeight="1">
      <c r="A78" s="54"/>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2.75" customHeight="1">
      <c r="A79" s="54"/>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2.75" customHeight="1">
      <c r="A80" s="54"/>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2.75" customHeight="1">
      <c r="A81" s="54"/>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2.75" customHeight="1">
      <c r="A82" s="54"/>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2.75" customHeight="1">
      <c r="A83" s="54"/>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2.75" customHeight="1">
      <c r="A84" s="54"/>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2.75" customHeight="1">
      <c r="A85" s="54"/>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2.75" customHeight="1">
      <c r="A86" s="54"/>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2.75" customHeight="1">
      <c r="A87" s="54"/>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2.75" customHeight="1">
      <c r="A88" s="54"/>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2.75" customHeight="1">
      <c r="A89" s="54"/>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2.75" customHeight="1">
      <c r="A90" s="54"/>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2.75" customHeight="1">
      <c r="A91" s="54"/>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2.75" customHeight="1">
      <c r="A92" s="54"/>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2.75" customHeight="1">
      <c r="A93" s="54"/>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2.75" customHeight="1">
      <c r="A94" s="54"/>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2.75" customHeight="1">
      <c r="A95" s="54"/>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2.75" customHeight="1">
      <c r="A96" s="54"/>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2.75" customHeight="1">
      <c r="A97" s="54"/>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2.75" customHeight="1">
      <c r="A98" s="54"/>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2.75" customHeight="1">
      <c r="A99" s="54"/>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2.75" customHeight="1">
      <c r="A100" s="54"/>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2.75" customHeight="1">
      <c r="A101" s="54"/>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2.75" customHeight="1">
      <c r="A102" s="54"/>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2.75" customHeight="1">
      <c r="A103" s="54"/>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2.75" customHeight="1">
      <c r="A104" s="54"/>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2.75" customHeight="1">
      <c r="A105" s="54"/>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2.75" customHeight="1">
      <c r="A106" s="54"/>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2.75" customHeight="1">
      <c r="A107" s="54"/>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2.75" customHeight="1">
      <c r="A108" s="54"/>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2.75" customHeight="1">
      <c r="A109" s="54"/>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2.75" customHeight="1">
      <c r="A110" s="54"/>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2.75" customHeight="1">
      <c r="A111" s="54"/>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2.75" customHeight="1">
      <c r="A112" s="54"/>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2.75" customHeight="1">
      <c r="A113" s="54"/>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2.75" customHeight="1">
      <c r="A114" s="54"/>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2.75" customHeight="1">
      <c r="A115" s="54"/>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2.75" customHeight="1">
      <c r="A116" s="54"/>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2.75" customHeight="1">
      <c r="A117" s="54"/>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2.75" customHeight="1">
      <c r="A118" s="54"/>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2.75" customHeight="1">
      <c r="A119" s="54"/>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2.75" customHeight="1">
      <c r="A120" s="54"/>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2.75" customHeight="1">
      <c r="A121" s="54"/>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2.75" customHeight="1">
      <c r="A122" s="54"/>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2.75" customHeight="1">
      <c r="A123" s="54"/>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2.75" customHeight="1">
      <c r="A124" s="54"/>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2.75" customHeight="1">
      <c r="A125" s="54"/>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2.75" customHeight="1">
      <c r="A126" s="54"/>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2.75" customHeight="1">
      <c r="A127" s="54"/>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2.75" customHeight="1">
      <c r="A128" s="54"/>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2.75" customHeight="1">
      <c r="A129" s="54"/>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2.75" customHeight="1">
      <c r="A130" s="54"/>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2.75" customHeight="1">
      <c r="A131" s="54"/>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2.75" customHeight="1">
      <c r="A132" s="54"/>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2.75" customHeight="1">
      <c r="A133" s="54"/>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2.75" customHeight="1">
      <c r="A134" s="54"/>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2.75" customHeight="1">
      <c r="A135" s="54"/>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2.75" customHeight="1">
      <c r="A136" s="54"/>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2.75" customHeight="1">
      <c r="A137" s="54"/>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2.75" customHeight="1">
      <c r="A138" s="54"/>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2.75" customHeight="1">
      <c r="A139" s="54"/>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2.75" customHeight="1">
      <c r="A140" s="54"/>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2.75" customHeight="1">
      <c r="A141" s="54"/>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2.75" customHeight="1">
      <c r="A142" s="54"/>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2.75" customHeight="1">
      <c r="A143" s="54"/>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2.75" customHeight="1">
      <c r="A144" s="54"/>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2.75" customHeight="1">
      <c r="A145" s="54"/>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2.75" customHeight="1">
      <c r="A146" s="54"/>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2.75" customHeight="1">
      <c r="A147" s="54"/>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2.75" customHeight="1">
      <c r="A148" s="54"/>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2.75" customHeight="1">
      <c r="A149" s="54"/>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2.75" customHeight="1">
      <c r="A150" s="54"/>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2.75" customHeight="1">
      <c r="A151" s="54"/>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2.75" customHeight="1">
      <c r="A152" s="54"/>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2.75" customHeight="1">
      <c r="A153" s="54"/>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2.75" customHeight="1">
      <c r="A154" s="54"/>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2.75" customHeight="1">
      <c r="A155" s="54"/>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2.75" customHeight="1">
      <c r="A156" s="54"/>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2.75" customHeight="1">
      <c r="A157" s="54"/>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2.75" customHeight="1">
      <c r="A158" s="54"/>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2.75" customHeight="1">
      <c r="A159" s="54"/>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2.75" customHeight="1">
      <c r="A160" s="54"/>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2.75" customHeight="1">
      <c r="A161" s="54"/>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2.75" customHeight="1">
      <c r="A162" s="54"/>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2.75" customHeight="1">
      <c r="A163" s="54"/>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2.75" customHeight="1">
      <c r="A164" s="54"/>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2.75" customHeight="1">
      <c r="A165" s="54"/>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2.75" customHeight="1">
      <c r="A166" s="54"/>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2.75" customHeight="1">
      <c r="A167" s="54"/>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2.75" customHeight="1">
      <c r="A168" s="54"/>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2.75" customHeight="1">
      <c r="A169" s="54"/>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2.75" customHeight="1">
      <c r="A170" s="54"/>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2.75" customHeight="1">
      <c r="A171" s="54"/>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2.75" customHeight="1">
      <c r="A172" s="54"/>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2.75" customHeight="1">
      <c r="A173" s="54"/>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2.75" customHeight="1">
      <c r="A174" s="54"/>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2.75" customHeight="1">
      <c r="A175" s="54"/>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2.75" customHeight="1">
      <c r="A176" s="54"/>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2.75" customHeight="1">
      <c r="A177" s="54"/>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2.75" customHeight="1">
      <c r="A178" s="54"/>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2.75" customHeight="1">
      <c r="A179" s="54"/>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2.75" customHeight="1">
      <c r="A180" s="54"/>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2.75" customHeight="1">
      <c r="A181" s="54"/>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2.75" customHeight="1">
      <c r="A182" s="54"/>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2.75" customHeight="1">
      <c r="A183" s="54"/>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2.75" customHeight="1">
      <c r="A184" s="54"/>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2.75" customHeight="1">
      <c r="A185" s="54"/>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2.75" customHeight="1">
      <c r="A186" s="54"/>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2.75" customHeight="1">
      <c r="A187" s="54"/>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2.75" customHeight="1">
      <c r="A188" s="54"/>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2.75" customHeight="1">
      <c r="A189" s="54"/>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2.75" customHeight="1">
      <c r="A190" s="54"/>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2.75" customHeight="1">
      <c r="A191" s="54"/>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2.75" customHeight="1">
      <c r="A192" s="54"/>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2.75" customHeight="1">
      <c r="A193" s="54"/>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2.75" customHeight="1">
      <c r="A194" s="54"/>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2.75" customHeight="1">
      <c r="A195" s="54"/>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2.75" customHeight="1">
      <c r="A196" s="54"/>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2.75" customHeight="1">
      <c r="A197" s="54"/>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2.75" customHeight="1">
      <c r="A198" s="54"/>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2.75" customHeight="1">
      <c r="A199" s="54"/>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2.75" customHeight="1">
      <c r="A200" s="54"/>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2.75" customHeight="1">
      <c r="A201" s="54"/>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2.75" customHeight="1">
      <c r="A202" s="54"/>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2.75" customHeight="1">
      <c r="A203" s="54"/>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2.75" customHeight="1">
      <c r="A204" s="54"/>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2.75" customHeight="1">
      <c r="A205" s="54"/>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2.75" customHeight="1">
      <c r="A206" s="54"/>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2.75" customHeight="1">
      <c r="A207" s="54"/>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2.75" customHeight="1">
      <c r="A208" s="54"/>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2.75" customHeight="1">
      <c r="A209" s="54"/>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2.75" customHeight="1">
      <c r="A210" s="54"/>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2.75" customHeight="1">
      <c r="A211" s="54"/>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2.75" customHeight="1">
      <c r="A212" s="54"/>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2.75" customHeight="1">
      <c r="A213" s="54"/>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2.75" customHeight="1">
      <c r="A214" s="54"/>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2.75" customHeight="1">
      <c r="A215" s="54"/>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2.75" customHeight="1">
      <c r="A216" s="54"/>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2.75" customHeight="1">
      <c r="A217" s="54"/>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2.75" customHeight="1">
      <c r="A218" s="54"/>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2.75" customHeight="1">
      <c r="A219" s="54"/>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2.75" customHeight="1">
      <c r="A220" s="54"/>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hyperlinks>
    <hyperlink location="'Index'!A1" display="Index" ref="E1"/>
    <hyperlink location="A3" display="Go to top" ref="E2"/>
    <hyperlink location="'Index'!A1" display="Index" ref="E6"/>
    <hyperlink location="A3" display="Go to top" ref="E7"/>
    <hyperlink location="'Index'!A1" display="Index" ref="E11"/>
    <hyperlink location="A3" display="Go to top" ref="E12"/>
  </hyperlinks>
  <printOptions/>
  <pageMargins bottom="0.75" footer="0.0" header="0.0" left="0.7" right="0.7" top="0.75"/>
  <pageSetup orientation="landscape"/>
  <headerFooter>
    <oddFooter>&amp;C000000&amp;P</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workbookViewId="0">
      <pane ySplit="3.0" state="frozen" topLeftCell="A4" activePane="bottomLeft"/>
      <selection pane="bottomLeft"/>
    </sheetView>
  </sheetViews>
  <sheetFormatPr customHeight="1" defaultColWidth="14.43" defaultRowHeight="15.0" outlineLevelRow="1"/>
  <cols>
    <col min="1" max="1" customWidth="true" width="5.0"/>
    <col min="2" max="2" customWidth="true" width="14.0"/>
    <col min="3" max="3" customWidth="true" width="50.0"/>
    <col min="4" max="4" customWidth="true" width="20.0"/>
    <col min="5" max="5" customWidth="true" width="14.0"/>
    <col min="7" max="7" width="14.0" customWidth="true"/>
    <col min="8" max="8" width="50.0" customWidth="true"/>
    <col min="9" max="9" width="20.0" customWidth="true"/>
    <col min="10" max="10" width="14.0" customWidth="true"/>
    <col min="11" max="11" width="14.0" customWidth="true"/>
    <col min="6" max="6" width="14.0" customWidth="true"/>
  </cols>
  <sheetData>
    <row r="1">
      <c r="C1" s="76" t="s">
        <v>87</v>
      </c>
      <c r="D1" s="76" t="s">
        <v>265</v>
      </c>
      <c r="E1" s="76" t="s">
        <v>266</v>
      </c>
    </row>
    <row r="2">
      <c r="A2" s="72" t="s">
        <v>86</v>
      </c>
      <c r="B2" s="72"/>
      <c r="C2" s="72"/>
      <c r="D2" s="72"/>
      <c r="E2" s="73" t="s">
        <v>3</v>
      </c>
      <c r="F2" s="72"/>
      <c r="G2" s="72"/>
      <c r="H2" s="72"/>
      <c r="I2" s="72"/>
      <c r="J2" s="72"/>
      <c r="K2" s="72"/>
    </row>
    <row r="3">
      <c r="A3" s="74" t="s">
        <v>87</v>
      </c>
      <c r="B3" s="74"/>
      <c r="C3" s="74"/>
      <c r="D3" s="74"/>
      <c r="E3" s="75" t="s">
        <v>88</v>
      </c>
      <c r="F3" s="74"/>
      <c r="G3" s="74"/>
      <c r="H3" s="74"/>
      <c r="I3" s="74"/>
      <c r="J3" s="74"/>
      <c r="K3" s="74"/>
    </row>
    <row r="4" ht="13.5" customHeight="1" outlineLevel="1">
      <c r="A4" s="36"/>
      <c r="B4" s="36"/>
      <c r="C4" s="36"/>
      <c r="D4" s="36"/>
      <c r="E4" s="36"/>
      <c r="F4" s="36"/>
      <c r="G4" s="36"/>
      <c r="H4" s="36"/>
      <c r="I4" s="36"/>
      <c r="J4" s="36"/>
      <c r="K4" s="36"/>
      <c r="L4" s="36"/>
      <c r="M4" s="36"/>
      <c r="N4" s="36"/>
      <c r="O4" s="36"/>
      <c r="P4" s="36"/>
      <c r="Q4" s="36"/>
      <c r="R4" s="36"/>
      <c r="S4" s="36"/>
      <c r="T4" s="36"/>
      <c r="U4" s="36"/>
      <c r="V4" s="36"/>
      <c r="W4" s="36"/>
      <c r="X4" s="36"/>
      <c r="Y4" s="36"/>
      <c r="Z4" s="36"/>
    </row>
    <row r="5" outlineLevel="1">
      <c r="C5" s="77" t="s">
        <v>6050</v>
      </c>
      <c r="D5" s="77"/>
      <c r="E5" s="77"/>
      <c r="H5" s="77" t="s">
        <v>6051</v>
      </c>
      <c r="I5" s="77"/>
      <c r="J5" s="77"/>
    </row>
    <row r="6" outlineLevel="1">
      <c r="C6" s="78" t="s">
        <v>361</v>
      </c>
      <c r="D6" s="78" t="s">
        <v>283</v>
      </c>
      <c r="E6" s="78" t="s">
        <v>6052</v>
      </c>
      <c r="F6" s="78" t="s">
        <v>6053</v>
      </c>
      <c r="H6" s="78" t="s">
        <v>361</v>
      </c>
      <c r="I6" s="78" t="s">
        <v>283</v>
      </c>
      <c r="J6" s="78" t="s">
        <v>6052</v>
      </c>
      <c r="K6" s="78" t="s">
        <v>6053</v>
      </c>
    </row>
    <row r="7" outlineLevel="1">
      <c r="C7" s="87" t="s">
        <v>622</v>
      </c>
      <c r="D7" s="87" t="n">
        <v>2440000.0</v>
      </c>
      <c r="E7" s="87" t="s">
        <v>6054</v>
      </c>
      <c r="F7" s="87" t="s">
        <v>6055</v>
      </c>
      <c r="H7" s="103" t="s">
        <v>86</v>
      </c>
      <c r="I7" s="103" t="n">
        <v>1.71405E7</v>
      </c>
      <c r="J7" s="103" t="s">
        <v>6056</v>
      </c>
      <c r="K7" s="103" t="s">
        <v>6057</v>
      </c>
    </row>
    <row r="8" outlineLevel="1">
      <c r="C8" s="103" t="s">
        <v>86</v>
      </c>
      <c r="D8" s="103" t="n">
        <v>12265.37</v>
      </c>
      <c r="E8" s="103" t="s">
        <v>6056</v>
      </c>
      <c r="F8" s="103" t="s">
        <v>6057</v>
      </c>
    </row>
    <row r="9" ht="13.5" customHeight="1" outlineLevel="1">
      <c r="A9" s="36"/>
      <c r="B9" s="36"/>
      <c r="C9" s="36"/>
      <c r="D9" s="36"/>
      <c r="E9" s="36"/>
      <c r="F9" s="36"/>
      <c r="G9" s="36"/>
      <c r="H9" s="36"/>
      <c r="I9" s="36"/>
      <c r="J9" s="36"/>
      <c r="K9" s="36"/>
      <c r="L9" s="36"/>
      <c r="M9" s="36"/>
      <c r="N9" s="36"/>
      <c r="O9" s="36"/>
      <c r="P9" s="36"/>
      <c r="Q9" s="36"/>
      <c r="R9" s="36"/>
      <c r="S9" s="36"/>
      <c r="T9" s="36"/>
      <c r="U9" s="36"/>
      <c r="V9" s="36"/>
      <c r="W9" s="36"/>
      <c r="X9" s="36"/>
      <c r="Y9" s="36"/>
      <c r="Z9" s="36"/>
    </row>
    <row r="10" outlineLevel="1">
      <c r="A10" s="77" t="s">
        <v>6058</v>
      </c>
      <c r="B10" s="77"/>
      <c r="C10" s="77"/>
    </row>
    <row r="11" outlineLevel="1">
      <c r="A11" s="78" t="s">
        <v>4</v>
      </c>
      <c r="B11" s="78" t="s">
        <v>281</v>
      </c>
      <c r="C11" s="78" t="s">
        <v>282</v>
      </c>
      <c r="D11" s="78" t="s">
        <v>360</v>
      </c>
      <c r="E11" s="78" t="s">
        <v>284</v>
      </c>
      <c r="F11" s="78" t="s">
        <v>357</v>
      </c>
      <c r="G11" s="78" t="s">
        <v>358</v>
      </c>
    </row>
    <row r="12" outlineLevel="1">
      <c r="A12" s="115" t="n">
        <v>1.0</v>
      </c>
      <c r="B12" s="93" t="n">
        <v>45750.0</v>
      </c>
      <c r="C12" s="87" t="s">
        <v>488</v>
      </c>
      <c r="D12" s="87" t="s">
        <v>59</v>
      </c>
      <c r="E12" s="87" t="s">
        <v>315</v>
      </c>
      <c r="F12" s="87"/>
      <c r="G12" s="87" t="n">
        <v>60000.0</v>
      </c>
    </row>
    <row r="13" outlineLevel="1">
      <c r="A13" s="115" t="n">
        <v>2.0</v>
      </c>
      <c r="B13" s="93" t="n">
        <v>45757.0</v>
      </c>
      <c r="C13" s="87" t="s">
        <v>621</v>
      </c>
      <c r="D13" s="87" t="s">
        <v>68</v>
      </c>
      <c r="E13" s="87" t="s">
        <v>306</v>
      </c>
      <c r="F13" s="87" t="n">
        <v>210000.0</v>
      </c>
      <c r="G13" s="87"/>
    </row>
    <row r="14" outlineLevel="1">
      <c r="A14" s="115" t="n">
        <v>3.0</v>
      </c>
      <c r="B14" s="93" t="n">
        <v>45758.0</v>
      </c>
      <c r="C14" s="87" t="s">
        <v>634</v>
      </c>
      <c r="D14" s="87" t="s">
        <v>68</v>
      </c>
      <c r="E14" s="87" t="s">
        <v>306</v>
      </c>
      <c r="F14" s="87" t="n">
        <v>380000.0</v>
      </c>
      <c r="G14" s="87"/>
    </row>
    <row r="15" outlineLevel="1">
      <c r="A15" s="115" t="n">
        <v>4.0</v>
      </c>
      <c r="B15" s="93" t="n">
        <v>45771.0</v>
      </c>
      <c r="C15" s="87" t="s">
        <v>991</v>
      </c>
      <c r="D15" s="87" t="s">
        <v>59</v>
      </c>
      <c r="E15" s="87" t="s">
        <v>315</v>
      </c>
      <c r="F15" s="87"/>
      <c r="G15" s="87" t="n">
        <v>250000.0</v>
      </c>
    </row>
    <row r="16" outlineLevel="1">
      <c r="A16" s="115" t="n">
        <v>5.0</v>
      </c>
      <c r="B16" s="93" t="n">
        <v>45788.0</v>
      </c>
      <c r="C16" s="87" t="s">
        <v>1482</v>
      </c>
      <c r="D16" s="87" t="s">
        <v>59</v>
      </c>
      <c r="E16" s="87" t="s">
        <v>315</v>
      </c>
      <c r="F16" s="87"/>
      <c r="G16" s="87" t="n">
        <v>10500.0</v>
      </c>
    </row>
    <row r="17" outlineLevel="1">
      <c r="A17" s="115" t="n">
        <v>6.0</v>
      </c>
      <c r="B17" s="93" t="n">
        <v>45790.0</v>
      </c>
      <c r="C17" s="87" t="s">
        <v>1541</v>
      </c>
      <c r="D17" s="87" t="s">
        <v>59</v>
      </c>
      <c r="E17" s="87" t="s">
        <v>74</v>
      </c>
      <c r="F17" s="87"/>
      <c r="G17" s="87" t="n">
        <v>400000.0</v>
      </c>
    </row>
    <row r="18" outlineLevel="1">
      <c r="A18" s="115" t="n">
        <v>7.0</v>
      </c>
      <c r="B18" s="93" t="n">
        <v>45804.0</v>
      </c>
      <c r="C18" s="87" t="s">
        <v>1920</v>
      </c>
      <c r="D18" s="87" t="s">
        <v>59</v>
      </c>
      <c r="E18" s="87" t="s">
        <v>315</v>
      </c>
      <c r="F18" s="87"/>
      <c r="G18" s="87" t="n">
        <v>300000.0</v>
      </c>
    </row>
    <row r="19" outlineLevel="1">
      <c r="A19" s="115" t="n">
        <v>8.0</v>
      </c>
      <c r="B19" s="93" t="n">
        <v>45810.0</v>
      </c>
      <c r="C19" s="87" t="s">
        <v>2049</v>
      </c>
      <c r="D19" s="87" t="s">
        <v>59</v>
      </c>
      <c r="E19" s="87" t="s">
        <v>315</v>
      </c>
      <c r="F19" s="87"/>
      <c r="G19" s="87" t="n">
        <v>300000.0</v>
      </c>
    </row>
    <row r="20" outlineLevel="1">
      <c r="A20" s="115" t="n">
        <v>9.0</v>
      </c>
      <c r="B20" s="93" t="n">
        <v>45842.0</v>
      </c>
      <c r="C20" s="87" t="s">
        <v>3098</v>
      </c>
      <c r="D20" s="87" t="s">
        <v>68</v>
      </c>
      <c r="E20" s="87" t="s">
        <v>306</v>
      </c>
      <c r="F20" s="87" t="n">
        <v>200000.0</v>
      </c>
      <c r="G20" s="87"/>
    </row>
    <row r="21" outlineLevel="1">
      <c r="A21" s="115" t="n">
        <v>10.0</v>
      </c>
      <c r="B21" s="93" t="n">
        <v>45848.0</v>
      </c>
      <c r="C21" s="87" t="s">
        <v>3267</v>
      </c>
      <c r="D21" s="87" t="s">
        <v>59</v>
      </c>
      <c r="E21" s="87" t="s">
        <v>315</v>
      </c>
      <c r="F21" s="87"/>
      <c r="G21" s="87" t="n">
        <v>30000.0</v>
      </c>
    </row>
    <row r="22" outlineLevel="1">
      <c r="A22" s="115" t="n">
        <v>11.0</v>
      </c>
      <c r="B22" s="93" t="n">
        <v>45848.0</v>
      </c>
      <c r="C22" s="87" t="s">
        <v>3283</v>
      </c>
      <c r="D22" s="87" t="s">
        <v>59</v>
      </c>
      <c r="E22" s="87" t="s">
        <v>74</v>
      </c>
      <c r="F22" s="87"/>
      <c r="G22" s="87" t="n">
        <v>500000.0</v>
      </c>
    </row>
    <row r="23" outlineLevel="1">
      <c r="A23" s="115" t="n">
        <v>12.0</v>
      </c>
      <c r="B23" s="93" t="n">
        <v>45869.0</v>
      </c>
      <c r="C23" s="87" t="s">
        <v>3585</v>
      </c>
      <c r="D23" s="87" t="s">
        <v>59</v>
      </c>
      <c r="E23" s="87" t="s">
        <v>315</v>
      </c>
      <c r="F23" s="87"/>
      <c r="G23" s="87" t="n">
        <v>150000.0</v>
      </c>
    </row>
    <row r="24" outlineLevel="1">
      <c r="A24" s="115" t="n">
        <v>13.0</v>
      </c>
      <c r="B24" s="93" t="n">
        <v>45869.0</v>
      </c>
      <c r="C24" s="87" t="s">
        <v>3593</v>
      </c>
      <c r="D24" s="87" t="s">
        <v>59</v>
      </c>
      <c r="E24" s="87" t="s">
        <v>315</v>
      </c>
      <c r="F24" s="87"/>
      <c r="G24" s="87" t="n">
        <v>125000.0</v>
      </c>
    </row>
    <row r="25" outlineLevel="1">
      <c r="A25" s="115" t="n">
        <v>14.0</v>
      </c>
      <c r="B25" s="93" t="n">
        <v>45889.0</v>
      </c>
      <c r="C25" s="87" t="s">
        <v>4009</v>
      </c>
      <c r="D25" s="87" t="s">
        <v>68</v>
      </c>
      <c r="E25" s="87" t="s">
        <v>306</v>
      </c>
      <c r="F25" s="87" t="n">
        <v>1650000.0</v>
      </c>
      <c r="G25" s="87"/>
    </row>
    <row r="26" outlineLevel="1">
      <c r="A26" s="115" t="n">
        <v>15.0</v>
      </c>
      <c r="B26" s="93" t="n">
        <v>45902.0</v>
      </c>
      <c r="C26" s="87" t="s">
        <v>4198</v>
      </c>
      <c r="D26" s="87" t="s">
        <v>59</v>
      </c>
      <c r="E26" s="87" t="s">
        <v>315</v>
      </c>
      <c r="F26" s="87"/>
      <c r="G26" s="87" t="n">
        <v>500000.0</v>
      </c>
    </row>
    <row r="27" outlineLevel="1">
      <c r="A27" s="115" t="n">
        <v>16.0</v>
      </c>
      <c r="B27" s="93" t="n">
        <v>45915.0</v>
      </c>
      <c r="C27" s="87" t="s">
        <v>4406</v>
      </c>
      <c r="D27" s="87" t="s">
        <v>59</v>
      </c>
      <c r="E27" s="87" t="s">
        <v>315</v>
      </c>
      <c r="F27" s="87"/>
      <c r="G27" s="87" t="n">
        <v>200000.0</v>
      </c>
    </row>
    <row r="28" outlineLevel="1">
      <c r="A28" s="115" t="n">
        <v>17.0</v>
      </c>
      <c r="B28" s="93" t="n">
        <v>45915.0</v>
      </c>
      <c r="C28" s="87" t="s">
        <v>4415</v>
      </c>
      <c r="D28" s="87" t="s">
        <v>59</v>
      </c>
      <c r="E28" s="87" t="s">
        <v>315</v>
      </c>
      <c r="F28" s="87"/>
      <c r="G28" s="87" t="n">
        <v>200000.0</v>
      </c>
    </row>
    <row r="29" outlineLevel="1">
      <c r="A29" s="115" t="n">
        <v>18.0</v>
      </c>
      <c r="B29" s="93" t="n">
        <v>45925.0</v>
      </c>
      <c r="C29" s="87" t="s">
        <v>4535</v>
      </c>
      <c r="D29" s="87" t="s">
        <v>59</v>
      </c>
      <c r="E29" s="87" t="s">
        <v>74</v>
      </c>
      <c r="F29" s="87"/>
      <c r="G29" s="87" t="n">
        <v>650000.0</v>
      </c>
    </row>
    <row r="30" outlineLevel="1">
      <c r="A30" s="115" t="n">
        <v>19.0</v>
      </c>
      <c r="B30" s="93" t="n">
        <v>45925.0</v>
      </c>
      <c r="C30" s="87" t="s">
        <v>4548</v>
      </c>
      <c r="D30" s="87" t="s">
        <v>59</v>
      </c>
      <c r="E30" s="87" t="s">
        <v>315</v>
      </c>
      <c r="F30" s="87"/>
      <c r="G30" s="87" t="n">
        <v>40000.0</v>
      </c>
    </row>
    <row r="31" outlineLevel="1">
      <c r="A31" s="115" t="n">
        <v>20.0</v>
      </c>
      <c r="B31" s="93" t="n">
        <v>45929.0</v>
      </c>
      <c r="C31" s="87" t="s">
        <v>4561</v>
      </c>
      <c r="D31" s="87" t="s">
        <v>59</v>
      </c>
      <c r="E31" s="87" t="s">
        <v>74</v>
      </c>
      <c r="F31" s="87"/>
      <c r="G31" s="87" t="n">
        <v>900000.0</v>
      </c>
    </row>
    <row r="32" outlineLevel="1">
      <c r="A32" s="115" t="n">
        <v>21.0</v>
      </c>
      <c r="B32" s="93" t="n">
        <v>45934.0</v>
      </c>
      <c r="C32" s="87" t="s">
        <v>4582</v>
      </c>
      <c r="D32" s="87" t="s">
        <v>59</v>
      </c>
      <c r="E32" s="87" t="s">
        <v>74</v>
      </c>
      <c r="F32" s="87"/>
      <c r="G32" s="87" t="n">
        <v>1200000.0</v>
      </c>
    </row>
    <row r="33" outlineLevel="1">
      <c r="A33" s="115" t="n">
        <v>22.0</v>
      </c>
      <c r="B33" s="93" t="n">
        <v>45945.0</v>
      </c>
      <c r="C33" s="87" t="s">
        <v>4753</v>
      </c>
      <c r="D33" s="87" t="s">
        <v>59</v>
      </c>
      <c r="E33" s="87" t="s">
        <v>315</v>
      </c>
      <c r="F33" s="87"/>
      <c r="G33" s="87" t="n">
        <v>30000.0</v>
      </c>
    </row>
    <row r="34" outlineLevel="1">
      <c r="A34" s="115" t="n">
        <v>23.0</v>
      </c>
      <c r="B34" s="93" t="n">
        <v>45959.0</v>
      </c>
      <c r="C34" s="87" t="s">
        <v>4832</v>
      </c>
      <c r="D34" s="87" t="s">
        <v>59</v>
      </c>
      <c r="E34" s="87" t="s">
        <v>315</v>
      </c>
      <c r="F34" s="87"/>
      <c r="G34" s="87" t="n">
        <v>50000.0</v>
      </c>
    </row>
    <row r="35" outlineLevel="1">
      <c r="A35" s="115" t="n">
        <v>24.0</v>
      </c>
      <c r="B35" s="93" t="n">
        <v>45962.0</v>
      </c>
      <c r="C35" s="87" t="s">
        <v>4854</v>
      </c>
      <c r="D35" s="87" t="s">
        <v>59</v>
      </c>
      <c r="E35" s="87" t="s">
        <v>74</v>
      </c>
      <c r="F35" s="87"/>
      <c r="G35" s="87" t="n">
        <v>1300000.0</v>
      </c>
    </row>
    <row r="36" outlineLevel="1">
      <c r="A36" s="115" t="n">
        <v>25.0</v>
      </c>
      <c r="B36" s="93" t="n">
        <v>45988.0</v>
      </c>
      <c r="C36" s="87" t="s">
        <v>5133</v>
      </c>
      <c r="D36" s="87" t="s">
        <v>59</v>
      </c>
      <c r="E36" s="87" t="s">
        <v>315</v>
      </c>
      <c r="F36" s="87"/>
      <c r="G36" s="87" t="n">
        <v>40000.0</v>
      </c>
    </row>
    <row r="37" outlineLevel="1">
      <c r="A37" s="115" t="n">
        <v>26.0</v>
      </c>
      <c r="B37" s="93" t="n">
        <v>45995.0</v>
      </c>
      <c r="C37" s="87" t="s">
        <v>5204</v>
      </c>
      <c r="D37" s="87" t="s">
        <v>59</v>
      </c>
      <c r="E37" s="87" t="s">
        <v>315</v>
      </c>
      <c r="F37" s="87"/>
      <c r="G37" s="87" t="n">
        <v>60000.0</v>
      </c>
    </row>
    <row r="38" outlineLevel="1">
      <c r="A38" s="115" t="n">
        <v>27.0</v>
      </c>
      <c r="B38" s="93" t="n">
        <v>45996.0</v>
      </c>
      <c r="C38" s="87" t="s">
        <v>5210</v>
      </c>
      <c r="D38" s="87" t="s">
        <v>59</v>
      </c>
      <c r="E38" s="87" t="s">
        <v>315</v>
      </c>
      <c r="F38" s="87"/>
      <c r="G38" s="87" t="n">
        <v>400000.0</v>
      </c>
    </row>
    <row r="39" outlineLevel="1">
      <c r="A39" s="115" t="n">
        <v>28.0</v>
      </c>
      <c r="B39" s="93" t="n">
        <v>46002.0</v>
      </c>
      <c r="C39" s="87" t="s">
        <v>5248</v>
      </c>
      <c r="D39" s="87" t="s">
        <v>59</v>
      </c>
      <c r="E39" s="87" t="s">
        <v>315</v>
      </c>
      <c r="F39" s="87"/>
      <c r="G39" s="87" t="n">
        <v>100000.0</v>
      </c>
    </row>
    <row r="40" outlineLevel="1">
      <c r="A40" s="115" t="n">
        <v>29.0</v>
      </c>
      <c r="B40" s="93" t="n">
        <v>46010.0</v>
      </c>
      <c r="C40" s="87" t="s">
        <v>5310</v>
      </c>
      <c r="D40" s="87" t="s">
        <v>59</v>
      </c>
      <c r="E40" s="87" t="s">
        <v>74</v>
      </c>
      <c r="F40" s="87"/>
      <c r="G40" s="87" t="n">
        <v>210000.0</v>
      </c>
    </row>
    <row r="41" outlineLevel="1">
      <c r="A41" s="115" t="n">
        <v>30.0</v>
      </c>
      <c r="B41" s="93" t="n">
        <v>46027.0</v>
      </c>
      <c r="C41" s="87" t="s">
        <v>5397</v>
      </c>
      <c r="D41" s="87" t="s">
        <v>59</v>
      </c>
      <c r="E41" s="87" t="s">
        <v>315</v>
      </c>
      <c r="F41" s="87"/>
      <c r="G41" s="87" t="n">
        <v>160000.0</v>
      </c>
    </row>
    <row r="42" outlineLevel="1">
      <c r="A42" s="115" t="n">
        <v>31.0</v>
      </c>
      <c r="B42" s="93" t="n">
        <v>46028.0</v>
      </c>
      <c r="C42" s="87" t="s">
        <v>5411</v>
      </c>
      <c r="D42" s="87" t="s">
        <v>59</v>
      </c>
      <c r="E42" s="87" t="s">
        <v>315</v>
      </c>
      <c r="F42" s="87"/>
      <c r="G42" s="87" t="n">
        <v>20000.0</v>
      </c>
    </row>
    <row r="43" outlineLevel="1">
      <c r="A43" s="115" t="n">
        <v>32.0</v>
      </c>
      <c r="B43" s="93" t="n">
        <v>46032.0</v>
      </c>
      <c r="C43" s="87" t="s">
        <v>5451</v>
      </c>
      <c r="D43" s="87" t="s">
        <v>59</v>
      </c>
      <c r="E43" s="87" t="s">
        <v>315</v>
      </c>
      <c r="F43" s="87"/>
      <c r="G43" s="87" t="n">
        <v>50000.0</v>
      </c>
    </row>
    <row r="44" outlineLevel="1">
      <c r="A44" s="115" t="n">
        <v>33.0</v>
      </c>
      <c r="B44" s="93" t="n">
        <v>46042.0</v>
      </c>
      <c r="C44" s="87" t="s">
        <v>5498</v>
      </c>
      <c r="D44" s="87" t="s">
        <v>59</v>
      </c>
      <c r="E44" s="87" t="s">
        <v>315</v>
      </c>
      <c r="F44" s="87"/>
      <c r="G44" s="87" t="n">
        <v>200000.0</v>
      </c>
    </row>
    <row r="45" outlineLevel="1">
      <c r="A45" s="115" t="n">
        <v>34.0</v>
      </c>
      <c r="B45" s="93" t="n">
        <v>46049.0</v>
      </c>
      <c r="C45" s="87" t="s">
        <v>5523</v>
      </c>
      <c r="D45" s="87" t="s">
        <v>59</v>
      </c>
      <c r="E45" s="87" t="s">
        <v>315</v>
      </c>
      <c r="F45" s="87"/>
      <c r="G45" s="87" t="n">
        <v>140000.0</v>
      </c>
    </row>
    <row r="46" outlineLevel="1">
      <c r="A46" s="115" t="n">
        <v>35.0</v>
      </c>
      <c r="B46" s="93" t="n">
        <v>46056.0</v>
      </c>
      <c r="C46" s="87" t="s">
        <v>5564</v>
      </c>
      <c r="D46" s="87" t="s">
        <v>59</v>
      </c>
      <c r="E46" s="87" t="s">
        <v>315</v>
      </c>
      <c r="F46" s="87"/>
      <c r="G46" s="87" t="n">
        <v>65000.0</v>
      </c>
    </row>
    <row r="47" outlineLevel="1">
      <c r="A47" s="115" t="n">
        <v>36.0</v>
      </c>
      <c r="B47" s="93" t="n">
        <v>46057.0</v>
      </c>
      <c r="C47" s="87" t="s">
        <v>5583</v>
      </c>
      <c r="D47" s="87" t="s">
        <v>67</v>
      </c>
      <c r="E47" s="87" t="s">
        <v>306</v>
      </c>
      <c r="F47" s="87" t="n">
        <v>12265.37</v>
      </c>
      <c r="G47" s="87"/>
    </row>
    <row r="48" outlineLevel="1">
      <c r="A48" s="115" t="n">
        <v>37.0</v>
      </c>
      <c r="B48" s="93" t="n">
        <v>46058.0</v>
      </c>
      <c r="C48" s="87" t="s">
        <v>5588</v>
      </c>
      <c r="D48" s="87" t="s">
        <v>59</v>
      </c>
      <c r="E48" s="87" t="s">
        <v>315</v>
      </c>
      <c r="F48" s="87"/>
      <c r="G48" s="87" t="n">
        <v>250000.0</v>
      </c>
    </row>
    <row r="49" outlineLevel="1">
      <c r="A49" s="115" t="n">
        <v>38.0</v>
      </c>
      <c r="B49" s="93" t="n">
        <v>46060.0</v>
      </c>
      <c r="C49" s="87" t="s">
        <v>5596</v>
      </c>
      <c r="D49" s="87" t="s">
        <v>59</v>
      </c>
      <c r="E49" s="87" t="s">
        <v>315</v>
      </c>
      <c r="F49" s="87"/>
      <c r="G49" s="87" t="n">
        <v>100000.0</v>
      </c>
    </row>
    <row r="50" outlineLevel="1">
      <c r="A50" s="115" t="n">
        <v>39.0</v>
      </c>
      <c r="B50" s="93" t="n">
        <v>46065.0</v>
      </c>
      <c r="C50" s="87" t="s">
        <v>5639</v>
      </c>
      <c r="D50" s="87" t="s">
        <v>59</v>
      </c>
      <c r="E50" s="87" t="s">
        <v>315</v>
      </c>
      <c r="F50" s="87"/>
      <c r="G50" s="87" t="n">
        <v>50000.0</v>
      </c>
    </row>
    <row r="51" outlineLevel="1">
      <c r="A51" s="115" t="n">
        <v>40.0</v>
      </c>
      <c r="B51" s="93" t="n">
        <v>46069.0</v>
      </c>
      <c r="C51" s="87" t="s">
        <v>5656</v>
      </c>
      <c r="D51" s="87" t="s">
        <v>59</v>
      </c>
      <c r="E51" s="87" t="s">
        <v>315</v>
      </c>
      <c r="F51" s="87"/>
      <c r="G51" s="87" t="n">
        <v>250000.0</v>
      </c>
    </row>
    <row r="52" outlineLevel="1">
      <c r="A52" s="115" t="n">
        <v>41.0</v>
      </c>
      <c r="B52" s="93" t="n">
        <v>46084.0</v>
      </c>
      <c r="C52" s="87" t="s">
        <v>5756</v>
      </c>
      <c r="D52" s="87" t="s">
        <v>59</v>
      </c>
      <c r="E52" s="87" t="s">
        <v>315</v>
      </c>
      <c r="F52" s="87"/>
      <c r="G52" s="87" t="n">
        <v>75000.0</v>
      </c>
    </row>
    <row r="53" outlineLevel="1">
      <c r="A53" s="115" t="n">
        <v>42.0</v>
      </c>
      <c r="B53" s="93" t="n">
        <v>46085.0</v>
      </c>
      <c r="C53" s="87" t="s">
        <v>5760</v>
      </c>
      <c r="D53" s="87" t="s">
        <v>59</v>
      </c>
      <c r="E53" s="87" t="s">
        <v>315</v>
      </c>
      <c r="F53" s="87"/>
      <c r="G53" s="87" t="n">
        <v>100000.0</v>
      </c>
    </row>
    <row r="54" outlineLevel="1">
      <c r="A54" s="115" t="n">
        <v>43.0</v>
      </c>
      <c r="B54" s="93" t="n">
        <v>46087.0</v>
      </c>
      <c r="C54" s="87" t="s">
        <v>5793</v>
      </c>
      <c r="D54" s="87" t="s">
        <v>59</v>
      </c>
      <c r="E54" s="87" t="s">
        <v>74</v>
      </c>
      <c r="F54" s="87"/>
      <c r="G54" s="87" t="n">
        <v>250000.0</v>
      </c>
    </row>
    <row r="55" outlineLevel="1">
      <c r="A55" s="115" t="n">
        <v>44.0</v>
      </c>
      <c r="B55" s="93" t="n">
        <v>46091.0</v>
      </c>
      <c r="C55" s="87" t="s">
        <v>5823</v>
      </c>
      <c r="D55" s="87" t="s">
        <v>59</v>
      </c>
      <c r="E55" s="87" t="s">
        <v>315</v>
      </c>
      <c r="F55" s="87"/>
      <c r="G55" s="87" t="n">
        <v>225000.0</v>
      </c>
    </row>
    <row r="56" outlineLevel="1">
      <c r="A56" s="115" t="n">
        <v>45.0</v>
      </c>
      <c r="B56" s="93" t="n">
        <v>46103.0</v>
      </c>
      <c r="C56" s="87" t="s">
        <v>5877</v>
      </c>
      <c r="D56" s="87" t="s">
        <v>59</v>
      </c>
      <c r="E56" s="87" t="s">
        <v>64</v>
      </c>
      <c r="F56" s="87"/>
      <c r="G56" s="87" t="n">
        <v>1650000.0</v>
      </c>
    </row>
    <row r="57" outlineLevel="1">
      <c r="A57" s="115" t="n">
        <v>46.0</v>
      </c>
      <c r="B57" s="93" t="n">
        <v>46109.0</v>
      </c>
      <c r="C57" s="87" t="s">
        <v>5934</v>
      </c>
      <c r="D57" s="87" t="s">
        <v>59</v>
      </c>
      <c r="E57" s="87" t="s">
        <v>74</v>
      </c>
      <c r="F57" s="87"/>
      <c r="G57" s="87" t="n">
        <v>1000000.0</v>
      </c>
    </row>
    <row r="58" outlineLevel="1">
      <c r="A58" s="115" t="n">
        <v>47.0</v>
      </c>
      <c r="B58" s="93" t="n">
        <v>46109.0</v>
      </c>
      <c r="C58" s="87" t="s">
        <v>5938</v>
      </c>
      <c r="D58" s="87" t="s">
        <v>59</v>
      </c>
      <c r="E58" s="87" t="s">
        <v>74</v>
      </c>
      <c r="F58" s="87"/>
      <c r="G58" s="87" t="n">
        <v>1000000.0</v>
      </c>
    </row>
    <row r="59" outlineLevel="1">
      <c r="A59" s="115" t="n">
        <v>48.0</v>
      </c>
      <c r="B59" s="93" t="n">
        <v>46110.0</v>
      </c>
      <c r="C59" s="87" t="s">
        <v>5942</v>
      </c>
      <c r="D59" s="87" t="s">
        <v>59</v>
      </c>
      <c r="E59" s="87" t="s">
        <v>315</v>
      </c>
      <c r="F59" s="87"/>
      <c r="G59" s="87" t="n">
        <v>50000.0</v>
      </c>
    </row>
    <row r="60" outlineLevel="1">
      <c r="A60" s="115" t="n">
        <v>49.0</v>
      </c>
      <c r="B60" s="93" t="n">
        <v>46110.0</v>
      </c>
      <c r="C60" s="87" t="s">
        <v>5949</v>
      </c>
      <c r="D60" s="87" t="s">
        <v>59</v>
      </c>
      <c r="E60" s="87" t="s">
        <v>74</v>
      </c>
      <c r="F60" s="87"/>
      <c r="G60" s="87" t="n">
        <v>1000000.0</v>
      </c>
    </row>
    <row r="61" outlineLevel="1">
      <c r="A61" s="115" t="n">
        <v>50.0</v>
      </c>
      <c r="B61" s="93" t="n">
        <v>46110.0</v>
      </c>
      <c r="C61" s="87" t="s">
        <v>5953</v>
      </c>
      <c r="D61" s="87" t="s">
        <v>59</v>
      </c>
      <c r="E61" s="87" t="s">
        <v>74</v>
      </c>
      <c r="F61" s="87"/>
      <c r="G61" s="87" t="n">
        <v>500000.0</v>
      </c>
    </row>
    <row r="62" outlineLevel="1">
      <c r="A62" s="119" t="n">
        <v>51.0</v>
      </c>
      <c r="B62" s="111" t="n">
        <v>46112.0</v>
      </c>
      <c r="C62" s="103" t="s">
        <v>5985</v>
      </c>
      <c r="D62" s="103" t="s">
        <v>59</v>
      </c>
      <c r="E62" s="103" t="s">
        <v>74</v>
      </c>
      <c r="F62" s="103"/>
      <c r="G62" s="103" t="n">
        <v>2000000.0</v>
      </c>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 r="A64" s="72" t="s">
        <v>86</v>
      </c>
      <c r="B64" s="72"/>
      <c r="C64" s="72"/>
      <c r="D64" s="72"/>
      <c r="E64" s="73" t="s">
        <v>3</v>
      </c>
      <c r="F64" s="72"/>
      <c r="G64" s="72"/>
      <c r="H64" s="72"/>
      <c r="I64" s="72"/>
      <c r="J64" s="72"/>
    </row>
    <row r="65">
      <c r="A65" s="74" t="s">
        <v>131</v>
      </c>
      <c r="B65" s="74"/>
      <c r="C65" s="74"/>
      <c r="D65" s="74"/>
      <c r="E65" s="75" t="s">
        <v>88</v>
      </c>
      <c r="F65" s="74"/>
      <c r="G65" s="74"/>
      <c r="H65" s="74"/>
      <c r="I65" s="74"/>
      <c r="J65" s="74"/>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outlineLevel="1">
      <c r="C67" s="77" t="s">
        <v>6050</v>
      </c>
      <c r="D67" s="77"/>
      <c r="E67" s="77"/>
      <c r="H67" s="77" t="s">
        <v>6051</v>
      </c>
      <c r="I67" s="77"/>
      <c r="J67" s="77"/>
    </row>
    <row r="68" outlineLevel="1">
      <c r="C68" s="78" t="s">
        <v>361</v>
      </c>
      <c r="D68" s="78" t="s">
        <v>283</v>
      </c>
      <c r="E68" s="78" t="s">
        <v>6052</v>
      </c>
      <c r="F68" s="78" t="s">
        <v>6053</v>
      </c>
      <c r="H68" s="78" t="s">
        <v>361</v>
      </c>
      <c r="I68" s="78" t="s">
        <v>283</v>
      </c>
      <c r="J68" s="78" t="s">
        <v>6052</v>
      </c>
      <c r="K68" s="78" t="s">
        <v>6053</v>
      </c>
    </row>
    <row r="69" outlineLevel="1">
      <c r="C69" s="87" t="s">
        <v>86</v>
      </c>
      <c r="D69" s="87" t="n">
        <v>12265.37</v>
      </c>
      <c r="E69" s="87" t="s">
        <v>6056</v>
      </c>
      <c r="F69" s="87" t="s">
        <v>6057</v>
      </c>
      <c r="H69" s="103" t="s">
        <v>86</v>
      </c>
      <c r="I69" s="103" t="n">
        <v>1.27655E7</v>
      </c>
      <c r="J69" s="103" t="s">
        <v>6056</v>
      </c>
      <c r="K69" s="103" t="s">
        <v>6057</v>
      </c>
    </row>
    <row r="70" outlineLevel="1">
      <c r="C70" s="103" t="s">
        <v>622</v>
      </c>
      <c r="D70" s="103" t="n">
        <v>2440000.0</v>
      </c>
      <c r="E70" s="103" t="s">
        <v>6054</v>
      </c>
      <c r="F70" s="103" t="s">
        <v>6055</v>
      </c>
    </row>
    <row r="71" ht="15.75" customHeight="1" outlineLevel="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outlineLevel="1">
      <c r="A72" s="77" t="s">
        <v>6058</v>
      </c>
      <c r="B72" s="77"/>
      <c r="C72" s="77"/>
    </row>
    <row r="73" outlineLevel="1">
      <c r="A73" s="78" t="s">
        <v>4</v>
      </c>
      <c r="B73" s="78" t="s">
        <v>281</v>
      </c>
      <c r="C73" s="78" t="s">
        <v>282</v>
      </c>
      <c r="D73" s="78" t="s">
        <v>360</v>
      </c>
      <c r="E73" s="78" t="s">
        <v>284</v>
      </c>
      <c r="F73" s="78" t="s">
        <v>357</v>
      </c>
      <c r="G73" s="78" t="s">
        <v>358</v>
      </c>
    </row>
    <row r="74" outlineLevel="1">
      <c r="A74" s="115" t="n">
        <v>1.0</v>
      </c>
      <c r="B74" s="93" t="n">
        <v>45771.0</v>
      </c>
      <c r="C74" s="87" t="s">
        <v>991</v>
      </c>
      <c r="D74" s="87" t="s">
        <v>59</v>
      </c>
      <c r="E74" s="87" t="s">
        <v>315</v>
      </c>
      <c r="F74" s="87"/>
      <c r="G74" s="87" t="n">
        <v>250000.0</v>
      </c>
    </row>
    <row r="75" outlineLevel="1">
      <c r="A75" s="115" t="n">
        <v>2.0</v>
      </c>
      <c r="B75" s="93" t="n">
        <v>45788.0</v>
      </c>
      <c r="C75" s="87" t="s">
        <v>1482</v>
      </c>
      <c r="D75" s="87" t="s">
        <v>59</v>
      </c>
      <c r="E75" s="87" t="s">
        <v>315</v>
      </c>
      <c r="F75" s="87"/>
      <c r="G75" s="87" t="n">
        <v>10500.0</v>
      </c>
    </row>
    <row r="76" outlineLevel="1">
      <c r="A76" s="115" t="n">
        <v>3.0</v>
      </c>
      <c r="B76" s="93" t="n">
        <v>45790.0</v>
      </c>
      <c r="C76" s="87" t="s">
        <v>1541</v>
      </c>
      <c r="D76" s="87" t="s">
        <v>59</v>
      </c>
      <c r="E76" s="87" t="s">
        <v>74</v>
      </c>
      <c r="F76" s="87"/>
      <c r="G76" s="87" t="n">
        <v>400000.0</v>
      </c>
    </row>
    <row r="77" outlineLevel="1">
      <c r="A77" s="115" t="n">
        <v>4.0</v>
      </c>
      <c r="B77" s="93" t="n">
        <v>45804.0</v>
      </c>
      <c r="C77" s="87" t="s">
        <v>1920</v>
      </c>
      <c r="D77" s="87" t="s">
        <v>59</v>
      </c>
      <c r="E77" s="87" t="s">
        <v>315</v>
      </c>
      <c r="F77" s="87"/>
      <c r="G77" s="87" t="n">
        <v>300000.0</v>
      </c>
    </row>
    <row r="78" outlineLevel="1">
      <c r="A78" s="115" t="n">
        <v>5.0</v>
      </c>
      <c r="B78" s="93" t="n">
        <v>45810.0</v>
      </c>
      <c r="C78" s="87" t="s">
        <v>2049</v>
      </c>
      <c r="D78" s="87" t="s">
        <v>59</v>
      </c>
      <c r="E78" s="87" t="s">
        <v>315</v>
      </c>
      <c r="F78" s="87"/>
      <c r="G78" s="87" t="n">
        <v>300000.0</v>
      </c>
    </row>
    <row r="79" outlineLevel="1">
      <c r="A79" s="115" t="n">
        <v>6.0</v>
      </c>
      <c r="B79" s="93" t="n">
        <v>45848.0</v>
      </c>
      <c r="C79" s="87" t="s">
        <v>3267</v>
      </c>
      <c r="D79" s="87" t="s">
        <v>59</v>
      </c>
      <c r="E79" s="87" t="s">
        <v>315</v>
      </c>
      <c r="F79" s="87"/>
      <c r="G79" s="87" t="n">
        <v>30000.0</v>
      </c>
    </row>
    <row r="80" outlineLevel="1">
      <c r="A80" s="115" t="n">
        <v>7.0</v>
      </c>
      <c r="B80" s="93" t="n">
        <v>45848.0</v>
      </c>
      <c r="C80" s="87" t="s">
        <v>3283</v>
      </c>
      <c r="D80" s="87" t="s">
        <v>59</v>
      </c>
      <c r="E80" s="87" t="s">
        <v>74</v>
      </c>
      <c r="F80" s="87"/>
      <c r="G80" s="87" t="n">
        <v>500000.0</v>
      </c>
    </row>
    <row r="81" outlineLevel="1">
      <c r="A81" s="115" t="n">
        <v>8.0</v>
      </c>
      <c r="B81" s="93" t="n">
        <v>45869.0</v>
      </c>
      <c r="C81" s="87" t="s">
        <v>3585</v>
      </c>
      <c r="D81" s="87" t="s">
        <v>59</v>
      </c>
      <c r="E81" s="87" t="s">
        <v>315</v>
      </c>
      <c r="F81" s="87"/>
      <c r="G81" s="87" t="n">
        <v>150000.0</v>
      </c>
    </row>
    <row r="82" outlineLevel="1">
      <c r="A82" s="115" t="n">
        <v>9.0</v>
      </c>
      <c r="B82" s="93" t="n">
        <v>45869.0</v>
      </c>
      <c r="C82" s="87" t="s">
        <v>3593</v>
      </c>
      <c r="D82" s="87" t="s">
        <v>59</v>
      </c>
      <c r="E82" s="87" t="s">
        <v>315</v>
      </c>
      <c r="F82" s="87"/>
      <c r="G82" s="87" t="n">
        <v>125000.0</v>
      </c>
    </row>
    <row r="83" outlineLevel="1">
      <c r="A83" s="115" t="n">
        <v>10.0</v>
      </c>
      <c r="B83" s="93" t="n">
        <v>46057.0</v>
      </c>
      <c r="C83" s="87" t="s">
        <v>5583</v>
      </c>
      <c r="D83" s="87" t="s">
        <v>67</v>
      </c>
      <c r="E83" s="87" t="s">
        <v>306</v>
      </c>
      <c r="F83" s="87" t="n">
        <v>12265.37</v>
      </c>
      <c r="G83" s="87"/>
    </row>
    <row r="84" outlineLevel="1">
      <c r="A84" s="115" t="n">
        <v>11.0</v>
      </c>
      <c r="B84" s="93" t="n">
        <v>45902.0</v>
      </c>
      <c r="C84" s="87" t="s">
        <v>4198</v>
      </c>
      <c r="D84" s="87" t="s">
        <v>59</v>
      </c>
      <c r="E84" s="87" t="s">
        <v>315</v>
      </c>
      <c r="F84" s="87"/>
      <c r="G84" s="87" t="n">
        <v>500000.0</v>
      </c>
    </row>
    <row r="85" outlineLevel="1">
      <c r="A85" s="115" t="n">
        <v>12.0</v>
      </c>
      <c r="B85" s="93" t="n">
        <v>45915.0</v>
      </c>
      <c r="C85" s="87" t="s">
        <v>4406</v>
      </c>
      <c r="D85" s="87" t="s">
        <v>59</v>
      </c>
      <c r="E85" s="87" t="s">
        <v>315</v>
      </c>
      <c r="F85" s="87"/>
      <c r="G85" s="87" t="n">
        <v>200000.0</v>
      </c>
    </row>
    <row r="86" outlineLevel="1">
      <c r="A86" s="115" t="n">
        <v>13.0</v>
      </c>
      <c r="B86" s="93" t="n">
        <v>45925.0</v>
      </c>
      <c r="C86" s="87" t="s">
        <v>4535</v>
      </c>
      <c r="D86" s="87" t="s">
        <v>59</v>
      </c>
      <c r="E86" s="87" t="s">
        <v>74</v>
      </c>
      <c r="F86" s="87"/>
      <c r="G86" s="87" t="n">
        <v>650000.0</v>
      </c>
    </row>
    <row r="87" outlineLevel="1">
      <c r="A87" s="115" t="n">
        <v>14.0</v>
      </c>
      <c r="B87" s="93" t="n">
        <v>45934.0</v>
      </c>
      <c r="C87" s="87" t="s">
        <v>4582</v>
      </c>
      <c r="D87" s="87" t="s">
        <v>59</v>
      </c>
      <c r="E87" s="87" t="s">
        <v>74</v>
      </c>
      <c r="F87" s="87"/>
      <c r="G87" s="87" t="n">
        <v>1200000.0</v>
      </c>
    </row>
    <row r="88" outlineLevel="1">
      <c r="A88" s="115" t="n">
        <v>15.0</v>
      </c>
      <c r="B88" s="93" t="n">
        <v>45945.0</v>
      </c>
      <c r="C88" s="87" t="s">
        <v>4753</v>
      </c>
      <c r="D88" s="87" t="s">
        <v>59</v>
      </c>
      <c r="E88" s="87" t="s">
        <v>315</v>
      </c>
      <c r="F88" s="87"/>
      <c r="G88" s="87" t="n">
        <v>30000.0</v>
      </c>
    </row>
    <row r="89" outlineLevel="1">
      <c r="A89" s="115" t="n">
        <v>16.0</v>
      </c>
      <c r="B89" s="93" t="n">
        <v>45959.0</v>
      </c>
      <c r="C89" s="87" t="s">
        <v>4832</v>
      </c>
      <c r="D89" s="87" t="s">
        <v>59</v>
      </c>
      <c r="E89" s="87" t="s">
        <v>315</v>
      </c>
      <c r="F89" s="87"/>
      <c r="G89" s="87" t="n">
        <v>50000.0</v>
      </c>
    </row>
    <row r="90" outlineLevel="1">
      <c r="A90" s="115" t="n">
        <v>17.0</v>
      </c>
      <c r="B90" s="93" t="n">
        <v>45962.0</v>
      </c>
      <c r="C90" s="87" t="s">
        <v>4854</v>
      </c>
      <c r="D90" s="87" t="s">
        <v>59</v>
      </c>
      <c r="E90" s="87" t="s">
        <v>74</v>
      </c>
      <c r="F90" s="87"/>
      <c r="G90" s="87" t="n">
        <v>1300000.0</v>
      </c>
    </row>
    <row r="91" outlineLevel="1">
      <c r="A91" s="115" t="n">
        <v>18.0</v>
      </c>
      <c r="B91" s="93" t="n">
        <v>45988.0</v>
      </c>
      <c r="C91" s="87" t="s">
        <v>5133</v>
      </c>
      <c r="D91" s="87" t="s">
        <v>59</v>
      </c>
      <c r="E91" s="87" t="s">
        <v>315</v>
      </c>
      <c r="F91" s="87"/>
      <c r="G91" s="87" t="n">
        <v>40000.0</v>
      </c>
    </row>
    <row r="92" outlineLevel="1">
      <c r="A92" s="115" t="n">
        <v>19.0</v>
      </c>
      <c r="B92" s="93" t="n">
        <v>45995.0</v>
      </c>
      <c r="C92" s="87" t="s">
        <v>5204</v>
      </c>
      <c r="D92" s="87" t="s">
        <v>59</v>
      </c>
      <c r="E92" s="87" t="s">
        <v>315</v>
      </c>
      <c r="F92" s="87"/>
      <c r="G92" s="87" t="n">
        <v>60000.0</v>
      </c>
    </row>
    <row r="93" outlineLevel="1">
      <c r="A93" s="115" t="n">
        <v>20.0</v>
      </c>
      <c r="B93" s="93" t="n">
        <v>45996.0</v>
      </c>
      <c r="C93" s="87" t="s">
        <v>5210</v>
      </c>
      <c r="D93" s="87" t="s">
        <v>59</v>
      </c>
      <c r="E93" s="87" t="s">
        <v>315</v>
      </c>
      <c r="F93" s="87"/>
      <c r="G93" s="87" t="n">
        <v>400000.0</v>
      </c>
    </row>
    <row r="94" outlineLevel="1">
      <c r="A94" s="115" t="n">
        <v>21.0</v>
      </c>
      <c r="B94" s="93" t="n">
        <v>46002.0</v>
      </c>
      <c r="C94" s="87" t="s">
        <v>5248</v>
      </c>
      <c r="D94" s="87" t="s">
        <v>59</v>
      </c>
      <c r="E94" s="87" t="s">
        <v>315</v>
      </c>
      <c r="F94" s="87"/>
      <c r="G94" s="87" t="n">
        <v>100000.0</v>
      </c>
    </row>
    <row r="95" outlineLevel="1">
      <c r="A95" s="115" t="n">
        <v>22.0</v>
      </c>
      <c r="B95" s="93" t="n">
        <v>46027.0</v>
      </c>
      <c r="C95" s="87" t="s">
        <v>5397</v>
      </c>
      <c r="D95" s="87" t="s">
        <v>59</v>
      </c>
      <c r="E95" s="87" t="s">
        <v>315</v>
      </c>
      <c r="F95" s="87"/>
      <c r="G95" s="87" t="n">
        <v>160000.0</v>
      </c>
    </row>
    <row r="96" outlineLevel="1">
      <c r="A96" s="115" t="n">
        <v>23.0</v>
      </c>
      <c r="B96" s="93" t="n">
        <v>46028.0</v>
      </c>
      <c r="C96" s="87" t="s">
        <v>5411</v>
      </c>
      <c r="D96" s="87" t="s">
        <v>59</v>
      </c>
      <c r="E96" s="87" t="s">
        <v>315</v>
      </c>
      <c r="F96" s="87"/>
      <c r="G96" s="87" t="n">
        <v>20000.0</v>
      </c>
    </row>
    <row r="97" outlineLevel="1">
      <c r="A97" s="115" t="n">
        <v>24.0</v>
      </c>
      <c r="B97" s="93" t="n">
        <v>46032.0</v>
      </c>
      <c r="C97" s="87" t="s">
        <v>5451</v>
      </c>
      <c r="D97" s="87" t="s">
        <v>59</v>
      </c>
      <c r="E97" s="87" t="s">
        <v>315</v>
      </c>
      <c r="F97" s="87"/>
      <c r="G97" s="87" t="n">
        <v>50000.0</v>
      </c>
    </row>
    <row r="98" outlineLevel="1">
      <c r="A98" s="115" t="n">
        <v>25.0</v>
      </c>
      <c r="B98" s="93" t="n">
        <v>46056.0</v>
      </c>
      <c r="C98" s="87" t="s">
        <v>5564</v>
      </c>
      <c r="D98" s="87" t="s">
        <v>59</v>
      </c>
      <c r="E98" s="87" t="s">
        <v>315</v>
      </c>
      <c r="F98" s="87"/>
      <c r="G98" s="87" t="n">
        <v>65000.0</v>
      </c>
    </row>
    <row r="99" outlineLevel="1">
      <c r="A99" s="115" t="n">
        <v>26.0</v>
      </c>
      <c r="B99" s="93" t="n">
        <v>46058.0</v>
      </c>
      <c r="C99" s="87" t="s">
        <v>5588</v>
      </c>
      <c r="D99" s="87" t="s">
        <v>59</v>
      </c>
      <c r="E99" s="87" t="s">
        <v>315</v>
      </c>
      <c r="F99" s="87"/>
      <c r="G99" s="87" t="n">
        <v>250000.0</v>
      </c>
    </row>
    <row r="100" outlineLevel="1">
      <c r="A100" s="115" t="n">
        <v>27.0</v>
      </c>
      <c r="B100" s="93" t="n">
        <v>46060.0</v>
      </c>
      <c r="C100" s="87" t="s">
        <v>5596</v>
      </c>
      <c r="D100" s="87" t="s">
        <v>59</v>
      </c>
      <c r="E100" s="87" t="s">
        <v>315</v>
      </c>
      <c r="F100" s="87"/>
      <c r="G100" s="87" t="n">
        <v>100000.0</v>
      </c>
    </row>
    <row r="101" outlineLevel="1">
      <c r="A101" s="115" t="n">
        <v>28.0</v>
      </c>
      <c r="B101" s="93" t="n">
        <v>46085.0</v>
      </c>
      <c r="C101" s="87" t="s">
        <v>5760</v>
      </c>
      <c r="D101" s="87" t="s">
        <v>59</v>
      </c>
      <c r="E101" s="87" t="s">
        <v>315</v>
      </c>
      <c r="F101" s="87"/>
      <c r="G101" s="87" t="n">
        <v>100000.0</v>
      </c>
    </row>
    <row r="102" outlineLevel="1">
      <c r="A102" s="115" t="n">
        <v>29.0</v>
      </c>
      <c r="B102" s="93" t="n">
        <v>46091.0</v>
      </c>
      <c r="C102" s="87" t="s">
        <v>5823</v>
      </c>
      <c r="D102" s="87" t="s">
        <v>59</v>
      </c>
      <c r="E102" s="87" t="s">
        <v>315</v>
      </c>
      <c r="F102" s="87"/>
      <c r="G102" s="87" t="n">
        <v>225000.0</v>
      </c>
    </row>
    <row r="103" outlineLevel="1">
      <c r="A103" s="115" t="n">
        <v>30.0</v>
      </c>
      <c r="B103" s="93" t="n">
        <v>46103.0</v>
      </c>
      <c r="C103" s="87" t="s">
        <v>5877</v>
      </c>
      <c r="D103" s="87" t="s">
        <v>59</v>
      </c>
      <c r="E103" s="87" t="s">
        <v>64</v>
      </c>
      <c r="F103" s="87"/>
      <c r="G103" s="87" t="n">
        <v>1650000.0</v>
      </c>
    </row>
    <row r="104" outlineLevel="1">
      <c r="A104" s="115" t="n">
        <v>31.0</v>
      </c>
      <c r="B104" s="93" t="n">
        <v>46109.0</v>
      </c>
      <c r="C104" s="87" t="s">
        <v>5934</v>
      </c>
      <c r="D104" s="87" t="s">
        <v>59</v>
      </c>
      <c r="E104" s="87" t="s">
        <v>74</v>
      </c>
      <c r="F104" s="87"/>
      <c r="G104" s="87" t="n">
        <v>1000000.0</v>
      </c>
    </row>
    <row r="105" outlineLevel="1">
      <c r="A105" s="115" t="n">
        <v>32.0</v>
      </c>
      <c r="B105" s="93" t="n">
        <v>46109.0</v>
      </c>
      <c r="C105" s="87" t="s">
        <v>5938</v>
      </c>
      <c r="D105" s="87" t="s">
        <v>59</v>
      </c>
      <c r="E105" s="87" t="s">
        <v>74</v>
      </c>
      <c r="F105" s="87"/>
      <c r="G105" s="87" t="n">
        <v>1000000.0</v>
      </c>
    </row>
    <row r="106" outlineLevel="1">
      <c r="A106" s="115" t="n">
        <v>33.0</v>
      </c>
      <c r="B106" s="93" t="n">
        <v>46110.0</v>
      </c>
      <c r="C106" s="87" t="s">
        <v>5942</v>
      </c>
      <c r="D106" s="87" t="s">
        <v>59</v>
      </c>
      <c r="E106" s="87" t="s">
        <v>315</v>
      </c>
      <c r="F106" s="87"/>
      <c r="G106" s="87" t="n">
        <v>50000.0</v>
      </c>
    </row>
    <row r="107" outlineLevel="1">
      <c r="A107" s="115" t="n">
        <v>34.0</v>
      </c>
      <c r="B107" s="93" t="n">
        <v>46110.0</v>
      </c>
      <c r="C107" s="87" t="s">
        <v>5949</v>
      </c>
      <c r="D107" s="87" t="s">
        <v>59</v>
      </c>
      <c r="E107" s="87" t="s">
        <v>74</v>
      </c>
      <c r="F107" s="87"/>
      <c r="G107" s="87" t="n">
        <v>1000000.0</v>
      </c>
    </row>
    <row r="108" outlineLevel="1">
      <c r="A108" s="115" t="n">
        <v>35.0</v>
      </c>
      <c r="B108" s="93" t="n">
        <v>46110.0</v>
      </c>
      <c r="C108" s="87" t="s">
        <v>5953</v>
      </c>
      <c r="D108" s="87" t="s">
        <v>59</v>
      </c>
      <c r="E108" s="87" t="s">
        <v>74</v>
      </c>
      <c r="F108" s="87"/>
      <c r="G108" s="87" t="n">
        <v>500000.0</v>
      </c>
    </row>
    <row r="109" outlineLevel="1">
      <c r="A109" s="115" t="n">
        <v>36.0</v>
      </c>
      <c r="B109" s="93" t="n">
        <v>45757.0</v>
      </c>
      <c r="C109" s="87" t="s">
        <v>621</v>
      </c>
      <c r="D109" s="87" t="s">
        <v>68</v>
      </c>
      <c r="E109" s="87" t="s">
        <v>306</v>
      </c>
      <c r="F109" s="87" t="n">
        <v>210000.0</v>
      </c>
      <c r="G109" s="87"/>
    </row>
    <row r="110" outlineLevel="1">
      <c r="A110" s="115" t="n">
        <v>37.0</v>
      </c>
      <c r="B110" s="93" t="n">
        <v>45758.0</v>
      </c>
      <c r="C110" s="87" t="s">
        <v>634</v>
      </c>
      <c r="D110" s="87" t="s">
        <v>68</v>
      </c>
      <c r="E110" s="87" t="s">
        <v>306</v>
      </c>
      <c r="F110" s="87" t="n">
        <v>380000.0</v>
      </c>
      <c r="G110" s="87"/>
    </row>
    <row r="111" outlineLevel="1">
      <c r="A111" s="115" t="n">
        <v>38.0</v>
      </c>
      <c r="B111" s="93" t="n">
        <v>45842.0</v>
      </c>
      <c r="C111" s="87" t="s">
        <v>3098</v>
      </c>
      <c r="D111" s="87" t="s">
        <v>68</v>
      </c>
      <c r="E111" s="87" t="s">
        <v>306</v>
      </c>
      <c r="F111" s="87" t="n">
        <v>200000.0</v>
      </c>
      <c r="G111" s="87"/>
    </row>
    <row r="112" outlineLevel="1">
      <c r="A112" s="119" t="n">
        <v>39.0</v>
      </c>
      <c r="B112" s="111" t="n">
        <v>45889.0</v>
      </c>
      <c r="C112" s="103" t="s">
        <v>4009</v>
      </c>
      <c r="D112" s="103" t="s">
        <v>68</v>
      </c>
      <c r="E112" s="103" t="s">
        <v>306</v>
      </c>
      <c r="F112" s="103" t="n">
        <v>1650000.0</v>
      </c>
      <c r="G112" s="103"/>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72" t="s">
        <v>137</v>
      </c>
      <c r="B114" s="72"/>
      <c r="C114" s="72"/>
      <c r="D114" s="72"/>
      <c r="E114" s="73" t="s">
        <v>3</v>
      </c>
      <c r="F114" s="72"/>
      <c r="G114" s="72"/>
      <c r="H114" s="72"/>
      <c r="I114" s="72"/>
      <c r="J114" s="72"/>
    </row>
    <row r="115">
      <c r="A115" s="74" t="s">
        <v>136</v>
      </c>
      <c r="B115" s="74"/>
      <c r="C115" s="74"/>
      <c r="D115" s="74"/>
      <c r="E115" s="75" t="s">
        <v>88</v>
      </c>
      <c r="F115" s="74"/>
      <c r="G115" s="74"/>
      <c r="H115" s="74"/>
      <c r="I115" s="74"/>
      <c r="J115" s="74"/>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outlineLevel="1">
      <c r="H117" s="77" t="s">
        <v>6051</v>
      </c>
      <c r="I117" s="77"/>
      <c r="J117" s="77"/>
    </row>
    <row r="118" outlineLevel="1">
      <c r="H118" s="78" t="s">
        <v>361</v>
      </c>
      <c r="I118" s="78" t="s">
        <v>283</v>
      </c>
      <c r="J118" s="78" t="s">
        <v>6052</v>
      </c>
      <c r="K118" s="78" t="s">
        <v>6053</v>
      </c>
    </row>
    <row r="119" outlineLevel="1">
      <c r="H119" s="103" t="s">
        <v>86</v>
      </c>
      <c r="I119" s="103" t="n">
        <v>4375000.0</v>
      </c>
      <c r="J119" s="103" t="s">
        <v>6056</v>
      </c>
      <c r="K119" s="103" t="s">
        <v>6057</v>
      </c>
    </row>
    <row r="120" ht="15.75" customHeight="1" outlineLevel="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outlineLevel="1">
      <c r="A121" s="77" t="s">
        <v>6058</v>
      </c>
      <c r="B121" s="77"/>
      <c r="C121" s="77"/>
    </row>
    <row r="122" outlineLevel="1">
      <c r="A122" s="78" t="s">
        <v>4</v>
      </c>
      <c r="B122" s="78" t="s">
        <v>281</v>
      </c>
      <c r="C122" s="78" t="s">
        <v>282</v>
      </c>
      <c r="D122" s="78" t="s">
        <v>360</v>
      </c>
      <c r="E122" s="78" t="s">
        <v>284</v>
      </c>
      <c r="F122" s="78" t="s">
        <v>357</v>
      </c>
      <c r="G122" s="78" t="s">
        <v>358</v>
      </c>
    </row>
    <row r="123" outlineLevel="1">
      <c r="A123" s="115" t="n">
        <v>1.0</v>
      </c>
      <c r="B123" s="93" t="n">
        <v>45750.0</v>
      </c>
      <c r="C123" s="87" t="s">
        <v>488</v>
      </c>
      <c r="D123" s="87" t="s">
        <v>59</v>
      </c>
      <c r="E123" s="87" t="s">
        <v>315</v>
      </c>
      <c r="F123" s="87"/>
      <c r="G123" s="87" t="n">
        <v>60000.0</v>
      </c>
    </row>
    <row r="124" outlineLevel="1">
      <c r="A124" s="115" t="n">
        <v>2.0</v>
      </c>
      <c r="B124" s="93" t="n">
        <v>45915.0</v>
      </c>
      <c r="C124" s="87" t="s">
        <v>4415</v>
      </c>
      <c r="D124" s="87" t="s">
        <v>59</v>
      </c>
      <c r="E124" s="87" t="s">
        <v>315</v>
      </c>
      <c r="F124" s="87"/>
      <c r="G124" s="87" t="n">
        <v>200000.0</v>
      </c>
    </row>
    <row r="125" outlineLevel="1">
      <c r="A125" s="115" t="n">
        <v>3.0</v>
      </c>
      <c r="B125" s="93" t="n">
        <v>45925.0</v>
      </c>
      <c r="C125" s="87" t="s">
        <v>4548</v>
      </c>
      <c r="D125" s="87" t="s">
        <v>59</v>
      </c>
      <c r="E125" s="87" t="s">
        <v>315</v>
      </c>
      <c r="F125" s="87"/>
      <c r="G125" s="87" t="n">
        <v>40000.0</v>
      </c>
    </row>
    <row r="126" outlineLevel="1">
      <c r="A126" s="115" t="n">
        <v>4.0</v>
      </c>
      <c r="B126" s="93" t="n">
        <v>45929.0</v>
      </c>
      <c r="C126" s="87" t="s">
        <v>4561</v>
      </c>
      <c r="D126" s="87" t="s">
        <v>59</v>
      </c>
      <c r="E126" s="87" t="s">
        <v>74</v>
      </c>
      <c r="F126" s="87"/>
      <c r="G126" s="87" t="n">
        <v>900000.0</v>
      </c>
    </row>
    <row r="127" outlineLevel="1">
      <c r="A127" s="115" t="n">
        <v>5.0</v>
      </c>
      <c r="B127" s="93" t="n">
        <v>46010.0</v>
      </c>
      <c r="C127" s="87" t="s">
        <v>5310</v>
      </c>
      <c r="D127" s="87" t="s">
        <v>59</v>
      </c>
      <c r="E127" s="87" t="s">
        <v>74</v>
      </c>
      <c r="F127" s="87"/>
      <c r="G127" s="87" t="n">
        <v>210000.0</v>
      </c>
    </row>
    <row r="128" outlineLevel="1">
      <c r="A128" s="115" t="n">
        <v>6.0</v>
      </c>
      <c r="B128" s="93" t="n">
        <v>46042.0</v>
      </c>
      <c r="C128" s="87" t="s">
        <v>5498</v>
      </c>
      <c r="D128" s="87" t="s">
        <v>59</v>
      </c>
      <c r="E128" s="87" t="s">
        <v>315</v>
      </c>
      <c r="F128" s="87"/>
      <c r="G128" s="87" t="n">
        <v>200000.0</v>
      </c>
    </row>
    <row r="129" outlineLevel="1">
      <c r="A129" s="115" t="n">
        <v>7.0</v>
      </c>
      <c r="B129" s="93" t="n">
        <v>46049.0</v>
      </c>
      <c r="C129" s="87" t="s">
        <v>5523</v>
      </c>
      <c r="D129" s="87" t="s">
        <v>59</v>
      </c>
      <c r="E129" s="87" t="s">
        <v>315</v>
      </c>
      <c r="F129" s="87"/>
      <c r="G129" s="87" t="n">
        <v>140000.0</v>
      </c>
    </row>
    <row r="130" outlineLevel="1">
      <c r="A130" s="115" t="n">
        <v>8.0</v>
      </c>
      <c r="B130" s="93" t="n">
        <v>46065.0</v>
      </c>
      <c r="C130" s="87" t="s">
        <v>5639</v>
      </c>
      <c r="D130" s="87" t="s">
        <v>59</v>
      </c>
      <c r="E130" s="87" t="s">
        <v>315</v>
      </c>
      <c r="F130" s="87"/>
      <c r="G130" s="87" t="n">
        <v>50000.0</v>
      </c>
    </row>
    <row r="131" outlineLevel="1">
      <c r="A131" s="115" t="n">
        <v>9.0</v>
      </c>
      <c r="B131" s="93" t="n">
        <v>46069.0</v>
      </c>
      <c r="C131" s="87" t="s">
        <v>5656</v>
      </c>
      <c r="D131" s="87" t="s">
        <v>59</v>
      </c>
      <c r="E131" s="87" t="s">
        <v>315</v>
      </c>
      <c r="F131" s="87"/>
      <c r="G131" s="87" t="n">
        <v>250000.0</v>
      </c>
    </row>
    <row r="132" outlineLevel="1">
      <c r="A132" s="115" t="n">
        <v>10.0</v>
      </c>
      <c r="B132" s="93" t="n">
        <v>46084.0</v>
      </c>
      <c r="C132" s="87" t="s">
        <v>5756</v>
      </c>
      <c r="D132" s="87" t="s">
        <v>59</v>
      </c>
      <c r="E132" s="87" t="s">
        <v>315</v>
      </c>
      <c r="F132" s="87"/>
      <c r="G132" s="87" t="n">
        <v>75000.0</v>
      </c>
    </row>
    <row r="133" outlineLevel="1">
      <c r="A133" s="115" t="n">
        <v>11.0</v>
      </c>
      <c r="B133" s="93" t="n">
        <v>46087.0</v>
      </c>
      <c r="C133" s="87" t="s">
        <v>5793</v>
      </c>
      <c r="D133" s="87" t="s">
        <v>59</v>
      </c>
      <c r="E133" s="87" t="s">
        <v>74</v>
      </c>
      <c r="F133" s="87"/>
      <c r="G133" s="87" t="n">
        <v>250000.0</v>
      </c>
    </row>
    <row r="134" outlineLevel="1">
      <c r="A134" s="119" t="n">
        <v>12.0</v>
      </c>
      <c r="B134" s="111" t="n">
        <v>46112.0</v>
      </c>
      <c r="C134" s="103" t="s">
        <v>5985</v>
      </c>
      <c r="D134" s="103" t="s">
        <v>59</v>
      </c>
      <c r="E134" s="103" t="s">
        <v>74</v>
      </c>
      <c r="F134" s="103"/>
      <c r="G134" s="103" t="n">
        <v>2000000.0</v>
      </c>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8">
    <mergeCell ref="C5:E5"/>
    <mergeCell ref="H5:J5"/>
    <mergeCell ref="A10:C10"/>
    <mergeCell ref="C67:E67"/>
    <mergeCell ref="H67:J67"/>
    <mergeCell ref="A72:C72"/>
    <mergeCell ref="H117:J117"/>
    <mergeCell ref="A121:C121"/>
  </mergeCells>
  <hyperlinks>
    <hyperlink location="'Index'!A1" display="Index" ref="E2"/>
    <hyperlink location="A4" display="Go to top" ref="E3"/>
    <hyperlink location="'Index'!A1" display="Index" ref="E64"/>
    <hyperlink location="A4" display="Go to top" ref="E65"/>
    <hyperlink location="'Index'!A1" display="Index" ref="E114"/>
    <hyperlink location="A4" display="Go to top" ref="E115"/>
    <hyperlink location="A3" ref="C1"/>
    <hyperlink location="A65" ref="D1"/>
    <hyperlink location="A115" ref="E1"/>
  </hyperlinks>
  <printOptions/>
  <pageMargins bottom="1.0" footer="0.0" header="0.0" left="0.75" right="0.75" top="1.0"/>
  <pageSetup orientation="portrait" pageOrder="overThenDown"/>
  <headerFooter>
    <oddFooter>&amp;C000000&amp;P</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workbookViewId="0">
      <pane ySplit="2.0" state="frozen" topLeftCell="A3" activePane="bottomLeft"/>
      <selection pane="bottomLeft"/>
    </sheetView>
  </sheetViews>
  <sheetFormatPr customHeight="1" defaultColWidth="14.43" defaultRowHeight="15.0" outlineLevelRow="1"/>
  <cols>
    <col min="1" max="1" customWidth="true" width="5.0"/>
    <col min="2" max="2" customWidth="true" width="14.0"/>
    <col min="3" max="3" customWidth="true" width="50.0"/>
    <col min="4" max="4" customWidth="true" width="20.0"/>
    <col min="5" max="5" customWidth="true" width="14.0"/>
    <col min="7" max="7" width="50.0" customWidth="true"/>
    <col min="8" max="8" width="20.0" customWidth="true"/>
    <col min="9" max="9" width="14.0" customWidth="true"/>
    <col min="6" max="6" width="14.0" customWidth="true"/>
  </cols>
  <sheetData>
    <row r="1">
      <c r="C1" s="76" t="s">
        <v>87</v>
      </c>
      <c r="D1" s="76" t="s">
        <v>265</v>
      </c>
      <c r="E1" s="76" t="s">
        <v>266</v>
      </c>
    </row>
    <row r="2">
      <c r="A2" s="72" t="s">
        <v>86</v>
      </c>
      <c r="B2" s="72"/>
      <c r="C2" s="72"/>
      <c r="D2" s="72"/>
      <c r="E2" s="73" t="s">
        <v>3</v>
      </c>
      <c r="F2" s="72"/>
      <c r="G2" s="72"/>
      <c r="H2" s="72"/>
      <c r="I2" s="72"/>
    </row>
    <row r="3">
      <c r="A3" s="74" t="s">
        <v>87</v>
      </c>
      <c r="B3" s="74"/>
      <c r="C3" s="74"/>
      <c r="D3" s="74"/>
      <c r="E3" s="75" t="s">
        <v>88</v>
      </c>
      <c r="F3" s="74"/>
      <c r="G3" s="74"/>
      <c r="H3" s="74"/>
      <c r="I3" s="74"/>
    </row>
    <row r="4" ht="13.5" customHeight="1" outlineLevel="1">
      <c r="A4" s="36"/>
      <c r="B4" s="36"/>
      <c r="C4" s="36"/>
      <c r="D4" s="36"/>
      <c r="E4" s="36"/>
      <c r="F4" s="36"/>
      <c r="G4" s="36"/>
      <c r="H4" s="36"/>
      <c r="I4" s="36"/>
      <c r="J4" s="36"/>
      <c r="K4" s="36"/>
      <c r="L4" s="36"/>
      <c r="M4" s="36"/>
      <c r="N4" s="36"/>
      <c r="O4" s="36"/>
      <c r="P4" s="36"/>
      <c r="Q4" s="36"/>
      <c r="R4" s="36"/>
      <c r="S4" s="36"/>
      <c r="T4" s="36"/>
      <c r="U4" s="36"/>
      <c r="V4" s="36"/>
      <c r="W4" s="36"/>
      <c r="X4" s="36"/>
      <c r="Y4" s="36"/>
      <c r="Z4" s="36"/>
    </row>
    <row r="5" outlineLevel="1">
      <c r="C5" s="77" t="s">
        <v>6059</v>
      </c>
      <c r="D5" s="77"/>
      <c r="E5" s="77"/>
      <c r="G5" s="77" t="s">
        <v>6060</v>
      </c>
      <c r="H5" s="77"/>
      <c r="I5" s="77"/>
    </row>
    <row r="6" outlineLevel="1">
      <c r="C6" s="78" t="s">
        <v>361</v>
      </c>
      <c r="D6" s="78" t="s">
        <v>283</v>
      </c>
      <c r="E6" s="78" t="s">
        <v>6052</v>
      </c>
      <c r="G6" s="78" t="s">
        <v>361</v>
      </c>
      <c r="H6" s="78" t="s">
        <v>283</v>
      </c>
      <c r="I6" s="78" t="s">
        <v>6052</v>
      </c>
    </row>
    <row r="7" outlineLevel="1">
      <c r="C7" s="87" t="s">
        <v>768</v>
      </c>
      <c r="D7" s="87" t="n">
        <v>5371498.0</v>
      </c>
      <c r="E7" s="87" t="s">
        <v>6061</v>
      </c>
      <c r="G7" s="87" t="s">
        <v>86</v>
      </c>
      <c r="H7" s="87" t="n">
        <v>1.71405E7</v>
      </c>
      <c r="I7" s="87" t="s">
        <v>6062</v>
      </c>
    </row>
    <row r="8" outlineLevel="1">
      <c r="C8" s="87" t="s">
        <v>945</v>
      </c>
      <c r="D8" s="87" t="n">
        <v>2849390.0</v>
      </c>
      <c r="E8" s="87" t="s">
        <v>6061</v>
      </c>
      <c r="G8" s="87" t="s">
        <v>382</v>
      </c>
      <c r="H8" s="87" t="n">
        <v>2782618.0</v>
      </c>
      <c r="I8" s="87" t="s">
        <v>6061</v>
      </c>
    </row>
    <row r="9" outlineLevel="1">
      <c r="C9" s="87" t="s">
        <v>1076</v>
      </c>
      <c r="D9" s="87" t="n">
        <v>458685.0</v>
      </c>
      <c r="E9" s="87" t="s">
        <v>6061</v>
      </c>
      <c r="G9" s="87" t="s">
        <v>768</v>
      </c>
      <c r="H9" s="87" t="n">
        <v>1379998.0</v>
      </c>
      <c r="I9" s="87" t="s">
        <v>6061</v>
      </c>
    </row>
    <row r="10" outlineLevel="1">
      <c r="C10" s="87" t="s">
        <v>669</v>
      </c>
      <c r="D10" s="87" t="n">
        <v>239000.0</v>
      </c>
      <c r="E10" s="87" t="s">
        <v>6061</v>
      </c>
      <c r="G10" s="87" t="s">
        <v>722</v>
      </c>
      <c r="H10" s="87" t="n">
        <v>1099000.0</v>
      </c>
      <c r="I10" s="87" t="s">
        <v>6061</v>
      </c>
    </row>
    <row r="11" outlineLevel="1">
      <c r="C11" s="87" t="s">
        <v>722</v>
      </c>
      <c r="D11" s="87" t="n">
        <v>232540.0</v>
      </c>
      <c r="E11" s="87" t="s">
        <v>6061</v>
      </c>
      <c r="G11" s="87" t="s">
        <v>945</v>
      </c>
      <c r="H11" s="87" t="n">
        <v>500000.0</v>
      </c>
      <c r="I11" s="87" t="s">
        <v>6061</v>
      </c>
    </row>
    <row r="12" outlineLevel="1">
      <c r="C12" s="87" t="s">
        <v>1382</v>
      </c>
      <c r="D12" s="87" t="n">
        <v>118590.0</v>
      </c>
      <c r="E12" s="87" t="s">
        <v>6061</v>
      </c>
      <c r="G12" s="87" t="s">
        <v>426</v>
      </c>
      <c r="H12" s="87" t="n">
        <v>458840.0</v>
      </c>
      <c r="I12" s="87" t="s">
        <v>6061</v>
      </c>
    </row>
    <row r="13" outlineLevel="1">
      <c r="C13" s="87" t="s">
        <v>426</v>
      </c>
      <c r="D13" s="87" t="n">
        <v>99200.0</v>
      </c>
      <c r="E13" s="87" t="s">
        <v>6061</v>
      </c>
      <c r="G13" s="87" t="s">
        <v>3367</v>
      </c>
      <c r="H13" s="87" t="n">
        <v>182136.0</v>
      </c>
      <c r="I13" s="87" t="s">
        <v>6061</v>
      </c>
    </row>
    <row r="14" outlineLevel="1">
      <c r="C14" s="87" t="s">
        <v>382</v>
      </c>
      <c r="D14" s="87" t="n">
        <v>63698.64</v>
      </c>
      <c r="E14" s="87" t="s">
        <v>6061</v>
      </c>
      <c r="G14" s="87" t="s">
        <v>435</v>
      </c>
      <c r="H14" s="87" t="n">
        <v>127200.0</v>
      </c>
      <c r="I14" s="87" t="s">
        <v>6061</v>
      </c>
    </row>
    <row r="15" outlineLevel="1">
      <c r="C15" s="87" t="s">
        <v>3367</v>
      </c>
      <c r="D15" s="87" t="n">
        <v>59520.0</v>
      </c>
      <c r="E15" s="87" t="s">
        <v>6061</v>
      </c>
      <c r="G15" s="87" t="s">
        <v>1076</v>
      </c>
      <c r="H15" s="87" t="n">
        <v>50000.0</v>
      </c>
      <c r="I15" s="87" t="s">
        <v>6061</v>
      </c>
    </row>
    <row r="16" outlineLevel="1">
      <c r="C16" s="87" t="s">
        <v>435</v>
      </c>
      <c r="D16" s="87" t="n">
        <v>22309.0</v>
      </c>
      <c r="E16" s="87" t="s">
        <v>6061</v>
      </c>
      <c r="G16" s="87" t="s">
        <v>669</v>
      </c>
      <c r="H16" s="87" t="n">
        <v>11234.0</v>
      </c>
      <c r="I16" s="87" t="s">
        <v>6061</v>
      </c>
    </row>
    <row r="17" outlineLevel="1">
      <c r="C17" s="103" t="s">
        <v>86</v>
      </c>
      <c r="D17" s="103" t="n">
        <v>12265.37</v>
      </c>
      <c r="E17" s="103" t="s">
        <v>6062</v>
      </c>
      <c r="G17" s="103" t="s">
        <v>1382</v>
      </c>
      <c r="H17" s="103" t="n">
        <v>3200.0</v>
      </c>
      <c r="I17" s="103" t="s">
        <v>6061</v>
      </c>
    </row>
    <row r="18" outlineLevel="1">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outlineLevel="1">
      <c r="A19" s="77" t="s">
        <v>6063</v>
      </c>
      <c r="B19" s="77"/>
      <c r="C19" s="77"/>
    </row>
    <row r="20" outlineLevel="1">
      <c r="A20" s="78" t="s">
        <v>4</v>
      </c>
      <c r="B20" s="78" t="s">
        <v>281</v>
      </c>
      <c r="C20" s="78" t="s">
        <v>282</v>
      </c>
      <c r="D20" s="78" t="s">
        <v>360</v>
      </c>
      <c r="E20" s="78" t="s">
        <v>284</v>
      </c>
      <c r="F20" s="78" t="s">
        <v>357</v>
      </c>
      <c r="G20" s="78" t="s">
        <v>358</v>
      </c>
    </row>
    <row r="21" outlineLevel="1">
      <c r="A21" s="115" t="n">
        <v>1.0</v>
      </c>
      <c r="B21" s="93" t="n">
        <v>45750.0</v>
      </c>
      <c r="C21" s="87" t="s">
        <v>488</v>
      </c>
      <c r="D21" s="87" t="s">
        <v>59</v>
      </c>
      <c r="E21" s="87" t="s">
        <v>315</v>
      </c>
      <c r="F21" s="87"/>
      <c r="G21" s="87" t="n">
        <v>60000.0</v>
      </c>
    </row>
    <row r="22" outlineLevel="1">
      <c r="A22" s="115" t="n">
        <v>2.0</v>
      </c>
      <c r="B22" s="93" t="n">
        <v>45771.0</v>
      </c>
      <c r="C22" s="87" t="s">
        <v>991</v>
      </c>
      <c r="D22" s="87" t="s">
        <v>59</v>
      </c>
      <c r="E22" s="87" t="s">
        <v>315</v>
      </c>
      <c r="F22" s="87"/>
      <c r="G22" s="87" t="n">
        <v>250000.0</v>
      </c>
    </row>
    <row r="23" outlineLevel="1">
      <c r="A23" s="115" t="n">
        <v>3.0</v>
      </c>
      <c r="B23" s="93" t="n">
        <v>45788.0</v>
      </c>
      <c r="C23" s="87" t="s">
        <v>1482</v>
      </c>
      <c r="D23" s="87" t="s">
        <v>59</v>
      </c>
      <c r="E23" s="87" t="s">
        <v>315</v>
      </c>
      <c r="F23" s="87"/>
      <c r="G23" s="87" t="n">
        <v>10500.0</v>
      </c>
    </row>
    <row r="24" outlineLevel="1">
      <c r="A24" s="115" t="n">
        <v>4.0</v>
      </c>
      <c r="B24" s="93" t="n">
        <v>45790.0</v>
      </c>
      <c r="C24" s="87" t="s">
        <v>1541</v>
      </c>
      <c r="D24" s="87" t="s">
        <v>59</v>
      </c>
      <c r="E24" s="87" t="s">
        <v>74</v>
      </c>
      <c r="F24" s="87"/>
      <c r="G24" s="87" t="n">
        <v>400000.0</v>
      </c>
    </row>
    <row r="25" outlineLevel="1">
      <c r="A25" s="115" t="n">
        <v>5.0</v>
      </c>
      <c r="B25" s="93" t="n">
        <v>45804.0</v>
      </c>
      <c r="C25" s="87" t="s">
        <v>1920</v>
      </c>
      <c r="D25" s="87" t="s">
        <v>59</v>
      </c>
      <c r="E25" s="87" t="s">
        <v>315</v>
      </c>
      <c r="F25" s="87"/>
      <c r="G25" s="87" t="n">
        <v>300000.0</v>
      </c>
    </row>
    <row r="26" outlineLevel="1">
      <c r="A26" s="115" t="n">
        <v>6.0</v>
      </c>
      <c r="B26" s="93" t="n">
        <v>45810.0</v>
      </c>
      <c r="C26" s="87" t="s">
        <v>2049</v>
      </c>
      <c r="D26" s="87" t="s">
        <v>59</v>
      </c>
      <c r="E26" s="87" t="s">
        <v>315</v>
      </c>
      <c r="F26" s="87"/>
      <c r="G26" s="87" t="n">
        <v>300000.0</v>
      </c>
    </row>
    <row r="27" outlineLevel="1">
      <c r="A27" s="115" t="n">
        <v>7.0</v>
      </c>
      <c r="B27" s="93" t="n">
        <v>45848.0</v>
      </c>
      <c r="C27" s="87" t="s">
        <v>3267</v>
      </c>
      <c r="D27" s="87" t="s">
        <v>59</v>
      </c>
      <c r="E27" s="87" t="s">
        <v>315</v>
      </c>
      <c r="F27" s="87"/>
      <c r="G27" s="87" t="n">
        <v>30000.0</v>
      </c>
    </row>
    <row r="28" outlineLevel="1">
      <c r="A28" s="115" t="n">
        <v>8.0</v>
      </c>
      <c r="B28" s="93" t="n">
        <v>45848.0</v>
      </c>
      <c r="C28" s="87" t="s">
        <v>3283</v>
      </c>
      <c r="D28" s="87" t="s">
        <v>59</v>
      </c>
      <c r="E28" s="87" t="s">
        <v>74</v>
      </c>
      <c r="F28" s="87"/>
      <c r="G28" s="87" t="n">
        <v>500000.0</v>
      </c>
    </row>
    <row r="29" outlineLevel="1">
      <c r="A29" s="115" t="n">
        <v>9.0</v>
      </c>
      <c r="B29" s="93" t="n">
        <v>45869.0</v>
      </c>
      <c r="C29" s="87" t="s">
        <v>3585</v>
      </c>
      <c r="D29" s="87" t="s">
        <v>59</v>
      </c>
      <c r="E29" s="87" t="s">
        <v>315</v>
      </c>
      <c r="F29" s="87"/>
      <c r="G29" s="87" t="n">
        <v>150000.0</v>
      </c>
    </row>
    <row r="30" outlineLevel="1">
      <c r="A30" s="115" t="n">
        <v>10.0</v>
      </c>
      <c r="B30" s="93" t="n">
        <v>45869.0</v>
      </c>
      <c r="C30" s="87" t="s">
        <v>3593</v>
      </c>
      <c r="D30" s="87" t="s">
        <v>59</v>
      </c>
      <c r="E30" s="87" t="s">
        <v>315</v>
      </c>
      <c r="F30" s="87"/>
      <c r="G30" s="87" t="n">
        <v>125000.0</v>
      </c>
    </row>
    <row r="31" outlineLevel="1">
      <c r="A31" s="115" t="n">
        <v>11.0</v>
      </c>
      <c r="B31" s="93" t="n">
        <v>45902.0</v>
      </c>
      <c r="C31" s="87" t="s">
        <v>4198</v>
      </c>
      <c r="D31" s="87" t="s">
        <v>59</v>
      </c>
      <c r="E31" s="87" t="s">
        <v>315</v>
      </c>
      <c r="F31" s="87"/>
      <c r="G31" s="87" t="n">
        <v>500000.0</v>
      </c>
    </row>
    <row r="32" outlineLevel="1">
      <c r="A32" s="115" t="n">
        <v>12.0</v>
      </c>
      <c r="B32" s="93" t="n">
        <v>45915.0</v>
      </c>
      <c r="C32" s="87" t="s">
        <v>4406</v>
      </c>
      <c r="D32" s="87" t="s">
        <v>59</v>
      </c>
      <c r="E32" s="87" t="s">
        <v>315</v>
      </c>
      <c r="F32" s="87"/>
      <c r="G32" s="87" t="n">
        <v>200000.0</v>
      </c>
    </row>
    <row r="33" outlineLevel="1">
      <c r="A33" s="115" t="n">
        <v>13.0</v>
      </c>
      <c r="B33" s="93" t="n">
        <v>45915.0</v>
      </c>
      <c r="C33" s="87" t="s">
        <v>4415</v>
      </c>
      <c r="D33" s="87" t="s">
        <v>59</v>
      </c>
      <c r="E33" s="87" t="s">
        <v>315</v>
      </c>
      <c r="F33" s="87"/>
      <c r="G33" s="87" t="n">
        <v>200000.0</v>
      </c>
    </row>
    <row r="34" outlineLevel="1">
      <c r="A34" s="115" t="n">
        <v>14.0</v>
      </c>
      <c r="B34" s="93" t="n">
        <v>45925.0</v>
      </c>
      <c r="C34" s="87" t="s">
        <v>4535</v>
      </c>
      <c r="D34" s="87" t="s">
        <v>59</v>
      </c>
      <c r="E34" s="87" t="s">
        <v>74</v>
      </c>
      <c r="F34" s="87"/>
      <c r="G34" s="87" t="n">
        <v>650000.0</v>
      </c>
    </row>
    <row r="35" outlineLevel="1">
      <c r="A35" s="115" t="n">
        <v>15.0</v>
      </c>
      <c r="B35" s="93" t="n">
        <v>45925.0</v>
      </c>
      <c r="C35" s="87" t="s">
        <v>4548</v>
      </c>
      <c r="D35" s="87" t="s">
        <v>59</v>
      </c>
      <c r="E35" s="87" t="s">
        <v>315</v>
      </c>
      <c r="F35" s="87"/>
      <c r="G35" s="87" t="n">
        <v>40000.0</v>
      </c>
    </row>
    <row r="36" outlineLevel="1">
      <c r="A36" s="115" t="n">
        <v>16.0</v>
      </c>
      <c r="B36" s="93" t="n">
        <v>45929.0</v>
      </c>
      <c r="C36" s="87" t="s">
        <v>4561</v>
      </c>
      <c r="D36" s="87" t="s">
        <v>59</v>
      </c>
      <c r="E36" s="87" t="s">
        <v>74</v>
      </c>
      <c r="F36" s="87"/>
      <c r="G36" s="87" t="n">
        <v>900000.0</v>
      </c>
    </row>
    <row r="37" outlineLevel="1">
      <c r="A37" s="115" t="n">
        <v>17.0</v>
      </c>
      <c r="B37" s="93" t="n">
        <v>45934.0</v>
      </c>
      <c r="C37" s="87" t="s">
        <v>4582</v>
      </c>
      <c r="D37" s="87" t="s">
        <v>59</v>
      </c>
      <c r="E37" s="87" t="s">
        <v>74</v>
      </c>
      <c r="F37" s="87"/>
      <c r="G37" s="87" t="n">
        <v>1200000.0</v>
      </c>
    </row>
    <row r="38" outlineLevel="1">
      <c r="A38" s="115" t="n">
        <v>18.0</v>
      </c>
      <c r="B38" s="93" t="n">
        <v>45945.0</v>
      </c>
      <c r="C38" s="87" t="s">
        <v>4753</v>
      </c>
      <c r="D38" s="87" t="s">
        <v>59</v>
      </c>
      <c r="E38" s="87" t="s">
        <v>315</v>
      </c>
      <c r="F38" s="87"/>
      <c r="G38" s="87" t="n">
        <v>30000.0</v>
      </c>
    </row>
    <row r="39" outlineLevel="1">
      <c r="A39" s="115" t="n">
        <v>19.0</v>
      </c>
      <c r="B39" s="93" t="n">
        <v>45959.0</v>
      </c>
      <c r="C39" s="87" t="s">
        <v>4832</v>
      </c>
      <c r="D39" s="87" t="s">
        <v>59</v>
      </c>
      <c r="E39" s="87" t="s">
        <v>315</v>
      </c>
      <c r="F39" s="87"/>
      <c r="G39" s="87" t="n">
        <v>50000.0</v>
      </c>
    </row>
    <row r="40" outlineLevel="1">
      <c r="A40" s="115" t="n">
        <v>20.0</v>
      </c>
      <c r="B40" s="93" t="n">
        <v>45962.0</v>
      </c>
      <c r="C40" s="87" t="s">
        <v>4854</v>
      </c>
      <c r="D40" s="87" t="s">
        <v>59</v>
      </c>
      <c r="E40" s="87" t="s">
        <v>74</v>
      </c>
      <c r="F40" s="87"/>
      <c r="G40" s="87" t="n">
        <v>1300000.0</v>
      </c>
    </row>
    <row r="41" outlineLevel="1">
      <c r="A41" s="115" t="n">
        <v>21.0</v>
      </c>
      <c r="B41" s="93" t="n">
        <v>45988.0</v>
      </c>
      <c r="C41" s="87" t="s">
        <v>5133</v>
      </c>
      <c r="D41" s="87" t="s">
        <v>59</v>
      </c>
      <c r="E41" s="87" t="s">
        <v>315</v>
      </c>
      <c r="F41" s="87"/>
      <c r="G41" s="87" t="n">
        <v>40000.0</v>
      </c>
    </row>
    <row r="42" outlineLevel="1">
      <c r="A42" s="115" t="n">
        <v>22.0</v>
      </c>
      <c r="B42" s="93" t="n">
        <v>45995.0</v>
      </c>
      <c r="C42" s="87" t="s">
        <v>5204</v>
      </c>
      <c r="D42" s="87" t="s">
        <v>59</v>
      </c>
      <c r="E42" s="87" t="s">
        <v>315</v>
      </c>
      <c r="F42" s="87"/>
      <c r="G42" s="87" t="n">
        <v>60000.0</v>
      </c>
    </row>
    <row r="43" outlineLevel="1">
      <c r="A43" s="115" t="n">
        <v>23.0</v>
      </c>
      <c r="B43" s="93" t="n">
        <v>45996.0</v>
      </c>
      <c r="C43" s="87" t="s">
        <v>5210</v>
      </c>
      <c r="D43" s="87" t="s">
        <v>59</v>
      </c>
      <c r="E43" s="87" t="s">
        <v>315</v>
      </c>
      <c r="F43" s="87"/>
      <c r="G43" s="87" t="n">
        <v>400000.0</v>
      </c>
    </row>
    <row r="44" outlineLevel="1">
      <c r="A44" s="115" t="n">
        <v>24.0</v>
      </c>
      <c r="B44" s="93" t="n">
        <v>46002.0</v>
      </c>
      <c r="C44" s="87" t="s">
        <v>5248</v>
      </c>
      <c r="D44" s="87" t="s">
        <v>59</v>
      </c>
      <c r="E44" s="87" t="s">
        <v>315</v>
      </c>
      <c r="F44" s="87"/>
      <c r="G44" s="87" t="n">
        <v>100000.0</v>
      </c>
    </row>
    <row r="45" outlineLevel="1">
      <c r="A45" s="115" t="n">
        <v>25.0</v>
      </c>
      <c r="B45" s="93" t="n">
        <v>46010.0</v>
      </c>
      <c r="C45" s="87" t="s">
        <v>5310</v>
      </c>
      <c r="D45" s="87" t="s">
        <v>59</v>
      </c>
      <c r="E45" s="87" t="s">
        <v>74</v>
      </c>
      <c r="F45" s="87"/>
      <c r="G45" s="87" t="n">
        <v>210000.0</v>
      </c>
    </row>
    <row r="46" outlineLevel="1">
      <c r="A46" s="115" t="n">
        <v>26.0</v>
      </c>
      <c r="B46" s="93" t="n">
        <v>46027.0</v>
      </c>
      <c r="C46" s="87" t="s">
        <v>5397</v>
      </c>
      <c r="D46" s="87" t="s">
        <v>59</v>
      </c>
      <c r="E46" s="87" t="s">
        <v>315</v>
      </c>
      <c r="F46" s="87"/>
      <c r="G46" s="87" t="n">
        <v>160000.0</v>
      </c>
    </row>
    <row r="47" outlineLevel="1">
      <c r="A47" s="115" t="n">
        <v>27.0</v>
      </c>
      <c r="B47" s="93" t="n">
        <v>46028.0</v>
      </c>
      <c r="C47" s="87" t="s">
        <v>5411</v>
      </c>
      <c r="D47" s="87" t="s">
        <v>59</v>
      </c>
      <c r="E47" s="87" t="s">
        <v>315</v>
      </c>
      <c r="F47" s="87"/>
      <c r="G47" s="87" t="n">
        <v>20000.0</v>
      </c>
    </row>
    <row r="48" outlineLevel="1">
      <c r="A48" s="115" t="n">
        <v>28.0</v>
      </c>
      <c r="B48" s="93" t="n">
        <v>46032.0</v>
      </c>
      <c r="C48" s="87" t="s">
        <v>5451</v>
      </c>
      <c r="D48" s="87" t="s">
        <v>59</v>
      </c>
      <c r="E48" s="87" t="s">
        <v>315</v>
      </c>
      <c r="F48" s="87"/>
      <c r="G48" s="87" t="n">
        <v>50000.0</v>
      </c>
    </row>
    <row r="49" outlineLevel="1">
      <c r="A49" s="115" t="n">
        <v>29.0</v>
      </c>
      <c r="B49" s="93" t="n">
        <v>46042.0</v>
      </c>
      <c r="C49" s="87" t="s">
        <v>5498</v>
      </c>
      <c r="D49" s="87" t="s">
        <v>59</v>
      </c>
      <c r="E49" s="87" t="s">
        <v>315</v>
      </c>
      <c r="F49" s="87"/>
      <c r="G49" s="87" t="n">
        <v>200000.0</v>
      </c>
    </row>
    <row r="50" outlineLevel="1">
      <c r="A50" s="115" t="n">
        <v>30.0</v>
      </c>
      <c r="B50" s="93" t="n">
        <v>46049.0</v>
      </c>
      <c r="C50" s="87" t="s">
        <v>5523</v>
      </c>
      <c r="D50" s="87" t="s">
        <v>59</v>
      </c>
      <c r="E50" s="87" t="s">
        <v>315</v>
      </c>
      <c r="F50" s="87"/>
      <c r="G50" s="87" t="n">
        <v>140000.0</v>
      </c>
    </row>
    <row r="51" outlineLevel="1">
      <c r="A51" s="115" t="n">
        <v>31.0</v>
      </c>
      <c r="B51" s="93" t="n">
        <v>46056.0</v>
      </c>
      <c r="C51" s="87" t="s">
        <v>5564</v>
      </c>
      <c r="D51" s="87" t="s">
        <v>59</v>
      </c>
      <c r="E51" s="87" t="s">
        <v>315</v>
      </c>
      <c r="F51" s="87"/>
      <c r="G51" s="87" t="n">
        <v>65000.0</v>
      </c>
    </row>
    <row r="52" outlineLevel="1">
      <c r="A52" s="115" t="n">
        <v>32.0</v>
      </c>
      <c r="B52" s="93" t="n">
        <v>46057.0</v>
      </c>
      <c r="C52" s="87" t="s">
        <v>5583</v>
      </c>
      <c r="D52" s="87" t="s">
        <v>67</v>
      </c>
      <c r="E52" s="87" t="s">
        <v>306</v>
      </c>
      <c r="F52" s="87" t="n">
        <v>12265.37</v>
      </c>
      <c r="G52" s="87"/>
    </row>
    <row r="53" outlineLevel="1">
      <c r="A53" s="115" t="n">
        <v>33.0</v>
      </c>
      <c r="B53" s="93" t="n">
        <v>46058.0</v>
      </c>
      <c r="C53" s="87" t="s">
        <v>5588</v>
      </c>
      <c r="D53" s="87" t="s">
        <v>59</v>
      </c>
      <c r="E53" s="87" t="s">
        <v>315</v>
      </c>
      <c r="F53" s="87"/>
      <c r="G53" s="87" t="n">
        <v>250000.0</v>
      </c>
    </row>
    <row r="54" outlineLevel="1">
      <c r="A54" s="115" t="n">
        <v>34.0</v>
      </c>
      <c r="B54" s="93" t="n">
        <v>46060.0</v>
      </c>
      <c r="C54" s="87" t="s">
        <v>5596</v>
      </c>
      <c r="D54" s="87" t="s">
        <v>59</v>
      </c>
      <c r="E54" s="87" t="s">
        <v>315</v>
      </c>
      <c r="F54" s="87"/>
      <c r="G54" s="87" t="n">
        <v>100000.0</v>
      </c>
    </row>
    <row r="55" outlineLevel="1">
      <c r="A55" s="115" t="n">
        <v>35.0</v>
      </c>
      <c r="B55" s="93" t="n">
        <v>46065.0</v>
      </c>
      <c r="C55" s="87" t="s">
        <v>5639</v>
      </c>
      <c r="D55" s="87" t="s">
        <v>59</v>
      </c>
      <c r="E55" s="87" t="s">
        <v>315</v>
      </c>
      <c r="F55" s="87"/>
      <c r="G55" s="87" t="n">
        <v>50000.0</v>
      </c>
    </row>
    <row r="56" outlineLevel="1">
      <c r="A56" s="115" t="n">
        <v>36.0</v>
      </c>
      <c r="B56" s="93" t="n">
        <v>46069.0</v>
      </c>
      <c r="C56" s="87" t="s">
        <v>5656</v>
      </c>
      <c r="D56" s="87" t="s">
        <v>59</v>
      </c>
      <c r="E56" s="87" t="s">
        <v>315</v>
      </c>
      <c r="F56" s="87"/>
      <c r="G56" s="87" t="n">
        <v>250000.0</v>
      </c>
    </row>
    <row r="57" outlineLevel="1">
      <c r="A57" s="115" t="n">
        <v>37.0</v>
      </c>
      <c r="B57" s="93" t="n">
        <v>46084.0</v>
      </c>
      <c r="C57" s="87" t="s">
        <v>5756</v>
      </c>
      <c r="D57" s="87" t="s">
        <v>59</v>
      </c>
      <c r="E57" s="87" t="s">
        <v>315</v>
      </c>
      <c r="F57" s="87"/>
      <c r="G57" s="87" t="n">
        <v>75000.0</v>
      </c>
    </row>
    <row r="58" outlineLevel="1">
      <c r="A58" s="115" t="n">
        <v>38.0</v>
      </c>
      <c r="B58" s="93" t="n">
        <v>46085.0</v>
      </c>
      <c r="C58" s="87" t="s">
        <v>5760</v>
      </c>
      <c r="D58" s="87" t="s">
        <v>59</v>
      </c>
      <c r="E58" s="87" t="s">
        <v>315</v>
      </c>
      <c r="F58" s="87"/>
      <c r="G58" s="87" t="n">
        <v>100000.0</v>
      </c>
    </row>
    <row r="59" outlineLevel="1">
      <c r="A59" s="115" t="n">
        <v>39.0</v>
      </c>
      <c r="B59" s="93" t="n">
        <v>46087.0</v>
      </c>
      <c r="C59" s="87" t="s">
        <v>5793</v>
      </c>
      <c r="D59" s="87" t="s">
        <v>59</v>
      </c>
      <c r="E59" s="87" t="s">
        <v>74</v>
      </c>
      <c r="F59" s="87"/>
      <c r="G59" s="87" t="n">
        <v>250000.0</v>
      </c>
    </row>
    <row r="60" outlineLevel="1">
      <c r="A60" s="115" t="n">
        <v>40.0</v>
      </c>
      <c r="B60" s="93" t="n">
        <v>46091.0</v>
      </c>
      <c r="C60" s="87" t="s">
        <v>5823</v>
      </c>
      <c r="D60" s="87" t="s">
        <v>59</v>
      </c>
      <c r="E60" s="87" t="s">
        <v>315</v>
      </c>
      <c r="F60" s="87"/>
      <c r="G60" s="87" t="n">
        <v>225000.0</v>
      </c>
    </row>
    <row r="61" outlineLevel="1">
      <c r="A61" s="115" t="n">
        <v>41.0</v>
      </c>
      <c r="B61" s="93" t="n">
        <v>46103.0</v>
      </c>
      <c r="C61" s="87" t="s">
        <v>5877</v>
      </c>
      <c r="D61" s="87" t="s">
        <v>59</v>
      </c>
      <c r="E61" s="87" t="s">
        <v>64</v>
      </c>
      <c r="F61" s="87"/>
      <c r="G61" s="87" t="n">
        <v>1650000.0</v>
      </c>
    </row>
    <row r="62" outlineLevel="1">
      <c r="A62" s="115" t="n">
        <v>42.0</v>
      </c>
      <c r="B62" s="93" t="n">
        <v>46109.0</v>
      </c>
      <c r="C62" s="87" t="s">
        <v>5934</v>
      </c>
      <c r="D62" s="87" t="s">
        <v>59</v>
      </c>
      <c r="E62" s="87" t="s">
        <v>74</v>
      </c>
      <c r="F62" s="87"/>
      <c r="G62" s="87" t="n">
        <v>1000000.0</v>
      </c>
    </row>
    <row r="63" outlineLevel="1">
      <c r="A63" s="115" t="n">
        <v>43.0</v>
      </c>
      <c r="B63" s="93" t="n">
        <v>46109.0</v>
      </c>
      <c r="C63" s="87" t="s">
        <v>5938</v>
      </c>
      <c r="D63" s="87" t="s">
        <v>59</v>
      </c>
      <c r="E63" s="87" t="s">
        <v>74</v>
      </c>
      <c r="F63" s="87"/>
      <c r="G63" s="87" t="n">
        <v>1000000.0</v>
      </c>
    </row>
    <row r="64" outlineLevel="1">
      <c r="A64" s="115" t="n">
        <v>44.0</v>
      </c>
      <c r="B64" s="93" t="n">
        <v>46110.0</v>
      </c>
      <c r="C64" s="87" t="s">
        <v>5942</v>
      </c>
      <c r="D64" s="87" t="s">
        <v>59</v>
      </c>
      <c r="E64" s="87" t="s">
        <v>315</v>
      </c>
      <c r="F64" s="87"/>
      <c r="G64" s="87" t="n">
        <v>50000.0</v>
      </c>
    </row>
    <row r="65" outlineLevel="1">
      <c r="A65" s="115" t="n">
        <v>45.0</v>
      </c>
      <c r="B65" s="93" t="n">
        <v>46110.0</v>
      </c>
      <c r="C65" s="87" t="s">
        <v>5949</v>
      </c>
      <c r="D65" s="87" t="s">
        <v>59</v>
      </c>
      <c r="E65" s="87" t="s">
        <v>74</v>
      </c>
      <c r="F65" s="87"/>
      <c r="G65" s="87" t="n">
        <v>1000000.0</v>
      </c>
    </row>
    <row r="66" outlineLevel="1">
      <c r="A66" s="115" t="n">
        <v>46.0</v>
      </c>
      <c r="B66" s="93" t="n">
        <v>46110.0</v>
      </c>
      <c r="C66" s="87" t="s">
        <v>5953</v>
      </c>
      <c r="D66" s="87" t="s">
        <v>59</v>
      </c>
      <c r="E66" s="87" t="s">
        <v>74</v>
      </c>
      <c r="F66" s="87"/>
      <c r="G66" s="87" t="n">
        <v>500000.0</v>
      </c>
    </row>
    <row r="67" outlineLevel="1">
      <c r="A67" s="115" t="n">
        <v>47.0</v>
      </c>
      <c r="B67" s="93" t="n">
        <v>46112.0</v>
      </c>
      <c r="C67" s="87" t="s">
        <v>5985</v>
      </c>
      <c r="D67" s="87" t="s">
        <v>59</v>
      </c>
      <c r="E67" s="87" t="s">
        <v>74</v>
      </c>
      <c r="F67" s="87"/>
      <c r="G67" s="87" t="n">
        <v>2000000.0</v>
      </c>
    </row>
    <row r="68" outlineLevel="1">
      <c r="A68" s="115" t="n">
        <v>48.0</v>
      </c>
      <c r="B68" s="93" t="n">
        <v>45748.0</v>
      </c>
      <c r="C68" s="87" t="s">
        <v>380</v>
      </c>
      <c r="D68" s="87" t="s">
        <v>63</v>
      </c>
      <c r="E68" s="87" t="s">
        <v>306</v>
      </c>
      <c r="F68" s="87"/>
      <c r="G68" s="87" t="n">
        <v>70878.0</v>
      </c>
    </row>
    <row r="69" outlineLevel="1">
      <c r="A69" s="115" t="n">
        <v>49.0</v>
      </c>
      <c r="B69" s="93" t="n">
        <v>45750.0</v>
      </c>
      <c r="C69" s="87" t="s">
        <v>449</v>
      </c>
      <c r="D69" s="87" t="s">
        <v>63</v>
      </c>
      <c r="E69" s="87" t="s">
        <v>306</v>
      </c>
      <c r="F69" s="87"/>
      <c r="G69" s="87" t="n">
        <v>31270.0</v>
      </c>
    </row>
    <row r="70" outlineLevel="1">
      <c r="A70" s="115" t="n">
        <v>50.0</v>
      </c>
      <c r="B70" s="93" t="n">
        <v>45754.0</v>
      </c>
      <c r="C70" s="87" t="s">
        <v>533</v>
      </c>
      <c r="D70" s="87" t="s">
        <v>63</v>
      </c>
      <c r="E70" s="87" t="s">
        <v>306</v>
      </c>
      <c r="F70" s="87"/>
      <c r="G70" s="87" t="n">
        <v>30000.0</v>
      </c>
    </row>
    <row r="71" outlineLevel="1">
      <c r="A71" s="115" t="n">
        <v>51.0</v>
      </c>
      <c r="B71" s="93" t="n">
        <v>45755.0</v>
      </c>
      <c r="C71" s="87" t="s">
        <v>564</v>
      </c>
      <c r="D71" s="87" t="s">
        <v>63</v>
      </c>
      <c r="E71" s="87" t="s">
        <v>306</v>
      </c>
      <c r="F71" s="87"/>
      <c r="G71" s="87" t="n">
        <v>3500.0</v>
      </c>
    </row>
    <row r="72" outlineLevel="1">
      <c r="A72" s="115" t="n">
        <v>52.0</v>
      </c>
      <c r="B72" s="93" t="n">
        <v>45757.0</v>
      </c>
      <c r="C72" s="87" t="s">
        <v>610</v>
      </c>
      <c r="D72" s="87" t="s">
        <v>63</v>
      </c>
      <c r="E72" s="87" t="s">
        <v>306</v>
      </c>
      <c r="F72" s="87"/>
      <c r="G72" s="87" t="n">
        <v>50000.0</v>
      </c>
    </row>
    <row r="73" outlineLevel="1">
      <c r="A73" s="115" t="n">
        <v>53.0</v>
      </c>
      <c r="B73" s="93" t="n">
        <v>45764.0</v>
      </c>
      <c r="C73" s="87" t="s">
        <v>796</v>
      </c>
      <c r="D73" s="87" t="s">
        <v>63</v>
      </c>
      <c r="E73" s="87" t="s">
        <v>306</v>
      </c>
      <c r="F73" s="87"/>
      <c r="G73" s="87" t="n">
        <v>17590.0</v>
      </c>
    </row>
    <row r="74" outlineLevel="1">
      <c r="A74" s="115" t="n">
        <v>54.0</v>
      </c>
      <c r="B74" s="93" t="n">
        <v>45768.0</v>
      </c>
      <c r="C74" s="87" t="s">
        <v>893</v>
      </c>
      <c r="D74" s="87" t="s">
        <v>63</v>
      </c>
      <c r="E74" s="87" t="s">
        <v>306</v>
      </c>
      <c r="F74" s="87"/>
      <c r="G74" s="87" t="n">
        <v>54634.0</v>
      </c>
    </row>
    <row r="75" outlineLevel="1">
      <c r="A75" s="115" t="n">
        <v>55.0</v>
      </c>
      <c r="B75" s="93" t="n">
        <v>45770.0</v>
      </c>
      <c r="C75" s="87" t="s">
        <v>954</v>
      </c>
      <c r="D75" s="87" t="s">
        <v>63</v>
      </c>
      <c r="E75" s="87" t="s">
        <v>306</v>
      </c>
      <c r="F75" s="87"/>
      <c r="G75" s="87" t="n">
        <v>112567.0</v>
      </c>
    </row>
    <row r="76" outlineLevel="1">
      <c r="A76" s="115" t="n">
        <v>56.0</v>
      </c>
      <c r="B76" s="93" t="n">
        <v>45775.0</v>
      </c>
      <c r="C76" s="87" t="s">
        <v>1053</v>
      </c>
      <c r="D76" s="87" t="s">
        <v>63</v>
      </c>
      <c r="E76" s="87" t="s">
        <v>306</v>
      </c>
      <c r="F76" s="87"/>
      <c r="G76" s="87" t="n">
        <v>28556.0</v>
      </c>
    </row>
    <row r="77" outlineLevel="1">
      <c r="A77" s="115" t="n">
        <v>57.0</v>
      </c>
      <c r="B77" s="93" t="n">
        <v>45782.0</v>
      </c>
      <c r="C77" s="87" t="s">
        <v>1254</v>
      </c>
      <c r="D77" s="87" t="s">
        <v>63</v>
      </c>
      <c r="E77" s="87" t="s">
        <v>306</v>
      </c>
      <c r="F77" s="87"/>
      <c r="G77" s="87" t="n">
        <v>21240.0</v>
      </c>
    </row>
    <row r="78" outlineLevel="1">
      <c r="A78" s="115" t="n">
        <v>58.0</v>
      </c>
      <c r="B78" s="93" t="n">
        <v>45790.0</v>
      </c>
      <c r="C78" s="87" t="s">
        <v>1557</v>
      </c>
      <c r="D78" s="87" t="s">
        <v>63</v>
      </c>
      <c r="E78" s="87" t="s">
        <v>306</v>
      </c>
      <c r="F78" s="87"/>
      <c r="G78" s="87" t="n">
        <v>74130.0</v>
      </c>
    </row>
    <row r="79" outlineLevel="1">
      <c r="A79" s="115" t="n">
        <v>59.0</v>
      </c>
      <c r="B79" s="93" t="n">
        <v>45796.0</v>
      </c>
      <c r="C79" s="87" t="s">
        <v>1702</v>
      </c>
      <c r="D79" s="87" t="s">
        <v>63</v>
      </c>
      <c r="E79" s="87" t="s">
        <v>306</v>
      </c>
      <c r="F79" s="87"/>
      <c r="G79" s="87" t="n">
        <v>30000.0</v>
      </c>
    </row>
    <row r="80" outlineLevel="1">
      <c r="A80" s="115" t="n">
        <v>60.0</v>
      </c>
      <c r="B80" s="93" t="n">
        <v>45798.0</v>
      </c>
      <c r="C80" s="87" t="s">
        <v>1739</v>
      </c>
      <c r="D80" s="87" t="s">
        <v>63</v>
      </c>
      <c r="E80" s="87" t="s">
        <v>306</v>
      </c>
      <c r="F80" s="87"/>
      <c r="G80" s="87" t="n">
        <v>14785.0</v>
      </c>
    </row>
    <row r="81" outlineLevel="1">
      <c r="A81" s="115" t="n">
        <v>61.0</v>
      </c>
      <c r="B81" s="93" t="n">
        <v>45799.0</v>
      </c>
      <c r="C81" s="87" t="s">
        <v>1783</v>
      </c>
      <c r="D81" s="87" t="s">
        <v>63</v>
      </c>
      <c r="E81" s="87" t="s">
        <v>306</v>
      </c>
      <c r="F81" s="87"/>
      <c r="G81" s="87" t="n">
        <v>104670.0</v>
      </c>
    </row>
    <row r="82" outlineLevel="1">
      <c r="A82" s="115" t="n">
        <v>62.0</v>
      </c>
      <c r="B82" s="93" t="n">
        <v>45799.0</v>
      </c>
      <c r="C82" s="87" t="s">
        <v>1798</v>
      </c>
      <c r="D82" s="87" t="s">
        <v>63</v>
      </c>
      <c r="E82" s="87" t="s">
        <v>306</v>
      </c>
      <c r="F82" s="87"/>
      <c r="G82" s="87" t="n">
        <v>900.0</v>
      </c>
    </row>
    <row r="83" outlineLevel="1">
      <c r="A83" s="115" t="n">
        <v>63.0</v>
      </c>
      <c r="B83" s="93" t="n">
        <v>45805.0</v>
      </c>
      <c r="C83" s="87" t="s">
        <v>1971</v>
      </c>
      <c r="D83" s="87" t="s">
        <v>63</v>
      </c>
      <c r="E83" s="87" t="s">
        <v>306</v>
      </c>
      <c r="F83" s="87"/>
      <c r="G83" s="87" t="n">
        <v>64369.0</v>
      </c>
    </row>
    <row r="84" outlineLevel="1">
      <c r="A84" s="115" t="n">
        <v>64.0</v>
      </c>
      <c r="B84" s="93" t="n">
        <v>45812.0</v>
      </c>
      <c r="C84" s="87" t="s">
        <v>2173</v>
      </c>
      <c r="D84" s="87" t="s">
        <v>63</v>
      </c>
      <c r="E84" s="87" t="s">
        <v>306</v>
      </c>
      <c r="F84" s="87"/>
      <c r="G84" s="87" t="n">
        <v>40000.0</v>
      </c>
    </row>
    <row r="85" outlineLevel="1">
      <c r="A85" s="115" t="n">
        <v>65.0</v>
      </c>
      <c r="B85" s="93" t="n">
        <v>45812.0</v>
      </c>
      <c r="C85" s="87" t="s">
        <v>2194</v>
      </c>
      <c r="D85" s="87" t="s">
        <v>63</v>
      </c>
      <c r="E85" s="87" t="s">
        <v>306</v>
      </c>
      <c r="F85" s="87"/>
      <c r="G85" s="87" t="n">
        <v>7500.0</v>
      </c>
    </row>
    <row r="86" outlineLevel="1">
      <c r="A86" s="115" t="n">
        <v>66.0</v>
      </c>
      <c r="B86" s="93" t="n">
        <v>45813.0</v>
      </c>
      <c r="C86" s="87" t="s">
        <v>2242</v>
      </c>
      <c r="D86" s="87" t="s">
        <v>63</v>
      </c>
      <c r="E86" s="87" t="s">
        <v>306</v>
      </c>
      <c r="F86" s="87"/>
      <c r="G86" s="87" t="n">
        <v>32865.0</v>
      </c>
    </row>
    <row r="87" outlineLevel="1">
      <c r="A87" s="115" t="n">
        <v>67.0</v>
      </c>
      <c r="B87" s="93" t="n">
        <v>45814.0</v>
      </c>
      <c r="C87" s="87" t="s">
        <v>2286</v>
      </c>
      <c r="D87" s="87" t="s">
        <v>63</v>
      </c>
      <c r="E87" s="87" t="s">
        <v>306</v>
      </c>
      <c r="F87" s="87"/>
      <c r="G87" s="87" t="n">
        <v>32273.0</v>
      </c>
    </row>
    <row r="88" outlineLevel="1">
      <c r="A88" s="115" t="n">
        <v>68.0</v>
      </c>
      <c r="B88" s="93" t="n">
        <v>45819.0</v>
      </c>
      <c r="C88" s="87" t="s">
        <v>2362</v>
      </c>
      <c r="D88" s="87" t="s">
        <v>63</v>
      </c>
      <c r="E88" s="87" t="s">
        <v>306</v>
      </c>
      <c r="F88" s="87"/>
      <c r="G88" s="87" t="n">
        <v>21830.0</v>
      </c>
    </row>
    <row r="89" outlineLevel="1">
      <c r="A89" s="115" t="n">
        <v>69.0</v>
      </c>
      <c r="B89" s="93" t="n">
        <v>45820.0</v>
      </c>
      <c r="C89" s="87" t="s">
        <v>2426</v>
      </c>
      <c r="D89" s="87" t="s">
        <v>63</v>
      </c>
      <c r="E89" s="87" t="s">
        <v>306</v>
      </c>
      <c r="F89" s="87"/>
      <c r="G89" s="87" t="n">
        <v>70380.0</v>
      </c>
    </row>
    <row r="90" outlineLevel="1">
      <c r="A90" s="115" t="n">
        <v>70.0</v>
      </c>
      <c r="B90" s="93" t="n">
        <v>45822.0</v>
      </c>
      <c r="C90" s="87" t="s">
        <v>2497</v>
      </c>
      <c r="D90" s="87" t="s">
        <v>63</v>
      </c>
      <c r="E90" s="87" t="s">
        <v>306</v>
      </c>
      <c r="F90" s="87"/>
      <c r="G90" s="87" t="n">
        <v>11504.0</v>
      </c>
    </row>
    <row r="91" outlineLevel="1">
      <c r="A91" s="115" t="n">
        <v>71.0</v>
      </c>
      <c r="B91" s="93" t="n">
        <v>45825.0</v>
      </c>
      <c r="C91" s="87" t="s">
        <v>2553</v>
      </c>
      <c r="D91" s="87" t="s">
        <v>63</v>
      </c>
      <c r="E91" s="87" t="s">
        <v>306</v>
      </c>
      <c r="F91" s="87"/>
      <c r="G91" s="87" t="n">
        <v>17818.0</v>
      </c>
    </row>
    <row r="92" outlineLevel="1">
      <c r="A92" s="115" t="n">
        <v>72.0</v>
      </c>
      <c r="B92" s="93" t="n">
        <v>45827.0</v>
      </c>
      <c r="C92" s="87" t="s">
        <v>2622</v>
      </c>
      <c r="D92" s="87" t="s">
        <v>63</v>
      </c>
      <c r="E92" s="87" t="s">
        <v>306</v>
      </c>
      <c r="F92" s="87"/>
      <c r="G92" s="87" t="n">
        <v>11505.0</v>
      </c>
    </row>
    <row r="93" outlineLevel="1">
      <c r="A93" s="115" t="n">
        <v>73.0</v>
      </c>
      <c r="B93" s="93" t="n">
        <v>45831.0</v>
      </c>
      <c r="C93" s="87" t="s">
        <v>2737</v>
      </c>
      <c r="D93" s="87" t="s">
        <v>63</v>
      </c>
      <c r="E93" s="87" t="s">
        <v>306</v>
      </c>
      <c r="F93" s="87"/>
      <c r="G93" s="87" t="n">
        <v>11977.0</v>
      </c>
    </row>
    <row r="94" outlineLevel="1">
      <c r="A94" s="115" t="n">
        <v>74.0</v>
      </c>
      <c r="B94" s="93" t="n">
        <v>45833.0</v>
      </c>
      <c r="C94" s="87" t="s">
        <v>2786</v>
      </c>
      <c r="D94" s="87" t="s">
        <v>63</v>
      </c>
      <c r="E94" s="87" t="s">
        <v>306</v>
      </c>
      <c r="F94" s="87"/>
      <c r="G94" s="87" t="n">
        <v>11505.0</v>
      </c>
    </row>
    <row r="95" outlineLevel="1">
      <c r="A95" s="115" t="n">
        <v>75.0</v>
      </c>
      <c r="B95" s="93" t="n">
        <v>45835.0</v>
      </c>
      <c r="C95" s="87" t="s">
        <v>2864</v>
      </c>
      <c r="D95" s="87" t="s">
        <v>63</v>
      </c>
      <c r="E95" s="87" t="s">
        <v>306</v>
      </c>
      <c r="F95" s="87"/>
      <c r="G95" s="87" t="n">
        <v>105567.0</v>
      </c>
    </row>
    <row r="96" outlineLevel="1">
      <c r="A96" s="115" t="n">
        <v>76.0</v>
      </c>
      <c r="B96" s="93" t="n">
        <v>45838.0</v>
      </c>
      <c r="C96" s="87" t="s">
        <v>2907</v>
      </c>
      <c r="D96" s="87" t="s">
        <v>63</v>
      </c>
      <c r="E96" s="87" t="s">
        <v>306</v>
      </c>
      <c r="F96" s="87"/>
      <c r="G96" s="87" t="n">
        <v>18880.0</v>
      </c>
    </row>
    <row r="97" outlineLevel="1">
      <c r="A97" s="115" t="n">
        <v>77.0</v>
      </c>
      <c r="B97" s="93" t="n">
        <v>45839.0</v>
      </c>
      <c r="C97" s="87" t="s">
        <v>2934</v>
      </c>
      <c r="D97" s="87" t="s">
        <v>63</v>
      </c>
      <c r="E97" s="87" t="s">
        <v>306</v>
      </c>
      <c r="F97" s="87"/>
      <c r="G97" s="87" t="n">
        <v>12036.0</v>
      </c>
    </row>
    <row r="98" outlineLevel="1">
      <c r="A98" s="115" t="n">
        <v>78.0</v>
      </c>
      <c r="B98" s="93" t="n">
        <v>45842.0</v>
      </c>
      <c r="C98" s="87" t="s">
        <v>3096</v>
      </c>
      <c r="D98" s="87" t="s">
        <v>63</v>
      </c>
      <c r="E98" s="87" t="s">
        <v>306</v>
      </c>
      <c r="F98" s="87"/>
      <c r="G98" s="87" t="n">
        <v>17346.0</v>
      </c>
    </row>
    <row r="99" outlineLevel="1">
      <c r="A99" s="115" t="n">
        <v>79.0</v>
      </c>
      <c r="B99" s="93" t="n">
        <v>45845.0</v>
      </c>
      <c r="C99" s="87" t="s">
        <v>3194</v>
      </c>
      <c r="D99" s="87" t="s">
        <v>63</v>
      </c>
      <c r="E99" s="87" t="s">
        <v>306</v>
      </c>
      <c r="F99" s="87"/>
      <c r="G99" s="87" t="n">
        <v>14101.0</v>
      </c>
    </row>
    <row r="100" outlineLevel="1">
      <c r="A100" s="115" t="n">
        <v>80.0</v>
      </c>
      <c r="B100" s="93" t="n">
        <v>45847.0</v>
      </c>
      <c r="C100" s="87" t="s">
        <v>3246</v>
      </c>
      <c r="D100" s="87" t="s">
        <v>63</v>
      </c>
      <c r="E100" s="87" t="s">
        <v>306</v>
      </c>
      <c r="F100" s="87"/>
      <c r="G100" s="87" t="n">
        <v>25000.0</v>
      </c>
    </row>
    <row r="101" outlineLevel="1">
      <c r="A101" s="115" t="n">
        <v>81.0</v>
      </c>
      <c r="B101" s="93" t="n">
        <v>45848.0</v>
      </c>
      <c r="C101" s="87" t="s">
        <v>3281</v>
      </c>
      <c r="D101" s="87" t="s">
        <v>63</v>
      </c>
      <c r="E101" s="87" t="s">
        <v>306</v>
      </c>
      <c r="F101" s="87"/>
      <c r="G101" s="87" t="n">
        <v>10223.0</v>
      </c>
    </row>
    <row r="102" outlineLevel="1">
      <c r="A102" s="115" t="n">
        <v>82.0</v>
      </c>
      <c r="B102" s="93" t="n">
        <v>45849.0</v>
      </c>
      <c r="C102" s="87" t="s">
        <v>3293</v>
      </c>
      <c r="D102" s="87" t="s">
        <v>63</v>
      </c>
      <c r="E102" s="87" t="s">
        <v>306</v>
      </c>
      <c r="F102" s="87"/>
      <c r="G102" s="87" t="n">
        <v>8319.0</v>
      </c>
    </row>
    <row r="103" outlineLevel="1">
      <c r="A103" s="115" t="n">
        <v>83.0</v>
      </c>
      <c r="B103" s="93" t="n">
        <v>45853.0</v>
      </c>
      <c r="C103" s="87" t="s">
        <v>3343</v>
      </c>
      <c r="D103" s="87" t="s">
        <v>63</v>
      </c>
      <c r="E103" s="87" t="s">
        <v>306</v>
      </c>
      <c r="F103" s="87"/>
      <c r="G103" s="87" t="n">
        <v>19942.0</v>
      </c>
    </row>
    <row r="104" outlineLevel="1">
      <c r="A104" s="115" t="n">
        <v>84.0</v>
      </c>
      <c r="B104" s="93" t="n">
        <v>45855.0</v>
      </c>
      <c r="C104" s="87" t="s">
        <v>3390</v>
      </c>
      <c r="D104" s="87" t="s">
        <v>63</v>
      </c>
      <c r="E104" s="87" t="s">
        <v>306</v>
      </c>
      <c r="F104" s="87"/>
      <c r="G104" s="87" t="n">
        <v>105390.0</v>
      </c>
    </row>
    <row r="105" outlineLevel="1">
      <c r="A105" s="115" t="n">
        <v>85.0</v>
      </c>
      <c r="B105" s="93" t="n">
        <v>45855.0</v>
      </c>
      <c r="C105" s="87" t="s">
        <v>3369</v>
      </c>
      <c r="D105" s="87" t="s">
        <v>63</v>
      </c>
      <c r="E105" s="87" t="s">
        <v>306</v>
      </c>
      <c r="F105" s="87"/>
      <c r="G105" s="87" t="n">
        <v>5959.0</v>
      </c>
    </row>
    <row r="106" outlineLevel="1">
      <c r="A106" s="115" t="n">
        <v>86.0</v>
      </c>
      <c r="B106" s="93" t="n">
        <v>45855.0</v>
      </c>
      <c r="C106" s="87" t="s">
        <v>3392</v>
      </c>
      <c r="D106" s="87" t="s">
        <v>63</v>
      </c>
      <c r="E106" s="87" t="s">
        <v>306</v>
      </c>
      <c r="F106" s="87"/>
      <c r="G106" s="87" t="n">
        <v>177.0</v>
      </c>
    </row>
    <row r="107" outlineLevel="1">
      <c r="A107" s="115" t="n">
        <v>87.0</v>
      </c>
      <c r="B107" s="93" t="n">
        <v>45856.0</v>
      </c>
      <c r="C107" s="87" t="s">
        <v>3398</v>
      </c>
      <c r="D107" s="87" t="s">
        <v>63</v>
      </c>
      <c r="E107" s="87" t="s">
        <v>306</v>
      </c>
      <c r="F107" s="87"/>
      <c r="G107" s="87" t="n">
        <v>9676.0</v>
      </c>
    </row>
    <row r="108" outlineLevel="1">
      <c r="A108" s="115" t="n">
        <v>88.0</v>
      </c>
      <c r="B108" s="93" t="n">
        <v>45857.0</v>
      </c>
      <c r="C108" s="87" t="s">
        <v>3411</v>
      </c>
      <c r="D108" s="87" t="s">
        <v>63</v>
      </c>
      <c r="E108" s="87" t="s">
        <v>306</v>
      </c>
      <c r="F108" s="87"/>
      <c r="G108" s="87" t="n">
        <v>12862.0</v>
      </c>
    </row>
    <row r="109" outlineLevel="1">
      <c r="A109" s="115" t="n">
        <v>89.0</v>
      </c>
      <c r="B109" s="93" t="n">
        <v>45860.0</v>
      </c>
      <c r="C109" s="87" t="s">
        <v>3423</v>
      </c>
      <c r="D109" s="87" t="s">
        <v>63</v>
      </c>
      <c r="E109" s="87" t="s">
        <v>306</v>
      </c>
      <c r="F109" s="87"/>
      <c r="G109" s="87" t="n">
        <v>13747.0</v>
      </c>
    </row>
    <row r="110" outlineLevel="1">
      <c r="A110" s="115" t="n">
        <v>90.0</v>
      </c>
      <c r="B110" s="93" t="n">
        <v>45861.0</v>
      </c>
      <c r="C110" s="87" t="s">
        <v>3477</v>
      </c>
      <c r="D110" s="87" t="s">
        <v>63</v>
      </c>
      <c r="E110" s="87" t="s">
        <v>306</v>
      </c>
      <c r="F110" s="87"/>
      <c r="G110" s="87" t="n">
        <v>13157.0</v>
      </c>
    </row>
    <row r="111" outlineLevel="1">
      <c r="A111" s="115" t="n">
        <v>91.0</v>
      </c>
      <c r="B111" s="93" t="n">
        <v>45863.0</v>
      </c>
      <c r="C111" s="87" t="s">
        <v>3507</v>
      </c>
      <c r="D111" s="87" t="s">
        <v>63</v>
      </c>
      <c r="E111" s="87" t="s">
        <v>306</v>
      </c>
      <c r="F111" s="87"/>
      <c r="G111" s="87" t="n">
        <v>10325.0</v>
      </c>
    </row>
    <row r="112" outlineLevel="1">
      <c r="A112" s="115" t="n">
        <v>92.0</v>
      </c>
      <c r="B112" s="93" t="n">
        <v>45866.0</v>
      </c>
      <c r="C112" s="87" t="s">
        <v>3514</v>
      </c>
      <c r="D112" s="87" t="s">
        <v>63</v>
      </c>
      <c r="E112" s="87" t="s">
        <v>306</v>
      </c>
      <c r="F112" s="87"/>
      <c r="G112" s="87" t="n">
        <v>14101.0</v>
      </c>
    </row>
    <row r="113" outlineLevel="1">
      <c r="A113" s="115" t="n">
        <v>93.0</v>
      </c>
      <c r="B113" s="93" t="n">
        <v>45867.0</v>
      </c>
      <c r="C113" s="87" t="s">
        <v>3548</v>
      </c>
      <c r="D113" s="87" t="s">
        <v>63</v>
      </c>
      <c r="E113" s="87" t="s">
        <v>306</v>
      </c>
      <c r="F113" s="87"/>
      <c r="G113" s="87" t="n">
        <v>70378.0</v>
      </c>
    </row>
    <row r="114" outlineLevel="1">
      <c r="A114" s="115" t="n">
        <v>94.0</v>
      </c>
      <c r="B114" s="93" t="n">
        <v>45867.0</v>
      </c>
      <c r="C114" s="87" t="s">
        <v>3543</v>
      </c>
      <c r="D114" s="87" t="s">
        <v>63</v>
      </c>
      <c r="E114" s="87" t="s">
        <v>306</v>
      </c>
      <c r="F114" s="87"/>
      <c r="G114" s="87" t="n">
        <v>12390.0</v>
      </c>
    </row>
    <row r="115" outlineLevel="1">
      <c r="A115" s="115" t="n">
        <v>95.0</v>
      </c>
      <c r="B115" s="93" t="n">
        <v>45868.0</v>
      </c>
      <c r="C115" s="87" t="s">
        <v>3557</v>
      </c>
      <c r="D115" s="87" t="s">
        <v>63</v>
      </c>
      <c r="E115" s="87" t="s">
        <v>306</v>
      </c>
      <c r="F115" s="87"/>
      <c r="G115" s="87" t="n">
        <v>6313.0</v>
      </c>
    </row>
    <row r="116" outlineLevel="1">
      <c r="A116" s="115" t="n">
        <v>96.0</v>
      </c>
      <c r="B116" s="93" t="n">
        <v>45870.0</v>
      </c>
      <c r="C116" s="87" t="s">
        <v>3600</v>
      </c>
      <c r="D116" s="87" t="s">
        <v>63</v>
      </c>
      <c r="E116" s="87" t="s">
        <v>306</v>
      </c>
      <c r="F116" s="87"/>
      <c r="G116" s="87" t="n">
        <v>16343.0</v>
      </c>
    </row>
    <row r="117" outlineLevel="1">
      <c r="A117" s="115" t="n">
        <v>97.0</v>
      </c>
      <c r="B117" s="93" t="n">
        <v>45873.0</v>
      </c>
      <c r="C117" s="87" t="s">
        <v>3626</v>
      </c>
      <c r="D117" s="87" t="s">
        <v>63</v>
      </c>
      <c r="E117" s="87" t="s">
        <v>306</v>
      </c>
      <c r="F117" s="87"/>
      <c r="G117" s="87" t="n">
        <v>20945.0</v>
      </c>
    </row>
    <row r="118" outlineLevel="1">
      <c r="A118" s="115" t="n">
        <v>98.0</v>
      </c>
      <c r="B118" s="93" t="n">
        <v>45874.0</v>
      </c>
      <c r="C118" s="87" t="s">
        <v>3724</v>
      </c>
      <c r="D118" s="87" t="s">
        <v>63</v>
      </c>
      <c r="E118" s="87" t="s">
        <v>306</v>
      </c>
      <c r="F118" s="87"/>
      <c r="G118" s="87" t="n">
        <v>9145.0</v>
      </c>
    </row>
    <row r="119" outlineLevel="1">
      <c r="A119" s="115" t="n">
        <v>99.0</v>
      </c>
      <c r="B119" s="93" t="n">
        <v>45875.0</v>
      </c>
      <c r="C119" s="87" t="s">
        <v>3750</v>
      </c>
      <c r="D119" s="87" t="s">
        <v>63</v>
      </c>
      <c r="E119" s="87" t="s">
        <v>306</v>
      </c>
      <c r="F119" s="87"/>
      <c r="G119" s="87" t="n">
        <v>11977.0</v>
      </c>
    </row>
    <row r="120" outlineLevel="1">
      <c r="A120" s="115" t="n">
        <v>100.0</v>
      </c>
      <c r="B120" s="93" t="n">
        <v>45876.0</v>
      </c>
      <c r="C120" s="87" t="s">
        <v>3762</v>
      </c>
      <c r="D120" s="87" t="s">
        <v>63</v>
      </c>
      <c r="E120" s="87" t="s">
        <v>306</v>
      </c>
      <c r="F120" s="87"/>
      <c r="G120" s="87" t="n">
        <v>9328.0</v>
      </c>
    </row>
    <row r="121" outlineLevel="1">
      <c r="A121" s="115" t="n">
        <v>101.0</v>
      </c>
      <c r="B121" s="93" t="n">
        <v>45877.0</v>
      </c>
      <c r="C121" s="87" t="s">
        <v>3788</v>
      </c>
      <c r="D121" s="87" t="s">
        <v>63</v>
      </c>
      <c r="E121" s="87" t="s">
        <v>306</v>
      </c>
      <c r="F121" s="87"/>
      <c r="G121" s="87" t="n">
        <v>12980.0</v>
      </c>
    </row>
    <row r="122" outlineLevel="1">
      <c r="A122" s="115" t="n">
        <v>102.0</v>
      </c>
      <c r="B122" s="93" t="n">
        <v>45878.0</v>
      </c>
      <c r="C122" s="87" t="s">
        <v>3824</v>
      </c>
      <c r="D122" s="87" t="s">
        <v>63</v>
      </c>
      <c r="E122" s="87" t="s">
        <v>306</v>
      </c>
      <c r="F122" s="87"/>
      <c r="G122" s="87" t="n">
        <v>19765.0</v>
      </c>
    </row>
    <row r="123" outlineLevel="1">
      <c r="A123" s="115" t="n">
        <v>103.0</v>
      </c>
      <c r="B123" s="93" t="n">
        <v>45880.0</v>
      </c>
      <c r="C123" s="87" t="s">
        <v>3848</v>
      </c>
      <c r="D123" s="87" t="s">
        <v>63</v>
      </c>
      <c r="E123" s="87" t="s">
        <v>306</v>
      </c>
      <c r="F123" s="87"/>
      <c r="G123" s="87" t="n">
        <v>105567.0</v>
      </c>
    </row>
    <row r="124" outlineLevel="1">
      <c r="A124" s="115" t="n">
        <v>104.0</v>
      </c>
      <c r="B124" s="93" t="n">
        <v>45880.0</v>
      </c>
      <c r="C124" s="87" t="s">
        <v>3836</v>
      </c>
      <c r="D124" s="87" t="s">
        <v>63</v>
      </c>
      <c r="E124" s="87" t="s">
        <v>306</v>
      </c>
      <c r="F124" s="87"/>
      <c r="G124" s="87" t="n">
        <v>25193.0</v>
      </c>
    </row>
    <row r="125" outlineLevel="1">
      <c r="A125" s="115" t="n">
        <v>105.0</v>
      </c>
      <c r="B125" s="93" t="n">
        <v>45881.0</v>
      </c>
      <c r="C125" s="87" t="s">
        <v>3855</v>
      </c>
      <c r="D125" s="87" t="s">
        <v>63</v>
      </c>
      <c r="E125" s="87" t="s">
        <v>306</v>
      </c>
      <c r="F125" s="87"/>
      <c r="G125" s="87" t="n">
        <v>13808.0</v>
      </c>
    </row>
    <row r="126" outlineLevel="1">
      <c r="A126" s="115" t="n">
        <v>106.0</v>
      </c>
      <c r="B126" s="93" t="n">
        <v>45883.0</v>
      </c>
      <c r="C126" s="87" t="s">
        <v>3917</v>
      </c>
      <c r="D126" s="87" t="s">
        <v>63</v>
      </c>
      <c r="E126" s="87" t="s">
        <v>306</v>
      </c>
      <c r="F126" s="87"/>
      <c r="G126" s="87" t="n">
        <v>7670.0</v>
      </c>
    </row>
    <row r="127" outlineLevel="1">
      <c r="A127" s="115" t="n">
        <v>107.0</v>
      </c>
      <c r="B127" s="93" t="n">
        <v>45887.0</v>
      </c>
      <c r="C127" s="87" t="s">
        <v>3932</v>
      </c>
      <c r="D127" s="87" t="s">
        <v>63</v>
      </c>
      <c r="E127" s="87" t="s">
        <v>306</v>
      </c>
      <c r="F127" s="87"/>
      <c r="G127" s="87" t="n">
        <v>30090.0</v>
      </c>
    </row>
    <row r="128" outlineLevel="1">
      <c r="A128" s="115" t="n">
        <v>108.0</v>
      </c>
      <c r="B128" s="93" t="n">
        <v>45889.0</v>
      </c>
      <c r="C128" s="87" t="s">
        <v>4007</v>
      </c>
      <c r="D128" s="87" t="s">
        <v>63</v>
      </c>
      <c r="E128" s="87" t="s">
        <v>306</v>
      </c>
      <c r="F128" s="87"/>
      <c r="G128" s="87" t="n">
        <v>9027.0</v>
      </c>
    </row>
    <row r="129" outlineLevel="1">
      <c r="A129" s="115" t="n">
        <v>109.0</v>
      </c>
      <c r="B129" s="93" t="n">
        <v>45890.0</v>
      </c>
      <c r="C129" s="87" t="s">
        <v>4034</v>
      </c>
      <c r="D129" s="87" t="s">
        <v>63</v>
      </c>
      <c r="E129" s="87" t="s">
        <v>306</v>
      </c>
      <c r="F129" s="87"/>
      <c r="G129" s="87" t="n">
        <v>17169.0</v>
      </c>
    </row>
    <row r="130" outlineLevel="1">
      <c r="A130" s="115" t="n">
        <v>110.0</v>
      </c>
      <c r="B130" s="93" t="n">
        <v>45894.0</v>
      </c>
      <c r="C130" s="87" t="s">
        <v>4086</v>
      </c>
      <c r="D130" s="87" t="s">
        <v>63</v>
      </c>
      <c r="E130" s="87" t="s">
        <v>306</v>
      </c>
      <c r="F130" s="87"/>
      <c r="G130" s="87" t="n">
        <v>23777.0</v>
      </c>
    </row>
    <row r="131" outlineLevel="1">
      <c r="A131" s="115" t="n">
        <v>111.0</v>
      </c>
      <c r="B131" s="93" t="n">
        <v>45895.0</v>
      </c>
      <c r="C131" s="87" t="s">
        <v>4118</v>
      </c>
      <c r="D131" s="87" t="s">
        <v>63</v>
      </c>
      <c r="E131" s="87" t="s">
        <v>306</v>
      </c>
      <c r="F131" s="87"/>
      <c r="G131" s="87" t="n">
        <v>10856.0</v>
      </c>
    </row>
    <row r="132" outlineLevel="1">
      <c r="A132" s="115" t="n">
        <v>112.0</v>
      </c>
      <c r="B132" s="93" t="n">
        <v>45897.0</v>
      </c>
      <c r="C132" s="87" t="s">
        <v>4142</v>
      </c>
      <c r="D132" s="87" t="s">
        <v>63</v>
      </c>
      <c r="E132" s="87" t="s">
        <v>306</v>
      </c>
      <c r="F132" s="87"/>
      <c r="G132" s="87" t="n">
        <v>10679.0</v>
      </c>
    </row>
    <row r="133" outlineLevel="1">
      <c r="A133" s="115" t="n">
        <v>113.0</v>
      </c>
      <c r="B133" s="93" t="n">
        <v>45899.0</v>
      </c>
      <c r="C133" s="87" t="s">
        <v>4170</v>
      </c>
      <c r="D133" s="87" t="s">
        <v>63</v>
      </c>
      <c r="E133" s="87" t="s">
        <v>306</v>
      </c>
      <c r="F133" s="87"/>
      <c r="G133" s="87" t="n">
        <v>9853.0</v>
      </c>
    </row>
    <row r="134" outlineLevel="1">
      <c r="A134" s="115" t="n">
        <v>114.0</v>
      </c>
      <c r="B134" s="93" t="n">
        <v>45901.0</v>
      </c>
      <c r="C134" s="87" t="s">
        <v>4182</v>
      </c>
      <c r="D134" s="87" t="s">
        <v>63</v>
      </c>
      <c r="E134" s="87" t="s">
        <v>306</v>
      </c>
      <c r="F134" s="87"/>
      <c r="G134" s="87" t="n">
        <v>15762.0</v>
      </c>
    </row>
    <row r="135" outlineLevel="1">
      <c r="A135" s="115" t="n">
        <v>115.0</v>
      </c>
      <c r="B135" s="93" t="n">
        <v>45902.0</v>
      </c>
      <c r="C135" s="87" t="s">
        <v>4196</v>
      </c>
      <c r="D135" s="87" t="s">
        <v>63</v>
      </c>
      <c r="E135" s="87" t="s">
        <v>306</v>
      </c>
      <c r="F135" s="87"/>
      <c r="G135" s="87" t="n">
        <v>6254.0</v>
      </c>
    </row>
    <row r="136" outlineLevel="1">
      <c r="A136" s="115" t="n">
        <v>116.0</v>
      </c>
      <c r="B136" s="93" t="n">
        <v>45903.0</v>
      </c>
      <c r="C136" s="87" t="s">
        <v>4303</v>
      </c>
      <c r="D136" s="87" t="s">
        <v>63</v>
      </c>
      <c r="E136" s="87" t="s">
        <v>306</v>
      </c>
      <c r="F136" s="87"/>
      <c r="G136" s="87" t="n">
        <v>8614.0</v>
      </c>
    </row>
    <row r="137" outlineLevel="1">
      <c r="A137" s="115" t="n">
        <v>117.0</v>
      </c>
      <c r="B137" s="93" t="n">
        <v>45904.0</v>
      </c>
      <c r="C137" s="87" t="s">
        <v>4322</v>
      </c>
      <c r="D137" s="87" t="s">
        <v>63</v>
      </c>
      <c r="E137" s="87" t="s">
        <v>306</v>
      </c>
      <c r="F137" s="87"/>
      <c r="G137" s="87" t="n">
        <v>10000.0</v>
      </c>
    </row>
    <row r="138" outlineLevel="1">
      <c r="A138" s="115" t="n">
        <v>118.0</v>
      </c>
      <c r="B138" s="93" t="n">
        <v>45908.0</v>
      </c>
      <c r="C138" s="87" t="s">
        <v>4343</v>
      </c>
      <c r="D138" s="87" t="s">
        <v>63</v>
      </c>
      <c r="E138" s="87" t="s">
        <v>306</v>
      </c>
      <c r="F138" s="87"/>
      <c r="G138" s="87" t="n">
        <v>9647.0</v>
      </c>
    </row>
    <row r="139" outlineLevel="1">
      <c r="A139" s="115" t="n">
        <v>119.0</v>
      </c>
      <c r="B139" s="93" t="n">
        <v>45909.0</v>
      </c>
      <c r="C139" s="87" t="s">
        <v>4354</v>
      </c>
      <c r="D139" s="87" t="s">
        <v>63</v>
      </c>
      <c r="E139" s="87" t="s">
        <v>306</v>
      </c>
      <c r="F139" s="87"/>
      <c r="G139" s="87" t="n">
        <v>11033.0</v>
      </c>
    </row>
    <row r="140" outlineLevel="1">
      <c r="A140" s="115" t="n">
        <v>120.0</v>
      </c>
      <c r="B140" s="93" t="n">
        <v>45910.0</v>
      </c>
      <c r="C140" s="87" t="s">
        <v>4366</v>
      </c>
      <c r="D140" s="87" t="s">
        <v>63</v>
      </c>
      <c r="E140" s="87" t="s">
        <v>306</v>
      </c>
      <c r="F140" s="87"/>
      <c r="G140" s="87" t="n">
        <v>16815.0</v>
      </c>
    </row>
    <row r="141" outlineLevel="1">
      <c r="A141" s="115" t="n">
        <v>121.0</v>
      </c>
      <c r="B141" s="93" t="n">
        <v>45911.0</v>
      </c>
      <c r="C141" s="87" t="s">
        <v>4379</v>
      </c>
      <c r="D141" s="87" t="s">
        <v>63</v>
      </c>
      <c r="E141" s="87" t="s">
        <v>306</v>
      </c>
      <c r="F141" s="87"/>
      <c r="G141" s="87" t="n">
        <v>6962.0</v>
      </c>
    </row>
    <row r="142" outlineLevel="1">
      <c r="A142" s="115" t="n">
        <v>122.0</v>
      </c>
      <c r="B142" s="93" t="n">
        <v>45912.0</v>
      </c>
      <c r="C142" s="87" t="s">
        <v>4387</v>
      </c>
      <c r="D142" s="87" t="s">
        <v>63</v>
      </c>
      <c r="E142" s="87" t="s">
        <v>306</v>
      </c>
      <c r="F142" s="87"/>
      <c r="G142" s="87" t="n">
        <v>26137.0</v>
      </c>
    </row>
    <row r="143" outlineLevel="1">
      <c r="A143" s="115" t="n">
        <v>123.0</v>
      </c>
      <c r="B143" s="93" t="n">
        <v>45913.0</v>
      </c>
      <c r="C143" s="87" t="s">
        <v>4401</v>
      </c>
      <c r="D143" s="87" t="s">
        <v>63</v>
      </c>
      <c r="E143" s="87" t="s">
        <v>306</v>
      </c>
      <c r="F143" s="87"/>
      <c r="G143" s="87" t="n">
        <v>25000.0</v>
      </c>
    </row>
    <row r="144" outlineLevel="1">
      <c r="A144" s="115" t="n">
        <v>124.0</v>
      </c>
      <c r="B144" s="93" t="n">
        <v>45915.0</v>
      </c>
      <c r="C144" s="87" t="s">
        <v>4411</v>
      </c>
      <c r="D144" s="87" t="s">
        <v>63</v>
      </c>
      <c r="E144" s="87" t="s">
        <v>306</v>
      </c>
      <c r="F144" s="87"/>
      <c r="G144" s="87" t="n">
        <v>15000.0</v>
      </c>
    </row>
    <row r="145" outlineLevel="1">
      <c r="A145" s="115" t="n">
        <v>125.0</v>
      </c>
      <c r="B145" s="93" t="n">
        <v>45916.0</v>
      </c>
      <c r="C145" s="87" t="s">
        <v>4433</v>
      </c>
      <c r="D145" s="87" t="s">
        <v>63</v>
      </c>
      <c r="E145" s="87" t="s">
        <v>306</v>
      </c>
      <c r="F145" s="87"/>
      <c r="G145" s="87" t="n">
        <v>16000.0</v>
      </c>
    </row>
    <row r="146" outlineLevel="1">
      <c r="A146" s="115" t="n">
        <v>126.0</v>
      </c>
      <c r="B146" s="93" t="n">
        <v>45917.0</v>
      </c>
      <c r="C146" s="87" t="s">
        <v>4451</v>
      </c>
      <c r="D146" s="87" t="s">
        <v>63</v>
      </c>
      <c r="E146" s="87" t="s">
        <v>306</v>
      </c>
      <c r="F146" s="87"/>
      <c r="G146" s="87" t="n">
        <v>20818.0</v>
      </c>
    </row>
    <row r="147" outlineLevel="1">
      <c r="A147" s="115" t="n">
        <v>127.0</v>
      </c>
      <c r="B147" s="93" t="n">
        <v>45918.0</v>
      </c>
      <c r="C147" s="87" t="s">
        <v>4461</v>
      </c>
      <c r="D147" s="87" t="s">
        <v>63</v>
      </c>
      <c r="E147" s="87" t="s">
        <v>306</v>
      </c>
      <c r="F147" s="87"/>
      <c r="G147" s="87" t="n">
        <v>20237.0</v>
      </c>
    </row>
    <row r="148" outlineLevel="1">
      <c r="A148" s="115" t="n">
        <v>128.0</v>
      </c>
      <c r="B148" s="93" t="n">
        <v>45919.0</v>
      </c>
      <c r="C148" s="87" t="s">
        <v>4469</v>
      </c>
      <c r="D148" s="87" t="s">
        <v>63</v>
      </c>
      <c r="E148" s="87" t="s">
        <v>306</v>
      </c>
      <c r="F148" s="87"/>
      <c r="G148" s="87" t="n">
        <v>14101.0</v>
      </c>
    </row>
    <row r="149" outlineLevel="1">
      <c r="A149" s="115" t="n">
        <v>129.0</v>
      </c>
      <c r="B149" s="93" t="n">
        <v>45920.0</v>
      </c>
      <c r="C149" s="87" t="s">
        <v>4476</v>
      </c>
      <c r="D149" s="87" t="s">
        <v>63</v>
      </c>
      <c r="E149" s="87" t="s">
        <v>306</v>
      </c>
      <c r="F149" s="87"/>
      <c r="G149" s="87" t="n">
        <v>10367.0</v>
      </c>
    </row>
    <row r="150" outlineLevel="1">
      <c r="A150" s="115" t="n">
        <v>130.0</v>
      </c>
      <c r="B150" s="93" t="n">
        <v>45922.0</v>
      </c>
      <c r="C150" s="87" t="s">
        <v>4482</v>
      </c>
      <c r="D150" s="87" t="s">
        <v>63</v>
      </c>
      <c r="E150" s="87" t="s">
        <v>306</v>
      </c>
      <c r="F150" s="87"/>
      <c r="G150" s="87" t="n">
        <v>15104.0</v>
      </c>
    </row>
    <row r="151" outlineLevel="1">
      <c r="A151" s="115" t="n">
        <v>131.0</v>
      </c>
      <c r="B151" s="93" t="n">
        <v>45923.0</v>
      </c>
      <c r="C151" s="87" t="s">
        <v>4514</v>
      </c>
      <c r="D151" s="87" t="s">
        <v>63</v>
      </c>
      <c r="E151" s="87" t="s">
        <v>306</v>
      </c>
      <c r="F151" s="87"/>
      <c r="G151" s="87" t="n">
        <v>8555.0</v>
      </c>
    </row>
    <row r="152" outlineLevel="1">
      <c r="A152" s="115" t="n">
        <v>132.0</v>
      </c>
      <c r="B152" s="93" t="n">
        <v>45924.0</v>
      </c>
      <c r="C152" s="87" t="s">
        <v>4520</v>
      </c>
      <c r="D152" s="87" t="s">
        <v>63</v>
      </c>
      <c r="E152" s="87" t="s">
        <v>306</v>
      </c>
      <c r="F152" s="87"/>
      <c r="G152" s="87" t="n">
        <v>9263.0</v>
      </c>
    </row>
    <row r="153" outlineLevel="1">
      <c r="A153" s="115" t="n">
        <v>133.0</v>
      </c>
      <c r="B153" s="93" t="n">
        <v>45925.0</v>
      </c>
      <c r="C153" s="87" t="s">
        <v>4531</v>
      </c>
      <c r="D153" s="87" t="s">
        <v>63</v>
      </c>
      <c r="E153" s="87" t="s">
        <v>306</v>
      </c>
      <c r="F153" s="87"/>
      <c r="G153" s="87" t="n">
        <v>9381.0</v>
      </c>
    </row>
    <row r="154" outlineLevel="1">
      <c r="A154" s="115" t="n">
        <v>134.0</v>
      </c>
      <c r="B154" s="93" t="n">
        <v>45960.0</v>
      </c>
      <c r="C154" s="87" t="s">
        <v>4836</v>
      </c>
      <c r="D154" s="87" t="s">
        <v>63</v>
      </c>
      <c r="E154" s="87" t="s">
        <v>306</v>
      </c>
      <c r="F154" s="87"/>
      <c r="G154" s="87" t="n">
        <v>175000.0</v>
      </c>
    </row>
    <row r="155" outlineLevel="1">
      <c r="A155" s="115" t="n">
        <v>135.0</v>
      </c>
      <c r="B155" s="93" t="n">
        <v>45990.0</v>
      </c>
      <c r="C155" s="87" t="s">
        <v>5158</v>
      </c>
      <c r="D155" s="87" t="s">
        <v>63</v>
      </c>
      <c r="E155" s="87" t="s">
        <v>306</v>
      </c>
      <c r="F155" s="87"/>
      <c r="G155" s="87" t="n">
        <v>175000.0</v>
      </c>
    </row>
    <row r="156" outlineLevel="1">
      <c r="A156" s="115" t="n">
        <v>136.0</v>
      </c>
      <c r="B156" s="93" t="n">
        <v>46035.0</v>
      </c>
      <c r="C156" s="87" t="s">
        <v>5466</v>
      </c>
      <c r="D156" s="87" t="s">
        <v>63</v>
      </c>
      <c r="E156" s="87" t="s">
        <v>306</v>
      </c>
      <c r="F156" s="87"/>
      <c r="G156" s="87" t="n">
        <v>159261.0</v>
      </c>
    </row>
    <row r="157" outlineLevel="1">
      <c r="A157" s="115" t="n">
        <v>137.0</v>
      </c>
      <c r="B157" s="93" t="n">
        <v>46053.0</v>
      </c>
      <c r="C157" s="87" t="s">
        <v>5549</v>
      </c>
      <c r="D157" s="87" t="s">
        <v>63</v>
      </c>
      <c r="E157" s="87" t="s">
        <v>306</v>
      </c>
      <c r="F157" s="87"/>
      <c r="G157" s="87" t="n">
        <v>150000.0</v>
      </c>
    </row>
    <row r="158" outlineLevel="1">
      <c r="A158" s="115" t="n">
        <v>138.0</v>
      </c>
      <c r="B158" s="93" t="n">
        <v>45773.0</v>
      </c>
      <c r="C158" s="87" t="s">
        <v>1048</v>
      </c>
      <c r="D158" s="87" t="s">
        <v>63</v>
      </c>
      <c r="E158" s="87" t="s">
        <v>74</v>
      </c>
      <c r="F158" s="87"/>
      <c r="G158" s="87" t="n">
        <v>1379998.0</v>
      </c>
    </row>
    <row r="159" outlineLevel="1">
      <c r="A159" s="115" t="n">
        <v>139.0</v>
      </c>
      <c r="B159" s="93" t="n">
        <v>45762.0</v>
      </c>
      <c r="C159" s="87" t="s">
        <v>721</v>
      </c>
      <c r="D159" s="87" t="s">
        <v>63</v>
      </c>
      <c r="E159" s="87" t="s">
        <v>64</v>
      </c>
      <c r="F159" s="87"/>
      <c r="G159" s="87" t="n">
        <v>790500.0</v>
      </c>
    </row>
    <row r="160" outlineLevel="1">
      <c r="A160" s="115" t="n">
        <v>140.0</v>
      </c>
      <c r="B160" s="93" t="n">
        <v>45768.0</v>
      </c>
      <c r="C160" s="87" t="s">
        <v>916</v>
      </c>
      <c r="D160" s="87" t="s">
        <v>63</v>
      </c>
      <c r="E160" s="87" t="s">
        <v>64</v>
      </c>
      <c r="F160" s="87"/>
      <c r="G160" s="87" t="n">
        <v>305000.0</v>
      </c>
    </row>
    <row r="161" outlineLevel="1">
      <c r="A161" s="115" t="n">
        <v>141.0</v>
      </c>
      <c r="B161" s="93" t="n">
        <v>45807.0</v>
      </c>
      <c r="C161" s="87" t="s">
        <v>2015</v>
      </c>
      <c r="D161" s="87" t="s">
        <v>63</v>
      </c>
      <c r="E161" s="87" t="s">
        <v>369</v>
      </c>
      <c r="F161" s="87"/>
      <c r="G161" s="87" t="n">
        <v>3500.0</v>
      </c>
    </row>
    <row r="162" outlineLevel="1">
      <c r="A162" s="115" t="n">
        <v>142.0</v>
      </c>
      <c r="B162" s="93" t="n">
        <v>45771.0</v>
      </c>
      <c r="C162" s="87" t="s">
        <v>965</v>
      </c>
      <c r="D162" s="87" t="s">
        <v>63</v>
      </c>
      <c r="E162" s="87" t="s">
        <v>64</v>
      </c>
      <c r="F162" s="87"/>
      <c r="G162" s="87" t="n">
        <v>500000.0</v>
      </c>
    </row>
    <row r="163" outlineLevel="1">
      <c r="A163" s="115" t="n">
        <v>143.0</v>
      </c>
      <c r="B163" s="93" t="n">
        <v>45761.0</v>
      </c>
      <c r="C163" s="87" t="s">
        <v>707</v>
      </c>
      <c r="D163" s="87" t="s">
        <v>63</v>
      </c>
      <c r="E163" s="87" t="s">
        <v>369</v>
      </c>
      <c r="F163" s="87"/>
      <c r="G163" s="87" t="n">
        <v>31550.0</v>
      </c>
    </row>
    <row r="164" outlineLevel="1">
      <c r="A164" s="115" t="n">
        <v>144.0</v>
      </c>
      <c r="B164" s="93" t="n">
        <v>45761.0</v>
      </c>
      <c r="C164" s="87" t="s">
        <v>704</v>
      </c>
      <c r="D164" s="87" t="s">
        <v>63</v>
      </c>
      <c r="E164" s="87" t="s">
        <v>369</v>
      </c>
      <c r="F164" s="87"/>
      <c r="G164" s="87" t="n">
        <v>2000.0</v>
      </c>
    </row>
    <row r="165" outlineLevel="1">
      <c r="A165" s="115" t="n">
        <v>145.0</v>
      </c>
      <c r="B165" s="93" t="n">
        <v>45762.0</v>
      </c>
      <c r="C165" s="87" t="s">
        <v>735</v>
      </c>
      <c r="D165" s="87" t="s">
        <v>63</v>
      </c>
      <c r="E165" s="87" t="s">
        <v>369</v>
      </c>
      <c r="F165" s="87"/>
      <c r="G165" s="87" t="n">
        <v>3945.0</v>
      </c>
    </row>
    <row r="166" outlineLevel="1">
      <c r="A166" s="115" t="n">
        <v>146.0</v>
      </c>
      <c r="B166" s="93" t="n">
        <v>45770.0</v>
      </c>
      <c r="C166" s="87" t="s">
        <v>947</v>
      </c>
      <c r="D166" s="87" t="s">
        <v>63</v>
      </c>
      <c r="E166" s="87" t="s">
        <v>369</v>
      </c>
      <c r="F166" s="87"/>
      <c r="G166" s="87" t="n">
        <v>37495.0</v>
      </c>
    </row>
    <row r="167" outlineLevel="1">
      <c r="A167" s="115" t="n">
        <v>147.0</v>
      </c>
      <c r="B167" s="93" t="n">
        <v>45776.0</v>
      </c>
      <c r="C167" s="87" t="s">
        <v>1080</v>
      </c>
      <c r="D167" s="87" t="s">
        <v>63</v>
      </c>
      <c r="E167" s="87" t="s">
        <v>64</v>
      </c>
      <c r="F167" s="87"/>
      <c r="G167" s="87" t="n">
        <v>15000.0</v>
      </c>
    </row>
    <row r="168" outlineLevel="1">
      <c r="A168" s="115" t="n">
        <v>148.0</v>
      </c>
      <c r="B168" s="93" t="n">
        <v>45782.0</v>
      </c>
      <c r="C168" s="87" t="s">
        <v>1278</v>
      </c>
      <c r="D168" s="87" t="s">
        <v>63</v>
      </c>
      <c r="E168" s="87" t="s">
        <v>369</v>
      </c>
      <c r="F168" s="87"/>
      <c r="G168" s="87" t="n">
        <v>43000.0</v>
      </c>
    </row>
    <row r="169" outlineLevel="1">
      <c r="A169" s="115" t="n">
        <v>149.0</v>
      </c>
      <c r="B169" s="93" t="n">
        <v>45782.0</v>
      </c>
      <c r="C169" s="87" t="s">
        <v>1276</v>
      </c>
      <c r="D169" s="87" t="s">
        <v>63</v>
      </c>
      <c r="E169" s="87" t="s">
        <v>369</v>
      </c>
      <c r="F169" s="87"/>
      <c r="G169" s="87" t="n">
        <v>2000.0</v>
      </c>
    </row>
    <row r="170" outlineLevel="1">
      <c r="A170" s="115" t="n">
        <v>150.0</v>
      </c>
      <c r="B170" s="93" t="n">
        <v>45785.0</v>
      </c>
      <c r="C170" s="87" t="s">
        <v>1375</v>
      </c>
      <c r="D170" s="87" t="s">
        <v>63</v>
      </c>
      <c r="E170" s="87" t="s">
        <v>64</v>
      </c>
      <c r="F170" s="87"/>
      <c r="G170" s="87" t="n">
        <v>7250.0</v>
      </c>
    </row>
    <row r="171" outlineLevel="1">
      <c r="A171" s="115" t="n">
        <v>151.0</v>
      </c>
      <c r="B171" s="93" t="n">
        <v>45786.0</v>
      </c>
      <c r="C171" s="87" t="s">
        <v>1427</v>
      </c>
      <c r="D171" s="87" t="s">
        <v>63</v>
      </c>
      <c r="E171" s="87" t="s">
        <v>369</v>
      </c>
      <c r="F171" s="87"/>
      <c r="G171" s="87" t="n">
        <v>52500.0</v>
      </c>
    </row>
    <row r="172" outlineLevel="1">
      <c r="A172" s="115" t="n">
        <v>152.0</v>
      </c>
      <c r="B172" s="93" t="n">
        <v>45790.0</v>
      </c>
      <c r="C172" s="87" t="s">
        <v>1559</v>
      </c>
      <c r="D172" s="87" t="s">
        <v>63</v>
      </c>
      <c r="E172" s="87" t="s">
        <v>369</v>
      </c>
      <c r="F172" s="87"/>
      <c r="G172" s="87" t="n">
        <v>25500.0</v>
      </c>
    </row>
    <row r="173" outlineLevel="1">
      <c r="A173" s="115" t="n">
        <v>153.0</v>
      </c>
      <c r="B173" s="93" t="n">
        <v>45803.0</v>
      </c>
      <c r="C173" s="87" t="s">
        <v>1897</v>
      </c>
      <c r="D173" s="87" t="s">
        <v>63</v>
      </c>
      <c r="E173" s="87" t="s">
        <v>369</v>
      </c>
      <c r="F173" s="87"/>
      <c r="G173" s="87" t="n">
        <v>4100.0</v>
      </c>
    </row>
    <row r="174" outlineLevel="1">
      <c r="A174" s="115" t="n">
        <v>154.0</v>
      </c>
      <c r="B174" s="93" t="n">
        <v>45803.0</v>
      </c>
      <c r="C174" s="87" t="s">
        <v>1895</v>
      </c>
      <c r="D174" s="87" t="s">
        <v>63</v>
      </c>
      <c r="E174" s="87" t="s">
        <v>369</v>
      </c>
      <c r="F174" s="87"/>
      <c r="G174" s="87" t="n">
        <v>2000.0</v>
      </c>
    </row>
    <row r="175" outlineLevel="1">
      <c r="A175" s="115" t="n">
        <v>155.0</v>
      </c>
      <c r="B175" s="93" t="n">
        <v>45804.0</v>
      </c>
      <c r="C175" s="87" t="s">
        <v>1949</v>
      </c>
      <c r="D175" s="87" t="s">
        <v>63</v>
      </c>
      <c r="E175" s="87" t="s">
        <v>369</v>
      </c>
      <c r="F175" s="87"/>
      <c r="G175" s="87" t="n">
        <v>20000.0</v>
      </c>
    </row>
    <row r="176" outlineLevel="1">
      <c r="A176" s="115" t="n">
        <v>156.0</v>
      </c>
      <c r="B176" s="93" t="n">
        <v>45812.0</v>
      </c>
      <c r="C176" s="87" t="s">
        <v>2220</v>
      </c>
      <c r="D176" s="87" t="s">
        <v>63</v>
      </c>
      <c r="E176" s="87" t="s">
        <v>369</v>
      </c>
      <c r="F176" s="87"/>
      <c r="G176" s="87" t="n">
        <v>25000.0</v>
      </c>
    </row>
    <row r="177" outlineLevel="1">
      <c r="A177" s="115" t="n">
        <v>157.0</v>
      </c>
      <c r="B177" s="93" t="n">
        <v>45818.0</v>
      </c>
      <c r="C177" s="87" t="s">
        <v>2342</v>
      </c>
      <c r="D177" s="87" t="s">
        <v>63</v>
      </c>
      <c r="E177" s="87" t="s">
        <v>369</v>
      </c>
      <c r="F177" s="87"/>
      <c r="G177" s="87" t="n">
        <v>11000.0</v>
      </c>
    </row>
    <row r="178" outlineLevel="1">
      <c r="A178" s="115" t="n">
        <v>158.0</v>
      </c>
      <c r="B178" s="93" t="n">
        <v>45821.0</v>
      </c>
      <c r="C178" s="87" t="s">
        <v>2462</v>
      </c>
      <c r="D178" s="87" t="s">
        <v>63</v>
      </c>
      <c r="E178" s="87" t="s">
        <v>369</v>
      </c>
      <c r="F178" s="87"/>
      <c r="G178" s="87" t="n">
        <v>25000.0</v>
      </c>
    </row>
    <row r="179" outlineLevel="1">
      <c r="A179" s="115" t="n">
        <v>159.0</v>
      </c>
      <c r="B179" s="93" t="n">
        <v>45821.0</v>
      </c>
      <c r="C179" s="87" t="s">
        <v>2460</v>
      </c>
      <c r="D179" s="87" t="s">
        <v>63</v>
      </c>
      <c r="E179" s="87" t="s">
        <v>369</v>
      </c>
      <c r="F179" s="87"/>
      <c r="G179" s="87" t="n">
        <v>500.0</v>
      </c>
    </row>
    <row r="180" outlineLevel="1">
      <c r="A180" s="115" t="n">
        <v>160.0</v>
      </c>
      <c r="B180" s="93" t="n">
        <v>45836.0</v>
      </c>
      <c r="C180" s="87" t="s">
        <v>2881</v>
      </c>
      <c r="D180" s="87" t="s">
        <v>63</v>
      </c>
      <c r="E180" s="87" t="s">
        <v>369</v>
      </c>
      <c r="F180" s="87"/>
      <c r="G180" s="87" t="n">
        <v>20000.0</v>
      </c>
    </row>
    <row r="181" outlineLevel="1">
      <c r="A181" s="115" t="n">
        <v>161.0</v>
      </c>
      <c r="B181" s="93" t="n">
        <v>45847.0</v>
      </c>
      <c r="C181" s="87" t="s">
        <v>3260</v>
      </c>
      <c r="D181" s="87" t="s">
        <v>63</v>
      </c>
      <c r="E181" s="87" t="s">
        <v>369</v>
      </c>
      <c r="F181" s="87"/>
      <c r="G181" s="87" t="n">
        <v>34000.0</v>
      </c>
    </row>
    <row r="182" outlineLevel="1">
      <c r="A182" s="115" t="n">
        <v>162.0</v>
      </c>
      <c r="B182" s="93" t="n">
        <v>45847.0</v>
      </c>
      <c r="C182" s="87" t="s">
        <v>3262</v>
      </c>
      <c r="D182" s="87" t="s">
        <v>63</v>
      </c>
      <c r="E182" s="87" t="s">
        <v>369</v>
      </c>
      <c r="F182" s="87"/>
      <c r="G182" s="87" t="n">
        <v>8500.0</v>
      </c>
    </row>
    <row r="183" outlineLevel="1">
      <c r="A183" s="115" t="n">
        <v>163.0</v>
      </c>
      <c r="B183" s="93" t="n">
        <v>45880.0</v>
      </c>
      <c r="C183" s="87" t="s">
        <v>3844</v>
      </c>
      <c r="D183" s="87" t="s">
        <v>63</v>
      </c>
      <c r="E183" s="87" t="s">
        <v>369</v>
      </c>
      <c r="F183" s="87"/>
      <c r="G183" s="87" t="n">
        <v>40500.0</v>
      </c>
    </row>
    <row r="184" outlineLevel="1">
      <c r="A184" s="115" t="n">
        <v>164.0</v>
      </c>
      <c r="B184" s="93" t="n">
        <v>45880.0</v>
      </c>
      <c r="C184" s="87" t="s">
        <v>3842</v>
      </c>
      <c r="D184" s="87" t="s">
        <v>63</v>
      </c>
      <c r="E184" s="87" t="s">
        <v>369</v>
      </c>
      <c r="F184" s="87"/>
      <c r="G184" s="87" t="n">
        <v>2000.0</v>
      </c>
    </row>
    <row r="185" outlineLevel="1">
      <c r="A185" s="115" t="n">
        <v>165.0</v>
      </c>
      <c r="B185" s="93" t="n">
        <v>45888.0</v>
      </c>
      <c r="C185" s="87" t="s">
        <v>3990</v>
      </c>
      <c r="D185" s="87" t="s">
        <v>63</v>
      </c>
      <c r="E185" s="87" t="s">
        <v>64</v>
      </c>
      <c r="F185" s="87"/>
      <c r="G185" s="87" t="n">
        <v>19000.0</v>
      </c>
    </row>
    <row r="186" outlineLevel="1">
      <c r="A186" s="115" t="n">
        <v>166.0</v>
      </c>
      <c r="B186" s="93" t="n">
        <v>45920.0</v>
      </c>
      <c r="C186" s="87" t="s">
        <v>4480</v>
      </c>
      <c r="D186" s="87" t="s">
        <v>63</v>
      </c>
      <c r="E186" s="87" t="s">
        <v>369</v>
      </c>
      <c r="F186" s="87"/>
      <c r="G186" s="87" t="n">
        <v>20500.0</v>
      </c>
    </row>
    <row r="187" outlineLevel="1">
      <c r="A187" s="115" t="n">
        <v>167.0</v>
      </c>
      <c r="B187" s="93" t="n">
        <v>45920.0</v>
      </c>
      <c r="C187" s="87" t="s">
        <v>4478</v>
      </c>
      <c r="D187" s="87" t="s">
        <v>63</v>
      </c>
      <c r="E187" s="87" t="s">
        <v>369</v>
      </c>
      <c r="F187" s="87"/>
      <c r="G187" s="87" t="n">
        <v>2000.0</v>
      </c>
    </row>
    <row r="188" outlineLevel="1">
      <c r="A188" s="115" t="n">
        <v>168.0</v>
      </c>
      <c r="B188" s="93" t="n">
        <v>46074.0</v>
      </c>
      <c r="C188" s="87" t="s">
        <v>5689</v>
      </c>
      <c r="D188" s="87" t="s">
        <v>63</v>
      </c>
      <c r="E188" s="87" t="s">
        <v>369</v>
      </c>
      <c r="F188" s="87"/>
      <c r="G188" s="87" t="n">
        <v>4500.0</v>
      </c>
    </row>
    <row r="189" outlineLevel="1">
      <c r="A189" s="115" t="n">
        <v>169.0</v>
      </c>
      <c r="B189" s="93" t="n">
        <v>45854.0</v>
      </c>
      <c r="C189" s="87" t="s">
        <v>3366</v>
      </c>
      <c r="D189" s="87" t="s">
        <v>63</v>
      </c>
      <c r="E189" s="87" t="s">
        <v>64</v>
      </c>
      <c r="F189" s="87"/>
      <c r="G189" s="87" t="n">
        <v>94320.0</v>
      </c>
    </row>
    <row r="190" outlineLevel="1">
      <c r="A190" s="115" t="n">
        <v>170.0</v>
      </c>
      <c r="B190" s="93" t="n">
        <v>45873.0</v>
      </c>
      <c r="C190" s="87" t="s">
        <v>3720</v>
      </c>
      <c r="D190" s="87" t="s">
        <v>63</v>
      </c>
      <c r="E190" s="87" t="s">
        <v>64</v>
      </c>
      <c r="F190" s="87"/>
      <c r="G190" s="87" t="n">
        <v>78400.0</v>
      </c>
    </row>
    <row r="191" outlineLevel="1">
      <c r="A191" s="115" t="n">
        <v>171.0</v>
      </c>
      <c r="B191" s="93" t="n">
        <v>46112.0</v>
      </c>
      <c r="C191" s="87" t="s">
        <v>5983</v>
      </c>
      <c r="D191" s="87" t="s">
        <v>63</v>
      </c>
      <c r="E191" s="87" t="s">
        <v>64</v>
      </c>
      <c r="F191" s="87"/>
      <c r="G191" s="87" t="n">
        <v>9416.0</v>
      </c>
    </row>
    <row r="192" outlineLevel="1">
      <c r="A192" s="115" t="n">
        <v>172.0</v>
      </c>
      <c r="B192" s="93" t="n">
        <v>45749.0</v>
      </c>
      <c r="C192" s="87" t="s">
        <v>434</v>
      </c>
      <c r="D192" s="87" t="s">
        <v>63</v>
      </c>
      <c r="E192" s="87" t="s">
        <v>64</v>
      </c>
      <c r="F192" s="87"/>
      <c r="G192" s="87" t="n">
        <v>50000.0</v>
      </c>
    </row>
    <row r="193" outlineLevel="1">
      <c r="A193" s="115" t="n">
        <v>173.0</v>
      </c>
      <c r="B193" s="93" t="n">
        <v>45785.0</v>
      </c>
      <c r="C193" s="87" t="s">
        <v>1386</v>
      </c>
      <c r="D193" s="87" t="s">
        <v>63</v>
      </c>
      <c r="E193" s="87" t="s">
        <v>64</v>
      </c>
      <c r="F193" s="87"/>
      <c r="G193" s="87" t="n">
        <v>21000.0</v>
      </c>
    </row>
    <row r="194" outlineLevel="1">
      <c r="A194" s="115" t="n">
        <v>174.0</v>
      </c>
      <c r="B194" s="93" t="n">
        <v>45789.0</v>
      </c>
      <c r="C194" s="87" t="s">
        <v>1521</v>
      </c>
      <c r="D194" s="87" t="s">
        <v>63</v>
      </c>
      <c r="E194" s="87" t="s">
        <v>64</v>
      </c>
      <c r="F194" s="87"/>
      <c r="G194" s="87" t="n">
        <v>11950.0</v>
      </c>
    </row>
    <row r="195" outlineLevel="1">
      <c r="A195" s="115" t="n">
        <v>175.0</v>
      </c>
      <c r="B195" s="93" t="n">
        <v>45806.0</v>
      </c>
      <c r="C195" s="87" t="s">
        <v>2013</v>
      </c>
      <c r="D195" s="87" t="s">
        <v>63</v>
      </c>
      <c r="E195" s="87" t="s">
        <v>64</v>
      </c>
      <c r="F195" s="87"/>
      <c r="G195" s="87" t="n">
        <v>6500.0</v>
      </c>
    </row>
    <row r="196" outlineLevel="1">
      <c r="A196" s="115" t="n">
        <v>176.0</v>
      </c>
      <c r="B196" s="93" t="n">
        <v>45818.0</v>
      </c>
      <c r="C196" s="87" t="s">
        <v>2355</v>
      </c>
      <c r="D196" s="87" t="s">
        <v>63</v>
      </c>
      <c r="E196" s="87" t="s">
        <v>64</v>
      </c>
      <c r="F196" s="87"/>
      <c r="G196" s="87" t="n">
        <v>8750.0</v>
      </c>
    </row>
    <row r="197" outlineLevel="1">
      <c r="A197" s="115" t="n">
        <v>177.0</v>
      </c>
      <c r="B197" s="93" t="n">
        <v>45821.0</v>
      </c>
      <c r="C197" s="87" t="s">
        <v>2480</v>
      </c>
      <c r="D197" s="87" t="s">
        <v>63</v>
      </c>
      <c r="E197" s="87" t="s">
        <v>64</v>
      </c>
      <c r="F197" s="87"/>
      <c r="G197" s="87" t="n">
        <v>8500.0</v>
      </c>
    </row>
    <row r="198" outlineLevel="1">
      <c r="A198" s="115" t="n">
        <v>178.0</v>
      </c>
      <c r="B198" s="93" t="n">
        <v>45835.0</v>
      </c>
      <c r="C198" s="87" t="s">
        <v>2866</v>
      </c>
      <c r="D198" s="87" t="s">
        <v>63</v>
      </c>
      <c r="E198" s="87" t="s">
        <v>64</v>
      </c>
      <c r="F198" s="87"/>
      <c r="G198" s="87" t="n">
        <v>5500.0</v>
      </c>
    </row>
    <row r="199" outlineLevel="1">
      <c r="A199" s="115" t="n">
        <v>179.0</v>
      </c>
      <c r="B199" s="93" t="n">
        <v>45841.0</v>
      </c>
      <c r="C199" s="87" t="s">
        <v>3067</v>
      </c>
      <c r="D199" s="87" t="s">
        <v>63</v>
      </c>
      <c r="E199" s="87" t="s">
        <v>64</v>
      </c>
      <c r="F199" s="87"/>
      <c r="G199" s="87" t="n">
        <v>4500.0</v>
      </c>
    </row>
    <row r="200" outlineLevel="1">
      <c r="A200" s="115" t="n">
        <v>180.0</v>
      </c>
      <c r="B200" s="93" t="n">
        <v>45845.0</v>
      </c>
      <c r="C200" s="87" t="s">
        <v>3192</v>
      </c>
      <c r="D200" s="87" t="s">
        <v>63</v>
      </c>
      <c r="E200" s="87" t="s">
        <v>64</v>
      </c>
      <c r="F200" s="87"/>
      <c r="G200" s="87" t="n">
        <v>10500.0</v>
      </c>
    </row>
    <row r="201" outlineLevel="1">
      <c r="A201" s="115" t="n">
        <v>181.0</v>
      </c>
      <c r="B201" s="93" t="n">
        <v>45794.0</v>
      </c>
      <c r="C201" s="87" t="s">
        <v>1698</v>
      </c>
      <c r="D201" s="87" t="s">
        <v>63</v>
      </c>
      <c r="E201" s="87" t="s">
        <v>64</v>
      </c>
      <c r="F201" s="87"/>
      <c r="G201" s="87" t="n">
        <v>50000.0</v>
      </c>
    </row>
    <row r="202" outlineLevel="1">
      <c r="A202" s="115" t="n">
        <v>182.0</v>
      </c>
      <c r="B202" s="93" t="n">
        <v>45793.0</v>
      </c>
      <c r="C202" s="87" t="s">
        <v>1666</v>
      </c>
      <c r="D202" s="87" t="s">
        <v>63</v>
      </c>
      <c r="E202" s="87" t="s">
        <v>306</v>
      </c>
      <c r="F202" s="87"/>
      <c r="G202" s="87" t="n">
        <v>5617.0</v>
      </c>
    </row>
    <row r="203" outlineLevel="1">
      <c r="A203" s="115" t="n">
        <v>183.0</v>
      </c>
      <c r="B203" s="93" t="n">
        <v>45793.0</v>
      </c>
      <c r="C203" s="87" t="s">
        <v>1668</v>
      </c>
      <c r="D203" s="87" t="s">
        <v>63</v>
      </c>
      <c r="E203" s="87" t="s">
        <v>306</v>
      </c>
      <c r="F203" s="87"/>
      <c r="G203" s="87" t="n">
        <v>5617.0</v>
      </c>
    </row>
    <row r="204" outlineLevel="1">
      <c r="A204" s="115" t="n">
        <v>184.0</v>
      </c>
      <c r="B204" s="93" t="n">
        <v>45841.0</v>
      </c>
      <c r="C204" s="87" t="s">
        <v>3059</v>
      </c>
      <c r="D204" s="87" t="s">
        <v>63</v>
      </c>
      <c r="E204" s="87" t="s">
        <v>369</v>
      </c>
      <c r="F204" s="87"/>
      <c r="G204" s="87" t="n">
        <v>3200.0</v>
      </c>
    </row>
    <row r="205" outlineLevel="1">
      <c r="A205" s="115" t="n">
        <v>185.0</v>
      </c>
      <c r="B205" s="93" t="n">
        <v>45763.0</v>
      </c>
      <c r="C205" s="87" t="s">
        <v>766</v>
      </c>
      <c r="D205" s="87" t="s">
        <v>63</v>
      </c>
      <c r="E205" s="87" t="s">
        <v>306</v>
      </c>
      <c r="F205" s="87" t="n">
        <v>206500.0</v>
      </c>
      <c r="G205" s="87"/>
    </row>
    <row r="206" outlineLevel="1">
      <c r="A206" s="115" t="n">
        <v>186.0</v>
      </c>
      <c r="B206" s="93" t="n">
        <v>45764.0</v>
      </c>
      <c r="C206" s="87" t="s">
        <v>787</v>
      </c>
      <c r="D206" s="87" t="s">
        <v>63</v>
      </c>
      <c r="E206" s="87" t="s">
        <v>306</v>
      </c>
      <c r="F206" s="87" t="n">
        <v>1180000.0</v>
      </c>
      <c r="G206" s="87"/>
    </row>
    <row r="207" outlineLevel="1">
      <c r="A207" s="115" t="n">
        <v>187.0</v>
      </c>
      <c r="B207" s="93" t="n">
        <v>45769.0</v>
      </c>
      <c r="C207" s="87" t="s">
        <v>928</v>
      </c>
      <c r="D207" s="87" t="s">
        <v>63</v>
      </c>
      <c r="E207" s="87" t="s">
        <v>306</v>
      </c>
      <c r="F207" s="87" t="n">
        <v>590000.0</v>
      </c>
      <c r="G207" s="87"/>
    </row>
    <row r="208" outlineLevel="1">
      <c r="A208" s="115" t="n">
        <v>188.0</v>
      </c>
      <c r="B208" s="93" t="n">
        <v>45771.0</v>
      </c>
      <c r="C208" s="87" t="s">
        <v>989</v>
      </c>
      <c r="D208" s="87" t="s">
        <v>63</v>
      </c>
      <c r="E208" s="87" t="s">
        <v>306</v>
      </c>
      <c r="F208" s="87" t="n">
        <v>1379998.0</v>
      </c>
      <c r="G208" s="87"/>
    </row>
    <row r="209" outlineLevel="1">
      <c r="A209" s="115" t="n">
        <v>189.0</v>
      </c>
      <c r="B209" s="93" t="n">
        <v>45777.0</v>
      </c>
      <c r="C209" s="87" t="s">
        <v>1121</v>
      </c>
      <c r="D209" s="87" t="s">
        <v>63</v>
      </c>
      <c r="E209" s="87" t="s">
        <v>306</v>
      </c>
      <c r="F209" s="87" t="n">
        <v>295000.0</v>
      </c>
      <c r="G209" s="87"/>
    </row>
    <row r="210" outlineLevel="1">
      <c r="A210" s="115" t="n">
        <v>190.0</v>
      </c>
      <c r="B210" s="93" t="n">
        <v>45784.0</v>
      </c>
      <c r="C210" s="87" t="s">
        <v>1359</v>
      </c>
      <c r="D210" s="87" t="s">
        <v>63</v>
      </c>
      <c r="E210" s="87" t="s">
        <v>306</v>
      </c>
      <c r="F210" s="87" t="n">
        <v>1120000.0</v>
      </c>
      <c r="G210" s="87"/>
    </row>
    <row r="211" outlineLevel="1">
      <c r="A211" s="115" t="n">
        <v>191.0</v>
      </c>
      <c r="B211" s="93" t="n">
        <v>45890.0</v>
      </c>
      <c r="C211" s="87" t="s">
        <v>4021</v>
      </c>
      <c r="D211" s="87" t="s">
        <v>63</v>
      </c>
      <c r="E211" s="87" t="s">
        <v>306</v>
      </c>
      <c r="F211" s="87" t="n">
        <v>600000.0</v>
      </c>
      <c r="G211" s="87"/>
    </row>
    <row r="212" outlineLevel="1">
      <c r="A212" s="115" t="n">
        <v>192.0</v>
      </c>
      <c r="B212" s="93" t="n">
        <v>45770.0</v>
      </c>
      <c r="C212" s="87" t="s">
        <v>943</v>
      </c>
      <c r="D212" s="87" t="s">
        <v>63</v>
      </c>
      <c r="E212" s="87" t="s">
        <v>306</v>
      </c>
      <c r="F212" s="87" t="n">
        <v>500000.0</v>
      </c>
      <c r="G212" s="87"/>
    </row>
    <row r="213" outlineLevel="1">
      <c r="A213" s="115" t="n">
        <v>193.0</v>
      </c>
      <c r="B213" s="93" t="n">
        <v>45772.0</v>
      </c>
      <c r="C213" s="87" t="s">
        <v>1002</v>
      </c>
      <c r="D213" s="87" t="s">
        <v>63</v>
      </c>
      <c r="E213" s="87" t="s">
        <v>306</v>
      </c>
      <c r="F213" s="87" t="n">
        <v>500000.0</v>
      </c>
      <c r="G213" s="87"/>
    </row>
    <row r="214" outlineLevel="1">
      <c r="A214" s="115" t="n">
        <v>194.0</v>
      </c>
      <c r="B214" s="93" t="n">
        <v>45785.0</v>
      </c>
      <c r="C214" s="87" t="s">
        <v>1403</v>
      </c>
      <c r="D214" s="87" t="s">
        <v>63</v>
      </c>
      <c r="E214" s="87" t="s">
        <v>306</v>
      </c>
      <c r="F214" s="87" t="n">
        <v>298000.0</v>
      </c>
      <c r="G214" s="87"/>
    </row>
    <row r="215" outlineLevel="1">
      <c r="A215" s="115" t="n">
        <v>195.0</v>
      </c>
      <c r="B215" s="93" t="n">
        <v>45785.0</v>
      </c>
      <c r="C215" s="87" t="s">
        <v>1405</v>
      </c>
      <c r="D215" s="87" t="s">
        <v>63</v>
      </c>
      <c r="E215" s="87" t="s">
        <v>306</v>
      </c>
      <c r="F215" s="87" t="n">
        <v>65490.0</v>
      </c>
      <c r="G215" s="87"/>
    </row>
    <row r="216" outlineLevel="1">
      <c r="A216" s="115" t="n">
        <v>196.0</v>
      </c>
      <c r="B216" s="93" t="n">
        <v>45796.0</v>
      </c>
      <c r="C216" s="87" t="s">
        <v>1706</v>
      </c>
      <c r="D216" s="87" t="s">
        <v>63</v>
      </c>
      <c r="E216" s="87" t="s">
        <v>315</v>
      </c>
      <c r="F216" s="87" t="n">
        <v>100000.0</v>
      </c>
      <c r="G216" s="87"/>
    </row>
    <row r="217" outlineLevel="1">
      <c r="A217" s="115" t="n">
        <v>197.0</v>
      </c>
      <c r="B217" s="93" t="n">
        <v>45817.0</v>
      </c>
      <c r="C217" s="87" t="s">
        <v>2318</v>
      </c>
      <c r="D217" s="87" t="s">
        <v>63</v>
      </c>
      <c r="E217" s="87" t="s">
        <v>306</v>
      </c>
      <c r="F217" s="87" t="n">
        <v>277600.0</v>
      </c>
      <c r="G217" s="87"/>
    </row>
    <row r="218" outlineLevel="1">
      <c r="A218" s="115" t="n">
        <v>198.0</v>
      </c>
      <c r="B218" s="93" t="n">
        <v>45832.0</v>
      </c>
      <c r="C218" s="87" t="s">
        <v>2757</v>
      </c>
      <c r="D218" s="87" t="s">
        <v>63</v>
      </c>
      <c r="E218" s="87" t="s">
        <v>306</v>
      </c>
      <c r="F218" s="87" t="n">
        <v>808300.0</v>
      </c>
      <c r="G218" s="87"/>
    </row>
    <row r="219" outlineLevel="1">
      <c r="A219" s="115" t="n">
        <v>199.0</v>
      </c>
      <c r="B219" s="93" t="n">
        <v>45842.0</v>
      </c>
      <c r="C219" s="87" t="s">
        <v>3094</v>
      </c>
      <c r="D219" s="87" t="s">
        <v>63</v>
      </c>
      <c r="E219" s="87" t="s">
        <v>306</v>
      </c>
      <c r="F219" s="87" t="n">
        <v>300000.0</v>
      </c>
      <c r="G219" s="87"/>
    </row>
    <row r="220" outlineLevel="1">
      <c r="A220" s="115" t="n">
        <v>200.0</v>
      </c>
      <c r="B220" s="93" t="n">
        <v>45776.0</v>
      </c>
      <c r="C220" s="87" t="s">
        <v>1078</v>
      </c>
      <c r="D220" s="87" t="s">
        <v>63</v>
      </c>
      <c r="E220" s="87" t="s">
        <v>306</v>
      </c>
      <c r="F220" s="87" t="n">
        <v>45000.0</v>
      </c>
      <c r="G220" s="87"/>
    </row>
    <row r="221" outlineLevel="1">
      <c r="A221" s="115" t="n">
        <v>201.0</v>
      </c>
      <c r="B221" s="93" t="n">
        <v>45776.0</v>
      </c>
      <c r="C221" s="87" t="s">
        <v>1074</v>
      </c>
      <c r="D221" s="87" t="s">
        <v>63</v>
      </c>
      <c r="E221" s="87" t="s">
        <v>306</v>
      </c>
      <c r="F221" s="87" t="n">
        <v>5000.0</v>
      </c>
      <c r="G221" s="87"/>
    </row>
    <row r="222" outlineLevel="1">
      <c r="A222" s="115" t="n">
        <v>202.0</v>
      </c>
      <c r="B222" s="93" t="n">
        <v>45996.0</v>
      </c>
      <c r="C222" s="87" t="s">
        <v>5212</v>
      </c>
      <c r="D222" s="87" t="s">
        <v>63</v>
      </c>
      <c r="E222" s="87" t="s">
        <v>306</v>
      </c>
      <c r="F222" s="87" t="n">
        <v>408685.0</v>
      </c>
      <c r="G222" s="87"/>
    </row>
    <row r="223" outlineLevel="1">
      <c r="A223" s="115" t="n">
        <v>203.0</v>
      </c>
      <c r="B223" s="93" t="n">
        <v>45758.0</v>
      </c>
      <c r="C223" s="87" t="s">
        <v>667</v>
      </c>
      <c r="D223" s="87" t="s">
        <v>63</v>
      </c>
      <c r="E223" s="87" t="s">
        <v>306</v>
      </c>
      <c r="F223" s="87" t="n">
        <v>239000.0</v>
      </c>
      <c r="G223" s="87"/>
    </row>
    <row r="224" outlineLevel="1">
      <c r="A224" s="115" t="n">
        <v>204.0</v>
      </c>
      <c r="B224" s="93" t="n">
        <v>45765.0</v>
      </c>
      <c r="C224" s="87" t="s">
        <v>842</v>
      </c>
      <c r="D224" s="87" t="s">
        <v>63</v>
      </c>
      <c r="E224" s="87" t="s">
        <v>306</v>
      </c>
      <c r="F224" s="87" t="n">
        <v>232540.0</v>
      </c>
      <c r="G224" s="87"/>
    </row>
    <row r="225" outlineLevel="1">
      <c r="A225" s="115" t="n">
        <v>205.0</v>
      </c>
      <c r="B225" s="93" t="n">
        <v>45785.0</v>
      </c>
      <c r="C225" s="87" t="s">
        <v>1380</v>
      </c>
      <c r="D225" s="87" t="s">
        <v>63</v>
      </c>
      <c r="E225" s="87" t="s">
        <v>306</v>
      </c>
      <c r="F225" s="87" t="n">
        <v>58410.0</v>
      </c>
      <c r="G225" s="87"/>
    </row>
    <row r="226" outlineLevel="1">
      <c r="A226" s="115" t="n">
        <v>206.0</v>
      </c>
      <c r="B226" s="93" t="n">
        <v>45842.0</v>
      </c>
      <c r="C226" s="87" t="s">
        <v>3120</v>
      </c>
      <c r="D226" s="87" t="s">
        <v>63</v>
      </c>
      <c r="E226" s="87" t="s">
        <v>306</v>
      </c>
      <c r="F226" s="87" t="n">
        <v>60180.0</v>
      </c>
      <c r="G226" s="87"/>
    </row>
    <row r="227" outlineLevel="1">
      <c r="A227" s="115" t="n">
        <v>207.0</v>
      </c>
      <c r="B227" s="93" t="n">
        <v>45749.0</v>
      </c>
      <c r="C227" s="87" t="s">
        <v>424</v>
      </c>
      <c r="D227" s="87" t="s">
        <v>63</v>
      </c>
      <c r="E227" s="87" t="s">
        <v>306</v>
      </c>
      <c r="F227" s="87" t="n">
        <v>49700.0</v>
      </c>
      <c r="G227" s="87"/>
    </row>
    <row r="228" outlineLevel="1">
      <c r="A228" s="115" t="n">
        <v>208.0</v>
      </c>
      <c r="B228" s="93" t="n">
        <v>45775.0</v>
      </c>
      <c r="C228" s="87" t="s">
        <v>1055</v>
      </c>
      <c r="D228" s="87" t="s">
        <v>63</v>
      </c>
      <c r="E228" s="87" t="s">
        <v>306</v>
      </c>
      <c r="F228" s="87" t="n">
        <v>49500.0</v>
      </c>
      <c r="G228" s="87"/>
    </row>
    <row r="229" outlineLevel="1">
      <c r="A229" s="115" t="n">
        <v>209.0</v>
      </c>
      <c r="B229" s="93" t="n">
        <v>45776.0</v>
      </c>
      <c r="C229" s="87" t="s">
        <v>1094</v>
      </c>
      <c r="D229" s="87" t="s">
        <v>63</v>
      </c>
      <c r="E229" s="87" t="s">
        <v>306</v>
      </c>
      <c r="F229" s="87" t="n">
        <v>9345.6</v>
      </c>
      <c r="G229" s="87"/>
    </row>
    <row r="230" outlineLevel="1">
      <c r="A230" s="115" t="n">
        <v>210.0</v>
      </c>
      <c r="B230" s="93" t="n">
        <v>45904.0</v>
      </c>
      <c r="C230" s="87" t="s">
        <v>4324</v>
      </c>
      <c r="D230" s="87" t="s">
        <v>63</v>
      </c>
      <c r="E230" s="87" t="s">
        <v>306</v>
      </c>
      <c r="F230" s="87" t="n">
        <v>11597.04</v>
      </c>
      <c r="G230" s="87"/>
    </row>
    <row r="231" outlineLevel="1">
      <c r="A231" s="115" t="n">
        <v>211.0</v>
      </c>
      <c r="B231" s="93" t="n">
        <v>46107.0</v>
      </c>
      <c r="C231" s="87" t="s">
        <v>5910</v>
      </c>
      <c r="D231" s="87" t="s">
        <v>63</v>
      </c>
      <c r="E231" s="87" t="s">
        <v>306</v>
      </c>
      <c r="F231" s="87" t="n">
        <v>42756.0</v>
      </c>
      <c r="G231" s="87"/>
    </row>
    <row r="232" outlineLevel="1">
      <c r="A232" s="115" t="n">
        <v>212.0</v>
      </c>
      <c r="B232" s="93" t="n">
        <v>45917.0</v>
      </c>
      <c r="C232" s="87" t="s">
        <v>4458</v>
      </c>
      <c r="D232" s="87" t="s">
        <v>63</v>
      </c>
      <c r="E232" s="87" t="s">
        <v>306</v>
      </c>
      <c r="F232" s="87" t="n">
        <v>59520.0</v>
      </c>
      <c r="G232" s="87"/>
    </row>
    <row r="233" outlineLevel="1">
      <c r="A233" s="119" t="n">
        <v>213.0</v>
      </c>
      <c r="B233" s="111" t="n">
        <v>45776.0</v>
      </c>
      <c r="C233" s="103" t="s">
        <v>1097</v>
      </c>
      <c r="D233" s="103" t="s">
        <v>63</v>
      </c>
      <c r="E233" s="103" t="s">
        <v>306</v>
      </c>
      <c r="F233" s="103" t="n">
        <v>22309.0</v>
      </c>
      <c r="G233" s="103"/>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 r="A235" s="72" t="s">
        <v>86</v>
      </c>
      <c r="B235" s="72"/>
      <c r="C235" s="72"/>
      <c r="D235" s="72"/>
      <c r="E235" s="73" t="s">
        <v>3</v>
      </c>
      <c r="F235" s="72"/>
      <c r="G235" s="72"/>
      <c r="H235" s="72"/>
      <c r="I235" s="72"/>
      <c r="J235" s="72"/>
    </row>
    <row r="236">
      <c r="A236" s="74" t="s">
        <v>131</v>
      </c>
      <c r="B236" s="74"/>
      <c r="C236" s="74"/>
      <c r="D236" s="74"/>
      <c r="E236" s="75" t="s">
        <v>88</v>
      </c>
      <c r="F236" s="74"/>
      <c r="G236" s="74"/>
      <c r="H236" s="74"/>
      <c r="I236" s="74"/>
      <c r="J236" s="74"/>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outlineLevel="1">
      <c r="C238" s="77" t="s">
        <v>6059</v>
      </c>
      <c r="D238" s="77"/>
      <c r="E238" s="77"/>
      <c r="G238" s="77" t="s">
        <v>6060</v>
      </c>
      <c r="H238" s="77"/>
      <c r="I238" s="77"/>
    </row>
    <row r="239" outlineLevel="1">
      <c r="C239" s="78" t="s">
        <v>361</v>
      </c>
      <c r="D239" s="78" t="s">
        <v>283</v>
      </c>
      <c r="E239" s="78" t="s">
        <v>6052</v>
      </c>
      <c r="G239" s="78" t="s">
        <v>361</v>
      </c>
      <c r="H239" s="78" t="s">
        <v>283</v>
      </c>
      <c r="I239" s="78" t="s">
        <v>6052</v>
      </c>
    </row>
    <row r="240" outlineLevel="1">
      <c r="C240" s="87" t="s">
        <v>1382</v>
      </c>
      <c r="D240" s="87" t="n">
        <v>118590.0</v>
      </c>
      <c r="E240" s="87" t="s">
        <v>6061</v>
      </c>
      <c r="G240" s="87" t="s">
        <v>1382</v>
      </c>
      <c r="H240" s="87" t="n">
        <v>3200.0</v>
      </c>
      <c r="I240" s="87" t="s">
        <v>6061</v>
      </c>
    </row>
    <row r="241" outlineLevel="1">
      <c r="C241" s="87" t="s">
        <v>86</v>
      </c>
      <c r="D241" s="87" t="n">
        <v>12265.37</v>
      </c>
      <c r="E241" s="87" t="s">
        <v>6062</v>
      </c>
      <c r="G241" s="87" t="s">
        <v>86</v>
      </c>
      <c r="H241" s="87" t="n">
        <v>1.27655E7</v>
      </c>
      <c r="I241" s="87" t="s">
        <v>6062</v>
      </c>
    </row>
    <row r="242" outlineLevel="1">
      <c r="C242" s="87" t="s">
        <v>3367</v>
      </c>
      <c r="D242" s="87" t="n">
        <v>59520.0</v>
      </c>
      <c r="E242" s="87" t="s">
        <v>6061</v>
      </c>
      <c r="G242" s="87" t="s">
        <v>3367</v>
      </c>
      <c r="H242" s="87" t="n">
        <v>182136.0</v>
      </c>
      <c r="I242" s="87" t="s">
        <v>6061</v>
      </c>
    </row>
    <row r="243" outlineLevel="1">
      <c r="C243" s="87" t="s">
        <v>426</v>
      </c>
      <c r="D243" s="87" t="n">
        <v>99200.0</v>
      </c>
      <c r="E243" s="87" t="s">
        <v>6061</v>
      </c>
      <c r="G243" s="87" t="s">
        <v>426</v>
      </c>
      <c r="H243" s="87" t="n">
        <v>458840.0</v>
      </c>
      <c r="I243" s="87" t="s">
        <v>6061</v>
      </c>
    </row>
    <row r="244" outlineLevel="1">
      <c r="C244" s="87" t="s">
        <v>945</v>
      </c>
      <c r="D244" s="87" t="n">
        <v>2849390.0</v>
      </c>
      <c r="E244" s="87" t="s">
        <v>6061</v>
      </c>
      <c r="G244" s="87" t="s">
        <v>945</v>
      </c>
      <c r="H244" s="87" t="n">
        <v>500000.0</v>
      </c>
      <c r="I244" s="87" t="s">
        <v>6061</v>
      </c>
    </row>
    <row r="245" outlineLevel="1">
      <c r="C245" s="87" t="s">
        <v>382</v>
      </c>
      <c r="D245" s="87" t="n">
        <v>63698.64</v>
      </c>
      <c r="E245" s="87" t="s">
        <v>6061</v>
      </c>
      <c r="G245" s="87" t="s">
        <v>382</v>
      </c>
      <c r="H245" s="87" t="n">
        <v>2782618.0</v>
      </c>
      <c r="I245" s="87" t="s">
        <v>6061</v>
      </c>
    </row>
    <row r="246" outlineLevel="1">
      <c r="C246" s="87" t="s">
        <v>722</v>
      </c>
      <c r="D246" s="87" t="n">
        <v>232540.0</v>
      </c>
      <c r="E246" s="87" t="s">
        <v>6061</v>
      </c>
      <c r="G246" s="87" t="s">
        <v>722</v>
      </c>
      <c r="H246" s="87" t="n">
        <v>1099000.0</v>
      </c>
      <c r="I246" s="87" t="s">
        <v>6061</v>
      </c>
    </row>
    <row r="247" outlineLevel="1">
      <c r="C247" s="87" t="s">
        <v>435</v>
      </c>
      <c r="D247" s="87" t="n">
        <v>22309.0</v>
      </c>
      <c r="E247" s="87" t="s">
        <v>6061</v>
      </c>
      <c r="G247" s="87" t="s">
        <v>435</v>
      </c>
      <c r="H247" s="87" t="n">
        <v>127200.0</v>
      </c>
      <c r="I247" s="87" t="s">
        <v>6061</v>
      </c>
    </row>
    <row r="248" outlineLevel="1">
      <c r="C248" s="87" t="s">
        <v>669</v>
      </c>
      <c r="D248" s="87" t="n">
        <v>239000.0</v>
      </c>
      <c r="E248" s="87" t="s">
        <v>6061</v>
      </c>
      <c r="G248" s="87" t="s">
        <v>669</v>
      </c>
      <c r="H248" s="87" t="n">
        <v>11234.0</v>
      </c>
      <c r="I248" s="87" t="s">
        <v>6061</v>
      </c>
    </row>
    <row r="249" outlineLevel="1">
      <c r="C249" s="87" t="s">
        <v>1076</v>
      </c>
      <c r="D249" s="87" t="n">
        <v>458685.0</v>
      </c>
      <c r="E249" s="87" t="s">
        <v>6061</v>
      </c>
      <c r="G249" s="87" t="s">
        <v>1076</v>
      </c>
      <c r="H249" s="87" t="n">
        <v>50000.0</v>
      </c>
      <c r="I249" s="87" t="s">
        <v>6061</v>
      </c>
    </row>
    <row r="250" outlineLevel="1">
      <c r="C250" s="103" t="s">
        <v>768</v>
      </c>
      <c r="D250" s="103" t="n">
        <v>5371498.0</v>
      </c>
      <c r="E250" s="103" t="s">
        <v>6061</v>
      </c>
      <c r="G250" s="103" t="s">
        <v>768</v>
      </c>
      <c r="H250" s="103" t="n">
        <v>1379998.0</v>
      </c>
      <c r="I250" s="103" t="s">
        <v>6061</v>
      </c>
    </row>
    <row r="251" ht="15.75" customHeight="1" outlineLevel="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outlineLevel="1">
      <c r="A252" s="77" t="s">
        <v>6063</v>
      </c>
      <c r="B252" s="77"/>
      <c r="C252" s="77"/>
    </row>
    <row r="253" outlineLevel="1">
      <c r="A253" s="78" t="s">
        <v>4</v>
      </c>
      <c r="B253" s="78" t="s">
        <v>281</v>
      </c>
      <c r="C253" s="78" t="s">
        <v>282</v>
      </c>
      <c r="D253" s="78" t="s">
        <v>360</v>
      </c>
      <c r="E253" s="78" t="s">
        <v>284</v>
      </c>
      <c r="F253" s="78" t="s">
        <v>357</v>
      </c>
      <c r="G253" s="78" t="s">
        <v>358</v>
      </c>
    </row>
    <row r="254" outlineLevel="1">
      <c r="A254" s="115" t="n">
        <v>1.0</v>
      </c>
      <c r="B254" s="93" t="n">
        <v>45771.0</v>
      </c>
      <c r="C254" s="87" t="s">
        <v>991</v>
      </c>
      <c r="D254" s="87" t="s">
        <v>59</v>
      </c>
      <c r="E254" s="87" t="s">
        <v>315</v>
      </c>
      <c r="F254" s="87"/>
      <c r="G254" s="87" t="n">
        <v>250000.0</v>
      </c>
    </row>
    <row r="255" outlineLevel="1">
      <c r="A255" s="115" t="n">
        <v>2.0</v>
      </c>
      <c r="B255" s="93" t="n">
        <v>45788.0</v>
      </c>
      <c r="C255" s="87" t="s">
        <v>1482</v>
      </c>
      <c r="D255" s="87" t="s">
        <v>59</v>
      </c>
      <c r="E255" s="87" t="s">
        <v>315</v>
      </c>
      <c r="F255" s="87"/>
      <c r="G255" s="87" t="n">
        <v>10500.0</v>
      </c>
    </row>
    <row r="256" outlineLevel="1">
      <c r="A256" s="115" t="n">
        <v>3.0</v>
      </c>
      <c r="B256" s="93" t="n">
        <v>45790.0</v>
      </c>
      <c r="C256" s="87" t="s">
        <v>1541</v>
      </c>
      <c r="D256" s="87" t="s">
        <v>59</v>
      </c>
      <c r="E256" s="87" t="s">
        <v>74</v>
      </c>
      <c r="F256" s="87"/>
      <c r="G256" s="87" t="n">
        <v>400000.0</v>
      </c>
    </row>
    <row r="257" outlineLevel="1">
      <c r="A257" s="115" t="n">
        <v>4.0</v>
      </c>
      <c r="B257" s="93" t="n">
        <v>45804.0</v>
      </c>
      <c r="C257" s="87" t="s">
        <v>1920</v>
      </c>
      <c r="D257" s="87" t="s">
        <v>59</v>
      </c>
      <c r="E257" s="87" t="s">
        <v>315</v>
      </c>
      <c r="F257" s="87"/>
      <c r="G257" s="87" t="n">
        <v>300000.0</v>
      </c>
    </row>
    <row r="258" outlineLevel="1">
      <c r="A258" s="115" t="n">
        <v>5.0</v>
      </c>
      <c r="B258" s="93" t="n">
        <v>45810.0</v>
      </c>
      <c r="C258" s="87" t="s">
        <v>2049</v>
      </c>
      <c r="D258" s="87" t="s">
        <v>59</v>
      </c>
      <c r="E258" s="87" t="s">
        <v>315</v>
      </c>
      <c r="F258" s="87"/>
      <c r="G258" s="87" t="n">
        <v>300000.0</v>
      </c>
    </row>
    <row r="259" outlineLevel="1">
      <c r="A259" s="115" t="n">
        <v>6.0</v>
      </c>
      <c r="B259" s="93" t="n">
        <v>45848.0</v>
      </c>
      <c r="C259" s="87" t="s">
        <v>3267</v>
      </c>
      <c r="D259" s="87" t="s">
        <v>59</v>
      </c>
      <c r="E259" s="87" t="s">
        <v>315</v>
      </c>
      <c r="F259" s="87"/>
      <c r="G259" s="87" t="n">
        <v>30000.0</v>
      </c>
    </row>
    <row r="260" outlineLevel="1">
      <c r="A260" s="115" t="n">
        <v>7.0</v>
      </c>
      <c r="B260" s="93" t="n">
        <v>45848.0</v>
      </c>
      <c r="C260" s="87" t="s">
        <v>3283</v>
      </c>
      <c r="D260" s="87" t="s">
        <v>59</v>
      </c>
      <c r="E260" s="87" t="s">
        <v>74</v>
      </c>
      <c r="F260" s="87"/>
      <c r="G260" s="87" t="n">
        <v>500000.0</v>
      </c>
    </row>
    <row r="261" outlineLevel="1">
      <c r="A261" s="115" t="n">
        <v>8.0</v>
      </c>
      <c r="B261" s="93" t="n">
        <v>45869.0</v>
      </c>
      <c r="C261" s="87" t="s">
        <v>3585</v>
      </c>
      <c r="D261" s="87" t="s">
        <v>59</v>
      </c>
      <c r="E261" s="87" t="s">
        <v>315</v>
      </c>
      <c r="F261" s="87"/>
      <c r="G261" s="87" t="n">
        <v>150000.0</v>
      </c>
    </row>
    <row r="262" outlineLevel="1">
      <c r="A262" s="115" t="n">
        <v>9.0</v>
      </c>
      <c r="B262" s="93" t="n">
        <v>45869.0</v>
      </c>
      <c r="C262" s="87" t="s">
        <v>3593</v>
      </c>
      <c r="D262" s="87" t="s">
        <v>59</v>
      </c>
      <c r="E262" s="87" t="s">
        <v>315</v>
      </c>
      <c r="F262" s="87"/>
      <c r="G262" s="87" t="n">
        <v>125000.0</v>
      </c>
    </row>
    <row r="263" outlineLevel="1">
      <c r="A263" s="115" t="n">
        <v>10.0</v>
      </c>
      <c r="B263" s="93" t="n">
        <v>46057.0</v>
      </c>
      <c r="C263" s="87" t="s">
        <v>5583</v>
      </c>
      <c r="D263" s="87" t="s">
        <v>67</v>
      </c>
      <c r="E263" s="87" t="s">
        <v>306</v>
      </c>
      <c r="F263" s="87" t="n">
        <v>12265.37</v>
      </c>
      <c r="G263" s="87"/>
    </row>
    <row r="264" outlineLevel="1">
      <c r="A264" s="115" t="n">
        <v>11.0</v>
      </c>
      <c r="B264" s="93" t="n">
        <v>45902.0</v>
      </c>
      <c r="C264" s="87" t="s">
        <v>4198</v>
      </c>
      <c r="D264" s="87" t="s">
        <v>59</v>
      </c>
      <c r="E264" s="87" t="s">
        <v>315</v>
      </c>
      <c r="F264" s="87"/>
      <c r="G264" s="87" t="n">
        <v>500000.0</v>
      </c>
    </row>
    <row r="265" outlineLevel="1">
      <c r="A265" s="115" t="n">
        <v>12.0</v>
      </c>
      <c r="B265" s="93" t="n">
        <v>45915.0</v>
      </c>
      <c r="C265" s="87" t="s">
        <v>4406</v>
      </c>
      <c r="D265" s="87" t="s">
        <v>59</v>
      </c>
      <c r="E265" s="87" t="s">
        <v>315</v>
      </c>
      <c r="F265" s="87"/>
      <c r="G265" s="87" t="n">
        <v>200000.0</v>
      </c>
    </row>
    <row r="266" outlineLevel="1">
      <c r="A266" s="115" t="n">
        <v>13.0</v>
      </c>
      <c r="B266" s="93" t="n">
        <v>45925.0</v>
      </c>
      <c r="C266" s="87" t="s">
        <v>4535</v>
      </c>
      <c r="D266" s="87" t="s">
        <v>59</v>
      </c>
      <c r="E266" s="87" t="s">
        <v>74</v>
      </c>
      <c r="F266" s="87"/>
      <c r="G266" s="87" t="n">
        <v>650000.0</v>
      </c>
    </row>
    <row r="267" outlineLevel="1">
      <c r="A267" s="115" t="n">
        <v>14.0</v>
      </c>
      <c r="B267" s="93" t="n">
        <v>45934.0</v>
      </c>
      <c r="C267" s="87" t="s">
        <v>4582</v>
      </c>
      <c r="D267" s="87" t="s">
        <v>59</v>
      </c>
      <c r="E267" s="87" t="s">
        <v>74</v>
      </c>
      <c r="F267" s="87"/>
      <c r="G267" s="87" t="n">
        <v>1200000.0</v>
      </c>
    </row>
    <row r="268" outlineLevel="1">
      <c r="A268" s="115" t="n">
        <v>15.0</v>
      </c>
      <c r="B268" s="93" t="n">
        <v>45945.0</v>
      </c>
      <c r="C268" s="87" t="s">
        <v>4753</v>
      </c>
      <c r="D268" s="87" t="s">
        <v>59</v>
      </c>
      <c r="E268" s="87" t="s">
        <v>315</v>
      </c>
      <c r="F268" s="87"/>
      <c r="G268" s="87" t="n">
        <v>30000.0</v>
      </c>
    </row>
    <row r="269" outlineLevel="1">
      <c r="A269" s="115" t="n">
        <v>16.0</v>
      </c>
      <c r="B269" s="93" t="n">
        <v>45959.0</v>
      </c>
      <c r="C269" s="87" t="s">
        <v>4832</v>
      </c>
      <c r="D269" s="87" t="s">
        <v>59</v>
      </c>
      <c r="E269" s="87" t="s">
        <v>315</v>
      </c>
      <c r="F269" s="87"/>
      <c r="G269" s="87" t="n">
        <v>50000.0</v>
      </c>
    </row>
    <row r="270" outlineLevel="1">
      <c r="A270" s="115" t="n">
        <v>17.0</v>
      </c>
      <c r="B270" s="93" t="n">
        <v>45962.0</v>
      </c>
      <c r="C270" s="87" t="s">
        <v>4854</v>
      </c>
      <c r="D270" s="87" t="s">
        <v>59</v>
      </c>
      <c r="E270" s="87" t="s">
        <v>74</v>
      </c>
      <c r="F270" s="87"/>
      <c r="G270" s="87" t="n">
        <v>1300000.0</v>
      </c>
    </row>
    <row r="271" outlineLevel="1">
      <c r="A271" s="115" t="n">
        <v>18.0</v>
      </c>
      <c r="B271" s="93" t="n">
        <v>45988.0</v>
      </c>
      <c r="C271" s="87" t="s">
        <v>5133</v>
      </c>
      <c r="D271" s="87" t="s">
        <v>59</v>
      </c>
      <c r="E271" s="87" t="s">
        <v>315</v>
      </c>
      <c r="F271" s="87"/>
      <c r="G271" s="87" t="n">
        <v>40000.0</v>
      </c>
    </row>
    <row r="272" outlineLevel="1">
      <c r="A272" s="115" t="n">
        <v>19.0</v>
      </c>
      <c r="B272" s="93" t="n">
        <v>45995.0</v>
      </c>
      <c r="C272" s="87" t="s">
        <v>5204</v>
      </c>
      <c r="D272" s="87" t="s">
        <v>59</v>
      </c>
      <c r="E272" s="87" t="s">
        <v>315</v>
      </c>
      <c r="F272" s="87"/>
      <c r="G272" s="87" t="n">
        <v>60000.0</v>
      </c>
    </row>
    <row r="273" outlineLevel="1">
      <c r="A273" s="115" t="n">
        <v>20.0</v>
      </c>
      <c r="B273" s="93" t="n">
        <v>45996.0</v>
      </c>
      <c r="C273" s="87" t="s">
        <v>5210</v>
      </c>
      <c r="D273" s="87" t="s">
        <v>59</v>
      </c>
      <c r="E273" s="87" t="s">
        <v>315</v>
      </c>
      <c r="F273" s="87"/>
      <c r="G273" s="87" t="n">
        <v>400000.0</v>
      </c>
    </row>
    <row r="274" outlineLevel="1">
      <c r="A274" s="115" t="n">
        <v>21.0</v>
      </c>
      <c r="B274" s="93" t="n">
        <v>46002.0</v>
      </c>
      <c r="C274" s="87" t="s">
        <v>5248</v>
      </c>
      <c r="D274" s="87" t="s">
        <v>59</v>
      </c>
      <c r="E274" s="87" t="s">
        <v>315</v>
      </c>
      <c r="F274" s="87"/>
      <c r="G274" s="87" t="n">
        <v>100000.0</v>
      </c>
    </row>
    <row r="275" outlineLevel="1">
      <c r="A275" s="115" t="n">
        <v>22.0</v>
      </c>
      <c r="B275" s="93" t="n">
        <v>46027.0</v>
      </c>
      <c r="C275" s="87" t="s">
        <v>5397</v>
      </c>
      <c r="D275" s="87" t="s">
        <v>59</v>
      </c>
      <c r="E275" s="87" t="s">
        <v>315</v>
      </c>
      <c r="F275" s="87"/>
      <c r="G275" s="87" t="n">
        <v>160000.0</v>
      </c>
    </row>
    <row r="276" outlineLevel="1">
      <c r="A276" s="115" t="n">
        <v>23.0</v>
      </c>
      <c r="B276" s="93" t="n">
        <v>46028.0</v>
      </c>
      <c r="C276" s="87" t="s">
        <v>5411</v>
      </c>
      <c r="D276" s="87" t="s">
        <v>59</v>
      </c>
      <c r="E276" s="87" t="s">
        <v>315</v>
      </c>
      <c r="F276" s="87"/>
      <c r="G276" s="87" t="n">
        <v>20000.0</v>
      </c>
    </row>
    <row r="277" outlineLevel="1">
      <c r="A277" s="115" t="n">
        <v>24.0</v>
      </c>
      <c r="B277" s="93" t="n">
        <v>46032.0</v>
      </c>
      <c r="C277" s="87" t="s">
        <v>5451</v>
      </c>
      <c r="D277" s="87" t="s">
        <v>59</v>
      </c>
      <c r="E277" s="87" t="s">
        <v>315</v>
      </c>
      <c r="F277" s="87"/>
      <c r="G277" s="87" t="n">
        <v>50000.0</v>
      </c>
    </row>
    <row r="278" outlineLevel="1">
      <c r="A278" s="115" t="n">
        <v>25.0</v>
      </c>
      <c r="B278" s="93" t="n">
        <v>46056.0</v>
      </c>
      <c r="C278" s="87" t="s">
        <v>5564</v>
      </c>
      <c r="D278" s="87" t="s">
        <v>59</v>
      </c>
      <c r="E278" s="87" t="s">
        <v>315</v>
      </c>
      <c r="F278" s="87"/>
      <c r="G278" s="87" t="n">
        <v>65000.0</v>
      </c>
    </row>
    <row r="279" outlineLevel="1">
      <c r="A279" s="115" t="n">
        <v>26.0</v>
      </c>
      <c r="B279" s="93" t="n">
        <v>46058.0</v>
      </c>
      <c r="C279" s="87" t="s">
        <v>5588</v>
      </c>
      <c r="D279" s="87" t="s">
        <v>59</v>
      </c>
      <c r="E279" s="87" t="s">
        <v>315</v>
      </c>
      <c r="F279" s="87"/>
      <c r="G279" s="87" t="n">
        <v>250000.0</v>
      </c>
    </row>
    <row r="280" outlineLevel="1">
      <c r="A280" s="115" t="n">
        <v>27.0</v>
      </c>
      <c r="B280" s="93" t="n">
        <v>46060.0</v>
      </c>
      <c r="C280" s="87" t="s">
        <v>5596</v>
      </c>
      <c r="D280" s="87" t="s">
        <v>59</v>
      </c>
      <c r="E280" s="87" t="s">
        <v>315</v>
      </c>
      <c r="F280" s="87"/>
      <c r="G280" s="87" t="n">
        <v>100000.0</v>
      </c>
    </row>
    <row r="281" outlineLevel="1">
      <c r="A281" s="115" t="n">
        <v>28.0</v>
      </c>
      <c r="B281" s="93" t="n">
        <v>46085.0</v>
      </c>
      <c r="C281" s="87" t="s">
        <v>5760</v>
      </c>
      <c r="D281" s="87" t="s">
        <v>59</v>
      </c>
      <c r="E281" s="87" t="s">
        <v>315</v>
      </c>
      <c r="F281" s="87"/>
      <c r="G281" s="87" t="n">
        <v>100000.0</v>
      </c>
    </row>
    <row r="282" outlineLevel="1">
      <c r="A282" s="115" t="n">
        <v>29.0</v>
      </c>
      <c r="B282" s="93" t="n">
        <v>46091.0</v>
      </c>
      <c r="C282" s="87" t="s">
        <v>5823</v>
      </c>
      <c r="D282" s="87" t="s">
        <v>59</v>
      </c>
      <c r="E282" s="87" t="s">
        <v>315</v>
      </c>
      <c r="F282" s="87"/>
      <c r="G282" s="87" t="n">
        <v>225000.0</v>
      </c>
    </row>
    <row r="283" outlineLevel="1">
      <c r="A283" s="115" t="n">
        <v>30.0</v>
      </c>
      <c r="B283" s="93" t="n">
        <v>46103.0</v>
      </c>
      <c r="C283" s="87" t="s">
        <v>5877</v>
      </c>
      <c r="D283" s="87" t="s">
        <v>59</v>
      </c>
      <c r="E283" s="87" t="s">
        <v>64</v>
      </c>
      <c r="F283" s="87"/>
      <c r="G283" s="87" t="n">
        <v>1650000.0</v>
      </c>
    </row>
    <row r="284" outlineLevel="1">
      <c r="A284" s="115" t="n">
        <v>31.0</v>
      </c>
      <c r="B284" s="93" t="n">
        <v>46109.0</v>
      </c>
      <c r="C284" s="87" t="s">
        <v>5934</v>
      </c>
      <c r="D284" s="87" t="s">
        <v>59</v>
      </c>
      <c r="E284" s="87" t="s">
        <v>74</v>
      </c>
      <c r="F284" s="87"/>
      <c r="G284" s="87" t="n">
        <v>1000000.0</v>
      </c>
    </row>
    <row r="285" outlineLevel="1">
      <c r="A285" s="115" t="n">
        <v>32.0</v>
      </c>
      <c r="B285" s="93" t="n">
        <v>46109.0</v>
      </c>
      <c r="C285" s="87" t="s">
        <v>5938</v>
      </c>
      <c r="D285" s="87" t="s">
        <v>59</v>
      </c>
      <c r="E285" s="87" t="s">
        <v>74</v>
      </c>
      <c r="F285" s="87"/>
      <c r="G285" s="87" t="n">
        <v>1000000.0</v>
      </c>
    </row>
    <row r="286" outlineLevel="1">
      <c r="A286" s="115" t="n">
        <v>33.0</v>
      </c>
      <c r="B286" s="93" t="n">
        <v>46110.0</v>
      </c>
      <c r="C286" s="87" t="s">
        <v>5942</v>
      </c>
      <c r="D286" s="87" t="s">
        <v>59</v>
      </c>
      <c r="E286" s="87" t="s">
        <v>315</v>
      </c>
      <c r="F286" s="87"/>
      <c r="G286" s="87" t="n">
        <v>50000.0</v>
      </c>
    </row>
    <row r="287" outlineLevel="1">
      <c r="A287" s="115" t="n">
        <v>34.0</v>
      </c>
      <c r="B287" s="93" t="n">
        <v>46110.0</v>
      </c>
      <c r="C287" s="87" t="s">
        <v>5949</v>
      </c>
      <c r="D287" s="87" t="s">
        <v>59</v>
      </c>
      <c r="E287" s="87" t="s">
        <v>74</v>
      </c>
      <c r="F287" s="87"/>
      <c r="G287" s="87" t="n">
        <v>1000000.0</v>
      </c>
    </row>
    <row r="288" outlineLevel="1">
      <c r="A288" s="115" t="n">
        <v>35.0</v>
      </c>
      <c r="B288" s="93" t="n">
        <v>46110.0</v>
      </c>
      <c r="C288" s="87" t="s">
        <v>5953</v>
      </c>
      <c r="D288" s="87" t="s">
        <v>59</v>
      </c>
      <c r="E288" s="87" t="s">
        <v>74</v>
      </c>
      <c r="F288" s="87"/>
      <c r="G288" s="87" t="n">
        <v>500000.0</v>
      </c>
    </row>
    <row r="289" outlineLevel="1">
      <c r="A289" s="115" t="n">
        <v>36.0</v>
      </c>
      <c r="B289" s="93" t="n">
        <v>45748.0</v>
      </c>
      <c r="C289" s="87" t="s">
        <v>380</v>
      </c>
      <c r="D289" s="87" t="s">
        <v>63</v>
      </c>
      <c r="E289" s="87" t="s">
        <v>306</v>
      </c>
      <c r="F289" s="87"/>
      <c r="G289" s="87" t="n">
        <v>70878.0</v>
      </c>
    </row>
    <row r="290" outlineLevel="1">
      <c r="A290" s="115" t="n">
        <v>37.0</v>
      </c>
      <c r="B290" s="93" t="n">
        <v>45750.0</v>
      </c>
      <c r="C290" s="87" t="s">
        <v>449</v>
      </c>
      <c r="D290" s="87" t="s">
        <v>63</v>
      </c>
      <c r="E290" s="87" t="s">
        <v>306</v>
      </c>
      <c r="F290" s="87"/>
      <c r="G290" s="87" t="n">
        <v>31270.0</v>
      </c>
    </row>
    <row r="291" outlineLevel="1">
      <c r="A291" s="115" t="n">
        <v>38.0</v>
      </c>
      <c r="B291" s="93" t="n">
        <v>45754.0</v>
      </c>
      <c r="C291" s="87" t="s">
        <v>533</v>
      </c>
      <c r="D291" s="87" t="s">
        <v>63</v>
      </c>
      <c r="E291" s="87" t="s">
        <v>306</v>
      </c>
      <c r="F291" s="87"/>
      <c r="G291" s="87" t="n">
        <v>30000.0</v>
      </c>
    </row>
    <row r="292" outlineLevel="1">
      <c r="A292" s="115" t="n">
        <v>39.0</v>
      </c>
      <c r="B292" s="93" t="n">
        <v>45755.0</v>
      </c>
      <c r="C292" s="87" t="s">
        <v>564</v>
      </c>
      <c r="D292" s="87" t="s">
        <v>63</v>
      </c>
      <c r="E292" s="87" t="s">
        <v>306</v>
      </c>
      <c r="F292" s="87"/>
      <c r="G292" s="87" t="n">
        <v>3500.0</v>
      </c>
    </row>
    <row r="293" outlineLevel="1">
      <c r="A293" s="115" t="n">
        <v>40.0</v>
      </c>
      <c r="B293" s="93" t="n">
        <v>45757.0</v>
      </c>
      <c r="C293" s="87" t="s">
        <v>610</v>
      </c>
      <c r="D293" s="87" t="s">
        <v>63</v>
      </c>
      <c r="E293" s="87" t="s">
        <v>306</v>
      </c>
      <c r="F293" s="87"/>
      <c r="G293" s="87" t="n">
        <v>50000.0</v>
      </c>
    </row>
    <row r="294" outlineLevel="1">
      <c r="A294" s="115" t="n">
        <v>41.0</v>
      </c>
      <c r="B294" s="93" t="n">
        <v>45764.0</v>
      </c>
      <c r="C294" s="87" t="s">
        <v>796</v>
      </c>
      <c r="D294" s="87" t="s">
        <v>63</v>
      </c>
      <c r="E294" s="87" t="s">
        <v>306</v>
      </c>
      <c r="F294" s="87"/>
      <c r="G294" s="87" t="n">
        <v>17590.0</v>
      </c>
    </row>
    <row r="295" outlineLevel="1">
      <c r="A295" s="115" t="n">
        <v>42.0</v>
      </c>
      <c r="B295" s="93" t="n">
        <v>45768.0</v>
      </c>
      <c r="C295" s="87" t="s">
        <v>893</v>
      </c>
      <c r="D295" s="87" t="s">
        <v>63</v>
      </c>
      <c r="E295" s="87" t="s">
        <v>306</v>
      </c>
      <c r="F295" s="87"/>
      <c r="G295" s="87" t="n">
        <v>54634.0</v>
      </c>
    </row>
    <row r="296" outlineLevel="1">
      <c r="A296" s="115" t="n">
        <v>43.0</v>
      </c>
      <c r="B296" s="93" t="n">
        <v>45770.0</v>
      </c>
      <c r="C296" s="87" t="s">
        <v>954</v>
      </c>
      <c r="D296" s="87" t="s">
        <v>63</v>
      </c>
      <c r="E296" s="87" t="s">
        <v>306</v>
      </c>
      <c r="F296" s="87"/>
      <c r="G296" s="87" t="n">
        <v>112567.0</v>
      </c>
    </row>
    <row r="297" outlineLevel="1">
      <c r="A297" s="115" t="n">
        <v>44.0</v>
      </c>
      <c r="B297" s="93" t="n">
        <v>45775.0</v>
      </c>
      <c r="C297" s="87" t="s">
        <v>1053</v>
      </c>
      <c r="D297" s="87" t="s">
        <v>63</v>
      </c>
      <c r="E297" s="87" t="s">
        <v>306</v>
      </c>
      <c r="F297" s="87"/>
      <c r="G297" s="87" t="n">
        <v>28556.0</v>
      </c>
    </row>
    <row r="298" outlineLevel="1">
      <c r="A298" s="115" t="n">
        <v>45.0</v>
      </c>
      <c r="B298" s="93" t="n">
        <v>45782.0</v>
      </c>
      <c r="C298" s="87" t="s">
        <v>1254</v>
      </c>
      <c r="D298" s="87" t="s">
        <v>63</v>
      </c>
      <c r="E298" s="87" t="s">
        <v>306</v>
      </c>
      <c r="F298" s="87"/>
      <c r="G298" s="87" t="n">
        <v>21240.0</v>
      </c>
    </row>
    <row r="299" outlineLevel="1">
      <c r="A299" s="115" t="n">
        <v>46.0</v>
      </c>
      <c r="B299" s="93" t="n">
        <v>45790.0</v>
      </c>
      <c r="C299" s="87" t="s">
        <v>1557</v>
      </c>
      <c r="D299" s="87" t="s">
        <v>63</v>
      </c>
      <c r="E299" s="87" t="s">
        <v>306</v>
      </c>
      <c r="F299" s="87"/>
      <c r="G299" s="87" t="n">
        <v>74130.0</v>
      </c>
    </row>
    <row r="300" outlineLevel="1">
      <c r="A300" s="115" t="n">
        <v>47.0</v>
      </c>
      <c r="B300" s="93" t="n">
        <v>45796.0</v>
      </c>
      <c r="C300" s="87" t="s">
        <v>1702</v>
      </c>
      <c r="D300" s="87" t="s">
        <v>63</v>
      </c>
      <c r="E300" s="87" t="s">
        <v>306</v>
      </c>
      <c r="F300" s="87"/>
      <c r="G300" s="87" t="n">
        <v>30000.0</v>
      </c>
    </row>
    <row r="301" outlineLevel="1">
      <c r="A301" s="115" t="n">
        <v>48.0</v>
      </c>
      <c r="B301" s="93" t="n">
        <v>45798.0</v>
      </c>
      <c r="C301" s="87" t="s">
        <v>1739</v>
      </c>
      <c r="D301" s="87" t="s">
        <v>63</v>
      </c>
      <c r="E301" s="87" t="s">
        <v>306</v>
      </c>
      <c r="F301" s="87"/>
      <c r="G301" s="87" t="n">
        <v>14785.0</v>
      </c>
    </row>
    <row r="302" outlineLevel="1">
      <c r="A302" s="115" t="n">
        <v>49.0</v>
      </c>
      <c r="B302" s="93" t="n">
        <v>45799.0</v>
      </c>
      <c r="C302" s="87" t="s">
        <v>1783</v>
      </c>
      <c r="D302" s="87" t="s">
        <v>63</v>
      </c>
      <c r="E302" s="87" t="s">
        <v>306</v>
      </c>
      <c r="F302" s="87"/>
      <c r="G302" s="87" t="n">
        <v>104670.0</v>
      </c>
    </row>
    <row r="303" outlineLevel="1">
      <c r="A303" s="115" t="n">
        <v>50.0</v>
      </c>
      <c r="B303" s="93" t="n">
        <v>45799.0</v>
      </c>
      <c r="C303" s="87" t="s">
        <v>1798</v>
      </c>
      <c r="D303" s="87" t="s">
        <v>63</v>
      </c>
      <c r="E303" s="87" t="s">
        <v>306</v>
      </c>
      <c r="F303" s="87"/>
      <c r="G303" s="87" t="n">
        <v>900.0</v>
      </c>
    </row>
    <row r="304" outlineLevel="1">
      <c r="A304" s="115" t="n">
        <v>51.0</v>
      </c>
      <c r="B304" s="93" t="n">
        <v>45805.0</v>
      </c>
      <c r="C304" s="87" t="s">
        <v>1971</v>
      </c>
      <c r="D304" s="87" t="s">
        <v>63</v>
      </c>
      <c r="E304" s="87" t="s">
        <v>306</v>
      </c>
      <c r="F304" s="87"/>
      <c r="G304" s="87" t="n">
        <v>64369.0</v>
      </c>
    </row>
    <row r="305" outlineLevel="1">
      <c r="A305" s="115" t="n">
        <v>52.0</v>
      </c>
      <c r="B305" s="93" t="n">
        <v>45812.0</v>
      </c>
      <c r="C305" s="87" t="s">
        <v>2173</v>
      </c>
      <c r="D305" s="87" t="s">
        <v>63</v>
      </c>
      <c r="E305" s="87" t="s">
        <v>306</v>
      </c>
      <c r="F305" s="87"/>
      <c r="G305" s="87" t="n">
        <v>40000.0</v>
      </c>
    </row>
    <row r="306" outlineLevel="1">
      <c r="A306" s="115" t="n">
        <v>53.0</v>
      </c>
      <c r="B306" s="93" t="n">
        <v>45812.0</v>
      </c>
      <c r="C306" s="87" t="s">
        <v>2194</v>
      </c>
      <c r="D306" s="87" t="s">
        <v>63</v>
      </c>
      <c r="E306" s="87" t="s">
        <v>306</v>
      </c>
      <c r="F306" s="87"/>
      <c r="G306" s="87" t="n">
        <v>7500.0</v>
      </c>
    </row>
    <row r="307" outlineLevel="1">
      <c r="A307" s="115" t="n">
        <v>54.0</v>
      </c>
      <c r="B307" s="93" t="n">
        <v>45813.0</v>
      </c>
      <c r="C307" s="87" t="s">
        <v>2242</v>
      </c>
      <c r="D307" s="87" t="s">
        <v>63</v>
      </c>
      <c r="E307" s="87" t="s">
        <v>306</v>
      </c>
      <c r="F307" s="87"/>
      <c r="G307" s="87" t="n">
        <v>32865.0</v>
      </c>
    </row>
    <row r="308" outlineLevel="1">
      <c r="A308" s="115" t="n">
        <v>55.0</v>
      </c>
      <c r="B308" s="93" t="n">
        <v>45814.0</v>
      </c>
      <c r="C308" s="87" t="s">
        <v>2286</v>
      </c>
      <c r="D308" s="87" t="s">
        <v>63</v>
      </c>
      <c r="E308" s="87" t="s">
        <v>306</v>
      </c>
      <c r="F308" s="87"/>
      <c r="G308" s="87" t="n">
        <v>32273.0</v>
      </c>
    </row>
    <row r="309" outlineLevel="1">
      <c r="A309" s="115" t="n">
        <v>56.0</v>
      </c>
      <c r="B309" s="93" t="n">
        <v>45819.0</v>
      </c>
      <c r="C309" s="87" t="s">
        <v>2362</v>
      </c>
      <c r="D309" s="87" t="s">
        <v>63</v>
      </c>
      <c r="E309" s="87" t="s">
        <v>306</v>
      </c>
      <c r="F309" s="87"/>
      <c r="G309" s="87" t="n">
        <v>21830.0</v>
      </c>
    </row>
    <row r="310" outlineLevel="1">
      <c r="A310" s="115" t="n">
        <v>57.0</v>
      </c>
      <c r="B310" s="93" t="n">
        <v>45820.0</v>
      </c>
      <c r="C310" s="87" t="s">
        <v>2426</v>
      </c>
      <c r="D310" s="87" t="s">
        <v>63</v>
      </c>
      <c r="E310" s="87" t="s">
        <v>306</v>
      </c>
      <c r="F310" s="87"/>
      <c r="G310" s="87" t="n">
        <v>70380.0</v>
      </c>
    </row>
    <row r="311" outlineLevel="1">
      <c r="A311" s="115" t="n">
        <v>58.0</v>
      </c>
      <c r="B311" s="93" t="n">
        <v>45822.0</v>
      </c>
      <c r="C311" s="87" t="s">
        <v>2497</v>
      </c>
      <c r="D311" s="87" t="s">
        <v>63</v>
      </c>
      <c r="E311" s="87" t="s">
        <v>306</v>
      </c>
      <c r="F311" s="87"/>
      <c r="G311" s="87" t="n">
        <v>11504.0</v>
      </c>
    </row>
    <row r="312" outlineLevel="1">
      <c r="A312" s="115" t="n">
        <v>59.0</v>
      </c>
      <c r="B312" s="93" t="n">
        <v>45825.0</v>
      </c>
      <c r="C312" s="87" t="s">
        <v>2553</v>
      </c>
      <c r="D312" s="87" t="s">
        <v>63</v>
      </c>
      <c r="E312" s="87" t="s">
        <v>306</v>
      </c>
      <c r="F312" s="87"/>
      <c r="G312" s="87" t="n">
        <v>17818.0</v>
      </c>
    </row>
    <row r="313" outlineLevel="1">
      <c r="A313" s="115" t="n">
        <v>60.0</v>
      </c>
      <c r="B313" s="93" t="n">
        <v>45827.0</v>
      </c>
      <c r="C313" s="87" t="s">
        <v>2622</v>
      </c>
      <c r="D313" s="87" t="s">
        <v>63</v>
      </c>
      <c r="E313" s="87" t="s">
        <v>306</v>
      </c>
      <c r="F313" s="87"/>
      <c r="G313" s="87" t="n">
        <v>11505.0</v>
      </c>
    </row>
    <row r="314" outlineLevel="1">
      <c r="A314" s="115" t="n">
        <v>61.0</v>
      </c>
      <c r="B314" s="93" t="n">
        <v>45831.0</v>
      </c>
      <c r="C314" s="87" t="s">
        <v>2737</v>
      </c>
      <c r="D314" s="87" t="s">
        <v>63</v>
      </c>
      <c r="E314" s="87" t="s">
        <v>306</v>
      </c>
      <c r="F314" s="87"/>
      <c r="G314" s="87" t="n">
        <v>11977.0</v>
      </c>
    </row>
    <row r="315" outlineLevel="1">
      <c r="A315" s="115" t="n">
        <v>62.0</v>
      </c>
      <c r="B315" s="93" t="n">
        <v>45833.0</v>
      </c>
      <c r="C315" s="87" t="s">
        <v>2786</v>
      </c>
      <c r="D315" s="87" t="s">
        <v>63</v>
      </c>
      <c r="E315" s="87" t="s">
        <v>306</v>
      </c>
      <c r="F315" s="87"/>
      <c r="G315" s="87" t="n">
        <v>11505.0</v>
      </c>
    </row>
    <row r="316" outlineLevel="1">
      <c r="A316" s="115" t="n">
        <v>63.0</v>
      </c>
      <c r="B316" s="93" t="n">
        <v>45835.0</v>
      </c>
      <c r="C316" s="87" t="s">
        <v>2864</v>
      </c>
      <c r="D316" s="87" t="s">
        <v>63</v>
      </c>
      <c r="E316" s="87" t="s">
        <v>306</v>
      </c>
      <c r="F316" s="87"/>
      <c r="G316" s="87" t="n">
        <v>105567.0</v>
      </c>
    </row>
    <row r="317" outlineLevel="1">
      <c r="A317" s="115" t="n">
        <v>64.0</v>
      </c>
      <c r="B317" s="93" t="n">
        <v>45838.0</v>
      </c>
      <c r="C317" s="87" t="s">
        <v>2907</v>
      </c>
      <c r="D317" s="87" t="s">
        <v>63</v>
      </c>
      <c r="E317" s="87" t="s">
        <v>306</v>
      </c>
      <c r="F317" s="87"/>
      <c r="G317" s="87" t="n">
        <v>18880.0</v>
      </c>
    </row>
    <row r="318" outlineLevel="1">
      <c r="A318" s="115" t="n">
        <v>65.0</v>
      </c>
      <c r="B318" s="93" t="n">
        <v>45839.0</v>
      </c>
      <c r="C318" s="87" t="s">
        <v>2934</v>
      </c>
      <c r="D318" s="87" t="s">
        <v>63</v>
      </c>
      <c r="E318" s="87" t="s">
        <v>306</v>
      </c>
      <c r="F318" s="87"/>
      <c r="G318" s="87" t="n">
        <v>12036.0</v>
      </c>
    </row>
    <row r="319" outlineLevel="1">
      <c r="A319" s="115" t="n">
        <v>66.0</v>
      </c>
      <c r="B319" s="93" t="n">
        <v>45842.0</v>
      </c>
      <c r="C319" s="87" t="s">
        <v>3096</v>
      </c>
      <c r="D319" s="87" t="s">
        <v>63</v>
      </c>
      <c r="E319" s="87" t="s">
        <v>306</v>
      </c>
      <c r="F319" s="87"/>
      <c r="G319" s="87" t="n">
        <v>17346.0</v>
      </c>
    </row>
    <row r="320" outlineLevel="1">
      <c r="A320" s="115" t="n">
        <v>67.0</v>
      </c>
      <c r="B320" s="93" t="n">
        <v>45845.0</v>
      </c>
      <c r="C320" s="87" t="s">
        <v>3194</v>
      </c>
      <c r="D320" s="87" t="s">
        <v>63</v>
      </c>
      <c r="E320" s="87" t="s">
        <v>306</v>
      </c>
      <c r="F320" s="87"/>
      <c r="G320" s="87" t="n">
        <v>14101.0</v>
      </c>
    </row>
    <row r="321" outlineLevel="1">
      <c r="A321" s="115" t="n">
        <v>68.0</v>
      </c>
      <c r="B321" s="93" t="n">
        <v>45847.0</v>
      </c>
      <c r="C321" s="87" t="s">
        <v>3246</v>
      </c>
      <c r="D321" s="87" t="s">
        <v>63</v>
      </c>
      <c r="E321" s="87" t="s">
        <v>306</v>
      </c>
      <c r="F321" s="87"/>
      <c r="G321" s="87" t="n">
        <v>25000.0</v>
      </c>
    </row>
    <row r="322" outlineLevel="1">
      <c r="A322" s="115" t="n">
        <v>69.0</v>
      </c>
      <c r="B322" s="93" t="n">
        <v>45848.0</v>
      </c>
      <c r="C322" s="87" t="s">
        <v>3281</v>
      </c>
      <c r="D322" s="87" t="s">
        <v>63</v>
      </c>
      <c r="E322" s="87" t="s">
        <v>306</v>
      </c>
      <c r="F322" s="87"/>
      <c r="G322" s="87" t="n">
        <v>10223.0</v>
      </c>
    </row>
    <row r="323" outlineLevel="1">
      <c r="A323" s="115" t="n">
        <v>70.0</v>
      </c>
      <c r="B323" s="93" t="n">
        <v>45849.0</v>
      </c>
      <c r="C323" s="87" t="s">
        <v>3293</v>
      </c>
      <c r="D323" s="87" t="s">
        <v>63</v>
      </c>
      <c r="E323" s="87" t="s">
        <v>306</v>
      </c>
      <c r="F323" s="87"/>
      <c r="G323" s="87" t="n">
        <v>8319.0</v>
      </c>
    </row>
    <row r="324" outlineLevel="1">
      <c r="A324" s="115" t="n">
        <v>71.0</v>
      </c>
      <c r="B324" s="93" t="n">
        <v>45853.0</v>
      </c>
      <c r="C324" s="87" t="s">
        <v>3343</v>
      </c>
      <c r="D324" s="87" t="s">
        <v>63</v>
      </c>
      <c r="E324" s="87" t="s">
        <v>306</v>
      </c>
      <c r="F324" s="87"/>
      <c r="G324" s="87" t="n">
        <v>19942.0</v>
      </c>
    </row>
    <row r="325" outlineLevel="1">
      <c r="A325" s="115" t="n">
        <v>72.0</v>
      </c>
      <c r="B325" s="93" t="n">
        <v>45855.0</v>
      </c>
      <c r="C325" s="87" t="s">
        <v>3390</v>
      </c>
      <c r="D325" s="87" t="s">
        <v>63</v>
      </c>
      <c r="E325" s="87" t="s">
        <v>306</v>
      </c>
      <c r="F325" s="87"/>
      <c r="G325" s="87" t="n">
        <v>105390.0</v>
      </c>
    </row>
    <row r="326" outlineLevel="1">
      <c r="A326" s="115" t="n">
        <v>73.0</v>
      </c>
      <c r="B326" s="93" t="n">
        <v>45855.0</v>
      </c>
      <c r="C326" s="87" t="s">
        <v>3369</v>
      </c>
      <c r="D326" s="87" t="s">
        <v>63</v>
      </c>
      <c r="E326" s="87" t="s">
        <v>306</v>
      </c>
      <c r="F326" s="87"/>
      <c r="G326" s="87" t="n">
        <v>5959.0</v>
      </c>
    </row>
    <row r="327" outlineLevel="1">
      <c r="A327" s="115" t="n">
        <v>74.0</v>
      </c>
      <c r="B327" s="93" t="n">
        <v>45855.0</v>
      </c>
      <c r="C327" s="87" t="s">
        <v>3392</v>
      </c>
      <c r="D327" s="87" t="s">
        <v>63</v>
      </c>
      <c r="E327" s="87" t="s">
        <v>306</v>
      </c>
      <c r="F327" s="87"/>
      <c r="G327" s="87" t="n">
        <v>177.0</v>
      </c>
    </row>
    <row r="328" outlineLevel="1">
      <c r="A328" s="115" t="n">
        <v>75.0</v>
      </c>
      <c r="B328" s="93" t="n">
        <v>45856.0</v>
      </c>
      <c r="C328" s="87" t="s">
        <v>3398</v>
      </c>
      <c r="D328" s="87" t="s">
        <v>63</v>
      </c>
      <c r="E328" s="87" t="s">
        <v>306</v>
      </c>
      <c r="F328" s="87"/>
      <c r="G328" s="87" t="n">
        <v>9676.0</v>
      </c>
    </row>
    <row r="329" outlineLevel="1">
      <c r="A329" s="115" t="n">
        <v>76.0</v>
      </c>
      <c r="B329" s="93" t="n">
        <v>45857.0</v>
      </c>
      <c r="C329" s="87" t="s">
        <v>3411</v>
      </c>
      <c r="D329" s="87" t="s">
        <v>63</v>
      </c>
      <c r="E329" s="87" t="s">
        <v>306</v>
      </c>
      <c r="F329" s="87"/>
      <c r="G329" s="87" t="n">
        <v>12862.0</v>
      </c>
    </row>
    <row r="330" outlineLevel="1">
      <c r="A330" s="115" t="n">
        <v>77.0</v>
      </c>
      <c r="B330" s="93" t="n">
        <v>45860.0</v>
      </c>
      <c r="C330" s="87" t="s">
        <v>3423</v>
      </c>
      <c r="D330" s="87" t="s">
        <v>63</v>
      </c>
      <c r="E330" s="87" t="s">
        <v>306</v>
      </c>
      <c r="F330" s="87"/>
      <c r="G330" s="87" t="n">
        <v>13747.0</v>
      </c>
    </row>
    <row r="331" outlineLevel="1">
      <c r="A331" s="115" t="n">
        <v>78.0</v>
      </c>
      <c r="B331" s="93" t="n">
        <v>45861.0</v>
      </c>
      <c r="C331" s="87" t="s">
        <v>3477</v>
      </c>
      <c r="D331" s="87" t="s">
        <v>63</v>
      </c>
      <c r="E331" s="87" t="s">
        <v>306</v>
      </c>
      <c r="F331" s="87"/>
      <c r="G331" s="87" t="n">
        <v>13157.0</v>
      </c>
    </row>
    <row r="332" outlineLevel="1">
      <c r="A332" s="115" t="n">
        <v>79.0</v>
      </c>
      <c r="B332" s="93" t="n">
        <v>45863.0</v>
      </c>
      <c r="C332" s="87" t="s">
        <v>3507</v>
      </c>
      <c r="D332" s="87" t="s">
        <v>63</v>
      </c>
      <c r="E332" s="87" t="s">
        <v>306</v>
      </c>
      <c r="F332" s="87"/>
      <c r="G332" s="87" t="n">
        <v>10325.0</v>
      </c>
    </row>
    <row r="333" outlineLevel="1">
      <c r="A333" s="115" t="n">
        <v>80.0</v>
      </c>
      <c r="B333" s="93" t="n">
        <v>45866.0</v>
      </c>
      <c r="C333" s="87" t="s">
        <v>3514</v>
      </c>
      <c r="D333" s="87" t="s">
        <v>63</v>
      </c>
      <c r="E333" s="87" t="s">
        <v>306</v>
      </c>
      <c r="F333" s="87"/>
      <c r="G333" s="87" t="n">
        <v>14101.0</v>
      </c>
    </row>
    <row r="334" outlineLevel="1">
      <c r="A334" s="115" t="n">
        <v>81.0</v>
      </c>
      <c r="B334" s="93" t="n">
        <v>45867.0</v>
      </c>
      <c r="C334" s="87" t="s">
        <v>3548</v>
      </c>
      <c r="D334" s="87" t="s">
        <v>63</v>
      </c>
      <c r="E334" s="87" t="s">
        <v>306</v>
      </c>
      <c r="F334" s="87"/>
      <c r="G334" s="87" t="n">
        <v>70378.0</v>
      </c>
    </row>
    <row r="335" outlineLevel="1">
      <c r="A335" s="115" t="n">
        <v>82.0</v>
      </c>
      <c r="B335" s="93" t="n">
        <v>45867.0</v>
      </c>
      <c r="C335" s="87" t="s">
        <v>3543</v>
      </c>
      <c r="D335" s="87" t="s">
        <v>63</v>
      </c>
      <c r="E335" s="87" t="s">
        <v>306</v>
      </c>
      <c r="F335" s="87"/>
      <c r="G335" s="87" t="n">
        <v>12390.0</v>
      </c>
    </row>
    <row r="336" outlineLevel="1">
      <c r="A336" s="115" t="n">
        <v>83.0</v>
      </c>
      <c r="B336" s="93" t="n">
        <v>45868.0</v>
      </c>
      <c r="C336" s="87" t="s">
        <v>3557</v>
      </c>
      <c r="D336" s="87" t="s">
        <v>63</v>
      </c>
      <c r="E336" s="87" t="s">
        <v>306</v>
      </c>
      <c r="F336" s="87"/>
      <c r="G336" s="87" t="n">
        <v>6313.0</v>
      </c>
    </row>
    <row r="337" outlineLevel="1">
      <c r="A337" s="115" t="n">
        <v>84.0</v>
      </c>
      <c r="B337" s="93" t="n">
        <v>45870.0</v>
      </c>
      <c r="C337" s="87" t="s">
        <v>3600</v>
      </c>
      <c r="D337" s="87" t="s">
        <v>63</v>
      </c>
      <c r="E337" s="87" t="s">
        <v>306</v>
      </c>
      <c r="F337" s="87"/>
      <c r="G337" s="87" t="n">
        <v>16343.0</v>
      </c>
    </row>
    <row r="338" outlineLevel="1">
      <c r="A338" s="115" t="n">
        <v>85.0</v>
      </c>
      <c r="B338" s="93" t="n">
        <v>45873.0</v>
      </c>
      <c r="C338" s="87" t="s">
        <v>3626</v>
      </c>
      <c r="D338" s="87" t="s">
        <v>63</v>
      </c>
      <c r="E338" s="87" t="s">
        <v>306</v>
      </c>
      <c r="F338" s="87"/>
      <c r="G338" s="87" t="n">
        <v>20945.0</v>
      </c>
    </row>
    <row r="339" outlineLevel="1">
      <c r="A339" s="115" t="n">
        <v>86.0</v>
      </c>
      <c r="B339" s="93" t="n">
        <v>45874.0</v>
      </c>
      <c r="C339" s="87" t="s">
        <v>3724</v>
      </c>
      <c r="D339" s="87" t="s">
        <v>63</v>
      </c>
      <c r="E339" s="87" t="s">
        <v>306</v>
      </c>
      <c r="F339" s="87"/>
      <c r="G339" s="87" t="n">
        <v>9145.0</v>
      </c>
    </row>
    <row r="340" outlineLevel="1">
      <c r="A340" s="115" t="n">
        <v>87.0</v>
      </c>
      <c r="B340" s="93" t="n">
        <v>45875.0</v>
      </c>
      <c r="C340" s="87" t="s">
        <v>3750</v>
      </c>
      <c r="D340" s="87" t="s">
        <v>63</v>
      </c>
      <c r="E340" s="87" t="s">
        <v>306</v>
      </c>
      <c r="F340" s="87"/>
      <c r="G340" s="87" t="n">
        <v>11977.0</v>
      </c>
    </row>
    <row r="341" outlineLevel="1">
      <c r="A341" s="115" t="n">
        <v>88.0</v>
      </c>
      <c r="B341" s="93" t="n">
        <v>45876.0</v>
      </c>
      <c r="C341" s="87" t="s">
        <v>3762</v>
      </c>
      <c r="D341" s="87" t="s">
        <v>63</v>
      </c>
      <c r="E341" s="87" t="s">
        <v>306</v>
      </c>
      <c r="F341" s="87"/>
      <c r="G341" s="87" t="n">
        <v>9328.0</v>
      </c>
    </row>
    <row r="342" outlineLevel="1">
      <c r="A342" s="115" t="n">
        <v>89.0</v>
      </c>
      <c r="B342" s="93" t="n">
        <v>45877.0</v>
      </c>
      <c r="C342" s="87" t="s">
        <v>3788</v>
      </c>
      <c r="D342" s="87" t="s">
        <v>63</v>
      </c>
      <c r="E342" s="87" t="s">
        <v>306</v>
      </c>
      <c r="F342" s="87"/>
      <c r="G342" s="87" t="n">
        <v>12980.0</v>
      </c>
    </row>
    <row r="343" outlineLevel="1">
      <c r="A343" s="115" t="n">
        <v>90.0</v>
      </c>
      <c r="B343" s="93" t="n">
        <v>45878.0</v>
      </c>
      <c r="C343" s="87" t="s">
        <v>3824</v>
      </c>
      <c r="D343" s="87" t="s">
        <v>63</v>
      </c>
      <c r="E343" s="87" t="s">
        <v>306</v>
      </c>
      <c r="F343" s="87"/>
      <c r="G343" s="87" t="n">
        <v>19765.0</v>
      </c>
    </row>
    <row r="344" outlineLevel="1">
      <c r="A344" s="115" t="n">
        <v>91.0</v>
      </c>
      <c r="B344" s="93" t="n">
        <v>45880.0</v>
      </c>
      <c r="C344" s="87" t="s">
        <v>3848</v>
      </c>
      <c r="D344" s="87" t="s">
        <v>63</v>
      </c>
      <c r="E344" s="87" t="s">
        <v>306</v>
      </c>
      <c r="F344" s="87"/>
      <c r="G344" s="87" t="n">
        <v>105567.0</v>
      </c>
    </row>
    <row r="345" outlineLevel="1">
      <c r="A345" s="115" t="n">
        <v>92.0</v>
      </c>
      <c r="B345" s="93" t="n">
        <v>45880.0</v>
      </c>
      <c r="C345" s="87" t="s">
        <v>3836</v>
      </c>
      <c r="D345" s="87" t="s">
        <v>63</v>
      </c>
      <c r="E345" s="87" t="s">
        <v>306</v>
      </c>
      <c r="F345" s="87"/>
      <c r="G345" s="87" t="n">
        <v>25193.0</v>
      </c>
    </row>
    <row r="346" outlineLevel="1">
      <c r="A346" s="115" t="n">
        <v>93.0</v>
      </c>
      <c r="B346" s="93" t="n">
        <v>45881.0</v>
      </c>
      <c r="C346" s="87" t="s">
        <v>3855</v>
      </c>
      <c r="D346" s="87" t="s">
        <v>63</v>
      </c>
      <c r="E346" s="87" t="s">
        <v>306</v>
      </c>
      <c r="F346" s="87"/>
      <c r="G346" s="87" t="n">
        <v>13808.0</v>
      </c>
    </row>
    <row r="347" outlineLevel="1">
      <c r="A347" s="115" t="n">
        <v>94.0</v>
      </c>
      <c r="B347" s="93" t="n">
        <v>45883.0</v>
      </c>
      <c r="C347" s="87" t="s">
        <v>3917</v>
      </c>
      <c r="D347" s="87" t="s">
        <v>63</v>
      </c>
      <c r="E347" s="87" t="s">
        <v>306</v>
      </c>
      <c r="F347" s="87"/>
      <c r="G347" s="87" t="n">
        <v>7670.0</v>
      </c>
    </row>
    <row r="348" outlineLevel="1">
      <c r="A348" s="115" t="n">
        <v>95.0</v>
      </c>
      <c r="B348" s="93" t="n">
        <v>45887.0</v>
      </c>
      <c r="C348" s="87" t="s">
        <v>3932</v>
      </c>
      <c r="D348" s="87" t="s">
        <v>63</v>
      </c>
      <c r="E348" s="87" t="s">
        <v>306</v>
      </c>
      <c r="F348" s="87"/>
      <c r="G348" s="87" t="n">
        <v>30090.0</v>
      </c>
    </row>
    <row r="349" outlineLevel="1">
      <c r="A349" s="115" t="n">
        <v>96.0</v>
      </c>
      <c r="B349" s="93" t="n">
        <v>45889.0</v>
      </c>
      <c r="C349" s="87" t="s">
        <v>4007</v>
      </c>
      <c r="D349" s="87" t="s">
        <v>63</v>
      </c>
      <c r="E349" s="87" t="s">
        <v>306</v>
      </c>
      <c r="F349" s="87"/>
      <c r="G349" s="87" t="n">
        <v>9027.0</v>
      </c>
    </row>
    <row r="350" outlineLevel="1">
      <c r="A350" s="115" t="n">
        <v>97.0</v>
      </c>
      <c r="B350" s="93" t="n">
        <v>45890.0</v>
      </c>
      <c r="C350" s="87" t="s">
        <v>4034</v>
      </c>
      <c r="D350" s="87" t="s">
        <v>63</v>
      </c>
      <c r="E350" s="87" t="s">
        <v>306</v>
      </c>
      <c r="F350" s="87"/>
      <c r="G350" s="87" t="n">
        <v>17169.0</v>
      </c>
    </row>
    <row r="351" outlineLevel="1">
      <c r="A351" s="115" t="n">
        <v>98.0</v>
      </c>
      <c r="B351" s="93" t="n">
        <v>45894.0</v>
      </c>
      <c r="C351" s="87" t="s">
        <v>4086</v>
      </c>
      <c r="D351" s="87" t="s">
        <v>63</v>
      </c>
      <c r="E351" s="87" t="s">
        <v>306</v>
      </c>
      <c r="F351" s="87"/>
      <c r="G351" s="87" t="n">
        <v>23777.0</v>
      </c>
    </row>
    <row r="352" outlineLevel="1">
      <c r="A352" s="115" t="n">
        <v>99.0</v>
      </c>
      <c r="B352" s="93" t="n">
        <v>45895.0</v>
      </c>
      <c r="C352" s="87" t="s">
        <v>4118</v>
      </c>
      <c r="D352" s="87" t="s">
        <v>63</v>
      </c>
      <c r="E352" s="87" t="s">
        <v>306</v>
      </c>
      <c r="F352" s="87"/>
      <c r="G352" s="87" t="n">
        <v>10856.0</v>
      </c>
    </row>
    <row r="353" outlineLevel="1">
      <c r="A353" s="115" t="n">
        <v>100.0</v>
      </c>
      <c r="B353" s="93" t="n">
        <v>45897.0</v>
      </c>
      <c r="C353" s="87" t="s">
        <v>4142</v>
      </c>
      <c r="D353" s="87" t="s">
        <v>63</v>
      </c>
      <c r="E353" s="87" t="s">
        <v>306</v>
      </c>
      <c r="F353" s="87"/>
      <c r="G353" s="87" t="n">
        <v>10679.0</v>
      </c>
    </row>
    <row r="354" outlineLevel="1">
      <c r="A354" s="115" t="n">
        <v>101.0</v>
      </c>
      <c r="B354" s="93" t="n">
        <v>45899.0</v>
      </c>
      <c r="C354" s="87" t="s">
        <v>4170</v>
      </c>
      <c r="D354" s="87" t="s">
        <v>63</v>
      </c>
      <c r="E354" s="87" t="s">
        <v>306</v>
      </c>
      <c r="F354" s="87"/>
      <c r="G354" s="87" t="n">
        <v>9853.0</v>
      </c>
    </row>
    <row r="355" outlineLevel="1">
      <c r="A355" s="115" t="n">
        <v>102.0</v>
      </c>
      <c r="B355" s="93" t="n">
        <v>45901.0</v>
      </c>
      <c r="C355" s="87" t="s">
        <v>4182</v>
      </c>
      <c r="D355" s="87" t="s">
        <v>63</v>
      </c>
      <c r="E355" s="87" t="s">
        <v>306</v>
      </c>
      <c r="F355" s="87"/>
      <c r="G355" s="87" t="n">
        <v>15762.0</v>
      </c>
    </row>
    <row r="356" outlineLevel="1">
      <c r="A356" s="115" t="n">
        <v>103.0</v>
      </c>
      <c r="B356" s="93" t="n">
        <v>45902.0</v>
      </c>
      <c r="C356" s="87" t="s">
        <v>4196</v>
      </c>
      <c r="D356" s="87" t="s">
        <v>63</v>
      </c>
      <c r="E356" s="87" t="s">
        <v>306</v>
      </c>
      <c r="F356" s="87"/>
      <c r="G356" s="87" t="n">
        <v>6254.0</v>
      </c>
    </row>
    <row r="357" outlineLevel="1">
      <c r="A357" s="115" t="n">
        <v>104.0</v>
      </c>
      <c r="B357" s="93" t="n">
        <v>45903.0</v>
      </c>
      <c r="C357" s="87" t="s">
        <v>4303</v>
      </c>
      <c r="D357" s="87" t="s">
        <v>63</v>
      </c>
      <c r="E357" s="87" t="s">
        <v>306</v>
      </c>
      <c r="F357" s="87"/>
      <c r="G357" s="87" t="n">
        <v>8614.0</v>
      </c>
    </row>
    <row r="358" outlineLevel="1">
      <c r="A358" s="115" t="n">
        <v>105.0</v>
      </c>
      <c r="B358" s="93" t="n">
        <v>45904.0</v>
      </c>
      <c r="C358" s="87" t="s">
        <v>4322</v>
      </c>
      <c r="D358" s="87" t="s">
        <v>63</v>
      </c>
      <c r="E358" s="87" t="s">
        <v>306</v>
      </c>
      <c r="F358" s="87"/>
      <c r="G358" s="87" t="n">
        <v>10000.0</v>
      </c>
    </row>
    <row r="359" outlineLevel="1">
      <c r="A359" s="115" t="n">
        <v>106.0</v>
      </c>
      <c r="B359" s="93" t="n">
        <v>45908.0</v>
      </c>
      <c r="C359" s="87" t="s">
        <v>4343</v>
      </c>
      <c r="D359" s="87" t="s">
        <v>63</v>
      </c>
      <c r="E359" s="87" t="s">
        <v>306</v>
      </c>
      <c r="F359" s="87"/>
      <c r="G359" s="87" t="n">
        <v>9647.0</v>
      </c>
    </row>
    <row r="360" outlineLevel="1">
      <c r="A360" s="115" t="n">
        <v>107.0</v>
      </c>
      <c r="B360" s="93" t="n">
        <v>45909.0</v>
      </c>
      <c r="C360" s="87" t="s">
        <v>4354</v>
      </c>
      <c r="D360" s="87" t="s">
        <v>63</v>
      </c>
      <c r="E360" s="87" t="s">
        <v>306</v>
      </c>
      <c r="F360" s="87"/>
      <c r="G360" s="87" t="n">
        <v>11033.0</v>
      </c>
    </row>
    <row r="361" outlineLevel="1">
      <c r="A361" s="115" t="n">
        <v>108.0</v>
      </c>
      <c r="B361" s="93" t="n">
        <v>45910.0</v>
      </c>
      <c r="C361" s="87" t="s">
        <v>4366</v>
      </c>
      <c r="D361" s="87" t="s">
        <v>63</v>
      </c>
      <c r="E361" s="87" t="s">
        <v>306</v>
      </c>
      <c r="F361" s="87"/>
      <c r="G361" s="87" t="n">
        <v>16815.0</v>
      </c>
    </row>
    <row r="362" outlineLevel="1">
      <c r="A362" s="115" t="n">
        <v>109.0</v>
      </c>
      <c r="B362" s="93" t="n">
        <v>45911.0</v>
      </c>
      <c r="C362" s="87" t="s">
        <v>4379</v>
      </c>
      <c r="D362" s="87" t="s">
        <v>63</v>
      </c>
      <c r="E362" s="87" t="s">
        <v>306</v>
      </c>
      <c r="F362" s="87"/>
      <c r="G362" s="87" t="n">
        <v>6962.0</v>
      </c>
    </row>
    <row r="363" outlineLevel="1">
      <c r="A363" s="115" t="n">
        <v>110.0</v>
      </c>
      <c r="B363" s="93" t="n">
        <v>45912.0</v>
      </c>
      <c r="C363" s="87" t="s">
        <v>4387</v>
      </c>
      <c r="D363" s="87" t="s">
        <v>63</v>
      </c>
      <c r="E363" s="87" t="s">
        <v>306</v>
      </c>
      <c r="F363" s="87"/>
      <c r="G363" s="87" t="n">
        <v>26137.0</v>
      </c>
    </row>
    <row r="364" outlineLevel="1">
      <c r="A364" s="115" t="n">
        <v>111.0</v>
      </c>
      <c r="B364" s="93" t="n">
        <v>45913.0</v>
      </c>
      <c r="C364" s="87" t="s">
        <v>4401</v>
      </c>
      <c r="D364" s="87" t="s">
        <v>63</v>
      </c>
      <c r="E364" s="87" t="s">
        <v>306</v>
      </c>
      <c r="F364" s="87"/>
      <c r="G364" s="87" t="n">
        <v>25000.0</v>
      </c>
    </row>
    <row r="365" outlineLevel="1">
      <c r="A365" s="115" t="n">
        <v>112.0</v>
      </c>
      <c r="B365" s="93" t="n">
        <v>45915.0</v>
      </c>
      <c r="C365" s="87" t="s">
        <v>4411</v>
      </c>
      <c r="D365" s="87" t="s">
        <v>63</v>
      </c>
      <c r="E365" s="87" t="s">
        <v>306</v>
      </c>
      <c r="F365" s="87"/>
      <c r="G365" s="87" t="n">
        <v>15000.0</v>
      </c>
    </row>
    <row r="366" outlineLevel="1">
      <c r="A366" s="115" t="n">
        <v>113.0</v>
      </c>
      <c r="B366" s="93" t="n">
        <v>45916.0</v>
      </c>
      <c r="C366" s="87" t="s">
        <v>4433</v>
      </c>
      <c r="D366" s="87" t="s">
        <v>63</v>
      </c>
      <c r="E366" s="87" t="s">
        <v>306</v>
      </c>
      <c r="F366" s="87"/>
      <c r="G366" s="87" t="n">
        <v>16000.0</v>
      </c>
    </row>
    <row r="367" outlineLevel="1">
      <c r="A367" s="115" t="n">
        <v>114.0</v>
      </c>
      <c r="B367" s="93" t="n">
        <v>45917.0</v>
      </c>
      <c r="C367" s="87" t="s">
        <v>4451</v>
      </c>
      <c r="D367" s="87" t="s">
        <v>63</v>
      </c>
      <c r="E367" s="87" t="s">
        <v>306</v>
      </c>
      <c r="F367" s="87"/>
      <c r="G367" s="87" t="n">
        <v>20818.0</v>
      </c>
    </row>
    <row r="368" outlineLevel="1">
      <c r="A368" s="115" t="n">
        <v>115.0</v>
      </c>
      <c r="B368" s="93" t="n">
        <v>45918.0</v>
      </c>
      <c r="C368" s="87" t="s">
        <v>4461</v>
      </c>
      <c r="D368" s="87" t="s">
        <v>63</v>
      </c>
      <c r="E368" s="87" t="s">
        <v>306</v>
      </c>
      <c r="F368" s="87"/>
      <c r="G368" s="87" t="n">
        <v>20237.0</v>
      </c>
    </row>
    <row r="369" outlineLevel="1">
      <c r="A369" s="115" t="n">
        <v>116.0</v>
      </c>
      <c r="B369" s="93" t="n">
        <v>45919.0</v>
      </c>
      <c r="C369" s="87" t="s">
        <v>4469</v>
      </c>
      <c r="D369" s="87" t="s">
        <v>63</v>
      </c>
      <c r="E369" s="87" t="s">
        <v>306</v>
      </c>
      <c r="F369" s="87"/>
      <c r="G369" s="87" t="n">
        <v>14101.0</v>
      </c>
    </row>
    <row r="370" outlineLevel="1">
      <c r="A370" s="115" t="n">
        <v>117.0</v>
      </c>
      <c r="B370" s="93" t="n">
        <v>45920.0</v>
      </c>
      <c r="C370" s="87" t="s">
        <v>4476</v>
      </c>
      <c r="D370" s="87" t="s">
        <v>63</v>
      </c>
      <c r="E370" s="87" t="s">
        <v>306</v>
      </c>
      <c r="F370" s="87"/>
      <c r="G370" s="87" t="n">
        <v>10367.0</v>
      </c>
    </row>
    <row r="371" outlineLevel="1">
      <c r="A371" s="115" t="n">
        <v>118.0</v>
      </c>
      <c r="B371" s="93" t="n">
        <v>45922.0</v>
      </c>
      <c r="C371" s="87" t="s">
        <v>4482</v>
      </c>
      <c r="D371" s="87" t="s">
        <v>63</v>
      </c>
      <c r="E371" s="87" t="s">
        <v>306</v>
      </c>
      <c r="F371" s="87"/>
      <c r="G371" s="87" t="n">
        <v>15104.0</v>
      </c>
    </row>
    <row r="372" outlineLevel="1">
      <c r="A372" s="115" t="n">
        <v>119.0</v>
      </c>
      <c r="B372" s="93" t="n">
        <v>45923.0</v>
      </c>
      <c r="C372" s="87" t="s">
        <v>4514</v>
      </c>
      <c r="D372" s="87" t="s">
        <v>63</v>
      </c>
      <c r="E372" s="87" t="s">
        <v>306</v>
      </c>
      <c r="F372" s="87"/>
      <c r="G372" s="87" t="n">
        <v>8555.0</v>
      </c>
    </row>
    <row r="373" outlineLevel="1">
      <c r="A373" s="115" t="n">
        <v>120.0</v>
      </c>
      <c r="B373" s="93" t="n">
        <v>45924.0</v>
      </c>
      <c r="C373" s="87" t="s">
        <v>4520</v>
      </c>
      <c r="D373" s="87" t="s">
        <v>63</v>
      </c>
      <c r="E373" s="87" t="s">
        <v>306</v>
      </c>
      <c r="F373" s="87"/>
      <c r="G373" s="87" t="n">
        <v>9263.0</v>
      </c>
    </row>
    <row r="374" outlineLevel="1">
      <c r="A374" s="115" t="n">
        <v>121.0</v>
      </c>
      <c r="B374" s="93" t="n">
        <v>45925.0</v>
      </c>
      <c r="C374" s="87" t="s">
        <v>4531</v>
      </c>
      <c r="D374" s="87" t="s">
        <v>63</v>
      </c>
      <c r="E374" s="87" t="s">
        <v>306</v>
      </c>
      <c r="F374" s="87"/>
      <c r="G374" s="87" t="n">
        <v>9381.0</v>
      </c>
    </row>
    <row r="375" outlineLevel="1">
      <c r="A375" s="115" t="n">
        <v>122.0</v>
      </c>
      <c r="B375" s="93" t="n">
        <v>45960.0</v>
      </c>
      <c r="C375" s="87" t="s">
        <v>4836</v>
      </c>
      <c r="D375" s="87" t="s">
        <v>63</v>
      </c>
      <c r="E375" s="87" t="s">
        <v>306</v>
      </c>
      <c r="F375" s="87"/>
      <c r="G375" s="87" t="n">
        <v>175000.0</v>
      </c>
    </row>
    <row r="376" outlineLevel="1">
      <c r="A376" s="115" t="n">
        <v>123.0</v>
      </c>
      <c r="B376" s="93" t="n">
        <v>45990.0</v>
      </c>
      <c r="C376" s="87" t="s">
        <v>5158</v>
      </c>
      <c r="D376" s="87" t="s">
        <v>63</v>
      </c>
      <c r="E376" s="87" t="s">
        <v>306</v>
      </c>
      <c r="F376" s="87"/>
      <c r="G376" s="87" t="n">
        <v>175000.0</v>
      </c>
    </row>
    <row r="377" outlineLevel="1">
      <c r="A377" s="115" t="n">
        <v>124.0</v>
      </c>
      <c r="B377" s="93" t="n">
        <v>46035.0</v>
      </c>
      <c r="C377" s="87" t="s">
        <v>5466</v>
      </c>
      <c r="D377" s="87" t="s">
        <v>63</v>
      </c>
      <c r="E377" s="87" t="s">
        <v>306</v>
      </c>
      <c r="F377" s="87"/>
      <c r="G377" s="87" t="n">
        <v>159261.0</v>
      </c>
    </row>
    <row r="378" outlineLevel="1">
      <c r="A378" s="115" t="n">
        <v>125.0</v>
      </c>
      <c r="B378" s="93" t="n">
        <v>46053.0</v>
      </c>
      <c r="C378" s="87" t="s">
        <v>5549</v>
      </c>
      <c r="D378" s="87" t="s">
        <v>63</v>
      </c>
      <c r="E378" s="87" t="s">
        <v>306</v>
      </c>
      <c r="F378" s="87"/>
      <c r="G378" s="87" t="n">
        <v>150000.0</v>
      </c>
    </row>
    <row r="379" outlineLevel="1">
      <c r="A379" s="115" t="n">
        <v>126.0</v>
      </c>
      <c r="B379" s="93" t="n">
        <v>45773.0</v>
      </c>
      <c r="C379" s="87" t="s">
        <v>1048</v>
      </c>
      <c r="D379" s="87" t="s">
        <v>63</v>
      </c>
      <c r="E379" s="87" t="s">
        <v>74</v>
      </c>
      <c r="F379" s="87"/>
      <c r="G379" s="87" t="n">
        <v>1379998.0</v>
      </c>
    </row>
    <row r="380" outlineLevel="1">
      <c r="A380" s="115" t="n">
        <v>127.0</v>
      </c>
      <c r="B380" s="93" t="n">
        <v>45762.0</v>
      </c>
      <c r="C380" s="87" t="s">
        <v>721</v>
      </c>
      <c r="D380" s="87" t="s">
        <v>63</v>
      </c>
      <c r="E380" s="87" t="s">
        <v>64</v>
      </c>
      <c r="F380" s="87"/>
      <c r="G380" s="87" t="n">
        <v>790500.0</v>
      </c>
    </row>
    <row r="381" outlineLevel="1">
      <c r="A381" s="115" t="n">
        <v>128.0</v>
      </c>
      <c r="B381" s="93" t="n">
        <v>45768.0</v>
      </c>
      <c r="C381" s="87" t="s">
        <v>916</v>
      </c>
      <c r="D381" s="87" t="s">
        <v>63</v>
      </c>
      <c r="E381" s="87" t="s">
        <v>64</v>
      </c>
      <c r="F381" s="87"/>
      <c r="G381" s="87" t="n">
        <v>305000.0</v>
      </c>
    </row>
    <row r="382" outlineLevel="1">
      <c r="A382" s="115" t="n">
        <v>129.0</v>
      </c>
      <c r="B382" s="93" t="n">
        <v>45807.0</v>
      </c>
      <c r="C382" s="87" t="s">
        <v>2015</v>
      </c>
      <c r="D382" s="87" t="s">
        <v>63</v>
      </c>
      <c r="E382" s="87" t="s">
        <v>369</v>
      </c>
      <c r="F382" s="87"/>
      <c r="G382" s="87" t="n">
        <v>3500.0</v>
      </c>
    </row>
    <row r="383" outlineLevel="1">
      <c r="A383" s="115" t="n">
        <v>130.0</v>
      </c>
      <c r="B383" s="93" t="n">
        <v>45771.0</v>
      </c>
      <c r="C383" s="87" t="s">
        <v>965</v>
      </c>
      <c r="D383" s="87" t="s">
        <v>63</v>
      </c>
      <c r="E383" s="87" t="s">
        <v>64</v>
      </c>
      <c r="F383" s="87"/>
      <c r="G383" s="87" t="n">
        <v>500000.0</v>
      </c>
    </row>
    <row r="384" outlineLevel="1">
      <c r="A384" s="115" t="n">
        <v>131.0</v>
      </c>
      <c r="B384" s="93" t="n">
        <v>45761.0</v>
      </c>
      <c r="C384" s="87" t="s">
        <v>707</v>
      </c>
      <c r="D384" s="87" t="s">
        <v>63</v>
      </c>
      <c r="E384" s="87" t="s">
        <v>369</v>
      </c>
      <c r="F384" s="87"/>
      <c r="G384" s="87" t="n">
        <v>31550.0</v>
      </c>
    </row>
    <row r="385" outlineLevel="1">
      <c r="A385" s="115" t="n">
        <v>132.0</v>
      </c>
      <c r="B385" s="93" t="n">
        <v>45761.0</v>
      </c>
      <c r="C385" s="87" t="s">
        <v>704</v>
      </c>
      <c r="D385" s="87" t="s">
        <v>63</v>
      </c>
      <c r="E385" s="87" t="s">
        <v>369</v>
      </c>
      <c r="F385" s="87"/>
      <c r="G385" s="87" t="n">
        <v>2000.0</v>
      </c>
    </row>
    <row r="386" outlineLevel="1">
      <c r="A386" s="115" t="n">
        <v>133.0</v>
      </c>
      <c r="B386" s="93" t="n">
        <v>45762.0</v>
      </c>
      <c r="C386" s="87" t="s">
        <v>735</v>
      </c>
      <c r="D386" s="87" t="s">
        <v>63</v>
      </c>
      <c r="E386" s="87" t="s">
        <v>369</v>
      </c>
      <c r="F386" s="87"/>
      <c r="G386" s="87" t="n">
        <v>3945.0</v>
      </c>
    </row>
    <row r="387" outlineLevel="1">
      <c r="A387" s="115" t="n">
        <v>134.0</v>
      </c>
      <c r="B387" s="93" t="n">
        <v>45770.0</v>
      </c>
      <c r="C387" s="87" t="s">
        <v>947</v>
      </c>
      <c r="D387" s="87" t="s">
        <v>63</v>
      </c>
      <c r="E387" s="87" t="s">
        <v>369</v>
      </c>
      <c r="F387" s="87"/>
      <c r="G387" s="87" t="n">
        <v>37495.0</v>
      </c>
    </row>
    <row r="388" outlineLevel="1">
      <c r="A388" s="115" t="n">
        <v>135.0</v>
      </c>
      <c r="B388" s="93" t="n">
        <v>45776.0</v>
      </c>
      <c r="C388" s="87" t="s">
        <v>1080</v>
      </c>
      <c r="D388" s="87" t="s">
        <v>63</v>
      </c>
      <c r="E388" s="87" t="s">
        <v>64</v>
      </c>
      <c r="F388" s="87"/>
      <c r="G388" s="87" t="n">
        <v>15000.0</v>
      </c>
    </row>
    <row r="389" outlineLevel="1">
      <c r="A389" s="115" t="n">
        <v>136.0</v>
      </c>
      <c r="B389" s="93" t="n">
        <v>45782.0</v>
      </c>
      <c r="C389" s="87" t="s">
        <v>1278</v>
      </c>
      <c r="D389" s="87" t="s">
        <v>63</v>
      </c>
      <c r="E389" s="87" t="s">
        <v>369</v>
      </c>
      <c r="F389" s="87"/>
      <c r="G389" s="87" t="n">
        <v>43000.0</v>
      </c>
    </row>
    <row r="390" outlineLevel="1">
      <c r="A390" s="115" t="n">
        <v>137.0</v>
      </c>
      <c r="B390" s="93" t="n">
        <v>45782.0</v>
      </c>
      <c r="C390" s="87" t="s">
        <v>1276</v>
      </c>
      <c r="D390" s="87" t="s">
        <v>63</v>
      </c>
      <c r="E390" s="87" t="s">
        <v>369</v>
      </c>
      <c r="F390" s="87"/>
      <c r="G390" s="87" t="n">
        <v>2000.0</v>
      </c>
    </row>
    <row r="391" outlineLevel="1">
      <c r="A391" s="115" t="n">
        <v>138.0</v>
      </c>
      <c r="B391" s="93" t="n">
        <v>45785.0</v>
      </c>
      <c r="C391" s="87" t="s">
        <v>1375</v>
      </c>
      <c r="D391" s="87" t="s">
        <v>63</v>
      </c>
      <c r="E391" s="87" t="s">
        <v>64</v>
      </c>
      <c r="F391" s="87"/>
      <c r="G391" s="87" t="n">
        <v>7250.0</v>
      </c>
    </row>
    <row r="392" outlineLevel="1">
      <c r="A392" s="115" t="n">
        <v>139.0</v>
      </c>
      <c r="B392" s="93" t="n">
        <v>45786.0</v>
      </c>
      <c r="C392" s="87" t="s">
        <v>1427</v>
      </c>
      <c r="D392" s="87" t="s">
        <v>63</v>
      </c>
      <c r="E392" s="87" t="s">
        <v>369</v>
      </c>
      <c r="F392" s="87"/>
      <c r="G392" s="87" t="n">
        <v>52500.0</v>
      </c>
    </row>
    <row r="393" outlineLevel="1">
      <c r="A393" s="115" t="n">
        <v>140.0</v>
      </c>
      <c r="B393" s="93" t="n">
        <v>45790.0</v>
      </c>
      <c r="C393" s="87" t="s">
        <v>1559</v>
      </c>
      <c r="D393" s="87" t="s">
        <v>63</v>
      </c>
      <c r="E393" s="87" t="s">
        <v>369</v>
      </c>
      <c r="F393" s="87"/>
      <c r="G393" s="87" t="n">
        <v>25500.0</v>
      </c>
    </row>
    <row r="394" outlineLevel="1">
      <c r="A394" s="115" t="n">
        <v>141.0</v>
      </c>
      <c r="B394" s="93" t="n">
        <v>45803.0</v>
      </c>
      <c r="C394" s="87" t="s">
        <v>1897</v>
      </c>
      <c r="D394" s="87" t="s">
        <v>63</v>
      </c>
      <c r="E394" s="87" t="s">
        <v>369</v>
      </c>
      <c r="F394" s="87"/>
      <c r="G394" s="87" t="n">
        <v>4100.0</v>
      </c>
    </row>
    <row r="395" outlineLevel="1">
      <c r="A395" s="115" t="n">
        <v>142.0</v>
      </c>
      <c r="B395" s="93" t="n">
        <v>45803.0</v>
      </c>
      <c r="C395" s="87" t="s">
        <v>1895</v>
      </c>
      <c r="D395" s="87" t="s">
        <v>63</v>
      </c>
      <c r="E395" s="87" t="s">
        <v>369</v>
      </c>
      <c r="F395" s="87"/>
      <c r="G395" s="87" t="n">
        <v>2000.0</v>
      </c>
    </row>
    <row r="396" outlineLevel="1">
      <c r="A396" s="115" t="n">
        <v>143.0</v>
      </c>
      <c r="B396" s="93" t="n">
        <v>45804.0</v>
      </c>
      <c r="C396" s="87" t="s">
        <v>1949</v>
      </c>
      <c r="D396" s="87" t="s">
        <v>63</v>
      </c>
      <c r="E396" s="87" t="s">
        <v>369</v>
      </c>
      <c r="F396" s="87"/>
      <c r="G396" s="87" t="n">
        <v>20000.0</v>
      </c>
    </row>
    <row r="397" outlineLevel="1">
      <c r="A397" s="115" t="n">
        <v>144.0</v>
      </c>
      <c r="B397" s="93" t="n">
        <v>45812.0</v>
      </c>
      <c r="C397" s="87" t="s">
        <v>2220</v>
      </c>
      <c r="D397" s="87" t="s">
        <v>63</v>
      </c>
      <c r="E397" s="87" t="s">
        <v>369</v>
      </c>
      <c r="F397" s="87"/>
      <c r="G397" s="87" t="n">
        <v>25000.0</v>
      </c>
    </row>
    <row r="398" outlineLevel="1">
      <c r="A398" s="115" t="n">
        <v>145.0</v>
      </c>
      <c r="B398" s="93" t="n">
        <v>45818.0</v>
      </c>
      <c r="C398" s="87" t="s">
        <v>2342</v>
      </c>
      <c r="D398" s="87" t="s">
        <v>63</v>
      </c>
      <c r="E398" s="87" t="s">
        <v>369</v>
      </c>
      <c r="F398" s="87"/>
      <c r="G398" s="87" t="n">
        <v>11000.0</v>
      </c>
    </row>
    <row r="399" outlineLevel="1">
      <c r="A399" s="115" t="n">
        <v>146.0</v>
      </c>
      <c r="B399" s="93" t="n">
        <v>45821.0</v>
      </c>
      <c r="C399" s="87" t="s">
        <v>2462</v>
      </c>
      <c r="D399" s="87" t="s">
        <v>63</v>
      </c>
      <c r="E399" s="87" t="s">
        <v>369</v>
      </c>
      <c r="F399" s="87"/>
      <c r="G399" s="87" t="n">
        <v>25000.0</v>
      </c>
    </row>
    <row r="400" outlineLevel="1">
      <c r="A400" s="115" t="n">
        <v>147.0</v>
      </c>
      <c r="B400" s="93" t="n">
        <v>45821.0</v>
      </c>
      <c r="C400" s="87" t="s">
        <v>2460</v>
      </c>
      <c r="D400" s="87" t="s">
        <v>63</v>
      </c>
      <c r="E400" s="87" t="s">
        <v>369</v>
      </c>
      <c r="F400" s="87"/>
      <c r="G400" s="87" t="n">
        <v>500.0</v>
      </c>
    </row>
    <row r="401" outlineLevel="1">
      <c r="A401" s="115" t="n">
        <v>148.0</v>
      </c>
      <c r="B401" s="93" t="n">
        <v>45836.0</v>
      </c>
      <c r="C401" s="87" t="s">
        <v>2881</v>
      </c>
      <c r="D401" s="87" t="s">
        <v>63</v>
      </c>
      <c r="E401" s="87" t="s">
        <v>369</v>
      </c>
      <c r="F401" s="87"/>
      <c r="G401" s="87" t="n">
        <v>20000.0</v>
      </c>
    </row>
    <row r="402" outlineLevel="1">
      <c r="A402" s="115" t="n">
        <v>149.0</v>
      </c>
      <c r="B402" s="93" t="n">
        <v>45847.0</v>
      </c>
      <c r="C402" s="87" t="s">
        <v>3260</v>
      </c>
      <c r="D402" s="87" t="s">
        <v>63</v>
      </c>
      <c r="E402" s="87" t="s">
        <v>369</v>
      </c>
      <c r="F402" s="87"/>
      <c r="G402" s="87" t="n">
        <v>34000.0</v>
      </c>
    </row>
    <row r="403" outlineLevel="1">
      <c r="A403" s="115" t="n">
        <v>150.0</v>
      </c>
      <c r="B403" s="93" t="n">
        <v>45847.0</v>
      </c>
      <c r="C403" s="87" t="s">
        <v>3262</v>
      </c>
      <c r="D403" s="87" t="s">
        <v>63</v>
      </c>
      <c r="E403" s="87" t="s">
        <v>369</v>
      </c>
      <c r="F403" s="87"/>
      <c r="G403" s="87" t="n">
        <v>8500.0</v>
      </c>
    </row>
    <row r="404" outlineLevel="1">
      <c r="A404" s="115" t="n">
        <v>151.0</v>
      </c>
      <c r="B404" s="93" t="n">
        <v>45880.0</v>
      </c>
      <c r="C404" s="87" t="s">
        <v>3844</v>
      </c>
      <c r="D404" s="87" t="s">
        <v>63</v>
      </c>
      <c r="E404" s="87" t="s">
        <v>369</v>
      </c>
      <c r="F404" s="87"/>
      <c r="G404" s="87" t="n">
        <v>40500.0</v>
      </c>
    </row>
    <row r="405" outlineLevel="1">
      <c r="A405" s="115" t="n">
        <v>152.0</v>
      </c>
      <c r="B405" s="93" t="n">
        <v>45880.0</v>
      </c>
      <c r="C405" s="87" t="s">
        <v>3842</v>
      </c>
      <c r="D405" s="87" t="s">
        <v>63</v>
      </c>
      <c r="E405" s="87" t="s">
        <v>369</v>
      </c>
      <c r="F405" s="87"/>
      <c r="G405" s="87" t="n">
        <v>2000.0</v>
      </c>
    </row>
    <row r="406" outlineLevel="1">
      <c r="A406" s="115" t="n">
        <v>153.0</v>
      </c>
      <c r="B406" s="93" t="n">
        <v>45888.0</v>
      </c>
      <c r="C406" s="87" t="s">
        <v>3990</v>
      </c>
      <c r="D406" s="87" t="s">
        <v>63</v>
      </c>
      <c r="E406" s="87" t="s">
        <v>64</v>
      </c>
      <c r="F406" s="87"/>
      <c r="G406" s="87" t="n">
        <v>19000.0</v>
      </c>
    </row>
    <row r="407" outlineLevel="1">
      <c r="A407" s="115" t="n">
        <v>154.0</v>
      </c>
      <c r="B407" s="93" t="n">
        <v>45920.0</v>
      </c>
      <c r="C407" s="87" t="s">
        <v>4480</v>
      </c>
      <c r="D407" s="87" t="s">
        <v>63</v>
      </c>
      <c r="E407" s="87" t="s">
        <v>369</v>
      </c>
      <c r="F407" s="87"/>
      <c r="G407" s="87" t="n">
        <v>20500.0</v>
      </c>
    </row>
    <row r="408" outlineLevel="1">
      <c r="A408" s="115" t="n">
        <v>155.0</v>
      </c>
      <c r="B408" s="93" t="n">
        <v>45920.0</v>
      </c>
      <c r="C408" s="87" t="s">
        <v>4478</v>
      </c>
      <c r="D408" s="87" t="s">
        <v>63</v>
      </c>
      <c r="E408" s="87" t="s">
        <v>369</v>
      </c>
      <c r="F408" s="87"/>
      <c r="G408" s="87" t="n">
        <v>2000.0</v>
      </c>
    </row>
    <row r="409" outlineLevel="1">
      <c r="A409" s="115" t="n">
        <v>156.0</v>
      </c>
      <c r="B409" s="93" t="n">
        <v>46074.0</v>
      </c>
      <c r="C409" s="87" t="s">
        <v>5689</v>
      </c>
      <c r="D409" s="87" t="s">
        <v>63</v>
      </c>
      <c r="E409" s="87" t="s">
        <v>369</v>
      </c>
      <c r="F409" s="87"/>
      <c r="G409" s="87" t="n">
        <v>4500.0</v>
      </c>
    </row>
    <row r="410" outlineLevel="1">
      <c r="A410" s="115" t="n">
        <v>157.0</v>
      </c>
      <c r="B410" s="93" t="n">
        <v>45854.0</v>
      </c>
      <c r="C410" s="87" t="s">
        <v>3366</v>
      </c>
      <c r="D410" s="87" t="s">
        <v>63</v>
      </c>
      <c r="E410" s="87" t="s">
        <v>64</v>
      </c>
      <c r="F410" s="87"/>
      <c r="G410" s="87" t="n">
        <v>94320.0</v>
      </c>
    </row>
    <row r="411" outlineLevel="1">
      <c r="A411" s="115" t="n">
        <v>158.0</v>
      </c>
      <c r="B411" s="93" t="n">
        <v>45873.0</v>
      </c>
      <c r="C411" s="87" t="s">
        <v>3720</v>
      </c>
      <c r="D411" s="87" t="s">
        <v>63</v>
      </c>
      <c r="E411" s="87" t="s">
        <v>64</v>
      </c>
      <c r="F411" s="87"/>
      <c r="G411" s="87" t="n">
        <v>78400.0</v>
      </c>
    </row>
    <row r="412" outlineLevel="1">
      <c r="A412" s="115" t="n">
        <v>159.0</v>
      </c>
      <c r="B412" s="93" t="n">
        <v>46112.0</v>
      </c>
      <c r="C412" s="87" t="s">
        <v>5983</v>
      </c>
      <c r="D412" s="87" t="s">
        <v>63</v>
      </c>
      <c r="E412" s="87" t="s">
        <v>64</v>
      </c>
      <c r="F412" s="87"/>
      <c r="G412" s="87" t="n">
        <v>9416.0</v>
      </c>
    </row>
    <row r="413" outlineLevel="1">
      <c r="A413" s="115" t="n">
        <v>160.0</v>
      </c>
      <c r="B413" s="93" t="n">
        <v>45749.0</v>
      </c>
      <c r="C413" s="87" t="s">
        <v>434</v>
      </c>
      <c r="D413" s="87" t="s">
        <v>63</v>
      </c>
      <c r="E413" s="87" t="s">
        <v>64</v>
      </c>
      <c r="F413" s="87"/>
      <c r="G413" s="87" t="n">
        <v>50000.0</v>
      </c>
    </row>
    <row r="414" outlineLevel="1">
      <c r="A414" s="115" t="n">
        <v>161.0</v>
      </c>
      <c r="B414" s="93" t="n">
        <v>45785.0</v>
      </c>
      <c r="C414" s="87" t="s">
        <v>1386</v>
      </c>
      <c r="D414" s="87" t="s">
        <v>63</v>
      </c>
      <c r="E414" s="87" t="s">
        <v>64</v>
      </c>
      <c r="F414" s="87"/>
      <c r="G414" s="87" t="n">
        <v>21000.0</v>
      </c>
    </row>
    <row r="415" outlineLevel="1">
      <c r="A415" s="115" t="n">
        <v>162.0</v>
      </c>
      <c r="B415" s="93" t="n">
        <v>45789.0</v>
      </c>
      <c r="C415" s="87" t="s">
        <v>1521</v>
      </c>
      <c r="D415" s="87" t="s">
        <v>63</v>
      </c>
      <c r="E415" s="87" t="s">
        <v>64</v>
      </c>
      <c r="F415" s="87"/>
      <c r="G415" s="87" t="n">
        <v>11950.0</v>
      </c>
    </row>
    <row r="416" outlineLevel="1">
      <c r="A416" s="115" t="n">
        <v>163.0</v>
      </c>
      <c r="B416" s="93" t="n">
        <v>45806.0</v>
      </c>
      <c r="C416" s="87" t="s">
        <v>2013</v>
      </c>
      <c r="D416" s="87" t="s">
        <v>63</v>
      </c>
      <c r="E416" s="87" t="s">
        <v>64</v>
      </c>
      <c r="F416" s="87"/>
      <c r="G416" s="87" t="n">
        <v>6500.0</v>
      </c>
    </row>
    <row r="417" outlineLevel="1">
      <c r="A417" s="115" t="n">
        <v>164.0</v>
      </c>
      <c r="B417" s="93" t="n">
        <v>45818.0</v>
      </c>
      <c r="C417" s="87" t="s">
        <v>2355</v>
      </c>
      <c r="D417" s="87" t="s">
        <v>63</v>
      </c>
      <c r="E417" s="87" t="s">
        <v>64</v>
      </c>
      <c r="F417" s="87"/>
      <c r="G417" s="87" t="n">
        <v>8750.0</v>
      </c>
    </row>
    <row r="418" outlineLevel="1">
      <c r="A418" s="115" t="n">
        <v>165.0</v>
      </c>
      <c r="B418" s="93" t="n">
        <v>45821.0</v>
      </c>
      <c r="C418" s="87" t="s">
        <v>2480</v>
      </c>
      <c r="D418" s="87" t="s">
        <v>63</v>
      </c>
      <c r="E418" s="87" t="s">
        <v>64</v>
      </c>
      <c r="F418" s="87"/>
      <c r="G418" s="87" t="n">
        <v>8500.0</v>
      </c>
    </row>
    <row r="419" outlineLevel="1">
      <c r="A419" s="115" t="n">
        <v>166.0</v>
      </c>
      <c r="B419" s="93" t="n">
        <v>45835.0</v>
      </c>
      <c r="C419" s="87" t="s">
        <v>2866</v>
      </c>
      <c r="D419" s="87" t="s">
        <v>63</v>
      </c>
      <c r="E419" s="87" t="s">
        <v>64</v>
      </c>
      <c r="F419" s="87"/>
      <c r="G419" s="87" t="n">
        <v>5500.0</v>
      </c>
    </row>
    <row r="420" outlineLevel="1">
      <c r="A420" s="115" t="n">
        <v>167.0</v>
      </c>
      <c r="B420" s="93" t="n">
        <v>45841.0</v>
      </c>
      <c r="C420" s="87" t="s">
        <v>3067</v>
      </c>
      <c r="D420" s="87" t="s">
        <v>63</v>
      </c>
      <c r="E420" s="87" t="s">
        <v>64</v>
      </c>
      <c r="F420" s="87"/>
      <c r="G420" s="87" t="n">
        <v>4500.0</v>
      </c>
    </row>
    <row r="421" outlineLevel="1">
      <c r="A421" s="115" t="n">
        <v>168.0</v>
      </c>
      <c r="B421" s="93" t="n">
        <v>45845.0</v>
      </c>
      <c r="C421" s="87" t="s">
        <v>3192</v>
      </c>
      <c r="D421" s="87" t="s">
        <v>63</v>
      </c>
      <c r="E421" s="87" t="s">
        <v>64</v>
      </c>
      <c r="F421" s="87"/>
      <c r="G421" s="87" t="n">
        <v>10500.0</v>
      </c>
    </row>
    <row r="422" outlineLevel="1">
      <c r="A422" s="115" t="n">
        <v>169.0</v>
      </c>
      <c r="B422" s="93" t="n">
        <v>45794.0</v>
      </c>
      <c r="C422" s="87" t="s">
        <v>1698</v>
      </c>
      <c r="D422" s="87" t="s">
        <v>63</v>
      </c>
      <c r="E422" s="87" t="s">
        <v>64</v>
      </c>
      <c r="F422" s="87"/>
      <c r="G422" s="87" t="n">
        <v>50000.0</v>
      </c>
    </row>
    <row r="423" outlineLevel="1">
      <c r="A423" s="115" t="n">
        <v>170.0</v>
      </c>
      <c r="B423" s="93" t="n">
        <v>45793.0</v>
      </c>
      <c r="C423" s="87" t="s">
        <v>1666</v>
      </c>
      <c r="D423" s="87" t="s">
        <v>63</v>
      </c>
      <c r="E423" s="87" t="s">
        <v>306</v>
      </c>
      <c r="F423" s="87"/>
      <c r="G423" s="87" t="n">
        <v>5617.0</v>
      </c>
    </row>
    <row r="424" outlineLevel="1">
      <c r="A424" s="115" t="n">
        <v>171.0</v>
      </c>
      <c r="B424" s="93" t="n">
        <v>45793.0</v>
      </c>
      <c r="C424" s="87" t="s">
        <v>1668</v>
      </c>
      <c r="D424" s="87" t="s">
        <v>63</v>
      </c>
      <c r="E424" s="87" t="s">
        <v>306</v>
      </c>
      <c r="F424" s="87"/>
      <c r="G424" s="87" t="n">
        <v>5617.0</v>
      </c>
    </row>
    <row r="425" outlineLevel="1">
      <c r="A425" s="115" t="n">
        <v>172.0</v>
      </c>
      <c r="B425" s="93" t="n">
        <v>45841.0</v>
      </c>
      <c r="C425" s="87" t="s">
        <v>3059</v>
      </c>
      <c r="D425" s="87" t="s">
        <v>63</v>
      </c>
      <c r="E425" s="87" t="s">
        <v>369</v>
      </c>
      <c r="F425" s="87"/>
      <c r="G425" s="87" t="n">
        <v>3200.0</v>
      </c>
    </row>
    <row r="426" outlineLevel="1">
      <c r="A426" s="115" t="n">
        <v>173.0</v>
      </c>
      <c r="B426" s="93" t="n">
        <v>45763.0</v>
      </c>
      <c r="C426" s="87" t="s">
        <v>766</v>
      </c>
      <c r="D426" s="87" t="s">
        <v>63</v>
      </c>
      <c r="E426" s="87" t="s">
        <v>306</v>
      </c>
      <c r="F426" s="87" t="n">
        <v>206500.0</v>
      </c>
      <c r="G426" s="87"/>
    </row>
    <row r="427" outlineLevel="1">
      <c r="A427" s="115" t="n">
        <v>174.0</v>
      </c>
      <c r="B427" s="93" t="n">
        <v>45764.0</v>
      </c>
      <c r="C427" s="87" t="s">
        <v>787</v>
      </c>
      <c r="D427" s="87" t="s">
        <v>63</v>
      </c>
      <c r="E427" s="87" t="s">
        <v>306</v>
      </c>
      <c r="F427" s="87" t="n">
        <v>1180000.0</v>
      </c>
      <c r="G427" s="87"/>
    </row>
    <row r="428" outlineLevel="1">
      <c r="A428" s="115" t="n">
        <v>175.0</v>
      </c>
      <c r="B428" s="93" t="n">
        <v>45769.0</v>
      </c>
      <c r="C428" s="87" t="s">
        <v>928</v>
      </c>
      <c r="D428" s="87" t="s">
        <v>63</v>
      </c>
      <c r="E428" s="87" t="s">
        <v>306</v>
      </c>
      <c r="F428" s="87" t="n">
        <v>590000.0</v>
      </c>
      <c r="G428" s="87"/>
    </row>
    <row r="429" outlineLevel="1">
      <c r="A429" s="115" t="n">
        <v>176.0</v>
      </c>
      <c r="B429" s="93" t="n">
        <v>45771.0</v>
      </c>
      <c r="C429" s="87" t="s">
        <v>989</v>
      </c>
      <c r="D429" s="87" t="s">
        <v>63</v>
      </c>
      <c r="E429" s="87" t="s">
        <v>306</v>
      </c>
      <c r="F429" s="87" t="n">
        <v>1379998.0</v>
      </c>
      <c r="G429" s="87"/>
    </row>
    <row r="430" outlineLevel="1">
      <c r="A430" s="115" t="n">
        <v>177.0</v>
      </c>
      <c r="B430" s="93" t="n">
        <v>45777.0</v>
      </c>
      <c r="C430" s="87" t="s">
        <v>1121</v>
      </c>
      <c r="D430" s="87" t="s">
        <v>63</v>
      </c>
      <c r="E430" s="87" t="s">
        <v>306</v>
      </c>
      <c r="F430" s="87" t="n">
        <v>295000.0</v>
      </c>
      <c r="G430" s="87"/>
    </row>
    <row r="431" outlineLevel="1">
      <c r="A431" s="115" t="n">
        <v>178.0</v>
      </c>
      <c r="B431" s="93" t="n">
        <v>45784.0</v>
      </c>
      <c r="C431" s="87" t="s">
        <v>1359</v>
      </c>
      <c r="D431" s="87" t="s">
        <v>63</v>
      </c>
      <c r="E431" s="87" t="s">
        <v>306</v>
      </c>
      <c r="F431" s="87" t="n">
        <v>1120000.0</v>
      </c>
      <c r="G431" s="87"/>
    </row>
    <row r="432" outlineLevel="1">
      <c r="A432" s="115" t="n">
        <v>179.0</v>
      </c>
      <c r="B432" s="93" t="n">
        <v>45890.0</v>
      </c>
      <c r="C432" s="87" t="s">
        <v>4021</v>
      </c>
      <c r="D432" s="87" t="s">
        <v>63</v>
      </c>
      <c r="E432" s="87" t="s">
        <v>306</v>
      </c>
      <c r="F432" s="87" t="n">
        <v>600000.0</v>
      </c>
      <c r="G432" s="87"/>
    </row>
    <row r="433" outlineLevel="1">
      <c r="A433" s="115" t="n">
        <v>180.0</v>
      </c>
      <c r="B433" s="93" t="n">
        <v>45770.0</v>
      </c>
      <c r="C433" s="87" t="s">
        <v>943</v>
      </c>
      <c r="D433" s="87" t="s">
        <v>63</v>
      </c>
      <c r="E433" s="87" t="s">
        <v>306</v>
      </c>
      <c r="F433" s="87" t="n">
        <v>500000.0</v>
      </c>
      <c r="G433" s="87"/>
    </row>
    <row r="434" outlineLevel="1">
      <c r="A434" s="115" t="n">
        <v>181.0</v>
      </c>
      <c r="B434" s="93" t="n">
        <v>45772.0</v>
      </c>
      <c r="C434" s="87" t="s">
        <v>1002</v>
      </c>
      <c r="D434" s="87" t="s">
        <v>63</v>
      </c>
      <c r="E434" s="87" t="s">
        <v>306</v>
      </c>
      <c r="F434" s="87" t="n">
        <v>500000.0</v>
      </c>
      <c r="G434" s="87"/>
    </row>
    <row r="435" outlineLevel="1">
      <c r="A435" s="115" t="n">
        <v>182.0</v>
      </c>
      <c r="B435" s="93" t="n">
        <v>45785.0</v>
      </c>
      <c r="C435" s="87" t="s">
        <v>1403</v>
      </c>
      <c r="D435" s="87" t="s">
        <v>63</v>
      </c>
      <c r="E435" s="87" t="s">
        <v>306</v>
      </c>
      <c r="F435" s="87" t="n">
        <v>298000.0</v>
      </c>
      <c r="G435" s="87"/>
    </row>
    <row r="436" outlineLevel="1">
      <c r="A436" s="115" t="n">
        <v>183.0</v>
      </c>
      <c r="B436" s="93" t="n">
        <v>45785.0</v>
      </c>
      <c r="C436" s="87" t="s">
        <v>1405</v>
      </c>
      <c r="D436" s="87" t="s">
        <v>63</v>
      </c>
      <c r="E436" s="87" t="s">
        <v>306</v>
      </c>
      <c r="F436" s="87" t="n">
        <v>65490.0</v>
      </c>
      <c r="G436" s="87"/>
    </row>
    <row r="437" outlineLevel="1">
      <c r="A437" s="115" t="n">
        <v>184.0</v>
      </c>
      <c r="B437" s="93" t="n">
        <v>45796.0</v>
      </c>
      <c r="C437" s="87" t="s">
        <v>1706</v>
      </c>
      <c r="D437" s="87" t="s">
        <v>63</v>
      </c>
      <c r="E437" s="87" t="s">
        <v>315</v>
      </c>
      <c r="F437" s="87" t="n">
        <v>100000.0</v>
      </c>
      <c r="G437" s="87"/>
    </row>
    <row r="438" outlineLevel="1">
      <c r="A438" s="115" t="n">
        <v>185.0</v>
      </c>
      <c r="B438" s="93" t="n">
        <v>45817.0</v>
      </c>
      <c r="C438" s="87" t="s">
        <v>2318</v>
      </c>
      <c r="D438" s="87" t="s">
        <v>63</v>
      </c>
      <c r="E438" s="87" t="s">
        <v>306</v>
      </c>
      <c r="F438" s="87" t="n">
        <v>277600.0</v>
      </c>
      <c r="G438" s="87"/>
    </row>
    <row r="439" outlineLevel="1">
      <c r="A439" s="115" t="n">
        <v>186.0</v>
      </c>
      <c r="B439" s="93" t="n">
        <v>45832.0</v>
      </c>
      <c r="C439" s="87" t="s">
        <v>2757</v>
      </c>
      <c r="D439" s="87" t="s">
        <v>63</v>
      </c>
      <c r="E439" s="87" t="s">
        <v>306</v>
      </c>
      <c r="F439" s="87" t="n">
        <v>808300.0</v>
      </c>
      <c r="G439" s="87"/>
    </row>
    <row r="440" outlineLevel="1">
      <c r="A440" s="115" t="n">
        <v>187.0</v>
      </c>
      <c r="B440" s="93" t="n">
        <v>45842.0</v>
      </c>
      <c r="C440" s="87" t="s">
        <v>3094</v>
      </c>
      <c r="D440" s="87" t="s">
        <v>63</v>
      </c>
      <c r="E440" s="87" t="s">
        <v>306</v>
      </c>
      <c r="F440" s="87" t="n">
        <v>300000.0</v>
      </c>
      <c r="G440" s="87"/>
    </row>
    <row r="441" outlineLevel="1">
      <c r="A441" s="115" t="n">
        <v>188.0</v>
      </c>
      <c r="B441" s="93" t="n">
        <v>45776.0</v>
      </c>
      <c r="C441" s="87" t="s">
        <v>1078</v>
      </c>
      <c r="D441" s="87" t="s">
        <v>63</v>
      </c>
      <c r="E441" s="87" t="s">
        <v>306</v>
      </c>
      <c r="F441" s="87" t="n">
        <v>45000.0</v>
      </c>
      <c r="G441" s="87"/>
    </row>
    <row r="442" outlineLevel="1">
      <c r="A442" s="115" t="n">
        <v>189.0</v>
      </c>
      <c r="B442" s="93" t="n">
        <v>45776.0</v>
      </c>
      <c r="C442" s="87" t="s">
        <v>1074</v>
      </c>
      <c r="D442" s="87" t="s">
        <v>63</v>
      </c>
      <c r="E442" s="87" t="s">
        <v>306</v>
      </c>
      <c r="F442" s="87" t="n">
        <v>5000.0</v>
      </c>
      <c r="G442" s="87"/>
    </row>
    <row r="443" outlineLevel="1">
      <c r="A443" s="115" t="n">
        <v>190.0</v>
      </c>
      <c r="B443" s="93" t="n">
        <v>45996.0</v>
      </c>
      <c r="C443" s="87" t="s">
        <v>5212</v>
      </c>
      <c r="D443" s="87" t="s">
        <v>63</v>
      </c>
      <c r="E443" s="87" t="s">
        <v>306</v>
      </c>
      <c r="F443" s="87" t="n">
        <v>408685.0</v>
      </c>
      <c r="G443" s="87"/>
    </row>
    <row r="444" outlineLevel="1">
      <c r="A444" s="115" t="n">
        <v>191.0</v>
      </c>
      <c r="B444" s="93" t="n">
        <v>45758.0</v>
      </c>
      <c r="C444" s="87" t="s">
        <v>667</v>
      </c>
      <c r="D444" s="87" t="s">
        <v>63</v>
      </c>
      <c r="E444" s="87" t="s">
        <v>306</v>
      </c>
      <c r="F444" s="87" t="n">
        <v>239000.0</v>
      </c>
      <c r="G444" s="87"/>
    </row>
    <row r="445" outlineLevel="1">
      <c r="A445" s="115" t="n">
        <v>192.0</v>
      </c>
      <c r="B445" s="93" t="n">
        <v>45765.0</v>
      </c>
      <c r="C445" s="87" t="s">
        <v>842</v>
      </c>
      <c r="D445" s="87" t="s">
        <v>63</v>
      </c>
      <c r="E445" s="87" t="s">
        <v>306</v>
      </c>
      <c r="F445" s="87" t="n">
        <v>232540.0</v>
      </c>
      <c r="G445" s="87"/>
    </row>
    <row r="446" outlineLevel="1">
      <c r="A446" s="115" t="n">
        <v>193.0</v>
      </c>
      <c r="B446" s="93" t="n">
        <v>45785.0</v>
      </c>
      <c r="C446" s="87" t="s">
        <v>1380</v>
      </c>
      <c r="D446" s="87" t="s">
        <v>63</v>
      </c>
      <c r="E446" s="87" t="s">
        <v>306</v>
      </c>
      <c r="F446" s="87" t="n">
        <v>58410.0</v>
      </c>
      <c r="G446" s="87"/>
    </row>
    <row r="447" outlineLevel="1">
      <c r="A447" s="115" t="n">
        <v>194.0</v>
      </c>
      <c r="B447" s="93" t="n">
        <v>45842.0</v>
      </c>
      <c r="C447" s="87" t="s">
        <v>3120</v>
      </c>
      <c r="D447" s="87" t="s">
        <v>63</v>
      </c>
      <c r="E447" s="87" t="s">
        <v>306</v>
      </c>
      <c r="F447" s="87" t="n">
        <v>60180.0</v>
      </c>
      <c r="G447" s="87"/>
    </row>
    <row r="448" outlineLevel="1">
      <c r="A448" s="115" t="n">
        <v>195.0</v>
      </c>
      <c r="B448" s="93" t="n">
        <v>45749.0</v>
      </c>
      <c r="C448" s="87" t="s">
        <v>424</v>
      </c>
      <c r="D448" s="87" t="s">
        <v>63</v>
      </c>
      <c r="E448" s="87" t="s">
        <v>306</v>
      </c>
      <c r="F448" s="87" t="n">
        <v>49700.0</v>
      </c>
      <c r="G448" s="87"/>
    </row>
    <row r="449" outlineLevel="1">
      <c r="A449" s="115" t="n">
        <v>196.0</v>
      </c>
      <c r="B449" s="93" t="n">
        <v>45775.0</v>
      </c>
      <c r="C449" s="87" t="s">
        <v>1055</v>
      </c>
      <c r="D449" s="87" t="s">
        <v>63</v>
      </c>
      <c r="E449" s="87" t="s">
        <v>306</v>
      </c>
      <c r="F449" s="87" t="n">
        <v>49500.0</v>
      </c>
      <c r="G449" s="87"/>
    </row>
    <row r="450" outlineLevel="1">
      <c r="A450" s="115" t="n">
        <v>197.0</v>
      </c>
      <c r="B450" s="93" t="n">
        <v>45776.0</v>
      </c>
      <c r="C450" s="87" t="s">
        <v>1094</v>
      </c>
      <c r="D450" s="87" t="s">
        <v>63</v>
      </c>
      <c r="E450" s="87" t="s">
        <v>306</v>
      </c>
      <c r="F450" s="87" t="n">
        <v>9345.6</v>
      </c>
      <c r="G450" s="87"/>
    </row>
    <row r="451" outlineLevel="1">
      <c r="A451" s="115" t="n">
        <v>198.0</v>
      </c>
      <c r="B451" s="93" t="n">
        <v>45904.0</v>
      </c>
      <c r="C451" s="87" t="s">
        <v>4324</v>
      </c>
      <c r="D451" s="87" t="s">
        <v>63</v>
      </c>
      <c r="E451" s="87" t="s">
        <v>306</v>
      </c>
      <c r="F451" s="87" t="n">
        <v>11597.04</v>
      </c>
      <c r="G451" s="87"/>
    </row>
    <row r="452" outlineLevel="1">
      <c r="A452" s="115" t="n">
        <v>199.0</v>
      </c>
      <c r="B452" s="93" t="n">
        <v>46107.0</v>
      </c>
      <c r="C452" s="87" t="s">
        <v>5910</v>
      </c>
      <c r="D452" s="87" t="s">
        <v>63</v>
      </c>
      <c r="E452" s="87" t="s">
        <v>306</v>
      </c>
      <c r="F452" s="87" t="n">
        <v>42756.0</v>
      </c>
      <c r="G452" s="87"/>
    </row>
    <row r="453" outlineLevel="1">
      <c r="A453" s="115" t="n">
        <v>200.0</v>
      </c>
      <c r="B453" s="93" t="n">
        <v>45917.0</v>
      </c>
      <c r="C453" s="87" t="s">
        <v>4458</v>
      </c>
      <c r="D453" s="87" t="s">
        <v>63</v>
      </c>
      <c r="E453" s="87" t="s">
        <v>306</v>
      </c>
      <c r="F453" s="87" t="n">
        <v>59520.0</v>
      </c>
      <c r="G453" s="87"/>
    </row>
    <row r="454" outlineLevel="1">
      <c r="A454" s="119" t="n">
        <v>201.0</v>
      </c>
      <c r="B454" s="111" t="n">
        <v>45776.0</v>
      </c>
      <c r="C454" s="103" t="s">
        <v>1097</v>
      </c>
      <c r="D454" s="103" t="s">
        <v>63</v>
      </c>
      <c r="E454" s="103" t="s">
        <v>306</v>
      </c>
      <c r="F454" s="103" t="n">
        <v>22309.0</v>
      </c>
      <c r="G454" s="103"/>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72" t="s">
        <v>137</v>
      </c>
      <c r="B456" s="72"/>
      <c r="C456" s="72"/>
      <c r="D456" s="72"/>
      <c r="E456" s="73" t="s">
        <v>3</v>
      </c>
      <c r="F456" s="72"/>
      <c r="G456" s="72"/>
      <c r="H456" s="72"/>
      <c r="I456" s="72"/>
      <c r="J456" s="72"/>
    </row>
    <row r="457">
      <c r="A457" s="74" t="s">
        <v>136</v>
      </c>
      <c r="B457" s="74"/>
      <c r="C457" s="74"/>
      <c r="D457" s="74"/>
      <c r="E457" s="75" t="s">
        <v>88</v>
      </c>
      <c r="F457" s="74"/>
      <c r="G457" s="74"/>
      <c r="H457" s="74"/>
      <c r="I457" s="74"/>
      <c r="J457" s="74"/>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outlineLevel="1">
      <c r="A459" t="s" s="0">
        <v>6064</v>
      </c>
    </row>
    <row r="460" ht="15.75" customHeight="1" outlineLevel="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outlineLevel="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6">
    <mergeCell ref="C5:E5"/>
    <mergeCell ref="G5:I5"/>
    <mergeCell ref="A19:C19"/>
    <mergeCell ref="C238:E238"/>
    <mergeCell ref="G238:I238"/>
    <mergeCell ref="A252:C252"/>
  </mergeCells>
  <hyperlinks>
    <hyperlink location="'Index'!A1" display="Index" ref="E2"/>
    <hyperlink location="A4" display="Go to top" ref="E3"/>
    <hyperlink location="'Index'!A1" display="Index" ref="E235"/>
    <hyperlink location="A4" display="Go to top" ref="E236"/>
    <hyperlink location="'Index'!A1" display="Index" ref="E456"/>
    <hyperlink location="A4" display="Go to top" ref="E457"/>
    <hyperlink location="A3" ref="C1"/>
    <hyperlink location="A236" ref="D1"/>
    <hyperlink location="A457" ref="E1"/>
  </hyperlinks>
  <printOptions/>
  <pageMargins bottom="1.0" footer="0.0" header="0.0" left="0.75" right="0.75" top="1.0"/>
  <pageSetup orientation="portrait" pageOrder="overThenDown"/>
  <headerFooter>
    <oddFooter>&amp;C000000&amp;P</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pane ySplit="2.0" state="frozen" topLeftCell="A3" activePane="bottomLeft"/>
      <selection pane="bottomLeft"/>
    </sheetView>
  </sheetViews>
  <sheetFormatPr customHeight="1" defaultColWidth="14.43" defaultRowHeight="15.0" outlineLevelRow="1"/>
  <cols>
    <col min="3" max="20" customWidth="true" width="17.0"/>
    <col min="1" max="1" customWidth="true" width="50.0"/>
    <col min="2" max="2" customWidth="true" width="14.0"/>
    <col min="21" max="21" customWidth="true" width="8.57"/>
  </cols>
  <sheetData>
    <row r="1">
      <c r="A1" s="72" t="s">
        <v>86</v>
      </c>
      <c r="B1" s="72"/>
      <c r="C1" s="72"/>
      <c r="D1" s="72"/>
      <c r="E1" s="73" t="s">
        <v>3</v>
      </c>
      <c r="F1" s="72"/>
      <c r="G1" s="72"/>
      <c r="H1" s="72"/>
      <c r="I1" s="72"/>
      <c r="J1" s="72"/>
      <c r="K1" s="72"/>
      <c r="L1" s="72"/>
      <c r="M1" s="72"/>
      <c r="N1" s="72"/>
    </row>
    <row r="2">
      <c r="A2" s="74" t="s">
        <v>87</v>
      </c>
      <c r="B2" s="74"/>
      <c r="C2" s="74"/>
      <c r="D2" s="74"/>
      <c r="E2" s="75" t="s">
        <v>88</v>
      </c>
      <c r="F2" s="74"/>
      <c r="G2" s="74"/>
      <c r="H2" s="74"/>
      <c r="I2" s="74"/>
      <c r="J2" s="74"/>
      <c r="K2" s="74"/>
      <c r="L2" s="74"/>
      <c r="M2" s="74"/>
      <c r="N2" s="74"/>
    </row>
    <row r="3" ht="12.75" customHeight="1">
      <c r="A3" s="27"/>
      <c r="B3" s="27"/>
      <c r="C3" s="27"/>
      <c r="D3" s="27"/>
      <c r="E3" s="27"/>
      <c r="F3" s="27"/>
      <c r="G3" s="27"/>
      <c r="H3" s="27"/>
      <c r="I3" s="27"/>
      <c r="J3" s="27"/>
      <c r="K3" s="27"/>
      <c r="L3" s="27"/>
      <c r="M3" s="27"/>
      <c r="N3" s="27"/>
      <c r="O3" s="27"/>
      <c r="P3" s="27"/>
      <c r="Q3" s="27"/>
      <c r="R3" s="27"/>
      <c r="S3" s="27"/>
      <c r="T3" s="27"/>
      <c r="U3" s="27"/>
      <c r="V3" s="53"/>
      <c r="W3" s="53"/>
      <c r="X3" s="53"/>
      <c r="Y3" s="53"/>
      <c r="Z3" s="53"/>
    </row>
    <row r="4" outlineLevel="1">
      <c r="A4" s="77" t="s">
        <v>6065</v>
      </c>
    </row>
    <row r="5" outlineLevel="1">
      <c r="A5" s="78" t="s">
        <v>106</v>
      </c>
      <c r="B5" s="80" t="s">
        <v>167</v>
      </c>
      <c r="C5" s="80" t="s">
        <v>168</v>
      </c>
      <c r="D5" s="80" t="s">
        <v>169</v>
      </c>
      <c r="E5" s="80" t="s">
        <v>170</v>
      </c>
      <c r="F5" s="80" t="s">
        <v>171</v>
      </c>
      <c r="G5" s="80" t="s">
        <v>172</v>
      </c>
      <c r="H5" s="80" t="s">
        <v>173</v>
      </c>
      <c r="I5" s="80" t="s">
        <v>174</v>
      </c>
      <c r="J5" s="80" t="s">
        <v>175</v>
      </c>
      <c r="K5" s="80" t="s">
        <v>176</v>
      </c>
      <c r="L5" s="80" t="s">
        <v>177</v>
      </c>
      <c r="M5" s="80" t="s">
        <v>178</v>
      </c>
      <c r="N5" s="80" t="s">
        <v>6066</v>
      </c>
    </row>
    <row r="6" outlineLevel="1">
      <c r="A6" s="138" t="s">
        <v>6067</v>
      </c>
      <c r="B6" s="89">
        <f>SUM(B28,B50)</f>
      </c>
      <c r="C6" s="89">
        <f>SUM(C28)</f>
      </c>
      <c r="D6" s="89">
        <f>SUM(D28)</f>
      </c>
      <c r="E6" s="89">
        <f>SUM(E28,E50)</f>
      </c>
      <c r="F6" s="89">
        <f>SUM(F28,F50)</f>
      </c>
      <c r="G6" s="89">
        <f>SUM(G28,G50)</f>
      </c>
      <c r="H6" s="89">
        <f>SUM(H28)</f>
      </c>
      <c r="I6" s="89">
        <f>SUM(I28)</f>
      </c>
      <c r="J6" s="89">
        <f>SUM(J28,J50)</f>
      </c>
      <c r="K6" s="89">
        <f>SUM(K28,K50)</f>
      </c>
      <c r="L6" s="89">
        <f>SUM(L28,L50)</f>
      </c>
      <c r="M6" s="89">
        <f>SUM(M28,M50)</f>
      </c>
      <c r="N6" s="89">
        <f>SUM(B6:M6)</f>
      </c>
    </row>
    <row r="7" outlineLevel="1">
      <c r="A7" s="138" t="s">
        <v>6068</v>
      </c>
      <c r="B7" s="89">
        <f>SUM(B29,B51)</f>
      </c>
      <c r="C7" s="89">
        <f>SUM(C29)</f>
      </c>
      <c r="D7" s="89">
        <f>SUM(D29)</f>
      </c>
      <c r="E7" s="89">
        <f>SUM(E29,E51)</f>
      </c>
      <c r="F7" s="89">
        <f>SUM(F29)</f>
      </c>
      <c r="G7" s="89">
        <f>SUM(G29,G51)</f>
      </c>
      <c r="H7" s="89">
        <f>SUM(H29)</f>
      </c>
      <c r="I7" s="89" t="s">
        <v>109</v>
      </c>
      <c r="J7" s="89">
        <f>SUM(J51)</f>
      </c>
      <c r="K7" s="89">
        <f>SUM(K29,K51)</f>
      </c>
      <c r="L7" s="89">
        <f>SUM(L29,L51)</f>
      </c>
      <c r="M7" s="89">
        <f>SUM(M29,M51)</f>
      </c>
      <c r="N7" s="89">
        <f>SUM(B7:M7)</f>
      </c>
    </row>
    <row r="8" outlineLevel="1">
      <c r="A8" s="138" t="s">
        <v>6069</v>
      </c>
      <c r="B8" s="89">
        <f>SUM(B30)</f>
      </c>
      <c r="C8" s="89">
        <f>SUM(C30)</f>
      </c>
      <c r="D8" s="89">
        <f>SUM(D30)</f>
      </c>
      <c r="E8" s="89">
        <f>SUM(E30)</f>
      </c>
      <c r="F8" s="89">
        <f>SUM(F30)</f>
      </c>
      <c r="G8" s="89">
        <f>SUM(G30)</f>
      </c>
      <c r="H8" s="89">
        <f>SUM(H30)</f>
      </c>
      <c r="I8" s="89">
        <f>SUM(I30)</f>
      </c>
      <c r="J8" s="89">
        <f>SUM(J30)</f>
      </c>
      <c r="K8" s="89">
        <f>SUM(K30)</f>
      </c>
      <c r="L8" s="89">
        <f>SUM(L30)</f>
      </c>
      <c r="M8" s="89">
        <f>SUM(M30)</f>
      </c>
      <c r="N8" s="89">
        <f>SUM(B8:M8)</f>
      </c>
    </row>
    <row r="9" outlineLevel="1">
      <c r="A9" s="138" t="s">
        <v>6070</v>
      </c>
      <c r="B9" s="89" t="s">
        <v>109</v>
      </c>
      <c r="C9" s="89" t="s">
        <v>109</v>
      </c>
      <c r="D9" s="89" t="s">
        <v>109</v>
      </c>
      <c r="E9" s="89" t="s">
        <v>109</v>
      </c>
      <c r="F9" s="89" t="s">
        <v>109</v>
      </c>
      <c r="G9" s="89" t="s">
        <v>109</v>
      </c>
      <c r="H9" s="89" t="s">
        <v>109</v>
      </c>
      <c r="I9" s="89" t="s">
        <v>109</v>
      </c>
      <c r="J9" s="89" t="s">
        <v>109</v>
      </c>
      <c r="K9" s="89" t="s">
        <v>109</v>
      </c>
      <c r="L9" s="89">
        <f>SUM(L31)</f>
      </c>
      <c r="M9" s="89" t="s">
        <v>109</v>
      </c>
      <c r="N9" s="89">
        <f>SUM(B9:M9)</f>
      </c>
    </row>
    <row r="10" outlineLevel="1">
      <c r="A10" s="138" t="s">
        <v>6071</v>
      </c>
      <c r="B10" s="89" t="s">
        <v>109</v>
      </c>
      <c r="C10" s="89" t="s">
        <v>109</v>
      </c>
      <c r="D10" s="89" t="s">
        <v>109</v>
      </c>
      <c r="E10" s="89" t="s">
        <v>109</v>
      </c>
      <c r="F10" s="89" t="s">
        <v>109</v>
      </c>
      <c r="G10" s="89" t="s">
        <v>109</v>
      </c>
      <c r="H10" s="89" t="s">
        <v>109</v>
      </c>
      <c r="I10" s="89" t="s">
        <v>109</v>
      </c>
      <c r="J10" s="89" t="s">
        <v>109</v>
      </c>
      <c r="K10" s="89" t="s">
        <v>109</v>
      </c>
      <c r="L10" s="89" t="s">
        <v>109</v>
      </c>
      <c r="M10" s="89" t="s">
        <v>109</v>
      </c>
      <c r="N10" s="89" t="s">
        <v>109</v>
      </c>
    </row>
    <row r="11" outlineLevel="1">
      <c r="A11" s="138" t="s">
        <v>6072</v>
      </c>
      <c r="B11" s="89" t="s">
        <v>109</v>
      </c>
      <c r="C11" s="89" t="s">
        <v>109</v>
      </c>
      <c r="D11" s="89" t="s">
        <v>109</v>
      </c>
      <c r="E11" s="89" t="s">
        <v>109</v>
      </c>
      <c r="F11" s="89" t="s">
        <v>109</v>
      </c>
      <c r="G11" s="89" t="s">
        <v>109</v>
      </c>
      <c r="H11" s="89" t="s">
        <v>109</v>
      </c>
      <c r="I11" s="89" t="s">
        <v>109</v>
      </c>
      <c r="J11" s="89" t="s">
        <v>109</v>
      </c>
      <c r="K11" s="89" t="s">
        <v>109</v>
      </c>
      <c r="L11" s="89" t="s">
        <v>109</v>
      </c>
      <c r="M11" s="89" t="s">
        <v>109</v>
      </c>
      <c r="N11" s="89" t="s">
        <v>109</v>
      </c>
    </row>
    <row r="12" outlineLevel="1">
      <c r="A12" s="139" t="s">
        <v>6065</v>
      </c>
      <c r="B12" s="104">
        <f>SUM(B34,B56)</f>
      </c>
      <c r="C12" s="104">
        <f>SUM(C34)</f>
      </c>
      <c r="D12" s="104">
        <f>SUM(D34)</f>
      </c>
      <c r="E12" s="104">
        <f>SUM(E34,E56)</f>
      </c>
      <c r="F12" s="104">
        <f>SUM(F34,F56)</f>
      </c>
      <c r="G12" s="104">
        <f>SUM(G34,G56)</f>
      </c>
      <c r="H12" s="104">
        <f>SUM(H34)</f>
      </c>
      <c r="I12" s="104">
        <f>SUM(I34)</f>
      </c>
      <c r="J12" s="104">
        <f>SUM(J34,J56)</f>
      </c>
      <c r="K12" s="104">
        <f>SUM(K34,K56)</f>
      </c>
      <c r="L12" s="104">
        <f>SUM(L34,L56)</f>
      </c>
      <c r="M12" s="104">
        <f>SUM(M34,M56)</f>
      </c>
      <c r="N12" s="104">
        <f>SUM(B12:M12)</f>
      </c>
    </row>
    <row r="13" ht="12.75" customHeight="1" outlineLevel="1">
      <c r="A13" s="27"/>
      <c r="B13" s="27"/>
      <c r="C13" s="27"/>
      <c r="D13" s="27"/>
      <c r="E13" s="27"/>
      <c r="F13" s="27"/>
      <c r="G13" s="27"/>
      <c r="H13" s="27"/>
      <c r="I13" s="27"/>
      <c r="J13" s="27"/>
      <c r="K13" s="27"/>
      <c r="L13" s="27"/>
      <c r="M13" s="27"/>
      <c r="N13" s="27"/>
      <c r="O13" s="27"/>
      <c r="P13" s="27"/>
      <c r="Q13" s="27"/>
      <c r="R13" s="27"/>
      <c r="S13" s="27"/>
      <c r="T13" s="27"/>
      <c r="U13" s="27"/>
      <c r="V13" s="53"/>
      <c r="W13" s="53"/>
      <c r="X13" s="53"/>
      <c r="Y13" s="53"/>
      <c r="Z13" s="53"/>
    </row>
    <row r="14" outlineLevel="1">
      <c r="A14" s="77" t="s">
        <v>6073</v>
      </c>
    </row>
    <row r="15" outlineLevel="1">
      <c r="A15" s="78" t="s">
        <v>106</v>
      </c>
      <c r="B15" s="80" t="s">
        <v>167</v>
      </c>
      <c r="C15" s="80" t="s">
        <v>168</v>
      </c>
      <c r="D15" s="80" t="s">
        <v>169</v>
      </c>
      <c r="E15" s="80" t="s">
        <v>170</v>
      </c>
      <c r="F15" s="80" t="s">
        <v>171</v>
      </c>
      <c r="G15" s="80" t="s">
        <v>172</v>
      </c>
      <c r="H15" s="80" t="s">
        <v>173</v>
      </c>
      <c r="I15" s="80" t="s">
        <v>174</v>
      </c>
      <c r="J15" s="80" t="s">
        <v>175</v>
      </c>
      <c r="K15" s="80" t="s">
        <v>176</v>
      </c>
      <c r="L15" s="80" t="s">
        <v>177</v>
      </c>
      <c r="M15" s="80" t="s">
        <v>178</v>
      </c>
      <c r="N15" s="80" t="s">
        <v>6066</v>
      </c>
    </row>
    <row r="16" outlineLevel="1">
      <c r="A16" s="138" t="s">
        <v>6074</v>
      </c>
      <c r="B16" s="89">
        <f>SUM(B38,B60)</f>
      </c>
      <c r="C16" s="89">
        <f>SUM(C38)</f>
      </c>
      <c r="D16" s="89">
        <f>SUM(D38)</f>
      </c>
      <c r="E16" s="89">
        <f>SUM(E38,E60)</f>
      </c>
      <c r="F16" s="89">
        <f>SUM(F38,F60)</f>
      </c>
      <c r="G16" s="89">
        <f>SUM(G38,G60)</f>
      </c>
      <c r="H16" s="89">
        <f>SUM(H38)</f>
      </c>
      <c r="I16" s="89">
        <f>SUM(I38)</f>
      </c>
      <c r="J16" s="89">
        <f>SUM(J38,J60)</f>
      </c>
      <c r="K16" s="89">
        <f>SUM(K38,K60)</f>
      </c>
      <c r="L16" s="89">
        <f>SUM(L38,L60)</f>
      </c>
      <c r="M16" s="89">
        <f>SUM(M38,M60)</f>
      </c>
      <c r="N16" s="89">
        <f>SUM(B16:M16)</f>
      </c>
    </row>
    <row r="17" outlineLevel="1">
      <c r="A17" s="138" t="s">
        <v>6075</v>
      </c>
      <c r="B17" s="89" t="s">
        <v>109</v>
      </c>
      <c r="C17" s="89" t="s">
        <v>109</v>
      </c>
      <c r="D17" s="89" t="s">
        <v>109</v>
      </c>
      <c r="E17" s="89" t="s">
        <v>109</v>
      </c>
      <c r="F17" s="89" t="s">
        <v>109</v>
      </c>
      <c r="G17" s="89" t="s">
        <v>109</v>
      </c>
      <c r="H17" s="89" t="s">
        <v>109</v>
      </c>
      <c r="I17" s="89" t="s">
        <v>109</v>
      </c>
      <c r="J17" s="89" t="s">
        <v>109</v>
      </c>
      <c r="K17" s="89" t="s">
        <v>109</v>
      </c>
      <c r="L17" s="89" t="s">
        <v>109</v>
      </c>
      <c r="M17" s="89" t="s">
        <v>109</v>
      </c>
      <c r="N17" s="89" t="s">
        <v>109</v>
      </c>
    </row>
    <row r="18" outlineLevel="1">
      <c r="A18" s="138" t="s">
        <v>6076</v>
      </c>
      <c r="B18" s="89">
        <f>SUM(B40,B62)</f>
      </c>
      <c r="C18" s="89">
        <f>SUM(C40)</f>
      </c>
      <c r="D18" s="89">
        <f>SUM(D40)</f>
      </c>
      <c r="E18" s="89">
        <f>SUM(E40)</f>
      </c>
      <c r="F18" s="89" t="s">
        <v>109</v>
      </c>
      <c r="G18" s="89">
        <f>SUM(G40,G62)</f>
      </c>
      <c r="H18" s="89">
        <f>SUM(H40)</f>
      </c>
      <c r="I18" s="89">
        <f>SUM(I40)</f>
      </c>
      <c r="J18" s="89">
        <f>SUM(J40,J62)</f>
      </c>
      <c r="K18" s="89">
        <f>SUM(K40,K62)</f>
      </c>
      <c r="L18" s="89">
        <f>SUM(L40,L62)</f>
      </c>
      <c r="M18" s="89">
        <f>SUM(M40,M62)</f>
      </c>
      <c r="N18" s="89">
        <f>SUM(B18:M18)</f>
      </c>
    </row>
    <row r="19" outlineLevel="1">
      <c r="A19" s="138" t="s">
        <v>6077</v>
      </c>
      <c r="B19" s="89" t="s">
        <v>109</v>
      </c>
      <c r="C19" s="89" t="s">
        <v>109</v>
      </c>
      <c r="D19" s="89" t="s">
        <v>109</v>
      </c>
      <c r="E19" s="89" t="s">
        <v>109</v>
      </c>
      <c r="F19" s="89" t="s">
        <v>109</v>
      </c>
      <c r="G19" s="89" t="s">
        <v>109</v>
      </c>
      <c r="H19" s="89" t="s">
        <v>109</v>
      </c>
      <c r="I19" s="89" t="s">
        <v>109</v>
      </c>
      <c r="J19" s="89" t="s">
        <v>109</v>
      </c>
      <c r="K19" s="89" t="s">
        <v>109</v>
      </c>
      <c r="L19" s="89" t="s">
        <v>109</v>
      </c>
      <c r="M19" s="89" t="s">
        <v>109</v>
      </c>
      <c r="N19" s="89" t="s">
        <v>109</v>
      </c>
    </row>
    <row r="20" outlineLevel="1">
      <c r="A20" s="138" t="s">
        <v>6072</v>
      </c>
      <c r="B20" s="89">
        <f>SUM(B42)</f>
      </c>
      <c r="C20" s="89">
        <f>SUM(C42)</f>
      </c>
      <c r="D20" s="89">
        <f>SUM(D42)</f>
      </c>
      <c r="E20" s="89">
        <f>SUM(E42)</f>
      </c>
      <c r="F20" s="89">
        <f>SUM(F42,F64)</f>
      </c>
      <c r="G20" s="89">
        <f>SUM(G42)</f>
      </c>
      <c r="H20" s="89">
        <f>SUM(H42)</f>
      </c>
      <c r="I20" s="89" t="s">
        <v>109</v>
      </c>
      <c r="J20" s="89" t="s">
        <v>109</v>
      </c>
      <c r="K20" s="89" t="s">
        <v>109</v>
      </c>
      <c r="L20" s="89">
        <f>SUM(L42)</f>
      </c>
      <c r="M20" s="89" t="s">
        <v>109</v>
      </c>
      <c r="N20" s="89">
        <f>SUM(B20:M20)</f>
      </c>
    </row>
    <row r="21" outlineLevel="1">
      <c r="A21" s="139" t="s">
        <v>6073</v>
      </c>
      <c r="B21" s="104">
        <f>SUM(B43,B65)</f>
      </c>
      <c r="C21" s="104">
        <f>SUM(C43)</f>
      </c>
      <c r="D21" s="104">
        <f>SUM(D43)</f>
      </c>
      <c r="E21" s="104">
        <f>SUM(E43,E65)</f>
      </c>
      <c r="F21" s="104">
        <f>SUM(F43,F65)</f>
      </c>
      <c r="G21" s="104">
        <f>SUM(G43,G65)</f>
      </c>
      <c r="H21" s="104">
        <f>SUM(H43)</f>
      </c>
      <c r="I21" s="104">
        <f>SUM(I43)</f>
      </c>
      <c r="J21" s="104">
        <f>SUM(J43,J65)</f>
      </c>
      <c r="K21" s="104">
        <f>SUM(K43,K65)</f>
      </c>
      <c r="L21" s="104">
        <f>SUM(L43,L65)</f>
      </c>
      <c r="M21" s="104">
        <f>SUM(M43,M65)</f>
      </c>
      <c r="N21" s="104">
        <f>SUM(B21:M21)</f>
      </c>
    </row>
    <row r="22" ht="12.75" customHeight="1">
      <c r="A22" s="27"/>
      <c r="B22" s="66"/>
      <c r="C22" s="27"/>
      <c r="D22" s="27"/>
      <c r="E22" s="27"/>
      <c r="F22" s="27"/>
      <c r="G22" s="27"/>
      <c r="H22" s="27"/>
      <c r="I22" s="27"/>
      <c r="J22" s="27"/>
      <c r="K22" s="27"/>
      <c r="L22" s="27"/>
      <c r="M22" s="27"/>
      <c r="N22" s="27"/>
      <c r="O22" s="27"/>
      <c r="P22" s="27"/>
      <c r="Q22" s="27"/>
      <c r="R22" s="27"/>
      <c r="S22" s="27"/>
      <c r="T22" s="27"/>
      <c r="U22" s="27"/>
      <c r="V22" s="17"/>
      <c r="W22" s="17"/>
      <c r="X22" s="17"/>
      <c r="Y22" s="17"/>
      <c r="Z22" s="17"/>
    </row>
    <row r="23">
      <c r="A23" s="72" t="s">
        <v>86</v>
      </c>
      <c r="B23" s="72"/>
      <c r="C23" s="72"/>
      <c r="D23" s="72"/>
      <c r="E23" s="73" t="s">
        <v>3</v>
      </c>
      <c r="F23" s="72"/>
      <c r="G23" s="72"/>
      <c r="H23" s="72"/>
      <c r="I23" s="72"/>
      <c r="J23" s="72"/>
      <c r="K23" s="72"/>
      <c r="L23" s="72"/>
      <c r="M23" s="72"/>
      <c r="N23" s="72"/>
    </row>
    <row r="24">
      <c r="A24" s="74" t="s">
        <v>131</v>
      </c>
      <c r="B24" s="74"/>
      <c r="C24" s="74"/>
      <c r="D24" s="74"/>
      <c r="E24" s="75" t="s">
        <v>88</v>
      </c>
      <c r="F24" s="74"/>
      <c r="G24" s="74"/>
      <c r="H24" s="74"/>
      <c r="I24" s="74"/>
      <c r="J24" s="74"/>
      <c r="K24" s="74"/>
      <c r="L24" s="74"/>
      <c r="M24" s="74"/>
      <c r="N24" s="74"/>
    </row>
    <row r="25" ht="12.75" customHeight="1">
      <c r="A25" s="27"/>
      <c r="B25" s="66"/>
      <c r="C25" s="27"/>
      <c r="D25" s="27"/>
      <c r="E25" s="27"/>
      <c r="F25" s="27"/>
      <c r="G25" s="27"/>
      <c r="H25" s="27"/>
      <c r="I25" s="27"/>
      <c r="J25" s="27"/>
      <c r="K25" s="27"/>
      <c r="L25" s="27"/>
      <c r="M25" s="27"/>
      <c r="N25" s="27"/>
      <c r="O25" s="27"/>
      <c r="P25" s="27"/>
      <c r="Q25" s="27"/>
      <c r="R25" s="27"/>
      <c r="S25" s="27"/>
      <c r="T25" s="27"/>
      <c r="U25" s="27"/>
      <c r="V25" s="17"/>
      <c r="W25" s="17"/>
      <c r="X25" s="17"/>
      <c r="Y25" s="17"/>
      <c r="Z25" s="17"/>
    </row>
    <row r="26" outlineLevel="1">
      <c r="A26" s="77" t="s">
        <v>6065</v>
      </c>
    </row>
    <row r="27" outlineLevel="1">
      <c r="A27" s="78" t="s">
        <v>106</v>
      </c>
      <c r="B27" s="80" t="s">
        <v>167</v>
      </c>
      <c r="C27" s="80" t="s">
        <v>168</v>
      </c>
      <c r="D27" s="80" t="s">
        <v>169</v>
      </c>
      <c r="E27" s="80" t="s">
        <v>170</v>
      </c>
      <c r="F27" s="80" t="s">
        <v>171</v>
      </c>
      <c r="G27" s="80" t="s">
        <v>172</v>
      </c>
      <c r="H27" s="80" t="s">
        <v>173</v>
      </c>
      <c r="I27" s="80" t="s">
        <v>174</v>
      </c>
      <c r="J27" s="80" t="s">
        <v>175</v>
      </c>
      <c r="K27" s="80" t="s">
        <v>176</v>
      </c>
      <c r="L27" s="80" t="s">
        <v>177</v>
      </c>
      <c r="M27" s="80" t="s">
        <v>178</v>
      </c>
      <c r="N27" s="80" t="s">
        <v>6066</v>
      </c>
    </row>
    <row r="28" outlineLevel="1">
      <c r="A28" s="138" t="s">
        <v>6067</v>
      </c>
      <c r="B28" s="89" t="n">
        <v>1.6036943559999999E7</v>
      </c>
      <c r="C28" s="89" t="n">
        <v>2.199645516999999E7</v>
      </c>
      <c r="D28" s="89" t="n">
        <v>2.368682493E7</v>
      </c>
      <c r="E28" s="89" t="n">
        <v>1.684799723E7</v>
      </c>
      <c r="F28" s="89" t="n">
        <v>2.3846853E7</v>
      </c>
      <c r="G28" s="89" t="n">
        <v>6343948.37</v>
      </c>
      <c r="H28" s="89" t="n">
        <v>3998402.09</v>
      </c>
      <c r="I28" s="89" t="n">
        <v>4013682.3000000003</v>
      </c>
      <c r="J28" s="89" t="n">
        <v>2668961.62</v>
      </c>
      <c r="K28" s="89" t="n">
        <v>2545163.4699999997</v>
      </c>
      <c r="L28" s="89" t="n">
        <v>4406446.21</v>
      </c>
      <c r="M28" s="89" t="n">
        <v>1.038980008E7</v>
      </c>
      <c r="N28" s="89">
        <f>SUM(B28:M28)</f>
      </c>
    </row>
    <row r="29" outlineLevel="1">
      <c r="A29" s="138" t="s">
        <v>6068</v>
      </c>
      <c r="B29" s="89" t="n">
        <v>1020911.0</v>
      </c>
      <c r="C29" s="89" t="n">
        <v>121416.0</v>
      </c>
      <c r="D29" s="89" t="n">
        <v>158645.0</v>
      </c>
      <c r="E29" s="89" t="n">
        <v>69403.0</v>
      </c>
      <c r="F29" s="89" t="n">
        <v>382808.0</v>
      </c>
      <c r="G29" s="89" t="n">
        <v>36.0</v>
      </c>
      <c r="H29" s="89" t="n">
        <v>110000.0</v>
      </c>
      <c r="I29" s="89"/>
      <c r="J29" s="89"/>
      <c r="K29" s="89" t="n">
        <v>250909.0</v>
      </c>
      <c r="L29" s="89" t="n">
        <v>74978.0</v>
      </c>
      <c r="M29" s="89" t="n">
        <v>327202.0</v>
      </c>
      <c r="N29" s="89">
        <f>SUM(B29:M29)</f>
      </c>
    </row>
    <row r="30" outlineLevel="1">
      <c r="A30" s="138" t="s">
        <v>6069</v>
      </c>
      <c r="B30" s="89" t="n">
        <v>72653.0</v>
      </c>
      <c r="C30" s="89" t="n">
        <v>152653.0</v>
      </c>
      <c r="D30" s="89" t="n">
        <v>167653.0</v>
      </c>
      <c r="E30" s="89" t="n">
        <v>169653.0</v>
      </c>
      <c r="F30" s="89" t="n">
        <v>72653.0</v>
      </c>
      <c r="G30" s="89" t="n">
        <v>72653.0</v>
      </c>
      <c r="H30" s="89" t="n">
        <v>122653.0</v>
      </c>
      <c r="I30" s="89" t="n">
        <v>82653.0</v>
      </c>
      <c r="J30" s="89" t="n">
        <v>72653.0</v>
      </c>
      <c r="K30" s="89" t="n">
        <v>72653.0</v>
      </c>
      <c r="L30" s="89" t="n">
        <v>72653.0</v>
      </c>
      <c r="M30" s="89" t="n">
        <v>72653.0</v>
      </c>
      <c r="N30" s="89">
        <f>SUM(B30:M30)</f>
      </c>
    </row>
    <row r="31" outlineLevel="1">
      <c r="A31" s="138" t="s">
        <v>6070</v>
      </c>
      <c r="B31" s="89"/>
      <c r="C31" s="89"/>
      <c r="D31" s="89"/>
      <c r="E31" s="89"/>
      <c r="F31" s="89"/>
      <c r="G31" s="89"/>
      <c r="H31" s="89"/>
      <c r="I31" s="89"/>
      <c r="J31" s="89"/>
      <c r="K31" s="89"/>
      <c r="L31" s="89" t="n">
        <v>12265.37</v>
      </c>
      <c r="M31" s="89"/>
      <c r="N31" s="89">
        <f>SUM(B31:M31)</f>
      </c>
    </row>
    <row r="32" outlineLevel="1">
      <c r="A32" s="138" t="s">
        <v>6071</v>
      </c>
      <c r="B32" s="89" t="s">
        <v>249</v>
      </c>
      <c r="C32" s="89" t="s">
        <v>249</v>
      </c>
      <c r="D32" s="89" t="s">
        <v>249</v>
      </c>
      <c r="E32" s="89" t="s">
        <v>249</v>
      </c>
      <c r="F32" s="89" t="s">
        <v>249</v>
      </c>
      <c r="G32" s="89" t="s">
        <v>249</v>
      </c>
      <c r="H32" s="89" t="s">
        <v>249</v>
      </c>
      <c r="I32" s="89" t="s">
        <v>249</v>
      </c>
      <c r="J32" s="89" t="s">
        <v>249</v>
      </c>
      <c r="K32" s="89" t="s">
        <v>249</v>
      </c>
      <c r="L32" s="89" t="s">
        <v>249</v>
      </c>
      <c r="M32" s="89" t="s">
        <v>249</v>
      </c>
      <c r="N32" s="89" t="s">
        <v>109</v>
      </c>
    </row>
    <row r="33" outlineLevel="1">
      <c r="A33" s="138" t="s">
        <v>6072</v>
      </c>
      <c r="B33" s="89" t="s">
        <v>249</v>
      </c>
      <c r="C33" s="89" t="s">
        <v>249</v>
      </c>
      <c r="D33" s="89" t="s">
        <v>249</v>
      </c>
      <c r="E33" s="89" t="s">
        <v>249</v>
      </c>
      <c r="F33" s="89" t="s">
        <v>249</v>
      </c>
      <c r="G33" s="89" t="s">
        <v>249</v>
      </c>
      <c r="H33" s="89" t="s">
        <v>249</v>
      </c>
      <c r="I33" s="89" t="s">
        <v>249</v>
      </c>
      <c r="J33" s="89" t="s">
        <v>249</v>
      </c>
      <c r="K33" s="89" t="s">
        <v>249</v>
      </c>
      <c r="L33" s="89" t="s">
        <v>249</v>
      </c>
      <c r="M33" s="89" t="s">
        <v>249</v>
      </c>
      <c r="N33" s="89" t="s">
        <v>109</v>
      </c>
    </row>
    <row r="34" outlineLevel="1">
      <c r="A34" s="139" t="s">
        <v>6065</v>
      </c>
      <c r="B34" s="104" t="n">
        <v>1.4943379559999999E7</v>
      </c>
      <c r="C34" s="104" t="n">
        <v>2.172238616999999E7</v>
      </c>
      <c r="D34" s="104" t="n">
        <v>2.336052693E7</v>
      </c>
      <c r="E34" s="104" t="n">
        <v>1.660894123E7</v>
      </c>
      <c r="F34" s="104" t="n">
        <v>2.3391392E7</v>
      </c>
      <c r="G34" s="104" t="n">
        <v>6271259.37</v>
      </c>
      <c r="H34" s="104" t="n">
        <v>3765749.09</v>
      </c>
      <c r="I34" s="104" t="n">
        <v>3931029.3000000003</v>
      </c>
      <c r="J34" s="104" t="n">
        <v>2596308.62</v>
      </c>
      <c r="K34" s="104" t="n">
        <v>2221601.4699999997</v>
      </c>
      <c r="L34" s="104" t="n">
        <v>4246549.84</v>
      </c>
      <c r="M34" s="104" t="n">
        <v>9989945.08</v>
      </c>
      <c r="N34" s="104">
        <f>SUM(B34:M34)</f>
      </c>
    </row>
    <row r="35" ht="12.75" customHeight="1" outlineLevel="1">
      <c r="A35" s="27"/>
      <c r="B35" s="66"/>
      <c r="C35" s="27"/>
      <c r="D35" s="27"/>
      <c r="E35" s="27"/>
      <c r="F35" s="27"/>
      <c r="G35" s="27"/>
      <c r="H35" s="27"/>
      <c r="I35" s="27"/>
      <c r="J35" s="27"/>
      <c r="K35" s="27"/>
      <c r="L35" s="27"/>
      <c r="M35" s="27"/>
      <c r="N35" s="27"/>
      <c r="O35" s="27"/>
      <c r="P35" s="27"/>
      <c r="Q35" s="27"/>
      <c r="R35" s="27"/>
      <c r="S35" s="27"/>
      <c r="T35" s="27"/>
      <c r="U35" s="27"/>
      <c r="V35" s="17"/>
      <c r="W35" s="17"/>
      <c r="X35" s="17"/>
      <c r="Y35" s="17"/>
      <c r="Z35" s="17"/>
    </row>
    <row r="36" outlineLevel="1">
      <c r="A36" s="77" t="s">
        <v>6073</v>
      </c>
    </row>
    <row r="37" outlineLevel="1">
      <c r="A37" s="78" t="s">
        <v>106</v>
      </c>
      <c r="B37" s="80" t="s">
        <v>167</v>
      </c>
      <c r="C37" s="80" t="s">
        <v>168</v>
      </c>
      <c r="D37" s="80" t="s">
        <v>169</v>
      </c>
      <c r="E37" s="80" t="s">
        <v>170</v>
      </c>
      <c r="F37" s="80" t="s">
        <v>171</v>
      </c>
      <c r="G37" s="80" t="s">
        <v>172</v>
      </c>
      <c r="H37" s="80" t="s">
        <v>173</v>
      </c>
      <c r="I37" s="80" t="s">
        <v>174</v>
      </c>
      <c r="J37" s="80" t="s">
        <v>175</v>
      </c>
      <c r="K37" s="80" t="s">
        <v>176</v>
      </c>
      <c r="L37" s="80" t="s">
        <v>177</v>
      </c>
      <c r="M37" s="80" t="s">
        <v>178</v>
      </c>
      <c r="N37" s="80" t="s">
        <v>6066</v>
      </c>
    </row>
    <row r="38" outlineLevel="1">
      <c r="A38" s="138" t="s">
        <v>6074</v>
      </c>
      <c r="B38" s="89" t="n">
        <v>1.484653425E7</v>
      </c>
      <c r="C38" s="89" t="n">
        <v>1.6884655E7</v>
      </c>
      <c r="D38" s="89" t="n">
        <v>2.5211181E7</v>
      </c>
      <c r="E38" s="89" t="n">
        <v>1.510669E7</v>
      </c>
      <c r="F38" s="89" t="n">
        <v>2.428713225E7</v>
      </c>
      <c r="G38" s="89" t="n">
        <v>5994597.0</v>
      </c>
      <c r="H38" s="89" t="n">
        <v>4049676.0</v>
      </c>
      <c r="I38" s="89" t="n">
        <v>4332120.359999999</v>
      </c>
      <c r="J38" s="89" t="n">
        <v>2266065.0</v>
      </c>
      <c r="K38" s="89" t="n">
        <v>2471635.0</v>
      </c>
      <c r="L38" s="89" t="n">
        <v>4618012.01</v>
      </c>
      <c r="M38" s="89" t="n">
        <v>1.0276186E7</v>
      </c>
      <c r="N38" s="89">
        <f>SUM(B38:M38)</f>
      </c>
    </row>
    <row r="39" outlineLevel="1">
      <c r="A39" s="138" t="s">
        <v>6075</v>
      </c>
      <c r="B39" s="89" t="s">
        <v>249</v>
      </c>
      <c r="C39" s="89" t="s">
        <v>249</v>
      </c>
      <c r="D39" s="89" t="s">
        <v>249</v>
      </c>
      <c r="E39" s="89" t="s">
        <v>249</v>
      </c>
      <c r="F39" s="89" t="s">
        <v>249</v>
      </c>
      <c r="G39" s="89" t="s">
        <v>249</v>
      </c>
      <c r="H39" s="89" t="s">
        <v>249</v>
      </c>
      <c r="I39" s="89" t="s">
        <v>249</v>
      </c>
      <c r="J39" s="89" t="s">
        <v>249</v>
      </c>
      <c r="K39" s="89" t="s">
        <v>249</v>
      </c>
      <c r="L39" s="89" t="s">
        <v>249</v>
      </c>
      <c r="M39" s="89" t="s">
        <v>249</v>
      </c>
      <c r="N39" s="89" t="s">
        <v>109</v>
      </c>
    </row>
    <row r="40" outlineLevel="1">
      <c r="A40" s="138" t="s">
        <v>6076</v>
      </c>
      <c r="B40" s="89" t="n">
        <v>250000.0</v>
      </c>
      <c r="C40" s="89" t="n">
        <v>710500.0</v>
      </c>
      <c r="D40" s="89" t="n">
        <v>300000.0</v>
      </c>
      <c r="E40" s="89" t="n">
        <v>805000.0</v>
      </c>
      <c r="F40" s="89"/>
      <c r="G40" s="89" t="n">
        <v>1350000.0</v>
      </c>
      <c r="H40" s="89" t="n">
        <v>1280000.0</v>
      </c>
      <c r="I40" s="89" t="n">
        <v>1340000.0</v>
      </c>
      <c r="J40" s="89" t="n">
        <v>560000.0</v>
      </c>
      <c r="K40" s="89" t="n">
        <v>230000.0</v>
      </c>
      <c r="L40" s="89" t="n">
        <v>415000.0</v>
      </c>
      <c r="M40" s="89" t="n">
        <v>5525000.0</v>
      </c>
      <c r="N40" s="89">
        <f>SUM(B40:M40)</f>
      </c>
    </row>
    <row r="41" outlineLevel="1">
      <c r="A41" s="138" t="s">
        <v>6077</v>
      </c>
      <c r="B41" s="89" t="s">
        <v>249</v>
      </c>
      <c r="C41" s="89" t="s">
        <v>249</v>
      </c>
      <c r="D41" s="89" t="s">
        <v>249</v>
      </c>
      <c r="E41" s="89" t="s">
        <v>249</v>
      </c>
      <c r="F41" s="89" t="s">
        <v>249</v>
      </c>
      <c r="G41" s="89" t="s">
        <v>249</v>
      </c>
      <c r="H41" s="89" t="s">
        <v>249</v>
      </c>
      <c r="I41" s="89" t="s">
        <v>249</v>
      </c>
      <c r="J41" s="89" t="s">
        <v>249</v>
      </c>
      <c r="K41" s="89" t="s">
        <v>249</v>
      </c>
      <c r="L41" s="89" t="s">
        <v>249</v>
      </c>
      <c r="M41" s="89" t="s">
        <v>249</v>
      </c>
      <c r="N41" s="89" t="s">
        <v>109</v>
      </c>
    </row>
    <row r="42" outlineLevel="1">
      <c r="A42" s="138" t="s">
        <v>6072</v>
      </c>
      <c r="B42" s="89" t="n">
        <v>35900.0</v>
      </c>
      <c r="C42" s="89" t="n">
        <v>66975.0</v>
      </c>
      <c r="D42" s="89" t="n">
        <v>540710.0</v>
      </c>
      <c r="E42" s="89" t="n">
        <v>322390.0</v>
      </c>
      <c r="F42" s="89" t="n">
        <v>9675501.25</v>
      </c>
      <c r="G42" s="89" t="n">
        <v>2043610.0</v>
      </c>
      <c r="H42" s="89" t="n">
        <v>500000.0</v>
      </c>
      <c r="I42" s="89"/>
      <c r="J42" s="89"/>
      <c r="K42" s="89"/>
      <c r="L42" s="89" t="n">
        <v>517.01</v>
      </c>
      <c r="M42" s="89"/>
      <c r="N42" s="89">
        <f>SUM(B42:M42)</f>
      </c>
    </row>
    <row r="43" outlineLevel="1">
      <c r="A43" s="139" t="s">
        <v>6073</v>
      </c>
      <c r="B43" s="104" t="n">
        <v>1.456063425E7</v>
      </c>
      <c r="C43" s="104" t="n">
        <v>1.610718E7</v>
      </c>
      <c r="D43" s="104" t="n">
        <v>2.4370471E7</v>
      </c>
      <c r="E43" s="104" t="n">
        <v>1.39793E7</v>
      </c>
      <c r="F43" s="104" t="n">
        <v>1.4611631E7</v>
      </c>
      <c r="G43" s="104" t="n">
        <v>2600987.0</v>
      </c>
      <c r="H43" s="104" t="n">
        <v>2269676.0</v>
      </c>
      <c r="I43" s="104" t="n">
        <v>2992120.3599999994</v>
      </c>
      <c r="J43" s="104" t="n">
        <v>1706065.0</v>
      </c>
      <c r="K43" s="104" t="n">
        <v>2241635.0</v>
      </c>
      <c r="L43" s="104" t="n">
        <v>4202495.0</v>
      </c>
      <c r="M43" s="104" t="n">
        <v>4751186.0</v>
      </c>
      <c r="N43" s="104">
        <f>SUM(B43:M43)</f>
      </c>
    </row>
    <row r="44" ht="12.75" customHeight="1">
      <c r="A44" s="27"/>
      <c r="B44" s="66"/>
      <c r="C44" s="27"/>
      <c r="D44" s="27"/>
      <c r="E44" s="27"/>
      <c r="F44" s="27"/>
      <c r="G44" s="27"/>
      <c r="H44" s="27"/>
      <c r="I44" s="27"/>
      <c r="J44" s="27"/>
      <c r="K44" s="27"/>
      <c r="L44" s="27"/>
      <c r="M44" s="27"/>
      <c r="N44" s="27"/>
      <c r="O44" s="27"/>
      <c r="P44" s="27"/>
      <c r="Q44" s="27"/>
      <c r="R44" s="27"/>
      <c r="S44" s="27"/>
      <c r="T44" s="27"/>
      <c r="U44" s="27"/>
      <c r="V44" s="17"/>
      <c r="W44" s="17"/>
      <c r="X44" s="17"/>
      <c r="Y44" s="17"/>
      <c r="Z44" s="17"/>
    </row>
    <row r="45">
      <c r="A45" s="72" t="s">
        <v>137</v>
      </c>
      <c r="B45" s="72"/>
      <c r="C45" s="72"/>
      <c r="D45" s="72"/>
      <c r="E45" s="73" t="s">
        <v>3</v>
      </c>
      <c r="F45" s="72"/>
      <c r="G45" s="72"/>
      <c r="H45" s="72"/>
      <c r="I45" s="72"/>
      <c r="J45" s="72"/>
      <c r="K45" s="72"/>
      <c r="L45" s="72"/>
      <c r="M45" s="72"/>
      <c r="N45" s="72"/>
    </row>
    <row r="46">
      <c r="A46" s="74" t="s">
        <v>136</v>
      </c>
      <c r="B46" s="74"/>
      <c r="C46" s="74"/>
      <c r="D46" s="74"/>
      <c r="E46" s="75" t="s">
        <v>88</v>
      </c>
      <c r="F46" s="74"/>
      <c r="G46" s="74"/>
      <c r="H46" s="74"/>
      <c r="I46" s="74"/>
      <c r="J46" s="74"/>
      <c r="K46" s="74"/>
      <c r="L46" s="74"/>
      <c r="M46" s="74"/>
      <c r="N46" s="74"/>
    </row>
    <row r="47" ht="12.75" customHeight="1">
      <c r="A47" s="27"/>
      <c r="B47" s="66"/>
      <c r="C47" s="27"/>
      <c r="D47" s="27"/>
      <c r="E47" s="27"/>
      <c r="F47" s="27"/>
      <c r="G47" s="27"/>
      <c r="H47" s="27"/>
      <c r="I47" s="27"/>
      <c r="J47" s="27"/>
      <c r="K47" s="27"/>
      <c r="L47" s="27"/>
      <c r="M47" s="27"/>
      <c r="N47" s="27"/>
      <c r="O47" s="27"/>
      <c r="P47" s="27"/>
      <c r="Q47" s="27"/>
      <c r="R47" s="27"/>
      <c r="S47" s="27"/>
      <c r="T47" s="27"/>
      <c r="U47" s="27"/>
      <c r="V47" s="17"/>
      <c r="W47" s="17"/>
      <c r="X47" s="17"/>
      <c r="Y47" s="17"/>
      <c r="Z47" s="17"/>
    </row>
    <row r="48" outlineLevel="1">
      <c r="A48" s="77" t="s">
        <v>6065</v>
      </c>
    </row>
    <row r="49" outlineLevel="1">
      <c r="A49" s="78" t="s">
        <v>106</v>
      </c>
      <c r="B49" s="80" t="s">
        <v>167</v>
      </c>
      <c r="C49" s="80" t="s">
        <v>168</v>
      </c>
      <c r="D49" s="80" t="s">
        <v>169</v>
      </c>
      <c r="E49" s="80" t="s">
        <v>170</v>
      </c>
      <c r="F49" s="80" t="s">
        <v>171</v>
      </c>
      <c r="G49" s="80" t="s">
        <v>172</v>
      </c>
      <c r="H49" s="80" t="s">
        <v>173</v>
      </c>
      <c r="I49" s="80" t="s">
        <v>174</v>
      </c>
      <c r="J49" s="80" t="s">
        <v>175</v>
      </c>
      <c r="K49" s="80" t="s">
        <v>176</v>
      </c>
      <c r="L49" s="80" t="s">
        <v>177</v>
      </c>
      <c r="M49" s="80" t="s">
        <v>178</v>
      </c>
      <c r="N49" s="80" t="s">
        <v>6066</v>
      </c>
    </row>
    <row r="50" outlineLevel="1">
      <c r="A50" s="138" t="s">
        <v>6067</v>
      </c>
      <c r="B50" s="89" t="n">
        <v>2583883.58</v>
      </c>
      <c r="C50" s="156"/>
      <c r="D50" s="156"/>
      <c r="E50" s="89" t="n">
        <v>254133.63</v>
      </c>
      <c r="F50" s="89" t="n">
        <v>0.0</v>
      </c>
      <c r="G50" s="89" t="n">
        <v>2592807.74</v>
      </c>
      <c r="H50" s="156"/>
      <c r="I50" s="156"/>
      <c r="J50" s="89" t="n">
        <v>204849.8</v>
      </c>
      <c r="K50" s="89" t="n">
        <v>345556.26999999996</v>
      </c>
      <c r="L50" s="89" t="n">
        <v>297189.29000000004</v>
      </c>
      <c r="M50" s="89" t="n">
        <v>560051.66</v>
      </c>
      <c r="N50" s="89">
        <f>SUM(B50:M50)</f>
      </c>
    </row>
    <row r="51" outlineLevel="1">
      <c r="A51" s="138" t="s">
        <v>6068</v>
      </c>
      <c r="B51" s="89" t="n">
        <v>7546.58</v>
      </c>
      <c r="C51" s="156"/>
      <c r="D51" s="156"/>
      <c r="E51" s="89" t="n">
        <v>524.21</v>
      </c>
      <c r="F51" s="89"/>
      <c r="G51" s="89" t="n">
        <v>1795.83</v>
      </c>
      <c r="H51" s="156"/>
      <c r="I51" s="156"/>
      <c r="J51" s="89" t="n">
        <v>479.9</v>
      </c>
      <c r="K51" s="89" t="n">
        <v>902.1199999999999</v>
      </c>
      <c r="L51" s="89" t="n">
        <v>808.71</v>
      </c>
      <c r="M51" s="89" t="n">
        <v>864.4200000000001</v>
      </c>
      <c r="N51" s="89">
        <f>SUM(B51:M51)</f>
      </c>
    </row>
    <row r="52" outlineLevel="1">
      <c r="A52" s="138" t="s">
        <v>6069</v>
      </c>
      <c r="B52" s="89" t="s">
        <v>249</v>
      </c>
      <c r="C52" s="156" t="s">
        <v>249</v>
      </c>
      <c r="D52" s="156" t="s">
        <v>249</v>
      </c>
      <c r="E52" s="89" t="s">
        <v>249</v>
      </c>
      <c r="F52" s="89" t="s">
        <v>249</v>
      </c>
      <c r="G52" s="89" t="s">
        <v>249</v>
      </c>
      <c r="H52" s="156" t="s">
        <v>249</v>
      </c>
      <c r="I52" s="156" t="s">
        <v>249</v>
      </c>
      <c r="J52" s="89" t="s">
        <v>249</v>
      </c>
      <c r="K52" s="89" t="s">
        <v>249</v>
      </c>
      <c r="L52" s="89" t="s">
        <v>249</v>
      </c>
      <c r="M52" s="89" t="s">
        <v>249</v>
      </c>
      <c r="N52" s="89" t="s">
        <v>109</v>
      </c>
    </row>
    <row r="53" outlineLevel="1">
      <c r="A53" s="138" t="s">
        <v>6070</v>
      </c>
      <c r="B53" s="89" t="s">
        <v>249</v>
      </c>
      <c r="C53" s="156" t="s">
        <v>249</v>
      </c>
      <c r="D53" s="156" t="s">
        <v>249</v>
      </c>
      <c r="E53" s="89" t="s">
        <v>249</v>
      </c>
      <c r="F53" s="89" t="s">
        <v>249</v>
      </c>
      <c r="G53" s="89" t="s">
        <v>249</v>
      </c>
      <c r="H53" s="156" t="s">
        <v>249</v>
      </c>
      <c r="I53" s="156" t="s">
        <v>249</v>
      </c>
      <c r="J53" s="89" t="s">
        <v>249</v>
      </c>
      <c r="K53" s="89" t="s">
        <v>249</v>
      </c>
      <c r="L53" s="89" t="s">
        <v>249</v>
      </c>
      <c r="M53" s="89" t="s">
        <v>249</v>
      </c>
      <c r="N53" s="89" t="s">
        <v>109</v>
      </c>
    </row>
    <row r="54" outlineLevel="1">
      <c r="A54" s="138" t="s">
        <v>6071</v>
      </c>
      <c r="B54" s="89" t="s">
        <v>249</v>
      </c>
      <c r="C54" s="156" t="s">
        <v>249</v>
      </c>
      <c r="D54" s="156" t="s">
        <v>249</v>
      </c>
      <c r="E54" s="89" t="s">
        <v>249</v>
      </c>
      <c r="F54" s="89" t="s">
        <v>249</v>
      </c>
      <c r="G54" s="89" t="s">
        <v>249</v>
      </c>
      <c r="H54" s="156" t="s">
        <v>249</v>
      </c>
      <c r="I54" s="156" t="s">
        <v>249</v>
      </c>
      <c r="J54" s="89" t="s">
        <v>249</v>
      </c>
      <c r="K54" s="89" t="s">
        <v>249</v>
      </c>
      <c r="L54" s="89" t="s">
        <v>249</v>
      </c>
      <c r="M54" s="89" t="s">
        <v>249</v>
      </c>
      <c r="N54" s="89" t="s">
        <v>109</v>
      </c>
    </row>
    <row r="55" outlineLevel="1">
      <c r="A55" s="138" t="s">
        <v>6072</v>
      </c>
      <c r="B55" s="89" t="s">
        <v>249</v>
      </c>
      <c r="C55" s="156" t="s">
        <v>249</v>
      </c>
      <c r="D55" s="156" t="s">
        <v>249</v>
      </c>
      <c r="E55" s="89" t="s">
        <v>249</v>
      </c>
      <c r="F55" s="89" t="s">
        <v>249</v>
      </c>
      <c r="G55" s="89" t="s">
        <v>249</v>
      </c>
      <c r="H55" s="156" t="s">
        <v>249</v>
      </c>
      <c r="I55" s="156" t="s">
        <v>249</v>
      </c>
      <c r="J55" s="89" t="s">
        <v>249</v>
      </c>
      <c r="K55" s="89" t="s">
        <v>249</v>
      </c>
      <c r="L55" s="89" t="s">
        <v>249</v>
      </c>
      <c r="M55" s="89" t="s">
        <v>249</v>
      </c>
      <c r="N55" s="89" t="s">
        <v>109</v>
      </c>
    </row>
    <row r="56" outlineLevel="1">
      <c r="A56" s="139" t="s">
        <v>6065</v>
      </c>
      <c r="B56" s="104" t="n">
        <v>2576337.0</v>
      </c>
      <c r="C56" s="156"/>
      <c r="D56" s="156"/>
      <c r="E56" s="104" t="n">
        <v>253609.42</v>
      </c>
      <c r="F56" s="104" t="n">
        <v>0.0</v>
      </c>
      <c r="G56" s="104" t="n">
        <v>2591011.91</v>
      </c>
      <c r="H56" s="156"/>
      <c r="I56" s="156"/>
      <c r="J56" s="104" t="n">
        <v>204369.9</v>
      </c>
      <c r="K56" s="104" t="n">
        <v>344654.14999999997</v>
      </c>
      <c r="L56" s="104" t="n">
        <v>296380.58</v>
      </c>
      <c r="M56" s="104" t="n">
        <v>559187.24</v>
      </c>
      <c r="N56" s="104">
        <f>SUM(B56:M56)</f>
      </c>
    </row>
    <row r="57" ht="12.75" customHeight="1" outlineLevel="1">
      <c r="A57" s="27"/>
      <c r="B57" s="66"/>
      <c r="C57" s="27"/>
      <c r="D57" s="27"/>
      <c r="E57" s="27"/>
      <c r="F57" s="27"/>
      <c r="G57" s="27"/>
      <c r="H57" s="27"/>
      <c r="I57" s="27"/>
      <c r="J57" s="27"/>
      <c r="K57" s="27"/>
      <c r="L57" s="27"/>
      <c r="M57" s="27"/>
      <c r="N57" s="27"/>
      <c r="O57" s="27"/>
      <c r="P57" s="27"/>
      <c r="Q57" s="27"/>
      <c r="R57" s="27"/>
      <c r="S57" s="27"/>
      <c r="T57" s="27"/>
      <c r="U57" s="27"/>
      <c r="V57" s="17"/>
      <c r="W57" s="17"/>
      <c r="X57" s="17"/>
      <c r="Y57" s="17"/>
      <c r="Z57" s="17"/>
    </row>
    <row r="58" outlineLevel="1">
      <c r="A58" s="77" t="s">
        <v>6073</v>
      </c>
    </row>
    <row r="59" outlineLevel="1">
      <c r="A59" s="78" t="s">
        <v>106</v>
      </c>
      <c r="B59" s="80" t="s">
        <v>167</v>
      </c>
      <c r="C59" s="80" t="s">
        <v>168</v>
      </c>
      <c r="D59" s="80" t="s">
        <v>169</v>
      </c>
      <c r="E59" s="80" t="s">
        <v>170</v>
      </c>
      <c r="F59" s="80" t="s">
        <v>171</v>
      </c>
      <c r="G59" s="80" t="s">
        <v>172</v>
      </c>
      <c r="H59" s="80" t="s">
        <v>173</v>
      </c>
      <c r="I59" s="80" t="s">
        <v>174</v>
      </c>
      <c r="J59" s="80" t="s">
        <v>175</v>
      </c>
      <c r="K59" s="80" t="s">
        <v>176</v>
      </c>
      <c r="L59" s="80" t="s">
        <v>177</v>
      </c>
      <c r="M59" s="80" t="s">
        <v>178</v>
      </c>
      <c r="N59" s="80" t="s">
        <v>6066</v>
      </c>
    </row>
    <row r="60" outlineLevel="1">
      <c r="A60" s="138" t="s">
        <v>6074</v>
      </c>
      <c r="B60" s="89" t="n">
        <v>1763765.0</v>
      </c>
      <c r="C60" s="156"/>
      <c r="D60" s="156"/>
      <c r="E60" s="89" t="n">
        <v>0.0</v>
      </c>
      <c r="F60" s="89" t="n">
        <v>1186038.0</v>
      </c>
      <c r="G60" s="89" t="n">
        <v>1198069.0</v>
      </c>
      <c r="H60" s="156"/>
      <c r="I60" s="156"/>
      <c r="J60" s="89" t="n">
        <v>210000.0</v>
      </c>
      <c r="K60" s="89" t="n">
        <v>340000.0</v>
      </c>
      <c r="L60" s="89" t="n">
        <v>300000.0</v>
      </c>
      <c r="M60" s="89" t="n">
        <v>2562948.0</v>
      </c>
      <c r="N60" s="89">
        <f>SUM(B60:M60)</f>
      </c>
    </row>
    <row r="61" outlineLevel="1">
      <c r="A61" s="138" t="s">
        <v>6075</v>
      </c>
      <c r="B61" s="89" t="s">
        <v>249</v>
      </c>
      <c r="C61" s="156" t="s">
        <v>249</v>
      </c>
      <c r="D61" s="156" t="s">
        <v>249</v>
      </c>
      <c r="E61" s="89" t="s">
        <v>249</v>
      </c>
      <c r="F61" s="89" t="s">
        <v>249</v>
      </c>
      <c r="G61" s="89" t="s">
        <v>249</v>
      </c>
      <c r="H61" s="156" t="s">
        <v>249</v>
      </c>
      <c r="I61" s="156" t="s">
        <v>249</v>
      </c>
      <c r="J61" s="89" t="s">
        <v>249</v>
      </c>
      <c r="K61" s="89" t="s">
        <v>249</v>
      </c>
      <c r="L61" s="89" t="s">
        <v>249</v>
      </c>
      <c r="M61" s="89" t="s">
        <v>249</v>
      </c>
      <c r="N61" s="89" t="s">
        <v>109</v>
      </c>
    </row>
    <row r="62" outlineLevel="1">
      <c r="A62" s="138" t="s">
        <v>6076</v>
      </c>
      <c r="B62" s="89" t="n">
        <v>60000.0</v>
      </c>
      <c r="C62" s="156"/>
      <c r="D62" s="156"/>
      <c r="E62" s="89"/>
      <c r="F62" s="89"/>
      <c r="G62" s="89" t="n">
        <v>1140000.0</v>
      </c>
      <c r="H62" s="156"/>
      <c r="I62" s="156"/>
      <c r="J62" s="89" t="n">
        <v>210000.0</v>
      </c>
      <c r="K62" s="89" t="n">
        <v>340000.0</v>
      </c>
      <c r="L62" s="89" t="n">
        <v>300000.0</v>
      </c>
      <c r="M62" s="89" t="n">
        <v>2325000.0</v>
      </c>
      <c r="N62" s="89">
        <f>SUM(B62:M62)</f>
      </c>
    </row>
    <row r="63" outlineLevel="1">
      <c r="A63" s="138" t="s">
        <v>6077</v>
      </c>
      <c r="B63" s="89" t="s">
        <v>249</v>
      </c>
      <c r="C63" s="156" t="s">
        <v>249</v>
      </c>
      <c r="D63" s="156" t="s">
        <v>249</v>
      </c>
      <c r="E63" s="89" t="s">
        <v>249</v>
      </c>
      <c r="F63" s="89" t="s">
        <v>249</v>
      </c>
      <c r="G63" s="89" t="s">
        <v>249</v>
      </c>
      <c r="H63" s="156" t="s">
        <v>249</v>
      </c>
      <c r="I63" s="156" t="s">
        <v>249</v>
      </c>
      <c r="J63" s="89" t="s">
        <v>249</v>
      </c>
      <c r="K63" s="89" t="s">
        <v>249</v>
      </c>
      <c r="L63" s="89" t="s">
        <v>249</v>
      </c>
      <c r="M63" s="89" t="s">
        <v>249</v>
      </c>
      <c r="N63" s="89" t="s">
        <v>109</v>
      </c>
    </row>
    <row r="64" outlineLevel="1">
      <c r="A64" s="138" t="s">
        <v>6072</v>
      </c>
      <c r="B64" s="89"/>
      <c r="C64" s="156"/>
      <c r="D64" s="156"/>
      <c r="E64" s="89"/>
      <c r="F64" s="89" t="n">
        <v>22800.0</v>
      </c>
      <c r="G64" s="89"/>
      <c r="H64" s="156"/>
      <c r="I64" s="156"/>
      <c r="J64" s="89"/>
      <c r="K64" s="89"/>
      <c r="L64" s="89"/>
      <c r="M64" s="89"/>
      <c r="N64" s="89">
        <f>SUM(B64:M64)</f>
      </c>
    </row>
    <row r="65" outlineLevel="1">
      <c r="A65" s="139" t="s">
        <v>6073</v>
      </c>
      <c r="B65" s="104" t="n">
        <v>1703765.0</v>
      </c>
      <c r="C65" s="156"/>
      <c r="D65" s="156"/>
      <c r="E65" s="104" t="n">
        <v>0.0</v>
      </c>
      <c r="F65" s="104" t="n">
        <v>1163238.0</v>
      </c>
      <c r="G65" s="104" t="n">
        <v>58069.0</v>
      </c>
      <c r="H65" s="156"/>
      <c r="I65" s="156"/>
      <c r="J65" s="104" t="n">
        <v>0.0</v>
      </c>
      <c r="K65" s="104" t="n">
        <v>0.0</v>
      </c>
      <c r="L65" s="104" t="n">
        <v>0.0</v>
      </c>
      <c r="M65" s="104" t="n">
        <v>237948.0</v>
      </c>
      <c r="N65" s="104">
        <f>SUM(B65:M65)</f>
      </c>
    </row>
    <row r="66" ht="12.75" customHeight="1">
      <c r="A66" s="27"/>
      <c r="B66" s="66"/>
      <c r="C66" s="27"/>
      <c r="D66" s="27"/>
      <c r="E66" s="27"/>
      <c r="F66" s="27"/>
      <c r="G66" s="27"/>
      <c r="H66" s="27"/>
      <c r="I66" s="27"/>
      <c r="J66" s="27"/>
      <c r="K66" s="27"/>
      <c r="L66" s="27"/>
      <c r="M66" s="27"/>
      <c r="N66" s="27"/>
      <c r="O66" s="27"/>
      <c r="P66" s="27"/>
      <c r="Q66" s="27"/>
      <c r="R66" s="27"/>
      <c r="S66" s="27"/>
      <c r="T66" s="27"/>
      <c r="U66" s="27"/>
      <c r="V66" s="17"/>
      <c r="W66" s="17"/>
      <c r="X66" s="17"/>
      <c r="Y66" s="17"/>
      <c r="Z66" s="17"/>
    </row>
    <row r="67" ht="12.75" customHeight="1">
      <c r="A67" s="27"/>
      <c r="B67" s="66"/>
      <c r="C67" s="27"/>
      <c r="D67" s="27"/>
      <c r="E67" s="27"/>
      <c r="F67" s="27"/>
      <c r="G67" s="27"/>
      <c r="H67" s="27"/>
      <c r="I67" s="27"/>
      <c r="J67" s="27"/>
      <c r="K67" s="27"/>
      <c r="L67" s="27"/>
      <c r="M67" s="27"/>
      <c r="N67" s="27"/>
      <c r="O67" s="27"/>
      <c r="P67" s="27"/>
      <c r="Q67" s="27"/>
      <c r="R67" s="27"/>
      <c r="S67" s="27"/>
      <c r="T67" s="27"/>
      <c r="U67" s="27"/>
      <c r="V67" s="17"/>
      <c r="W67" s="17"/>
      <c r="X67" s="17"/>
      <c r="Y67" s="17"/>
      <c r="Z67" s="17"/>
    </row>
    <row r="68" ht="12.75" customHeight="1">
      <c r="A68" s="27"/>
      <c r="B68" s="66"/>
      <c r="C68" s="27"/>
      <c r="D68" s="27"/>
      <c r="E68" s="27"/>
      <c r="F68" s="27"/>
      <c r="G68" s="27"/>
      <c r="H68" s="27"/>
      <c r="I68" s="27"/>
      <c r="J68" s="27"/>
      <c r="K68" s="27"/>
      <c r="L68" s="27"/>
      <c r="M68" s="27"/>
      <c r="N68" s="27"/>
      <c r="O68" s="27"/>
      <c r="P68" s="27"/>
      <c r="Q68" s="27"/>
      <c r="R68" s="27"/>
      <c r="S68" s="27"/>
      <c r="T68" s="27"/>
      <c r="U68" s="27"/>
      <c r="V68" s="17"/>
      <c r="W68" s="17"/>
      <c r="X68" s="17"/>
      <c r="Y68" s="17"/>
      <c r="Z68" s="17"/>
    </row>
    <row r="69" ht="12.75" customHeight="1">
      <c r="A69" s="27"/>
      <c r="B69" s="66"/>
      <c r="C69" s="27"/>
      <c r="D69" s="27"/>
      <c r="E69" s="27"/>
      <c r="F69" s="27"/>
      <c r="G69" s="27"/>
      <c r="H69" s="27"/>
      <c r="I69" s="27"/>
      <c r="J69" s="27"/>
      <c r="K69" s="27"/>
      <c r="L69" s="27"/>
      <c r="M69" s="27"/>
      <c r="N69" s="27"/>
      <c r="O69" s="27"/>
      <c r="P69" s="27"/>
      <c r="Q69" s="27"/>
      <c r="R69" s="27"/>
      <c r="S69" s="27"/>
      <c r="T69" s="27"/>
      <c r="U69" s="27"/>
      <c r="V69" s="17"/>
      <c r="W69" s="17"/>
      <c r="X69" s="17"/>
      <c r="Y69" s="17"/>
      <c r="Z69" s="17"/>
    </row>
    <row r="70" ht="12.75" customHeight="1">
      <c r="A70" s="27"/>
      <c r="B70" s="66"/>
      <c r="C70" s="27"/>
      <c r="D70" s="27"/>
      <c r="E70" s="27"/>
      <c r="F70" s="27"/>
      <c r="G70" s="27"/>
      <c r="H70" s="27"/>
      <c r="I70" s="27"/>
      <c r="J70" s="27"/>
      <c r="K70" s="27"/>
      <c r="L70" s="27"/>
      <c r="M70" s="27"/>
      <c r="N70" s="27"/>
      <c r="O70" s="27"/>
      <c r="P70" s="27"/>
      <c r="Q70" s="27"/>
      <c r="R70" s="27"/>
      <c r="S70" s="27"/>
      <c r="T70" s="27"/>
      <c r="U70" s="27"/>
      <c r="V70" s="17"/>
      <c r="W70" s="17"/>
      <c r="X70" s="17"/>
      <c r="Y70" s="17"/>
      <c r="Z70" s="17"/>
    </row>
    <row r="71" ht="12.75" customHeight="1">
      <c r="A71" s="27"/>
      <c r="B71" s="66"/>
      <c r="C71" s="27"/>
      <c r="D71" s="27"/>
      <c r="E71" s="27"/>
      <c r="F71" s="27"/>
      <c r="G71" s="27"/>
      <c r="H71" s="27"/>
      <c r="I71" s="27"/>
      <c r="J71" s="27"/>
      <c r="K71" s="27"/>
      <c r="L71" s="27"/>
      <c r="M71" s="27"/>
      <c r="N71" s="27"/>
      <c r="O71" s="27"/>
      <c r="P71" s="27"/>
      <c r="Q71" s="27"/>
      <c r="R71" s="27"/>
      <c r="S71" s="27"/>
      <c r="T71" s="27"/>
      <c r="U71" s="27"/>
      <c r="V71" s="17"/>
      <c r="W71" s="17"/>
      <c r="X71" s="17"/>
      <c r="Y71" s="17"/>
      <c r="Z71" s="17"/>
    </row>
    <row r="72" ht="12.75" customHeight="1">
      <c r="A72" s="27"/>
      <c r="B72" s="66"/>
      <c r="C72" s="27"/>
      <c r="D72" s="27"/>
      <c r="E72" s="27"/>
      <c r="F72" s="27"/>
      <c r="G72" s="27"/>
      <c r="H72" s="27"/>
      <c r="I72" s="27"/>
      <c r="J72" s="27"/>
      <c r="K72" s="27"/>
      <c r="L72" s="27"/>
      <c r="M72" s="27"/>
      <c r="N72" s="27"/>
      <c r="O72" s="27"/>
      <c r="P72" s="27"/>
      <c r="Q72" s="27"/>
      <c r="R72" s="27"/>
      <c r="S72" s="27"/>
      <c r="T72" s="27"/>
      <c r="U72" s="27"/>
      <c r="V72" s="17"/>
      <c r="W72" s="17"/>
      <c r="X72" s="17"/>
      <c r="Y72" s="17"/>
      <c r="Z72" s="17"/>
    </row>
    <row r="73" ht="12.75" customHeight="1">
      <c r="A73" s="27"/>
      <c r="B73" s="66"/>
      <c r="C73" s="27"/>
      <c r="D73" s="27"/>
      <c r="E73" s="27"/>
      <c r="F73" s="27"/>
      <c r="G73" s="27"/>
      <c r="H73" s="27"/>
      <c r="I73" s="27"/>
      <c r="J73" s="27"/>
      <c r="K73" s="27"/>
      <c r="L73" s="27"/>
      <c r="M73" s="27"/>
      <c r="N73" s="27"/>
      <c r="O73" s="27"/>
      <c r="P73" s="27"/>
      <c r="Q73" s="27"/>
      <c r="R73" s="27"/>
      <c r="S73" s="27"/>
      <c r="T73" s="27"/>
      <c r="U73" s="27"/>
      <c r="V73" s="17"/>
      <c r="W73" s="17"/>
      <c r="X73" s="17"/>
      <c r="Y73" s="17"/>
      <c r="Z73" s="17"/>
    </row>
    <row r="74" ht="12.75" customHeight="1">
      <c r="A74" s="27"/>
      <c r="B74" s="66"/>
      <c r="C74" s="27"/>
      <c r="D74" s="27"/>
      <c r="E74" s="27"/>
      <c r="F74" s="27"/>
      <c r="G74" s="27"/>
      <c r="H74" s="27"/>
      <c r="I74" s="27"/>
      <c r="J74" s="27"/>
      <c r="K74" s="27"/>
      <c r="L74" s="27"/>
      <c r="M74" s="27"/>
      <c r="N74" s="27"/>
      <c r="O74" s="27"/>
      <c r="P74" s="27"/>
      <c r="Q74" s="27"/>
      <c r="R74" s="27"/>
      <c r="S74" s="27"/>
      <c r="T74" s="27"/>
      <c r="U74" s="27"/>
      <c r="V74" s="17"/>
      <c r="W74" s="17"/>
      <c r="X74" s="17"/>
      <c r="Y74" s="17"/>
      <c r="Z74" s="17"/>
    </row>
    <row r="75" ht="12.75" customHeight="1">
      <c r="A75" s="27"/>
      <c r="B75" s="66"/>
      <c r="C75" s="27"/>
      <c r="D75" s="27"/>
      <c r="E75" s="27"/>
      <c r="F75" s="27"/>
      <c r="G75" s="27"/>
      <c r="H75" s="27"/>
      <c r="I75" s="27"/>
      <c r="J75" s="27"/>
      <c r="K75" s="27"/>
      <c r="L75" s="27"/>
      <c r="M75" s="27"/>
      <c r="N75" s="27"/>
      <c r="O75" s="27"/>
      <c r="P75" s="27"/>
      <c r="Q75" s="27"/>
      <c r="R75" s="27"/>
      <c r="S75" s="27"/>
      <c r="T75" s="27"/>
      <c r="U75" s="27"/>
      <c r="V75" s="17"/>
      <c r="W75" s="17"/>
      <c r="X75" s="17"/>
      <c r="Y75" s="17"/>
      <c r="Z75" s="17"/>
    </row>
    <row r="76" ht="12.75" customHeight="1">
      <c r="A76" s="27"/>
      <c r="B76" s="66"/>
      <c r="C76" s="27"/>
      <c r="D76" s="27"/>
      <c r="E76" s="27"/>
      <c r="F76" s="27"/>
      <c r="G76" s="27"/>
      <c r="H76" s="27"/>
      <c r="I76" s="27"/>
      <c r="J76" s="27"/>
      <c r="K76" s="27"/>
      <c r="L76" s="27"/>
      <c r="M76" s="27"/>
      <c r="N76" s="27"/>
      <c r="O76" s="27"/>
      <c r="P76" s="27"/>
      <c r="Q76" s="27"/>
      <c r="R76" s="27"/>
      <c r="S76" s="27"/>
      <c r="T76" s="27"/>
      <c r="U76" s="27"/>
      <c r="V76" s="17"/>
      <c r="W76" s="17"/>
      <c r="X76" s="17"/>
      <c r="Y76" s="17"/>
      <c r="Z76" s="17"/>
    </row>
    <row r="77" ht="12.75" customHeight="1">
      <c r="A77" s="27"/>
      <c r="B77" s="66"/>
      <c r="C77" s="27"/>
      <c r="D77" s="27"/>
      <c r="E77" s="27"/>
      <c r="F77" s="27"/>
      <c r="G77" s="27"/>
      <c r="H77" s="27"/>
      <c r="I77" s="27"/>
      <c r="J77" s="27"/>
      <c r="K77" s="27"/>
      <c r="L77" s="27"/>
      <c r="M77" s="27"/>
      <c r="N77" s="27"/>
      <c r="O77" s="27"/>
      <c r="P77" s="27"/>
      <c r="Q77" s="27"/>
      <c r="R77" s="27"/>
      <c r="S77" s="27"/>
      <c r="T77" s="27"/>
      <c r="U77" s="27"/>
      <c r="V77" s="17"/>
      <c r="W77" s="17"/>
      <c r="X77" s="17"/>
      <c r="Y77" s="17"/>
      <c r="Z77" s="17"/>
    </row>
    <row r="78" ht="12.75" customHeight="1">
      <c r="A78" s="27"/>
      <c r="B78" s="66"/>
      <c r="C78" s="27"/>
      <c r="D78" s="27"/>
      <c r="E78" s="27"/>
      <c r="F78" s="27"/>
      <c r="G78" s="27"/>
      <c r="H78" s="27"/>
      <c r="I78" s="27"/>
      <c r="J78" s="27"/>
      <c r="K78" s="27"/>
      <c r="L78" s="27"/>
      <c r="M78" s="27"/>
      <c r="N78" s="27"/>
      <c r="O78" s="27"/>
      <c r="P78" s="27"/>
      <c r="Q78" s="27"/>
      <c r="R78" s="27"/>
      <c r="S78" s="27"/>
      <c r="T78" s="27"/>
      <c r="U78" s="27"/>
      <c r="V78" s="17"/>
      <c r="W78" s="17"/>
      <c r="X78" s="17"/>
      <c r="Y78" s="17"/>
      <c r="Z78" s="17"/>
    </row>
    <row r="79" ht="12.75" customHeight="1">
      <c r="A79" s="27"/>
      <c r="B79" s="66"/>
      <c r="C79" s="27"/>
      <c r="D79" s="27"/>
      <c r="E79" s="27"/>
      <c r="F79" s="27"/>
      <c r="G79" s="27"/>
      <c r="H79" s="27"/>
      <c r="I79" s="27"/>
      <c r="J79" s="27"/>
      <c r="K79" s="27"/>
      <c r="L79" s="27"/>
      <c r="M79" s="27"/>
      <c r="N79" s="27"/>
      <c r="O79" s="27"/>
      <c r="P79" s="27"/>
      <c r="Q79" s="27"/>
      <c r="R79" s="27"/>
      <c r="S79" s="27"/>
      <c r="T79" s="27"/>
      <c r="U79" s="27"/>
      <c r="V79" s="17"/>
      <c r="W79" s="17"/>
      <c r="X79" s="17"/>
      <c r="Y79" s="17"/>
      <c r="Z79" s="17"/>
    </row>
    <row r="80" ht="12.75" customHeight="1">
      <c r="A80" s="27"/>
      <c r="B80" s="66"/>
      <c r="C80" s="27"/>
      <c r="D80" s="27"/>
      <c r="E80" s="27"/>
      <c r="F80" s="27"/>
      <c r="G80" s="27"/>
      <c r="H80" s="27"/>
      <c r="I80" s="27"/>
      <c r="J80" s="27"/>
      <c r="K80" s="27"/>
      <c r="L80" s="27"/>
      <c r="M80" s="27"/>
      <c r="N80" s="27"/>
      <c r="O80" s="27"/>
      <c r="P80" s="27"/>
      <c r="Q80" s="27"/>
      <c r="R80" s="27"/>
      <c r="S80" s="27"/>
      <c r="T80" s="27"/>
      <c r="U80" s="27"/>
      <c r="V80" s="17"/>
      <c r="W80" s="17"/>
      <c r="X80" s="17"/>
      <c r="Y80" s="17"/>
      <c r="Z80" s="17"/>
    </row>
    <row r="81" ht="12.75" customHeight="1">
      <c r="A81" s="27"/>
      <c r="B81" s="66"/>
      <c r="C81" s="27"/>
      <c r="D81" s="27"/>
      <c r="E81" s="27"/>
      <c r="F81" s="27"/>
      <c r="G81" s="27"/>
      <c r="H81" s="27"/>
      <c r="I81" s="27"/>
      <c r="J81" s="27"/>
      <c r="K81" s="27"/>
      <c r="L81" s="27"/>
      <c r="M81" s="27"/>
      <c r="N81" s="27"/>
      <c r="O81" s="27"/>
      <c r="P81" s="27"/>
      <c r="Q81" s="27"/>
      <c r="R81" s="27"/>
      <c r="S81" s="27"/>
      <c r="T81" s="27"/>
      <c r="U81" s="27"/>
      <c r="V81" s="17"/>
      <c r="W81" s="17"/>
      <c r="X81" s="17"/>
      <c r="Y81" s="17"/>
      <c r="Z81" s="17"/>
    </row>
    <row r="82" ht="12.75" customHeight="1">
      <c r="A82" s="27"/>
      <c r="B82" s="66"/>
      <c r="C82" s="27"/>
      <c r="D82" s="27"/>
      <c r="E82" s="27"/>
      <c r="F82" s="27"/>
      <c r="G82" s="27"/>
      <c r="H82" s="27"/>
      <c r="I82" s="27"/>
      <c r="J82" s="27"/>
      <c r="K82" s="27"/>
      <c r="L82" s="27"/>
      <c r="M82" s="27"/>
      <c r="N82" s="27"/>
      <c r="O82" s="27"/>
      <c r="P82" s="27"/>
      <c r="Q82" s="27"/>
      <c r="R82" s="27"/>
      <c r="S82" s="27"/>
      <c r="T82" s="27"/>
      <c r="U82" s="27"/>
      <c r="V82" s="17"/>
      <c r="W82" s="17"/>
      <c r="X82" s="17"/>
      <c r="Y82" s="17"/>
      <c r="Z82" s="17"/>
    </row>
    <row r="83" ht="12.75" customHeight="1">
      <c r="A83" s="27"/>
      <c r="B83" s="66"/>
      <c r="C83" s="27"/>
      <c r="D83" s="27"/>
      <c r="E83" s="27"/>
      <c r="F83" s="27"/>
      <c r="G83" s="27"/>
      <c r="H83" s="27"/>
      <c r="I83" s="27"/>
      <c r="J83" s="27"/>
      <c r="K83" s="27"/>
      <c r="L83" s="27"/>
      <c r="M83" s="27"/>
      <c r="N83" s="27"/>
      <c r="O83" s="27"/>
      <c r="P83" s="27"/>
      <c r="Q83" s="27"/>
      <c r="R83" s="27"/>
      <c r="S83" s="27"/>
      <c r="T83" s="27"/>
      <c r="U83" s="27"/>
      <c r="V83" s="17"/>
      <c r="W83" s="17"/>
      <c r="X83" s="17"/>
      <c r="Y83" s="17"/>
      <c r="Z83" s="17"/>
    </row>
    <row r="84" ht="12.75" customHeight="1">
      <c r="A84" s="27"/>
      <c r="B84" s="66"/>
      <c r="C84" s="27"/>
      <c r="D84" s="27"/>
      <c r="E84" s="27"/>
      <c r="F84" s="27"/>
      <c r="G84" s="27"/>
      <c r="H84" s="27"/>
      <c r="I84" s="27"/>
      <c r="J84" s="27"/>
      <c r="K84" s="27"/>
      <c r="L84" s="27"/>
      <c r="M84" s="27"/>
      <c r="N84" s="27"/>
      <c r="O84" s="27"/>
      <c r="P84" s="27"/>
      <c r="Q84" s="27"/>
      <c r="R84" s="27"/>
      <c r="S84" s="27"/>
      <c r="T84" s="27"/>
      <c r="U84" s="27"/>
      <c r="V84" s="17"/>
      <c r="W84" s="17"/>
      <c r="X84" s="17"/>
      <c r="Y84" s="17"/>
      <c r="Z84" s="17"/>
    </row>
    <row r="85" ht="12.75" customHeight="1">
      <c r="A85" s="27"/>
      <c r="B85" s="66"/>
      <c r="C85" s="27"/>
      <c r="D85" s="27"/>
      <c r="E85" s="27"/>
      <c r="F85" s="27"/>
      <c r="G85" s="27"/>
      <c r="H85" s="27"/>
      <c r="I85" s="27"/>
      <c r="J85" s="27"/>
      <c r="K85" s="27"/>
      <c r="L85" s="27"/>
      <c r="M85" s="27"/>
      <c r="N85" s="27"/>
      <c r="O85" s="27"/>
      <c r="P85" s="27"/>
      <c r="Q85" s="27"/>
      <c r="R85" s="27"/>
      <c r="S85" s="27"/>
      <c r="T85" s="27"/>
      <c r="U85" s="27"/>
      <c r="V85" s="17"/>
      <c r="W85" s="17"/>
      <c r="X85" s="17"/>
      <c r="Y85" s="17"/>
      <c r="Z85" s="17"/>
    </row>
    <row r="86" ht="12.75" customHeight="1">
      <c r="A86" s="27"/>
      <c r="B86" s="66"/>
      <c r="C86" s="27"/>
      <c r="D86" s="27"/>
      <c r="E86" s="27"/>
      <c r="F86" s="27"/>
      <c r="G86" s="27"/>
      <c r="H86" s="27"/>
      <c r="I86" s="27"/>
      <c r="J86" s="27"/>
      <c r="K86" s="27"/>
      <c r="L86" s="27"/>
      <c r="M86" s="27"/>
      <c r="N86" s="27"/>
      <c r="O86" s="27"/>
      <c r="P86" s="27"/>
      <c r="Q86" s="27"/>
      <c r="R86" s="27"/>
      <c r="S86" s="27"/>
      <c r="T86" s="27"/>
      <c r="U86" s="27"/>
      <c r="V86" s="17"/>
      <c r="W86" s="17"/>
      <c r="X86" s="17"/>
      <c r="Y86" s="17"/>
      <c r="Z86" s="17"/>
    </row>
    <row r="87" ht="12.75" customHeight="1">
      <c r="A87" s="27"/>
      <c r="B87" s="66"/>
      <c r="C87" s="27"/>
      <c r="D87" s="27"/>
      <c r="E87" s="27"/>
      <c r="F87" s="27"/>
      <c r="G87" s="27"/>
      <c r="H87" s="27"/>
      <c r="I87" s="27"/>
      <c r="J87" s="27"/>
      <c r="K87" s="27"/>
      <c r="L87" s="27"/>
      <c r="M87" s="27"/>
      <c r="N87" s="27"/>
      <c r="O87" s="27"/>
      <c r="P87" s="27"/>
      <c r="Q87" s="27"/>
      <c r="R87" s="27"/>
      <c r="S87" s="27"/>
      <c r="T87" s="27"/>
      <c r="U87" s="27"/>
      <c r="V87" s="17"/>
      <c r="W87" s="17"/>
      <c r="X87" s="17"/>
      <c r="Y87" s="17"/>
      <c r="Z87" s="17"/>
    </row>
    <row r="88" ht="12.75" customHeight="1">
      <c r="A88" s="27"/>
      <c r="B88" s="66"/>
      <c r="C88" s="27"/>
      <c r="D88" s="27"/>
      <c r="E88" s="27"/>
      <c r="F88" s="27"/>
      <c r="G88" s="27"/>
      <c r="H88" s="27"/>
      <c r="I88" s="27"/>
      <c r="J88" s="27"/>
      <c r="K88" s="27"/>
      <c r="L88" s="27"/>
      <c r="M88" s="27"/>
      <c r="N88" s="27"/>
      <c r="O88" s="27"/>
      <c r="P88" s="27"/>
      <c r="Q88" s="27"/>
      <c r="R88" s="27"/>
      <c r="S88" s="27"/>
      <c r="T88" s="27"/>
      <c r="U88" s="27"/>
      <c r="V88" s="17"/>
      <c r="W88" s="17"/>
      <c r="X88" s="17"/>
      <c r="Y88" s="17"/>
      <c r="Z88" s="17"/>
    </row>
    <row r="89" ht="12.75" customHeight="1">
      <c r="A89" s="27"/>
      <c r="B89" s="66"/>
      <c r="C89" s="27"/>
      <c r="D89" s="27"/>
      <c r="E89" s="27"/>
      <c r="F89" s="27"/>
      <c r="G89" s="27"/>
      <c r="H89" s="27"/>
      <c r="I89" s="27"/>
      <c r="J89" s="27"/>
      <c r="K89" s="27"/>
      <c r="L89" s="27"/>
      <c r="M89" s="27"/>
      <c r="N89" s="27"/>
      <c r="O89" s="27"/>
      <c r="P89" s="27"/>
      <c r="Q89" s="27"/>
      <c r="R89" s="27"/>
      <c r="S89" s="27"/>
      <c r="T89" s="27"/>
      <c r="U89" s="27"/>
      <c r="V89" s="17"/>
      <c r="W89" s="17"/>
      <c r="X89" s="17"/>
      <c r="Y89" s="17"/>
      <c r="Z89" s="17"/>
    </row>
    <row r="90" ht="12.75" customHeight="1">
      <c r="A90" s="27"/>
      <c r="B90" s="66"/>
      <c r="C90" s="27"/>
      <c r="D90" s="27"/>
      <c r="E90" s="27"/>
      <c r="F90" s="27"/>
      <c r="G90" s="27"/>
      <c r="H90" s="27"/>
      <c r="I90" s="27"/>
      <c r="J90" s="27"/>
      <c r="K90" s="27"/>
      <c r="L90" s="27"/>
      <c r="M90" s="27"/>
      <c r="N90" s="27"/>
      <c r="O90" s="27"/>
      <c r="P90" s="27"/>
      <c r="Q90" s="27"/>
      <c r="R90" s="27"/>
      <c r="S90" s="27"/>
      <c r="T90" s="27"/>
      <c r="U90" s="27"/>
      <c r="V90" s="17"/>
      <c r="W90" s="17"/>
      <c r="X90" s="17"/>
      <c r="Y90" s="17"/>
      <c r="Z90" s="17"/>
    </row>
    <row r="91" ht="12.75" customHeight="1">
      <c r="A91" s="27"/>
      <c r="B91" s="66"/>
      <c r="C91" s="27"/>
      <c r="D91" s="27"/>
      <c r="E91" s="27"/>
      <c r="F91" s="27"/>
      <c r="G91" s="27"/>
      <c r="H91" s="27"/>
      <c r="I91" s="27"/>
      <c r="J91" s="27"/>
      <c r="K91" s="27"/>
      <c r="L91" s="27"/>
      <c r="M91" s="27"/>
      <c r="N91" s="27"/>
      <c r="O91" s="27"/>
      <c r="P91" s="27"/>
      <c r="Q91" s="27"/>
      <c r="R91" s="27"/>
      <c r="S91" s="27"/>
      <c r="T91" s="27"/>
      <c r="U91" s="27"/>
      <c r="V91" s="17"/>
      <c r="W91" s="17"/>
      <c r="X91" s="17"/>
      <c r="Y91" s="17"/>
      <c r="Z91" s="17"/>
    </row>
    <row r="92" ht="12.75" customHeight="1">
      <c r="A92" s="27"/>
      <c r="B92" s="66"/>
      <c r="C92" s="27"/>
      <c r="D92" s="27"/>
      <c r="E92" s="27"/>
      <c r="F92" s="27"/>
      <c r="G92" s="27"/>
      <c r="H92" s="27"/>
      <c r="I92" s="27"/>
      <c r="J92" s="27"/>
      <c r="K92" s="27"/>
      <c r="L92" s="27"/>
      <c r="M92" s="27"/>
      <c r="N92" s="27"/>
      <c r="O92" s="27"/>
      <c r="P92" s="27"/>
      <c r="Q92" s="27"/>
      <c r="R92" s="27"/>
      <c r="S92" s="27"/>
      <c r="T92" s="27"/>
      <c r="U92" s="27"/>
      <c r="V92" s="17"/>
      <c r="W92" s="17"/>
      <c r="X92" s="17"/>
      <c r="Y92" s="17"/>
      <c r="Z92" s="17"/>
    </row>
    <row r="93" ht="12.75" customHeight="1">
      <c r="A93" s="27"/>
      <c r="B93" s="66"/>
      <c r="C93" s="27"/>
      <c r="D93" s="27"/>
      <c r="E93" s="27"/>
      <c r="F93" s="27"/>
      <c r="G93" s="27"/>
      <c r="H93" s="27"/>
      <c r="I93" s="27"/>
      <c r="J93" s="27"/>
      <c r="K93" s="27"/>
      <c r="L93" s="27"/>
      <c r="M93" s="27"/>
      <c r="N93" s="27"/>
      <c r="O93" s="27"/>
      <c r="P93" s="27"/>
      <c r="Q93" s="27"/>
      <c r="R93" s="27"/>
      <c r="S93" s="27"/>
      <c r="T93" s="27"/>
      <c r="U93" s="27"/>
      <c r="V93" s="17"/>
      <c r="W93" s="17"/>
      <c r="X93" s="17"/>
      <c r="Y93" s="17"/>
      <c r="Z93" s="17"/>
    </row>
    <row r="94" ht="12.75" customHeight="1">
      <c r="A94" s="27"/>
      <c r="B94" s="66"/>
      <c r="C94" s="27"/>
      <c r="D94" s="27"/>
      <c r="E94" s="27"/>
      <c r="F94" s="27"/>
      <c r="G94" s="27"/>
      <c r="H94" s="27"/>
      <c r="I94" s="27"/>
      <c r="J94" s="27"/>
      <c r="K94" s="27"/>
      <c r="L94" s="27"/>
      <c r="M94" s="27"/>
      <c r="N94" s="27"/>
      <c r="O94" s="27"/>
      <c r="P94" s="27"/>
      <c r="Q94" s="27"/>
      <c r="R94" s="27"/>
      <c r="S94" s="27"/>
      <c r="T94" s="27"/>
      <c r="U94" s="27"/>
      <c r="V94" s="17"/>
      <c r="W94" s="17"/>
      <c r="X94" s="17"/>
      <c r="Y94" s="17"/>
      <c r="Z94" s="17"/>
    </row>
    <row r="95" ht="12.75" customHeight="1">
      <c r="A95" s="27"/>
      <c r="B95" s="66"/>
      <c r="C95" s="27"/>
      <c r="D95" s="27"/>
      <c r="E95" s="27"/>
      <c r="F95" s="27"/>
      <c r="G95" s="27"/>
      <c r="H95" s="27"/>
      <c r="I95" s="27"/>
      <c r="J95" s="27"/>
      <c r="K95" s="27"/>
      <c r="L95" s="27"/>
      <c r="M95" s="27"/>
      <c r="N95" s="27"/>
      <c r="O95" s="27"/>
      <c r="P95" s="27"/>
      <c r="Q95" s="27"/>
      <c r="R95" s="27"/>
      <c r="S95" s="27"/>
      <c r="T95" s="27"/>
      <c r="U95" s="27"/>
      <c r="V95" s="17"/>
      <c r="W95" s="17"/>
      <c r="X95" s="17"/>
      <c r="Y95" s="17"/>
      <c r="Z95" s="17"/>
    </row>
    <row r="96" ht="12.75" customHeight="1">
      <c r="A96" s="27"/>
      <c r="B96" s="66"/>
      <c r="C96" s="27"/>
      <c r="D96" s="27"/>
      <c r="E96" s="27"/>
      <c r="F96" s="27"/>
      <c r="G96" s="27"/>
      <c r="H96" s="27"/>
      <c r="I96" s="27"/>
      <c r="J96" s="27"/>
      <c r="K96" s="27"/>
      <c r="L96" s="27"/>
      <c r="M96" s="27"/>
      <c r="N96" s="27"/>
      <c r="O96" s="27"/>
      <c r="P96" s="27"/>
      <c r="Q96" s="27"/>
      <c r="R96" s="27"/>
      <c r="S96" s="27"/>
      <c r="T96" s="27"/>
      <c r="U96" s="27"/>
      <c r="V96" s="17"/>
      <c r="W96" s="17"/>
      <c r="X96" s="17"/>
      <c r="Y96" s="17"/>
      <c r="Z96" s="17"/>
    </row>
    <row r="97" ht="12.75" customHeight="1">
      <c r="A97" s="27"/>
      <c r="B97" s="66"/>
      <c r="C97" s="27"/>
      <c r="D97" s="27"/>
      <c r="E97" s="27"/>
      <c r="F97" s="27"/>
      <c r="G97" s="27"/>
      <c r="H97" s="27"/>
      <c r="I97" s="27"/>
      <c r="J97" s="27"/>
      <c r="K97" s="27"/>
      <c r="L97" s="27"/>
      <c r="M97" s="27"/>
      <c r="N97" s="27"/>
      <c r="O97" s="27"/>
      <c r="P97" s="27"/>
      <c r="Q97" s="27"/>
      <c r="R97" s="27"/>
      <c r="S97" s="27"/>
      <c r="T97" s="27"/>
      <c r="U97" s="27"/>
      <c r="V97" s="17"/>
      <c r="W97" s="17"/>
      <c r="X97" s="17"/>
      <c r="Y97" s="17"/>
      <c r="Z97" s="17"/>
    </row>
    <row r="98" ht="12.75" customHeight="1">
      <c r="A98" s="27"/>
      <c r="B98" s="66"/>
      <c r="C98" s="27"/>
      <c r="D98" s="27"/>
      <c r="E98" s="27"/>
      <c r="F98" s="27"/>
      <c r="G98" s="27"/>
      <c r="H98" s="27"/>
      <c r="I98" s="27"/>
      <c r="J98" s="27"/>
      <c r="K98" s="27"/>
      <c r="L98" s="27"/>
      <c r="M98" s="27"/>
      <c r="N98" s="27"/>
      <c r="O98" s="27"/>
      <c r="P98" s="27"/>
      <c r="Q98" s="27"/>
      <c r="R98" s="27"/>
      <c r="S98" s="27"/>
      <c r="T98" s="27"/>
      <c r="U98" s="27"/>
      <c r="V98" s="17"/>
      <c r="W98" s="17"/>
      <c r="X98" s="17"/>
      <c r="Y98" s="17"/>
      <c r="Z98" s="17"/>
    </row>
    <row r="99" ht="12.75" customHeight="1">
      <c r="A99" s="27"/>
      <c r="B99" s="66"/>
      <c r="C99" s="27"/>
      <c r="D99" s="27"/>
      <c r="E99" s="27"/>
      <c r="F99" s="27"/>
      <c r="G99" s="27"/>
      <c r="H99" s="27"/>
      <c r="I99" s="27"/>
      <c r="J99" s="27"/>
      <c r="K99" s="27"/>
      <c r="L99" s="27"/>
      <c r="M99" s="27"/>
      <c r="N99" s="27"/>
      <c r="O99" s="27"/>
      <c r="P99" s="27"/>
      <c r="Q99" s="27"/>
      <c r="R99" s="27"/>
      <c r="S99" s="27"/>
      <c r="T99" s="27"/>
      <c r="U99" s="27"/>
      <c r="V99" s="17"/>
      <c r="W99" s="17"/>
      <c r="X99" s="17"/>
      <c r="Y99" s="17"/>
      <c r="Z99" s="17"/>
    </row>
    <row r="100" ht="12.75" customHeight="1">
      <c r="A100" s="27"/>
      <c r="B100" s="66"/>
      <c r="C100" s="27"/>
      <c r="D100" s="27"/>
      <c r="E100" s="27"/>
      <c r="F100" s="27"/>
      <c r="G100" s="27"/>
      <c r="H100" s="27"/>
      <c r="I100" s="27"/>
      <c r="J100" s="27"/>
      <c r="K100" s="27"/>
      <c r="L100" s="27"/>
      <c r="M100" s="27"/>
      <c r="N100" s="27"/>
      <c r="O100" s="27"/>
      <c r="P100" s="27"/>
      <c r="Q100" s="27"/>
      <c r="R100" s="27"/>
      <c r="S100" s="27"/>
      <c r="T100" s="27"/>
      <c r="U100" s="27"/>
      <c r="V100" s="17"/>
      <c r="W100" s="17"/>
      <c r="X100" s="17"/>
      <c r="Y100" s="17"/>
      <c r="Z100" s="17"/>
    </row>
    <row r="101" ht="12.75" customHeight="1">
      <c r="A101" s="27"/>
      <c r="B101" s="66"/>
      <c r="C101" s="27"/>
      <c r="D101" s="27"/>
      <c r="E101" s="27"/>
      <c r="F101" s="27"/>
      <c r="G101" s="27"/>
      <c r="H101" s="27"/>
      <c r="I101" s="27"/>
      <c r="J101" s="27"/>
      <c r="K101" s="27"/>
      <c r="L101" s="27"/>
      <c r="M101" s="27"/>
      <c r="N101" s="27"/>
      <c r="O101" s="27"/>
      <c r="P101" s="27"/>
      <c r="Q101" s="27"/>
      <c r="R101" s="27"/>
      <c r="S101" s="27"/>
      <c r="T101" s="27"/>
      <c r="U101" s="27"/>
      <c r="V101" s="17"/>
      <c r="W101" s="17"/>
      <c r="X101" s="17"/>
      <c r="Y101" s="17"/>
      <c r="Z101" s="17"/>
    </row>
    <row r="102" ht="12.75" customHeight="1">
      <c r="A102" s="27"/>
      <c r="B102" s="66"/>
      <c r="C102" s="27"/>
      <c r="D102" s="27"/>
      <c r="E102" s="27"/>
      <c r="F102" s="27"/>
      <c r="G102" s="27"/>
      <c r="H102" s="27"/>
      <c r="I102" s="27"/>
      <c r="J102" s="27"/>
      <c r="K102" s="27"/>
      <c r="L102" s="27"/>
      <c r="M102" s="27"/>
      <c r="N102" s="27"/>
      <c r="O102" s="27"/>
      <c r="P102" s="27"/>
      <c r="Q102" s="27"/>
      <c r="R102" s="27"/>
      <c r="S102" s="27"/>
      <c r="T102" s="27"/>
      <c r="U102" s="27"/>
      <c r="V102" s="17"/>
      <c r="W102" s="17"/>
      <c r="X102" s="17"/>
      <c r="Y102" s="17"/>
      <c r="Z102" s="17"/>
    </row>
    <row r="103" ht="12.75" customHeight="1">
      <c r="A103" s="27"/>
      <c r="B103" s="66"/>
      <c r="C103" s="27"/>
      <c r="D103" s="27"/>
      <c r="E103" s="27"/>
      <c r="F103" s="27"/>
      <c r="G103" s="27"/>
      <c r="H103" s="27"/>
      <c r="I103" s="27"/>
      <c r="J103" s="27"/>
      <c r="K103" s="27"/>
      <c r="L103" s="27"/>
      <c r="M103" s="27"/>
      <c r="N103" s="27"/>
      <c r="O103" s="27"/>
      <c r="P103" s="27"/>
      <c r="Q103" s="27"/>
      <c r="R103" s="27"/>
      <c r="S103" s="27"/>
      <c r="T103" s="27"/>
      <c r="U103" s="27"/>
      <c r="V103" s="17"/>
      <c r="W103" s="17"/>
      <c r="X103" s="17"/>
      <c r="Y103" s="17"/>
      <c r="Z103" s="17"/>
    </row>
    <row r="104" ht="12.75" customHeight="1">
      <c r="A104" s="27"/>
      <c r="B104" s="66"/>
      <c r="C104" s="27"/>
      <c r="D104" s="27"/>
      <c r="E104" s="27"/>
      <c r="F104" s="27"/>
      <c r="G104" s="27"/>
      <c r="H104" s="27"/>
      <c r="I104" s="27"/>
      <c r="J104" s="27"/>
      <c r="K104" s="27"/>
      <c r="L104" s="27"/>
      <c r="M104" s="27"/>
      <c r="N104" s="27"/>
      <c r="O104" s="27"/>
      <c r="P104" s="27"/>
      <c r="Q104" s="27"/>
      <c r="R104" s="27"/>
      <c r="S104" s="27"/>
      <c r="T104" s="27"/>
      <c r="U104" s="27"/>
      <c r="V104" s="17"/>
      <c r="W104" s="17"/>
      <c r="X104" s="17"/>
      <c r="Y104" s="17"/>
      <c r="Z104" s="17"/>
    </row>
    <row r="105" ht="12.75" customHeight="1">
      <c r="A105" s="27"/>
      <c r="B105" s="66"/>
      <c r="C105" s="27"/>
      <c r="D105" s="27"/>
      <c r="E105" s="27"/>
      <c r="F105" s="27"/>
      <c r="G105" s="27"/>
      <c r="H105" s="27"/>
      <c r="I105" s="27"/>
      <c r="J105" s="27"/>
      <c r="K105" s="27"/>
      <c r="L105" s="27"/>
      <c r="M105" s="27"/>
      <c r="N105" s="27"/>
      <c r="O105" s="27"/>
      <c r="P105" s="27"/>
      <c r="Q105" s="27"/>
      <c r="R105" s="27"/>
      <c r="S105" s="27"/>
      <c r="T105" s="27"/>
      <c r="U105" s="27"/>
      <c r="V105" s="17"/>
      <c r="W105" s="17"/>
      <c r="X105" s="17"/>
      <c r="Y105" s="17"/>
      <c r="Z105" s="17"/>
    </row>
    <row r="106" ht="12.75" customHeight="1">
      <c r="A106" s="27"/>
      <c r="B106" s="66"/>
      <c r="C106" s="27"/>
      <c r="D106" s="27"/>
      <c r="E106" s="27"/>
      <c r="F106" s="27"/>
      <c r="G106" s="27"/>
      <c r="H106" s="27"/>
      <c r="I106" s="27"/>
      <c r="J106" s="27"/>
      <c r="K106" s="27"/>
      <c r="L106" s="27"/>
      <c r="M106" s="27"/>
      <c r="N106" s="27"/>
      <c r="O106" s="27"/>
      <c r="P106" s="27"/>
      <c r="Q106" s="27"/>
      <c r="R106" s="27"/>
      <c r="S106" s="27"/>
      <c r="T106" s="27"/>
      <c r="U106" s="27"/>
      <c r="V106" s="17"/>
      <c r="W106" s="17"/>
      <c r="X106" s="17"/>
      <c r="Y106" s="17"/>
      <c r="Z106" s="17"/>
    </row>
    <row r="107" ht="12.75" customHeight="1">
      <c r="A107" s="27"/>
      <c r="B107" s="66"/>
      <c r="C107" s="27"/>
      <c r="D107" s="27"/>
      <c r="E107" s="27"/>
      <c r="F107" s="27"/>
      <c r="G107" s="27"/>
      <c r="H107" s="27"/>
      <c r="I107" s="27"/>
      <c r="J107" s="27"/>
      <c r="K107" s="27"/>
      <c r="L107" s="27"/>
      <c r="M107" s="27"/>
      <c r="N107" s="27"/>
      <c r="O107" s="27"/>
      <c r="P107" s="27"/>
      <c r="Q107" s="27"/>
      <c r="R107" s="27"/>
      <c r="S107" s="27"/>
      <c r="T107" s="27"/>
      <c r="U107" s="27"/>
      <c r="V107" s="17"/>
      <c r="W107" s="17"/>
      <c r="X107" s="17"/>
      <c r="Y107" s="17"/>
      <c r="Z107" s="17"/>
    </row>
    <row r="108" ht="12.75" customHeight="1">
      <c r="A108" s="27"/>
      <c r="B108" s="66"/>
      <c r="C108" s="27"/>
      <c r="D108" s="27"/>
      <c r="E108" s="27"/>
      <c r="F108" s="27"/>
      <c r="G108" s="27"/>
      <c r="H108" s="27"/>
      <c r="I108" s="27"/>
      <c r="J108" s="27"/>
      <c r="K108" s="27"/>
      <c r="L108" s="27"/>
      <c r="M108" s="27"/>
      <c r="N108" s="27"/>
      <c r="O108" s="27"/>
      <c r="P108" s="27"/>
      <c r="Q108" s="27"/>
      <c r="R108" s="27"/>
      <c r="S108" s="27"/>
      <c r="T108" s="27"/>
      <c r="U108" s="27"/>
      <c r="V108" s="17"/>
      <c r="W108" s="17"/>
      <c r="X108" s="17"/>
      <c r="Y108" s="17"/>
      <c r="Z108" s="17"/>
    </row>
    <row r="109" ht="12.75" customHeight="1">
      <c r="A109" s="27"/>
      <c r="B109" s="66"/>
      <c r="C109" s="27"/>
      <c r="D109" s="27"/>
      <c r="E109" s="27"/>
      <c r="F109" s="27"/>
      <c r="G109" s="27"/>
      <c r="H109" s="27"/>
      <c r="I109" s="27"/>
      <c r="J109" s="27"/>
      <c r="K109" s="27"/>
      <c r="L109" s="27"/>
      <c r="M109" s="27"/>
      <c r="N109" s="27"/>
      <c r="O109" s="27"/>
      <c r="P109" s="27"/>
      <c r="Q109" s="27"/>
      <c r="R109" s="27"/>
      <c r="S109" s="27"/>
      <c r="T109" s="27"/>
      <c r="U109" s="27"/>
      <c r="V109" s="17"/>
      <c r="W109" s="17"/>
      <c r="X109" s="17"/>
      <c r="Y109" s="17"/>
      <c r="Z109" s="17"/>
    </row>
    <row r="110" ht="12.75" customHeight="1">
      <c r="A110" s="27"/>
      <c r="B110" s="66"/>
      <c r="C110" s="27"/>
      <c r="D110" s="27"/>
      <c r="E110" s="27"/>
      <c r="F110" s="27"/>
      <c r="G110" s="27"/>
      <c r="H110" s="27"/>
      <c r="I110" s="27"/>
      <c r="J110" s="27"/>
      <c r="K110" s="27"/>
      <c r="L110" s="27"/>
      <c r="M110" s="27"/>
      <c r="N110" s="27"/>
      <c r="O110" s="27"/>
      <c r="P110" s="27"/>
      <c r="Q110" s="27"/>
      <c r="R110" s="27"/>
      <c r="S110" s="27"/>
      <c r="T110" s="27"/>
      <c r="U110" s="27"/>
      <c r="V110" s="17"/>
      <c r="W110" s="17"/>
      <c r="X110" s="17"/>
      <c r="Y110" s="17"/>
      <c r="Z110" s="17"/>
    </row>
    <row r="111" ht="12.75" customHeight="1">
      <c r="A111" s="27"/>
      <c r="B111" s="66"/>
      <c r="C111" s="27"/>
      <c r="D111" s="27"/>
      <c r="E111" s="27"/>
      <c r="F111" s="27"/>
      <c r="G111" s="27"/>
      <c r="H111" s="27"/>
      <c r="I111" s="27"/>
      <c r="J111" s="27"/>
      <c r="K111" s="27"/>
      <c r="L111" s="27"/>
      <c r="M111" s="27"/>
      <c r="N111" s="27"/>
      <c r="O111" s="27"/>
      <c r="P111" s="27"/>
      <c r="Q111" s="27"/>
      <c r="R111" s="27"/>
      <c r="S111" s="27"/>
      <c r="T111" s="27"/>
      <c r="U111" s="27"/>
      <c r="V111" s="17"/>
      <c r="W111" s="17"/>
      <c r="X111" s="17"/>
      <c r="Y111" s="17"/>
      <c r="Z111" s="17"/>
    </row>
    <row r="112" ht="12.75" customHeight="1">
      <c r="A112" s="27"/>
      <c r="B112" s="66"/>
      <c r="C112" s="27"/>
      <c r="D112" s="27"/>
      <c r="E112" s="27"/>
      <c r="F112" s="27"/>
      <c r="G112" s="27"/>
      <c r="H112" s="27"/>
      <c r="I112" s="27"/>
      <c r="J112" s="27"/>
      <c r="K112" s="27"/>
      <c r="L112" s="27"/>
      <c r="M112" s="27"/>
      <c r="N112" s="27"/>
      <c r="O112" s="27"/>
      <c r="P112" s="27"/>
      <c r="Q112" s="27"/>
      <c r="R112" s="27"/>
      <c r="S112" s="27"/>
      <c r="T112" s="27"/>
      <c r="U112" s="27"/>
      <c r="V112" s="17"/>
      <c r="W112" s="17"/>
      <c r="X112" s="17"/>
      <c r="Y112" s="17"/>
      <c r="Z112" s="17"/>
    </row>
    <row r="113" ht="12.75" customHeight="1">
      <c r="A113" s="27"/>
      <c r="B113" s="66"/>
      <c r="C113" s="27"/>
      <c r="D113" s="27"/>
      <c r="E113" s="27"/>
      <c r="F113" s="27"/>
      <c r="G113" s="27"/>
      <c r="H113" s="27"/>
      <c r="I113" s="27"/>
      <c r="J113" s="27"/>
      <c r="K113" s="27"/>
      <c r="L113" s="27"/>
      <c r="M113" s="27"/>
      <c r="N113" s="27"/>
      <c r="O113" s="27"/>
      <c r="P113" s="27"/>
      <c r="Q113" s="27"/>
      <c r="R113" s="27"/>
      <c r="S113" s="27"/>
      <c r="T113" s="27"/>
      <c r="U113" s="27"/>
      <c r="V113" s="17"/>
      <c r="W113" s="17"/>
      <c r="X113" s="17"/>
      <c r="Y113" s="17"/>
      <c r="Z113" s="17"/>
    </row>
    <row r="114" ht="12.75" customHeight="1">
      <c r="A114" s="27"/>
      <c r="B114" s="66"/>
      <c r="C114" s="27"/>
      <c r="D114" s="27"/>
      <c r="E114" s="27"/>
      <c r="F114" s="27"/>
      <c r="G114" s="27"/>
      <c r="H114" s="27"/>
      <c r="I114" s="27"/>
      <c r="J114" s="27"/>
      <c r="K114" s="27"/>
      <c r="L114" s="27"/>
      <c r="M114" s="27"/>
      <c r="N114" s="27"/>
      <c r="O114" s="27"/>
      <c r="P114" s="27"/>
      <c r="Q114" s="27"/>
      <c r="R114" s="27"/>
      <c r="S114" s="27"/>
      <c r="T114" s="27"/>
      <c r="U114" s="27"/>
      <c r="V114" s="17"/>
      <c r="W114" s="17"/>
      <c r="X114" s="17"/>
      <c r="Y114" s="17"/>
      <c r="Z114" s="17"/>
    </row>
    <row r="115" ht="12.75" customHeight="1">
      <c r="A115" s="27"/>
      <c r="B115" s="66"/>
      <c r="C115" s="27"/>
      <c r="D115" s="27"/>
      <c r="E115" s="27"/>
      <c r="F115" s="27"/>
      <c r="G115" s="27"/>
      <c r="H115" s="27"/>
      <c r="I115" s="27"/>
      <c r="J115" s="27"/>
      <c r="K115" s="27"/>
      <c r="L115" s="27"/>
      <c r="M115" s="27"/>
      <c r="N115" s="27"/>
      <c r="O115" s="27"/>
      <c r="P115" s="27"/>
      <c r="Q115" s="27"/>
      <c r="R115" s="27"/>
      <c r="S115" s="27"/>
      <c r="T115" s="27"/>
      <c r="U115" s="27"/>
      <c r="V115" s="17"/>
      <c r="W115" s="17"/>
      <c r="X115" s="17"/>
      <c r="Y115" s="17"/>
      <c r="Z115" s="17"/>
    </row>
    <row r="116" ht="12.75" customHeight="1">
      <c r="A116" s="27"/>
      <c r="B116" s="66"/>
      <c r="C116" s="27"/>
      <c r="D116" s="27"/>
      <c r="E116" s="27"/>
      <c r="F116" s="27"/>
      <c r="G116" s="27"/>
      <c r="H116" s="27"/>
      <c r="I116" s="27"/>
      <c r="J116" s="27"/>
      <c r="K116" s="27"/>
      <c r="L116" s="27"/>
      <c r="M116" s="27"/>
      <c r="N116" s="27"/>
      <c r="O116" s="27"/>
      <c r="P116" s="27"/>
      <c r="Q116" s="27"/>
      <c r="R116" s="27"/>
      <c r="S116" s="27"/>
      <c r="T116" s="27"/>
      <c r="U116" s="27"/>
      <c r="V116" s="17"/>
      <c r="W116" s="17"/>
      <c r="X116" s="17"/>
      <c r="Y116" s="17"/>
      <c r="Z116" s="17"/>
    </row>
    <row r="117" ht="12.75" customHeight="1">
      <c r="A117" s="27"/>
      <c r="B117" s="66"/>
      <c r="C117" s="27"/>
      <c r="D117" s="27"/>
      <c r="E117" s="27"/>
      <c r="F117" s="27"/>
      <c r="G117" s="27"/>
      <c r="H117" s="27"/>
      <c r="I117" s="27"/>
      <c r="J117" s="27"/>
      <c r="K117" s="27"/>
      <c r="L117" s="27"/>
      <c r="M117" s="27"/>
      <c r="N117" s="27"/>
      <c r="O117" s="27"/>
      <c r="P117" s="27"/>
      <c r="Q117" s="27"/>
      <c r="R117" s="27"/>
      <c r="S117" s="27"/>
      <c r="T117" s="27"/>
      <c r="U117" s="27"/>
      <c r="V117" s="17"/>
      <c r="W117" s="17"/>
      <c r="X117" s="17"/>
      <c r="Y117" s="17"/>
      <c r="Z117" s="17"/>
    </row>
    <row r="118" ht="12.75" customHeight="1">
      <c r="A118" s="27"/>
      <c r="B118" s="66"/>
      <c r="C118" s="27"/>
      <c r="D118" s="27"/>
      <c r="E118" s="27"/>
      <c r="F118" s="27"/>
      <c r="G118" s="27"/>
      <c r="H118" s="27"/>
      <c r="I118" s="27"/>
      <c r="J118" s="27"/>
      <c r="K118" s="27"/>
      <c r="L118" s="27"/>
      <c r="M118" s="27"/>
      <c r="N118" s="27"/>
      <c r="O118" s="27"/>
      <c r="P118" s="27"/>
      <c r="Q118" s="27"/>
      <c r="R118" s="27"/>
      <c r="S118" s="27"/>
      <c r="T118" s="27"/>
      <c r="U118" s="27"/>
      <c r="V118" s="17"/>
      <c r="W118" s="17"/>
      <c r="X118" s="17"/>
      <c r="Y118" s="17"/>
      <c r="Z118" s="17"/>
    </row>
    <row r="119" ht="12.75" customHeight="1">
      <c r="A119" s="27"/>
      <c r="B119" s="66"/>
      <c r="C119" s="27"/>
      <c r="D119" s="27"/>
      <c r="E119" s="27"/>
      <c r="F119" s="27"/>
      <c r="G119" s="27"/>
      <c r="H119" s="27"/>
      <c r="I119" s="27"/>
      <c r="J119" s="27"/>
      <c r="K119" s="27"/>
      <c r="L119" s="27"/>
      <c r="M119" s="27"/>
      <c r="N119" s="27"/>
      <c r="O119" s="27"/>
      <c r="P119" s="27"/>
      <c r="Q119" s="27"/>
      <c r="R119" s="27"/>
      <c r="S119" s="27"/>
      <c r="T119" s="27"/>
      <c r="U119" s="27"/>
      <c r="V119" s="17"/>
      <c r="W119" s="17"/>
      <c r="X119" s="17"/>
      <c r="Y119" s="17"/>
      <c r="Z119" s="17"/>
    </row>
    <row r="120" ht="12.75" customHeight="1">
      <c r="A120" s="27"/>
      <c r="B120" s="66"/>
      <c r="C120" s="27"/>
      <c r="D120" s="27"/>
      <c r="E120" s="27"/>
      <c r="F120" s="27"/>
      <c r="G120" s="27"/>
      <c r="H120" s="27"/>
      <c r="I120" s="27"/>
      <c r="J120" s="27"/>
      <c r="K120" s="27"/>
      <c r="L120" s="27"/>
      <c r="M120" s="27"/>
      <c r="N120" s="27"/>
      <c r="O120" s="27"/>
      <c r="P120" s="27"/>
      <c r="Q120" s="27"/>
      <c r="R120" s="27"/>
      <c r="S120" s="27"/>
      <c r="T120" s="27"/>
      <c r="U120" s="27"/>
      <c r="V120" s="17"/>
      <c r="W120" s="17"/>
      <c r="X120" s="17"/>
      <c r="Y120" s="17"/>
      <c r="Z120" s="17"/>
    </row>
    <row r="121" ht="12.75" customHeight="1">
      <c r="A121" s="27"/>
      <c r="B121" s="66"/>
      <c r="C121" s="27"/>
      <c r="D121" s="27"/>
      <c r="E121" s="27"/>
      <c r="F121" s="27"/>
      <c r="G121" s="27"/>
      <c r="H121" s="27"/>
      <c r="I121" s="27"/>
      <c r="J121" s="27"/>
      <c r="K121" s="27"/>
      <c r="L121" s="27"/>
      <c r="M121" s="27"/>
      <c r="N121" s="27"/>
      <c r="O121" s="27"/>
      <c r="P121" s="27"/>
      <c r="Q121" s="27"/>
      <c r="R121" s="27"/>
      <c r="S121" s="27"/>
      <c r="T121" s="27"/>
      <c r="U121" s="27"/>
      <c r="V121" s="17"/>
      <c r="W121" s="17"/>
      <c r="X121" s="17"/>
      <c r="Y121" s="17"/>
      <c r="Z121" s="17"/>
    </row>
    <row r="122" ht="12.75" customHeight="1">
      <c r="A122" s="27"/>
      <c r="B122" s="66"/>
      <c r="C122" s="27"/>
      <c r="D122" s="27"/>
      <c r="E122" s="27"/>
      <c r="F122" s="27"/>
      <c r="G122" s="27"/>
      <c r="H122" s="27"/>
      <c r="I122" s="27"/>
      <c r="J122" s="27"/>
      <c r="K122" s="27"/>
      <c r="L122" s="27"/>
      <c r="M122" s="27"/>
      <c r="N122" s="27"/>
      <c r="O122" s="27"/>
      <c r="P122" s="27"/>
      <c r="Q122" s="27"/>
      <c r="R122" s="27"/>
      <c r="S122" s="27"/>
      <c r="T122" s="27"/>
      <c r="U122" s="27"/>
      <c r="V122" s="17"/>
      <c r="W122" s="17"/>
      <c r="X122" s="17"/>
      <c r="Y122" s="17"/>
      <c r="Z122" s="17"/>
    </row>
    <row r="123" ht="12.75" customHeight="1">
      <c r="A123" s="27"/>
      <c r="B123" s="66"/>
      <c r="C123" s="27"/>
      <c r="D123" s="27"/>
      <c r="E123" s="27"/>
      <c r="F123" s="27"/>
      <c r="G123" s="27"/>
      <c r="H123" s="27"/>
      <c r="I123" s="27"/>
      <c r="J123" s="27"/>
      <c r="K123" s="27"/>
      <c r="L123" s="27"/>
      <c r="M123" s="27"/>
      <c r="N123" s="27"/>
      <c r="O123" s="27"/>
      <c r="P123" s="27"/>
      <c r="Q123" s="27"/>
      <c r="R123" s="27"/>
      <c r="S123" s="27"/>
      <c r="T123" s="27"/>
      <c r="U123" s="27"/>
      <c r="V123" s="17"/>
      <c r="W123" s="17"/>
      <c r="X123" s="17"/>
      <c r="Y123" s="17"/>
      <c r="Z123" s="17"/>
    </row>
    <row r="124" ht="12.75" customHeight="1">
      <c r="A124" s="27"/>
      <c r="B124" s="66"/>
      <c r="C124" s="27"/>
      <c r="D124" s="27"/>
      <c r="E124" s="27"/>
      <c r="F124" s="27"/>
      <c r="G124" s="27"/>
      <c r="H124" s="27"/>
      <c r="I124" s="27"/>
      <c r="J124" s="27"/>
      <c r="K124" s="27"/>
      <c r="L124" s="27"/>
      <c r="M124" s="27"/>
      <c r="N124" s="27"/>
      <c r="O124" s="27"/>
      <c r="P124" s="27"/>
      <c r="Q124" s="27"/>
      <c r="R124" s="27"/>
      <c r="S124" s="27"/>
      <c r="T124" s="27"/>
      <c r="U124" s="27"/>
      <c r="V124" s="17"/>
      <c r="W124" s="17"/>
      <c r="X124" s="17"/>
      <c r="Y124" s="17"/>
      <c r="Z124" s="17"/>
    </row>
    <row r="125" ht="12.75" customHeight="1">
      <c r="A125" s="27"/>
      <c r="B125" s="66"/>
      <c r="C125" s="27"/>
      <c r="D125" s="27"/>
      <c r="E125" s="27"/>
      <c r="F125" s="27"/>
      <c r="G125" s="27"/>
      <c r="H125" s="27"/>
      <c r="I125" s="27"/>
      <c r="J125" s="27"/>
      <c r="K125" s="27"/>
      <c r="L125" s="27"/>
      <c r="M125" s="27"/>
      <c r="N125" s="27"/>
      <c r="O125" s="27"/>
      <c r="P125" s="27"/>
      <c r="Q125" s="27"/>
      <c r="R125" s="27"/>
      <c r="S125" s="27"/>
      <c r="T125" s="27"/>
      <c r="U125" s="27"/>
      <c r="V125" s="17"/>
      <c r="W125" s="17"/>
      <c r="X125" s="17"/>
      <c r="Y125" s="17"/>
      <c r="Z125" s="17"/>
    </row>
    <row r="126" ht="12.75" customHeight="1">
      <c r="A126" s="27"/>
      <c r="B126" s="66"/>
      <c r="C126" s="27"/>
      <c r="D126" s="27"/>
      <c r="E126" s="27"/>
      <c r="F126" s="27"/>
      <c r="G126" s="27"/>
      <c r="H126" s="27"/>
      <c r="I126" s="27"/>
      <c r="J126" s="27"/>
      <c r="K126" s="27"/>
      <c r="L126" s="27"/>
      <c r="M126" s="27"/>
      <c r="N126" s="27"/>
      <c r="O126" s="27"/>
      <c r="P126" s="27"/>
      <c r="Q126" s="27"/>
      <c r="R126" s="27"/>
      <c r="S126" s="27"/>
      <c r="T126" s="27"/>
      <c r="U126" s="27"/>
      <c r="V126" s="17"/>
      <c r="W126" s="17"/>
      <c r="X126" s="17"/>
      <c r="Y126" s="17"/>
      <c r="Z126" s="17"/>
    </row>
    <row r="127" ht="12.75" customHeight="1">
      <c r="A127" s="27"/>
      <c r="B127" s="66"/>
      <c r="C127" s="27"/>
      <c r="D127" s="27"/>
      <c r="E127" s="27"/>
      <c r="F127" s="27"/>
      <c r="G127" s="27"/>
      <c r="H127" s="27"/>
      <c r="I127" s="27"/>
      <c r="J127" s="27"/>
      <c r="K127" s="27"/>
      <c r="L127" s="27"/>
      <c r="M127" s="27"/>
      <c r="N127" s="27"/>
      <c r="O127" s="27"/>
      <c r="P127" s="27"/>
      <c r="Q127" s="27"/>
      <c r="R127" s="27"/>
      <c r="S127" s="27"/>
      <c r="T127" s="27"/>
      <c r="U127" s="27"/>
      <c r="V127" s="17"/>
      <c r="W127" s="17"/>
      <c r="X127" s="17"/>
      <c r="Y127" s="17"/>
      <c r="Z127" s="17"/>
    </row>
    <row r="128" ht="12.75" customHeight="1">
      <c r="A128" s="27"/>
      <c r="B128" s="66"/>
      <c r="C128" s="27"/>
      <c r="D128" s="27"/>
      <c r="E128" s="27"/>
      <c r="F128" s="27"/>
      <c r="G128" s="27"/>
      <c r="H128" s="27"/>
      <c r="I128" s="27"/>
      <c r="J128" s="27"/>
      <c r="K128" s="27"/>
      <c r="L128" s="27"/>
      <c r="M128" s="27"/>
      <c r="N128" s="27"/>
      <c r="O128" s="27"/>
      <c r="P128" s="27"/>
      <c r="Q128" s="27"/>
      <c r="R128" s="27"/>
      <c r="S128" s="27"/>
      <c r="T128" s="27"/>
      <c r="U128" s="27"/>
      <c r="V128" s="17"/>
      <c r="W128" s="17"/>
      <c r="X128" s="17"/>
      <c r="Y128" s="17"/>
      <c r="Z128" s="17"/>
    </row>
    <row r="129" ht="12.75" customHeight="1">
      <c r="A129" s="27"/>
      <c r="B129" s="66"/>
      <c r="C129" s="27"/>
      <c r="D129" s="27"/>
      <c r="E129" s="27"/>
      <c r="F129" s="27"/>
      <c r="G129" s="27"/>
      <c r="H129" s="27"/>
      <c r="I129" s="27"/>
      <c r="J129" s="27"/>
      <c r="K129" s="27"/>
      <c r="L129" s="27"/>
      <c r="M129" s="27"/>
      <c r="N129" s="27"/>
      <c r="O129" s="27"/>
      <c r="P129" s="27"/>
      <c r="Q129" s="27"/>
      <c r="R129" s="27"/>
      <c r="S129" s="27"/>
      <c r="T129" s="27"/>
      <c r="U129" s="27"/>
      <c r="V129" s="17"/>
      <c r="W129" s="17"/>
      <c r="X129" s="17"/>
      <c r="Y129" s="17"/>
      <c r="Z129" s="17"/>
    </row>
    <row r="130" ht="12.75" customHeight="1">
      <c r="A130" s="27"/>
      <c r="B130" s="66"/>
      <c r="C130" s="27"/>
      <c r="D130" s="27"/>
      <c r="E130" s="27"/>
      <c r="F130" s="27"/>
      <c r="G130" s="27"/>
      <c r="H130" s="27"/>
      <c r="I130" s="27"/>
      <c r="J130" s="27"/>
      <c r="K130" s="27"/>
      <c r="L130" s="27"/>
      <c r="M130" s="27"/>
      <c r="N130" s="27"/>
      <c r="O130" s="27"/>
      <c r="P130" s="27"/>
      <c r="Q130" s="27"/>
      <c r="R130" s="27"/>
      <c r="S130" s="27"/>
      <c r="T130" s="27"/>
      <c r="U130" s="27"/>
      <c r="V130" s="17"/>
      <c r="W130" s="17"/>
      <c r="X130" s="17"/>
      <c r="Y130" s="17"/>
      <c r="Z130" s="17"/>
    </row>
    <row r="131" ht="12.75" customHeight="1">
      <c r="A131" s="27"/>
      <c r="B131" s="66"/>
      <c r="C131" s="27"/>
      <c r="D131" s="27"/>
      <c r="E131" s="27"/>
      <c r="F131" s="27"/>
      <c r="G131" s="27"/>
      <c r="H131" s="27"/>
      <c r="I131" s="27"/>
      <c r="J131" s="27"/>
      <c r="K131" s="27"/>
      <c r="L131" s="27"/>
      <c r="M131" s="27"/>
      <c r="N131" s="27"/>
      <c r="O131" s="27"/>
      <c r="P131" s="27"/>
      <c r="Q131" s="27"/>
      <c r="R131" s="27"/>
      <c r="S131" s="27"/>
      <c r="T131" s="27"/>
      <c r="U131" s="27"/>
      <c r="V131" s="17"/>
      <c r="W131" s="17"/>
      <c r="X131" s="17"/>
      <c r="Y131" s="17"/>
      <c r="Z131" s="17"/>
    </row>
    <row r="132" ht="12.75" customHeight="1">
      <c r="A132" s="27"/>
      <c r="B132" s="66"/>
      <c r="C132" s="27"/>
      <c r="D132" s="27"/>
      <c r="E132" s="27"/>
      <c r="F132" s="27"/>
      <c r="G132" s="27"/>
      <c r="H132" s="27"/>
      <c r="I132" s="27"/>
      <c r="J132" s="27"/>
      <c r="K132" s="27"/>
      <c r="L132" s="27"/>
      <c r="M132" s="27"/>
      <c r="N132" s="27"/>
      <c r="O132" s="27"/>
      <c r="P132" s="27"/>
      <c r="Q132" s="27"/>
      <c r="R132" s="27"/>
      <c r="S132" s="27"/>
      <c r="T132" s="27"/>
      <c r="U132" s="27"/>
      <c r="V132" s="17"/>
      <c r="W132" s="17"/>
      <c r="X132" s="17"/>
      <c r="Y132" s="17"/>
      <c r="Z132" s="17"/>
    </row>
    <row r="133" ht="12.75" customHeight="1">
      <c r="A133" s="27"/>
      <c r="B133" s="66"/>
      <c r="C133" s="27"/>
      <c r="D133" s="27"/>
      <c r="E133" s="27"/>
      <c r="F133" s="27"/>
      <c r="G133" s="27"/>
      <c r="H133" s="27"/>
      <c r="I133" s="27"/>
      <c r="J133" s="27"/>
      <c r="K133" s="27"/>
      <c r="L133" s="27"/>
      <c r="M133" s="27"/>
      <c r="N133" s="27"/>
      <c r="O133" s="27"/>
      <c r="P133" s="27"/>
      <c r="Q133" s="27"/>
      <c r="R133" s="27"/>
      <c r="S133" s="27"/>
      <c r="T133" s="27"/>
      <c r="U133" s="27"/>
      <c r="V133" s="17"/>
      <c r="W133" s="17"/>
      <c r="X133" s="17"/>
      <c r="Y133" s="17"/>
      <c r="Z133" s="17"/>
    </row>
    <row r="134" ht="12.75" customHeight="1">
      <c r="A134" s="27"/>
      <c r="B134" s="66"/>
      <c r="C134" s="27"/>
      <c r="D134" s="27"/>
      <c r="E134" s="27"/>
      <c r="F134" s="27"/>
      <c r="G134" s="27"/>
      <c r="H134" s="27"/>
      <c r="I134" s="27"/>
      <c r="J134" s="27"/>
      <c r="K134" s="27"/>
      <c r="L134" s="27"/>
      <c r="M134" s="27"/>
      <c r="N134" s="27"/>
      <c r="O134" s="27"/>
      <c r="P134" s="27"/>
      <c r="Q134" s="27"/>
      <c r="R134" s="27"/>
      <c r="S134" s="27"/>
      <c r="T134" s="27"/>
      <c r="U134" s="27"/>
      <c r="V134" s="17"/>
      <c r="W134" s="17"/>
      <c r="X134" s="17"/>
      <c r="Y134" s="17"/>
      <c r="Z134" s="17"/>
    </row>
    <row r="135" ht="12.75" customHeight="1">
      <c r="A135" s="27"/>
      <c r="B135" s="66"/>
      <c r="C135" s="27"/>
      <c r="D135" s="27"/>
      <c r="E135" s="27"/>
      <c r="F135" s="27"/>
      <c r="G135" s="27"/>
      <c r="H135" s="27"/>
      <c r="I135" s="27"/>
      <c r="J135" s="27"/>
      <c r="K135" s="27"/>
      <c r="L135" s="27"/>
      <c r="M135" s="27"/>
      <c r="N135" s="27"/>
      <c r="O135" s="27"/>
      <c r="P135" s="27"/>
      <c r="Q135" s="27"/>
      <c r="R135" s="27"/>
      <c r="S135" s="27"/>
      <c r="T135" s="27"/>
      <c r="U135" s="27"/>
      <c r="V135" s="17"/>
      <c r="W135" s="17"/>
      <c r="X135" s="17"/>
      <c r="Y135" s="17"/>
      <c r="Z135" s="17"/>
    </row>
    <row r="136" ht="12.75" customHeight="1">
      <c r="A136" s="27"/>
      <c r="B136" s="66"/>
      <c r="C136" s="27"/>
      <c r="D136" s="27"/>
      <c r="E136" s="27"/>
      <c r="F136" s="27"/>
      <c r="G136" s="27"/>
      <c r="H136" s="27"/>
      <c r="I136" s="27"/>
      <c r="J136" s="27"/>
      <c r="K136" s="27"/>
      <c r="L136" s="27"/>
      <c r="M136" s="27"/>
      <c r="N136" s="27"/>
      <c r="O136" s="27"/>
      <c r="P136" s="27"/>
      <c r="Q136" s="27"/>
      <c r="R136" s="27"/>
      <c r="S136" s="27"/>
      <c r="T136" s="27"/>
      <c r="U136" s="27"/>
      <c r="V136" s="17"/>
      <c r="W136" s="17"/>
      <c r="X136" s="17"/>
      <c r="Y136" s="17"/>
      <c r="Z136" s="17"/>
    </row>
    <row r="137" ht="12.75" customHeight="1">
      <c r="A137" s="27"/>
      <c r="B137" s="66"/>
      <c r="C137" s="27"/>
      <c r="D137" s="27"/>
      <c r="E137" s="27"/>
      <c r="F137" s="27"/>
      <c r="G137" s="27"/>
      <c r="H137" s="27"/>
      <c r="I137" s="27"/>
      <c r="J137" s="27"/>
      <c r="K137" s="27"/>
      <c r="L137" s="27"/>
      <c r="M137" s="27"/>
      <c r="N137" s="27"/>
      <c r="O137" s="27"/>
      <c r="P137" s="27"/>
      <c r="Q137" s="27"/>
      <c r="R137" s="27"/>
      <c r="S137" s="27"/>
      <c r="T137" s="27"/>
      <c r="U137" s="27"/>
      <c r="V137" s="17"/>
      <c r="W137" s="17"/>
      <c r="X137" s="17"/>
      <c r="Y137" s="17"/>
      <c r="Z137" s="17"/>
    </row>
    <row r="138" ht="12.75" customHeight="1">
      <c r="A138" s="27"/>
      <c r="B138" s="66"/>
      <c r="C138" s="27"/>
      <c r="D138" s="27"/>
      <c r="E138" s="27"/>
      <c r="F138" s="27"/>
      <c r="G138" s="27"/>
      <c r="H138" s="27"/>
      <c r="I138" s="27"/>
      <c r="J138" s="27"/>
      <c r="K138" s="27"/>
      <c r="L138" s="27"/>
      <c r="M138" s="27"/>
      <c r="N138" s="27"/>
      <c r="O138" s="27"/>
      <c r="P138" s="27"/>
      <c r="Q138" s="27"/>
      <c r="R138" s="27"/>
      <c r="S138" s="27"/>
      <c r="T138" s="27"/>
      <c r="U138" s="27"/>
      <c r="V138" s="17"/>
      <c r="W138" s="17"/>
      <c r="X138" s="17"/>
      <c r="Y138" s="17"/>
      <c r="Z138" s="17"/>
    </row>
    <row r="139" ht="12.75" customHeight="1">
      <c r="A139" s="27"/>
      <c r="B139" s="66"/>
      <c r="C139" s="27"/>
      <c r="D139" s="27"/>
      <c r="E139" s="27"/>
      <c r="F139" s="27"/>
      <c r="G139" s="27"/>
      <c r="H139" s="27"/>
      <c r="I139" s="27"/>
      <c r="J139" s="27"/>
      <c r="K139" s="27"/>
      <c r="L139" s="27"/>
      <c r="M139" s="27"/>
      <c r="N139" s="27"/>
      <c r="O139" s="27"/>
      <c r="P139" s="27"/>
      <c r="Q139" s="27"/>
      <c r="R139" s="27"/>
      <c r="S139" s="27"/>
      <c r="T139" s="27"/>
      <c r="U139" s="27"/>
      <c r="V139" s="17"/>
      <c r="W139" s="17"/>
      <c r="X139" s="17"/>
      <c r="Y139" s="17"/>
      <c r="Z139" s="17"/>
    </row>
    <row r="140" ht="12.75" customHeight="1">
      <c r="A140" s="27"/>
      <c r="B140" s="66"/>
      <c r="C140" s="27"/>
      <c r="D140" s="27"/>
      <c r="E140" s="27"/>
      <c r="F140" s="27"/>
      <c r="G140" s="27"/>
      <c r="H140" s="27"/>
      <c r="I140" s="27"/>
      <c r="J140" s="27"/>
      <c r="K140" s="27"/>
      <c r="L140" s="27"/>
      <c r="M140" s="27"/>
      <c r="N140" s="27"/>
      <c r="O140" s="27"/>
      <c r="P140" s="27"/>
      <c r="Q140" s="27"/>
      <c r="R140" s="27"/>
      <c r="S140" s="27"/>
      <c r="T140" s="27"/>
      <c r="U140" s="27"/>
      <c r="V140" s="17"/>
      <c r="W140" s="17"/>
      <c r="X140" s="17"/>
      <c r="Y140" s="17"/>
      <c r="Z140" s="17"/>
    </row>
    <row r="141" ht="12.75" customHeight="1">
      <c r="A141" s="27"/>
      <c r="B141" s="66"/>
      <c r="C141" s="27"/>
      <c r="D141" s="27"/>
      <c r="E141" s="27"/>
      <c r="F141" s="27"/>
      <c r="G141" s="27"/>
      <c r="H141" s="27"/>
      <c r="I141" s="27"/>
      <c r="J141" s="27"/>
      <c r="K141" s="27"/>
      <c r="L141" s="27"/>
      <c r="M141" s="27"/>
      <c r="N141" s="27"/>
      <c r="O141" s="27"/>
      <c r="P141" s="27"/>
      <c r="Q141" s="27"/>
      <c r="R141" s="27"/>
      <c r="S141" s="27"/>
      <c r="T141" s="27"/>
      <c r="U141" s="27"/>
      <c r="V141" s="17"/>
      <c r="W141" s="17"/>
      <c r="X141" s="17"/>
      <c r="Y141" s="17"/>
      <c r="Z141" s="17"/>
    </row>
    <row r="142" ht="12.75" customHeight="1">
      <c r="A142" s="27"/>
      <c r="B142" s="66"/>
      <c r="C142" s="27"/>
      <c r="D142" s="27"/>
      <c r="E142" s="27"/>
      <c r="F142" s="27"/>
      <c r="G142" s="27"/>
      <c r="H142" s="27"/>
      <c r="I142" s="27"/>
      <c r="J142" s="27"/>
      <c r="K142" s="27"/>
      <c r="L142" s="27"/>
      <c r="M142" s="27"/>
      <c r="N142" s="27"/>
      <c r="O142" s="27"/>
      <c r="P142" s="27"/>
      <c r="Q142" s="27"/>
      <c r="R142" s="27"/>
      <c r="S142" s="27"/>
      <c r="T142" s="27"/>
      <c r="U142" s="27"/>
      <c r="V142" s="17"/>
      <c r="W142" s="17"/>
      <c r="X142" s="17"/>
      <c r="Y142" s="17"/>
      <c r="Z142" s="17"/>
    </row>
    <row r="143" ht="12.75" customHeight="1">
      <c r="A143" s="27"/>
      <c r="B143" s="66"/>
      <c r="C143" s="27"/>
      <c r="D143" s="27"/>
      <c r="E143" s="27"/>
      <c r="F143" s="27"/>
      <c r="G143" s="27"/>
      <c r="H143" s="27"/>
      <c r="I143" s="27"/>
      <c r="J143" s="27"/>
      <c r="K143" s="27"/>
      <c r="L143" s="27"/>
      <c r="M143" s="27"/>
      <c r="N143" s="27"/>
      <c r="O143" s="27"/>
      <c r="P143" s="27"/>
      <c r="Q143" s="27"/>
      <c r="R143" s="27"/>
      <c r="S143" s="27"/>
      <c r="T143" s="27"/>
      <c r="U143" s="27"/>
      <c r="V143" s="17"/>
      <c r="W143" s="17"/>
      <c r="X143" s="17"/>
      <c r="Y143" s="17"/>
      <c r="Z143" s="17"/>
    </row>
    <row r="144" ht="12.75" customHeight="1">
      <c r="A144" s="27"/>
      <c r="B144" s="66"/>
      <c r="C144" s="27"/>
      <c r="D144" s="27"/>
      <c r="E144" s="27"/>
      <c r="F144" s="27"/>
      <c r="G144" s="27"/>
      <c r="H144" s="27"/>
      <c r="I144" s="27"/>
      <c r="J144" s="27"/>
      <c r="K144" s="27"/>
      <c r="L144" s="27"/>
      <c r="M144" s="27"/>
      <c r="N144" s="27"/>
      <c r="O144" s="27"/>
      <c r="P144" s="27"/>
      <c r="Q144" s="27"/>
      <c r="R144" s="27"/>
      <c r="S144" s="27"/>
      <c r="T144" s="27"/>
      <c r="U144" s="27"/>
      <c r="V144" s="17"/>
      <c r="W144" s="17"/>
      <c r="X144" s="17"/>
      <c r="Y144" s="17"/>
      <c r="Z144" s="17"/>
    </row>
    <row r="145" ht="12.75" customHeight="1">
      <c r="A145" s="27"/>
      <c r="B145" s="66"/>
      <c r="C145" s="27"/>
      <c r="D145" s="27"/>
      <c r="E145" s="27"/>
      <c r="F145" s="27"/>
      <c r="G145" s="27"/>
      <c r="H145" s="27"/>
      <c r="I145" s="27"/>
      <c r="J145" s="27"/>
      <c r="K145" s="27"/>
      <c r="L145" s="27"/>
      <c r="M145" s="27"/>
      <c r="N145" s="27"/>
      <c r="O145" s="27"/>
      <c r="P145" s="27"/>
      <c r="Q145" s="27"/>
      <c r="R145" s="27"/>
      <c r="S145" s="27"/>
      <c r="T145" s="27"/>
      <c r="U145" s="27"/>
      <c r="V145" s="17"/>
      <c r="W145" s="17"/>
      <c r="X145" s="17"/>
      <c r="Y145" s="17"/>
      <c r="Z145" s="17"/>
    </row>
    <row r="146" ht="12.75" customHeight="1">
      <c r="A146" s="27"/>
      <c r="B146" s="66"/>
      <c r="C146" s="27"/>
      <c r="D146" s="27"/>
      <c r="E146" s="27"/>
      <c r="F146" s="27"/>
      <c r="G146" s="27"/>
      <c r="H146" s="27"/>
      <c r="I146" s="27"/>
      <c r="J146" s="27"/>
      <c r="K146" s="27"/>
      <c r="L146" s="27"/>
      <c r="M146" s="27"/>
      <c r="N146" s="27"/>
      <c r="O146" s="27"/>
      <c r="P146" s="27"/>
      <c r="Q146" s="27"/>
      <c r="R146" s="27"/>
      <c r="S146" s="27"/>
      <c r="T146" s="27"/>
      <c r="U146" s="27"/>
      <c r="V146" s="17"/>
      <c r="W146" s="17"/>
      <c r="X146" s="17"/>
      <c r="Y146" s="17"/>
      <c r="Z146" s="17"/>
    </row>
    <row r="147" ht="12.75" customHeight="1">
      <c r="A147" s="27"/>
      <c r="B147" s="66"/>
      <c r="C147" s="27"/>
      <c r="D147" s="27"/>
      <c r="E147" s="27"/>
      <c r="F147" s="27"/>
      <c r="G147" s="27"/>
      <c r="H147" s="27"/>
      <c r="I147" s="27"/>
      <c r="J147" s="27"/>
      <c r="K147" s="27"/>
      <c r="L147" s="27"/>
      <c r="M147" s="27"/>
      <c r="N147" s="27"/>
      <c r="O147" s="27"/>
      <c r="P147" s="27"/>
      <c r="Q147" s="27"/>
      <c r="R147" s="27"/>
      <c r="S147" s="27"/>
      <c r="T147" s="27"/>
      <c r="U147" s="27"/>
      <c r="V147" s="17"/>
      <c r="W147" s="17"/>
      <c r="X147" s="17"/>
      <c r="Y147" s="17"/>
      <c r="Z147" s="17"/>
    </row>
    <row r="148" ht="12.75" customHeight="1">
      <c r="A148" s="27"/>
      <c r="B148" s="66"/>
      <c r="C148" s="27"/>
      <c r="D148" s="27"/>
      <c r="E148" s="27"/>
      <c r="F148" s="27"/>
      <c r="G148" s="27"/>
      <c r="H148" s="27"/>
      <c r="I148" s="27"/>
      <c r="J148" s="27"/>
      <c r="K148" s="27"/>
      <c r="L148" s="27"/>
      <c r="M148" s="27"/>
      <c r="N148" s="27"/>
      <c r="O148" s="27"/>
      <c r="P148" s="27"/>
      <c r="Q148" s="27"/>
      <c r="R148" s="27"/>
      <c r="S148" s="27"/>
      <c r="T148" s="27"/>
      <c r="U148" s="27"/>
      <c r="V148" s="17"/>
      <c r="W148" s="17"/>
      <c r="X148" s="17"/>
      <c r="Y148" s="17"/>
      <c r="Z148" s="17"/>
    </row>
    <row r="149" ht="12.75" customHeight="1">
      <c r="A149" s="27"/>
      <c r="B149" s="66"/>
      <c r="C149" s="27"/>
      <c r="D149" s="27"/>
      <c r="E149" s="27"/>
      <c r="F149" s="27"/>
      <c r="G149" s="27"/>
      <c r="H149" s="27"/>
      <c r="I149" s="27"/>
      <c r="J149" s="27"/>
      <c r="K149" s="27"/>
      <c r="L149" s="27"/>
      <c r="M149" s="27"/>
      <c r="N149" s="27"/>
      <c r="O149" s="27"/>
      <c r="P149" s="27"/>
      <c r="Q149" s="27"/>
      <c r="R149" s="27"/>
      <c r="S149" s="27"/>
      <c r="T149" s="27"/>
      <c r="U149" s="27"/>
      <c r="V149" s="17"/>
      <c r="W149" s="17"/>
      <c r="X149" s="17"/>
      <c r="Y149" s="17"/>
      <c r="Z149" s="17"/>
    </row>
    <row r="150" ht="12.75" customHeight="1">
      <c r="A150" s="27"/>
      <c r="B150" s="66"/>
      <c r="C150" s="27"/>
      <c r="D150" s="27"/>
      <c r="E150" s="27"/>
      <c r="F150" s="27"/>
      <c r="G150" s="27"/>
      <c r="H150" s="27"/>
      <c r="I150" s="27"/>
      <c r="J150" s="27"/>
      <c r="K150" s="27"/>
      <c r="L150" s="27"/>
      <c r="M150" s="27"/>
      <c r="N150" s="27"/>
      <c r="O150" s="27"/>
      <c r="P150" s="27"/>
      <c r="Q150" s="27"/>
      <c r="R150" s="27"/>
      <c r="S150" s="27"/>
      <c r="T150" s="27"/>
      <c r="U150" s="27"/>
      <c r="V150" s="17"/>
      <c r="W150" s="17"/>
      <c r="X150" s="17"/>
      <c r="Y150" s="17"/>
      <c r="Z150" s="17"/>
    </row>
    <row r="151" ht="12.75" customHeight="1">
      <c r="A151" s="27"/>
      <c r="B151" s="66"/>
      <c r="C151" s="27"/>
      <c r="D151" s="27"/>
      <c r="E151" s="27"/>
      <c r="F151" s="27"/>
      <c r="G151" s="27"/>
      <c r="H151" s="27"/>
      <c r="I151" s="27"/>
      <c r="J151" s="27"/>
      <c r="K151" s="27"/>
      <c r="L151" s="27"/>
      <c r="M151" s="27"/>
      <c r="N151" s="27"/>
      <c r="O151" s="27"/>
      <c r="P151" s="27"/>
      <c r="Q151" s="27"/>
      <c r="R151" s="27"/>
      <c r="S151" s="27"/>
      <c r="T151" s="27"/>
      <c r="U151" s="27"/>
      <c r="V151" s="17"/>
      <c r="W151" s="17"/>
      <c r="X151" s="17"/>
      <c r="Y151" s="17"/>
      <c r="Z151" s="17"/>
    </row>
    <row r="152" ht="12.75" customHeight="1">
      <c r="A152" s="27"/>
      <c r="B152" s="66"/>
      <c r="C152" s="27"/>
      <c r="D152" s="27"/>
      <c r="E152" s="27"/>
      <c r="F152" s="27"/>
      <c r="G152" s="27"/>
      <c r="H152" s="27"/>
      <c r="I152" s="27"/>
      <c r="J152" s="27"/>
      <c r="K152" s="27"/>
      <c r="L152" s="27"/>
      <c r="M152" s="27"/>
      <c r="N152" s="27"/>
      <c r="O152" s="27"/>
      <c r="P152" s="27"/>
      <c r="Q152" s="27"/>
      <c r="R152" s="27"/>
      <c r="S152" s="27"/>
      <c r="T152" s="27"/>
      <c r="U152" s="27"/>
      <c r="V152" s="17"/>
      <c r="W152" s="17"/>
      <c r="X152" s="17"/>
      <c r="Y152" s="17"/>
      <c r="Z152" s="17"/>
    </row>
    <row r="153" ht="12.75" customHeight="1">
      <c r="A153" s="27"/>
      <c r="B153" s="66"/>
      <c r="C153" s="27"/>
      <c r="D153" s="27"/>
      <c r="E153" s="27"/>
      <c r="F153" s="27"/>
      <c r="G153" s="27"/>
      <c r="H153" s="27"/>
      <c r="I153" s="27"/>
      <c r="J153" s="27"/>
      <c r="K153" s="27"/>
      <c r="L153" s="27"/>
      <c r="M153" s="27"/>
      <c r="N153" s="27"/>
      <c r="O153" s="27"/>
      <c r="P153" s="27"/>
      <c r="Q153" s="27"/>
      <c r="R153" s="27"/>
      <c r="S153" s="27"/>
      <c r="T153" s="27"/>
      <c r="U153" s="27"/>
      <c r="V153" s="17"/>
      <c r="W153" s="17"/>
      <c r="X153" s="17"/>
      <c r="Y153" s="17"/>
      <c r="Z153" s="17"/>
    </row>
    <row r="154" ht="12.75" customHeight="1">
      <c r="A154" s="27"/>
      <c r="B154" s="66"/>
      <c r="C154" s="27"/>
      <c r="D154" s="27"/>
      <c r="E154" s="27"/>
      <c r="F154" s="27"/>
      <c r="G154" s="27"/>
      <c r="H154" s="27"/>
      <c r="I154" s="27"/>
      <c r="J154" s="27"/>
      <c r="K154" s="27"/>
      <c r="L154" s="27"/>
      <c r="M154" s="27"/>
      <c r="N154" s="27"/>
      <c r="O154" s="27"/>
      <c r="P154" s="27"/>
      <c r="Q154" s="27"/>
      <c r="R154" s="27"/>
      <c r="S154" s="27"/>
      <c r="T154" s="27"/>
      <c r="U154" s="27"/>
      <c r="V154" s="17"/>
      <c r="W154" s="17"/>
      <c r="X154" s="17"/>
      <c r="Y154" s="17"/>
      <c r="Z154" s="17"/>
    </row>
    <row r="155" ht="12.75" customHeight="1">
      <c r="A155" s="27"/>
      <c r="B155" s="66"/>
      <c r="C155" s="27"/>
      <c r="D155" s="27"/>
      <c r="E155" s="27"/>
      <c r="F155" s="27"/>
      <c r="G155" s="27"/>
      <c r="H155" s="27"/>
      <c r="I155" s="27"/>
      <c r="J155" s="27"/>
      <c r="K155" s="27"/>
      <c r="L155" s="27"/>
      <c r="M155" s="27"/>
      <c r="N155" s="27"/>
      <c r="O155" s="27"/>
      <c r="P155" s="27"/>
      <c r="Q155" s="27"/>
      <c r="R155" s="27"/>
      <c r="S155" s="27"/>
      <c r="T155" s="27"/>
      <c r="U155" s="27"/>
      <c r="V155" s="17"/>
      <c r="W155" s="17"/>
      <c r="X155" s="17"/>
      <c r="Y155" s="17"/>
      <c r="Z155" s="17"/>
    </row>
    <row r="156" ht="12.75" customHeight="1">
      <c r="A156" s="27"/>
      <c r="B156" s="66"/>
      <c r="C156" s="27"/>
      <c r="D156" s="27"/>
      <c r="E156" s="27"/>
      <c r="F156" s="27"/>
      <c r="G156" s="27"/>
      <c r="H156" s="27"/>
      <c r="I156" s="27"/>
      <c r="J156" s="27"/>
      <c r="K156" s="27"/>
      <c r="L156" s="27"/>
      <c r="M156" s="27"/>
      <c r="N156" s="27"/>
      <c r="O156" s="27"/>
      <c r="P156" s="27"/>
      <c r="Q156" s="27"/>
      <c r="R156" s="27"/>
      <c r="S156" s="27"/>
      <c r="T156" s="27"/>
      <c r="U156" s="27"/>
      <c r="V156" s="17"/>
      <c r="W156" s="17"/>
      <c r="X156" s="17"/>
      <c r="Y156" s="17"/>
      <c r="Z156" s="17"/>
    </row>
    <row r="157" ht="12.75" customHeight="1">
      <c r="A157" s="27"/>
      <c r="B157" s="66"/>
      <c r="C157" s="27"/>
      <c r="D157" s="27"/>
      <c r="E157" s="27"/>
      <c r="F157" s="27"/>
      <c r="G157" s="27"/>
      <c r="H157" s="27"/>
      <c r="I157" s="27"/>
      <c r="J157" s="27"/>
      <c r="K157" s="27"/>
      <c r="L157" s="27"/>
      <c r="M157" s="27"/>
      <c r="N157" s="27"/>
      <c r="O157" s="27"/>
      <c r="P157" s="27"/>
      <c r="Q157" s="27"/>
      <c r="R157" s="27"/>
      <c r="S157" s="27"/>
      <c r="T157" s="27"/>
      <c r="U157" s="27"/>
      <c r="V157" s="17"/>
      <c r="W157" s="17"/>
      <c r="X157" s="17"/>
      <c r="Y157" s="17"/>
      <c r="Z157" s="17"/>
    </row>
    <row r="158" ht="12.75" customHeight="1">
      <c r="A158" s="27"/>
      <c r="B158" s="66"/>
      <c r="C158" s="27"/>
      <c r="D158" s="27"/>
      <c r="E158" s="27"/>
      <c r="F158" s="27"/>
      <c r="G158" s="27"/>
      <c r="H158" s="27"/>
      <c r="I158" s="27"/>
      <c r="J158" s="27"/>
      <c r="K158" s="27"/>
      <c r="L158" s="27"/>
      <c r="M158" s="27"/>
      <c r="N158" s="27"/>
      <c r="O158" s="27"/>
      <c r="P158" s="27"/>
      <c r="Q158" s="27"/>
      <c r="R158" s="27"/>
      <c r="S158" s="27"/>
      <c r="T158" s="27"/>
      <c r="U158" s="27"/>
      <c r="V158" s="17"/>
      <c r="W158" s="17"/>
      <c r="X158" s="17"/>
      <c r="Y158" s="17"/>
      <c r="Z158" s="17"/>
    </row>
    <row r="159" ht="12.75" customHeight="1">
      <c r="A159" s="27"/>
      <c r="B159" s="66"/>
      <c r="C159" s="27"/>
      <c r="D159" s="27"/>
      <c r="E159" s="27"/>
      <c r="F159" s="27"/>
      <c r="G159" s="27"/>
      <c r="H159" s="27"/>
      <c r="I159" s="27"/>
      <c r="J159" s="27"/>
      <c r="K159" s="27"/>
      <c r="L159" s="27"/>
      <c r="M159" s="27"/>
      <c r="N159" s="27"/>
      <c r="O159" s="27"/>
      <c r="P159" s="27"/>
      <c r="Q159" s="27"/>
      <c r="R159" s="27"/>
      <c r="S159" s="27"/>
      <c r="T159" s="27"/>
      <c r="U159" s="27"/>
      <c r="V159" s="17"/>
      <c r="W159" s="17"/>
      <c r="X159" s="17"/>
      <c r="Y159" s="17"/>
      <c r="Z159" s="17"/>
    </row>
    <row r="160" ht="12.75" customHeight="1">
      <c r="A160" s="27"/>
      <c r="B160" s="66"/>
      <c r="C160" s="27"/>
      <c r="D160" s="27"/>
      <c r="E160" s="27"/>
      <c r="F160" s="27"/>
      <c r="G160" s="27"/>
      <c r="H160" s="27"/>
      <c r="I160" s="27"/>
      <c r="J160" s="27"/>
      <c r="K160" s="27"/>
      <c r="L160" s="27"/>
      <c r="M160" s="27"/>
      <c r="N160" s="27"/>
      <c r="O160" s="27"/>
      <c r="P160" s="27"/>
      <c r="Q160" s="27"/>
      <c r="R160" s="27"/>
      <c r="S160" s="27"/>
      <c r="T160" s="27"/>
      <c r="U160" s="27"/>
      <c r="V160" s="17"/>
      <c r="W160" s="17"/>
      <c r="X160" s="17"/>
      <c r="Y160" s="17"/>
      <c r="Z160" s="17"/>
    </row>
    <row r="161" ht="12.75" customHeight="1">
      <c r="A161" s="27"/>
      <c r="B161" s="66"/>
      <c r="C161" s="27"/>
      <c r="D161" s="27"/>
      <c r="E161" s="27"/>
      <c r="F161" s="27"/>
      <c r="G161" s="27"/>
      <c r="H161" s="27"/>
      <c r="I161" s="27"/>
      <c r="J161" s="27"/>
      <c r="K161" s="27"/>
      <c r="L161" s="27"/>
      <c r="M161" s="27"/>
      <c r="N161" s="27"/>
      <c r="O161" s="27"/>
      <c r="P161" s="27"/>
      <c r="Q161" s="27"/>
      <c r="R161" s="27"/>
      <c r="S161" s="27"/>
      <c r="T161" s="27"/>
      <c r="U161" s="27"/>
      <c r="V161" s="17"/>
      <c r="W161" s="17"/>
      <c r="X161" s="17"/>
      <c r="Y161" s="17"/>
      <c r="Z161" s="17"/>
    </row>
    <row r="162" ht="12.75" customHeight="1">
      <c r="A162" s="27"/>
      <c r="B162" s="66"/>
      <c r="C162" s="27"/>
      <c r="D162" s="27"/>
      <c r="E162" s="27"/>
      <c r="F162" s="27"/>
      <c r="G162" s="27"/>
      <c r="H162" s="27"/>
      <c r="I162" s="27"/>
      <c r="J162" s="27"/>
      <c r="K162" s="27"/>
      <c r="L162" s="27"/>
      <c r="M162" s="27"/>
      <c r="N162" s="27"/>
      <c r="O162" s="27"/>
      <c r="P162" s="27"/>
      <c r="Q162" s="27"/>
      <c r="R162" s="27"/>
      <c r="S162" s="27"/>
      <c r="T162" s="27"/>
      <c r="U162" s="27"/>
      <c r="V162" s="17"/>
      <c r="W162" s="17"/>
      <c r="X162" s="17"/>
      <c r="Y162" s="17"/>
      <c r="Z162" s="17"/>
    </row>
    <row r="163" ht="12.75" customHeight="1">
      <c r="A163" s="27"/>
      <c r="B163" s="66"/>
      <c r="C163" s="27"/>
      <c r="D163" s="27"/>
      <c r="E163" s="27"/>
      <c r="F163" s="27"/>
      <c r="G163" s="27"/>
      <c r="H163" s="27"/>
      <c r="I163" s="27"/>
      <c r="J163" s="27"/>
      <c r="K163" s="27"/>
      <c r="L163" s="27"/>
      <c r="M163" s="27"/>
      <c r="N163" s="27"/>
      <c r="O163" s="27"/>
      <c r="P163" s="27"/>
      <c r="Q163" s="27"/>
      <c r="R163" s="27"/>
      <c r="S163" s="27"/>
      <c r="T163" s="27"/>
      <c r="U163" s="27"/>
      <c r="V163" s="17"/>
      <c r="W163" s="17"/>
      <c r="X163" s="17"/>
      <c r="Y163" s="17"/>
      <c r="Z163" s="17"/>
    </row>
    <row r="164" ht="12.75" customHeight="1">
      <c r="A164" s="27"/>
      <c r="B164" s="66"/>
      <c r="C164" s="27"/>
      <c r="D164" s="27"/>
      <c r="E164" s="27"/>
      <c r="F164" s="27"/>
      <c r="G164" s="27"/>
      <c r="H164" s="27"/>
      <c r="I164" s="27"/>
      <c r="J164" s="27"/>
      <c r="K164" s="27"/>
      <c r="L164" s="27"/>
      <c r="M164" s="27"/>
      <c r="N164" s="27"/>
      <c r="O164" s="27"/>
      <c r="P164" s="27"/>
      <c r="Q164" s="27"/>
      <c r="R164" s="27"/>
      <c r="S164" s="27"/>
      <c r="T164" s="27"/>
      <c r="U164" s="27"/>
      <c r="V164" s="17"/>
      <c r="W164" s="17"/>
      <c r="X164" s="17"/>
      <c r="Y164" s="17"/>
      <c r="Z164" s="17"/>
    </row>
    <row r="165" ht="12.75" customHeight="1">
      <c r="A165" s="27"/>
      <c r="B165" s="66"/>
      <c r="C165" s="27"/>
      <c r="D165" s="27"/>
      <c r="E165" s="27"/>
      <c r="F165" s="27"/>
      <c r="G165" s="27"/>
      <c r="H165" s="27"/>
      <c r="I165" s="27"/>
      <c r="J165" s="27"/>
      <c r="K165" s="27"/>
      <c r="L165" s="27"/>
      <c r="M165" s="27"/>
      <c r="N165" s="27"/>
      <c r="O165" s="27"/>
      <c r="P165" s="27"/>
      <c r="Q165" s="27"/>
      <c r="R165" s="27"/>
      <c r="S165" s="27"/>
      <c r="T165" s="27"/>
      <c r="U165" s="27"/>
      <c r="V165" s="17"/>
      <c r="W165" s="17"/>
      <c r="X165" s="17"/>
      <c r="Y165" s="17"/>
      <c r="Z165" s="17"/>
    </row>
    <row r="166" ht="12.75" customHeight="1">
      <c r="A166" s="27"/>
      <c r="B166" s="66"/>
      <c r="C166" s="27"/>
      <c r="D166" s="27"/>
      <c r="E166" s="27"/>
      <c r="F166" s="27"/>
      <c r="G166" s="27"/>
      <c r="H166" s="27"/>
      <c r="I166" s="27"/>
      <c r="J166" s="27"/>
      <c r="K166" s="27"/>
      <c r="L166" s="27"/>
      <c r="M166" s="27"/>
      <c r="N166" s="27"/>
      <c r="O166" s="27"/>
      <c r="P166" s="27"/>
      <c r="Q166" s="27"/>
      <c r="R166" s="27"/>
      <c r="S166" s="27"/>
      <c r="T166" s="27"/>
      <c r="U166" s="27"/>
      <c r="V166" s="17"/>
      <c r="W166" s="17"/>
      <c r="X166" s="17"/>
      <c r="Y166" s="17"/>
      <c r="Z166" s="17"/>
    </row>
    <row r="167" ht="12.75" customHeight="1">
      <c r="A167" s="27"/>
      <c r="B167" s="66"/>
      <c r="C167" s="27"/>
      <c r="D167" s="27"/>
      <c r="E167" s="27"/>
      <c r="F167" s="27"/>
      <c r="G167" s="27"/>
      <c r="H167" s="27"/>
      <c r="I167" s="27"/>
      <c r="J167" s="27"/>
      <c r="K167" s="27"/>
      <c r="L167" s="27"/>
      <c r="M167" s="27"/>
      <c r="N167" s="27"/>
      <c r="O167" s="27"/>
      <c r="P167" s="27"/>
      <c r="Q167" s="27"/>
      <c r="R167" s="27"/>
      <c r="S167" s="27"/>
      <c r="T167" s="27"/>
      <c r="U167" s="27"/>
      <c r="V167" s="17"/>
      <c r="W167" s="17"/>
      <c r="X167" s="17"/>
      <c r="Y167" s="17"/>
      <c r="Z167" s="17"/>
    </row>
    <row r="168" ht="12.75" customHeight="1">
      <c r="A168" s="27"/>
      <c r="B168" s="66"/>
      <c r="C168" s="27"/>
      <c r="D168" s="27"/>
      <c r="E168" s="27"/>
      <c r="F168" s="27"/>
      <c r="G168" s="27"/>
      <c r="H168" s="27"/>
      <c r="I168" s="27"/>
      <c r="J168" s="27"/>
      <c r="K168" s="27"/>
      <c r="L168" s="27"/>
      <c r="M168" s="27"/>
      <c r="N168" s="27"/>
      <c r="O168" s="27"/>
      <c r="P168" s="27"/>
      <c r="Q168" s="27"/>
      <c r="R168" s="27"/>
      <c r="S168" s="27"/>
      <c r="T168" s="27"/>
      <c r="U168" s="27"/>
      <c r="V168" s="17"/>
      <c r="W168" s="17"/>
      <c r="X168" s="17"/>
      <c r="Y168" s="17"/>
      <c r="Z168" s="17"/>
    </row>
    <row r="169" ht="12.75" customHeight="1">
      <c r="A169" s="27"/>
      <c r="B169" s="66"/>
      <c r="C169" s="27"/>
      <c r="D169" s="27"/>
      <c r="E169" s="27"/>
      <c r="F169" s="27"/>
      <c r="G169" s="27"/>
      <c r="H169" s="27"/>
      <c r="I169" s="27"/>
      <c r="J169" s="27"/>
      <c r="K169" s="27"/>
      <c r="L169" s="27"/>
      <c r="M169" s="27"/>
      <c r="N169" s="27"/>
      <c r="O169" s="27"/>
      <c r="P169" s="27"/>
      <c r="Q169" s="27"/>
      <c r="R169" s="27"/>
      <c r="S169" s="27"/>
      <c r="T169" s="27"/>
      <c r="U169" s="27"/>
      <c r="V169" s="17"/>
      <c r="W169" s="17"/>
      <c r="X169" s="17"/>
      <c r="Y169" s="17"/>
      <c r="Z169" s="17"/>
    </row>
    <row r="170" ht="12.75" customHeight="1">
      <c r="A170" s="27"/>
      <c r="B170" s="66"/>
      <c r="C170" s="27"/>
      <c r="D170" s="27"/>
      <c r="E170" s="27"/>
      <c r="F170" s="27"/>
      <c r="G170" s="27"/>
      <c r="H170" s="27"/>
      <c r="I170" s="27"/>
      <c r="J170" s="27"/>
      <c r="K170" s="27"/>
      <c r="L170" s="27"/>
      <c r="M170" s="27"/>
      <c r="N170" s="27"/>
      <c r="O170" s="27"/>
      <c r="P170" s="27"/>
      <c r="Q170" s="27"/>
      <c r="R170" s="27"/>
      <c r="S170" s="27"/>
      <c r="T170" s="27"/>
      <c r="U170" s="27"/>
      <c r="V170" s="17"/>
      <c r="W170" s="17"/>
      <c r="X170" s="17"/>
      <c r="Y170" s="17"/>
      <c r="Z170" s="17"/>
    </row>
    <row r="171" ht="12.75" customHeight="1">
      <c r="A171" s="27"/>
      <c r="B171" s="66"/>
      <c r="C171" s="27"/>
      <c r="D171" s="27"/>
      <c r="E171" s="27"/>
      <c r="F171" s="27"/>
      <c r="G171" s="27"/>
      <c r="H171" s="27"/>
      <c r="I171" s="27"/>
      <c r="J171" s="27"/>
      <c r="K171" s="27"/>
      <c r="L171" s="27"/>
      <c r="M171" s="27"/>
      <c r="N171" s="27"/>
      <c r="O171" s="27"/>
      <c r="P171" s="27"/>
      <c r="Q171" s="27"/>
      <c r="R171" s="27"/>
      <c r="S171" s="27"/>
      <c r="T171" s="27"/>
      <c r="U171" s="27"/>
      <c r="V171" s="17"/>
      <c r="W171" s="17"/>
      <c r="X171" s="17"/>
      <c r="Y171" s="17"/>
      <c r="Z171" s="17"/>
    </row>
    <row r="172" ht="12.75" customHeight="1">
      <c r="A172" s="27"/>
      <c r="B172" s="66"/>
      <c r="C172" s="27"/>
      <c r="D172" s="27"/>
      <c r="E172" s="27"/>
      <c r="F172" s="27"/>
      <c r="G172" s="27"/>
      <c r="H172" s="27"/>
      <c r="I172" s="27"/>
      <c r="J172" s="27"/>
      <c r="K172" s="27"/>
      <c r="L172" s="27"/>
      <c r="M172" s="27"/>
      <c r="N172" s="27"/>
      <c r="O172" s="27"/>
      <c r="P172" s="27"/>
      <c r="Q172" s="27"/>
      <c r="R172" s="27"/>
      <c r="S172" s="27"/>
      <c r="T172" s="27"/>
      <c r="U172" s="27"/>
      <c r="V172" s="17"/>
      <c r="W172" s="17"/>
      <c r="X172" s="17"/>
      <c r="Y172" s="17"/>
      <c r="Z172" s="17"/>
    </row>
    <row r="173" ht="12.75" customHeight="1">
      <c r="A173" s="27"/>
      <c r="B173" s="66"/>
      <c r="C173" s="27"/>
      <c r="D173" s="27"/>
      <c r="E173" s="27"/>
      <c r="F173" s="27"/>
      <c r="G173" s="27"/>
      <c r="H173" s="27"/>
      <c r="I173" s="27"/>
      <c r="J173" s="27"/>
      <c r="K173" s="27"/>
      <c r="L173" s="27"/>
      <c r="M173" s="27"/>
      <c r="N173" s="27"/>
      <c r="O173" s="27"/>
      <c r="P173" s="27"/>
      <c r="Q173" s="27"/>
      <c r="R173" s="27"/>
      <c r="S173" s="27"/>
      <c r="T173" s="27"/>
      <c r="U173" s="27"/>
      <c r="V173" s="17"/>
      <c r="W173" s="17"/>
      <c r="X173" s="17"/>
      <c r="Y173" s="17"/>
      <c r="Z173" s="17"/>
    </row>
    <row r="174" ht="12.75" customHeight="1">
      <c r="A174" s="27"/>
      <c r="B174" s="66"/>
      <c r="C174" s="27"/>
      <c r="D174" s="27"/>
      <c r="E174" s="27"/>
      <c r="F174" s="27"/>
      <c r="G174" s="27"/>
      <c r="H174" s="27"/>
      <c r="I174" s="27"/>
      <c r="J174" s="27"/>
      <c r="K174" s="27"/>
      <c r="L174" s="27"/>
      <c r="M174" s="27"/>
      <c r="N174" s="27"/>
      <c r="O174" s="27"/>
      <c r="P174" s="27"/>
      <c r="Q174" s="27"/>
      <c r="R174" s="27"/>
      <c r="S174" s="27"/>
      <c r="T174" s="27"/>
      <c r="U174" s="27"/>
      <c r="V174" s="17"/>
      <c r="W174" s="17"/>
      <c r="X174" s="17"/>
      <c r="Y174" s="17"/>
      <c r="Z174" s="17"/>
    </row>
    <row r="175" ht="12.75" customHeight="1">
      <c r="A175" s="27"/>
      <c r="B175" s="66"/>
      <c r="C175" s="27"/>
      <c r="D175" s="27"/>
      <c r="E175" s="27"/>
      <c r="F175" s="27"/>
      <c r="G175" s="27"/>
      <c r="H175" s="27"/>
      <c r="I175" s="27"/>
      <c r="J175" s="27"/>
      <c r="K175" s="27"/>
      <c r="L175" s="27"/>
      <c r="M175" s="27"/>
      <c r="N175" s="27"/>
      <c r="O175" s="27"/>
      <c r="P175" s="27"/>
      <c r="Q175" s="27"/>
      <c r="R175" s="27"/>
      <c r="S175" s="27"/>
      <c r="T175" s="27"/>
      <c r="U175" s="27"/>
      <c r="V175" s="17"/>
      <c r="W175" s="17"/>
      <c r="X175" s="17"/>
      <c r="Y175" s="17"/>
      <c r="Z175" s="17"/>
    </row>
    <row r="176" ht="12.75" customHeight="1">
      <c r="A176" s="27"/>
      <c r="B176" s="66"/>
      <c r="C176" s="27"/>
      <c r="D176" s="27"/>
      <c r="E176" s="27"/>
      <c r="F176" s="27"/>
      <c r="G176" s="27"/>
      <c r="H176" s="27"/>
      <c r="I176" s="27"/>
      <c r="J176" s="27"/>
      <c r="K176" s="27"/>
      <c r="L176" s="27"/>
      <c r="M176" s="27"/>
      <c r="N176" s="27"/>
      <c r="O176" s="27"/>
      <c r="P176" s="27"/>
      <c r="Q176" s="27"/>
      <c r="R176" s="27"/>
      <c r="S176" s="27"/>
      <c r="T176" s="27"/>
      <c r="U176" s="27"/>
      <c r="V176" s="17"/>
      <c r="W176" s="17"/>
      <c r="X176" s="17"/>
      <c r="Y176" s="17"/>
      <c r="Z176" s="17"/>
    </row>
    <row r="177" ht="12.75" customHeight="1">
      <c r="A177" s="27"/>
      <c r="B177" s="66"/>
      <c r="C177" s="27"/>
      <c r="D177" s="27"/>
      <c r="E177" s="27"/>
      <c r="F177" s="27"/>
      <c r="G177" s="27"/>
      <c r="H177" s="27"/>
      <c r="I177" s="27"/>
      <c r="J177" s="27"/>
      <c r="K177" s="27"/>
      <c r="L177" s="27"/>
      <c r="M177" s="27"/>
      <c r="N177" s="27"/>
      <c r="O177" s="27"/>
      <c r="P177" s="27"/>
      <c r="Q177" s="27"/>
      <c r="R177" s="27"/>
      <c r="S177" s="27"/>
      <c r="T177" s="27"/>
      <c r="U177" s="27"/>
      <c r="V177" s="17"/>
      <c r="W177" s="17"/>
      <c r="X177" s="17"/>
      <c r="Y177" s="17"/>
      <c r="Z177" s="17"/>
    </row>
    <row r="178" ht="12.75" customHeight="1">
      <c r="A178" s="27"/>
      <c r="B178" s="66"/>
      <c r="C178" s="27"/>
      <c r="D178" s="27"/>
      <c r="E178" s="27"/>
      <c r="F178" s="27"/>
      <c r="G178" s="27"/>
      <c r="H178" s="27"/>
      <c r="I178" s="27"/>
      <c r="J178" s="27"/>
      <c r="K178" s="27"/>
      <c r="L178" s="27"/>
      <c r="M178" s="27"/>
      <c r="N178" s="27"/>
      <c r="O178" s="27"/>
      <c r="P178" s="27"/>
      <c r="Q178" s="27"/>
      <c r="R178" s="27"/>
      <c r="S178" s="27"/>
      <c r="T178" s="27"/>
      <c r="U178" s="27"/>
      <c r="V178" s="17"/>
      <c r="W178" s="17"/>
      <c r="X178" s="17"/>
      <c r="Y178" s="17"/>
      <c r="Z178" s="17"/>
    </row>
    <row r="179" ht="12.75" customHeight="1">
      <c r="A179" s="27"/>
      <c r="B179" s="66"/>
      <c r="C179" s="27"/>
      <c r="D179" s="27"/>
      <c r="E179" s="27"/>
      <c r="F179" s="27"/>
      <c r="G179" s="27"/>
      <c r="H179" s="27"/>
      <c r="I179" s="27"/>
      <c r="J179" s="27"/>
      <c r="K179" s="27"/>
      <c r="L179" s="27"/>
      <c r="M179" s="27"/>
      <c r="N179" s="27"/>
      <c r="O179" s="27"/>
      <c r="P179" s="27"/>
      <c r="Q179" s="27"/>
      <c r="R179" s="27"/>
      <c r="S179" s="27"/>
      <c r="T179" s="27"/>
      <c r="U179" s="27"/>
      <c r="V179" s="17"/>
      <c r="W179" s="17"/>
      <c r="X179" s="17"/>
      <c r="Y179" s="17"/>
      <c r="Z179" s="17"/>
    </row>
    <row r="180" ht="12.75" customHeight="1">
      <c r="A180" s="27"/>
      <c r="B180" s="66"/>
      <c r="C180" s="27"/>
      <c r="D180" s="27"/>
      <c r="E180" s="27"/>
      <c r="F180" s="27"/>
      <c r="G180" s="27"/>
      <c r="H180" s="27"/>
      <c r="I180" s="27"/>
      <c r="J180" s="27"/>
      <c r="K180" s="27"/>
      <c r="L180" s="27"/>
      <c r="M180" s="27"/>
      <c r="N180" s="27"/>
      <c r="O180" s="27"/>
      <c r="P180" s="27"/>
      <c r="Q180" s="27"/>
      <c r="R180" s="27"/>
      <c r="S180" s="27"/>
      <c r="T180" s="27"/>
      <c r="U180" s="27"/>
      <c r="V180" s="17"/>
      <c r="W180" s="17"/>
      <c r="X180" s="17"/>
      <c r="Y180" s="17"/>
      <c r="Z180" s="17"/>
    </row>
    <row r="181" ht="12.75" customHeight="1">
      <c r="A181" s="27"/>
      <c r="B181" s="66"/>
      <c r="C181" s="27"/>
      <c r="D181" s="27"/>
      <c r="E181" s="27"/>
      <c r="F181" s="27"/>
      <c r="G181" s="27"/>
      <c r="H181" s="27"/>
      <c r="I181" s="27"/>
      <c r="J181" s="27"/>
      <c r="K181" s="27"/>
      <c r="L181" s="27"/>
      <c r="M181" s="27"/>
      <c r="N181" s="27"/>
      <c r="O181" s="27"/>
      <c r="P181" s="27"/>
      <c r="Q181" s="27"/>
      <c r="R181" s="27"/>
      <c r="S181" s="27"/>
      <c r="T181" s="27"/>
      <c r="U181" s="27"/>
      <c r="V181" s="17"/>
      <c r="W181" s="17"/>
      <c r="X181" s="17"/>
      <c r="Y181" s="17"/>
      <c r="Z181" s="17"/>
    </row>
    <row r="182" ht="12.75" customHeight="1">
      <c r="A182" s="27"/>
      <c r="B182" s="66"/>
      <c r="C182" s="27"/>
      <c r="D182" s="27"/>
      <c r="E182" s="27"/>
      <c r="F182" s="27"/>
      <c r="G182" s="27"/>
      <c r="H182" s="27"/>
      <c r="I182" s="27"/>
      <c r="J182" s="27"/>
      <c r="K182" s="27"/>
      <c r="L182" s="27"/>
      <c r="M182" s="27"/>
      <c r="N182" s="27"/>
      <c r="O182" s="27"/>
      <c r="P182" s="27"/>
      <c r="Q182" s="27"/>
      <c r="R182" s="27"/>
      <c r="S182" s="27"/>
      <c r="T182" s="27"/>
      <c r="U182" s="27"/>
      <c r="V182" s="17"/>
      <c r="W182" s="17"/>
      <c r="X182" s="17"/>
      <c r="Y182" s="17"/>
      <c r="Z182" s="17"/>
    </row>
    <row r="183" ht="12.75" customHeight="1">
      <c r="A183" s="27"/>
      <c r="B183" s="66"/>
      <c r="C183" s="27"/>
      <c r="D183" s="27"/>
      <c r="E183" s="27"/>
      <c r="F183" s="27"/>
      <c r="G183" s="27"/>
      <c r="H183" s="27"/>
      <c r="I183" s="27"/>
      <c r="J183" s="27"/>
      <c r="K183" s="27"/>
      <c r="L183" s="27"/>
      <c r="M183" s="27"/>
      <c r="N183" s="27"/>
      <c r="O183" s="27"/>
      <c r="P183" s="27"/>
      <c r="Q183" s="27"/>
      <c r="R183" s="27"/>
      <c r="S183" s="27"/>
      <c r="T183" s="27"/>
      <c r="U183" s="27"/>
      <c r="V183" s="17"/>
      <c r="W183" s="17"/>
      <c r="X183" s="17"/>
      <c r="Y183" s="17"/>
      <c r="Z183" s="17"/>
    </row>
    <row r="184" ht="12.75" customHeight="1">
      <c r="A184" s="27"/>
      <c r="B184" s="66"/>
      <c r="C184" s="27"/>
      <c r="D184" s="27"/>
      <c r="E184" s="27"/>
      <c r="F184" s="27"/>
      <c r="G184" s="27"/>
      <c r="H184" s="27"/>
      <c r="I184" s="27"/>
      <c r="J184" s="27"/>
      <c r="K184" s="27"/>
      <c r="L184" s="27"/>
      <c r="M184" s="27"/>
      <c r="N184" s="27"/>
      <c r="O184" s="27"/>
      <c r="P184" s="27"/>
      <c r="Q184" s="27"/>
      <c r="R184" s="27"/>
      <c r="S184" s="27"/>
      <c r="T184" s="27"/>
      <c r="U184" s="27"/>
      <c r="V184" s="17"/>
      <c r="W184" s="17"/>
      <c r="X184" s="17"/>
      <c r="Y184" s="17"/>
      <c r="Z184" s="17"/>
    </row>
    <row r="185" ht="12.75" customHeight="1">
      <c r="A185" s="27"/>
      <c r="B185" s="66"/>
      <c r="C185" s="27"/>
      <c r="D185" s="27"/>
      <c r="E185" s="27"/>
      <c r="F185" s="27"/>
      <c r="G185" s="27"/>
      <c r="H185" s="27"/>
      <c r="I185" s="27"/>
      <c r="J185" s="27"/>
      <c r="K185" s="27"/>
      <c r="L185" s="27"/>
      <c r="M185" s="27"/>
      <c r="N185" s="27"/>
      <c r="O185" s="27"/>
      <c r="P185" s="27"/>
      <c r="Q185" s="27"/>
      <c r="R185" s="27"/>
      <c r="S185" s="27"/>
      <c r="T185" s="27"/>
      <c r="U185" s="27"/>
      <c r="V185" s="17"/>
      <c r="W185" s="17"/>
      <c r="X185" s="17"/>
      <c r="Y185" s="17"/>
      <c r="Z185" s="17"/>
    </row>
    <row r="186" ht="12.75" customHeight="1">
      <c r="A186" s="27"/>
      <c r="B186" s="66"/>
      <c r="C186" s="27"/>
      <c r="D186" s="27"/>
      <c r="E186" s="27"/>
      <c r="F186" s="27"/>
      <c r="G186" s="27"/>
      <c r="H186" s="27"/>
      <c r="I186" s="27"/>
      <c r="J186" s="27"/>
      <c r="K186" s="27"/>
      <c r="L186" s="27"/>
      <c r="M186" s="27"/>
      <c r="N186" s="27"/>
      <c r="O186" s="27"/>
      <c r="P186" s="27"/>
      <c r="Q186" s="27"/>
      <c r="R186" s="27"/>
      <c r="S186" s="27"/>
      <c r="T186" s="27"/>
      <c r="U186" s="27"/>
      <c r="V186" s="17"/>
      <c r="W186" s="17"/>
      <c r="X186" s="17"/>
      <c r="Y186" s="17"/>
      <c r="Z186" s="17"/>
    </row>
    <row r="187" ht="12.75" customHeight="1">
      <c r="A187" s="27"/>
      <c r="B187" s="66"/>
      <c r="C187" s="27"/>
      <c r="D187" s="27"/>
      <c r="E187" s="27"/>
      <c r="F187" s="27"/>
      <c r="G187" s="27"/>
      <c r="H187" s="27"/>
      <c r="I187" s="27"/>
      <c r="J187" s="27"/>
      <c r="K187" s="27"/>
      <c r="L187" s="27"/>
      <c r="M187" s="27"/>
      <c r="N187" s="27"/>
      <c r="O187" s="27"/>
      <c r="P187" s="27"/>
      <c r="Q187" s="27"/>
      <c r="R187" s="27"/>
      <c r="S187" s="27"/>
      <c r="T187" s="27"/>
      <c r="U187" s="27"/>
      <c r="V187" s="17"/>
      <c r="W187" s="17"/>
      <c r="X187" s="17"/>
      <c r="Y187" s="17"/>
      <c r="Z187" s="17"/>
    </row>
    <row r="188" ht="12.75" customHeight="1">
      <c r="A188" s="27"/>
      <c r="B188" s="66"/>
      <c r="C188" s="27"/>
      <c r="D188" s="27"/>
      <c r="E188" s="27"/>
      <c r="F188" s="27"/>
      <c r="G188" s="27"/>
      <c r="H188" s="27"/>
      <c r="I188" s="27"/>
      <c r="J188" s="27"/>
      <c r="K188" s="27"/>
      <c r="L188" s="27"/>
      <c r="M188" s="27"/>
      <c r="N188" s="27"/>
      <c r="O188" s="27"/>
      <c r="P188" s="27"/>
      <c r="Q188" s="27"/>
      <c r="R188" s="27"/>
      <c r="S188" s="27"/>
      <c r="T188" s="27"/>
      <c r="U188" s="27"/>
      <c r="V188" s="17"/>
      <c r="W188" s="17"/>
      <c r="X188" s="17"/>
      <c r="Y188" s="17"/>
      <c r="Z188" s="17"/>
    </row>
    <row r="189" ht="12.75" customHeight="1">
      <c r="A189" s="27"/>
      <c r="B189" s="66"/>
      <c r="C189" s="27"/>
      <c r="D189" s="27"/>
      <c r="E189" s="27"/>
      <c r="F189" s="27"/>
      <c r="G189" s="27"/>
      <c r="H189" s="27"/>
      <c r="I189" s="27"/>
      <c r="J189" s="27"/>
      <c r="K189" s="27"/>
      <c r="L189" s="27"/>
      <c r="M189" s="27"/>
      <c r="N189" s="27"/>
      <c r="O189" s="27"/>
      <c r="P189" s="27"/>
      <c r="Q189" s="27"/>
      <c r="R189" s="27"/>
      <c r="S189" s="27"/>
      <c r="T189" s="27"/>
      <c r="U189" s="27"/>
      <c r="V189" s="17"/>
      <c r="W189" s="17"/>
      <c r="X189" s="17"/>
      <c r="Y189" s="17"/>
      <c r="Z189" s="17"/>
    </row>
    <row r="190" ht="12.75" customHeight="1">
      <c r="A190" s="27"/>
      <c r="B190" s="66"/>
      <c r="C190" s="27"/>
      <c r="D190" s="27"/>
      <c r="E190" s="27"/>
      <c r="F190" s="27"/>
      <c r="G190" s="27"/>
      <c r="H190" s="27"/>
      <c r="I190" s="27"/>
      <c r="J190" s="27"/>
      <c r="K190" s="27"/>
      <c r="L190" s="27"/>
      <c r="M190" s="27"/>
      <c r="N190" s="27"/>
      <c r="O190" s="27"/>
      <c r="P190" s="27"/>
      <c r="Q190" s="27"/>
      <c r="R190" s="27"/>
      <c r="S190" s="27"/>
      <c r="T190" s="27"/>
      <c r="U190" s="27"/>
      <c r="V190" s="17"/>
      <c r="W190" s="17"/>
      <c r="X190" s="17"/>
      <c r="Y190" s="17"/>
      <c r="Z190" s="17"/>
    </row>
    <row r="191" ht="12.75" customHeight="1">
      <c r="A191" s="27"/>
      <c r="B191" s="66"/>
      <c r="C191" s="27"/>
      <c r="D191" s="27"/>
      <c r="E191" s="27"/>
      <c r="F191" s="27"/>
      <c r="G191" s="27"/>
      <c r="H191" s="27"/>
      <c r="I191" s="27"/>
      <c r="J191" s="27"/>
      <c r="K191" s="27"/>
      <c r="L191" s="27"/>
      <c r="M191" s="27"/>
      <c r="N191" s="27"/>
      <c r="O191" s="27"/>
      <c r="P191" s="27"/>
      <c r="Q191" s="27"/>
      <c r="R191" s="27"/>
      <c r="S191" s="27"/>
      <c r="T191" s="27"/>
      <c r="U191" s="27"/>
      <c r="V191" s="17"/>
      <c r="W191" s="17"/>
      <c r="X191" s="17"/>
      <c r="Y191" s="17"/>
      <c r="Z191" s="17"/>
    </row>
    <row r="192" ht="12.75" customHeight="1">
      <c r="A192" s="27"/>
      <c r="B192" s="66"/>
      <c r="C192" s="27"/>
      <c r="D192" s="27"/>
      <c r="E192" s="27"/>
      <c r="F192" s="27"/>
      <c r="G192" s="27"/>
      <c r="H192" s="27"/>
      <c r="I192" s="27"/>
      <c r="J192" s="27"/>
      <c r="K192" s="27"/>
      <c r="L192" s="27"/>
      <c r="M192" s="27"/>
      <c r="N192" s="27"/>
      <c r="O192" s="27"/>
      <c r="P192" s="27"/>
      <c r="Q192" s="27"/>
      <c r="R192" s="27"/>
      <c r="S192" s="27"/>
      <c r="T192" s="27"/>
      <c r="U192" s="27"/>
      <c r="V192" s="17"/>
      <c r="W192" s="17"/>
      <c r="X192" s="17"/>
      <c r="Y192" s="17"/>
      <c r="Z192" s="17"/>
    </row>
    <row r="193" ht="12.75" customHeight="1">
      <c r="A193" s="27"/>
      <c r="B193" s="66"/>
      <c r="C193" s="27"/>
      <c r="D193" s="27"/>
      <c r="E193" s="27"/>
      <c r="F193" s="27"/>
      <c r="G193" s="27"/>
      <c r="H193" s="27"/>
      <c r="I193" s="27"/>
      <c r="J193" s="27"/>
      <c r="K193" s="27"/>
      <c r="L193" s="27"/>
      <c r="M193" s="27"/>
      <c r="N193" s="27"/>
      <c r="O193" s="27"/>
      <c r="P193" s="27"/>
      <c r="Q193" s="27"/>
      <c r="R193" s="27"/>
      <c r="S193" s="27"/>
      <c r="T193" s="27"/>
      <c r="U193" s="27"/>
      <c r="V193" s="17"/>
      <c r="W193" s="17"/>
      <c r="X193" s="17"/>
      <c r="Y193" s="17"/>
      <c r="Z193" s="17"/>
    </row>
    <row r="194" ht="12.75" customHeight="1">
      <c r="A194" s="27"/>
      <c r="B194" s="66"/>
      <c r="C194" s="27"/>
      <c r="D194" s="27"/>
      <c r="E194" s="27"/>
      <c r="F194" s="27"/>
      <c r="G194" s="27"/>
      <c r="H194" s="27"/>
      <c r="I194" s="27"/>
      <c r="J194" s="27"/>
      <c r="K194" s="27"/>
      <c r="L194" s="27"/>
      <c r="M194" s="27"/>
      <c r="N194" s="27"/>
      <c r="O194" s="27"/>
      <c r="P194" s="27"/>
      <c r="Q194" s="27"/>
      <c r="R194" s="27"/>
      <c r="S194" s="27"/>
      <c r="T194" s="27"/>
      <c r="U194" s="27"/>
      <c r="V194" s="17"/>
      <c r="W194" s="17"/>
      <c r="X194" s="17"/>
      <c r="Y194" s="17"/>
      <c r="Z194" s="17"/>
    </row>
    <row r="195" ht="12.75" customHeight="1">
      <c r="A195" s="27"/>
      <c r="B195" s="66"/>
      <c r="C195" s="27"/>
      <c r="D195" s="27"/>
      <c r="E195" s="27"/>
      <c r="F195" s="27"/>
      <c r="G195" s="27"/>
      <c r="H195" s="27"/>
      <c r="I195" s="27"/>
      <c r="J195" s="27"/>
      <c r="K195" s="27"/>
      <c r="L195" s="27"/>
      <c r="M195" s="27"/>
      <c r="N195" s="27"/>
      <c r="O195" s="27"/>
      <c r="P195" s="27"/>
      <c r="Q195" s="27"/>
      <c r="R195" s="27"/>
      <c r="S195" s="27"/>
      <c r="T195" s="27"/>
      <c r="U195" s="27"/>
      <c r="V195" s="17"/>
      <c r="W195" s="17"/>
      <c r="X195" s="17"/>
      <c r="Y195" s="17"/>
      <c r="Z195" s="17"/>
    </row>
    <row r="196" ht="12.75" customHeight="1">
      <c r="A196" s="27"/>
      <c r="B196" s="66"/>
      <c r="C196" s="27"/>
      <c r="D196" s="27"/>
      <c r="E196" s="27"/>
      <c r="F196" s="27"/>
      <c r="G196" s="27"/>
      <c r="H196" s="27"/>
      <c r="I196" s="27"/>
      <c r="J196" s="27"/>
      <c r="K196" s="27"/>
      <c r="L196" s="27"/>
      <c r="M196" s="27"/>
      <c r="N196" s="27"/>
      <c r="O196" s="27"/>
      <c r="P196" s="27"/>
      <c r="Q196" s="27"/>
      <c r="R196" s="27"/>
      <c r="S196" s="27"/>
      <c r="T196" s="27"/>
      <c r="U196" s="27"/>
      <c r="V196" s="17"/>
      <c r="W196" s="17"/>
      <c r="X196" s="17"/>
      <c r="Y196" s="17"/>
      <c r="Z196" s="17"/>
    </row>
    <row r="197" ht="12.75" customHeight="1">
      <c r="A197" s="27"/>
      <c r="B197" s="66"/>
      <c r="C197" s="27"/>
      <c r="D197" s="27"/>
      <c r="E197" s="27"/>
      <c r="F197" s="27"/>
      <c r="G197" s="27"/>
      <c r="H197" s="27"/>
      <c r="I197" s="27"/>
      <c r="J197" s="27"/>
      <c r="K197" s="27"/>
      <c r="L197" s="27"/>
      <c r="M197" s="27"/>
      <c r="N197" s="27"/>
      <c r="O197" s="27"/>
      <c r="P197" s="27"/>
      <c r="Q197" s="27"/>
      <c r="R197" s="27"/>
      <c r="S197" s="27"/>
      <c r="T197" s="27"/>
      <c r="U197" s="27"/>
      <c r="V197" s="17"/>
      <c r="W197" s="17"/>
      <c r="X197" s="17"/>
      <c r="Y197" s="17"/>
      <c r="Z197" s="17"/>
    </row>
    <row r="198" ht="12.75" customHeight="1">
      <c r="A198" s="27"/>
      <c r="B198" s="66"/>
      <c r="C198" s="27"/>
      <c r="D198" s="27"/>
      <c r="E198" s="27"/>
      <c r="F198" s="27"/>
      <c r="G198" s="27"/>
      <c r="H198" s="27"/>
      <c r="I198" s="27"/>
      <c r="J198" s="27"/>
      <c r="K198" s="27"/>
      <c r="L198" s="27"/>
      <c r="M198" s="27"/>
      <c r="N198" s="27"/>
      <c r="O198" s="27"/>
      <c r="P198" s="27"/>
      <c r="Q198" s="27"/>
      <c r="R198" s="27"/>
      <c r="S198" s="27"/>
      <c r="T198" s="27"/>
      <c r="U198" s="27"/>
      <c r="V198" s="17"/>
      <c r="W198" s="17"/>
      <c r="X198" s="17"/>
      <c r="Y198" s="17"/>
      <c r="Z198" s="17"/>
    </row>
    <row r="199" ht="12.75" customHeight="1">
      <c r="A199" s="27"/>
      <c r="B199" s="66"/>
      <c r="C199" s="27"/>
      <c r="D199" s="27"/>
      <c r="E199" s="27"/>
      <c r="F199" s="27"/>
      <c r="G199" s="27"/>
      <c r="H199" s="27"/>
      <c r="I199" s="27"/>
      <c r="J199" s="27"/>
      <c r="K199" s="27"/>
      <c r="L199" s="27"/>
      <c r="M199" s="27"/>
      <c r="N199" s="27"/>
      <c r="O199" s="27"/>
      <c r="P199" s="27"/>
      <c r="Q199" s="27"/>
      <c r="R199" s="27"/>
      <c r="S199" s="27"/>
      <c r="T199" s="27"/>
      <c r="U199" s="27"/>
      <c r="V199" s="17"/>
      <c r="W199" s="17"/>
      <c r="X199" s="17"/>
      <c r="Y199" s="17"/>
      <c r="Z199" s="17"/>
    </row>
    <row r="200" ht="12.75" customHeight="1">
      <c r="A200" s="27"/>
      <c r="B200" s="66"/>
      <c r="C200" s="27"/>
      <c r="D200" s="27"/>
      <c r="E200" s="27"/>
      <c r="F200" s="27"/>
      <c r="G200" s="27"/>
      <c r="H200" s="27"/>
      <c r="I200" s="27"/>
      <c r="J200" s="27"/>
      <c r="K200" s="27"/>
      <c r="L200" s="27"/>
      <c r="M200" s="27"/>
      <c r="N200" s="27"/>
      <c r="O200" s="27"/>
      <c r="P200" s="27"/>
      <c r="Q200" s="27"/>
      <c r="R200" s="27"/>
      <c r="S200" s="27"/>
      <c r="T200" s="27"/>
      <c r="U200" s="27"/>
      <c r="V200" s="17"/>
      <c r="W200" s="17"/>
      <c r="X200" s="17"/>
      <c r="Y200" s="17"/>
      <c r="Z200" s="17"/>
    </row>
    <row r="201" ht="12.75" customHeight="1">
      <c r="A201" s="27"/>
      <c r="B201" s="66"/>
      <c r="C201" s="27"/>
      <c r="D201" s="27"/>
      <c r="E201" s="27"/>
      <c r="F201" s="27"/>
      <c r="G201" s="27"/>
      <c r="H201" s="27"/>
      <c r="I201" s="27"/>
      <c r="J201" s="27"/>
      <c r="K201" s="27"/>
      <c r="L201" s="27"/>
      <c r="M201" s="27"/>
      <c r="N201" s="27"/>
      <c r="O201" s="27"/>
      <c r="P201" s="27"/>
      <c r="Q201" s="27"/>
      <c r="R201" s="27"/>
      <c r="S201" s="27"/>
      <c r="T201" s="27"/>
      <c r="U201" s="27"/>
      <c r="V201" s="17"/>
      <c r="W201" s="17"/>
      <c r="X201" s="17"/>
      <c r="Y201" s="17"/>
      <c r="Z201" s="17"/>
    </row>
    <row r="202" ht="12.75" customHeight="1">
      <c r="A202" s="27"/>
      <c r="B202" s="66"/>
      <c r="C202" s="27"/>
      <c r="D202" s="27"/>
      <c r="E202" s="27"/>
      <c r="F202" s="27"/>
      <c r="G202" s="27"/>
      <c r="H202" s="27"/>
      <c r="I202" s="27"/>
      <c r="J202" s="27"/>
      <c r="K202" s="27"/>
      <c r="L202" s="27"/>
      <c r="M202" s="27"/>
      <c r="N202" s="27"/>
      <c r="O202" s="27"/>
      <c r="P202" s="27"/>
      <c r="Q202" s="27"/>
      <c r="R202" s="27"/>
      <c r="S202" s="27"/>
      <c r="T202" s="27"/>
      <c r="U202" s="27"/>
      <c r="V202" s="17"/>
      <c r="W202" s="17"/>
      <c r="X202" s="17"/>
      <c r="Y202" s="17"/>
      <c r="Z202" s="17"/>
    </row>
    <row r="203" ht="12.75" customHeight="1">
      <c r="A203" s="27"/>
      <c r="B203" s="66"/>
      <c r="C203" s="27"/>
      <c r="D203" s="27"/>
      <c r="E203" s="27"/>
      <c r="F203" s="27"/>
      <c r="G203" s="27"/>
      <c r="H203" s="27"/>
      <c r="I203" s="27"/>
      <c r="J203" s="27"/>
      <c r="K203" s="27"/>
      <c r="L203" s="27"/>
      <c r="M203" s="27"/>
      <c r="N203" s="27"/>
      <c r="O203" s="27"/>
      <c r="P203" s="27"/>
      <c r="Q203" s="27"/>
      <c r="R203" s="27"/>
      <c r="S203" s="27"/>
      <c r="T203" s="27"/>
      <c r="U203" s="27"/>
      <c r="V203" s="17"/>
      <c r="W203" s="17"/>
      <c r="X203" s="17"/>
      <c r="Y203" s="17"/>
      <c r="Z203" s="17"/>
    </row>
    <row r="204" ht="12.75" customHeight="1">
      <c r="A204" s="27"/>
      <c r="B204" s="66"/>
      <c r="C204" s="27"/>
      <c r="D204" s="27"/>
      <c r="E204" s="27"/>
      <c r="F204" s="27"/>
      <c r="G204" s="27"/>
      <c r="H204" s="27"/>
      <c r="I204" s="27"/>
      <c r="J204" s="27"/>
      <c r="K204" s="27"/>
      <c r="L204" s="27"/>
      <c r="M204" s="27"/>
      <c r="N204" s="27"/>
      <c r="O204" s="27"/>
      <c r="P204" s="27"/>
      <c r="Q204" s="27"/>
      <c r="R204" s="27"/>
      <c r="S204" s="27"/>
      <c r="T204" s="27"/>
      <c r="U204" s="27"/>
      <c r="V204" s="17"/>
      <c r="W204" s="17"/>
      <c r="X204" s="17"/>
      <c r="Y204" s="17"/>
      <c r="Z204" s="17"/>
    </row>
    <row r="205" ht="12.75" customHeight="1">
      <c r="A205" s="27"/>
      <c r="B205" s="66"/>
      <c r="C205" s="27"/>
      <c r="D205" s="27"/>
      <c r="E205" s="27"/>
      <c r="F205" s="27"/>
      <c r="G205" s="27"/>
      <c r="H205" s="27"/>
      <c r="I205" s="27"/>
      <c r="J205" s="27"/>
      <c r="K205" s="27"/>
      <c r="L205" s="27"/>
      <c r="M205" s="27"/>
      <c r="N205" s="27"/>
      <c r="O205" s="27"/>
      <c r="P205" s="27"/>
      <c r="Q205" s="27"/>
      <c r="R205" s="27"/>
      <c r="S205" s="27"/>
      <c r="T205" s="27"/>
      <c r="U205" s="27"/>
      <c r="V205" s="17"/>
      <c r="W205" s="17"/>
      <c r="X205" s="17"/>
      <c r="Y205" s="17"/>
      <c r="Z205" s="17"/>
    </row>
    <row r="206" ht="12.75" customHeight="1">
      <c r="A206" s="27"/>
      <c r="B206" s="66"/>
      <c r="C206" s="27"/>
      <c r="D206" s="27"/>
      <c r="E206" s="27"/>
      <c r="F206" s="27"/>
      <c r="G206" s="27"/>
      <c r="H206" s="27"/>
      <c r="I206" s="27"/>
      <c r="J206" s="27"/>
      <c r="K206" s="27"/>
      <c r="L206" s="27"/>
      <c r="M206" s="27"/>
      <c r="N206" s="27"/>
      <c r="O206" s="27"/>
      <c r="P206" s="27"/>
      <c r="Q206" s="27"/>
      <c r="R206" s="27"/>
      <c r="S206" s="27"/>
      <c r="T206" s="27"/>
      <c r="U206" s="27"/>
      <c r="V206" s="17"/>
      <c r="W206" s="17"/>
      <c r="X206" s="17"/>
      <c r="Y206" s="17"/>
      <c r="Z206" s="17"/>
    </row>
    <row r="207" ht="12.75" customHeight="1">
      <c r="A207" s="27"/>
      <c r="B207" s="66"/>
      <c r="C207" s="27"/>
      <c r="D207" s="27"/>
      <c r="E207" s="27"/>
      <c r="F207" s="27"/>
      <c r="G207" s="27"/>
      <c r="H207" s="27"/>
      <c r="I207" s="27"/>
      <c r="J207" s="27"/>
      <c r="K207" s="27"/>
      <c r="L207" s="27"/>
      <c r="M207" s="27"/>
      <c r="N207" s="27"/>
      <c r="O207" s="27"/>
      <c r="P207" s="27"/>
      <c r="Q207" s="27"/>
      <c r="R207" s="27"/>
      <c r="S207" s="27"/>
      <c r="T207" s="27"/>
      <c r="U207" s="27"/>
      <c r="V207" s="17"/>
      <c r="W207" s="17"/>
      <c r="X207" s="17"/>
      <c r="Y207" s="17"/>
      <c r="Z207" s="17"/>
    </row>
    <row r="208" ht="12.75" customHeight="1">
      <c r="A208" s="27"/>
      <c r="B208" s="66"/>
      <c r="C208" s="27"/>
      <c r="D208" s="27"/>
      <c r="E208" s="27"/>
      <c r="F208" s="27"/>
      <c r="G208" s="27"/>
      <c r="H208" s="27"/>
      <c r="I208" s="27"/>
      <c r="J208" s="27"/>
      <c r="K208" s="27"/>
      <c r="L208" s="27"/>
      <c r="M208" s="27"/>
      <c r="N208" s="27"/>
      <c r="O208" s="27"/>
      <c r="P208" s="27"/>
      <c r="Q208" s="27"/>
      <c r="R208" s="27"/>
      <c r="S208" s="27"/>
      <c r="T208" s="27"/>
      <c r="U208" s="27"/>
      <c r="V208" s="17"/>
      <c r="W208" s="17"/>
      <c r="X208" s="17"/>
      <c r="Y208" s="17"/>
      <c r="Z208" s="17"/>
    </row>
    <row r="209" ht="12.75" customHeight="1">
      <c r="A209" s="27"/>
      <c r="B209" s="66"/>
      <c r="C209" s="27"/>
      <c r="D209" s="27"/>
      <c r="E209" s="27"/>
      <c r="F209" s="27"/>
      <c r="G209" s="27"/>
      <c r="H209" s="27"/>
      <c r="I209" s="27"/>
      <c r="J209" s="27"/>
      <c r="K209" s="27"/>
      <c r="L209" s="27"/>
      <c r="M209" s="27"/>
      <c r="N209" s="27"/>
      <c r="O209" s="27"/>
      <c r="P209" s="27"/>
      <c r="Q209" s="27"/>
      <c r="R209" s="27"/>
      <c r="S209" s="27"/>
      <c r="T209" s="27"/>
      <c r="U209" s="27"/>
      <c r="V209" s="17"/>
      <c r="W209" s="17"/>
      <c r="X209" s="17"/>
      <c r="Y209" s="17"/>
      <c r="Z209" s="17"/>
    </row>
    <row r="210" ht="12.75" customHeight="1">
      <c r="A210" s="27"/>
      <c r="B210" s="66"/>
      <c r="C210" s="27"/>
      <c r="D210" s="27"/>
      <c r="E210" s="27"/>
      <c r="F210" s="27"/>
      <c r="G210" s="27"/>
      <c r="H210" s="27"/>
      <c r="I210" s="27"/>
      <c r="J210" s="27"/>
      <c r="K210" s="27"/>
      <c r="L210" s="27"/>
      <c r="M210" s="27"/>
      <c r="N210" s="27"/>
      <c r="O210" s="27"/>
      <c r="P210" s="27"/>
      <c r="Q210" s="27"/>
      <c r="R210" s="27"/>
      <c r="S210" s="27"/>
      <c r="T210" s="27"/>
      <c r="U210" s="27"/>
      <c r="V210" s="17"/>
      <c r="W210" s="17"/>
      <c r="X210" s="17"/>
      <c r="Y210" s="17"/>
      <c r="Z210" s="17"/>
    </row>
    <row r="211" ht="12.75" customHeight="1">
      <c r="A211" s="27"/>
      <c r="B211" s="66"/>
      <c r="C211" s="27"/>
      <c r="D211" s="27"/>
      <c r="E211" s="27"/>
      <c r="F211" s="27"/>
      <c r="G211" s="27"/>
      <c r="H211" s="27"/>
      <c r="I211" s="27"/>
      <c r="J211" s="27"/>
      <c r="K211" s="27"/>
      <c r="L211" s="27"/>
      <c r="M211" s="27"/>
      <c r="N211" s="27"/>
      <c r="O211" s="27"/>
      <c r="P211" s="27"/>
      <c r="Q211" s="27"/>
      <c r="R211" s="27"/>
      <c r="S211" s="27"/>
      <c r="T211" s="27"/>
      <c r="U211" s="27"/>
      <c r="V211" s="17"/>
      <c r="W211" s="17"/>
      <c r="X211" s="17"/>
      <c r="Y211" s="17"/>
      <c r="Z211" s="17"/>
    </row>
    <row r="212" ht="12.75" customHeight="1">
      <c r="A212" s="27"/>
      <c r="B212" s="27"/>
      <c r="C212" s="27"/>
      <c r="D212" s="27"/>
      <c r="E212" s="27"/>
      <c r="F212" s="27"/>
      <c r="G212" s="27"/>
      <c r="H212" s="27"/>
      <c r="I212" s="27"/>
      <c r="J212" s="27"/>
      <c r="K212" s="27"/>
      <c r="L212" s="27"/>
      <c r="M212" s="27"/>
      <c r="N212" s="27"/>
      <c r="O212" s="27"/>
      <c r="P212" s="27"/>
      <c r="Q212" s="27"/>
      <c r="R212" s="27"/>
      <c r="S212" s="27"/>
      <c r="T212" s="27"/>
      <c r="U212" s="27"/>
      <c r="V212" s="17"/>
      <c r="W212" s="17"/>
      <c r="X212" s="17"/>
      <c r="Y212" s="17"/>
      <c r="Z212" s="17"/>
    </row>
    <row r="213" ht="12.75" customHeight="1">
      <c r="A213" s="27"/>
      <c r="B213" s="27"/>
      <c r="C213" s="27"/>
      <c r="D213" s="27"/>
      <c r="E213" s="27"/>
      <c r="F213" s="27"/>
      <c r="G213" s="27"/>
      <c r="H213" s="27"/>
      <c r="I213" s="27"/>
      <c r="J213" s="27"/>
      <c r="K213" s="27"/>
      <c r="L213" s="27"/>
      <c r="M213" s="27"/>
      <c r="N213" s="27"/>
      <c r="O213" s="27"/>
      <c r="P213" s="27"/>
      <c r="Q213" s="27"/>
      <c r="R213" s="27"/>
      <c r="S213" s="27"/>
      <c r="T213" s="27"/>
      <c r="U213" s="27"/>
      <c r="V213" s="17"/>
      <c r="W213" s="17"/>
      <c r="X213" s="17"/>
      <c r="Y213" s="17"/>
      <c r="Z213" s="17"/>
    </row>
    <row r="214" ht="12.75" customHeight="1">
      <c r="A214" s="27"/>
      <c r="B214" s="27"/>
      <c r="C214" s="27"/>
      <c r="D214" s="27"/>
      <c r="E214" s="27"/>
      <c r="F214" s="27"/>
      <c r="G214" s="27"/>
      <c r="H214" s="27"/>
      <c r="I214" s="27"/>
      <c r="J214" s="27"/>
      <c r="K214" s="27"/>
      <c r="L214" s="27"/>
      <c r="M214" s="27"/>
      <c r="N214" s="27"/>
      <c r="O214" s="27"/>
      <c r="P214" s="27"/>
      <c r="Q214" s="27"/>
      <c r="R214" s="27"/>
      <c r="S214" s="27"/>
      <c r="T214" s="27"/>
      <c r="U214" s="27"/>
      <c r="V214" s="17"/>
      <c r="W214" s="17"/>
      <c r="X214" s="17"/>
      <c r="Y214" s="17"/>
      <c r="Z214" s="17"/>
    </row>
    <row r="215" ht="12.75" customHeight="1">
      <c r="A215" s="27"/>
      <c r="B215" s="27"/>
      <c r="C215" s="27"/>
      <c r="D215" s="27"/>
      <c r="E215" s="27"/>
      <c r="F215" s="27"/>
      <c r="G215" s="27"/>
      <c r="H215" s="27"/>
      <c r="I215" s="27"/>
      <c r="J215" s="27"/>
      <c r="K215" s="27"/>
      <c r="L215" s="27"/>
      <c r="M215" s="27"/>
      <c r="N215" s="27"/>
      <c r="O215" s="27"/>
      <c r="P215" s="27"/>
      <c r="Q215" s="27"/>
      <c r="R215" s="27"/>
      <c r="S215" s="27"/>
      <c r="T215" s="27"/>
      <c r="U215" s="27"/>
      <c r="V215" s="17"/>
      <c r="W215" s="17"/>
      <c r="X215" s="17"/>
      <c r="Y215" s="17"/>
      <c r="Z215" s="17"/>
    </row>
    <row r="216" ht="12.75" customHeight="1">
      <c r="A216" s="27"/>
      <c r="B216" s="27"/>
      <c r="C216" s="27"/>
      <c r="D216" s="27"/>
      <c r="E216" s="27"/>
      <c r="F216" s="27"/>
      <c r="G216" s="27"/>
      <c r="H216" s="27"/>
      <c r="I216" s="27"/>
      <c r="J216" s="27"/>
      <c r="K216" s="27"/>
      <c r="L216" s="27"/>
      <c r="M216" s="27"/>
      <c r="N216" s="27"/>
      <c r="O216" s="27"/>
      <c r="P216" s="27"/>
      <c r="Q216" s="27"/>
      <c r="R216" s="27"/>
      <c r="S216" s="27"/>
      <c r="T216" s="27"/>
      <c r="U216" s="27"/>
      <c r="V216" s="17"/>
      <c r="W216" s="17"/>
      <c r="X216" s="17"/>
      <c r="Y216" s="17"/>
      <c r="Z216" s="17"/>
    </row>
    <row r="217" ht="12.75" customHeight="1">
      <c r="A217" s="27"/>
      <c r="B217" s="27"/>
      <c r="C217" s="27"/>
      <c r="D217" s="27"/>
      <c r="E217" s="27"/>
      <c r="F217" s="27"/>
      <c r="G217" s="27"/>
      <c r="H217" s="27"/>
      <c r="I217" s="27"/>
      <c r="J217" s="27"/>
      <c r="K217" s="27"/>
      <c r="L217" s="27"/>
      <c r="M217" s="27"/>
      <c r="N217" s="27"/>
      <c r="O217" s="27"/>
      <c r="P217" s="27"/>
      <c r="Q217" s="27"/>
      <c r="R217" s="27"/>
      <c r="S217" s="27"/>
      <c r="T217" s="27"/>
      <c r="U217" s="27"/>
      <c r="V217" s="17"/>
      <c r="W217" s="17"/>
      <c r="X217" s="17"/>
      <c r="Y217" s="17"/>
      <c r="Z217" s="17"/>
    </row>
    <row r="218" ht="12.75" customHeight="1">
      <c r="A218" s="27"/>
      <c r="B218" s="27"/>
      <c r="C218" s="27"/>
      <c r="D218" s="27"/>
      <c r="E218" s="27"/>
      <c r="F218" s="27"/>
      <c r="G218" s="27"/>
      <c r="H218" s="27"/>
      <c r="I218" s="27"/>
      <c r="J218" s="27"/>
      <c r="K218" s="27"/>
      <c r="L218" s="27"/>
      <c r="M218" s="27"/>
      <c r="N218" s="27"/>
      <c r="O218" s="27"/>
      <c r="P218" s="27"/>
      <c r="Q218" s="27"/>
      <c r="R218" s="27"/>
      <c r="S218" s="27"/>
      <c r="T218" s="27"/>
      <c r="U218" s="27"/>
      <c r="V218" s="17"/>
      <c r="W218" s="17"/>
      <c r="X218" s="17"/>
      <c r="Y218" s="17"/>
      <c r="Z218" s="17"/>
    </row>
    <row r="219" ht="12.75" customHeight="1">
      <c r="A219" s="27"/>
      <c r="B219" s="27"/>
      <c r="C219" s="27"/>
      <c r="D219" s="27"/>
      <c r="E219" s="27"/>
      <c r="F219" s="27"/>
      <c r="G219" s="27"/>
      <c r="H219" s="27"/>
      <c r="I219" s="27"/>
      <c r="J219" s="27"/>
      <c r="K219" s="27"/>
      <c r="L219" s="27"/>
      <c r="M219" s="27"/>
      <c r="N219" s="27"/>
      <c r="O219" s="27"/>
      <c r="P219" s="27"/>
      <c r="Q219" s="27"/>
      <c r="R219" s="27"/>
      <c r="S219" s="27"/>
      <c r="T219" s="27"/>
      <c r="U219" s="27"/>
      <c r="V219" s="17"/>
      <c r="W219" s="17"/>
      <c r="X219" s="17"/>
      <c r="Y219" s="17"/>
      <c r="Z219" s="17"/>
    </row>
    <row r="220" ht="12.75" customHeight="1">
      <c r="A220" s="27"/>
      <c r="B220" s="27"/>
      <c r="C220" s="27"/>
      <c r="D220" s="27"/>
      <c r="E220" s="27"/>
      <c r="F220" s="27"/>
      <c r="G220" s="27"/>
      <c r="H220" s="27"/>
      <c r="I220" s="27"/>
      <c r="J220" s="27"/>
      <c r="K220" s="27"/>
      <c r="L220" s="27"/>
      <c r="M220" s="27"/>
      <c r="N220" s="27"/>
      <c r="O220" s="27"/>
      <c r="P220" s="27"/>
      <c r="Q220" s="27"/>
      <c r="R220" s="27"/>
      <c r="S220" s="27"/>
      <c r="T220" s="27"/>
      <c r="U220" s="27"/>
      <c r="V220" s="17"/>
      <c r="W220" s="17"/>
      <c r="X220" s="17"/>
      <c r="Y220" s="17"/>
      <c r="Z220" s="17"/>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conditionalFormatting sqref="A1:J1">
    <cfRule type="cellIs" dxfId="0" priority="1" stopIfTrue="1" operator="lessThan">
      <formula>0</formula>
    </cfRule>
  </conditionalFormatting>
  <hyperlinks>
    <hyperlink location="'Index'!A1" display="Index" ref="E1"/>
    <hyperlink location="A3" display="Go to top" ref="E2"/>
    <hyperlink location="'Index'!A1" display="Index" ref="E23"/>
    <hyperlink location="A3" display="Go to top" ref="E24"/>
    <hyperlink location="'Index'!A1" display="Index" ref="E45"/>
    <hyperlink location="A3" display="Go to top" ref="E46"/>
  </hyperlinks>
  <printOptions/>
  <pageMargins bottom="1.0" footer="0.0" header="0.0" left="0.75" right="0.75" top="1.0"/>
  <pageSetup orientation="portrait" pageOrder="overThenDown"/>
  <headerFooter>
    <oddFooter>&amp;C000000&amp;P</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pane ySplit="2.0" state="frozen" topLeftCell="A3" activePane="bottomLeft"/>
      <selection pane="bottomLeft"/>
    </sheetView>
  </sheetViews>
  <sheetFormatPr customHeight="1" defaultColWidth="14.43" defaultRowHeight="15.0"/>
  <cols>
    <col min="1" max="1" customWidth="true" width="37.43"/>
    <col min="2" max="20" customWidth="true" width="17.0"/>
    <col min="21" max="21" customWidth="true" width="8.57"/>
  </cols>
  <sheetData>
    <row r="1">
      <c r="A1" s="72" t="s">
        <v>86</v>
      </c>
      <c r="B1" s="72"/>
      <c r="C1" s="72"/>
      <c r="D1" s="72"/>
      <c r="E1" s="73" t="s">
        <v>3</v>
      </c>
      <c r="F1" s="72"/>
      <c r="G1" s="72"/>
      <c r="H1" s="72"/>
      <c r="I1" s="72"/>
    </row>
    <row r="2">
      <c r="A2" s="74" t="s">
        <v>87</v>
      </c>
      <c r="B2" s="74"/>
      <c r="C2" s="74"/>
      <c r="D2" s="74"/>
      <c r="E2" s="75" t="s">
        <v>88</v>
      </c>
      <c r="F2" s="74"/>
      <c r="G2" s="74"/>
      <c r="H2" s="74"/>
      <c r="I2" s="74"/>
    </row>
    <row r="3" ht="12.75" customHeight="1">
      <c r="A3" s="27"/>
      <c r="B3" s="27"/>
      <c r="C3" s="27"/>
      <c r="D3" s="27"/>
      <c r="E3" s="27"/>
      <c r="F3" s="27"/>
      <c r="G3" s="27"/>
      <c r="H3" s="27"/>
      <c r="I3" s="27"/>
      <c r="J3" s="27"/>
      <c r="K3" s="27"/>
      <c r="L3" s="27"/>
      <c r="M3" s="27"/>
      <c r="N3" s="27"/>
      <c r="O3" s="27"/>
      <c r="P3" s="27"/>
      <c r="Q3" s="27"/>
      <c r="R3" s="27"/>
      <c r="S3" s="27"/>
      <c r="T3" s="27"/>
      <c r="U3" s="27"/>
      <c r="V3" s="53"/>
      <c r="W3" s="53"/>
      <c r="X3" s="53"/>
      <c r="Y3" s="53"/>
      <c r="Z3" s="53"/>
    </row>
    <row r="4">
      <c r="A4" s="77" t="s">
        <v>6078</v>
      </c>
      <c r="B4" s="77"/>
      <c r="C4" s="77"/>
    </row>
    <row r="5" ht="12.75" customHeight="1">
      <c r="A5" s="27"/>
      <c r="B5" s="27"/>
      <c r="C5" s="27"/>
      <c r="D5" s="27"/>
      <c r="E5" s="27"/>
      <c r="F5" s="27"/>
      <c r="G5" s="27"/>
      <c r="H5" s="27"/>
      <c r="I5" s="27"/>
      <c r="J5" s="27"/>
      <c r="K5" s="27"/>
      <c r="L5" s="27"/>
      <c r="M5" s="27"/>
      <c r="N5" s="27"/>
      <c r="O5" s="27"/>
      <c r="P5" s="27"/>
      <c r="Q5" s="27"/>
      <c r="R5" s="27"/>
      <c r="S5" s="27"/>
      <c r="T5" s="27"/>
      <c r="U5" s="27"/>
      <c r="V5" s="17"/>
      <c r="W5" s="17"/>
      <c r="X5" s="17"/>
      <c r="Y5" s="17"/>
      <c r="Z5" s="17"/>
    </row>
    <row r="6">
      <c r="A6" t="s" s="0">
        <v>6049</v>
      </c>
    </row>
    <row r="7" ht="12.75" customHeight="1">
      <c r="A7" s="27"/>
      <c r="B7" s="27"/>
      <c r="C7" s="27"/>
      <c r="D7" s="27"/>
      <c r="E7" s="27"/>
      <c r="F7" s="27"/>
      <c r="G7" s="27"/>
      <c r="H7" s="27"/>
      <c r="I7" s="27"/>
      <c r="J7" s="27"/>
      <c r="K7" s="27"/>
      <c r="L7" s="27"/>
      <c r="M7" s="27"/>
      <c r="N7" s="27"/>
      <c r="O7" s="27"/>
      <c r="P7" s="27"/>
      <c r="Q7" s="27"/>
      <c r="R7" s="27"/>
      <c r="S7" s="27"/>
      <c r="T7" s="27"/>
      <c r="U7" s="27"/>
      <c r="V7" s="17"/>
      <c r="W7" s="17"/>
      <c r="X7" s="17"/>
      <c r="Y7" s="17"/>
      <c r="Z7" s="17"/>
    </row>
    <row r="8">
      <c r="A8" s="77" t="s">
        <v>6079</v>
      </c>
      <c r="B8" s="77"/>
      <c r="C8" s="77"/>
    </row>
    <row r="9" ht="12.75" customHeight="1">
      <c r="A9" s="27"/>
      <c r="B9" s="27"/>
      <c r="C9" s="27"/>
      <c r="D9" s="27"/>
      <c r="E9" s="27"/>
      <c r="F9" s="27"/>
      <c r="G9" s="27"/>
      <c r="H9" s="27"/>
      <c r="I9" s="27"/>
      <c r="J9" s="27"/>
      <c r="K9" s="27"/>
      <c r="L9" s="27"/>
      <c r="M9" s="27"/>
      <c r="N9" s="27"/>
      <c r="O9" s="27"/>
      <c r="P9" s="27"/>
      <c r="Q9" s="27"/>
      <c r="R9" s="27"/>
      <c r="S9" s="27"/>
      <c r="T9" s="27"/>
      <c r="U9" s="27"/>
      <c r="V9" s="17"/>
      <c r="W9" s="17"/>
      <c r="X9" s="17"/>
      <c r="Y9" s="17"/>
      <c r="Z9" s="17"/>
    </row>
    <row r="10">
      <c r="A10" t="s" s="0">
        <v>6049</v>
      </c>
    </row>
    <row r="11" ht="12.75" customHeight="1">
      <c r="A11" s="27"/>
      <c r="B11" s="27"/>
      <c r="C11" s="27"/>
      <c r="D11" s="27"/>
      <c r="E11" s="27"/>
      <c r="F11" s="27"/>
      <c r="G11" s="27"/>
      <c r="H11" s="27"/>
      <c r="I11" s="27"/>
      <c r="J11" s="27"/>
      <c r="K11" s="27"/>
      <c r="L11" s="27"/>
      <c r="M11" s="27"/>
      <c r="N11" s="27"/>
      <c r="O11" s="27"/>
      <c r="P11" s="27"/>
      <c r="Q11" s="27"/>
      <c r="R11" s="27"/>
      <c r="S11" s="27"/>
      <c r="T11" s="27"/>
      <c r="U11" s="27"/>
      <c r="V11" s="17"/>
      <c r="W11" s="17"/>
      <c r="X11" s="17"/>
      <c r="Y11" s="17"/>
      <c r="Z11" s="17"/>
    </row>
    <row r="12" ht="12.75" customHeight="1">
      <c r="A12" s="27"/>
      <c r="B12" s="27"/>
      <c r="C12" s="27"/>
      <c r="D12" s="27"/>
      <c r="E12" s="27"/>
      <c r="F12" s="27"/>
      <c r="G12" s="27"/>
      <c r="H12" s="27"/>
      <c r="I12" s="27"/>
      <c r="J12" s="27"/>
      <c r="K12" s="27"/>
      <c r="L12" s="27"/>
      <c r="M12" s="27"/>
      <c r="N12" s="27"/>
      <c r="O12" s="27"/>
      <c r="P12" s="27"/>
      <c r="Q12" s="27"/>
      <c r="R12" s="27"/>
      <c r="S12" s="27"/>
      <c r="T12" s="27"/>
      <c r="U12" s="27"/>
      <c r="V12" s="17"/>
      <c r="W12" s="17"/>
      <c r="X12" s="17"/>
      <c r="Y12" s="17"/>
      <c r="Z12" s="17"/>
    </row>
    <row r="13" ht="12.75" customHeight="1">
      <c r="A13" s="27"/>
      <c r="B13" s="27"/>
      <c r="C13" s="27"/>
      <c r="D13" s="27"/>
      <c r="E13" s="27"/>
      <c r="F13" s="27"/>
      <c r="G13" s="27"/>
      <c r="H13" s="27"/>
      <c r="I13" s="27"/>
      <c r="J13" s="27"/>
      <c r="K13" s="27"/>
      <c r="L13" s="27"/>
      <c r="M13" s="27"/>
      <c r="N13" s="27"/>
      <c r="O13" s="27"/>
      <c r="P13" s="27"/>
      <c r="Q13" s="27"/>
      <c r="R13" s="27"/>
      <c r="S13" s="27"/>
      <c r="T13" s="27"/>
      <c r="U13" s="27"/>
      <c r="V13" s="53"/>
      <c r="W13" s="53"/>
      <c r="X13" s="53"/>
      <c r="Y13" s="53"/>
      <c r="Z13" s="53"/>
    </row>
    <row r="14" ht="12.75" customHeight="1">
      <c r="A14" s="27"/>
      <c r="B14" s="27"/>
      <c r="C14" s="27"/>
      <c r="D14" s="27"/>
      <c r="E14" s="27"/>
      <c r="F14" s="27"/>
      <c r="G14" s="27"/>
      <c r="H14" s="27"/>
      <c r="I14" s="27"/>
      <c r="J14" s="27"/>
      <c r="K14" s="27"/>
      <c r="L14" s="27"/>
      <c r="M14" s="27"/>
      <c r="N14" s="27"/>
      <c r="O14" s="27"/>
      <c r="P14" s="27"/>
      <c r="Q14" s="27"/>
      <c r="R14" s="27"/>
      <c r="S14" s="27"/>
      <c r="T14" s="27"/>
      <c r="U14" s="27"/>
      <c r="V14" s="17"/>
      <c r="W14" s="17"/>
      <c r="X14" s="17"/>
      <c r="Y14" s="17"/>
      <c r="Z14" s="17"/>
    </row>
    <row r="15" ht="12.75" customHeight="1">
      <c r="A15" s="27"/>
      <c r="B15" s="27"/>
      <c r="C15" s="27"/>
      <c r="D15" s="27"/>
      <c r="E15" s="27"/>
      <c r="F15" s="27"/>
      <c r="G15" s="27"/>
      <c r="H15" s="27"/>
      <c r="I15" s="27"/>
      <c r="J15" s="27"/>
      <c r="K15" s="27"/>
      <c r="L15" s="27"/>
      <c r="M15" s="27"/>
      <c r="N15" s="27"/>
      <c r="O15" s="27"/>
      <c r="P15" s="27"/>
      <c r="Q15" s="27"/>
      <c r="R15" s="27"/>
      <c r="S15" s="27"/>
      <c r="T15" s="27"/>
      <c r="U15" s="27"/>
      <c r="V15" s="17"/>
      <c r="W15" s="17"/>
      <c r="X15" s="17"/>
      <c r="Y15" s="17"/>
      <c r="Z15" s="17"/>
    </row>
    <row r="16" ht="12.75" customHeight="1">
      <c r="A16" s="27"/>
      <c r="B16" s="27"/>
      <c r="C16" s="27"/>
      <c r="D16" s="27"/>
      <c r="E16" s="27"/>
      <c r="F16" s="27"/>
      <c r="G16" s="27"/>
      <c r="H16" s="27"/>
      <c r="I16" s="27"/>
      <c r="J16" s="27"/>
      <c r="K16" s="27"/>
      <c r="L16" s="27"/>
      <c r="M16" s="27"/>
      <c r="N16" s="27"/>
      <c r="O16" s="27"/>
      <c r="P16" s="27"/>
      <c r="Q16" s="27"/>
      <c r="R16" s="27"/>
      <c r="S16" s="27"/>
      <c r="T16" s="27"/>
      <c r="U16" s="27"/>
      <c r="V16" s="17"/>
      <c r="W16" s="17"/>
      <c r="X16" s="17"/>
      <c r="Y16" s="17"/>
      <c r="Z16" s="17"/>
    </row>
    <row r="17" ht="12.75" customHeight="1">
      <c r="A17" s="27"/>
      <c r="B17" s="27"/>
      <c r="C17" s="27"/>
      <c r="D17" s="27"/>
      <c r="E17" s="27"/>
      <c r="F17" s="27"/>
      <c r="G17" s="27"/>
      <c r="H17" s="27"/>
      <c r="I17" s="27"/>
      <c r="J17" s="27"/>
      <c r="K17" s="27"/>
      <c r="L17" s="27"/>
      <c r="M17" s="27"/>
      <c r="N17" s="27"/>
      <c r="O17" s="27"/>
      <c r="P17" s="27"/>
      <c r="Q17" s="27"/>
      <c r="R17" s="27"/>
      <c r="S17" s="27"/>
      <c r="T17" s="27"/>
      <c r="U17" s="27"/>
      <c r="V17" s="17"/>
      <c r="W17" s="17"/>
      <c r="X17" s="17"/>
      <c r="Y17" s="17"/>
      <c r="Z17" s="17"/>
    </row>
    <row r="18" ht="12.75" customHeight="1">
      <c r="A18" s="27"/>
      <c r="B18" s="27"/>
      <c r="C18" s="27"/>
      <c r="D18" s="27"/>
      <c r="E18" s="27"/>
      <c r="F18" s="27"/>
      <c r="G18" s="27"/>
      <c r="H18" s="27"/>
      <c r="I18" s="27"/>
      <c r="J18" s="27"/>
      <c r="K18" s="27"/>
      <c r="L18" s="27"/>
      <c r="M18" s="27"/>
      <c r="N18" s="27"/>
      <c r="O18" s="27"/>
      <c r="P18" s="27"/>
      <c r="Q18" s="27"/>
      <c r="R18" s="27"/>
      <c r="S18" s="27"/>
      <c r="T18" s="27"/>
      <c r="U18" s="27"/>
      <c r="V18" s="17"/>
      <c r="W18" s="17"/>
      <c r="X18" s="17"/>
      <c r="Y18" s="17"/>
      <c r="Z18" s="17"/>
    </row>
    <row r="19" ht="12.75" customHeight="1">
      <c r="A19" s="27"/>
      <c r="B19" s="27"/>
      <c r="C19" s="27"/>
      <c r="D19" s="27"/>
      <c r="E19" s="27"/>
      <c r="F19" s="27"/>
      <c r="G19" s="27"/>
      <c r="H19" s="27"/>
      <c r="I19" s="27"/>
      <c r="J19" s="27"/>
      <c r="K19" s="27"/>
      <c r="L19" s="27"/>
      <c r="M19" s="27"/>
      <c r="N19" s="27"/>
      <c r="O19" s="27"/>
      <c r="P19" s="27"/>
      <c r="Q19" s="27"/>
      <c r="R19" s="27"/>
      <c r="S19" s="27"/>
      <c r="T19" s="27"/>
      <c r="U19" s="27"/>
      <c r="V19" s="17"/>
      <c r="W19" s="17"/>
      <c r="X19" s="17"/>
      <c r="Y19" s="17"/>
      <c r="Z19" s="17"/>
    </row>
    <row r="20" ht="12.75" customHeight="1">
      <c r="A20" s="27"/>
      <c r="B20" s="27"/>
      <c r="C20" s="27"/>
      <c r="D20" s="27"/>
      <c r="E20" s="27"/>
      <c r="F20" s="27"/>
      <c r="G20" s="27"/>
      <c r="H20" s="27"/>
      <c r="I20" s="27"/>
      <c r="J20" s="27"/>
      <c r="K20" s="27"/>
      <c r="L20" s="27"/>
      <c r="M20" s="27"/>
      <c r="N20" s="27"/>
      <c r="O20" s="27"/>
      <c r="P20" s="27"/>
      <c r="Q20" s="27"/>
      <c r="R20" s="27"/>
      <c r="S20" s="27"/>
      <c r="T20" s="27"/>
      <c r="U20" s="27"/>
      <c r="V20" s="17"/>
      <c r="W20" s="17"/>
      <c r="X20" s="17"/>
      <c r="Y20" s="17"/>
      <c r="Z20" s="17"/>
    </row>
    <row r="21" ht="12.75" customHeight="1">
      <c r="A21" s="27"/>
      <c r="B21" s="66"/>
      <c r="C21" s="27"/>
      <c r="D21" s="27"/>
      <c r="E21" s="27"/>
      <c r="F21" s="27"/>
      <c r="G21" s="27"/>
      <c r="H21" s="27"/>
      <c r="I21" s="27"/>
      <c r="J21" s="27"/>
      <c r="K21" s="27"/>
      <c r="L21" s="27"/>
      <c r="M21" s="27"/>
      <c r="N21" s="27"/>
      <c r="O21" s="27"/>
      <c r="P21" s="27"/>
      <c r="Q21" s="27"/>
      <c r="R21" s="27"/>
      <c r="S21" s="27"/>
      <c r="T21" s="27"/>
      <c r="U21" s="27"/>
      <c r="V21" s="17"/>
      <c r="W21" s="17"/>
      <c r="X21" s="17"/>
      <c r="Y21" s="17"/>
      <c r="Z21" s="17"/>
    </row>
    <row r="22" ht="12.75" customHeight="1">
      <c r="A22" s="27"/>
      <c r="B22" s="66"/>
      <c r="C22" s="27"/>
      <c r="D22" s="27"/>
      <c r="E22" s="27"/>
      <c r="F22" s="27"/>
      <c r="G22" s="27"/>
      <c r="H22" s="27"/>
      <c r="I22" s="27"/>
      <c r="J22" s="27"/>
      <c r="K22" s="27"/>
      <c r="L22" s="27"/>
      <c r="M22" s="27"/>
      <c r="N22" s="27"/>
      <c r="O22" s="27"/>
      <c r="P22" s="27"/>
      <c r="Q22" s="27"/>
      <c r="R22" s="27"/>
      <c r="S22" s="27"/>
      <c r="T22" s="27"/>
      <c r="U22" s="27"/>
      <c r="V22" s="17"/>
      <c r="W22" s="17"/>
      <c r="X22" s="17"/>
      <c r="Y22" s="17"/>
      <c r="Z22" s="17"/>
    </row>
    <row r="23" ht="12.75" customHeight="1">
      <c r="A23" s="27"/>
      <c r="B23" s="66"/>
      <c r="C23" s="27"/>
      <c r="D23" s="27"/>
      <c r="E23" s="27"/>
      <c r="F23" s="27"/>
      <c r="G23" s="27"/>
      <c r="H23" s="27"/>
      <c r="I23" s="27"/>
      <c r="J23" s="27"/>
      <c r="K23" s="27"/>
      <c r="L23" s="27"/>
      <c r="M23" s="27"/>
      <c r="N23" s="27"/>
      <c r="O23" s="27"/>
      <c r="P23" s="27"/>
      <c r="Q23" s="27"/>
      <c r="R23" s="27"/>
      <c r="S23" s="27"/>
      <c r="T23" s="27"/>
      <c r="U23" s="27"/>
      <c r="V23" s="17"/>
      <c r="W23" s="17"/>
      <c r="X23" s="17"/>
      <c r="Y23" s="17"/>
      <c r="Z23" s="17"/>
    </row>
    <row r="24" ht="12.75" customHeight="1">
      <c r="A24" s="27"/>
      <c r="B24" s="66"/>
      <c r="C24" s="27"/>
      <c r="D24" s="27"/>
      <c r="E24" s="27"/>
      <c r="F24" s="27"/>
      <c r="G24" s="27"/>
      <c r="H24" s="27"/>
      <c r="I24" s="27"/>
      <c r="J24" s="27"/>
      <c r="K24" s="27"/>
      <c r="L24" s="27"/>
      <c r="M24" s="27"/>
      <c r="N24" s="27"/>
      <c r="O24" s="27"/>
      <c r="P24" s="27"/>
      <c r="Q24" s="27"/>
      <c r="R24" s="27"/>
      <c r="S24" s="27"/>
      <c r="T24" s="27"/>
      <c r="U24" s="27"/>
      <c r="V24" s="17"/>
      <c r="W24" s="17"/>
      <c r="X24" s="17"/>
      <c r="Y24" s="17"/>
      <c r="Z24" s="17"/>
    </row>
    <row r="25" ht="12.75" customHeight="1">
      <c r="A25" s="27"/>
      <c r="B25" s="66"/>
      <c r="C25" s="27"/>
      <c r="D25" s="27"/>
      <c r="E25" s="27"/>
      <c r="F25" s="27"/>
      <c r="G25" s="27"/>
      <c r="H25" s="27"/>
      <c r="I25" s="27"/>
      <c r="J25" s="27"/>
      <c r="K25" s="27"/>
      <c r="L25" s="27"/>
      <c r="M25" s="27"/>
      <c r="N25" s="27"/>
      <c r="O25" s="27"/>
      <c r="P25" s="27"/>
      <c r="Q25" s="27"/>
      <c r="R25" s="27"/>
      <c r="S25" s="27"/>
      <c r="T25" s="27"/>
      <c r="U25" s="27"/>
      <c r="V25" s="17"/>
      <c r="W25" s="17"/>
      <c r="X25" s="17"/>
      <c r="Y25" s="17"/>
      <c r="Z25" s="17"/>
    </row>
    <row r="26" ht="12.75" customHeight="1">
      <c r="A26" s="27"/>
      <c r="B26" s="66"/>
      <c r="C26" s="27"/>
      <c r="D26" s="27"/>
      <c r="E26" s="27"/>
      <c r="F26" s="27"/>
      <c r="G26" s="27"/>
      <c r="H26" s="27"/>
      <c r="I26" s="27"/>
      <c r="J26" s="27"/>
      <c r="K26" s="27"/>
      <c r="L26" s="27"/>
      <c r="M26" s="27"/>
      <c r="N26" s="27"/>
      <c r="O26" s="27"/>
      <c r="P26" s="27"/>
      <c r="Q26" s="27"/>
      <c r="R26" s="27"/>
      <c r="S26" s="27"/>
      <c r="T26" s="27"/>
      <c r="U26" s="27"/>
      <c r="V26" s="17"/>
      <c r="W26" s="17"/>
      <c r="X26" s="17"/>
      <c r="Y26" s="17"/>
      <c r="Z26" s="17"/>
    </row>
    <row r="27" ht="12.75" customHeight="1">
      <c r="A27" s="27"/>
      <c r="B27" s="66"/>
      <c r="C27" s="27"/>
      <c r="D27" s="27"/>
      <c r="E27" s="27"/>
      <c r="F27" s="27"/>
      <c r="G27" s="27"/>
      <c r="H27" s="27"/>
      <c r="I27" s="27"/>
      <c r="J27" s="27"/>
      <c r="K27" s="27"/>
      <c r="L27" s="27"/>
      <c r="M27" s="27"/>
      <c r="N27" s="27"/>
      <c r="O27" s="27"/>
      <c r="P27" s="27"/>
      <c r="Q27" s="27"/>
      <c r="R27" s="27"/>
      <c r="S27" s="27"/>
      <c r="T27" s="27"/>
      <c r="U27" s="27"/>
      <c r="V27" s="17"/>
      <c r="W27" s="17"/>
      <c r="X27" s="17"/>
      <c r="Y27" s="17"/>
      <c r="Z27" s="17"/>
    </row>
    <row r="28" ht="12.75" customHeight="1">
      <c r="A28" s="27"/>
      <c r="B28" s="66"/>
      <c r="C28" s="27"/>
      <c r="D28" s="27"/>
      <c r="E28" s="27"/>
      <c r="F28" s="27"/>
      <c r="G28" s="27"/>
      <c r="H28" s="27"/>
      <c r="I28" s="27"/>
      <c r="J28" s="27"/>
      <c r="K28" s="27"/>
      <c r="L28" s="27"/>
      <c r="M28" s="27"/>
      <c r="N28" s="27"/>
      <c r="O28" s="27"/>
      <c r="P28" s="27"/>
      <c r="Q28" s="27"/>
      <c r="R28" s="27"/>
      <c r="S28" s="27"/>
      <c r="T28" s="27"/>
      <c r="U28" s="27"/>
      <c r="V28" s="17"/>
      <c r="W28" s="17"/>
      <c r="X28" s="17"/>
      <c r="Y28" s="17"/>
      <c r="Z28" s="17"/>
    </row>
    <row r="29" ht="12.75" customHeight="1">
      <c r="A29" s="27"/>
      <c r="B29" s="66"/>
      <c r="C29" s="27"/>
      <c r="D29" s="27"/>
      <c r="E29" s="27"/>
      <c r="F29" s="27"/>
      <c r="G29" s="27"/>
      <c r="H29" s="27"/>
      <c r="I29" s="27"/>
      <c r="J29" s="27"/>
      <c r="K29" s="27"/>
      <c r="L29" s="27"/>
      <c r="M29" s="27"/>
      <c r="N29" s="27"/>
      <c r="O29" s="27"/>
      <c r="P29" s="27"/>
      <c r="Q29" s="27"/>
      <c r="R29" s="27"/>
      <c r="S29" s="27"/>
      <c r="T29" s="27"/>
      <c r="U29" s="27"/>
      <c r="V29" s="17"/>
      <c r="W29" s="17"/>
      <c r="X29" s="17"/>
      <c r="Y29" s="17"/>
      <c r="Z29" s="17"/>
    </row>
    <row r="30" ht="12.75" customHeight="1">
      <c r="A30" s="27"/>
      <c r="B30" s="66"/>
      <c r="C30" s="27"/>
      <c r="D30" s="27"/>
      <c r="E30" s="27"/>
      <c r="F30" s="27"/>
      <c r="G30" s="27"/>
      <c r="H30" s="27"/>
      <c r="I30" s="27"/>
      <c r="J30" s="27"/>
      <c r="K30" s="27"/>
      <c r="L30" s="27"/>
      <c r="M30" s="27"/>
      <c r="N30" s="27"/>
      <c r="O30" s="27"/>
      <c r="P30" s="27"/>
      <c r="Q30" s="27"/>
      <c r="R30" s="27"/>
      <c r="S30" s="27"/>
      <c r="T30" s="27"/>
      <c r="U30" s="27"/>
      <c r="V30" s="17"/>
      <c r="W30" s="17"/>
      <c r="X30" s="17"/>
      <c r="Y30" s="17"/>
      <c r="Z30" s="17"/>
    </row>
    <row r="31" ht="12.75" customHeight="1">
      <c r="A31" s="27"/>
      <c r="B31" s="66"/>
      <c r="C31" s="27"/>
      <c r="D31" s="27"/>
      <c r="E31" s="27"/>
      <c r="F31" s="27"/>
      <c r="G31" s="27"/>
      <c r="H31" s="27"/>
      <c r="I31" s="27"/>
      <c r="J31" s="27"/>
      <c r="K31" s="27"/>
      <c r="L31" s="27"/>
      <c r="M31" s="27"/>
      <c r="N31" s="27"/>
      <c r="O31" s="27"/>
      <c r="P31" s="27"/>
      <c r="Q31" s="27"/>
      <c r="R31" s="27"/>
      <c r="S31" s="27"/>
      <c r="T31" s="27"/>
      <c r="U31" s="27"/>
      <c r="V31" s="17"/>
      <c r="W31" s="17"/>
      <c r="X31" s="17"/>
      <c r="Y31" s="17"/>
      <c r="Z31" s="17"/>
    </row>
    <row r="32" ht="12.75" customHeight="1">
      <c r="A32" s="27"/>
      <c r="B32" s="66"/>
      <c r="C32" s="27"/>
      <c r="D32" s="27"/>
      <c r="E32" s="27"/>
      <c r="F32" s="27"/>
      <c r="G32" s="27"/>
      <c r="H32" s="27"/>
      <c r="I32" s="27"/>
      <c r="J32" s="27"/>
      <c r="K32" s="27"/>
      <c r="L32" s="27"/>
      <c r="M32" s="27"/>
      <c r="N32" s="27"/>
      <c r="O32" s="27"/>
      <c r="P32" s="27"/>
      <c r="Q32" s="27"/>
      <c r="R32" s="27"/>
      <c r="S32" s="27"/>
      <c r="T32" s="27"/>
      <c r="U32" s="27"/>
      <c r="V32" s="17"/>
      <c r="W32" s="17"/>
      <c r="X32" s="17"/>
      <c r="Y32" s="17"/>
      <c r="Z32" s="17"/>
    </row>
    <row r="33" ht="12.75" customHeight="1">
      <c r="A33" s="27"/>
      <c r="B33" s="66"/>
      <c r="C33" s="27"/>
      <c r="D33" s="27"/>
      <c r="E33" s="27"/>
      <c r="F33" s="27"/>
      <c r="G33" s="27"/>
      <c r="H33" s="27"/>
      <c r="I33" s="27"/>
      <c r="J33" s="27"/>
      <c r="K33" s="27"/>
      <c r="L33" s="27"/>
      <c r="M33" s="27"/>
      <c r="N33" s="27"/>
      <c r="O33" s="27"/>
      <c r="P33" s="27"/>
      <c r="Q33" s="27"/>
      <c r="R33" s="27"/>
      <c r="S33" s="27"/>
      <c r="T33" s="27"/>
      <c r="U33" s="27"/>
      <c r="V33" s="17"/>
      <c r="W33" s="17"/>
      <c r="X33" s="17"/>
      <c r="Y33" s="17"/>
      <c r="Z33" s="17"/>
    </row>
    <row r="34" ht="12.75" customHeight="1">
      <c r="A34" s="27"/>
      <c r="B34" s="66"/>
      <c r="C34" s="27"/>
      <c r="D34" s="27"/>
      <c r="E34" s="27"/>
      <c r="F34" s="27"/>
      <c r="G34" s="27"/>
      <c r="H34" s="27"/>
      <c r="I34" s="27"/>
      <c r="J34" s="27"/>
      <c r="K34" s="27"/>
      <c r="L34" s="27"/>
      <c r="M34" s="27"/>
      <c r="N34" s="27"/>
      <c r="O34" s="27"/>
      <c r="P34" s="27"/>
      <c r="Q34" s="27"/>
      <c r="R34" s="27"/>
      <c r="S34" s="27"/>
      <c r="T34" s="27"/>
      <c r="U34" s="27"/>
      <c r="V34" s="17"/>
      <c r="W34" s="17"/>
      <c r="X34" s="17"/>
      <c r="Y34" s="17"/>
      <c r="Z34" s="17"/>
    </row>
    <row r="35" ht="12.75" customHeight="1">
      <c r="A35" s="27"/>
      <c r="B35" s="66"/>
      <c r="C35" s="27"/>
      <c r="D35" s="27"/>
      <c r="E35" s="27"/>
      <c r="F35" s="27"/>
      <c r="G35" s="27"/>
      <c r="H35" s="27"/>
      <c r="I35" s="27"/>
      <c r="J35" s="27"/>
      <c r="K35" s="27"/>
      <c r="L35" s="27"/>
      <c r="M35" s="27"/>
      <c r="N35" s="27"/>
      <c r="O35" s="27"/>
      <c r="P35" s="27"/>
      <c r="Q35" s="27"/>
      <c r="R35" s="27"/>
      <c r="S35" s="27"/>
      <c r="T35" s="27"/>
      <c r="U35" s="27"/>
      <c r="V35" s="17"/>
      <c r="W35" s="17"/>
      <c r="X35" s="17"/>
      <c r="Y35" s="17"/>
      <c r="Z35" s="17"/>
    </row>
    <row r="36" ht="12.75" customHeight="1">
      <c r="A36" s="27"/>
      <c r="B36" s="66"/>
      <c r="C36" s="27"/>
      <c r="D36" s="27"/>
      <c r="E36" s="27"/>
      <c r="F36" s="27"/>
      <c r="G36" s="27"/>
      <c r="H36" s="27"/>
      <c r="I36" s="27"/>
      <c r="J36" s="27"/>
      <c r="K36" s="27"/>
      <c r="L36" s="27"/>
      <c r="M36" s="27"/>
      <c r="N36" s="27"/>
      <c r="O36" s="27"/>
      <c r="P36" s="27"/>
      <c r="Q36" s="27"/>
      <c r="R36" s="27"/>
      <c r="S36" s="27"/>
      <c r="T36" s="27"/>
      <c r="U36" s="27"/>
      <c r="V36" s="17"/>
      <c r="W36" s="17"/>
      <c r="X36" s="17"/>
      <c r="Y36" s="17"/>
      <c r="Z36" s="17"/>
    </row>
    <row r="37" ht="12.75" customHeight="1">
      <c r="A37" s="27"/>
      <c r="B37" s="66"/>
      <c r="C37" s="27"/>
      <c r="D37" s="27"/>
      <c r="E37" s="27"/>
      <c r="F37" s="27"/>
      <c r="G37" s="27"/>
      <c r="H37" s="27"/>
      <c r="I37" s="27"/>
      <c r="J37" s="27"/>
      <c r="K37" s="27"/>
      <c r="L37" s="27"/>
      <c r="M37" s="27"/>
      <c r="N37" s="27"/>
      <c r="O37" s="27"/>
      <c r="P37" s="27"/>
      <c r="Q37" s="27"/>
      <c r="R37" s="27"/>
      <c r="S37" s="27"/>
      <c r="T37" s="27"/>
      <c r="U37" s="27"/>
      <c r="V37" s="17"/>
      <c r="W37" s="17"/>
      <c r="X37" s="17"/>
      <c r="Y37" s="17"/>
      <c r="Z37" s="17"/>
    </row>
    <row r="38" ht="12.75" customHeight="1">
      <c r="A38" s="27"/>
      <c r="B38" s="66"/>
      <c r="C38" s="27"/>
      <c r="D38" s="27"/>
      <c r="E38" s="27"/>
      <c r="F38" s="27"/>
      <c r="G38" s="27"/>
      <c r="H38" s="27"/>
      <c r="I38" s="27"/>
      <c r="J38" s="27"/>
      <c r="K38" s="27"/>
      <c r="L38" s="27"/>
      <c r="M38" s="27"/>
      <c r="N38" s="27"/>
      <c r="O38" s="27"/>
      <c r="P38" s="27"/>
      <c r="Q38" s="27"/>
      <c r="R38" s="27"/>
      <c r="S38" s="27"/>
      <c r="T38" s="27"/>
      <c r="U38" s="27"/>
      <c r="V38" s="17"/>
      <c r="W38" s="17"/>
      <c r="X38" s="17"/>
      <c r="Y38" s="17"/>
      <c r="Z38" s="17"/>
    </row>
    <row r="39" ht="12.75" customHeight="1">
      <c r="A39" s="27"/>
      <c r="B39" s="66"/>
      <c r="C39" s="27"/>
      <c r="D39" s="27"/>
      <c r="E39" s="27"/>
      <c r="F39" s="27"/>
      <c r="G39" s="27"/>
      <c r="H39" s="27"/>
      <c r="I39" s="27"/>
      <c r="J39" s="27"/>
      <c r="K39" s="27"/>
      <c r="L39" s="27"/>
      <c r="M39" s="27"/>
      <c r="N39" s="27"/>
      <c r="O39" s="27"/>
      <c r="P39" s="27"/>
      <c r="Q39" s="27"/>
      <c r="R39" s="27"/>
      <c r="S39" s="27"/>
      <c r="T39" s="27"/>
      <c r="U39" s="27"/>
      <c r="V39" s="17"/>
      <c r="W39" s="17"/>
      <c r="X39" s="17"/>
      <c r="Y39" s="17"/>
      <c r="Z39" s="17"/>
    </row>
    <row r="40" ht="12.75" customHeight="1">
      <c r="A40" s="27"/>
      <c r="B40" s="66"/>
      <c r="C40" s="27"/>
      <c r="D40" s="27"/>
      <c r="E40" s="27"/>
      <c r="F40" s="27"/>
      <c r="G40" s="27"/>
      <c r="H40" s="27"/>
      <c r="I40" s="27"/>
      <c r="J40" s="27"/>
      <c r="K40" s="27"/>
      <c r="L40" s="27"/>
      <c r="M40" s="27"/>
      <c r="N40" s="27"/>
      <c r="O40" s="27"/>
      <c r="P40" s="27"/>
      <c r="Q40" s="27"/>
      <c r="R40" s="27"/>
      <c r="S40" s="27"/>
      <c r="T40" s="27"/>
      <c r="U40" s="27"/>
      <c r="V40" s="17"/>
      <c r="W40" s="17"/>
      <c r="X40" s="17"/>
      <c r="Y40" s="17"/>
      <c r="Z40" s="17"/>
    </row>
    <row r="41" ht="12.75" customHeight="1">
      <c r="A41" s="27"/>
      <c r="B41" s="66"/>
      <c r="C41" s="27"/>
      <c r="D41" s="27"/>
      <c r="E41" s="27"/>
      <c r="F41" s="27"/>
      <c r="G41" s="27"/>
      <c r="H41" s="27"/>
      <c r="I41" s="27"/>
      <c r="J41" s="27"/>
      <c r="K41" s="27"/>
      <c r="L41" s="27"/>
      <c r="M41" s="27"/>
      <c r="N41" s="27"/>
      <c r="O41" s="27"/>
      <c r="P41" s="27"/>
      <c r="Q41" s="27"/>
      <c r="R41" s="27"/>
      <c r="S41" s="27"/>
      <c r="T41" s="27"/>
      <c r="U41" s="27"/>
      <c r="V41" s="17"/>
      <c r="W41" s="17"/>
      <c r="X41" s="17"/>
      <c r="Y41" s="17"/>
      <c r="Z41" s="17"/>
    </row>
    <row r="42" ht="12.75" customHeight="1">
      <c r="A42" s="27"/>
      <c r="B42" s="66"/>
      <c r="C42" s="27"/>
      <c r="D42" s="27"/>
      <c r="E42" s="27"/>
      <c r="F42" s="27"/>
      <c r="G42" s="27"/>
      <c r="H42" s="27"/>
      <c r="I42" s="27"/>
      <c r="J42" s="27"/>
      <c r="K42" s="27"/>
      <c r="L42" s="27"/>
      <c r="M42" s="27"/>
      <c r="N42" s="27"/>
      <c r="O42" s="27"/>
      <c r="P42" s="27"/>
      <c r="Q42" s="27"/>
      <c r="R42" s="27"/>
      <c r="S42" s="27"/>
      <c r="T42" s="27"/>
      <c r="U42" s="27"/>
      <c r="V42" s="17"/>
      <c r="W42" s="17"/>
      <c r="X42" s="17"/>
      <c r="Y42" s="17"/>
      <c r="Z42" s="17"/>
    </row>
    <row r="43" ht="12.75" customHeight="1">
      <c r="A43" s="27"/>
      <c r="B43" s="66"/>
      <c r="C43" s="27"/>
      <c r="D43" s="27"/>
      <c r="E43" s="27"/>
      <c r="F43" s="27"/>
      <c r="G43" s="27"/>
      <c r="H43" s="27"/>
      <c r="I43" s="27"/>
      <c r="J43" s="27"/>
      <c r="K43" s="27"/>
      <c r="L43" s="27"/>
      <c r="M43" s="27"/>
      <c r="N43" s="27"/>
      <c r="O43" s="27"/>
      <c r="P43" s="27"/>
      <c r="Q43" s="27"/>
      <c r="R43" s="27"/>
      <c r="S43" s="27"/>
      <c r="T43" s="27"/>
      <c r="U43" s="27"/>
      <c r="V43" s="17"/>
      <c r="W43" s="17"/>
      <c r="X43" s="17"/>
      <c r="Y43" s="17"/>
      <c r="Z43" s="17"/>
    </row>
    <row r="44" ht="12.75" customHeight="1">
      <c r="A44" s="27"/>
      <c r="B44" s="66"/>
      <c r="C44" s="27"/>
      <c r="D44" s="27"/>
      <c r="E44" s="27"/>
      <c r="F44" s="27"/>
      <c r="G44" s="27"/>
      <c r="H44" s="27"/>
      <c r="I44" s="27"/>
      <c r="J44" s="27"/>
      <c r="K44" s="27"/>
      <c r="L44" s="27"/>
      <c r="M44" s="27"/>
      <c r="N44" s="27"/>
      <c r="O44" s="27"/>
      <c r="P44" s="27"/>
      <c r="Q44" s="27"/>
      <c r="R44" s="27"/>
      <c r="S44" s="27"/>
      <c r="T44" s="27"/>
      <c r="U44" s="27"/>
      <c r="V44" s="17"/>
      <c r="W44" s="17"/>
      <c r="X44" s="17"/>
      <c r="Y44" s="17"/>
      <c r="Z44" s="17"/>
    </row>
    <row r="45" ht="12.75" customHeight="1">
      <c r="A45" s="27"/>
      <c r="B45" s="66"/>
      <c r="C45" s="27"/>
      <c r="D45" s="27"/>
      <c r="E45" s="27"/>
      <c r="F45" s="27"/>
      <c r="G45" s="27"/>
      <c r="H45" s="27"/>
      <c r="I45" s="27"/>
      <c r="J45" s="27"/>
      <c r="K45" s="27"/>
      <c r="L45" s="27"/>
      <c r="M45" s="27"/>
      <c r="N45" s="27"/>
      <c r="O45" s="27"/>
      <c r="P45" s="27"/>
      <c r="Q45" s="27"/>
      <c r="R45" s="27"/>
      <c r="S45" s="27"/>
      <c r="T45" s="27"/>
      <c r="U45" s="27"/>
      <c r="V45" s="17"/>
      <c r="W45" s="17"/>
      <c r="X45" s="17"/>
      <c r="Y45" s="17"/>
      <c r="Z45" s="17"/>
    </row>
    <row r="46" ht="12.75" customHeight="1">
      <c r="A46" s="27"/>
      <c r="B46" s="66"/>
      <c r="C46" s="27"/>
      <c r="D46" s="27"/>
      <c r="E46" s="27"/>
      <c r="F46" s="27"/>
      <c r="G46" s="27"/>
      <c r="H46" s="27"/>
      <c r="I46" s="27"/>
      <c r="J46" s="27"/>
      <c r="K46" s="27"/>
      <c r="L46" s="27"/>
      <c r="M46" s="27"/>
      <c r="N46" s="27"/>
      <c r="O46" s="27"/>
      <c r="P46" s="27"/>
      <c r="Q46" s="27"/>
      <c r="R46" s="27"/>
      <c r="S46" s="27"/>
      <c r="T46" s="27"/>
      <c r="U46" s="27"/>
      <c r="V46" s="17"/>
      <c r="W46" s="17"/>
      <c r="X46" s="17"/>
      <c r="Y46" s="17"/>
      <c r="Z46" s="17"/>
    </row>
    <row r="47" ht="12.75" customHeight="1">
      <c r="A47" s="27"/>
      <c r="B47" s="66"/>
      <c r="C47" s="27"/>
      <c r="D47" s="27"/>
      <c r="E47" s="27"/>
      <c r="F47" s="27"/>
      <c r="G47" s="27"/>
      <c r="H47" s="27"/>
      <c r="I47" s="27"/>
      <c r="J47" s="27"/>
      <c r="K47" s="27"/>
      <c r="L47" s="27"/>
      <c r="M47" s="27"/>
      <c r="N47" s="27"/>
      <c r="O47" s="27"/>
      <c r="P47" s="27"/>
      <c r="Q47" s="27"/>
      <c r="R47" s="27"/>
      <c r="S47" s="27"/>
      <c r="T47" s="27"/>
      <c r="U47" s="27"/>
      <c r="V47" s="17"/>
      <c r="W47" s="17"/>
      <c r="X47" s="17"/>
      <c r="Y47" s="17"/>
      <c r="Z47" s="17"/>
    </row>
    <row r="48" ht="12.75" customHeight="1">
      <c r="A48" s="27"/>
      <c r="B48" s="66"/>
      <c r="C48" s="27"/>
      <c r="D48" s="27"/>
      <c r="E48" s="27"/>
      <c r="F48" s="27"/>
      <c r="G48" s="27"/>
      <c r="H48" s="27"/>
      <c r="I48" s="27"/>
      <c r="J48" s="27"/>
      <c r="K48" s="27"/>
      <c r="L48" s="27"/>
      <c r="M48" s="27"/>
      <c r="N48" s="27"/>
      <c r="O48" s="27"/>
      <c r="P48" s="27"/>
      <c r="Q48" s="27"/>
      <c r="R48" s="27"/>
      <c r="S48" s="27"/>
      <c r="T48" s="27"/>
      <c r="U48" s="27"/>
      <c r="V48" s="17"/>
      <c r="W48" s="17"/>
      <c r="X48" s="17"/>
      <c r="Y48" s="17"/>
      <c r="Z48" s="17"/>
    </row>
    <row r="49" ht="12.75" customHeight="1">
      <c r="A49" s="27"/>
      <c r="B49" s="66"/>
      <c r="C49" s="27"/>
      <c r="D49" s="27"/>
      <c r="E49" s="27"/>
      <c r="F49" s="27"/>
      <c r="G49" s="27"/>
      <c r="H49" s="27"/>
      <c r="I49" s="27"/>
      <c r="J49" s="27"/>
      <c r="K49" s="27"/>
      <c r="L49" s="27"/>
      <c r="M49" s="27"/>
      <c r="N49" s="27"/>
      <c r="O49" s="27"/>
      <c r="P49" s="27"/>
      <c r="Q49" s="27"/>
      <c r="R49" s="27"/>
      <c r="S49" s="27"/>
      <c r="T49" s="27"/>
      <c r="U49" s="27"/>
      <c r="V49" s="17"/>
      <c r="W49" s="17"/>
      <c r="X49" s="17"/>
      <c r="Y49" s="17"/>
      <c r="Z49" s="17"/>
    </row>
    <row r="50" ht="12.75" customHeight="1">
      <c r="A50" s="27"/>
      <c r="B50" s="66"/>
      <c r="C50" s="27"/>
      <c r="D50" s="27"/>
      <c r="E50" s="27"/>
      <c r="F50" s="27"/>
      <c r="G50" s="27"/>
      <c r="H50" s="27"/>
      <c r="I50" s="27"/>
      <c r="J50" s="27"/>
      <c r="K50" s="27"/>
      <c r="L50" s="27"/>
      <c r="M50" s="27"/>
      <c r="N50" s="27"/>
      <c r="O50" s="27"/>
      <c r="P50" s="27"/>
      <c r="Q50" s="27"/>
      <c r="R50" s="27"/>
      <c r="S50" s="27"/>
      <c r="T50" s="27"/>
      <c r="U50" s="27"/>
      <c r="V50" s="17"/>
      <c r="W50" s="17"/>
      <c r="X50" s="17"/>
      <c r="Y50" s="17"/>
      <c r="Z50" s="17"/>
    </row>
    <row r="51" ht="12.75" customHeight="1">
      <c r="A51" s="27"/>
      <c r="B51" s="66"/>
      <c r="C51" s="27"/>
      <c r="D51" s="27"/>
      <c r="E51" s="27"/>
      <c r="F51" s="27"/>
      <c r="G51" s="27"/>
      <c r="H51" s="27"/>
      <c r="I51" s="27"/>
      <c r="J51" s="27"/>
      <c r="K51" s="27"/>
      <c r="L51" s="27"/>
      <c r="M51" s="27"/>
      <c r="N51" s="27"/>
      <c r="O51" s="27"/>
      <c r="P51" s="27"/>
      <c r="Q51" s="27"/>
      <c r="R51" s="27"/>
      <c r="S51" s="27"/>
      <c r="T51" s="27"/>
      <c r="U51" s="27"/>
      <c r="V51" s="17"/>
      <c r="W51" s="17"/>
      <c r="X51" s="17"/>
      <c r="Y51" s="17"/>
      <c r="Z51" s="17"/>
    </row>
    <row r="52" ht="12.75" customHeight="1">
      <c r="A52" s="27"/>
      <c r="B52" s="66"/>
      <c r="C52" s="27"/>
      <c r="D52" s="27"/>
      <c r="E52" s="27"/>
      <c r="F52" s="27"/>
      <c r="G52" s="27"/>
      <c r="H52" s="27"/>
      <c r="I52" s="27"/>
      <c r="J52" s="27"/>
      <c r="K52" s="27"/>
      <c r="L52" s="27"/>
      <c r="M52" s="27"/>
      <c r="N52" s="27"/>
      <c r="O52" s="27"/>
      <c r="P52" s="27"/>
      <c r="Q52" s="27"/>
      <c r="R52" s="27"/>
      <c r="S52" s="27"/>
      <c r="T52" s="27"/>
      <c r="U52" s="27"/>
      <c r="V52" s="17"/>
      <c r="W52" s="17"/>
      <c r="X52" s="17"/>
      <c r="Y52" s="17"/>
      <c r="Z52" s="17"/>
    </row>
    <row r="53" ht="12.75" customHeight="1">
      <c r="A53" s="27"/>
      <c r="B53" s="66"/>
      <c r="C53" s="27"/>
      <c r="D53" s="27"/>
      <c r="E53" s="27"/>
      <c r="F53" s="27"/>
      <c r="G53" s="27"/>
      <c r="H53" s="27"/>
      <c r="I53" s="27"/>
      <c r="J53" s="27"/>
      <c r="K53" s="27"/>
      <c r="L53" s="27"/>
      <c r="M53" s="27"/>
      <c r="N53" s="27"/>
      <c r="O53" s="27"/>
      <c r="P53" s="27"/>
      <c r="Q53" s="27"/>
      <c r="R53" s="27"/>
      <c r="S53" s="27"/>
      <c r="T53" s="27"/>
      <c r="U53" s="27"/>
      <c r="V53" s="17"/>
      <c r="W53" s="17"/>
      <c r="X53" s="17"/>
      <c r="Y53" s="17"/>
      <c r="Z53" s="17"/>
    </row>
    <row r="54" ht="12.75" customHeight="1">
      <c r="A54" s="27"/>
      <c r="B54" s="66"/>
      <c r="C54" s="27"/>
      <c r="D54" s="27"/>
      <c r="E54" s="27"/>
      <c r="F54" s="27"/>
      <c r="G54" s="27"/>
      <c r="H54" s="27"/>
      <c r="I54" s="27"/>
      <c r="J54" s="27"/>
      <c r="K54" s="27"/>
      <c r="L54" s="27"/>
      <c r="M54" s="27"/>
      <c r="N54" s="27"/>
      <c r="O54" s="27"/>
      <c r="P54" s="27"/>
      <c r="Q54" s="27"/>
      <c r="R54" s="27"/>
      <c r="S54" s="27"/>
      <c r="T54" s="27"/>
      <c r="U54" s="27"/>
      <c r="V54" s="17"/>
      <c r="W54" s="17"/>
      <c r="X54" s="17"/>
      <c r="Y54" s="17"/>
      <c r="Z54" s="17"/>
    </row>
    <row r="55" ht="12.75" customHeight="1">
      <c r="A55" s="27"/>
      <c r="B55" s="66"/>
      <c r="C55" s="27"/>
      <c r="D55" s="27"/>
      <c r="E55" s="27"/>
      <c r="F55" s="27"/>
      <c r="G55" s="27"/>
      <c r="H55" s="27"/>
      <c r="I55" s="27"/>
      <c r="J55" s="27"/>
      <c r="K55" s="27"/>
      <c r="L55" s="27"/>
      <c r="M55" s="27"/>
      <c r="N55" s="27"/>
      <c r="O55" s="27"/>
      <c r="P55" s="27"/>
      <c r="Q55" s="27"/>
      <c r="R55" s="27"/>
      <c r="S55" s="27"/>
      <c r="T55" s="27"/>
      <c r="U55" s="27"/>
      <c r="V55" s="17"/>
      <c r="W55" s="17"/>
      <c r="X55" s="17"/>
      <c r="Y55" s="17"/>
      <c r="Z55" s="17"/>
    </row>
    <row r="56" ht="12.75" customHeight="1">
      <c r="A56" s="27"/>
      <c r="B56" s="66"/>
      <c r="C56" s="27"/>
      <c r="D56" s="27"/>
      <c r="E56" s="27"/>
      <c r="F56" s="27"/>
      <c r="G56" s="27"/>
      <c r="H56" s="27"/>
      <c r="I56" s="27"/>
      <c r="J56" s="27"/>
      <c r="K56" s="27"/>
      <c r="L56" s="27"/>
      <c r="M56" s="27"/>
      <c r="N56" s="27"/>
      <c r="O56" s="27"/>
      <c r="P56" s="27"/>
      <c r="Q56" s="27"/>
      <c r="R56" s="27"/>
      <c r="S56" s="27"/>
      <c r="T56" s="27"/>
      <c r="U56" s="27"/>
      <c r="V56" s="17"/>
      <c r="W56" s="17"/>
      <c r="X56" s="17"/>
      <c r="Y56" s="17"/>
      <c r="Z56" s="17"/>
    </row>
    <row r="57" ht="12.75" customHeight="1">
      <c r="A57" s="27"/>
      <c r="B57" s="66"/>
      <c r="C57" s="27"/>
      <c r="D57" s="27"/>
      <c r="E57" s="27"/>
      <c r="F57" s="27"/>
      <c r="G57" s="27"/>
      <c r="H57" s="27"/>
      <c r="I57" s="27"/>
      <c r="J57" s="27"/>
      <c r="K57" s="27"/>
      <c r="L57" s="27"/>
      <c r="M57" s="27"/>
      <c r="N57" s="27"/>
      <c r="O57" s="27"/>
      <c r="P57" s="27"/>
      <c r="Q57" s="27"/>
      <c r="R57" s="27"/>
      <c r="S57" s="27"/>
      <c r="T57" s="27"/>
      <c r="U57" s="27"/>
      <c r="V57" s="17"/>
      <c r="W57" s="17"/>
      <c r="X57" s="17"/>
      <c r="Y57" s="17"/>
      <c r="Z57" s="17"/>
    </row>
    <row r="58" ht="12.75" customHeight="1">
      <c r="A58" s="27"/>
      <c r="B58" s="66"/>
      <c r="C58" s="27"/>
      <c r="D58" s="27"/>
      <c r="E58" s="27"/>
      <c r="F58" s="27"/>
      <c r="G58" s="27"/>
      <c r="H58" s="27"/>
      <c r="I58" s="27"/>
      <c r="J58" s="27"/>
      <c r="K58" s="27"/>
      <c r="L58" s="27"/>
      <c r="M58" s="27"/>
      <c r="N58" s="27"/>
      <c r="O58" s="27"/>
      <c r="P58" s="27"/>
      <c r="Q58" s="27"/>
      <c r="R58" s="27"/>
      <c r="S58" s="27"/>
      <c r="T58" s="27"/>
      <c r="U58" s="27"/>
      <c r="V58" s="17"/>
      <c r="W58" s="17"/>
      <c r="X58" s="17"/>
      <c r="Y58" s="17"/>
      <c r="Z58" s="17"/>
    </row>
    <row r="59" ht="12.75" customHeight="1">
      <c r="A59" s="27"/>
      <c r="B59" s="66"/>
      <c r="C59" s="27"/>
      <c r="D59" s="27"/>
      <c r="E59" s="27"/>
      <c r="F59" s="27"/>
      <c r="G59" s="27"/>
      <c r="H59" s="27"/>
      <c r="I59" s="27"/>
      <c r="J59" s="27"/>
      <c r="K59" s="27"/>
      <c r="L59" s="27"/>
      <c r="M59" s="27"/>
      <c r="N59" s="27"/>
      <c r="O59" s="27"/>
      <c r="P59" s="27"/>
      <c r="Q59" s="27"/>
      <c r="R59" s="27"/>
      <c r="S59" s="27"/>
      <c r="T59" s="27"/>
      <c r="U59" s="27"/>
      <c r="V59" s="17"/>
      <c r="W59" s="17"/>
      <c r="X59" s="17"/>
      <c r="Y59" s="17"/>
      <c r="Z59" s="17"/>
    </row>
    <row r="60" ht="12.75" customHeight="1">
      <c r="A60" s="27"/>
      <c r="B60" s="66"/>
      <c r="C60" s="27"/>
      <c r="D60" s="27"/>
      <c r="E60" s="27"/>
      <c r="F60" s="27"/>
      <c r="G60" s="27"/>
      <c r="H60" s="27"/>
      <c r="I60" s="27"/>
      <c r="J60" s="27"/>
      <c r="K60" s="27"/>
      <c r="L60" s="27"/>
      <c r="M60" s="27"/>
      <c r="N60" s="27"/>
      <c r="O60" s="27"/>
      <c r="P60" s="27"/>
      <c r="Q60" s="27"/>
      <c r="R60" s="27"/>
      <c r="S60" s="27"/>
      <c r="T60" s="27"/>
      <c r="U60" s="27"/>
      <c r="V60" s="17"/>
      <c r="W60" s="17"/>
      <c r="X60" s="17"/>
      <c r="Y60" s="17"/>
      <c r="Z60" s="17"/>
    </row>
    <row r="61" ht="12.75" customHeight="1">
      <c r="A61" s="27"/>
      <c r="B61" s="66"/>
      <c r="C61" s="27"/>
      <c r="D61" s="27"/>
      <c r="E61" s="27"/>
      <c r="F61" s="27"/>
      <c r="G61" s="27"/>
      <c r="H61" s="27"/>
      <c r="I61" s="27"/>
      <c r="J61" s="27"/>
      <c r="K61" s="27"/>
      <c r="L61" s="27"/>
      <c r="M61" s="27"/>
      <c r="N61" s="27"/>
      <c r="O61" s="27"/>
      <c r="P61" s="27"/>
      <c r="Q61" s="27"/>
      <c r="R61" s="27"/>
      <c r="S61" s="27"/>
      <c r="T61" s="27"/>
      <c r="U61" s="27"/>
      <c r="V61" s="17"/>
      <c r="W61" s="17"/>
      <c r="X61" s="17"/>
      <c r="Y61" s="17"/>
      <c r="Z61" s="17"/>
    </row>
    <row r="62" ht="12.75" customHeight="1">
      <c r="A62" s="27"/>
      <c r="B62" s="66"/>
      <c r="C62" s="27"/>
      <c r="D62" s="27"/>
      <c r="E62" s="27"/>
      <c r="F62" s="27"/>
      <c r="G62" s="27"/>
      <c r="H62" s="27"/>
      <c r="I62" s="27"/>
      <c r="J62" s="27"/>
      <c r="K62" s="27"/>
      <c r="L62" s="27"/>
      <c r="M62" s="27"/>
      <c r="N62" s="27"/>
      <c r="O62" s="27"/>
      <c r="P62" s="27"/>
      <c r="Q62" s="27"/>
      <c r="R62" s="27"/>
      <c r="S62" s="27"/>
      <c r="T62" s="27"/>
      <c r="U62" s="27"/>
      <c r="V62" s="17"/>
      <c r="W62" s="17"/>
      <c r="X62" s="17"/>
      <c r="Y62" s="17"/>
      <c r="Z62" s="17"/>
    </row>
    <row r="63" ht="12.75" customHeight="1">
      <c r="A63" s="27"/>
      <c r="B63" s="66"/>
      <c r="C63" s="27"/>
      <c r="D63" s="27"/>
      <c r="E63" s="27"/>
      <c r="F63" s="27"/>
      <c r="G63" s="27"/>
      <c r="H63" s="27"/>
      <c r="I63" s="27"/>
      <c r="J63" s="27"/>
      <c r="K63" s="27"/>
      <c r="L63" s="27"/>
      <c r="M63" s="27"/>
      <c r="N63" s="27"/>
      <c r="O63" s="27"/>
      <c r="P63" s="27"/>
      <c r="Q63" s="27"/>
      <c r="R63" s="27"/>
      <c r="S63" s="27"/>
      <c r="T63" s="27"/>
      <c r="U63" s="27"/>
      <c r="V63" s="17"/>
      <c r="W63" s="17"/>
      <c r="X63" s="17"/>
      <c r="Y63" s="17"/>
      <c r="Z63" s="17"/>
    </row>
    <row r="64" ht="12.75" customHeight="1">
      <c r="A64" s="27"/>
      <c r="B64" s="66"/>
      <c r="C64" s="27"/>
      <c r="D64" s="27"/>
      <c r="E64" s="27"/>
      <c r="F64" s="27"/>
      <c r="G64" s="27"/>
      <c r="H64" s="27"/>
      <c r="I64" s="27"/>
      <c r="J64" s="27"/>
      <c r="K64" s="27"/>
      <c r="L64" s="27"/>
      <c r="M64" s="27"/>
      <c r="N64" s="27"/>
      <c r="O64" s="27"/>
      <c r="P64" s="27"/>
      <c r="Q64" s="27"/>
      <c r="R64" s="27"/>
      <c r="S64" s="27"/>
      <c r="T64" s="27"/>
      <c r="U64" s="27"/>
      <c r="V64" s="17"/>
      <c r="W64" s="17"/>
      <c r="X64" s="17"/>
      <c r="Y64" s="17"/>
      <c r="Z64" s="17"/>
    </row>
    <row r="65" ht="12.75" customHeight="1">
      <c r="A65" s="27"/>
      <c r="B65" s="66"/>
      <c r="C65" s="27"/>
      <c r="D65" s="27"/>
      <c r="E65" s="27"/>
      <c r="F65" s="27"/>
      <c r="G65" s="27"/>
      <c r="H65" s="27"/>
      <c r="I65" s="27"/>
      <c r="J65" s="27"/>
      <c r="K65" s="27"/>
      <c r="L65" s="27"/>
      <c r="M65" s="27"/>
      <c r="N65" s="27"/>
      <c r="O65" s="27"/>
      <c r="P65" s="27"/>
      <c r="Q65" s="27"/>
      <c r="R65" s="27"/>
      <c r="S65" s="27"/>
      <c r="T65" s="27"/>
      <c r="U65" s="27"/>
      <c r="V65" s="17"/>
      <c r="W65" s="17"/>
      <c r="X65" s="17"/>
      <c r="Y65" s="17"/>
      <c r="Z65" s="17"/>
    </row>
    <row r="66" ht="12.75" customHeight="1">
      <c r="A66" s="27"/>
      <c r="B66" s="66"/>
      <c r="C66" s="27"/>
      <c r="D66" s="27"/>
      <c r="E66" s="27"/>
      <c r="F66" s="27"/>
      <c r="G66" s="27"/>
      <c r="H66" s="27"/>
      <c r="I66" s="27"/>
      <c r="J66" s="27"/>
      <c r="K66" s="27"/>
      <c r="L66" s="27"/>
      <c r="M66" s="27"/>
      <c r="N66" s="27"/>
      <c r="O66" s="27"/>
      <c r="P66" s="27"/>
      <c r="Q66" s="27"/>
      <c r="R66" s="27"/>
      <c r="S66" s="27"/>
      <c r="T66" s="27"/>
      <c r="U66" s="27"/>
      <c r="V66" s="17"/>
      <c r="W66" s="17"/>
      <c r="X66" s="17"/>
      <c r="Y66" s="17"/>
      <c r="Z66" s="17"/>
    </row>
    <row r="67" ht="12.75" customHeight="1">
      <c r="A67" s="27"/>
      <c r="B67" s="66"/>
      <c r="C67" s="27"/>
      <c r="D67" s="27"/>
      <c r="E67" s="27"/>
      <c r="F67" s="27"/>
      <c r="G67" s="27"/>
      <c r="H67" s="27"/>
      <c r="I67" s="27"/>
      <c r="J67" s="27"/>
      <c r="K67" s="27"/>
      <c r="L67" s="27"/>
      <c r="M67" s="27"/>
      <c r="N67" s="27"/>
      <c r="O67" s="27"/>
      <c r="P67" s="27"/>
      <c r="Q67" s="27"/>
      <c r="R67" s="27"/>
      <c r="S67" s="27"/>
      <c r="T67" s="27"/>
      <c r="U67" s="27"/>
      <c r="V67" s="17"/>
      <c r="W67" s="17"/>
      <c r="X67" s="17"/>
      <c r="Y67" s="17"/>
      <c r="Z67" s="17"/>
    </row>
    <row r="68" ht="12.75" customHeight="1">
      <c r="A68" s="27"/>
      <c r="B68" s="66"/>
      <c r="C68" s="27"/>
      <c r="D68" s="27"/>
      <c r="E68" s="27"/>
      <c r="F68" s="27"/>
      <c r="G68" s="27"/>
      <c r="H68" s="27"/>
      <c r="I68" s="27"/>
      <c r="J68" s="27"/>
      <c r="K68" s="27"/>
      <c r="L68" s="27"/>
      <c r="M68" s="27"/>
      <c r="N68" s="27"/>
      <c r="O68" s="27"/>
      <c r="P68" s="27"/>
      <c r="Q68" s="27"/>
      <c r="R68" s="27"/>
      <c r="S68" s="27"/>
      <c r="T68" s="27"/>
      <c r="U68" s="27"/>
      <c r="V68" s="17"/>
      <c r="W68" s="17"/>
      <c r="X68" s="17"/>
      <c r="Y68" s="17"/>
      <c r="Z68" s="17"/>
    </row>
    <row r="69" ht="12.75" customHeight="1">
      <c r="A69" s="27"/>
      <c r="B69" s="66"/>
      <c r="C69" s="27"/>
      <c r="D69" s="27"/>
      <c r="E69" s="27"/>
      <c r="F69" s="27"/>
      <c r="G69" s="27"/>
      <c r="H69" s="27"/>
      <c r="I69" s="27"/>
      <c r="J69" s="27"/>
      <c r="K69" s="27"/>
      <c r="L69" s="27"/>
      <c r="M69" s="27"/>
      <c r="N69" s="27"/>
      <c r="O69" s="27"/>
      <c r="P69" s="27"/>
      <c r="Q69" s="27"/>
      <c r="R69" s="27"/>
      <c r="S69" s="27"/>
      <c r="T69" s="27"/>
      <c r="U69" s="27"/>
      <c r="V69" s="17"/>
      <c r="W69" s="17"/>
      <c r="X69" s="17"/>
      <c r="Y69" s="17"/>
      <c r="Z69" s="17"/>
    </row>
    <row r="70" ht="12.75" customHeight="1">
      <c r="A70" s="27"/>
      <c r="B70" s="66"/>
      <c r="C70" s="27"/>
      <c r="D70" s="27"/>
      <c r="E70" s="27"/>
      <c r="F70" s="27"/>
      <c r="G70" s="27"/>
      <c r="H70" s="27"/>
      <c r="I70" s="27"/>
      <c r="J70" s="27"/>
      <c r="K70" s="27"/>
      <c r="L70" s="27"/>
      <c r="M70" s="27"/>
      <c r="N70" s="27"/>
      <c r="O70" s="27"/>
      <c r="P70" s="27"/>
      <c r="Q70" s="27"/>
      <c r="R70" s="27"/>
      <c r="S70" s="27"/>
      <c r="T70" s="27"/>
      <c r="U70" s="27"/>
      <c r="V70" s="17"/>
      <c r="W70" s="17"/>
      <c r="X70" s="17"/>
      <c r="Y70" s="17"/>
      <c r="Z70" s="17"/>
    </row>
    <row r="71" ht="12.75" customHeight="1">
      <c r="A71" s="27"/>
      <c r="B71" s="66"/>
      <c r="C71" s="27"/>
      <c r="D71" s="27"/>
      <c r="E71" s="27"/>
      <c r="F71" s="27"/>
      <c r="G71" s="27"/>
      <c r="H71" s="27"/>
      <c r="I71" s="27"/>
      <c r="J71" s="27"/>
      <c r="K71" s="27"/>
      <c r="L71" s="27"/>
      <c r="M71" s="27"/>
      <c r="N71" s="27"/>
      <c r="O71" s="27"/>
      <c r="P71" s="27"/>
      <c r="Q71" s="27"/>
      <c r="R71" s="27"/>
      <c r="S71" s="27"/>
      <c r="T71" s="27"/>
      <c r="U71" s="27"/>
      <c r="V71" s="17"/>
      <c r="W71" s="17"/>
      <c r="X71" s="17"/>
      <c r="Y71" s="17"/>
      <c r="Z71" s="17"/>
    </row>
    <row r="72" ht="12.75" customHeight="1">
      <c r="A72" s="27"/>
      <c r="B72" s="66"/>
      <c r="C72" s="27"/>
      <c r="D72" s="27"/>
      <c r="E72" s="27"/>
      <c r="F72" s="27"/>
      <c r="G72" s="27"/>
      <c r="H72" s="27"/>
      <c r="I72" s="27"/>
      <c r="J72" s="27"/>
      <c r="K72" s="27"/>
      <c r="L72" s="27"/>
      <c r="M72" s="27"/>
      <c r="N72" s="27"/>
      <c r="O72" s="27"/>
      <c r="P72" s="27"/>
      <c r="Q72" s="27"/>
      <c r="R72" s="27"/>
      <c r="S72" s="27"/>
      <c r="T72" s="27"/>
      <c r="U72" s="27"/>
      <c r="V72" s="17"/>
      <c r="W72" s="17"/>
      <c r="X72" s="17"/>
      <c r="Y72" s="17"/>
      <c r="Z72" s="17"/>
    </row>
    <row r="73" ht="12.75" customHeight="1">
      <c r="A73" s="27"/>
      <c r="B73" s="66"/>
      <c r="C73" s="27"/>
      <c r="D73" s="27"/>
      <c r="E73" s="27"/>
      <c r="F73" s="27"/>
      <c r="G73" s="27"/>
      <c r="H73" s="27"/>
      <c r="I73" s="27"/>
      <c r="J73" s="27"/>
      <c r="K73" s="27"/>
      <c r="L73" s="27"/>
      <c r="M73" s="27"/>
      <c r="N73" s="27"/>
      <c r="O73" s="27"/>
      <c r="P73" s="27"/>
      <c r="Q73" s="27"/>
      <c r="R73" s="27"/>
      <c r="S73" s="27"/>
      <c r="T73" s="27"/>
      <c r="U73" s="27"/>
      <c r="V73" s="17"/>
      <c r="W73" s="17"/>
      <c r="X73" s="17"/>
      <c r="Y73" s="17"/>
      <c r="Z73" s="17"/>
    </row>
    <row r="74" ht="12.75" customHeight="1">
      <c r="A74" s="27"/>
      <c r="B74" s="66"/>
      <c r="C74" s="27"/>
      <c r="D74" s="27"/>
      <c r="E74" s="27"/>
      <c r="F74" s="27"/>
      <c r="G74" s="27"/>
      <c r="H74" s="27"/>
      <c r="I74" s="27"/>
      <c r="J74" s="27"/>
      <c r="K74" s="27"/>
      <c r="L74" s="27"/>
      <c r="M74" s="27"/>
      <c r="N74" s="27"/>
      <c r="O74" s="27"/>
      <c r="P74" s="27"/>
      <c r="Q74" s="27"/>
      <c r="R74" s="27"/>
      <c r="S74" s="27"/>
      <c r="T74" s="27"/>
      <c r="U74" s="27"/>
      <c r="V74" s="17"/>
      <c r="W74" s="17"/>
      <c r="X74" s="17"/>
      <c r="Y74" s="17"/>
      <c r="Z74" s="17"/>
    </row>
    <row r="75" ht="12.75" customHeight="1">
      <c r="A75" s="27"/>
      <c r="B75" s="66"/>
      <c r="C75" s="27"/>
      <c r="D75" s="27"/>
      <c r="E75" s="27"/>
      <c r="F75" s="27"/>
      <c r="G75" s="27"/>
      <c r="H75" s="27"/>
      <c r="I75" s="27"/>
      <c r="J75" s="27"/>
      <c r="K75" s="27"/>
      <c r="L75" s="27"/>
      <c r="M75" s="27"/>
      <c r="N75" s="27"/>
      <c r="O75" s="27"/>
      <c r="P75" s="27"/>
      <c r="Q75" s="27"/>
      <c r="R75" s="27"/>
      <c r="S75" s="27"/>
      <c r="T75" s="27"/>
      <c r="U75" s="27"/>
      <c r="V75" s="17"/>
      <c r="W75" s="17"/>
      <c r="X75" s="17"/>
      <c r="Y75" s="17"/>
      <c r="Z75" s="17"/>
    </row>
    <row r="76" ht="12.75" customHeight="1">
      <c r="A76" s="27"/>
      <c r="B76" s="66"/>
      <c r="C76" s="27"/>
      <c r="D76" s="27"/>
      <c r="E76" s="27"/>
      <c r="F76" s="27"/>
      <c r="G76" s="27"/>
      <c r="H76" s="27"/>
      <c r="I76" s="27"/>
      <c r="J76" s="27"/>
      <c r="K76" s="27"/>
      <c r="L76" s="27"/>
      <c r="M76" s="27"/>
      <c r="N76" s="27"/>
      <c r="O76" s="27"/>
      <c r="P76" s="27"/>
      <c r="Q76" s="27"/>
      <c r="R76" s="27"/>
      <c r="S76" s="27"/>
      <c r="T76" s="27"/>
      <c r="U76" s="27"/>
      <c r="V76" s="17"/>
      <c r="W76" s="17"/>
      <c r="X76" s="17"/>
      <c r="Y76" s="17"/>
      <c r="Z76" s="17"/>
    </row>
    <row r="77" ht="12.75" customHeight="1">
      <c r="A77" s="27"/>
      <c r="B77" s="66"/>
      <c r="C77" s="27"/>
      <c r="D77" s="27"/>
      <c r="E77" s="27"/>
      <c r="F77" s="27"/>
      <c r="G77" s="27"/>
      <c r="H77" s="27"/>
      <c r="I77" s="27"/>
      <c r="J77" s="27"/>
      <c r="K77" s="27"/>
      <c r="L77" s="27"/>
      <c r="M77" s="27"/>
      <c r="N77" s="27"/>
      <c r="O77" s="27"/>
      <c r="P77" s="27"/>
      <c r="Q77" s="27"/>
      <c r="R77" s="27"/>
      <c r="S77" s="27"/>
      <c r="T77" s="27"/>
      <c r="U77" s="27"/>
      <c r="V77" s="17"/>
      <c r="W77" s="17"/>
      <c r="X77" s="17"/>
      <c r="Y77" s="17"/>
      <c r="Z77" s="17"/>
    </row>
    <row r="78" ht="12.75" customHeight="1">
      <c r="A78" s="27"/>
      <c r="B78" s="66"/>
      <c r="C78" s="27"/>
      <c r="D78" s="27"/>
      <c r="E78" s="27"/>
      <c r="F78" s="27"/>
      <c r="G78" s="27"/>
      <c r="H78" s="27"/>
      <c r="I78" s="27"/>
      <c r="J78" s="27"/>
      <c r="K78" s="27"/>
      <c r="L78" s="27"/>
      <c r="M78" s="27"/>
      <c r="N78" s="27"/>
      <c r="O78" s="27"/>
      <c r="P78" s="27"/>
      <c r="Q78" s="27"/>
      <c r="R78" s="27"/>
      <c r="S78" s="27"/>
      <c r="T78" s="27"/>
      <c r="U78" s="27"/>
      <c r="V78" s="17"/>
      <c r="W78" s="17"/>
      <c r="X78" s="17"/>
      <c r="Y78" s="17"/>
      <c r="Z78" s="17"/>
    </row>
    <row r="79" ht="12.75" customHeight="1">
      <c r="A79" s="27"/>
      <c r="B79" s="66"/>
      <c r="C79" s="27"/>
      <c r="D79" s="27"/>
      <c r="E79" s="27"/>
      <c r="F79" s="27"/>
      <c r="G79" s="27"/>
      <c r="H79" s="27"/>
      <c r="I79" s="27"/>
      <c r="J79" s="27"/>
      <c r="K79" s="27"/>
      <c r="L79" s="27"/>
      <c r="M79" s="27"/>
      <c r="N79" s="27"/>
      <c r="O79" s="27"/>
      <c r="P79" s="27"/>
      <c r="Q79" s="27"/>
      <c r="R79" s="27"/>
      <c r="S79" s="27"/>
      <c r="T79" s="27"/>
      <c r="U79" s="27"/>
      <c r="V79" s="17"/>
      <c r="W79" s="17"/>
      <c r="X79" s="17"/>
      <c r="Y79" s="17"/>
      <c r="Z79" s="17"/>
    </row>
    <row r="80" ht="12.75" customHeight="1">
      <c r="A80" s="27"/>
      <c r="B80" s="66"/>
      <c r="C80" s="27"/>
      <c r="D80" s="27"/>
      <c r="E80" s="27"/>
      <c r="F80" s="27"/>
      <c r="G80" s="27"/>
      <c r="H80" s="27"/>
      <c r="I80" s="27"/>
      <c r="J80" s="27"/>
      <c r="K80" s="27"/>
      <c r="L80" s="27"/>
      <c r="M80" s="27"/>
      <c r="N80" s="27"/>
      <c r="O80" s="27"/>
      <c r="P80" s="27"/>
      <c r="Q80" s="27"/>
      <c r="R80" s="27"/>
      <c r="S80" s="27"/>
      <c r="T80" s="27"/>
      <c r="U80" s="27"/>
      <c r="V80" s="17"/>
      <c r="W80" s="17"/>
      <c r="X80" s="17"/>
      <c r="Y80" s="17"/>
      <c r="Z80" s="17"/>
    </row>
    <row r="81" ht="12.75" customHeight="1">
      <c r="A81" s="27"/>
      <c r="B81" s="66"/>
      <c r="C81" s="27"/>
      <c r="D81" s="27"/>
      <c r="E81" s="27"/>
      <c r="F81" s="27"/>
      <c r="G81" s="27"/>
      <c r="H81" s="27"/>
      <c r="I81" s="27"/>
      <c r="J81" s="27"/>
      <c r="K81" s="27"/>
      <c r="L81" s="27"/>
      <c r="M81" s="27"/>
      <c r="N81" s="27"/>
      <c r="O81" s="27"/>
      <c r="P81" s="27"/>
      <c r="Q81" s="27"/>
      <c r="R81" s="27"/>
      <c r="S81" s="27"/>
      <c r="T81" s="27"/>
      <c r="U81" s="27"/>
      <c r="V81" s="17"/>
      <c r="W81" s="17"/>
      <c r="X81" s="17"/>
      <c r="Y81" s="17"/>
      <c r="Z81" s="17"/>
    </row>
    <row r="82" ht="12.75" customHeight="1">
      <c r="A82" s="27"/>
      <c r="B82" s="66"/>
      <c r="C82" s="27"/>
      <c r="D82" s="27"/>
      <c r="E82" s="27"/>
      <c r="F82" s="27"/>
      <c r="G82" s="27"/>
      <c r="H82" s="27"/>
      <c r="I82" s="27"/>
      <c r="J82" s="27"/>
      <c r="K82" s="27"/>
      <c r="L82" s="27"/>
      <c r="M82" s="27"/>
      <c r="N82" s="27"/>
      <c r="O82" s="27"/>
      <c r="P82" s="27"/>
      <c r="Q82" s="27"/>
      <c r="R82" s="27"/>
      <c r="S82" s="27"/>
      <c r="T82" s="27"/>
      <c r="U82" s="27"/>
      <c r="V82" s="17"/>
      <c r="W82" s="17"/>
      <c r="X82" s="17"/>
      <c r="Y82" s="17"/>
      <c r="Z82" s="17"/>
    </row>
    <row r="83" ht="12.75" customHeight="1">
      <c r="A83" s="27"/>
      <c r="B83" s="66"/>
      <c r="C83" s="27"/>
      <c r="D83" s="27"/>
      <c r="E83" s="27"/>
      <c r="F83" s="27"/>
      <c r="G83" s="27"/>
      <c r="H83" s="27"/>
      <c r="I83" s="27"/>
      <c r="J83" s="27"/>
      <c r="K83" s="27"/>
      <c r="L83" s="27"/>
      <c r="M83" s="27"/>
      <c r="N83" s="27"/>
      <c r="O83" s="27"/>
      <c r="P83" s="27"/>
      <c r="Q83" s="27"/>
      <c r="R83" s="27"/>
      <c r="S83" s="27"/>
      <c r="T83" s="27"/>
      <c r="U83" s="27"/>
      <c r="V83" s="17"/>
      <c r="W83" s="17"/>
      <c r="X83" s="17"/>
      <c r="Y83" s="17"/>
      <c r="Z83" s="17"/>
    </row>
    <row r="84" ht="12.75" customHeight="1">
      <c r="A84" s="27"/>
      <c r="B84" s="66"/>
      <c r="C84" s="27"/>
      <c r="D84" s="27"/>
      <c r="E84" s="27"/>
      <c r="F84" s="27"/>
      <c r="G84" s="27"/>
      <c r="H84" s="27"/>
      <c r="I84" s="27"/>
      <c r="J84" s="27"/>
      <c r="K84" s="27"/>
      <c r="L84" s="27"/>
      <c r="M84" s="27"/>
      <c r="N84" s="27"/>
      <c r="O84" s="27"/>
      <c r="P84" s="27"/>
      <c r="Q84" s="27"/>
      <c r="R84" s="27"/>
      <c r="S84" s="27"/>
      <c r="T84" s="27"/>
      <c r="U84" s="27"/>
      <c r="V84" s="17"/>
      <c r="W84" s="17"/>
      <c r="X84" s="17"/>
      <c r="Y84" s="17"/>
      <c r="Z84" s="17"/>
    </row>
    <row r="85" ht="12.75" customHeight="1">
      <c r="A85" s="27"/>
      <c r="B85" s="66"/>
      <c r="C85" s="27"/>
      <c r="D85" s="27"/>
      <c r="E85" s="27"/>
      <c r="F85" s="27"/>
      <c r="G85" s="27"/>
      <c r="H85" s="27"/>
      <c r="I85" s="27"/>
      <c r="J85" s="27"/>
      <c r="K85" s="27"/>
      <c r="L85" s="27"/>
      <c r="M85" s="27"/>
      <c r="N85" s="27"/>
      <c r="O85" s="27"/>
      <c r="P85" s="27"/>
      <c r="Q85" s="27"/>
      <c r="R85" s="27"/>
      <c r="S85" s="27"/>
      <c r="T85" s="27"/>
      <c r="U85" s="27"/>
      <c r="V85" s="17"/>
      <c r="W85" s="17"/>
      <c r="X85" s="17"/>
      <c r="Y85" s="17"/>
      <c r="Z85" s="17"/>
    </row>
    <row r="86" ht="12.75" customHeight="1">
      <c r="A86" s="27"/>
      <c r="B86" s="66"/>
      <c r="C86" s="27"/>
      <c r="D86" s="27"/>
      <c r="E86" s="27"/>
      <c r="F86" s="27"/>
      <c r="G86" s="27"/>
      <c r="H86" s="27"/>
      <c r="I86" s="27"/>
      <c r="J86" s="27"/>
      <c r="K86" s="27"/>
      <c r="L86" s="27"/>
      <c r="M86" s="27"/>
      <c r="N86" s="27"/>
      <c r="O86" s="27"/>
      <c r="P86" s="27"/>
      <c r="Q86" s="27"/>
      <c r="R86" s="27"/>
      <c r="S86" s="27"/>
      <c r="T86" s="27"/>
      <c r="U86" s="27"/>
      <c r="V86" s="17"/>
      <c r="W86" s="17"/>
      <c r="X86" s="17"/>
      <c r="Y86" s="17"/>
      <c r="Z86" s="17"/>
    </row>
    <row r="87" ht="12.75" customHeight="1">
      <c r="A87" s="27"/>
      <c r="B87" s="66"/>
      <c r="C87" s="27"/>
      <c r="D87" s="27"/>
      <c r="E87" s="27"/>
      <c r="F87" s="27"/>
      <c r="G87" s="27"/>
      <c r="H87" s="27"/>
      <c r="I87" s="27"/>
      <c r="J87" s="27"/>
      <c r="K87" s="27"/>
      <c r="L87" s="27"/>
      <c r="M87" s="27"/>
      <c r="N87" s="27"/>
      <c r="O87" s="27"/>
      <c r="P87" s="27"/>
      <c r="Q87" s="27"/>
      <c r="R87" s="27"/>
      <c r="S87" s="27"/>
      <c r="T87" s="27"/>
      <c r="U87" s="27"/>
      <c r="V87" s="17"/>
      <c r="W87" s="17"/>
      <c r="X87" s="17"/>
      <c r="Y87" s="17"/>
      <c r="Z87" s="17"/>
    </row>
    <row r="88" ht="12.75" customHeight="1">
      <c r="A88" s="27"/>
      <c r="B88" s="66"/>
      <c r="C88" s="27"/>
      <c r="D88" s="27"/>
      <c r="E88" s="27"/>
      <c r="F88" s="27"/>
      <c r="G88" s="27"/>
      <c r="H88" s="27"/>
      <c r="I88" s="27"/>
      <c r="J88" s="27"/>
      <c r="K88" s="27"/>
      <c r="L88" s="27"/>
      <c r="M88" s="27"/>
      <c r="N88" s="27"/>
      <c r="O88" s="27"/>
      <c r="P88" s="27"/>
      <c r="Q88" s="27"/>
      <c r="R88" s="27"/>
      <c r="S88" s="27"/>
      <c r="T88" s="27"/>
      <c r="U88" s="27"/>
      <c r="V88" s="17"/>
      <c r="W88" s="17"/>
      <c r="X88" s="17"/>
      <c r="Y88" s="17"/>
      <c r="Z88" s="17"/>
    </row>
    <row r="89" ht="12.75" customHeight="1">
      <c r="A89" s="27"/>
      <c r="B89" s="66"/>
      <c r="C89" s="27"/>
      <c r="D89" s="27"/>
      <c r="E89" s="27"/>
      <c r="F89" s="27"/>
      <c r="G89" s="27"/>
      <c r="H89" s="27"/>
      <c r="I89" s="27"/>
      <c r="J89" s="27"/>
      <c r="K89" s="27"/>
      <c r="L89" s="27"/>
      <c r="M89" s="27"/>
      <c r="N89" s="27"/>
      <c r="O89" s="27"/>
      <c r="P89" s="27"/>
      <c r="Q89" s="27"/>
      <c r="R89" s="27"/>
      <c r="S89" s="27"/>
      <c r="T89" s="27"/>
      <c r="U89" s="27"/>
      <c r="V89" s="17"/>
      <c r="W89" s="17"/>
      <c r="X89" s="17"/>
      <c r="Y89" s="17"/>
      <c r="Z89" s="17"/>
    </row>
    <row r="90" ht="12.75" customHeight="1">
      <c r="A90" s="27"/>
      <c r="B90" s="66"/>
      <c r="C90" s="27"/>
      <c r="D90" s="27"/>
      <c r="E90" s="27"/>
      <c r="F90" s="27"/>
      <c r="G90" s="27"/>
      <c r="H90" s="27"/>
      <c r="I90" s="27"/>
      <c r="J90" s="27"/>
      <c r="K90" s="27"/>
      <c r="L90" s="27"/>
      <c r="M90" s="27"/>
      <c r="N90" s="27"/>
      <c r="O90" s="27"/>
      <c r="P90" s="27"/>
      <c r="Q90" s="27"/>
      <c r="R90" s="27"/>
      <c r="S90" s="27"/>
      <c r="T90" s="27"/>
      <c r="U90" s="27"/>
      <c r="V90" s="17"/>
      <c r="W90" s="17"/>
      <c r="X90" s="17"/>
      <c r="Y90" s="17"/>
      <c r="Z90" s="17"/>
    </row>
    <row r="91" ht="12.75" customHeight="1">
      <c r="A91" s="27"/>
      <c r="B91" s="66"/>
      <c r="C91" s="27"/>
      <c r="D91" s="27"/>
      <c r="E91" s="27"/>
      <c r="F91" s="27"/>
      <c r="G91" s="27"/>
      <c r="H91" s="27"/>
      <c r="I91" s="27"/>
      <c r="J91" s="27"/>
      <c r="K91" s="27"/>
      <c r="L91" s="27"/>
      <c r="M91" s="27"/>
      <c r="N91" s="27"/>
      <c r="O91" s="27"/>
      <c r="P91" s="27"/>
      <c r="Q91" s="27"/>
      <c r="R91" s="27"/>
      <c r="S91" s="27"/>
      <c r="T91" s="27"/>
      <c r="U91" s="27"/>
      <c r="V91" s="17"/>
      <c r="W91" s="17"/>
      <c r="X91" s="17"/>
      <c r="Y91" s="17"/>
      <c r="Z91" s="17"/>
    </row>
    <row r="92" ht="12.75" customHeight="1">
      <c r="A92" s="27"/>
      <c r="B92" s="66"/>
      <c r="C92" s="27"/>
      <c r="D92" s="27"/>
      <c r="E92" s="27"/>
      <c r="F92" s="27"/>
      <c r="G92" s="27"/>
      <c r="H92" s="27"/>
      <c r="I92" s="27"/>
      <c r="J92" s="27"/>
      <c r="K92" s="27"/>
      <c r="L92" s="27"/>
      <c r="M92" s="27"/>
      <c r="N92" s="27"/>
      <c r="O92" s="27"/>
      <c r="P92" s="27"/>
      <c r="Q92" s="27"/>
      <c r="R92" s="27"/>
      <c r="S92" s="27"/>
      <c r="T92" s="27"/>
      <c r="U92" s="27"/>
      <c r="V92" s="17"/>
      <c r="W92" s="17"/>
      <c r="X92" s="17"/>
      <c r="Y92" s="17"/>
      <c r="Z92" s="17"/>
    </row>
    <row r="93" ht="12.75" customHeight="1">
      <c r="A93" s="27"/>
      <c r="B93" s="66"/>
      <c r="C93" s="27"/>
      <c r="D93" s="27"/>
      <c r="E93" s="27"/>
      <c r="F93" s="27"/>
      <c r="G93" s="27"/>
      <c r="H93" s="27"/>
      <c r="I93" s="27"/>
      <c r="J93" s="27"/>
      <c r="K93" s="27"/>
      <c r="L93" s="27"/>
      <c r="M93" s="27"/>
      <c r="N93" s="27"/>
      <c r="O93" s="27"/>
      <c r="P93" s="27"/>
      <c r="Q93" s="27"/>
      <c r="R93" s="27"/>
      <c r="S93" s="27"/>
      <c r="T93" s="27"/>
      <c r="U93" s="27"/>
      <c r="V93" s="17"/>
      <c r="W93" s="17"/>
      <c r="X93" s="17"/>
      <c r="Y93" s="17"/>
      <c r="Z93" s="17"/>
    </row>
    <row r="94" ht="12.75" customHeight="1">
      <c r="A94" s="27"/>
      <c r="B94" s="66"/>
      <c r="C94" s="27"/>
      <c r="D94" s="27"/>
      <c r="E94" s="27"/>
      <c r="F94" s="27"/>
      <c r="G94" s="27"/>
      <c r="H94" s="27"/>
      <c r="I94" s="27"/>
      <c r="J94" s="27"/>
      <c r="K94" s="27"/>
      <c r="L94" s="27"/>
      <c r="M94" s="27"/>
      <c r="N94" s="27"/>
      <c r="O94" s="27"/>
      <c r="P94" s="27"/>
      <c r="Q94" s="27"/>
      <c r="R94" s="27"/>
      <c r="S94" s="27"/>
      <c r="T94" s="27"/>
      <c r="U94" s="27"/>
      <c r="V94" s="17"/>
      <c r="W94" s="17"/>
      <c r="X94" s="17"/>
      <c r="Y94" s="17"/>
      <c r="Z94" s="17"/>
    </row>
    <row r="95" ht="12.75" customHeight="1">
      <c r="A95" s="27"/>
      <c r="B95" s="66"/>
      <c r="C95" s="27"/>
      <c r="D95" s="27"/>
      <c r="E95" s="27"/>
      <c r="F95" s="27"/>
      <c r="G95" s="27"/>
      <c r="H95" s="27"/>
      <c r="I95" s="27"/>
      <c r="J95" s="27"/>
      <c r="K95" s="27"/>
      <c r="L95" s="27"/>
      <c r="M95" s="27"/>
      <c r="N95" s="27"/>
      <c r="O95" s="27"/>
      <c r="P95" s="27"/>
      <c r="Q95" s="27"/>
      <c r="R95" s="27"/>
      <c r="S95" s="27"/>
      <c r="T95" s="27"/>
      <c r="U95" s="27"/>
      <c r="V95" s="17"/>
      <c r="W95" s="17"/>
      <c r="X95" s="17"/>
      <c r="Y95" s="17"/>
      <c r="Z95" s="17"/>
    </row>
    <row r="96" ht="12.75" customHeight="1">
      <c r="A96" s="27"/>
      <c r="B96" s="66"/>
      <c r="C96" s="27"/>
      <c r="D96" s="27"/>
      <c r="E96" s="27"/>
      <c r="F96" s="27"/>
      <c r="G96" s="27"/>
      <c r="H96" s="27"/>
      <c r="I96" s="27"/>
      <c r="J96" s="27"/>
      <c r="K96" s="27"/>
      <c r="L96" s="27"/>
      <c r="M96" s="27"/>
      <c r="N96" s="27"/>
      <c r="O96" s="27"/>
      <c r="P96" s="27"/>
      <c r="Q96" s="27"/>
      <c r="R96" s="27"/>
      <c r="S96" s="27"/>
      <c r="T96" s="27"/>
      <c r="U96" s="27"/>
      <c r="V96" s="17"/>
      <c r="W96" s="17"/>
      <c r="X96" s="17"/>
      <c r="Y96" s="17"/>
      <c r="Z96" s="17"/>
    </row>
    <row r="97" ht="12.75" customHeight="1">
      <c r="A97" s="27"/>
      <c r="B97" s="66"/>
      <c r="C97" s="27"/>
      <c r="D97" s="27"/>
      <c r="E97" s="27"/>
      <c r="F97" s="27"/>
      <c r="G97" s="27"/>
      <c r="H97" s="27"/>
      <c r="I97" s="27"/>
      <c r="J97" s="27"/>
      <c r="K97" s="27"/>
      <c r="L97" s="27"/>
      <c r="M97" s="27"/>
      <c r="N97" s="27"/>
      <c r="O97" s="27"/>
      <c r="P97" s="27"/>
      <c r="Q97" s="27"/>
      <c r="R97" s="27"/>
      <c r="S97" s="27"/>
      <c r="T97" s="27"/>
      <c r="U97" s="27"/>
      <c r="V97" s="17"/>
      <c r="W97" s="17"/>
      <c r="X97" s="17"/>
      <c r="Y97" s="17"/>
      <c r="Z97" s="17"/>
    </row>
    <row r="98" ht="12.75" customHeight="1">
      <c r="A98" s="27"/>
      <c r="B98" s="66"/>
      <c r="C98" s="27"/>
      <c r="D98" s="27"/>
      <c r="E98" s="27"/>
      <c r="F98" s="27"/>
      <c r="G98" s="27"/>
      <c r="H98" s="27"/>
      <c r="I98" s="27"/>
      <c r="J98" s="27"/>
      <c r="K98" s="27"/>
      <c r="L98" s="27"/>
      <c r="M98" s="27"/>
      <c r="N98" s="27"/>
      <c r="O98" s="27"/>
      <c r="P98" s="27"/>
      <c r="Q98" s="27"/>
      <c r="R98" s="27"/>
      <c r="S98" s="27"/>
      <c r="T98" s="27"/>
      <c r="U98" s="27"/>
      <c r="V98" s="17"/>
      <c r="W98" s="17"/>
      <c r="X98" s="17"/>
      <c r="Y98" s="17"/>
      <c r="Z98" s="17"/>
    </row>
    <row r="99" ht="12.75" customHeight="1">
      <c r="A99" s="27"/>
      <c r="B99" s="66"/>
      <c r="C99" s="27"/>
      <c r="D99" s="27"/>
      <c r="E99" s="27"/>
      <c r="F99" s="27"/>
      <c r="G99" s="27"/>
      <c r="H99" s="27"/>
      <c r="I99" s="27"/>
      <c r="J99" s="27"/>
      <c r="K99" s="27"/>
      <c r="L99" s="27"/>
      <c r="M99" s="27"/>
      <c r="N99" s="27"/>
      <c r="O99" s="27"/>
      <c r="P99" s="27"/>
      <c r="Q99" s="27"/>
      <c r="R99" s="27"/>
      <c r="S99" s="27"/>
      <c r="T99" s="27"/>
      <c r="U99" s="27"/>
      <c r="V99" s="17"/>
      <c r="W99" s="17"/>
      <c r="X99" s="17"/>
      <c r="Y99" s="17"/>
      <c r="Z99" s="17"/>
    </row>
    <row r="100" ht="12.75" customHeight="1">
      <c r="A100" s="27"/>
      <c r="B100" s="66"/>
      <c r="C100" s="27"/>
      <c r="D100" s="27"/>
      <c r="E100" s="27"/>
      <c r="F100" s="27"/>
      <c r="G100" s="27"/>
      <c r="H100" s="27"/>
      <c r="I100" s="27"/>
      <c r="J100" s="27"/>
      <c r="K100" s="27"/>
      <c r="L100" s="27"/>
      <c r="M100" s="27"/>
      <c r="N100" s="27"/>
      <c r="O100" s="27"/>
      <c r="P100" s="27"/>
      <c r="Q100" s="27"/>
      <c r="R100" s="27"/>
      <c r="S100" s="27"/>
      <c r="T100" s="27"/>
      <c r="U100" s="27"/>
      <c r="V100" s="17"/>
      <c r="W100" s="17"/>
      <c r="X100" s="17"/>
      <c r="Y100" s="17"/>
      <c r="Z100" s="17"/>
    </row>
    <row r="101" ht="12.75" customHeight="1">
      <c r="A101" s="27"/>
      <c r="B101" s="66"/>
      <c r="C101" s="27"/>
      <c r="D101" s="27"/>
      <c r="E101" s="27"/>
      <c r="F101" s="27"/>
      <c r="G101" s="27"/>
      <c r="H101" s="27"/>
      <c r="I101" s="27"/>
      <c r="J101" s="27"/>
      <c r="K101" s="27"/>
      <c r="L101" s="27"/>
      <c r="M101" s="27"/>
      <c r="N101" s="27"/>
      <c r="O101" s="27"/>
      <c r="P101" s="27"/>
      <c r="Q101" s="27"/>
      <c r="R101" s="27"/>
      <c r="S101" s="27"/>
      <c r="T101" s="27"/>
      <c r="U101" s="27"/>
      <c r="V101" s="17"/>
      <c r="W101" s="17"/>
      <c r="X101" s="17"/>
      <c r="Y101" s="17"/>
      <c r="Z101" s="17"/>
    </row>
    <row r="102" ht="12.75" customHeight="1">
      <c r="A102" s="27"/>
      <c r="B102" s="66"/>
      <c r="C102" s="27"/>
      <c r="D102" s="27"/>
      <c r="E102" s="27"/>
      <c r="F102" s="27"/>
      <c r="G102" s="27"/>
      <c r="H102" s="27"/>
      <c r="I102" s="27"/>
      <c r="J102" s="27"/>
      <c r="K102" s="27"/>
      <c r="L102" s="27"/>
      <c r="M102" s="27"/>
      <c r="N102" s="27"/>
      <c r="O102" s="27"/>
      <c r="P102" s="27"/>
      <c r="Q102" s="27"/>
      <c r="R102" s="27"/>
      <c r="S102" s="27"/>
      <c r="T102" s="27"/>
      <c r="U102" s="27"/>
      <c r="V102" s="17"/>
      <c r="W102" s="17"/>
      <c r="X102" s="17"/>
      <c r="Y102" s="17"/>
      <c r="Z102" s="17"/>
    </row>
    <row r="103" ht="12.75" customHeight="1">
      <c r="A103" s="27"/>
      <c r="B103" s="66"/>
      <c r="C103" s="27"/>
      <c r="D103" s="27"/>
      <c r="E103" s="27"/>
      <c r="F103" s="27"/>
      <c r="G103" s="27"/>
      <c r="H103" s="27"/>
      <c r="I103" s="27"/>
      <c r="J103" s="27"/>
      <c r="K103" s="27"/>
      <c r="L103" s="27"/>
      <c r="M103" s="27"/>
      <c r="N103" s="27"/>
      <c r="O103" s="27"/>
      <c r="P103" s="27"/>
      <c r="Q103" s="27"/>
      <c r="R103" s="27"/>
      <c r="S103" s="27"/>
      <c r="T103" s="27"/>
      <c r="U103" s="27"/>
      <c r="V103" s="17"/>
      <c r="W103" s="17"/>
      <c r="X103" s="17"/>
      <c r="Y103" s="17"/>
      <c r="Z103" s="17"/>
    </row>
    <row r="104" ht="12.75" customHeight="1">
      <c r="A104" s="27"/>
      <c r="B104" s="66"/>
      <c r="C104" s="27"/>
      <c r="D104" s="27"/>
      <c r="E104" s="27"/>
      <c r="F104" s="27"/>
      <c r="G104" s="27"/>
      <c r="H104" s="27"/>
      <c r="I104" s="27"/>
      <c r="J104" s="27"/>
      <c r="K104" s="27"/>
      <c r="L104" s="27"/>
      <c r="M104" s="27"/>
      <c r="N104" s="27"/>
      <c r="O104" s="27"/>
      <c r="P104" s="27"/>
      <c r="Q104" s="27"/>
      <c r="R104" s="27"/>
      <c r="S104" s="27"/>
      <c r="T104" s="27"/>
      <c r="U104" s="27"/>
      <c r="V104" s="17"/>
      <c r="W104" s="17"/>
      <c r="X104" s="17"/>
      <c r="Y104" s="17"/>
      <c r="Z104" s="17"/>
    </row>
    <row r="105" ht="12.75" customHeight="1">
      <c r="A105" s="27"/>
      <c r="B105" s="66"/>
      <c r="C105" s="27"/>
      <c r="D105" s="27"/>
      <c r="E105" s="27"/>
      <c r="F105" s="27"/>
      <c r="G105" s="27"/>
      <c r="H105" s="27"/>
      <c r="I105" s="27"/>
      <c r="J105" s="27"/>
      <c r="K105" s="27"/>
      <c r="L105" s="27"/>
      <c r="M105" s="27"/>
      <c r="N105" s="27"/>
      <c r="O105" s="27"/>
      <c r="P105" s="27"/>
      <c r="Q105" s="27"/>
      <c r="R105" s="27"/>
      <c r="S105" s="27"/>
      <c r="T105" s="27"/>
      <c r="U105" s="27"/>
      <c r="V105" s="17"/>
      <c r="W105" s="17"/>
      <c r="X105" s="17"/>
      <c r="Y105" s="17"/>
      <c r="Z105" s="17"/>
    </row>
    <row r="106" ht="12.75" customHeight="1">
      <c r="A106" s="27"/>
      <c r="B106" s="66"/>
      <c r="C106" s="27"/>
      <c r="D106" s="27"/>
      <c r="E106" s="27"/>
      <c r="F106" s="27"/>
      <c r="G106" s="27"/>
      <c r="H106" s="27"/>
      <c r="I106" s="27"/>
      <c r="J106" s="27"/>
      <c r="K106" s="27"/>
      <c r="L106" s="27"/>
      <c r="M106" s="27"/>
      <c r="N106" s="27"/>
      <c r="O106" s="27"/>
      <c r="P106" s="27"/>
      <c r="Q106" s="27"/>
      <c r="R106" s="27"/>
      <c r="S106" s="27"/>
      <c r="T106" s="27"/>
      <c r="U106" s="27"/>
      <c r="V106" s="17"/>
      <c r="W106" s="17"/>
      <c r="X106" s="17"/>
      <c r="Y106" s="17"/>
      <c r="Z106" s="17"/>
    </row>
    <row r="107" ht="12.75" customHeight="1">
      <c r="A107" s="27"/>
      <c r="B107" s="66"/>
      <c r="C107" s="27"/>
      <c r="D107" s="27"/>
      <c r="E107" s="27"/>
      <c r="F107" s="27"/>
      <c r="G107" s="27"/>
      <c r="H107" s="27"/>
      <c r="I107" s="27"/>
      <c r="J107" s="27"/>
      <c r="K107" s="27"/>
      <c r="L107" s="27"/>
      <c r="M107" s="27"/>
      <c r="N107" s="27"/>
      <c r="O107" s="27"/>
      <c r="P107" s="27"/>
      <c r="Q107" s="27"/>
      <c r="R107" s="27"/>
      <c r="S107" s="27"/>
      <c r="T107" s="27"/>
      <c r="U107" s="27"/>
      <c r="V107" s="17"/>
      <c r="W107" s="17"/>
      <c r="X107" s="17"/>
      <c r="Y107" s="17"/>
      <c r="Z107" s="17"/>
    </row>
    <row r="108" ht="12.75" customHeight="1">
      <c r="A108" s="27"/>
      <c r="B108" s="66"/>
      <c r="C108" s="27"/>
      <c r="D108" s="27"/>
      <c r="E108" s="27"/>
      <c r="F108" s="27"/>
      <c r="G108" s="27"/>
      <c r="H108" s="27"/>
      <c r="I108" s="27"/>
      <c r="J108" s="27"/>
      <c r="K108" s="27"/>
      <c r="L108" s="27"/>
      <c r="M108" s="27"/>
      <c r="N108" s="27"/>
      <c r="O108" s="27"/>
      <c r="P108" s="27"/>
      <c r="Q108" s="27"/>
      <c r="R108" s="27"/>
      <c r="S108" s="27"/>
      <c r="T108" s="27"/>
      <c r="U108" s="27"/>
      <c r="V108" s="17"/>
      <c r="W108" s="17"/>
      <c r="X108" s="17"/>
      <c r="Y108" s="17"/>
      <c r="Z108" s="17"/>
    </row>
    <row r="109" ht="12.75" customHeight="1">
      <c r="A109" s="27"/>
      <c r="B109" s="66"/>
      <c r="C109" s="27"/>
      <c r="D109" s="27"/>
      <c r="E109" s="27"/>
      <c r="F109" s="27"/>
      <c r="G109" s="27"/>
      <c r="H109" s="27"/>
      <c r="I109" s="27"/>
      <c r="J109" s="27"/>
      <c r="K109" s="27"/>
      <c r="L109" s="27"/>
      <c r="M109" s="27"/>
      <c r="N109" s="27"/>
      <c r="O109" s="27"/>
      <c r="P109" s="27"/>
      <c r="Q109" s="27"/>
      <c r="R109" s="27"/>
      <c r="S109" s="27"/>
      <c r="T109" s="27"/>
      <c r="U109" s="27"/>
      <c r="V109" s="17"/>
      <c r="W109" s="17"/>
      <c r="X109" s="17"/>
      <c r="Y109" s="17"/>
      <c r="Z109" s="17"/>
    </row>
    <row r="110" ht="12.75" customHeight="1">
      <c r="A110" s="27"/>
      <c r="B110" s="66"/>
      <c r="C110" s="27"/>
      <c r="D110" s="27"/>
      <c r="E110" s="27"/>
      <c r="F110" s="27"/>
      <c r="G110" s="27"/>
      <c r="H110" s="27"/>
      <c r="I110" s="27"/>
      <c r="J110" s="27"/>
      <c r="K110" s="27"/>
      <c r="L110" s="27"/>
      <c r="M110" s="27"/>
      <c r="N110" s="27"/>
      <c r="O110" s="27"/>
      <c r="P110" s="27"/>
      <c r="Q110" s="27"/>
      <c r="R110" s="27"/>
      <c r="S110" s="27"/>
      <c r="T110" s="27"/>
      <c r="U110" s="27"/>
      <c r="V110" s="17"/>
      <c r="W110" s="17"/>
      <c r="X110" s="17"/>
      <c r="Y110" s="17"/>
      <c r="Z110" s="17"/>
    </row>
    <row r="111" ht="12.75" customHeight="1">
      <c r="A111" s="27"/>
      <c r="B111" s="66"/>
      <c r="C111" s="27"/>
      <c r="D111" s="27"/>
      <c r="E111" s="27"/>
      <c r="F111" s="27"/>
      <c r="G111" s="27"/>
      <c r="H111" s="27"/>
      <c r="I111" s="27"/>
      <c r="J111" s="27"/>
      <c r="K111" s="27"/>
      <c r="L111" s="27"/>
      <c r="M111" s="27"/>
      <c r="N111" s="27"/>
      <c r="O111" s="27"/>
      <c r="P111" s="27"/>
      <c r="Q111" s="27"/>
      <c r="R111" s="27"/>
      <c r="S111" s="27"/>
      <c r="T111" s="27"/>
      <c r="U111" s="27"/>
      <c r="V111" s="17"/>
      <c r="W111" s="17"/>
      <c r="X111" s="17"/>
      <c r="Y111" s="17"/>
      <c r="Z111" s="17"/>
    </row>
    <row r="112" ht="12.75" customHeight="1">
      <c r="A112" s="27"/>
      <c r="B112" s="66"/>
      <c r="C112" s="27"/>
      <c r="D112" s="27"/>
      <c r="E112" s="27"/>
      <c r="F112" s="27"/>
      <c r="G112" s="27"/>
      <c r="H112" s="27"/>
      <c r="I112" s="27"/>
      <c r="J112" s="27"/>
      <c r="K112" s="27"/>
      <c r="L112" s="27"/>
      <c r="M112" s="27"/>
      <c r="N112" s="27"/>
      <c r="O112" s="27"/>
      <c r="P112" s="27"/>
      <c r="Q112" s="27"/>
      <c r="R112" s="27"/>
      <c r="S112" s="27"/>
      <c r="T112" s="27"/>
      <c r="U112" s="27"/>
      <c r="V112" s="17"/>
      <c r="W112" s="17"/>
      <c r="X112" s="17"/>
      <c r="Y112" s="17"/>
      <c r="Z112" s="17"/>
    </row>
    <row r="113" ht="12.75" customHeight="1">
      <c r="A113" s="27"/>
      <c r="B113" s="66"/>
      <c r="C113" s="27"/>
      <c r="D113" s="27"/>
      <c r="E113" s="27"/>
      <c r="F113" s="27"/>
      <c r="G113" s="27"/>
      <c r="H113" s="27"/>
      <c r="I113" s="27"/>
      <c r="J113" s="27"/>
      <c r="K113" s="27"/>
      <c r="L113" s="27"/>
      <c r="M113" s="27"/>
      <c r="N113" s="27"/>
      <c r="O113" s="27"/>
      <c r="P113" s="27"/>
      <c r="Q113" s="27"/>
      <c r="R113" s="27"/>
      <c r="S113" s="27"/>
      <c r="T113" s="27"/>
      <c r="U113" s="27"/>
      <c r="V113" s="17"/>
      <c r="W113" s="17"/>
      <c r="X113" s="17"/>
      <c r="Y113" s="17"/>
      <c r="Z113" s="17"/>
    </row>
    <row r="114" ht="12.75" customHeight="1">
      <c r="A114" s="27"/>
      <c r="B114" s="66"/>
      <c r="C114" s="27"/>
      <c r="D114" s="27"/>
      <c r="E114" s="27"/>
      <c r="F114" s="27"/>
      <c r="G114" s="27"/>
      <c r="H114" s="27"/>
      <c r="I114" s="27"/>
      <c r="J114" s="27"/>
      <c r="K114" s="27"/>
      <c r="L114" s="27"/>
      <c r="M114" s="27"/>
      <c r="N114" s="27"/>
      <c r="O114" s="27"/>
      <c r="P114" s="27"/>
      <c r="Q114" s="27"/>
      <c r="R114" s="27"/>
      <c r="S114" s="27"/>
      <c r="T114" s="27"/>
      <c r="U114" s="27"/>
      <c r="V114" s="17"/>
      <c r="W114" s="17"/>
      <c r="X114" s="17"/>
      <c r="Y114" s="17"/>
      <c r="Z114" s="17"/>
    </row>
    <row r="115" ht="12.75" customHeight="1">
      <c r="A115" s="27"/>
      <c r="B115" s="66"/>
      <c r="C115" s="27"/>
      <c r="D115" s="27"/>
      <c r="E115" s="27"/>
      <c r="F115" s="27"/>
      <c r="G115" s="27"/>
      <c r="H115" s="27"/>
      <c r="I115" s="27"/>
      <c r="J115" s="27"/>
      <c r="K115" s="27"/>
      <c r="L115" s="27"/>
      <c r="M115" s="27"/>
      <c r="N115" s="27"/>
      <c r="O115" s="27"/>
      <c r="P115" s="27"/>
      <c r="Q115" s="27"/>
      <c r="R115" s="27"/>
      <c r="S115" s="27"/>
      <c r="T115" s="27"/>
      <c r="U115" s="27"/>
      <c r="V115" s="17"/>
      <c r="W115" s="17"/>
      <c r="X115" s="17"/>
      <c r="Y115" s="17"/>
      <c r="Z115" s="17"/>
    </row>
    <row r="116" ht="12.75" customHeight="1">
      <c r="A116" s="27"/>
      <c r="B116" s="66"/>
      <c r="C116" s="27"/>
      <c r="D116" s="27"/>
      <c r="E116" s="27"/>
      <c r="F116" s="27"/>
      <c r="G116" s="27"/>
      <c r="H116" s="27"/>
      <c r="I116" s="27"/>
      <c r="J116" s="27"/>
      <c r="K116" s="27"/>
      <c r="L116" s="27"/>
      <c r="M116" s="27"/>
      <c r="N116" s="27"/>
      <c r="O116" s="27"/>
      <c r="P116" s="27"/>
      <c r="Q116" s="27"/>
      <c r="R116" s="27"/>
      <c r="S116" s="27"/>
      <c r="T116" s="27"/>
      <c r="U116" s="27"/>
      <c r="V116" s="17"/>
      <c r="W116" s="17"/>
      <c r="X116" s="17"/>
      <c r="Y116" s="17"/>
      <c r="Z116" s="17"/>
    </row>
    <row r="117" ht="12.75" customHeight="1">
      <c r="A117" s="27"/>
      <c r="B117" s="66"/>
      <c r="C117" s="27"/>
      <c r="D117" s="27"/>
      <c r="E117" s="27"/>
      <c r="F117" s="27"/>
      <c r="G117" s="27"/>
      <c r="H117" s="27"/>
      <c r="I117" s="27"/>
      <c r="J117" s="27"/>
      <c r="K117" s="27"/>
      <c r="L117" s="27"/>
      <c r="M117" s="27"/>
      <c r="N117" s="27"/>
      <c r="O117" s="27"/>
      <c r="P117" s="27"/>
      <c r="Q117" s="27"/>
      <c r="R117" s="27"/>
      <c r="S117" s="27"/>
      <c r="T117" s="27"/>
      <c r="U117" s="27"/>
      <c r="V117" s="17"/>
      <c r="W117" s="17"/>
      <c r="X117" s="17"/>
      <c r="Y117" s="17"/>
      <c r="Z117" s="17"/>
    </row>
    <row r="118" ht="12.75" customHeight="1">
      <c r="A118" s="27"/>
      <c r="B118" s="66"/>
      <c r="C118" s="27"/>
      <c r="D118" s="27"/>
      <c r="E118" s="27"/>
      <c r="F118" s="27"/>
      <c r="G118" s="27"/>
      <c r="H118" s="27"/>
      <c r="I118" s="27"/>
      <c r="J118" s="27"/>
      <c r="K118" s="27"/>
      <c r="L118" s="27"/>
      <c r="M118" s="27"/>
      <c r="N118" s="27"/>
      <c r="O118" s="27"/>
      <c r="P118" s="27"/>
      <c r="Q118" s="27"/>
      <c r="R118" s="27"/>
      <c r="S118" s="27"/>
      <c r="T118" s="27"/>
      <c r="U118" s="27"/>
      <c r="V118" s="17"/>
      <c r="W118" s="17"/>
      <c r="X118" s="17"/>
      <c r="Y118" s="17"/>
      <c r="Z118" s="17"/>
    </row>
    <row r="119" ht="12.75" customHeight="1">
      <c r="A119" s="27"/>
      <c r="B119" s="66"/>
      <c r="C119" s="27"/>
      <c r="D119" s="27"/>
      <c r="E119" s="27"/>
      <c r="F119" s="27"/>
      <c r="G119" s="27"/>
      <c r="H119" s="27"/>
      <c r="I119" s="27"/>
      <c r="J119" s="27"/>
      <c r="K119" s="27"/>
      <c r="L119" s="27"/>
      <c r="M119" s="27"/>
      <c r="N119" s="27"/>
      <c r="O119" s="27"/>
      <c r="P119" s="27"/>
      <c r="Q119" s="27"/>
      <c r="R119" s="27"/>
      <c r="S119" s="27"/>
      <c r="T119" s="27"/>
      <c r="U119" s="27"/>
      <c r="V119" s="17"/>
      <c r="W119" s="17"/>
      <c r="X119" s="17"/>
      <c r="Y119" s="17"/>
      <c r="Z119" s="17"/>
    </row>
    <row r="120" ht="12.75" customHeight="1">
      <c r="A120" s="27"/>
      <c r="B120" s="66"/>
      <c r="C120" s="27"/>
      <c r="D120" s="27"/>
      <c r="E120" s="27"/>
      <c r="F120" s="27"/>
      <c r="G120" s="27"/>
      <c r="H120" s="27"/>
      <c r="I120" s="27"/>
      <c r="J120" s="27"/>
      <c r="K120" s="27"/>
      <c r="L120" s="27"/>
      <c r="M120" s="27"/>
      <c r="N120" s="27"/>
      <c r="O120" s="27"/>
      <c r="P120" s="27"/>
      <c r="Q120" s="27"/>
      <c r="R120" s="27"/>
      <c r="S120" s="27"/>
      <c r="T120" s="27"/>
      <c r="U120" s="27"/>
      <c r="V120" s="17"/>
      <c r="W120" s="17"/>
      <c r="X120" s="17"/>
      <c r="Y120" s="17"/>
      <c r="Z120" s="17"/>
    </row>
    <row r="121" ht="12.75" customHeight="1">
      <c r="A121" s="27"/>
      <c r="B121" s="66"/>
      <c r="C121" s="27"/>
      <c r="D121" s="27"/>
      <c r="E121" s="27"/>
      <c r="F121" s="27"/>
      <c r="G121" s="27"/>
      <c r="H121" s="27"/>
      <c r="I121" s="27"/>
      <c r="J121" s="27"/>
      <c r="K121" s="27"/>
      <c r="L121" s="27"/>
      <c r="M121" s="27"/>
      <c r="N121" s="27"/>
      <c r="O121" s="27"/>
      <c r="P121" s="27"/>
      <c r="Q121" s="27"/>
      <c r="R121" s="27"/>
      <c r="S121" s="27"/>
      <c r="T121" s="27"/>
      <c r="U121" s="27"/>
      <c r="V121" s="17"/>
      <c r="W121" s="17"/>
      <c r="X121" s="17"/>
      <c r="Y121" s="17"/>
      <c r="Z121" s="17"/>
    </row>
    <row r="122" ht="12.75" customHeight="1">
      <c r="A122" s="27"/>
      <c r="B122" s="66"/>
      <c r="C122" s="27"/>
      <c r="D122" s="27"/>
      <c r="E122" s="27"/>
      <c r="F122" s="27"/>
      <c r="G122" s="27"/>
      <c r="H122" s="27"/>
      <c r="I122" s="27"/>
      <c r="J122" s="27"/>
      <c r="K122" s="27"/>
      <c r="L122" s="27"/>
      <c r="M122" s="27"/>
      <c r="N122" s="27"/>
      <c r="O122" s="27"/>
      <c r="P122" s="27"/>
      <c r="Q122" s="27"/>
      <c r="R122" s="27"/>
      <c r="S122" s="27"/>
      <c r="T122" s="27"/>
      <c r="U122" s="27"/>
      <c r="V122" s="17"/>
      <c r="W122" s="17"/>
      <c r="X122" s="17"/>
      <c r="Y122" s="17"/>
      <c r="Z122" s="17"/>
    </row>
    <row r="123" ht="12.75" customHeight="1">
      <c r="A123" s="27"/>
      <c r="B123" s="66"/>
      <c r="C123" s="27"/>
      <c r="D123" s="27"/>
      <c r="E123" s="27"/>
      <c r="F123" s="27"/>
      <c r="G123" s="27"/>
      <c r="H123" s="27"/>
      <c r="I123" s="27"/>
      <c r="J123" s="27"/>
      <c r="K123" s="27"/>
      <c r="L123" s="27"/>
      <c r="M123" s="27"/>
      <c r="N123" s="27"/>
      <c r="O123" s="27"/>
      <c r="P123" s="27"/>
      <c r="Q123" s="27"/>
      <c r="R123" s="27"/>
      <c r="S123" s="27"/>
      <c r="T123" s="27"/>
      <c r="U123" s="27"/>
      <c r="V123" s="17"/>
      <c r="W123" s="17"/>
      <c r="X123" s="17"/>
      <c r="Y123" s="17"/>
      <c r="Z123" s="17"/>
    </row>
    <row r="124" ht="12.75" customHeight="1">
      <c r="A124" s="27"/>
      <c r="B124" s="66"/>
      <c r="C124" s="27"/>
      <c r="D124" s="27"/>
      <c r="E124" s="27"/>
      <c r="F124" s="27"/>
      <c r="G124" s="27"/>
      <c r="H124" s="27"/>
      <c r="I124" s="27"/>
      <c r="J124" s="27"/>
      <c r="K124" s="27"/>
      <c r="L124" s="27"/>
      <c r="M124" s="27"/>
      <c r="N124" s="27"/>
      <c r="O124" s="27"/>
      <c r="P124" s="27"/>
      <c r="Q124" s="27"/>
      <c r="R124" s="27"/>
      <c r="S124" s="27"/>
      <c r="T124" s="27"/>
      <c r="U124" s="27"/>
      <c r="V124" s="17"/>
      <c r="W124" s="17"/>
      <c r="X124" s="17"/>
      <c r="Y124" s="17"/>
      <c r="Z124" s="17"/>
    </row>
    <row r="125" ht="12.75" customHeight="1">
      <c r="A125" s="27"/>
      <c r="B125" s="66"/>
      <c r="C125" s="27"/>
      <c r="D125" s="27"/>
      <c r="E125" s="27"/>
      <c r="F125" s="27"/>
      <c r="G125" s="27"/>
      <c r="H125" s="27"/>
      <c r="I125" s="27"/>
      <c r="J125" s="27"/>
      <c r="K125" s="27"/>
      <c r="L125" s="27"/>
      <c r="M125" s="27"/>
      <c r="N125" s="27"/>
      <c r="O125" s="27"/>
      <c r="P125" s="27"/>
      <c r="Q125" s="27"/>
      <c r="R125" s="27"/>
      <c r="S125" s="27"/>
      <c r="T125" s="27"/>
      <c r="U125" s="27"/>
      <c r="V125" s="17"/>
      <c r="W125" s="17"/>
      <c r="X125" s="17"/>
      <c r="Y125" s="17"/>
      <c r="Z125" s="17"/>
    </row>
    <row r="126" ht="12.75" customHeight="1">
      <c r="A126" s="27"/>
      <c r="B126" s="66"/>
      <c r="C126" s="27"/>
      <c r="D126" s="27"/>
      <c r="E126" s="27"/>
      <c r="F126" s="27"/>
      <c r="G126" s="27"/>
      <c r="H126" s="27"/>
      <c r="I126" s="27"/>
      <c r="J126" s="27"/>
      <c r="K126" s="27"/>
      <c r="L126" s="27"/>
      <c r="M126" s="27"/>
      <c r="N126" s="27"/>
      <c r="O126" s="27"/>
      <c r="P126" s="27"/>
      <c r="Q126" s="27"/>
      <c r="R126" s="27"/>
      <c r="S126" s="27"/>
      <c r="T126" s="27"/>
      <c r="U126" s="27"/>
      <c r="V126" s="17"/>
      <c r="W126" s="17"/>
      <c r="X126" s="17"/>
      <c r="Y126" s="17"/>
      <c r="Z126" s="17"/>
    </row>
    <row r="127" ht="12.75" customHeight="1">
      <c r="A127" s="27"/>
      <c r="B127" s="66"/>
      <c r="C127" s="27"/>
      <c r="D127" s="27"/>
      <c r="E127" s="27"/>
      <c r="F127" s="27"/>
      <c r="G127" s="27"/>
      <c r="H127" s="27"/>
      <c r="I127" s="27"/>
      <c r="J127" s="27"/>
      <c r="K127" s="27"/>
      <c r="L127" s="27"/>
      <c r="M127" s="27"/>
      <c r="N127" s="27"/>
      <c r="O127" s="27"/>
      <c r="P127" s="27"/>
      <c r="Q127" s="27"/>
      <c r="R127" s="27"/>
      <c r="S127" s="27"/>
      <c r="T127" s="27"/>
      <c r="U127" s="27"/>
      <c r="V127" s="17"/>
      <c r="W127" s="17"/>
      <c r="X127" s="17"/>
      <c r="Y127" s="17"/>
      <c r="Z127" s="17"/>
    </row>
    <row r="128" ht="12.75" customHeight="1">
      <c r="A128" s="27"/>
      <c r="B128" s="66"/>
      <c r="C128" s="27"/>
      <c r="D128" s="27"/>
      <c r="E128" s="27"/>
      <c r="F128" s="27"/>
      <c r="G128" s="27"/>
      <c r="H128" s="27"/>
      <c r="I128" s="27"/>
      <c r="J128" s="27"/>
      <c r="K128" s="27"/>
      <c r="L128" s="27"/>
      <c r="M128" s="27"/>
      <c r="N128" s="27"/>
      <c r="O128" s="27"/>
      <c r="P128" s="27"/>
      <c r="Q128" s="27"/>
      <c r="R128" s="27"/>
      <c r="S128" s="27"/>
      <c r="T128" s="27"/>
      <c r="U128" s="27"/>
      <c r="V128" s="17"/>
      <c r="W128" s="17"/>
      <c r="X128" s="17"/>
      <c r="Y128" s="17"/>
      <c r="Z128" s="17"/>
    </row>
    <row r="129" ht="12.75" customHeight="1">
      <c r="A129" s="27"/>
      <c r="B129" s="66"/>
      <c r="C129" s="27"/>
      <c r="D129" s="27"/>
      <c r="E129" s="27"/>
      <c r="F129" s="27"/>
      <c r="G129" s="27"/>
      <c r="H129" s="27"/>
      <c r="I129" s="27"/>
      <c r="J129" s="27"/>
      <c r="K129" s="27"/>
      <c r="L129" s="27"/>
      <c r="M129" s="27"/>
      <c r="N129" s="27"/>
      <c r="O129" s="27"/>
      <c r="P129" s="27"/>
      <c r="Q129" s="27"/>
      <c r="R129" s="27"/>
      <c r="S129" s="27"/>
      <c r="T129" s="27"/>
      <c r="U129" s="27"/>
      <c r="V129" s="17"/>
      <c r="W129" s="17"/>
      <c r="X129" s="17"/>
      <c r="Y129" s="17"/>
      <c r="Z129" s="17"/>
    </row>
    <row r="130" ht="12.75" customHeight="1">
      <c r="A130" s="27"/>
      <c r="B130" s="66"/>
      <c r="C130" s="27"/>
      <c r="D130" s="27"/>
      <c r="E130" s="27"/>
      <c r="F130" s="27"/>
      <c r="G130" s="27"/>
      <c r="H130" s="27"/>
      <c r="I130" s="27"/>
      <c r="J130" s="27"/>
      <c r="K130" s="27"/>
      <c r="L130" s="27"/>
      <c r="M130" s="27"/>
      <c r="N130" s="27"/>
      <c r="O130" s="27"/>
      <c r="P130" s="27"/>
      <c r="Q130" s="27"/>
      <c r="R130" s="27"/>
      <c r="S130" s="27"/>
      <c r="T130" s="27"/>
      <c r="U130" s="27"/>
      <c r="V130" s="17"/>
      <c r="W130" s="17"/>
      <c r="X130" s="17"/>
      <c r="Y130" s="17"/>
      <c r="Z130" s="17"/>
    </row>
    <row r="131" ht="12.75" customHeight="1">
      <c r="A131" s="27"/>
      <c r="B131" s="66"/>
      <c r="C131" s="27"/>
      <c r="D131" s="27"/>
      <c r="E131" s="27"/>
      <c r="F131" s="27"/>
      <c r="G131" s="27"/>
      <c r="H131" s="27"/>
      <c r="I131" s="27"/>
      <c r="J131" s="27"/>
      <c r="K131" s="27"/>
      <c r="L131" s="27"/>
      <c r="M131" s="27"/>
      <c r="N131" s="27"/>
      <c r="O131" s="27"/>
      <c r="P131" s="27"/>
      <c r="Q131" s="27"/>
      <c r="R131" s="27"/>
      <c r="S131" s="27"/>
      <c r="T131" s="27"/>
      <c r="U131" s="27"/>
      <c r="V131" s="17"/>
      <c r="W131" s="17"/>
      <c r="X131" s="17"/>
      <c r="Y131" s="17"/>
      <c r="Z131" s="17"/>
    </row>
    <row r="132" ht="12.75" customHeight="1">
      <c r="A132" s="27"/>
      <c r="B132" s="66"/>
      <c r="C132" s="27"/>
      <c r="D132" s="27"/>
      <c r="E132" s="27"/>
      <c r="F132" s="27"/>
      <c r="G132" s="27"/>
      <c r="H132" s="27"/>
      <c r="I132" s="27"/>
      <c r="J132" s="27"/>
      <c r="K132" s="27"/>
      <c r="L132" s="27"/>
      <c r="M132" s="27"/>
      <c r="N132" s="27"/>
      <c r="O132" s="27"/>
      <c r="P132" s="27"/>
      <c r="Q132" s="27"/>
      <c r="R132" s="27"/>
      <c r="S132" s="27"/>
      <c r="T132" s="27"/>
      <c r="U132" s="27"/>
      <c r="V132" s="17"/>
      <c r="W132" s="17"/>
      <c r="X132" s="17"/>
      <c r="Y132" s="17"/>
      <c r="Z132" s="17"/>
    </row>
    <row r="133" ht="12.75" customHeight="1">
      <c r="A133" s="27"/>
      <c r="B133" s="66"/>
      <c r="C133" s="27"/>
      <c r="D133" s="27"/>
      <c r="E133" s="27"/>
      <c r="F133" s="27"/>
      <c r="G133" s="27"/>
      <c r="H133" s="27"/>
      <c r="I133" s="27"/>
      <c r="J133" s="27"/>
      <c r="K133" s="27"/>
      <c r="L133" s="27"/>
      <c r="M133" s="27"/>
      <c r="N133" s="27"/>
      <c r="O133" s="27"/>
      <c r="P133" s="27"/>
      <c r="Q133" s="27"/>
      <c r="R133" s="27"/>
      <c r="S133" s="27"/>
      <c r="T133" s="27"/>
      <c r="U133" s="27"/>
      <c r="V133" s="17"/>
      <c r="W133" s="17"/>
      <c r="X133" s="17"/>
      <c r="Y133" s="17"/>
      <c r="Z133" s="17"/>
    </row>
    <row r="134" ht="12.75" customHeight="1">
      <c r="A134" s="27"/>
      <c r="B134" s="66"/>
      <c r="C134" s="27"/>
      <c r="D134" s="27"/>
      <c r="E134" s="27"/>
      <c r="F134" s="27"/>
      <c r="G134" s="27"/>
      <c r="H134" s="27"/>
      <c r="I134" s="27"/>
      <c r="J134" s="27"/>
      <c r="K134" s="27"/>
      <c r="L134" s="27"/>
      <c r="M134" s="27"/>
      <c r="N134" s="27"/>
      <c r="O134" s="27"/>
      <c r="P134" s="27"/>
      <c r="Q134" s="27"/>
      <c r="R134" s="27"/>
      <c r="S134" s="27"/>
      <c r="T134" s="27"/>
      <c r="U134" s="27"/>
      <c r="V134" s="17"/>
      <c r="W134" s="17"/>
      <c r="X134" s="17"/>
      <c r="Y134" s="17"/>
      <c r="Z134" s="17"/>
    </row>
    <row r="135" ht="12.75" customHeight="1">
      <c r="A135" s="27"/>
      <c r="B135" s="66"/>
      <c r="C135" s="27"/>
      <c r="D135" s="27"/>
      <c r="E135" s="27"/>
      <c r="F135" s="27"/>
      <c r="G135" s="27"/>
      <c r="H135" s="27"/>
      <c r="I135" s="27"/>
      <c r="J135" s="27"/>
      <c r="K135" s="27"/>
      <c r="L135" s="27"/>
      <c r="M135" s="27"/>
      <c r="N135" s="27"/>
      <c r="O135" s="27"/>
      <c r="P135" s="27"/>
      <c r="Q135" s="27"/>
      <c r="R135" s="27"/>
      <c r="S135" s="27"/>
      <c r="T135" s="27"/>
      <c r="U135" s="27"/>
      <c r="V135" s="17"/>
      <c r="W135" s="17"/>
      <c r="X135" s="17"/>
      <c r="Y135" s="17"/>
      <c r="Z135" s="17"/>
    </row>
    <row r="136" ht="12.75" customHeight="1">
      <c r="A136" s="27"/>
      <c r="B136" s="66"/>
      <c r="C136" s="27"/>
      <c r="D136" s="27"/>
      <c r="E136" s="27"/>
      <c r="F136" s="27"/>
      <c r="G136" s="27"/>
      <c r="H136" s="27"/>
      <c r="I136" s="27"/>
      <c r="J136" s="27"/>
      <c r="K136" s="27"/>
      <c r="L136" s="27"/>
      <c r="M136" s="27"/>
      <c r="N136" s="27"/>
      <c r="O136" s="27"/>
      <c r="P136" s="27"/>
      <c r="Q136" s="27"/>
      <c r="R136" s="27"/>
      <c r="S136" s="27"/>
      <c r="T136" s="27"/>
      <c r="U136" s="27"/>
      <c r="V136" s="17"/>
      <c r="W136" s="17"/>
      <c r="X136" s="17"/>
      <c r="Y136" s="17"/>
      <c r="Z136" s="17"/>
    </row>
    <row r="137" ht="12.75" customHeight="1">
      <c r="A137" s="27"/>
      <c r="B137" s="66"/>
      <c r="C137" s="27"/>
      <c r="D137" s="27"/>
      <c r="E137" s="27"/>
      <c r="F137" s="27"/>
      <c r="G137" s="27"/>
      <c r="H137" s="27"/>
      <c r="I137" s="27"/>
      <c r="J137" s="27"/>
      <c r="K137" s="27"/>
      <c r="L137" s="27"/>
      <c r="M137" s="27"/>
      <c r="N137" s="27"/>
      <c r="O137" s="27"/>
      <c r="P137" s="27"/>
      <c r="Q137" s="27"/>
      <c r="R137" s="27"/>
      <c r="S137" s="27"/>
      <c r="T137" s="27"/>
      <c r="U137" s="27"/>
      <c r="V137" s="17"/>
      <c r="W137" s="17"/>
      <c r="X137" s="17"/>
      <c r="Y137" s="17"/>
      <c r="Z137" s="17"/>
    </row>
    <row r="138" ht="12.75" customHeight="1">
      <c r="A138" s="27"/>
      <c r="B138" s="66"/>
      <c r="C138" s="27"/>
      <c r="D138" s="27"/>
      <c r="E138" s="27"/>
      <c r="F138" s="27"/>
      <c r="G138" s="27"/>
      <c r="H138" s="27"/>
      <c r="I138" s="27"/>
      <c r="J138" s="27"/>
      <c r="K138" s="27"/>
      <c r="L138" s="27"/>
      <c r="M138" s="27"/>
      <c r="N138" s="27"/>
      <c r="O138" s="27"/>
      <c r="P138" s="27"/>
      <c r="Q138" s="27"/>
      <c r="R138" s="27"/>
      <c r="S138" s="27"/>
      <c r="T138" s="27"/>
      <c r="U138" s="27"/>
      <c r="V138" s="17"/>
      <c r="W138" s="17"/>
      <c r="X138" s="17"/>
      <c r="Y138" s="17"/>
      <c r="Z138" s="17"/>
    </row>
    <row r="139" ht="12.75" customHeight="1">
      <c r="A139" s="27"/>
      <c r="B139" s="66"/>
      <c r="C139" s="27"/>
      <c r="D139" s="27"/>
      <c r="E139" s="27"/>
      <c r="F139" s="27"/>
      <c r="G139" s="27"/>
      <c r="H139" s="27"/>
      <c r="I139" s="27"/>
      <c r="J139" s="27"/>
      <c r="K139" s="27"/>
      <c r="L139" s="27"/>
      <c r="M139" s="27"/>
      <c r="N139" s="27"/>
      <c r="O139" s="27"/>
      <c r="P139" s="27"/>
      <c r="Q139" s="27"/>
      <c r="R139" s="27"/>
      <c r="S139" s="27"/>
      <c r="T139" s="27"/>
      <c r="U139" s="27"/>
      <c r="V139" s="17"/>
      <c r="W139" s="17"/>
      <c r="X139" s="17"/>
      <c r="Y139" s="17"/>
      <c r="Z139" s="17"/>
    </row>
    <row r="140" ht="12.75" customHeight="1">
      <c r="A140" s="27"/>
      <c r="B140" s="66"/>
      <c r="C140" s="27"/>
      <c r="D140" s="27"/>
      <c r="E140" s="27"/>
      <c r="F140" s="27"/>
      <c r="G140" s="27"/>
      <c r="H140" s="27"/>
      <c r="I140" s="27"/>
      <c r="J140" s="27"/>
      <c r="K140" s="27"/>
      <c r="L140" s="27"/>
      <c r="M140" s="27"/>
      <c r="N140" s="27"/>
      <c r="O140" s="27"/>
      <c r="P140" s="27"/>
      <c r="Q140" s="27"/>
      <c r="R140" s="27"/>
      <c r="S140" s="27"/>
      <c r="T140" s="27"/>
      <c r="U140" s="27"/>
      <c r="V140" s="17"/>
      <c r="W140" s="17"/>
      <c r="X140" s="17"/>
      <c r="Y140" s="17"/>
      <c r="Z140" s="17"/>
    </row>
    <row r="141" ht="12.75" customHeight="1">
      <c r="A141" s="27"/>
      <c r="B141" s="66"/>
      <c r="C141" s="27"/>
      <c r="D141" s="27"/>
      <c r="E141" s="27"/>
      <c r="F141" s="27"/>
      <c r="G141" s="27"/>
      <c r="H141" s="27"/>
      <c r="I141" s="27"/>
      <c r="J141" s="27"/>
      <c r="K141" s="27"/>
      <c r="L141" s="27"/>
      <c r="M141" s="27"/>
      <c r="N141" s="27"/>
      <c r="O141" s="27"/>
      <c r="P141" s="27"/>
      <c r="Q141" s="27"/>
      <c r="R141" s="27"/>
      <c r="S141" s="27"/>
      <c r="T141" s="27"/>
      <c r="U141" s="27"/>
      <c r="V141" s="17"/>
      <c r="W141" s="17"/>
      <c r="X141" s="17"/>
      <c r="Y141" s="17"/>
      <c r="Z141" s="17"/>
    </row>
    <row r="142" ht="12.75" customHeight="1">
      <c r="A142" s="27"/>
      <c r="B142" s="66"/>
      <c r="C142" s="27"/>
      <c r="D142" s="27"/>
      <c r="E142" s="27"/>
      <c r="F142" s="27"/>
      <c r="G142" s="27"/>
      <c r="H142" s="27"/>
      <c r="I142" s="27"/>
      <c r="J142" s="27"/>
      <c r="K142" s="27"/>
      <c r="L142" s="27"/>
      <c r="M142" s="27"/>
      <c r="N142" s="27"/>
      <c r="O142" s="27"/>
      <c r="P142" s="27"/>
      <c r="Q142" s="27"/>
      <c r="R142" s="27"/>
      <c r="S142" s="27"/>
      <c r="T142" s="27"/>
      <c r="U142" s="27"/>
      <c r="V142" s="17"/>
      <c r="W142" s="17"/>
      <c r="X142" s="17"/>
      <c r="Y142" s="17"/>
      <c r="Z142" s="17"/>
    </row>
    <row r="143" ht="12.75" customHeight="1">
      <c r="A143" s="27"/>
      <c r="B143" s="66"/>
      <c r="C143" s="27"/>
      <c r="D143" s="27"/>
      <c r="E143" s="27"/>
      <c r="F143" s="27"/>
      <c r="G143" s="27"/>
      <c r="H143" s="27"/>
      <c r="I143" s="27"/>
      <c r="J143" s="27"/>
      <c r="K143" s="27"/>
      <c r="L143" s="27"/>
      <c r="M143" s="27"/>
      <c r="N143" s="27"/>
      <c r="O143" s="27"/>
      <c r="P143" s="27"/>
      <c r="Q143" s="27"/>
      <c r="R143" s="27"/>
      <c r="S143" s="27"/>
      <c r="T143" s="27"/>
      <c r="U143" s="27"/>
      <c r="V143" s="17"/>
      <c r="W143" s="17"/>
      <c r="X143" s="17"/>
      <c r="Y143" s="17"/>
      <c r="Z143" s="17"/>
    </row>
    <row r="144" ht="12.75" customHeight="1">
      <c r="A144" s="27"/>
      <c r="B144" s="66"/>
      <c r="C144" s="27"/>
      <c r="D144" s="27"/>
      <c r="E144" s="27"/>
      <c r="F144" s="27"/>
      <c r="G144" s="27"/>
      <c r="H144" s="27"/>
      <c r="I144" s="27"/>
      <c r="J144" s="27"/>
      <c r="K144" s="27"/>
      <c r="L144" s="27"/>
      <c r="M144" s="27"/>
      <c r="N144" s="27"/>
      <c r="O144" s="27"/>
      <c r="P144" s="27"/>
      <c r="Q144" s="27"/>
      <c r="R144" s="27"/>
      <c r="S144" s="27"/>
      <c r="T144" s="27"/>
      <c r="U144" s="27"/>
      <c r="V144" s="17"/>
      <c r="W144" s="17"/>
      <c r="X144" s="17"/>
      <c r="Y144" s="17"/>
      <c r="Z144" s="17"/>
    </row>
    <row r="145" ht="12.75" customHeight="1">
      <c r="A145" s="27"/>
      <c r="B145" s="66"/>
      <c r="C145" s="27"/>
      <c r="D145" s="27"/>
      <c r="E145" s="27"/>
      <c r="F145" s="27"/>
      <c r="G145" s="27"/>
      <c r="H145" s="27"/>
      <c r="I145" s="27"/>
      <c r="J145" s="27"/>
      <c r="K145" s="27"/>
      <c r="L145" s="27"/>
      <c r="M145" s="27"/>
      <c r="N145" s="27"/>
      <c r="O145" s="27"/>
      <c r="P145" s="27"/>
      <c r="Q145" s="27"/>
      <c r="R145" s="27"/>
      <c r="S145" s="27"/>
      <c r="T145" s="27"/>
      <c r="U145" s="27"/>
      <c r="V145" s="17"/>
      <c r="W145" s="17"/>
      <c r="X145" s="17"/>
      <c r="Y145" s="17"/>
      <c r="Z145" s="17"/>
    </row>
    <row r="146" ht="12.75" customHeight="1">
      <c r="A146" s="27"/>
      <c r="B146" s="66"/>
      <c r="C146" s="27"/>
      <c r="D146" s="27"/>
      <c r="E146" s="27"/>
      <c r="F146" s="27"/>
      <c r="G146" s="27"/>
      <c r="H146" s="27"/>
      <c r="I146" s="27"/>
      <c r="J146" s="27"/>
      <c r="K146" s="27"/>
      <c r="L146" s="27"/>
      <c r="M146" s="27"/>
      <c r="N146" s="27"/>
      <c r="O146" s="27"/>
      <c r="P146" s="27"/>
      <c r="Q146" s="27"/>
      <c r="R146" s="27"/>
      <c r="S146" s="27"/>
      <c r="T146" s="27"/>
      <c r="U146" s="27"/>
      <c r="V146" s="17"/>
      <c r="W146" s="17"/>
      <c r="X146" s="17"/>
      <c r="Y146" s="17"/>
      <c r="Z146" s="17"/>
    </row>
    <row r="147" ht="12.75" customHeight="1">
      <c r="A147" s="27"/>
      <c r="B147" s="66"/>
      <c r="C147" s="27"/>
      <c r="D147" s="27"/>
      <c r="E147" s="27"/>
      <c r="F147" s="27"/>
      <c r="G147" s="27"/>
      <c r="H147" s="27"/>
      <c r="I147" s="27"/>
      <c r="J147" s="27"/>
      <c r="K147" s="27"/>
      <c r="L147" s="27"/>
      <c r="M147" s="27"/>
      <c r="N147" s="27"/>
      <c r="O147" s="27"/>
      <c r="P147" s="27"/>
      <c r="Q147" s="27"/>
      <c r="R147" s="27"/>
      <c r="S147" s="27"/>
      <c r="T147" s="27"/>
      <c r="U147" s="27"/>
      <c r="V147" s="17"/>
      <c r="W147" s="17"/>
      <c r="X147" s="17"/>
      <c r="Y147" s="17"/>
      <c r="Z147" s="17"/>
    </row>
    <row r="148" ht="12.75" customHeight="1">
      <c r="A148" s="27"/>
      <c r="B148" s="66"/>
      <c r="C148" s="27"/>
      <c r="D148" s="27"/>
      <c r="E148" s="27"/>
      <c r="F148" s="27"/>
      <c r="G148" s="27"/>
      <c r="H148" s="27"/>
      <c r="I148" s="27"/>
      <c r="J148" s="27"/>
      <c r="K148" s="27"/>
      <c r="L148" s="27"/>
      <c r="M148" s="27"/>
      <c r="N148" s="27"/>
      <c r="O148" s="27"/>
      <c r="P148" s="27"/>
      <c r="Q148" s="27"/>
      <c r="R148" s="27"/>
      <c r="S148" s="27"/>
      <c r="T148" s="27"/>
      <c r="U148" s="27"/>
      <c r="V148" s="17"/>
      <c r="W148" s="17"/>
      <c r="X148" s="17"/>
      <c r="Y148" s="17"/>
      <c r="Z148" s="17"/>
    </row>
    <row r="149" ht="12.75" customHeight="1">
      <c r="A149" s="27"/>
      <c r="B149" s="66"/>
      <c r="C149" s="27"/>
      <c r="D149" s="27"/>
      <c r="E149" s="27"/>
      <c r="F149" s="27"/>
      <c r="G149" s="27"/>
      <c r="H149" s="27"/>
      <c r="I149" s="27"/>
      <c r="J149" s="27"/>
      <c r="K149" s="27"/>
      <c r="L149" s="27"/>
      <c r="M149" s="27"/>
      <c r="N149" s="27"/>
      <c r="O149" s="27"/>
      <c r="P149" s="27"/>
      <c r="Q149" s="27"/>
      <c r="R149" s="27"/>
      <c r="S149" s="27"/>
      <c r="T149" s="27"/>
      <c r="U149" s="27"/>
      <c r="V149" s="17"/>
      <c r="W149" s="17"/>
      <c r="X149" s="17"/>
      <c r="Y149" s="17"/>
      <c r="Z149" s="17"/>
    </row>
    <row r="150" ht="12.75" customHeight="1">
      <c r="A150" s="27"/>
      <c r="B150" s="66"/>
      <c r="C150" s="27"/>
      <c r="D150" s="27"/>
      <c r="E150" s="27"/>
      <c r="F150" s="27"/>
      <c r="G150" s="27"/>
      <c r="H150" s="27"/>
      <c r="I150" s="27"/>
      <c r="J150" s="27"/>
      <c r="K150" s="27"/>
      <c r="L150" s="27"/>
      <c r="M150" s="27"/>
      <c r="N150" s="27"/>
      <c r="O150" s="27"/>
      <c r="P150" s="27"/>
      <c r="Q150" s="27"/>
      <c r="R150" s="27"/>
      <c r="S150" s="27"/>
      <c r="T150" s="27"/>
      <c r="U150" s="27"/>
      <c r="V150" s="17"/>
      <c r="W150" s="17"/>
      <c r="X150" s="17"/>
      <c r="Y150" s="17"/>
      <c r="Z150" s="17"/>
    </row>
    <row r="151" ht="12.75" customHeight="1">
      <c r="A151" s="27"/>
      <c r="B151" s="66"/>
      <c r="C151" s="27"/>
      <c r="D151" s="27"/>
      <c r="E151" s="27"/>
      <c r="F151" s="27"/>
      <c r="G151" s="27"/>
      <c r="H151" s="27"/>
      <c r="I151" s="27"/>
      <c r="J151" s="27"/>
      <c r="K151" s="27"/>
      <c r="L151" s="27"/>
      <c r="M151" s="27"/>
      <c r="N151" s="27"/>
      <c r="O151" s="27"/>
      <c r="P151" s="27"/>
      <c r="Q151" s="27"/>
      <c r="R151" s="27"/>
      <c r="S151" s="27"/>
      <c r="T151" s="27"/>
      <c r="U151" s="27"/>
      <c r="V151" s="17"/>
      <c r="W151" s="17"/>
      <c r="X151" s="17"/>
      <c r="Y151" s="17"/>
      <c r="Z151" s="17"/>
    </row>
    <row r="152" ht="12.75" customHeight="1">
      <c r="A152" s="27"/>
      <c r="B152" s="66"/>
      <c r="C152" s="27"/>
      <c r="D152" s="27"/>
      <c r="E152" s="27"/>
      <c r="F152" s="27"/>
      <c r="G152" s="27"/>
      <c r="H152" s="27"/>
      <c r="I152" s="27"/>
      <c r="J152" s="27"/>
      <c r="K152" s="27"/>
      <c r="L152" s="27"/>
      <c r="M152" s="27"/>
      <c r="N152" s="27"/>
      <c r="O152" s="27"/>
      <c r="P152" s="27"/>
      <c r="Q152" s="27"/>
      <c r="R152" s="27"/>
      <c r="S152" s="27"/>
      <c r="T152" s="27"/>
      <c r="U152" s="27"/>
      <c r="V152" s="17"/>
      <c r="W152" s="17"/>
      <c r="X152" s="17"/>
      <c r="Y152" s="17"/>
      <c r="Z152" s="17"/>
    </row>
    <row r="153" ht="12.75" customHeight="1">
      <c r="A153" s="27"/>
      <c r="B153" s="66"/>
      <c r="C153" s="27"/>
      <c r="D153" s="27"/>
      <c r="E153" s="27"/>
      <c r="F153" s="27"/>
      <c r="G153" s="27"/>
      <c r="H153" s="27"/>
      <c r="I153" s="27"/>
      <c r="J153" s="27"/>
      <c r="K153" s="27"/>
      <c r="L153" s="27"/>
      <c r="M153" s="27"/>
      <c r="N153" s="27"/>
      <c r="O153" s="27"/>
      <c r="P153" s="27"/>
      <c r="Q153" s="27"/>
      <c r="R153" s="27"/>
      <c r="S153" s="27"/>
      <c r="T153" s="27"/>
      <c r="U153" s="27"/>
      <c r="V153" s="17"/>
      <c r="W153" s="17"/>
      <c r="X153" s="17"/>
      <c r="Y153" s="17"/>
      <c r="Z153" s="17"/>
    </row>
    <row r="154" ht="12.75" customHeight="1">
      <c r="A154" s="27"/>
      <c r="B154" s="66"/>
      <c r="C154" s="27"/>
      <c r="D154" s="27"/>
      <c r="E154" s="27"/>
      <c r="F154" s="27"/>
      <c r="G154" s="27"/>
      <c r="H154" s="27"/>
      <c r="I154" s="27"/>
      <c r="J154" s="27"/>
      <c r="K154" s="27"/>
      <c r="L154" s="27"/>
      <c r="M154" s="27"/>
      <c r="N154" s="27"/>
      <c r="O154" s="27"/>
      <c r="P154" s="27"/>
      <c r="Q154" s="27"/>
      <c r="R154" s="27"/>
      <c r="S154" s="27"/>
      <c r="T154" s="27"/>
      <c r="U154" s="27"/>
      <c r="V154" s="17"/>
      <c r="W154" s="17"/>
      <c r="X154" s="17"/>
      <c r="Y154" s="17"/>
      <c r="Z154" s="17"/>
    </row>
    <row r="155" ht="12.75" customHeight="1">
      <c r="A155" s="27"/>
      <c r="B155" s="66"/>
      <c r="C155" s="27"/>
      <c r="D155" s="27"/>
      <c r="E155" s="27"/>
      <c r="F155" s="27"/>
      <c r="G155" s="27"/>
      <c r="H155" s="27"/>
      <c r="I155" s="27"/>
      <c r="J155" s="27"/>
      <c r="K155" s="27"/>
      <c r="L155" s="27"/>
      <c r="M155" s="27"/>
      <c r="N155" s="27"/>
      <c r="O155" s="27"/>
      <c r="P155" s="27"/>
      <c r="Q155" s="27"/>
      <c r="R155" s="27"/>
      <c r="S155" s="27"/>
      <c r="T155" s="27"/>
      <c r="U155" s="27"/>
      <c r="V155" s="17"/>
      <c r="W155" s="17"/>
      <c r="X155" s="17"/>
      <c r="Y155" s="17"/>
      <c r="Z155" s="17"/>
    </row>
    <row r="156" ht="12.75" customHeight="1">
      <c r="A156" s="27"/>
      <c r="B156" s="66"/>
      <c r="C156" s="27"/>
      <c r="D156" s="27"/>
      <c r="E156" s="27"/>
      <c r="F156" s="27"/>
      <c r="G156" s="27"/>
      <c r="H156" s="27"/>
      <c r="I156" s="27"/>
      <c r="J156" s="27"/>
      <c r="K156" s="27"/>
      <c r="L156" s="27"/>
      <c r="M156" s="27"/>
      <c r="N156" s="27"/>
      <c r="O156" s="27"/>
      <c r="P156" s="27"/>
      <c r="Q156" s="27"/>
      <c r="R156" s="27"/>
      <c r="S156" s="27"/>
      <c r="T156" s="27"/>
      <c r="U156" s="27"/>
      <c r="V156" s="17"/>
      <c r="W156" s="17"/>
      <c r="X156" s="17"/>
      <c r="Y156" s="17"/>
      <c r="Z156" s="17"/>
    </row>
    <row r="157" ht="12.75" customHeight="1">
      <c r="A157" s="27"/>
      <c r="B157" s="66"/>
      <c r="C157" s="27"/>
      <c r="D157" s="27"/>
      <c r="E157" s="27"/>
      <c r="F157" s="27"/>
      <c r="G157" s="27"/>
      <c r="H157" s="27"/>
      <c r="I157" s="27"/>
      <c r="J157" s="27"/>
      <c r="K157" s="27"/>
      <c r="L157" s="27"/>
      <c r="M157" s="27"/>
      <c r="N157" s="27"/>
      <c r="O157" s="27"/>
      <c r="P157" s="27"/>
      <c r="Q157" s="27"/>
      <c r="R157" s="27"/>
      <c r="S157" s="27"/>
      <c r="T157" s="27"/>
      <c r="U157" s="27"/>
      <c r="V157" s="17"/>
      <c r="W157" s="17"/>
      <c r="X157" s="17"/>
      <c r="Y157" s="17"/>
      <c r="Z157" s="17"/>
    </row>
    <row r="158" ht="12.75" customHeight="1">
      <c r="A158" s="27"/>
      <c r="B158" s="66"/>
      <c r="C158" s="27"/>
      <c r="D158" s="27"/>
      <c r="E158" s="27"/>
      <c r="F158" s="27"/>
      <c r="G158" s="27"/>
      <c r="H158" s="27"/>
      <c r="I158" s="27"/>
      <c r="J158" s="27"/>
      <c r="K158" s="27"/>
      <c r="L158" s="27"/>
      <c r="M158" s="27"/>
      <c r="N158" s="27"/>
      <c r="O158" s="27"/>
      <c r="P158" s="27"/>
      <c r="Q158" s="27"/>
      <c r="R158" s="27"/>
      <c r="S158" s="27"/>
      <c r="T158" s="27"/>
      <c r="U158" s="27"/>
      <c r="V158" s="17"/>
      <c r="W158" s="17"/>
      <c r="X158" s="17"/>
      <c r="Y158" s="17"/>
      <c r="Z158" s="17"/>
    </row>
    <row r="159" ht="12.75" customHeight="1">
      <c r="A159" s="27"/>
      <c r="B159" s="66"/>
      <c r="C159" s="27"/>
      <c r="D159" s="27"/>
      <c r="E159" s="27"/>
      <c r="F159" s="27"/>
      <c r="G159" s="27"/>
      <c r="H159" s="27"/>
      <c r="I159" s="27"/>
      <c r="J159" s="27"/>
      <c r="K159" s="27"/>
      <c r="L159" s="27"/>
      <c r="M159" s="27"/>
      <c r="N159" s="27"/>
      <c r="O159" s="27"/>
      <c r="P159" s="27"/>
      <c r="Q159" s="27"/>
      <c r="R159" s="27"/>
      <c r="S159" s="27"/>
      <c r="T159" s="27"/>
      <c r="U159" s="27"/>
      <c r="V159" s="17"/>
      <c r="W159" s="17"/>
      <c r="X159" s="17"/>
      <c r="Y159" s="17"/>
      <c r="Z159" s="17"/>
    </row>
    <row r="160" ht="12.75" customHeight="1">
      <c r="A160" s="27"/>
      <c r="B160" s="66"/>
      <c r="C160" s="27"/>
      <c r="D160" s="27"/>
      <c r="E160" s="27"/>
      <c r="F160" s="27"/>
      <c r="G160" s="27"/>
      <c r="H160" s="27"/>
      <c r="I160" s="27"/>
      <c r="J160" s="27"/>
      <c r="K160" s="27"/>
      <c r="L160" s="27"/>
      <c r="M160" s="27"/>
      <c r="N160" s="27"/>
      <c r="O160" s="27"/>
      <c r="P160" s="27"/>
      <c r="Q160" s="27"/>
      <c r="R160" s="27"/>
      <c r="S160" s="27"/>
      <c r="T160" s="27"/>
      <c r="U160" s="27"/>
      <c r="V160" s="17"/>
      <c r="W160" s="17"/>
      <c r="X160" s="17"/>
      <c r="Y160" s="17"/>
      <c r="Z160" s="17"/>
    </row>
    <row r="161" ht="12.75" customHeight="1">
      <c r="A161" s="27"/>
      <c r="B161" s="66"/>
      <c r="C161" s="27"/>
      <c r="D161" s="27"/>
      <c r="E161" s="27"/>
      <c r="F161" s="27"/>
      <c r="G161" s="27"/>
      <c r="H161" s="27"/>
      <c r="I161" s="27"/>
      <c r="J161" s="27"/>
      <c r="K161" s="27"/>
      <c r="L161" s="27"/>
      <c r="M161" s="27"/>
      <c r="N161" s="27"/>
      <c r="O161" s="27"/>
      <c r="P161" s="27"/>
      <c r="Q161" s="27"/>
      <c r="R161" s="27"/>
      <c r="S161" s="27"/>
      <c r="T161" s="27"/>
      <c r="U161" s="27"/>
      <c r="V161" s="17"/>
      <c r="W161" s="17"/>
      <c r="X161" s="17"/>
      <c r="Y161" s="17"/>
      <c r="Z161" s="17"/>
    </row>
    <row r="162" ht="12.75" customHeight="1">
      <c r="A162" s="27"/>
      <c r="B162" s="66"/>
      <c r="C162" s="27"/>
      <c r="D162" s="27"/>
      <c r="E162" s="27"/>
      <c r="F162" s="27"/>
      <c r="G162" s="27"/>
      <c r="H162" s="27"/>
      <c r="I162" s="27"/>
      <c r="J162" s="27"/>
      <c r="K162" s="27"/>
      <c r="L162" s="27"/>
      <c r="M162" s="27"/>
      <c r="N162" s="27"/>
      <c r="O162" s="27"/>
      <c r="P162" s="27"/>
      <c r="Q162" s="27"/>
      <c r="R162" s="27"/>
      <c r="S162" s="27"/>
      <c r="T162" s="27"/>
      <c r="U162" s="27"/>
      <c r="V162" s="17"/>
      <c r="W162" s="17"/>
      <c r="X162" s="17"/>
      <c r="Y162" s="17"/>
      <c r="Z162" s="17"/>
    </row>
    <row r="163" ht="12.75" customHeight="1">
      <c r="A163" s="27"/>
      <c r="B163" s="66"/>
      <c r="C163" s="27"/>
      <c r="D163" s="27"/>
      <c r="E163" s="27"/>
      <c r="F163" s="27"/>
      <c r="G163" s="27"/>
      <c r="H163" s="27"/>
      <c r="I163" s="27"/>
      <c r="J163" s="27"/>
      <c r="K163" s="27"/>
      <c r="L163" s="27"/>
      <c r="M163" s="27"/>
      <c r="N163" s="27"/>
      <c r="O163" s="27"/>
      <c r="P163" s="27"/>
      <c r="Q163" s="27"/>
      <c r="R163" s="27"/>
      <c r="S163" s="27"/>
      <c r="T163" s="27"/>
      <c r="U163" s="27"/>
      <c r="V163" s="17"/>
      <c r="W163" s="17"/>
      <c r="X163" s="17"/>
      <c r="Y163" s="17"/>
      <c r="Z163" s="17"/>
    </row>
    <row r="164" ht="12.75" customHeight="1">
      <c r="A164" s="27"/>
      <c r="B164" s="66"/>
      <c r="C164" s="27"/>
      <c r="D164" s="27"/>
      <c r="E164" s="27"/>
      <c r="F164" s="27"/>
      <c r="G164" s="27"/>
      <c r="H164" s="27"/>
      <c r="I164" s="27"/>
      <c r="J164" s="27"/>
      <c r="K164" s="27"/>
      <c r="L164" s="27"/>
      <c r="M164" s="27"/>
      <c r="N164" s="27"/>
      <c r="O164" s="27"/>
      <c r="P164" s="27"/>
      <c r="Q164" s="27"/>
      <c r="R164" s="27"/>
      <c r="S164" s="27"/>
      <c r="T164" s="27"/>
      <c r="U164" s="27"/>
      <c r="V164" s="17"/>
      <c r="W164" s="17"/>
      <c r="X164" s="17"/>
      <c r="Y164" s="17"/>
      <c r="Z164" s="17"/>
    </row>
    <row r="165" ht="12.75" customHeight="1">
      <c r="A165" s="27"/>
      <c r="B165" s="66"/>
      <c r="C165" s="27"/>
      <c r="D165" s="27"/>
      <c r="E165" s="27"/>
      <c r="F165" s="27"/>
      <c r="G165" s="27"/>
      <c r="H165" s="27"/>
      <c r="I165" s="27"/>
      <c r="J165" s="27"/>
      <c r="K165" s="27"/>
      <c r="L165" s="27"/>
      <c r="M165" s="27"/>
      <c r="N165" s="27"/>
      <c r="O165" s="27"/>
      <c r="P165" s="27"/>
      <c r="Q165" s="27"/>
      <c r="R165" s="27"/>
      <c r="S165" s="27"/>
      <c r="T165" s="27"/>
      <c r="U165" s="27"/>
      <c r="V165" s="17"/>
      <c r="W165" s="17"/>
      <c r="X165" s="17"/>
      <c r="Y165" s="17"/>
      <c r="Z165" s="17"/>
    </row>
    <row r="166" ht="12.75" customHeight="1">
      <c r="A166" s="27"/>
      <c r="B166" s="66"/>
      <c r="C166" s="27"/>
      <c r="D166" s="27"/>
      <c r="E166" s="27"/>
      <c r="F166" s="27"/>
      <c r="G166" s="27"/>
      <c r="H166" s="27"/>
      <c r="I166" s="27"/>
      <c r="J166" s="27"/>
      <c r="K166" s="27"/>
      <c r="L166" s="27"/>
      <c r="M166" s="27"/>
      <c r="N166" s="27"/>
      <c r="O166" s="27"/>
      <c r="P166" s="27"/>
      <c r="Q166" s="27"/>
      <c r="R166" s="27"/>
      <c r="S166" s="27"/>
      <c r="T166" s="27"/>
      <c r="U166" s="27"/>
      <c r="V166" s="17"/>
      <c r="W166" s="17"/>
      <c r="X166" s="17"/>
      <c r="Y166" s="17"/>
      <c r="Z166" s="17"/>
    </row>
    <row r="167" ht="12.75" customHeight="1">
      <c r="A167" s="27"/>
      <c r="B167" s="66"/>
      <c r="C167" s="27"/>
      <c r="D167" s="27"/>
      <c r="E167" s="27"/>
      <c r="F167" s="27"/>
      <c r="G167" s="27"/>
      <c r="H167" s="27"/>
      <c r="I167" s="27"/>
      <c r="J167" s="27"/>
      <c r="K167" s="27"/>
      <c r="L167" s="27"/>
      <c r="M167" s="27"/>
      <c r="N167" s="27"/>
      <c r="O167" s="27"/>
      <c r="P167" s="27"/>
      <c r="Q167" s="27"/>
      <c r="R167" s="27"/>
      <c r="S167" s="27"/>
      <c r="T167" s="27"/>
      <c r="U167" s="27"/>
      <c r="V167" s="17"/>
      <c r="W167" s="17"/>
      <c r="X167" s="17"/>
      <c r="Y167" s="17"/>
      <c r="Z167" s="17"/>
    </row>
    <row r="168" ht="12.75" customHeight="1">
      <c r="A168" s="27"/>
      <c r="B168" s="66"/>
      <c r="C168" s="27"/>
      <c r="D168" s="27"/>
      <c r="E168" s="27"/>
      <c r="F168" s="27"/>
      <c r="G168" s="27"/>
      <c r="H168" s="27"/>
      <c r="I168" s="27"/>
      <c r="J168" s="27"/>
      <c r="K168" s="27"/>
      <c r="L168" s="27"/>
      <c r="M168" s="27"/>
      <c r="N168" s="27"/>
      <c r="O168" s="27"/>
      <c r="P168" s="27"/>
      <c r="Q168" s="27"/>
      <c r="R168" s="27"/>
      <c r="S168" s="27"/>
      <c r="T168" s="27"/>
      <c r="U168" s="27"/>
      <c r="V168" s="17"/>
      <c r="W168" s="17"/>
      <c r="X168" s="17"/>
      <c r="Y168" s="17"/>
      <c r="Z168" s="17"/>
    </row>
    <row r="169" ht="12.75" customHeight="1">
      <c r="A169" s="27"/>
      <c r="B169" s="66"/>
      <c r="C169" s="27"/>
      <c r="D169" s="27"/>
      <c r="E169" s="27"/>
      <c r="F169" s="27"/>
      <c r="G169" s="27"/>
      <c r="H169" s="27"/>
      <c r="I169" s="27"/>
      <c r="J169" s="27"/>
      <c r="K169" s="27"/>
      <c r="L169" s="27"/>
      <c r="M169" s="27"/>
      <c r="N169" s="27"/>
      <c r="O169" s="27"/>
      <c r="P169" s="27"/>
      <c r="Q169" s="27"/>
      <c r="R169" s="27"/>
      <c r="S169" s="27"/>
      <c r="T169" s="27"/>
      <c r="U169" s="27"/>
      <c r="V169" s="17"/>
      <c r="W169" s="17"/>
      <c r="X169" s="17"/>
      <c r="Y169" s="17"/>
      <c r="Z169" s="17"/>
    </row>
    <row r="170" ht="12.75" customHeight="1">
      <c r="A170" s="27"/>
      <c r="B170" s="66"/>
      <c r="C170" s="27"/>
      <c r="D170" s="27"/>
      <c r="E170" s="27"/>
      <c r="F170" s="27"/>
      <c r="G170" s="27"/>
      <c r="H170" s="27"/>
      <c r="I170" s="27"/>
      <c r="J170" s="27"/>
      <c r="K170" s="27"/>
      <c r="L170" s="27"/>
      <c r="M170" s="27"/>
      <c r="N170" s="27"/>
      <c r="O170" s="27"/>
      <c r="P170" s="27"/>
      <c r="Q170" s="27"/>
      <c r="R170" s="27"/>
      <c r="S170" s="27"/>
      <c r="T170" s="27"/>
      <c r="U170" s="27"/>
      <c r="V170" s="17"/>
      <c r="W170" s="17"/>
      <c r="X170" s="17"/>
      <c r="Y170" s="17"/>
      <c r="Z170" s="17"/>
    </row>
    <row r="171" ht="12.75" customHeight="1">
      <c r="A171" s="27"/>
      <c r="B171" s="66"/>
      <c r="C171" s="27"/>
      <c r="D171" s="27"/>
      <c r="E171" s="27"/>
      <c r="F171" s="27"/>
      <c r="G171" s="27"/>
      <c r="H171" s="27"/>
      <c r="I171" s="27"/>
      <c r="J171" s="27"/>
      <c r="K171" s="27"/>
      <c r="L171" s="27"/>
      <c r="M171" s="27"/>
      <c r="N171" s="27"/>
      <c r="O171" s="27"/>
      <c r="P171" s="27"/>
      <c r="Q171" s="27"/>
      <c r="R171" s="27"/>
      <c r="S171" s="27"/>
      <c r="T171" s="27"/>
      <c r="U171" s="27"/>
      <c r="V171" s="17"/>
      <c r="W171" s="17"/>
      <c r="X171" s="17"/>
      <c r="Y171" s="17"/>
      <c r="Z171" s="17"/>
    </row>
    <row r="172" ht="12.75" customHeight="1">
      <c r="A172" s="27"/>
      <c r="B172" s="66"/>
      <c r="C172" s="27"/>
      <c r="D172" s="27"/>
      <c r="E172" s="27"/>
      <c r="F172" s="27"/>
      <c r="G172" s="27"/>
      <c r="H172" s="27"/>
      <c r="I172" s="27"/>
      <c r="J172" s="27"/>
      <c r="K172" s="27"/>
      <c r="L172" s="27"/>
      <c r="M172" s="27"/>
      <c r="N172" s="27"/>
      <c r="O172" s="27"/>
      <c r="P172" s="27"/>
      <c r="Q172" s="27"/>
      <c r="R172" s="27"/>
      <c r="S172" s="27"/>
      <c r="T172" s="27"/>
      <c r="U172" s="27"/>
      <c r="V172" s="17"/>
      <c r="W172" s="17"/>
      <c r="X172" s="17"/>
      <c r="Y172" s="17"/>
      <c r="Z172" s="17"/>
    </row>
    <row r="173" ht="12.75" customHeight="1">
      <c r="A173" s="27"/>
      <c r="B173" s="66"/>
      <c r="C173" s="27"/>
      <c r="D173" s="27"/>
      <c r="E173" s="27"/>
      <c r="F173" s="27"/>
      <c r="G173" s="27"/>
      <c r="H173" s="27"/>
      <c r="I173" s="27"/>
      <c r="J173" s="27"/>
      <c r="K173" s="27"/>
      <c r="L173" s="27"/>
      <c r="M173" s="27"/>
      <c r="N173" s="27"/>
      <c r="O173" s="27"/>
      <c r="P173" s="27"/>
      <c r="Q173" s="27"/>
      <c r="R173" s="27"/>
      <c r="S173" s="27"/>
      <c r="T173" s="27"/>
      <c r="U173" s="27"/>
      <c r="V173" s="17"/>
      <c r="W173" s="17"/>
      <c r="X173" s="17"/>
      <c r="Y173" s="17"/>
      <c r="Z173" s="17"/>
    </row>
    <row r="174" ht="12.75" customHeight="1">
      <c r="A174" s="27"/>
      <c r="B174" s="66"/>
      <c r="C174" s="27"/>
      <c r="D174" s="27"/>
      <c r="E174" s="27"/>
      <c r="F174" s="27"/>
      <c r="G174" s="27"/>
      <c r="H174" s="27"/>
      <c r="I174" s="27"/>
      <c r="J174" s="27"/>
      <c r="K174" s="27"/>
      <c r="L174" s="27"/>
      <c r="M174" s="27"/>
      <c r="N174" s="27"/>
      <c r="O174" s="27"/>
      <c r="P174" s="27"/>
      <c r="Q174" s="27"/>
      <c r="R174" s="27"/>
      <c r="S174" s="27"/>
      <c r="T174" s="27"/>
      <c r="U174" s="27"/>
      <c r="V174" s="17"/>
      <c r="W174" s="17"/>
      <c r="X174" s="17"/>
      <c r="Y174" s="17"/>
      <c r="Z174" s="17"/>
    </row>
    <row r="175" ht="12.75" customHeight="1">
      <c r="A175" s="27"/>
      <c r="B175" s="66"/>
      <c r="C175" s="27"/>
      <c r="D175" s="27"/>
      <c r="E175" s="27"/>
      <c r="F175" s="27"/>
      <c r="G175" s="27"/>
      <c r="H175" s="27"/>
      <c r="I175" s="27"/>
      <c r="J175" s="27"/>
      <c r="K175" s="27"/>
      <c r="L175" s="27"/>
      <c r="M175" s="27"/>
      <c r="N175" s="27"/>
      <c r="O175" s="27"/>
      <c r="P175" s="27"/>
      <c r="Q175" s="27"/>
      <c r="R175" s="27"/>
      <c r="S175" s="27"/>
      <c r="T175" s="27"/>
      <c r="U175" s="27"/>
      <c r="V175" s="17"/>
      <c r="W175" s="17"/>
      <c r="X175" s="17"/>
      <c r="Y175" s="17"/>
      <c r="Z175" s="17"/>
    </row>
    <row r="176" ht="12.75" customHeight="1">
      <c r="A176" s="27"/>
      <c r="B176" s="66"/>
      <c r="C176" s="27"/>
      <c r="D176" s="27"/>
      <c r="E176" s="27"/>
      <c r="F176" s="27"/>
      <c r="G176" s="27"/>
      <c r="H176" s="27"/>
      <c r="I176" s="27"/>
      <c r="J176" s="27"/>
      <c r="K176" s="27"/>
      <c r="L176" s="27"/>
      <c r="M176" s="27"/>
      <c r="N176" s="27"/>
      <c r="O176" s="27"/>
      <c r="P176" s="27"/>
      <c r="Q176" s="27"/>
      <c r="R176" s="27"/>
      <c r="S176" s="27"/>
      <c r="T176" s="27"/>
      <c r="U176" s="27"/>
      <c r="V176" s="17"/>
      <c r="W176" s="17"/>
      <c r="X176" s="17"/>
      <c r="Y176" s="17"/>
      <c r="Z176" s="17"/>
    </row>
    <row r="177" ht="12.75" customHeight="1">
      <c r="A177" s="27"/>
      <c r="B177" s="66"/>
      <c r="C177" s="27"/>
      <c r="D177" s="27"/>
      <c r="E177" s="27"/>
      <c r="F177" s="27"/>
      <c r="G177" s="27"/>
      <c r="H177" s="27"/>
      <c r="I177" s="27"/>
      <c r="J177" s="27"/>
      <c r="K177" s="27"/>
      <c r="L177" s="27"/>
      <c r="M177" s="27"/>
      <c r="N177" s="27"/>
      <c r="O177" s="27"/>
      <c r="P177" s="27"/>
      <c r="Q177" s="27"/>
      <c r="R177" s="27"/>
      <c r="S177" s="27"/>
      <c r="T177" s="27"/>
      <c r="U177" s="27"/>
      <c r="V177" s="17"/>
      <c r="W177" s="17"/>
      <c r="X177" s="17"/>
      <c r="Y177" s="17"/>
      <c r="Z177" s="17"/>
    </row>
    <row r="178" ht="12.75" customHeight="1">
      <c r="A178" s="27"/>
      <c r="B178" s="66"/>
      <c r="C178" s="27"/>
      <c r="D178" s="27"/>
      <c r="E178" s="27"/>
      <c r="F178" s="27"/>
      <c r="G178" s="27"/>
      <c r="H178" s="27"/>
      <c r="I178" s="27"/>
      <c r="J178" s="27"/>
      <c r="K178" s="27"/>
      <c r="L178" s="27"/>
      <c r="M178" s="27"/>
      <c r="N178" s="27"/>
      <c r="O178" s="27"/>
      <c r="P178" s="27"/>
      <c r="Q178" s="27"/>
      <c r="R178" s="27"/>
      <c r="S178" s="27"/>
      <c r="T178" s="27"/>
      <c r="U178" s="27"/>
      <c r="V178" s="17"/>
      <c r="W178" s="17"/>
      <c r="X178" s="17"/>
      <c r="Y178" s="17"/>
      <c r="Z178" s="17"/>
    </row>
    <row r="179" ht="12.75" customHeight="1">
      <c r="A179" s="27"/>
      <c r="B179" s="66"/>
      <c r="C179" s="27"/>
      <c r="D179" s="27"/>
      <c r="E179" s="27"/>
      <c r="F179" s="27"/>
      <c r="G179" s="27"/>
      <c r="H179" s="27"/>
      <c r="I179" s="27"/>
      <c r="J179" s="27"/>
      <c r="K179" s="27"/>
      <c r="L179" s="27"/>
      <c r="M179" s="27"/>
      <c r="N179" s="27"/>
      <c r="O179" s="27"/>
      <c r="P179" s="27"/>
      <c r="Q179" s="27"/>
      <c r="R179" s="27"/>
      <c r="S179" s="27"/>
      <c r="T179" s="27"/>
      <c r="U179" s="27"/>
      <c r="V179" s="17"/>
      <c r="W179" s="17"/>
      <c r="X179" s="17"/>
      <c r="Y179" s="17"/>
      <c r="Z179" s="17"/>
    </row>
    <row r="180" ht="12.75" customHeight="1">
      <c r="A180" s="27"/>
      <c r="B180" s="66"/>
      <c r="C180" s="27"/>
      <c r="D180" s="27"/>
      <c r="E180" s="27"/>
      <c r="F180" s="27"/>
      <c r="G180" s="27"/>
      <c r="H180" s="27"/>
      <c r="I180" s="27"/>
      <c r="J180" s="27"/>
      <c r="K180" s="27"/>
      <c r="L180" s="27"/>
      <c r="M180" s="27"/>
      <c r="N180" s="27"/>
      <c r="O180" s="27"/>
      <c r="P180" s="27"/>
      <c r="Q180" s="27"/>
      <c r="R180" s="27"/>
      <c r="S180" s="27"/>
      <c r="T180" s="27"/>
      <c r="U180" s="27"/>
      <c r="V180" s="17"/>
      <c r="W180" s="17"/>
      <c r="X180" s="17"/>
      <c r="Y180" s="17"/>
      <c r="Z180" s="17"/>
    </row>
    <row r="181" ht="12.75" customHeight="1">
      <c r="A181" s="27"/>
      <c r="B181" s="66"/>
      <c r="C181" s="27"/>
      <c r="D181" s="27"/>
      <c r="E181" s="27"/>
      <c r="F181" s="27"/>
      <c r="G181" s="27"/>
      <c r="H181" s="27"/>
      <c r="I181" s="27"/>
      <c r="J181" s="27"/>
      <c r="K181" s="27"/>
      <c r="L181" s="27"/>
      <c r="M181" s="27"/>
      <c r="N181" s="27"/>
      <c r="O181" s="27"/>
      <c r="P181" s="27"/>
      <c r="Q181" s="27"/>
      <c r="R181" s="27"/>
      <c r="S181" s="27"/>
      <c r="T181" s="27"/>
      <c r="U181" s="27"/>
      <c r="V181" s="17"/>
      <c r="W181" s="17"/>
      <c r="X181" s="17"/>
      <c r="Y181" s="17"/>
      <c r="Z181" s="17"/>
    </row>
    <row r="182" ht="12.75" customHeight="1">
      <c r="A182" s="27"/>
      <c r="B182" s="66"/>
      <c r="C182" s="27"/>
      <c r="D182" s="27"/>
      <c r="E182" s="27"/>
      <c r="F182" s="27"/>
      <c r="G182" s="27"/>
      <c r="H182" s="27"/>
      <c r="I182" s="27"/>
      <c r="J182" s="27"/>
      <c r="K182" s="27"/>
      <c r="L182" s="27"/>
      <c r="M182" s="27"/>
      <c r="N182" s="27"/>
      <c r="O182" s="27"/>
      <c r="P182" s="27"/>
      <c r="Q182" s="27"/>
      <c r="R182" s="27"/>
      <c r="S182" s="27"/>
      <c r="T182" s="27"/>
      <c r="U182" s="27"/>
      <c r="V182" s="17"/>
      <c r="W182" s="17"/>
      <c r="X182" s="17"/>
      <c r="Y182" s="17"/>
      <c r="Z182" s="17"/>
    </row>
    <row r="183" ht="12.75" customHeight="1">
      <c r="A183" s="27"/>
      <c r="B183" s="66"/>
      <c r="C183" s="27"/>
      <c r="D183" s="27"/>
      <c r="E183" s="27"/>
      <c r="F183" s="27"/>
      <c r="G183" s="27"/>
      <c r="H183" s="27"/>
      <c r="I183" s="27"/>
      <c r="J183" s="27"/>
      <c r="K183" s="27"/>
      <c r="L183" s="27"/>
      <c r="M183" s="27"/>
      <c r="N183" s="27"/>
      <c r="O183" s="27"/>
      <c r="P183" s="27"/>
      <c r="Q183" s="27"/>
      <c r="R183" s="27"/>
      <c r="S183" s="27"/>
      <c r="T183" s="27"/>
      <c r="U183" s="27"/>
      <c r="V183" s="17"/>
      <c r="W183" s="17"/>
      <c r="X183" s="17"/>
      <c r="Y183" s="17"/>
      <c r="Z183" s="17"/>
    </row>
    <row r="184" ht="12.75" customHeight="1">
      <c r="A184" s="27"/>
      <c r="B184" s="66"/>
      <c r="C184" s="27"/>
      <c r="D184" s="27"/>
      <c r="E184" s="27"/>
      <c r="F184" s="27"/>
      <c r="G184" s="27"/>
      <c r="H184" s="27"/>
      <c r="I184" s="27"/>
      <c r="J184" s="27"/>
      <c r="K184" s="27"/>
      <c r="L184" s="27"/>
      <c r="M184" s="27"/>
      <c r="N184" s="27"/>
      <c r="O184" s="27"/>
      <c r="P184" s="27"/>
      <c r="Q184" s="27"/>
      <c r="R184" s="27"/>
      <c r="S184" s="27"/>
      <c r="T184" s="27"/>
      <c r="U184" s="27"/>
      <c r="V184" s="17"/>
      <c r="W184" s="17"/>
      <c r="X184" s="17"/>
      <c r="Y184" s="17"/>
      <c r="Z184" s="17"/>
    </row>
    <row r="185" ht="12.75" customHeight="1">
      <c r="A185" s="27"/>
      <c r="B185" s="66"/>
      <c r="C185" s="27"/>
      <c r="D185" s="27"/>
      <c r="E185" s="27"/>
      <c r="F185" s="27"/>
      <c r="G185" s="27"/>
      <c r="H185" s="27"/>
      <c r="I185" s="27"/>
      <c r="J185" s="27"/>
      <c r="K185" s="27"/>
      <c r="L185" s="27"/>
      <c r="M185" s="27"/>
      <c r="N185" s="27"/>
      <c r="O185" s="27"/>
      <c r="P185" s="27"/>
      <c r="Q185" s="27"/>
      <c r="R185" s="27"/>
      <c r="S185" s="27"/>
      <c r="T185" s="27"/>
      <c r="U185" s="27"/>
      <c r="V185" s="17"/>
      <c r="W185" s="17"/>
      <c r="X185" s="17"/>
      <c r="Y185" s="17"/>
      <c r="Z185" s="17"/>
    </row>
    <row r="186" ht="12.75" customHeight="1">
      <c r="A186" s="27"/>
      <c r="B186" s="66"/>
      <c r="C186" s="27"/>
      <c r="D186" s="27"/>
      <c r="E186" s="27"/>
      <c r="F186" s="27"/>
      <c r="G186" s="27"/>
      <c r="H186" s="27"/>
      <c r="I186" s="27"/>
      <c r="J186" s="27"/>
      <c r="K186" s="27"/>
      <c r="L186" s="27"/>
      <c r="M186" s="27"/>
      <c r="N186" s="27"/>
      <c r="O186" s="27"/>
      <c r="P186" s="27"/>
      <c r="Q186" s="27"/>
      <c r="R186" s="27"/>
      <c r="S186" s="27"/>
      <c r="T186" s="27"/>
      <c r="U186" s="27"/>
      <c r="V186" s="17"/>
      <c r="W186" s="17"/>
      <c r="X186" s="17"/>
      <c r="Y186" s="17"/>
      <c r="Z186" s="17"/>
    </row>
    <row r="187" ht="12.75" customHeight="1">
      <c r="A187" s="27"/>
      <c r="B187" s="66"/>
      <c r="C187" s="27"/>
      <c r="D187" s="27"/>
      <c r="E187" s="27"/>
      <c r="F187" s="27"/>
      <c r="G187" s="27"/>
      <c r="H187" s="27"/>
      <c r="I187" s="27"/>
      <c r="J187" s="27"/>
      <c r="K187" s="27"/>
      <c r="L187" s="27"/>
      <c r="M187" s="27"/>
      <c r="N187" s="27"/>
      <c r="O187" s="27"/>
      <c r="P187" s="27"/>
      <c r="Q187" s="27"/>
      <c r="R187" s="27"/>
      <c r="S187" s="27"/>
      <c r="T187" s="27"/>
      <c r="U187" s="27"/>
      <c r="V187" s="17"/>
      <c r="W187" s="17"/>
      <c r="X187" s="17"/>
      <c r="Y187" s="17"/>
      <c r="Z187" s="17"/>
    </row>
    <row r="188" ht="12.75" customHeight="1">
      <c r="A188" s="27"/>
      <c r="B188" s="66"/>
      <c r="C188" s="27"/>
      <c r="D188" s="27"/>
      <c r="E188" s="27"/>
      <c r="F188" s="27"/>
      <c r="G188" s="27"/>
      <c r="H188" s="27"/>
      <c r="I188" s="27"/>
      <c r="J188" s="27"/>
      <c r="K188" s="27"/>
      <c r="L188" s="27"/>
      <c r="M188" s="27"/>
      <c r="N188" s="27"/>
      <c r="O188" s="27"/>
      <c r="P188" s="27"/>
      <c r="Q188" s="27"/>
      <c r="R188" s="27"/>
      <c r="S188" s="27"/>
      <c r="T188" s="27"/>
      <c r="U188" s="27"/>
      <c r="V188" s="17"/>
      <c r="W188" s="17"/>
      <c r="X188" s="17"/>
      <c r="Y188" s="17"/>
      <c r="Z188" s="17"/>
    </row>
    <row r="189" ht="12.75" customHeight="1">
      <c r="A189" s="27"/>
      <c r="B189" s="66"/>
      <c r="C189" s="27"/>
      <c r="D189" s="27"/>
      <c r="E189" s="27"/>
      <c r="F189" s="27"/>
      <c r="G189" s="27"/>
      <c r="H189" s="27"/>
      <c r="I189" s="27"/>
      <c r="J189" s="27"/>
      <c r="K189" s="27"/>
      <c r="L189" s="27"/>
      <c r="M189" s="27"/>
      <c r="N189" s="27"/>
      <c r="O189" s="27"/>
      <c r="P189" s="27"/>
      <c r="Q189" s="27"/>
      <c r="R189" s="27"/>
      <c r="S189" s="27"/>
      <c r="T189" s="27"/>
      <c r="U189" s="27"/>
      <c r="V189" s="17"/>
      <c r="W189" s="17"/>
      <c r="X189" s="17"/>
      <c r="Y189" s="17"/>
      <c r="Z189" s="17"/>
    </row>
    <row r="190" ht="12.75" customHeight="1">
      <c r="A190" s="27"/>
      <c r="B190" s="66"/>
      <c r="C190" s="27"/>
      <c r="D190" s="27"/>
      <c r="E190" s="27"/>
      <c r="F190" s="27"/>
      <c r="G190" s="27"/>
      <c r="H190" s="27"/>
      <c r="I190" s="27"/>
      <c r="J190" s="27"/>
      <c r="K190" s="27"/>
      <c r="L190" s="27"/>
      <c r="M190" s="27"/>
      <c r="N190" s="27"/>
      <c r="O190" s="27"/>
      <c r="P190" s="27"/>
      <c r="Q190" s="27"/>
      <c r="R190" s="27"/>
      <c r="S190" s="27"/>
      <c r="T190" s="27"/>
      <c r="U190" s="27"/>
      <c r="V190" s="17"/>
      <c r="W190" s="17"/>
      <c r="X190" s="17"/>
      <c r="Y190" s="17"/>
      <c r="Z190" s="17"/>
    </row>
    <row r="191" ht="12.75" customHeight="1">
      <c r="A191" s="27"/>
      <c r="B191" s="66"/>
      <c r="C191" s="27"/>
      <c r="D191" s="27"/>
      <c r="E191" s="27"/>
      <c r="F191" s="27"/>
      <c r="G191" s="27"/>
      <c r="H191" s="27"/>
      <c r="I191" s="27"/>
      <c r="J191" s="27"/>
      <c r="K191" s="27"/>
      <c r="L191" s="27"/>
      <c r="M191" s="27"/>
      <c r="N191" s="27"/>
      <c r="O191" s="27"/>
      <c r="P191" s="27"/>
      <c r="Q191" s="27"/>
      <c r="R191" s="27"/>
      <c r="S191" s="27"/>
      <c r="T191" s="27"/>
      <c r="U191" s="27"/>
      <c r="V191" s="17"/>
      <c r="W191" s="17"/>
      <c r="X191" s="17"/>
      <c r="Y191" s="17"/>
      <c r="Z191" s="17"/>
    </row>
    <row r="192" ht="12.75" customHeight="1">
      <c r="A192" s="27"/>
      <c r="B192" s="66"/>
      <c r="C192" s="27"/>
      <c r="D192" s="27"/>
      <c r="E192" s="27"/>
      <c r="F192" s="27"/>
      <c r="G192" s="27"/>
      <c r="H192" s="27"/>
      <c r="I192" s="27"/>
      <c r="J192" s="27"/>
      <c r="K192" s="27"/>
      <c r="L192" s="27"/>
      <c r="M192" s="27"/>
      <c r="N192" s="27"/>
      <c r="O192" s="27"/>
      <c r="P192" s="27"/>
      <c r="Q192" s="27"/>
      <c r="R192" s="27"/>
      <c r="S192" s="27"/>
      <c r="T192" s="27"/>
      <c r="U192" s="27"/>
      <c r="V192" s="17"/>
      <c r="W192" s="17"/>
      <c r="X192" s="17"/>
      <c r="Y192" s="17"/>
      <c r="Z192" s="17"/>
    </row>
    <row r="193" ht="12.75" customHeight="1">
      <c r="A193" s="27"/>
      <c r="B193" s="66"/>
      <c r="C193" s="27"/>
      <c r="D193" s="27"/>
      <c r="E193" s="27"/>
      <c r="F193" s="27"/>
      <c r="G193" s="27"/>
      <c r="H193" s="27"/>
      <c r="I193" s="27"/>
      <c r="J193" s="27"/>
      <c r="K193" s="27"/>
      <c r="L193" s="27"/>
      <c r="M193" s="27"/>
      <c r="N193" s="27"/>
      <c r="O193" s="27"/>
      <c r="P193" s="27"/>
      <c r="Q193" s="27"/>
      <c r="R193" s="27"/>
      <c r="S193" s="27"/>
      <c r="T193" s="27"/>
      <c r="U193" s="27"/>
      <c r="V193" s="17"/>
      <c r="W193" s="17"/>
      <c r="X193" s="17"/>
      <c r="Y193" s="17"/>
      <c r="Z193" s="17"/>
    </row>
    <row r="194" ht="12.75" customHeight="1">
      <c r="A194" s="27"/>
      <c r="B194" s="66"/>
      <c r="C194" s="27"/>
      <c r="D194" s="27"/>
      <c r="E194" s="27"/>
      <c r="F194" s="27"/>
      <c r="G194" s="27"/>
      <c r="H194" s="27"/>
      <c r="I194" s="27"/>
      <c r="J194" s="27"/>
      <c r="K194" s="27"/>
      <c r="L194" s="27"/>
      <c r="M194" s="27"/>
      <c r="N194" s="27"/>
      <c r="O194" s="27"/>
      <c r="P194" s="27"/>
      <c r="Q194" s="27"/>
      <c r="R194" s="27"/>
      <c r="S194" s="27"/>
      <c r="T194" s="27"/>
      <c r="U194" s="27"/>
      <c r="V194" s="17"/>
      <c r="W194" s="17"/>
      <c r="X194" s="17"/>
      <c r="Y194" s="17"/>
      <c r="Z194" s="17"/>
    </row>
    <row r="195" ht="12.75" customHeight="1">
      <c r="A195" s="27"/>
      <c r="B195" s="66"/>
      <c r="C195" s="27"/>
      <c r="D195" s="27"/>
      <c r="E195" s="27"/>
      <c r="F195" s="27"/>
      <c r="G195" s="27"/>
      <c r="H195" s="27"/>
      <c r="I195" s="27"/>
      <c r="J195" s="27"/>
      <c r="K195" s="27"/>
      <c r="L195" s="27"/>
      <c r="M195" s="27"/>
      <c r="N195" s="27"/>
      <c r="O195" s="27"/>
      <c r="P195" s="27"/>
      <c r="Q195" s="27"/>
      <c r="R195" s="27"/>
      <c r="S195" s="27"/>
      <c r="T195" s="27"/>
      <c r="U195" s="27"/>
      <c r="V195" s="17"/>
      <c r="W195" s="17"/>
      <c r="X195" s="17"/>
      <c r="Y195" s="17"/>
      <c r="Z195" s="17"/>
    </row>
    <row r="196" ht="12.75" customHeight="1">
      <c r="A196" s="27"/>
      <c r="B196" s="66"/>
      <c r="C196" s="27"/>
      <c r="D196" s="27"/>
      <c r="E196" s="27"/>
      <c r="F196" s="27"/>
      <c r="G196" s="27"/>
      <c r="H196" s="27"/>
      <c r="I196" s="27"/>
      <c r="J196" s="27"/>
      <c r="K196" s="27"/>
      <c r="L196" s="27"/>
      <c r="M196" s="27"/>
      <c r="N196" s="27"/>
      <c r="O196" s="27"/>
      <c r="P196" s="27"/>
      <c r="Q196" s="27"/>
      <c r="R196" s="27"/>
      <c r="S196" s="27"/>
      <c r="T196" s="27"/>
      <c r="U196" s="27"/>
      <c r="V196" s="17"/>
      <c r="W196" s="17"/>
      <c r="X196" s="17"/>
      <c r="Y196" s="17"/>
      <c r="Z196" s="17"/>
    </row>
    <row r="197" ht="12.75" customHeight="1">
      <c r="A197" s="27"/>
      <c r="B197" s="66"/>
      <c r="C197" s="27"/>
      <c r="D197" s="27"/>
      <c r="E197" s="27"/>
      <c r="F197" s="27"/>
      <c r="G197" s="27"/>
      <c r="H197" s="27"/>
      <c r="I197" s="27"/>
      <c r="J197" s="27"/>
      <c r="K197" s="27"/>
      <c r="L197" s="27"/>
      <c r="M197" s="27"/>
      <c r="N197" s="27"/>
      <c r="O197" s="27"/>
      <c r="P197" s="27"/>
      <c r="Q197" s="27"/>
      <c r="R197" s="27"/>
      <c r="S197" s="27"/>
      <c r="T197" s="27"/>
      <c r="U197" s="27"/>
      <c r="V197" s="17"/>
      <c r="W197" s="17"/>
      <c r="X197" s="17"/>
      <c r="Y197" s="17"/>
      <c r="Z197" s="17"/>
    </row>
    <row r="198" ht="12.75" customHeight="1">
      <c r="A198" s="27"/>
      <c r="B198" s="66"/>
      <c r="C198" s="27"/>
      <c r="D198" s="27"/>
      <c r="E198" s="27"/>
      <c r="F198" s="27"/>
      <c r="G198" s="27"/>
      <c r="H198" s="27"/>
      <c r="I198" s="27"/>
      <c r="J198" s="27"/>
      <c r="K198" s="27"/>
      <c r="L198" s="27"/>
      <c r="M198" s="27"/>
      <c r="N198" s="27"/>
      <c r="O198" s="27"/>
      <c r="P198" s="27"/>
      <c r="Q198" s="27"/>
      <c r="R198" s="27"/>
      <c r="S198" s="27"/>
      <c r="T198" s="27"/>
      <c r="U198" s="27"/>
      <c r="V198" s="17"/>
      <c r="W198" s="17"/>
      <c r="X198" s="17"/>
      <c r="Y198" s="17"/>
      <c r="Z198" s="17"/>
    </row>
    <row r="199" ht="12.75" customHeight="1">
      <c r="A199" s="27"/>
      <c r="B199" s="66"/>
      <c r="C199" s="27"/>
      <c r="D199" s="27"/>
      <c r="E199" s="27"/>
      <c r="F199" s="27"/>
      <c r="G199" s="27"/>
      <c r="H199" s="27"/>
      <c r="I199" s="27"/>
      <c r="J199" s="27"/>
      <c r="K199" s="27"/>
      <c r="L199" s="27"/>
      <c r="M199" s="27"/>
      <c r="N199" s="27"/>
      <c r="O199" s="27"/>
      <c r="P199" s="27"/>
      <c r="Q199" s="27"/>
      <c r="R199" s="27"/>
      <c r="S199" s="27"/>
      <c r="T199" s="27"/>
      <c r="U199" s="27"/>
      <c r="V199" s="17"/>
      <c r="W199" s="17"/>
      <c r="X199" s="17"/>
      <c r="Y199" s="17"/>
      <c r="Z199" s="17"/>
    </row>
    <row r="200" ht="12.75" customHeight="1">
      <c r="A200" s="27"/>
      <c r="B200" s="66"/>
      <c r="C200" s="27"/>
      <c r="D200" s="27"/>
      <c r="E200" s="27"/>
      <c r="F200" s="27"/>
      <c r="G200" s="27"/>
      <c r="H200" s="27"/>
      <c r="I200" s="27"/>
      <c r="J200" s="27"/>
      <c r="K200" s="27"/>
      <c r="L200" s="27"/>
      <c r="M200" s="27"/>
      <c r="N200" s="27"/>
      <c r="O200" s="27"/>
      <c r="P200" s="27"/>
      <c r="Q200" s="27"/>
      <c r="R200" s="27"/>
      <c r="S200" s="27"/>
      <c r="T200" s="27"/>
      <c r="U200" s="27"/>
      <c r="V200" s="17"/>
      <c r="W200" s="17"/>
      <c r="X200" s="17"/>
      <c r="Y200" s="17"/>
      <c r="Z200" s="17"/>
    </row>
    <row r="201" ht="12.75" customHeight="1">
      <c r="A201" s="27"/>
      <c r="B201" s="66"/>
      <c r="C201" s="27"/>
      <c r="D201" s="27"/>
      <c r="E201" s="27"/>
      <c r="F201" s="27"/>
      <c r="G201" s="27"/>
      <c r="H201" s="27"/>
      <c r="I201" s="27"/>
      <c r="J201" s="27"/>
      <c r="K201" s="27"/>
      <c r="L201" s="27"/>
      <c r="M201" s="27"/>
      <c r="N201" s="27"/>
      <c r="O201" s="27"/>
      <c r="P201" s="27"/>
      <c r="Q201" s="27"/>
      <c r="R201" s="27"/>
      <c r="S201" s="27"/>
      <c r="T201" s="27"/>
      <c r="U201" s="27"/>
      <c r="V201" s="17"/>
      <c r="W201" s="17"/>
      <c r="X201" s="17"/>
      <c r="Y201" s="17"/>
      <c r="Z201" s="17"/>
    </row>
    <row r="202" ht="12.75" customHeight="1">
      <c r="A202" s="27"/>
      <c r="B202" s="66"/>
      <c r="C202" s="27"/>
      <c r="D202" s="27"/>
      <c r="E202" s="27"/>
      <c r="F202" s="27"/>
      <c r="G202" s="27"/>
      <c r="H202" s="27"/>
      <c r="I202" s="27"/>
      <c r="J202" s="27"/>
      <c r="K202" s="27"/>
      <c r="L202" s="27"/>
      <c r="M202" s="27"/>
      <c r="N202" s="27"/>
      <c r="O202" s="27"/>
      <c r="P202" s="27"/>
      <c r="Q202" s="27"/>
      <c r="R202" s="27"/>
      <c r="S202" s="27"/>
      <c r="T202" s="27"/>
      <c r="U202" s="27"/>
      <c r="V202" s="17"/>
      <c r="W202" s="17"/>
      <c r="X202" s="17"/>
      <c r="Y202" s="17"/>
      <c r="Z202" s="17"/>
    </row>
    <row r="203" ht="12.75" customHeight="1">
      <c r="A203" s="27"/>
      <c r="B203" s="66"/>
      <c r="C203" s="27"/>
      <c r="D203" s="27"/>
      <c r="E203" s="27"/>
      <c r="F203" s="27"/>
      <c r="G203" s="27"/>
      <c r="H203" s="27"/>
      <c r="I203" s="27"/>
      <c r="J203" s="27"/>
      <c r="K203" s="27"/>
      <c r="L203" s="27"/>
      <c r="M203" s="27"/>
      <c r="N203" s="27"/>
      <c r="O203" s="27"/>
      <c r="P203" s="27"/>
      <c r="Q203" s="27"/>
      <c r="R203" s="27"/>
      <c r="S203" s="27"/>
      <c r="T203" s="27"/>
      <c r="U203" s="27"/>
      <c r="V203" s="17"/>
      <c r="W203" s="17"/>
      <c r="X203" s="17"/>
      <c r="Y203" s="17"/>
      <c r="Z203" s="17"/>
    </row>
    <row r="204" ht="12.75" customHeight="1">
      <c r="A204" s="27"/>
      <c r="B204" s="66"/>
      <c r="C204" s="27"/>
      <c r="D204" s="27"/>
      <c r="E204" s="27"/>
      <c r="F204" s="27"/>
      <c r="G204" s="27"/>
      <c r="H204" s="27"/>
      <c r="I204" s="27"/>
      <c r="J204" s="27"/>
      <c r="K204" s="27"/>
      <c r="L204" s="27"/>
      <c r="M204" s="27"/>
      <c r="N204" s="27"/>
      <c r="O204" s="27"/>
      <c r="P204" s="27"/>
      <c r="Q204" s="27"/>
      <c r="R204" s="27"/>
      <c r="S204" s="27"/>
      <c r="T204" s="27"/>
      <c r="U204" s="27"/>
      <c r="V204" s="17"/>
      <c r="W204" s="17"/>
      <c r="X204" s="17"/>
      <c r="Y204" s="17"/>
      <c r="Z204" s="17"/>
    </row>
    <row r="205" ht="12.75" customHeight="1">
      <c r="A205" s="27"/>
      <c r="B205" s="66"/>
      <c r="C205" s="27"/>
      <c r="D205" s="27"/>
      <c r="E205" s="27"/>
      <c r="F205" s="27"/>
      <c r="G205" s="27"/>
      <c r="H205" s="27"/>
      <c r="I205" s="27"/>
      <c r="J205" s="27"/>
      <c r="K205" s="27"/>
      <c r="L205" s="27"/>
      <c r="M205" s="27"/>
      <c r="N205" s="27"/>
      <c r="O205" s="27"/>
      <c r="P205" s="27"/>
      <c r="Q205" s="27"/>
      <c r="R205" s="27"/>
      <c r="S205" s="27"/>
      <c r="T205" s="27"/>
      <c r="U205" s="27"/>
      <c r="V205" s="17"/>
      <c r="W205" s="17"/>
      <c r="X205" s="17"/>
      <c r="Y205" s="17"/>
      <c r="Z205" s="17"/>
    </row>
    <row r="206" ht="12.75" customHeight="1">
      <c r="A206" s="27"/>
      <c r="B206" s="66"/>
      <c r="C206" s="27"/>
      <c r="D206" s="27"/>
      <c r="E206" s="27"/>
      <c r="F206" s="27"/>
      <c r="G206" s="27"/>
      <c r="H206" s="27"/>
      <c r="I206" s="27"/>
      <c r="J206" s="27"/>
      <c r="K206" s="27"/>
      <c r="L206" s="27"/>
      <c r="M206" s="27"/>
      <c r="N206" s="27"/>
      <c r="O206" s="27"/>
      <c r="P206" s="27"/>
      <c r="Q206" s="27"/>
      <c r="R206" s="27"/>
      <c r="S206" s="27"/>
      <c r="T206" s="27"/>
      <c r="U206" s="27"/>
      <c r="V206" s="17"/>
      <c r="W206" s="17"/>
      <c r="X206" s="17"/>
      <c r="Y206" s="17"/>
      <c r="Z206" s="17"/>
    </row>
    <row r="207" ht="12.75" customHeight="1">
      <c r="A207" s="27"/>
      <c r="B207" s="66"/>
      <c r="C207" s="27"/>
      <c r="D207" s="27"/>
      <c r="E207" s="27"/>
      <c r="F207" s="27"/>
      <c r="G207" s="27"/>
      <c r="H207" s="27"/>
      <c r="I207" s="27"/>
      <c r="J207" s="27"/>
      <c r="K207" s="27"/>
      <c r="L207" s="27"/>
      <c r="M207" s="27"/>
      <c r="N207" s="27"/>
      <c r="O207" s="27"/>
      <c r="P207" s="27"/>
      <c r="Q207" s="27"/>
      <c r="R207" s="27"/>
      <c r="S207" s="27"/>
      <c r="T207" s="27"/>
      <c r="U207" s="27"/>
      <c r="V207" s="17"/>
      <c r="W207" s="17"/>
      <c r="X207" s="17"/>
      <c r="Y207" s="17"/>
      <c r="Z207" s="17"/>
    </row>
    <row r="208" ht="12.75" customHeight="1">
      <c r="A208" s="27"/>
      <c r="B208" s="66"/>
      <c r="C208" s="27"/>
      <c r="D208" s="27"/>
      <c r="E208" s="27"/>
      <c r="F208" s="27"/>
      <c r="G208" s="27"/>
      <c r="H208" s="27"/>
      <c r="I208" s="27"/>
      <c r="J208" s="27"/>
      <c r="K208" s="27"/>
      <c r="L208" s="27"/>
      <c r="M208" s="27"/>
      <c r="N208" s="27"/>
      <c r="O208" s="27"/>
      <c r="P208" s="27"/>
      <c r="Q208" s="27"/>
      <c r="R208" s="27"/>
      <c r="S208" s="27"/>
      <c r="T208" s="27"/>
      <c r="U208" s="27"/>
      <c r="V208" s="17"/>
      <c r="W208" s="17"/>
      <c r="X208" s="17"/>
      <c r="Y208" s="17"/>
      <c r="Z208" s="17"/>
    </row>
    <row r="209" ht="12.75" customHeight="1">
      <c r="A209" s="27"/>
      <c r="B209" s="66"/>
      <c r="C209" s="27"/>
      <c r="D209" s="27"/>
      <c r="E209" s="27"/>
      <c r="F209" s="27"/>
      <c r="G209" s="27"/>
      <c r="H209" s="27"/>
      <c r="I209" s="27"/>
      <c r="J209" s="27"/>
      <c r="K209" s="27"/>
      <c r="L209" s="27"/>
      <c r="M209" s="27"/>
      <c r="N209" s="27"/>
      <c r="O209" s="27"/>
      <c r="P209" s="27"/>
      <c r="Q209" s="27"/>
      <c r="R209" s="27"/>
      <c r="S209" s="27"/>
      <c r="T209" s="27"/>
      <c r="U209" s="27"/>
      <c r="V209" s="17"/>
      <c r="W209" s="17"/>
      <c r="X209" s="17"/>
      <c r="Y209" s="17"/>
      <c r="Z209" s="17"/>
    </row>
    <row r="210" ht="12.75" customHeight="1">
      <c r="A210" s="27"/>
      <c r="B210" s="66"/>
      <c r="C210" s="27"/>
      <c r="D210" s="27"/>
      <c r="E210" s="27"/>
      <c r="F210" s="27"/>
      <c r="G210" s="27"/>
      <c r="H210" s="27"/>
      <c r="I210" s="27"/>
      <c r="J210" s="27"/>
      <c r="K210" s="27"/>
      <c r="L210" s="27"/>
      <c r="M210" s="27"/>
      <c r="N210" s="27"/>
      <c r="O210" s="27"/>
      <c r="P210" s="27"/>
      <c r="Q210" s="27"/>
      <c r="R210" s="27"/>
      <c r="S210" s="27"/>
      <c r="T210" s="27"/>
      <c r="U210" s="27"/>
      <c r="V210" s="17"/>
      <c r="W210" s="17"/>
      <c r="X210" s="17"/>
      <c r="Y210" s="17"/>
      <c r="Z210" s="17"/>
    </row>
    <row r="211" ht="12.75" customHeight="1">
      <c r="A211" s="27"/>
      <c r="B211" s="66"/>
      <c r="C211" s="27"/>
      <c r="D211" s="27"/>
      <c r="E211" s="27"/>
      <c r="F211" s="27"/>
      <c r="G211" s="27"/>
      <c r="H211" s="27"/>
      <c r="I211" s="27"/>
      <c r="J211" s="27"/>
      <c r="K211" s="27"/>
      <c r="L211" s="27"/>
      <c r="M211" s="27"/>
      <c r="N211" s="27"/>
      <c r="O211" s="27"/>
      <c r="P211" s="27"/>
      <c r="Q211" s="27"/>
      <c r="R211" s="27"/>
      <c r="S211" s="27"/>
      <c r="T211" s="27"/>
      <c r="U211" s="27"/>
      <c r="V211" s="17"/>
      <c r="W211" s="17"/>
      <c r="X211" s="17"/>
      <c r="Y211" s="17"/>
      <c r="Z211" s="17"/>
    </row>
    <row r="212" ht="12.75" customHeight="1">
      <c r="A212" s="27"/>
      <c r="B212" s="27"/>
      <c r="C212" s="27"/>
      <c r="D212" s="27"/>
      <c r="E212" s="27"/>
      <c r="F212" s="27"/>
      <c r="G212" s="27"/>
      <c r="H212" s="27"/>
      <c r="I212" s="27"/>
      <c r="J212" s="27"/>
      <c r="K212" s="27"/>
      <c r="L212" s="27"/>
      <c r="M212" s="27"/>
      <c r="N212" s="27"/>
      <c r="O212" s="27"/>
      <c r="P212" s="27"/>
      <c r="Q212" s="27"/>
      <c r="R212" s="27"/>
      <c r="S212" s="27"/>
      <c r="T212" s="27"/>
      <c r="U212" s="27"/>
      <c r="V212" s="17"/>
      <c r="W212" s="17"/>
      <c r="X212" s="17"/>
      <c r="Y212" s="17"/>
      <c r="Z212" s="17"/>
    </row>
    <row r="213" ht="12.75" customHeight="1">
      <c r="A213" s="27"/>
      <c r="B213" s="27"/>
      <c r="C213" s="27"/>
      <c r="D213" s="27"/>
      <c r="E213" s="27"/>
      <c r="F213" s="27"/>
      <c r="G213" s="27"/>
      <c r="H213" s="27"/>
      <c r="I213" s="27"/>
      <c r="J213" s="27"/>
      <c r="K213" s="27"/>
      <c r="L213" s="27"/>
      <c r="M213" s="27"/>
      <c r="N213" s="27"/>
      <c r="O213" s="27"/>
      <c r="P213" s="27"/>
      <c r="Q213" s="27"/>
      <c r="R213" s="27"/>
      <c r="S213" s="27"/>
      <c r="T213" s="27"/>
      <c r="U213" s="27"/>
      <c r="V213" s="17"/>
      <c r="W213" s="17"/>
      <c r="X213" s="17"/>
      <c r="Y213" s="17"/>
      <c r="Z213" s="17"/>
    </row>
    <row r="214" ht="12.75" customHeight="1">
      <c r="A214" s="27"/>
      <c r="B214" s="27"/>
      <c r="C214" s="27"/>
      <c r="D214" s="27"/>
      <c r="E214" s="27"/>
      <c r="F214" s="27"/>
      <c r="G214" s="27"/>
      <c r="H214" s="27"/>
      <c r="I214" s="27"/>
      <c r="J214" s="27"/>
      <c r="K214" s="27"/>
      <c r="L214" s="27"/>
      <c r="M214" s="27"/>
      <c r="N214" s="27"/>
      <c r="O214" s="27"/>
      <c r="P214" s="27"/>
      <c r="Q214" s="27"/>
      <c r="R214" s="27"/>
      <c r="S214" s="27"/>
      <c r="T214" s="27"/>
      <c r="U214" s="27"/>
      <c r="V214" s="17"/>
      <c r="W214" s="17"/>
      <c r="X214" s="17"/>
      <c r="Y214" s="17"/>
      <c r="Z214" s="17"/>
    </row>
    <row r="215" ht="12.75" customHeight="1">
      <c r="A215" s="27"/>
      <c r="B215" s="27"/>
      <c r="C215" s="27"/>
      <c r="D215" s="27"/>
      <c r="E215" s="27"/>
      <c r="F215" s="27"/>
      <c r="G215" s="27"/>
      <c r="H215" s="27"/>
      <c r="I215" s="27"/>
      <c r="J215" s="27"/>
      <c r="K215" s="27"/>
      <c r="L215" s="27"/>
      <c r="M215" s="27"/>
      <c r="N215" s="27"/>
      <c r="O215" s="27"/>
      <c r="P215" s="27"/>
      <c r="Q215" s="27"/>
      <c r="R215" s="27"/>
      <c r="S215" s="27"/>
      <c r="T215" s="27"/>
      <c r="U215" s="27"/>
      <c r="V215" s="17"/>
      <c r="W215" s="17"/>
      <c r="X215" s="17"/>
      <c r="Y215" s="17"/>
      <c r="Z215" s="17"/>
    </row>
    <row r="216" ht="12.75" customHeight="1">
      <c r="A216" s="27"/>
      <c r="B216" s="27"/>
      <c r="C216" s="27"/>
      <c r="D216" s="27"/>
      <c r="E216" s="27"/>
      <c r="F216" s="27"/>
      <c r="G216" s="27"/>
      <c r="H216" s="27"/>
      <c r="I216" s="27"/>
      <c r="J216" s="27"/>
      <c r="K216" s="27"/>
      <c r="L216" s="27"/>
      <c r="M216" s="27"/>
      <c r="N216" s="27"/>
      <c r="O216" s="27"/>
      <c r="P216" s="27"/>
      <c r="Q216" s="27"/>
      <c r="R216" s="27"/>
      <c r="S216" s="27"/>
      <c r="T216" s="27"/>
      <c r="U216" s="27"/>
      <c r="V216" s="17"/>
      <c r="W216" s="17"/>
      <c r="X216" s="17"/>
      <c r="Y216" s="17"/>
      <c r="Z216" s="17"/>
    </row>
    <row r="217" ht="12.75" customHeight="1">
      <c r="A217" s="27"/>
      <c r="B217" s="27"/>
      <c r="C217" s="27"/>
      <c r="D217" s="27"/>
      <c r="E217" s="27"/>
      <c r="F217" s="27"/>
      <c r="G217" s="27"/>
      <c r="H217" s="27"/>
      <c r="I217" s="27"/>
      <c r="J217" s="27"/>
      <c r="K217" s="27"/>
      <c r="L217" s="27"/>
      <c r="M217" s="27"/>
      <c r="N217" s="27"/>
      <c r="O217" s="27"/>
      <c r="P217" s="27"/>
      <c r="Q217" s="27"/>
      <c r="R217" s="27"/>
      <c r="S217" s="27"/>
      <c r="T217" s="27"/>
      <c r="U217" s="27"/>
      <c r="V217" s="17"/>
      <c r="W217" s="17"/>
      <c r="X217" s="17"/>
      <c r="Y217" s="17"/>
      <c r="Z217" s="17"/>
    </row>
    <row r="218" ht="12.75" customHeight="1">
      <c r="A218" s="27"/>
      <c r="B218" s="27"/>
      <c r="C218" s="27"/>
      <c r="D218" s="27"/>
      <c r="E218" s="27"/>
      <c r="F218" s="27"/>
      <c r="G218" s="27"/>
      <c r="H218" s="27"/>
      <c r="I218" s="27"/>
      <c r="J218" s="27"/>
      <c r="K218" s="27"/>
      <c r="L218" s="27"/>
      <c r="M218" s="27"/>
      <c r="N218" s="27"/>
      <c r="O218" s="27"/>
      <c r="P218" s="27"/>
      <c r="Q218" s="27"/>
      <c r="R218" s="27"/>
      <c r="S218" s="27"/>
      <c r="T218" s="27"/>
      <c r="U218" s="27"/>
      <c r="V218" s="17"/>
      <c r="W218" s="17"/>
      <c r="X218" s="17"/>
      <c r="Y218" s="17"/>
      <c r="Z218" s="17"/>
    </row>
    <row r="219" ht="12.75" customHeight="1">
      <c r="A219" s="27"/>
      <c r="B219" s="27"/>
      <c r="C219" s="27"/>
      <c r="D219" s="27"/>
      <c r="E219" s="27"/>
      <c r="F219" s="27"/>
      <c r="G219" s="27"/>
      <c r="H219" s="27"/>
      <c r="I219" s="27"/>
      <c r="J219" s="27"/>
      <c r="K219" s="27"/>
      <c r="L219" s="27"/>
      <c r="M219" s="27"/>
      <c r="N219" s="27"/>
      <c r="O219" s="27"/>
      <c r="P219" s="27"/>
      <c r="Q219" s="27"/>
      <c r="R219" s="27"/>
      <c r="S219" s="27"/>
      <c r="T219" s="27"/>
      <c r="U219" s="27"/>
      <c r="V219" s="17"/>
      <c r="W219" s="17"/>
      <c r="X219" s="17"/>
      <c r="Y219" s="17"/>
      <c r="Z219" s="17"/>
    </row>
    <row r="220" ht="12.75" customHeight="1">
      <c r="A220" s="27"/>
      <c r="B220" s="27"/>
      <c r="C220" s="27"/>
      <c r="D220" s="27"/>
      <c r="E220" s="27"/>
      <c r="F220" s="27"/>
      <c r="G220" s="27"/>
      <c r="H220" s="27"/>
      <c r="I220" s="27"/>
      <c r="J220" s="27"/>
      <c r="K220" s="27"/>
      <c r="L220" s="27"/>
      <c r="M220" s="27"/>
      <c r="N220" s="27"/>
      <c r="O220" s="27"/>
      <c r="P220" s="27"/>
      <c r="Q220" s="27"/>
      <c r="R220" s="27"/>
      <c r="S220" s="27"/>
      <c r="T220" s="27"/>
      <c r="U220" s="27"/>
      <c r="V220" s="17"/>
      <c r="W220" s="17"/>
      <c r="X220" s="17"/>
      <c r="Y220" s="17"/>
      <c r="Z220" s="17"/>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2">
    <mergeCell ref="A4:C4"/>
    <mergeCell ref="A8:C8"/>
  </mergeCells>
  <conditionalFormatting sqref="A1:J1">
    <cfRule type="cellIs" dxfId="0" priority="1" stopIfTrue="1" operator="lessThan">
      <formula>0</formula>
    </cfRule>
  </conditionalFormatting>
  <hyperlinks>
    <hyperlink location="'Index'!A1" display="Index" ref="E1"/>
    <hyperlink location="A3" display="Go to top" ref="E2"/>
  </hyperlinks>
  <printOptions/>
  <pageMargins bottom="1.0" footer="0.0" header="0.0" left="0.75" right="0.75" top="1.0"/>
  <pageSetup orientation="portrait" pageOrder="overThenDown"/>
  <headerFooter>
    <oddFooter>&amp;C000000&amp;P</oddFoot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dimension ref="A1:I171"/>
  <sheetViews>
    <sheetView workbookViewId="0">
      <pane ySplit="2.0" state="frozen" topLeftCell="A3" activePane="bottomLeft"/>
      <selection pane="bottomLeft"/>
    </sheetView>
  </sheetViews>
  <sheetFormatPr customHeight="1" defaultColWidth="14.43" defaultRowHeight="15.0"/>
  <cols>
    <col min="1" max="1" width="14.0" customWidth="true"/>
    <col min="2" max="2" width="14.0" customWidth="true"/>
    <col min="3" max="3" width="42.0" customWidth="true"/>
    <col min="4" max="4" width="14.0" customWidth="true"/>
    <col min="5" max="5" width="14.0" customWidth="true"/>
    <col min="6" max="6" width="22.0" customWidth="true"/>
    <col min="7" max="7" width="22.0" customWidth="true"/>
  </cols>
  <sheetData>
    <row r="1">
      <c r="A1" s="72" t="s">
        <v>86</v>
      </c>
      <c r="B1" s="72"/>
      <c r="C1" s="72"/>
      <c r="D1" s="72"/>
      <c r="E1" s="73" t="s">
        <v>3</v>
      </c>
      <c r="F1" s="72"/>
      <c r="G1" s="72"/>
      <c r="H1" s="72"/>
      <c r="I1" s="72"/>
    </row>
    <row r="2">
      <c r="A2" s="74" t="s">
        <v>87</v>
      </c>
      <c r="B2" s="74"/>
      <c r="C2" s="74"/>
      <c r="D2" s="74"/>
      <c r="E2" s="75" t="s">
        <v>88</v>
      </c>
      <c r="F2" s="74"/>
      <c r="G2" s="74"/>
      <c r="H2" s="74"/>
      <c r="I2" s="74"/>
    </row>
    <row r="4">
      <c r="A4" s="77" t="s">
        <v>6469</v>
      </c>
      <c r="B4" s="77"/>
      <c r="C4" s="77"/>
    </row>
    <row r="5" ht="30.0" customHeight="true">
      <c r="A5" s="79" t="s">
        <v>321</v>
      </c>
      <c r="B5" s="79" t="s">
        <v>6470</v>
      </c>
      <c r="C5" s="79" t="s">
        <v>6471</v>
      </c>
    </row>
    <row r="6">
      <c r="A6" s="87" t="s">
        <v>167</v>
      </c>
      <c r="B6" s="101" t="s">
        <v>109</v>
      </c>
      <c r="C6" s="101" t="s">
        <v>109</v>
      </c>
    </row>
    <row r="7">
      <c r="A7" s="87" t="s">
        <v>168</v>
      </c>
      <c r="B7" s="101" t="n">
        <v>22.0</v>
      </c>
      <c r="C7" s="100" t="n">
        <v>519690.0</v>
      </c>
    </row>
    <row r="8">
      <c r="A8" s="87" t="s">
        <v>169</v>
      </c>
      <c r="B8" s="101" t="n">
        <v>26.0</v>
      </c>
      <c r="C8" s="100" t="n">
        <v>689910.0</v>
      </c>
    </row>
    <row r="9">
      <c r="A9" s="87" t="s">
        <v>170</v>
      </c>
      <c r="B9" s="101" t="s">
        <v>109</v>
      </c>
      <c r="C9" s="101" t="s">
        <v>109</v>
      </c>
    </row>
    <row r="10">
      <c r="A10" s="87" t="s">
        <v>171</v>
      </c>
      <c r="B10" s="101" t="s">
        <v>109</v>
      </c>
      <c r="C10" s="101" t="s">
        <v>109</v>
      </c>
    </row>
    <row r="11">
      <c r="A11" s="87" t="s">
        <v>172</v>
      </c>
      <c r="B11" s="101" t="n">
        <v>2.0</v>
      </c>
      <c r="C11" s="100" t="n">
        <v>46370.0</v>
      </c>
    </row>
    <row r="12">
      <c r="A12" s="87" t="s">
        <v>173</v>
      </c>
      <c r="B12" s="101" t="n">
        <v>44.0</v>
      </c>
      <c r="C12" s="100" t="n">
        <v>1237420.0</v>
      </c>
    </row>
    <row r="13">
      <c r="A13" s="87" t="s">
        <v>174</v>
      </c>
      <c r="B13" s="101" t="n">
        <v>51.0</v>
      </c>
      <c r="C13" s="100" t="n">
        <v>1342020.0</v>
      </c>
    </row>
    <row r="14">
      <c r="A14" s="87" t="s">
        <v>175</v>
      </c>
      <c r="B14" s="101" t="n">
        <v>2.0</v>
      </c>
      <c r="C14" s="100" t="n">
        <v>85810.0</v>
      </c>
    </row>
    <row r="15">
      <c r="A15" s="87" t="s">
        <v>176</v>
      </c>
      <c r="B15" s="101" t="s">
        <v>109</v>
      </c>
      <c r="C15" s="101" t="s">
        <v>109</v>
      </c>
    </row>
    <row r="16">
      <c r="A16" s="87" t="s">
        <v>177</v>
      </c>
      <c r="B16" s="101" t="n">
        <v>1.0</v>
      </c>
      <c r="C16" s="100" t="n">
        <v>81200.0</v>
      </c>
    </row>
    <row r="17">
      <c r="A17" s="87" t="s">
        <v>178</v>
      </c>
      <c r="B17" s="101" t="s">
        <v>109</v>
      </c>
      <c r="C17" s="101" t="s">
        <v>109</v>
      </c>
    </row>
    <row r="18">
      <c r="A18" s="125" t="s">
        <v>179</v>
      </c>
      <c r="B18" s="141">
        <f>SUM(B6:B17)</f>
      </c>
      <c r="C18" s="140">
        <f>SUM(C6:C17)</f>
      </c>
    </row>
    <row r="21">
      <c r="A21" s="77" t="s">
        <v>6472</v>
      </c>
      <c r="B21" s="77"/>
      <c r="C21" s="77"/>
    </row>
    <row r="23">
      <c r="A23" s="78" t="s">
        <v>4</v>
      </c>
      <c r="B23" s="78" t="s">
        <v>281</v>
      </c>
      <c r="C23" s="78" t="s">
        <v>282</v>
      </c>
      <c r="D23" s="78" t="s">
        <v>283</v>
      </c>
      <c r="E23" s="78" t="s">
        <v>360</v>
      </c>
      <c r="F23" s="78" t="s">
        <v>284</v>
      </c>
      <c r="G23" s="78" t="s">
        <v>361</v>
      </c>
      <c r="H23" s="78" t="s">
        <v>286</v>
      </c>
      <c r="I23" s="78" t="s">
        <v>287</v>
      </c>
    </row>
    <row r="24">
      <c r="A24" s="115" t="n">
        <v>1.0</v>
      </c>
      <c r="B24" s="93" t="n">
        <v>45779.0</v>
      </c>
      <c r="C24" s="94" t="s">
        <v>1166</v>
      </c>
      <c r="D24" s="92" t="n">
        <v>16260.0</v>
      </c>
      <c r="E24" s="94" t="s">
        <v>1167</v>
      </c>
      <c r="F24" s="94" t="s">
        <v>306</v>
      </c>
      <c r="G24" s="94" t="s">
        <v>1168</v>
      </c>
      <c r="H24" s="94" t="s">
        <v>291</v>
      </c>
      <c r="I24" s="94" t="s">
        <v>133</v>
      </c>
    </row>
    <row r="25">
      <c r="A25" s="115" t="n">
        <v>2.0</v>
      </c>
      <c r="B25" s="93" t="n">
        <v>45779.0</v>
      </c>
      <c r="C25" s="94" t="s">
        <v>1170</v>
      </c>
      <c r="D25" s="92" t="n">
        <v>32710.0</v>
      </c>
      <c r="E25" s="94" t="s">
        <v>1167</v>
      </c>
      <c r="F25" s="94" t="s">
        <v>306</v>
      </c>
      <c r="G25" s="94" t="s">
        <v>1171</v>
      </c>
      <c r="H25" s="94" t="s">
        <v>291</v>
      </c>
      <c r="I25" s="94" t="s">
        <v>133</v>
      </c>
    </row>
    <row r="26">
      <c r="A26" s="115" t="n">
        <v>3.0</v>
      </c>
      <c r="B26" s="93" t="n">
        <v>45779.0</v>
      </c>
      <c r="C26" s="94" t="s">
        <v>1173</v>
      </c>
      <c r="D26" s="92" t="n">
        <v>14240.0</v>
      </c>
      <c r="E26" s="94" t="s">
        <v>1167</v>
      </c>
      <c r="F26" s="94" t="s">
        <v>306</v>
      </c>
      <c r="G26" s="94" t="s">
        <v>1174</v>
      </c>
      <c r="H26" s="94" t="s">
        <v>291</v>
      </c>
      <c r="I26" s="94" t="s">
        <v>133</v>
      </c>
    </row>
    <row r="27">
      <c r="A27" s="115" t="n">
        <v>4.0</v>
      </c>
      <c r="B27" s="93" t="n">
        <v>45779.0</v>
      </c>
      <c r="C27" s="94" t="s">
        <v>1177</v>
      </c>
      <c r="D27" s="92" t="n">
        <v>15910.0</v>
      </c>
      <c r="E27" s="94" t="s">
        <v>1167</v>
      </c>
      <c r="F27" s="94" t="s">
        <v>306</v>
      </c>
      <c r="G27" s="94" t="s">
        <v>1167</v>
      </c>
      <c r="H27" s="94" t="s">
        <v>291</v>
      </c>
      <c r="I27" s="94" t="s">
        <v>133</v>
      </c>
    </row>
    <row r="28">
      <c r="A28" s="115" t="n">
        <v>5.0</v>
      </c>
      <c r="B28" s="93" t="n">
        <v>45779.0</v>
      </c>
      <c r="C28" s="94" t="s">
        <v>1179</v>
      </c>
      <c r="D28" s="92" t="n">
        <v>59100.0</v>
      </c>
      <c r="E28" s="94" t="s">
        <v>1167</v>
      </c>
      <c r="F28" s="94" t="s">
        <v>306</v>
      </c>
      <c r="G28" s="94" t="s">
        <v>1167</v>
      </c>
      <c r="H28" s="94" t="s">
        <v>291</v>
      </c>
      <c r="I28" s="94" t="s">
        <v>133</v>
      </c>
    </row>
    <row r="29">
      <c r="A29" s="115" t="n">
        <v>6.0</v>
      </c>
      <c r="B29" s="93" t="n">
        <v>45779.0</v>
      </c>
      <c r="C29" s="94" t="s">
        <v>1180</v>
      </c>
      <c r="D29" s="92" t="n">
        <v>11920.0</v>
      </c>
      <c r="E29" s="94" t="s">
        <v>1167</v>
      </c>
      <c r="F29" s="94" t="s">
        <v>306</v>
      </c>
      <c r="G29" s="94" t="s">
        <v>1167</v>
      </c>
      <c r="H29" s="94" t="s">
        <v>291</v>
      </c>
      <c r="I29" s="94" t="s">
        <v>133</v>
      </c>
    </row>
    <row r="30">
      <c r="A30" s="115" t="n">
        <v>7.0</v>
      </c>
      <c r="B30" s="93" t="n">
        <v>45779.0</v>
      </c>
      <c r="C30" s="94" t="s">
        <v>1181</v>
      </c>
      <c r="D30" s="92" t="n">
        <v>81200.0</v>
      </c>
      <c r="E30" s="94" t="s">
        <v>1167</v>
      </c>
      <c r="F30" s="94" t="s">
        <v>306</v>
      </c>
      <c r="G30" s="94" t="s">
        <v>1182</v>
      </c>
      <c r="H30" s="94" t="s">
        <v>291</v>
      </c>
      <c r="I30" s="94" t="s">
        <v>133</v>
      </c>
    </row>
    <row r="31">
      <c r="A31" s="115" t="n">
        <v>8.0</v>
      </c>
      <c r="B31" s="93" t="n">
        <v>45779.0</v>
      </c>
      <c r="C31" s="94" t="s">
        <v>1185</v>
      </c>
      <c r="D31" s="92" t="n">
        <v>20540.0</v>
      </c>
      <c r="E31" s="94" t="s">
        <v>1167</v>
      </c>
      <c r="F31" s="94" t="s">
        <v>306</v>
      </c>
      <c r="G31" s="94" t="s">
        <v>1167</v>
      </c>
      <c r="H31" s="94" t="s">
        <v>291</v>
      </c>
      <c r="I31" s="94" t="s">
        <v>133</v>
      </c>
    </row>
    <row r="32">
      <c r="A32" s="115" t="n">
        <v>9.0</v>
      </c>
      <c r="B32" s="93" t="n">
        <v>45779.0</v>
      </c>
      <c r="C32" s="94" t="s">
        <v>1186</v>
      </c>
      <c r="D32" s="92" t="n">
        <v>25200.0</v>
      </c>
      <c r="E32" s="94" t="s">
        <v>1167</v>
      </c>
      <c r="F32" s="94" t="s">
        <v>306</v>
      </c>
      <c r="G32" s="94" t="s">
        <v>1167</v>
      </c>
      <c r="H32" s="94" t="s">
        <v>291</v>
      </c>
      <c r="I32" s="94" t="s">
        <v>133</v>
      </c>
    </row>
    <row r="33">
      <c r="A33" s="115" t="n">
        <v>10.0</v>
      </c>
      <c r="B33" s="93" t="n">
        <v>45779.0</v>
      </c>
      <c r="C33" s="94" t="s">
        <v>1187</v>
      </c>
      <c r="D33" s="92" t="n">
        <v>42400.0</v>
      </c>
      <c r="E33" s="94" t="s">
        <v>1167</v>
      </c>
      <c r="F33" s="94" t="s">
        <v>306</v>
      </c>
      <c r="G33" s="94" t="s">
        <v>1188</v>
      </c>
      <c r="H33" s="94" t="s">
        <v>291</v>
      </c>
      <c r="I33" s="94" t="s">
        <v>133</v>
      </c>
    </row>
    <row r="34">
      <c r="A34" s="115" t="n">
        <v>11.0</v>
      </c>
      <c r="B34" s="93" t="n">
        <v>45779.0</v>
      </c>
      <c r="C34" s="94" t="s">
        <v>1190</v>
      </c>
      <c r="D34" s="92" t="n">
        <v>11470.0</v>
      </c>
      <c r="E34" s="94" t="s">
        <v>1167</v>
      </c>
      <c r="F34" s="94" t="s">
        <v>306</v>
      </c>
      <c r="G34" s="94" t="s">
        <v>1167</v>
      </c>
      <c r="H34" s="94" t="s">
        <v>291</v>
      </c>
      <c r="I34" s="94" t="s">
        <v>133</v>
      </c>
    </row>
    <row r="35">
      <c r="A35" s="115" t="n">
        <v>12.0</v>
      </c>
      <c r="B35" s="93" t="n">
        <v>45779.0</v>
      </c>
      <c r="C35" s="94" t="s">
        <v>1191</v>
      </c>
      <c r="D35" s="92" t="n">
        <v>20320.0</v>
      </c>
      <c r="E35" s="94" t="s">
        <v>1167</v>
      </c>
      <c r="F35" s="94" t="s">
        <v>306</v>
      </c>
      <c r="G35" s="94" t="s">
        <v>1192</v>
      </c>
      <c r="H35" s="94" t="s">
        <v>291</v>
      </c>
      <c r="I35" s="94" t="s">
        <v>133</v>
      </c>
    </row>
    <row r="36">
      <c r="A36" s="115" t="n">
        <v>13.0</v>
      </c>
      <c r="B36" s="93" t="n">
        <v>45779.0</v>
      </c>
      <c r="C36" s="94" t="s">
        <v>1194</v>
      </c>
      <c r="D36" s="92" t="n">
        <v>18010.0</v>
      </c>
      <c r="E36" s="94" t="s">
        <v>1167</v>
      </c>
      <c r="F36" s="94" t="s">
        <v>306</v>
      </c>
      <c r="G36" s="94" t="s">
        <v>1167</v>
      </c>
      <c r="H36" s="94" t="s">
        <v>291</v>
      </c>
      <c r="I36" s="94" t="s">
        <v>133</v>
      </c>
    </row>
    <row r="37">
      <c r="A37" s="115" t="n">
        <v>14.0</v>
      </c>
      <c r="B37" s="93" t="n">
        <v>45779.0</v>
      </c>
      <c r="C37" s="94" t="s">
        <v>1195</v>
      </c>
      <c r="D37" s="92" t="n">
        <v>9240.0</v>
      </c>
      <c r="E37" s="94" t="s">
        <v>1167</v>
      </c>
      <c r="F37" s="94" t="s">
        <v>306</v>
      </c>
      <c r="G37" s="94" t="s">
        <v>1196</v>
      </c>
      <c r="H37" s="94" t="s">
        <v>291</v>
      </c>
      <c r="I37" s="94" t="s">
        <v>133</v>
      </c>
    </row>
    <row r="38">
      <c r="A38" s="115" t="n">
        <v>15.0</v>
      </c>
      <c r="B38" s="93" t="n">
        <v>45779.0</v>
      </c>
      <c r="C38" s="94" t="s">
        <v>1199</v>
      </c>
      <c r="D38" s="92" t="n">
        <v>4780.0</v>
      </c>
      <c r="E38" s="94" t="s">
        <v>1167</v>
      </c>
      <c r="F38" s="94" t="s">
        <v>306</v>
      </c>
      <c r="G38" s="94" t="s">
        <v>1196</v>
      </c>
      <c r="H38" s="94" t="s">
        <v>291</v>
      </c>
      <c r="I38" s="94" t="s">
        <v>133</v>
      </c>
    </row>
    <row r="39">
      <c r="A39" s="115" t="n">
        <v>16.0</v>
      </c>
      <c r="B39" s="93" t="n">
        <v>45779.0</v>
      </c>
      <c r="C39" s="94" t="s">
        <v>1201</v>
      </c>
      <c r="D39" s="92" t="n">
        <v>20050.0</v>
      </c>
      <c r="E39" s="94" t="s">
        <v>1167</v>
      </c>
      <c r="F39" s="94" t="s">
        <v>306</v>
      </c>
      <c r="G39" s="94" t="s">
        <v>1202</v>
      </c>
      <c r="H39" s="94" t="s">
        <v>291</v>
      </c>
      <c r="I39" s="94" t="s">
        <v>133</v>
      </c>
    </row>
    <row r="40">
      <c r="A40" s="115" t="n">
        <v>17.0</v>
      </c>
      <c r="B40" s="93" t="n">
        <v>45779.0</v>
      </c>
      <c r="C40" s="94" t="s">
        <v>1205</v>
      </c>
      <c r="D40" s="92" t="n">
        <v>20800.0</v>
      </c>
      <c r="E40" s="94" t="s">
        <v>1167</v>
      </c>
      <c r="F40" s="94" t="s">
        <v>306</v>
      </c>
      <c r="G40" s="94" t="s">
        <v>1167</v>
      </c>
      <c r="H40" s="94" t="s">
        <v>291</v>
      </c>
      <c r="I40" s="94" t="s">
        <v>133</v>
      </c>
    </row>
    <row r="41">
      <c r="A41" s="115" t="n">
        <v>18.0</v>
      </c>
      <c r="B41" s="93" t="n">
        <v>45779.0</v>
      </c>
      <c r="C41" s="94" t="s">
        <v>1206</v>
      </c>
      <c r="D41" s="92" t="n">
        <v>23810.0</v>
      </c>
      <c r="E41" s="94" t="s">
        <v>1167</v>
      </c>
      <c r="F41" s="94" t="s">
        <v>306</v>
      </c>
      <c r="G41" s="94" t="s">
        <v>1207</v>
      </c>
      <c r="H41" s="94" t="s">
        <v>291</v>
      </c>
      <c r="I41" s="94" t="s">
        <v>133</v>
      </c>
    </row>
    <row r="42">
      <c r="A42" s="115" t="n">
        <v>19.0</v>
      </c>
      <c r="B42" s="93" t="n">
        <v>45779.0</v>
      </c>
      <c r="C42" s="94" t="s">
        <v>1209</v>
      </c>
      <c r="D42" s="92" t="n">
        <v>18800.0</v>
      </c>
      <c r="E42" s="94" t="s">
        <v>1167</v>
      </c>
      <c r="F42" s="94" t="s">
        <v>306</v>
      </c>
      <c r="G42" s="94" t="s">
        <v>1167</v>
      </c>
      <c r="H42" s="94" t="s">
        <v>291</v>
      </c>
      <c r="I42" s="94" t="s">
        <v>133</v>
      </c>
    </row>
    <row r="43">
      <c r="A43" s="115" t="n">
        <v>20.0</v>
      </c>
      <c r="B43" s="93" t="n">
        <v>45779.0</v>
      </c>
      <c r="C43" s="94" t="s">
        <v>1210</v>
      </c>
      <c r="D43" s="92" t="n">
        <v>18390.0</v>
      </c>
      <c r="E43" s="94" t="s">
        <v>1167</v>
      </c>
      <c r="F43" s="94" t="s">
        <v>306</v>
      </c>
      <c r="G43" s="94" t="s">
        <v>1211</v>
      </c>
      <c r="H43" s="94" t="s">
        <v>291</v>
      </c>
      <c r="I43" s="94" t="s">
        <v>133</v>
      </c>
    </row>
    <row r="44">
      <c r="A44" s="115" t="n">
        <v>21.0</v>
      </c>
      <c r="B44" s="93" t="n">
        <v>45779.0</v>
      </c>
      <c r="C44" s="94" t="s">
        <v>1214</v>
      </c>
      <c r="D44" s="92" t="n">
        <v>11920.0</v>
      </c>
      <c r="E44" s="94" t="s">
        <v>1167</v>
      </c>
      <c r="F44" s="94" t="s">
        <v>306</v>
      </c>
      <c r="G44" s="94" t="s">
        <v>1215</v>
      </c>
      <c r="H44" s="94" t="s">
        <v>291</v>
      </c>
      <c r="I44" s="94" t="s">
        <v>133</v>
      </c>
    </row>
    <row r="45">
      <c r="A45" s="115" t="n">
        <v>22.0</v>
      </c>
      <c r="B45" s="93" t="n">
        <v>45779.0</v>
      </c>
      <c r="C45" s="94" t="s">
        <v>1218</v>
      </c>
      <c r="D45" s="92" t="n">
        <v>22620.0</v>
      </c>
      <c r="E45" s="94" t="s">
        <v>1167</v>
      </c>
      <c r="F45" s="94" t="s">
        <v>306</v>
      </c>
      <c r="G45" s="94" t="s">
        <v>1167</v>
      </c>
      <c r="H45" s="94" t="s">
        <v>291</v>
      </c>
      <c r="I45" s="94" t="s">
        <v>133</v>
      </c>
    </row>
    <row r="46">
      <c r="A46" s="115" t="n">
        <v>23.0</v>
      </c>
      <c r="B46" s="93" t="n">
        <v>45811.0</v>
      </c>
      <c r="C46" s="94" t="s">
        <v>2080</v>
      </c>
      <c r="D46" s="92" t="n">
        <v>26580.0</v>
      </c>
      <c r="E46" s="94" t="s">
        <v>1167</v>
      </c>
      <c r="F46" s="94" t="s">
        <v>306</v>
      </c>
      <c r="G46" s="94" t="s">
        <v>1207</v>
      </c>
      <c r="H46" s="94" t="s">
        <v>291</v>
      </c>
      <c r="I46" s="94" t="s">
        <v>133</v>
      </c>
    </row>
    <row r="47">
      <c r="A47" s="115" t="n">
        <v>24.0</v>
      </c>
      <c r="B47" s="93" t="n">
        <v>45811.0</v>
      </c>
      <c r="C47" s="94" t="s">
        <v>2082</v>
      </c>
      <c r="D47" s="92" t="n">
        <v>15620.0</v>
      </c>
      <c r="E47" s="94" t="s">
        <v>1167</v>
      </c>
      <c r="F47" s="94" t="s">
        <v>306</v>
      </c>
      <c r="G47" s="94" t="s">
        <v>1167</v>
      </c>
      <c r="H47" s="94" t="s">
        <v>291</v>
      </c>
      <c r="I47" s="94" t="s">
        <v>133</v>
      </c>
    </row>
    <row r="48">
      <c r="A48" s="115" t="n">
        <v>25.0</v>
      </c>
      <c r="B48" s="93" t="n">
        <v>45811.0</v>
      </c>
      <c r="C48" s="94" t="s">
        <v>2084</v>
      </c>
      <c r="D48" s="92" t="n">
        <v>50000.0</v>
      </c>
      <c r="E48" s="94" t="s">
        <v>1167</v>
      </c>
      <c r="F48" s="94" t="s">
        <v>306</v>
      </c>
      <c r="G48" s="94" t="s">
        <v>2085</v>
      </c>
      <c r="H48" s="94" t="s">
        <v>291</v>
      </c>
      <c r="I48" s="94" t="s">
        <v>133</v>
      </c>
    </row>
    <row r="49">
      <c r="A49" s="115" t="n">
        <v>26.0</v>
      </c>
      <c r="B49" s="93" t="n">
        <v>45811.0</v>
      </c>
      <c r="C49" s="94" t="s">
        <v>2088</v>
      </c>
      <c r="D49" s="92" t="n">
        <v>29990.0</v>
      </c>
      <c r="E49" s="94" t="s">
        <v>1167</v>
      </c>
      <c r="F49" s="94" t="s">
        <v>306</v>
      </c>
      <c r="G49" s="94" t="s">
        <v>1167</v>
      </c>
      <c r="H49" s="94" t="s">
        <v>291</v>
      </c>
      <c r="I49" s="94" t="s">
        <v>133</v>
      </c>
    </row>
    <row r="50">
      <c r="A50" s="115" t="n">
        <v>27.0</v>
      </c>
      <c r="B50" s="93" t="n">
        <v>45811.0</v>
      </c>
      <c r="C50" s="94" t="s">
        <v>2090</v>
      </c>
      <c r="D50" s="92" t="n">
        <v>36650.0</v>
      </c>
      <c r="E50" s="94" t="s">
        <v>1167</v>
      </c>
      <c r="F50" s="94" t="s">
        <v>306</v>
      </c>
      <c r="G50" s="94" t="s">
        <v>1171</v>
      </c>
      <c r="H50" s="94" t="s">
        <v>291</v>
      </c>
      <c r="I50" s="94" t="s">
        <v>133</v>
      </c>
    </row>
    <row r="51">
      <c r="A51" s="115" t="n">
        <v>28.0</v>
      </c>
      <c r="B51" s="93" t="n">
        <v>45811.0</v>
      </c>
      <c r="C51" s="94" t="s">
        <v>2092</v>
      </c>
      <c r="D51" s="92" t="n">
        <v>33610.0</v>
      </c>
      <c r="E51" s="94" t="s">
        <v>1167</v>
      </c>
      <c r="F51" s="94" t="s">
        <v>306</v>
      </c>
      <c r="G51" s="94" t="s">
        <v>2093</v>
      </c>
      <c r="H51" s="94" t="s">
        <v>291</v>
      </c>
      <c r="I51" s="94" t="s">
        <v>133</v>
      </c>
    </row>
    <row r="52">
      <c r="A52" s="115" t="n">
        <v>29.0</v>
      </c>
      <c r="B52" s="93" t="n">
        <v>45811.0</v>
      </c>
      <c r="C52" s="94" t="s">
        <v>2095</v>
      </c>
      <c r="D52" s="92" t="n">
        <v>61200.0</v>
      </c>
      <c r="E52" s="94" t="s">
        <v>1167</v>
      </c>
      <c r="F52" s="94" t="s">
        <v>306</v>
      </c>
      <c r="G52" s="94" t="s">
        <v>1167</v>
      </c>
      <c r="H52" s="94" t="s">
        <v>291</v>
      </c>
      <c r="I52" s="94" t="s">
        <v>133</v>
      </c>
    </row>
    <row r="53">
      <c r="A53" s="115" t="n">
        <v>30.0</v>
      </c>
      <c r="B53" s="93" t="n">
        <v>45811.0</v>
      </c>
      <c r="C53" s="94" t="s">
        <v>2097</v>
      </c>
      <c r="D53" s="92" t="n">
        <v>16400.0</v>
      </c>
      <c r="E53" s="94" t="s">
        <v>1167</v>
      </c>
      <c r="F53" s="94" t="s">
        <v>306</v>
      </c>
      <c r="G53" s="94" t="s">
        <v>1174</v>
      </c>
      <c r="H53" s="94" t="s">
        <v>291</v>
      </c>
      <c r="I53" s="94" t="s">
        <v>133</v>
      </c>
    </row>
    <row r="54">
      <c r="A54" s="115" t="n">
        <v>31.0</v>
      </c>
      <c r="B54" s="93" t="n">
        <v>45811.0</v>
      </c>
      <c r="C54" s="94" t="s">
        <v>2099</v>
      </c>
      <c r="D54" s="92" t="n">
        <v>15720.0</v>
      </c>
      <c r="E54" s="94" t="s">
        <v>1167</v>
      </c>
      <c r="F54" s="94" t="s">
        <v>306</v>
      </c>
      <c r="G54" s="94" t="s">
        <v>1167</v>
      </c>
      <c r="H54" s="94" t="s">
        <v>291</v>
      </c>
      <c r="I54" s="94" t="s">
        <v>133</v>
      </c>
    </row>
    <row r="55">
      <c r="A55" s="115" t="n">
        <v>32.0</v>
      </c>
      <c r="B55" s="93" t="n">
        <v>45811.0</v>
      </c>
      <c r="C55" s="94" t="s">
        <v>2101</v>
      </c>
      <c r="D55" s="92" t="n">
        <v>12340.0</v>
      </c>
      <c r="E55" s="94" t="s">
        <v>1167</v>
      </c>
      <c r="F55" s="94" t="s">
        <v>306</v>
      </c>
      <c r="G55" s="94" t="s">
        <v>1167</v>
      </c>
      <c r="H55" s="94" t="s">
        <v>291</v>
      </c>
      <c r="I55" s="94" t="s">
        <v>133</v>
      </c>
    </row>
    <row r="56">
      <c r="A56" s="115" t="n">
        <v>33.0</v>
      </c>
      <c r="B56" s="93" t="n">
        <v>45811.0</v>
      </c>
      <c r="C56" s="94" t="s">
        <v>2102</v>
      </c>
      <c r="D56" s="92" t="n">
        <v>81200.0</v>
      </c>
      <c r="E56" s="94" t="s">
        <v>1167</v>
      </c>
      <c r="F56" s="94" t="s">
        <v>306</v>
      </c>
      <c r="G56" s="94" t="s">
        <v>1182</v>
      </c>
      <c r="H56" s="94" t="s">
        <v>291</v>
      </c>
      <c r="I56" s="94" t="s">
        <v>133</v>
      </c>
    </row>
    <row r="57">
      <c r="A57" s="115" t="n">
        <v>34.0</v>
      </c>
      <c r="B57" s="93" t="n">
        <v>45811.0</v>
      </c>
      <c r="C57" s="94" t="s">
        <v>2104</v>
      </c>
      <c r="D57" s="92" t="n">
        <v>31600.0</v>
      </c>
      <c r="E57" s="94" t="s">
        <v>1167</v>
      </c>
      <c r="F57" s="94" t="s">
        <v>306</v>
      </c>
      <c r="G57" s="94" t="s">
        <v>1167</v>
      </c>
      <c r="H57" s="94" t="s">
        <v>291</v>
      </c>
      <c r="I57" s="94" t="s">
        <v>133</v>
      </c>
    </row>
    <row r="58">
      <c r="A58" s="115" t="n">
        <v>35.0</v>
      </c>
      <c r="B58" s="93" t="n">
        <v>45811.0</v>
      </c>
      <c r="C58" s="94" t="s">
        <v>2105</v>
      </c>
      <c r="D58" s="92" t="n">
        <v>19670.0</v>
      </c>
      <c r="E58" s="94" t="s">
        <v>1167</v>
      </c>
      <c r="F58" s="94" t="s">
        <v>306</v>
      </c>
      <c r="G58" s="94" t="s">
        <v>1167</v>
      </c>
      <c r="H58" s="94" t="s">
        <v>291</v>
      </c>
      <c r="I58" s="94" t="s">
        <v>133</v>
      </c>
    </row>
    <row r="59">
      <c r="A59" s="115" t="n">
        <v>36.0</v>
      </c>
      <c r="B59" s="93" t="n">
        <v>45811.0</v>
      </c>
      <c r="C59" s="94" t="s">
        <v>2107</v>
      </c>
      <c r="D59" s="92" t="n">
        <v>13750.0</v>
      </c>
      <c r="E59" s="94" t="s">
        <v>1167</v>
      </c>
      <c r="F59" s="94" t="s">
        <v>306</v>
      </c>
      <c r="G59" s="94" t="s">
        <v>1211</v>
      </c>
      <c r="H59" s="94" t="s">
        <v>291</v>
      </c>
      <c r="I59" s="94" t="s">
        <v>133</v>
      </c>
    </row>
    <row r="60">
      <c r="A60" s="115" t="n">
        <v>37.0</v>
      </c>
      <c r="B60" s="93" t="n">
        <v>45811.0</v>
      </c>
      <c r="C60" s="94" t="s">
        <v>2109</v>
      </c>
      <c r="D60" s="92" t="n">
        <v>24200.0</v>
      </c>
      <c r="E60" s="94" t="s">
        <v>1167</v>
      </c>
      <c r="F60" s="94" t="s">
        <v>306</v>
      </c>
      <c r="G60" s="94" t="s">
        <v>1167</v>
      </c>
      <c r="H60" s="94" t="s">
        <v>291</v>
      </c>
      <c r="I60" s="94" t="s">
        <v>133</v>
      </c>
    </row>
    <row r="61">
      <c r="A61" s="115" t="n">
        <v>38.0</v>
      </c>
      <c r="B61" s="93" t="n">
        <v>45811.0</v>
      </c>
      <c r="C61" s="94" t="s">
        <v>2110</v>
      </c>
      <c r="D61" s="92" t="n">
        <v>42400.0</v>
      </c>
      <c r="E61" s="94" t="s">
        <v>1167</v>
      </c>
      <c r="F61" s="94" t="s">
        <v>306</v>
      </c>
      <c r="G61" s="94" t="s">
        <v>1188</v>
      </c>
      <c r="H61" s="94" t="s">
        <v>291</v>
      </c>
      <c r="I61" s="94" t="s">
        <v>133</v>
      </c>
    </row>
    <row r="62">
      <c r="A62" s="115" t="n">
        <v>39.0</v>
      </c>
      <c r="B62" s="93" t="n">
        <v>45811.0</v>
      </c>
      <c r="C62" s="94" t="s">
        <v>2112</v>
      </c>
      <c r="D62" s="92" t="n">
        <v>11500.0</v>
      </c>
      <c r="E62" s="94" t="s">
        <v>1167</v>
      </c>
      <c r="F62" s="94" t="s">
        <v>306</v>
      </c>
      <c r="G62" s="94" t="s">
        <v>1215</v>
      </c>
      <c r="H62" s="94" t="s">
        <v>291</v>
      </c>
      <c r="I62" s="94" t="s">
        <v>133</v>
      </c>
    </row>
    <row r="63">
      <c r="A63" s="115" t="n">
        <v>40.0</v>
      </c>
      <c r="B63" s="93" t="n">
        <v>45811.0</v>
      </c>
      <c r="C63" s="94" t="s">
        <v>2114</v>
      </c>
      <c r="D63" s="92" t="n">
        <v>6070.0</v>
      </c>
      <c r="E63" s="94" t="s">
        <v>1167</v>
      </c>
      <c r="F63" s="94" t="s">
        <v>306</v>
      </c>
      <c r="G63" s="94" t="s">
        <v>1167</v>
      </c>
      <c r="H63" s="94" t="s">
        <v>291</v>
      </c>
      <c r="I63" s="94" t="s">
        <v>133</v>
      </c>
    </row>
    <row r="64">
      <c r="A64" s="115" t="n">
        <v>41.0</v>
      </c>
      <c r="B64" s="93" t="n">
        <v>45811.0</v>
      </c>
      <c r="C64" s="94" t="s">
        <v>2115</v>
      </c>
      <c r="D64" s="92" t="n">
        <v>19390.0</v>
      </c>
      <c r="E64" s="94" t="s">
        <v>1167</v>
      </c>
      <c r="F64" s="94" t="s">
        <v>306</v>
      </c>
      <c r="G64" s="94" t="s">
        <v>2116</v>
      </c>
      <c r="H64" s="94" t="s">
        <v>291</v>
      </c>
      <c r="I64" s="94" t="s">
        <v>133</v>
      </c>
    </row>
    <row r="65">
      <c r="A65" s="115" t="n">
        <v>42.0</v>
      </c>
      <c r="B65" s="93" t="n">
        <v>45811.0</v>
      </c>
      <c r="C65" s="94" t="s">
        <v>2117</v>
      </c>
      <c r="D65" s="92" t="n">
        <v>18010.0</v>
      </c>
      <c r="E65" s="94" t="s">
        <v>1167</v>
      </c>
      <c r="F65" s="94" t="s">
        <v>306</v>
      </c>
      <c r="G65" s="94" t="s">
        <v>2118</v>
      </c>
      <c r="H65" s="94" t="s">
        <v>291</v>
      </c>
      <c r="I65" s="94" t="s">
        <v>133</v>
      </c>
    </row>
    <row r="66">
      <c r="A66" s="115" t="n">
        <v>43.0</v>
      </c>
      <c r="B66" s="93" t="n">
        <v>45811.0</v>
      </c>
      <c r="C66" s="94" t="s">
        <v>2120</v>
      </c>
      <c r="D66" s="92" t="n">
        <v>31600.0</v>
      </c>
      <c r="E66" s="94" t="s">
        <v>1167</v>
      </c>
      <c r="F66" s="94" t="s">
        <v>306</v>
      </c>
      <c r="G66" s="94" t="s">
        <v>1196</v>
      </c>
      <c r="H66" s="94" t="s">
        <v>291</v>
      </c>
      <c r="I66" s="94" t="s">
        <v>133</v>
      </c>
    </row>
    <row r="67">
      <c r="A67" s="115" t="n">
        <v>44.0</v>
      </c>
      <c r="B67" s="93" t="n">
        <v>45811.0</v>
      </c>
      <c r="C67" s="94" t="s">
        <v>2122</v>
      </c>
      <c r="D67" s="92" t="n">
        <v>11400.0</v>
      </c>
      <c r="E67" s="94" t="s">
        <v>1167</v>
      </c>
      <c r="F67" s="94" t="s">
        <v>306</v>
      </c>
      <c r="G67" s="94" t="s">
        <v>1196</v>
      </c>
      <c r="H67" s="94" t="s">
        <v>291</v>
      </c>
      <c r="I67" s="94" t="s">
        <v>133</v>
      </c>
    </row>
    <row r="68">
      <c r="A68" s="115" t="n">
        <v>45.0</v>
      </c>
      <c r="B68" s="93" t="n">
        <v>45811.0</v>
      </c>
      <c r="C68" s="94" t="s">
        <v>2124</v>
      </c>
      <c r="D68" s="92" t="n">
        <v>5750.0</v>
      </c>
      <c r="E68" s="94" t="s">
        <v>1167</v>
      </c>
      <c r="F68" s="94" t="s">
        <v>306</v>
      </c>
      <c r="G68" s="94" t="s">
        <v>1196</v>
      </c>
      <c r="H68" s="94" t="s">
        <v>291</v>
      </c>
      <c r="I68" s="94" t="s">
        <v>133</v>
      </c>
    </row>
    <row r="69">
      <c r="A69" s="115" t="n">
        <v>46.0</v>
      </c>
      <c r="B69" s="93" t="n">
        <v>45811.0</v>
      </c>
      <c r="C69" s="94" t="s">
        <v>2126</v>
      </c>
      <c r="D69" s="92" t="n">
        <v>20050.0</v>
      </c>
      <c r="E69" s="94" t="s">
        <v>1167</v>
      </c>
      <c r="F69" s="94" t="s">
        <v>306</v>
      </c>
      <c r="G69" s="94" t="s">
        <v>1202</v>
      </c>
      <c r="H69" s="94" t="s">
        <v>291</v>
      </c>
      <c r="I69" s="94" t="s">
        <v>133</v>
      </c>
    </row>
    <row r="70">
      <c r="A70" s="115" t="n">
        <v>47.0</v>
      </c>
      <c r="B70" s="93" t="n">
        <v>45811.0</v>
      </c>
      <c r="C70" s="94" t="s">
        <v>2128</v>
      </c>
      <c r="D70" s="92" t="n">
        <v>21600.0</v>
      </c>
      <c r="E70" s="94" t="s">
        <v>1167</v>
      </c>
      <c r="F70" s="94" t="s">
        <v>306</v>
      </c>
      <c r="G70" s="94" t="s">
        <v>1167</v>
      </c>
      <c r="H70" s="94" t="s">
        <v>291</v>
      </c>
      <c r="I70" s="94" t="s">
        <v>133</v>
      </c>
    </row>
    <row r="71">
      <c r="A71" s="115" t="n">
        <v>48.0</v>
      </c>
      <c r="B71" s="93" t="n">
        <v>45811.0</v>
      </c>
      <c r="C71" s="94" t="s">
        <v>2152</v>
      </c>
      <c r="D71" s="92" t="n">
        <v>33610.0</v>
      </c>
      <c r="E71" s="94" t="s">
        <v>1167</v>
      </c>
      <c r="F71" s="94" t="s">
        <v>315</v>
      </c>
      <c r="G71" s="94" t="s">
        <v>2153</v>
      </c>
      <c r="H71" s="94" t="s">
        <v>291</v>
      </c>
      <c r="I71" s="94" t="s">
        <v>133</v>
      </c>
    </row>
    <row r="72">
      <c r="A72" s="115" t="n">
        <v>49.0</v>
      </c>
      <c r="B72" s="93" t="n">
        <v>45902.0</v>
      </c>
      <c r="C72" s="94" t="s">
        <v>4295</v>
      </c>
      <c r="D72" s="92" t="n">
        <v>33610.0</v>
      </c>
      <c r="E72" s="94" t="s">
        <v>1167</v>
      </c>
      <c r="F72" s="94" t="s">
        <v>306</v>
      </c>
      <c r="G72" s="94" t="s">
        <v>2133</v>
      </c>
      <c r="H72" s="94" t="s">
        <v>291</v>
      </c>
      <c r="I72" s="94" t="s">
        <v>133</v>
      </c>
    </row>
    <row r="73">
      <c r="A73" s="115" t="n">
        <v>50.0</v>
      </c>
      <c r="B73" s="93" t="n">
        <v>45903.0</v>
      </c>
      <c r="C73" s="94" t="s">
        <v>4309</v>
      </c>
      <c r="D73" s="92" t="n">
        <v>12760.0</v>
      </c>
      <c r="E73" s="94" t="s">
        <v>1167</v>
      </c>
      <c r="F73" s="94" t="s">
        <v>306</v>
      </c>
      <c r="G73" s="94" t="s">
        <v>4310</v>
      </c>
      <c r="H73" s="94" t="s">
        <v>291</v>
      </c>
      <c r="I73" s="94" t="s">
        <v>133</v>
      </c>
    </row>
    <row r="74">
      <c r="A74" s="115" t="n">
        <v>51.0</v>
      </c>
      <c r="B74" s="93" t="n">
        <v>45935.0</v>
      </c>
      <c r="C74" s="94" t="s">
        <v>4586</v>
      </c>
      <c r="D74" s="92" t="n">
        <v>33610.0</v>
      </c>
      <c r="E74" s="94" t="s">
        <v>1167</v>
      </c>
      <c r="F74" s="94" t="s">
        <v>306</v>
      </c>
      <c r="G74" s="94" t="s">
        <v>2093</v>
      </c>
      <c r="H74" s="94" t="s">
        <v>291</v>
      </c>
      <c r="I74" s="94" t="s">
        <v>133</v>
      </c>
    </row>
    <row r="75">
      <c r="A75" s="115" t="n">
        <v>52.0</v>
      </c>
      <c r="B75" s="93" t="n">
        <v>45935.0</v>
      </c>
      <c r="C75" s="94" t="s">
        <v>4588</v>
      </c>
      <c r="D75" s="92" t="n">
        <v>31440.0</v>
      </c>
      <c r="E75" s="94" t="s">
        <v>1167</v>
      </c>
      <c r="F75" s="94" t="s">
        <v>306</v>
      </c>
      <c r="G75" s="94" t="s">
        <v>3028</v>
      </c>
      <c r="H75" s="94" t="s">
        <v>291</v>
      </c>
      <c r="I75" s="94" t="s">
        <v>133</v>
      </c>
    </row>
    <row r="76">
      <c r="A76" s="115" t="n">
        <v>53.0</v>
      </c>
      <c r="B76" s="93" t="n">
        <v>45935.0</v>
      </c>
      <c r="C76" s="94" t="s">
        <v>4590</v>
      </c>
      <c r="D76" s="92" t="n">
        <v>16400.0</v>
      </c>
      <c r="E76" s="94" t="s">
        <v>1167</v>
      </c>
      <c r="F76" s="94" t="s">
        <v>306</v>
      </c>
      <c r="G76" s="94" t="s">
        <v>1174</v>
      </c>
      <c r="H76" s="94" t="s">
        <v>291</v>
      </c>
      <c r="I76" s="94" t="s">
        <v>133</v>
      </c>
    </row>
    <row r="77">
      <c r="A77" s="115" t="n">
        <v>54.0</v>
      </c>
      <c r="B77" s="93" t="n">
        <v>45935.0</v>
      </c>
      <c r="C77" s="94" t="s">
        <v>4592</v>
      </c>
      <c r="D77" s="92" t="n">
        <v>66200.0</v>
      </c>
      <c r="E77" s="94" t="s">
        <v>1167</v>
      </c>
      <c r="F77" s="94" t="s">
        <v>306</v>
      </c>
      <c r="G77" s="94" t="s">
        <v>4593</v>
      </c>
      <c r="H77" s="94" t="s">
        <v>291</v>
      </c>
      <c r="I77" s="94" t="s">
        <v>133</v>
      </c>
    </row>
    <row r="78">
      <c r="A78" s="115" t="n">
        <v>55.0</v>
      </c>
      <c r="B78" s="93" t="n">
        <v>45935.0</v>
      </c>
      <c r="C78" s="94" t="s">
        <v>4596</v>
      </c>
      <c r="D78" s="92" t="n">
        <v>14050.0</v>
      </c>
      <c r="E78" s="94" t="s">
        <v>1167</v>
      </c>
      <c r="F78" s="94" t="s">
        <v>306</v>
      </c>
      <c r="G78" s="94" t="s">
        <v>3013</v>
      </c>
      <c r="H78" s="94" t="s">
        <v>291</v>
      </c>
      <c r="I78" s="94" t="s">
        <v>133</v>
      </c>
    </row>
    <row r="79">
      <c r="A79" s="115" t="n">
        <v>56.0</v>
      </c>
      <c r="B79" s="93" t="n">
        <v>45935.0</v>
      </c>
      <c r="C79" s="94" t="s">
        <v>4598</v>
      </c>
      <c r="D79" s="92" t="n">
        <v>6810.0</v>
      </c>
      <c r="E79" s="94" t="s">
        <v>1167</v>
      </c>
      <c r="F79" s="94" t="s">
        <v>306</v>
      </c>
      <c r="G79" s="94" t="s">
        <v>4593</v>
      </c>
      <c r="H79" s="94" t="s">
        <v>291</v>
      </c>
      <c r="I79" s="94" t="s">
        <v>133</v>
      </c>
    </row>
    <row r="80">
      <c r="A80" s="115" t="n">
        <v>57.0</v>
      </c>
      <c r="B80" s="93" t="n">
        <v>45935.0</v>
      </c>
      <c r="C80" s="94" t="s">
        <v>4600</v>
      </c>
      <c r="D80" s="92" t="n">
        <v>81200.0</v>
      </c>
      <c r="E80" s="94" t="s">
        <v>1167</v>
      </c>
      <c r="F80" s="94" t="s">
        <v>306</v>
      </c>
      <c r="G80" s="94" t="s">
        <v>1182</v>
      </c>
      <c r="H80" s="94" t="s">
        <v>291</v>
      </c>
      <c r="I80" s="94" t="s">
        <v>133</v>
      </c>
    </row>
    <row r="81">
      <c r="A81" s="115" t="n">
        <v>58.0</v>
      </c>
      <c r="B81" s="93" t="n">
        <v>45935.0</v>
      </c>
      <c r="C81" s="94" t="s">
        <v>4602</v>
      </c>
      <c r="D81" s="92" t="n">
        <v>12760.0</v>
      </c>
      <c r="E81" s="94" t="s">
        <v>1167</v>
      </c>
      <c r="F81" s="94" t="s">
        <v>306</v>
      </c>
      <c r="G81" s="94" t="s">
        <v>3034</v>
      </c>
      <c r="H81" s="94" t="s">
        <v>291</v>
      </c>
      <c r="I81" s="94" t="s">
        <v>133</v>
      </c>
    </row>
    <row r="82">
      <c r="A82" s="115" t="n">
        <v>59.0</v>
      </c>
      <c r="B82" s="93" t="n">
        <v>45935.0</v>
      </c>
      <c r="C82" s="94" t="s">
        <v>4604</v>
      </c>
      <c r="D82" s="92" t="n">
        <v>10540.0</v>
      </c>
      <c r="E82" s="94" t="s">
        <v>1167</v>
      </c>
      <c r="F82" s="94" t="s">
        <v>306</v>
      </c>
      <c r="G82" s="94" t="s">
        <v>4593</v>
      </c>
      <c r="H82" s="94" t="s">
        <v>291</v>
      </c>
      <c r="I82" s="94" t="s">
        <v>133</v>
      </c>
    </row>
    <row r="83">
      <c r="A83" s="115" t="n">
        <v>60.0</v>
      </c>
      <c r="B83" s="93" t="n">
        <v>45935.0</v>
      </c>
      <c r="C83" s="94" t="s">
        <v>4605</v>
      </c>
      <c r="D83" s="92" t="n">
        <v>31600.0</v>
      </c>
      <c r="E83" s="94" t="s">
        <v>1167</v>
      </c>
      <c r="F83" s="94" t="s">
        <v>306</v>
      </c>
      <c r="G83" s="94" t="s">
        <v>4593</v>
      </c>
      <c r="H83" s="94" t="s">
        <v>291</v>
      </c>
      <c r="I83" s="94" t="s">
        <v>133</v>
      </c>
    </row>
    <row r="84">
      <c r="A84" s="115" t="n">
        <v>61.0</v>
      </c>
      <c r="B84" s="93" t="n">
        <v>45935.0</v>
      </c>
      <c r="C84" s="94" t="s">
        <v>4606</v>
      </c>
      <c r="D84" s="92" t="n">
        <v>174330.0</v>
      </c>
      <c r="E84" s="94" t="s">
        <v>1167</v>
      </c>
      <c r="F84" s="94" t="s">
        <v>306</v>
      </c>
      <c r="G84" s="94" t="s">
        <v>3043</v>
      </c>
      <c r="H84" s="94" t="s">
        <v>291</v>
      </c>
      <c r="I84" s="94" t="s">
        <v>133</v>
      </c>
    </row>
    <row r="85">
      <c r="A85" s="115" t="n">
        <v>62.0</v>
      </c>
      <c r="B85" s="93" t="n">
        <v>45935.0</v>
      </c>
      <c r="C85" s="94" t="s">
        <v>4608</v>
      </c>
      <c r="D85" s="92" t="n">
        <v>38200.0</v>
      </c>
      <c r="E85" s="94" t="s">
        <v>1167</v>
      </c>
      <c r="F85" s="94" t="s">
        <v>306</v>
      </c>
      <c r="G85" s="94" t="s">
        <v>4593</v>
      </c>
      <c r="H85" s="94" t="s">
        <v>291</v>
      </c>
      <c r="I85" s="94" t="s">
        <v>133</v>
      </c>
    </row>
    <row r="86">
      <c r="A86" s="115" t="n">
        <v>63.0</v>
      </c>
      <c r="B86" s="93" t="n">
        <v>45935.0</v>
      </c>
      <c r="C86" s="94" t="s">
        <v>4610</v>
      </c>
      <c r="D86" s="92" t="n">
        <v>14510.0</v>
      </c>
      <c r="E86" s="94" t="s">
        <v>1167</v>
      </c>
      <c r="F86" s="94" t="s">
        <v>306</v>
      </c>
      <c r="G86" s="94" t="s">
        <v>3695</v>
      </c>
      <c r="H86" s="94" t="s">
        <v>291</v>
      </c>
      <c r="I86" s="94" t="s">
        <v>133</v>
      </c>
    </row>
    <row r="87">
      <c r="A87" s="115" t="n">
        <v>64.0</v>
      </c>
      <c r="B87" s="93" t="n">
        <v>45935.0</v>
      </c>
      <c r="C87" s="94" t="s">
        <v>4612</v>
      </c>
      <c r="D87" s="92" t="n">
        <v>13750.0</v>
      </c>
      <c r="E87" s="94" t="s">
        <v>1167</v>
      </c>
      <c r="F87" s="94" t="s">
        <v>306</v>
      </c>
      <c r="G87" s="94" t="s">
        <v>1211</v>
      </c>
      <c r="H87" s="94" t="s">
        <v>291</v>
      </c>
      <c r="I87" s="94" t="s">
        <v>133</v>
      </c>
    </row>
    <row r="88">
      <c r="A88" s="115" t="n">
        <v>65.0</v>
      </c>
      <c r="B88" s="93" t="n">
        <v>45935.0</v>
      </c>
      <c r="C88" s="94" t="s">
        <v>4614</v>
      </c>
      <c r="D88" s="92" t="n">
        <v>42400.0</v>
      </c>
      <c r="E88" s="94" t="s">
        <v>1167</v>
      </c>
      <c r="F88" s="94" t="s">
        <v>306</v>
      </c>
      <c r="G88" s="94" t="s">
        <v>1188</v>
      </c>
      <c r="H88" s="94" t="s">
        <v>291</v>
      </c>
      <c r="I88" s="94" t="s">
        <v>133</v>
      </c>
    </row>
    <row r="89">
      <c r="A89" s="115" t="n">
        <v>66.0</v>
      </c>
      <c r="B89" s="93" t="n">
        <v>45935.0</v>
      </c>
      <c r="C89" s="94" t="s">
        <v>4616</v>
      </c>
      <c r="D89" s="92" t="n">
        <v>12760.0</v>
      </c>
      <c r="E89" s="94" t="s">
        <v>1167</v>
      </c>
      <c r="F89" s="94" t="s">
        <v>306</v>
      </c>
      <c r="G89" s="94" t="s">
        <v>1215</v>
      </c>
      <c r="H89" s="94" t="s">
        <v>291</v>
      </c>
      <c r="I89" s="94" t="s">
        <v>133</v>
      </c>
    </row>
    <row r="90">
      <c r="A90" s="115" t="n">
        <v>67.0</v>
      </c>
      <c r="B90" s="93" t="n">
        <v>45935.0</v>
      </c>
      <c r="C90" s="94" t="s">
        <v>4618</v>
      </c>
      <c r="D90" s="92" t="n">
        <v>17610.0</v>
      </c>
      <c r="E90" s="94" t="s">
        <v>1167</v>
      </c>
      <c r="F90" s="94" t="s">
        <v>306</v>
      </c>
      <c r="G90" s="94" t="s">
        <v>4593</v>
      </c>
      <c r="H90" s="94" t="s">
        <v>291</v>
      </c>
      <c r="I90" s="94" t="s">
        <v>133</v>
      </c>
    </row>
    <row r="91">
      <c r="A91" s="115" t="n">
        <v>68.0</v>
      </c>
      <c r="B91" s="93" t="n">
        <v>45935.0</v>
      </c>
      <c r="C91" s="94" t="s">
        <v>4619</v>
      </c>
      <c r="D91" s="92" t="n">
        <v>19390.0</v>
      </c>
      <c r="E91" s="94" t="s">
        <v>1167</v>
      </c>
      <c r="F91" s="94" t="s">
        <v>306</v>
      </c>
      <c r="G91" s="94" t="s">
        <v>4594</v>
      </c>
      <c r="H91" s="94" t="s">
        <v>291</v>
      </c>
      <c r="I91" s="94" t="s">
        <v>133</v>
      </c>
    </row>
    <row r="92">
      <c r="A92" s="115" t="n">
        <v>69.0</v>
      </c>
      <c r="B92" s="93" t="n">
        <v>45935.0</v>
      </c>
      <c r="C92" s="94" t="s">
        <v>4620</v>
      </c>
      <c r="D92" s="92" t="n">
        <v>31600.0</v>
      </c>
      <c r="E92" s="94" t="s">
        <v>1167</v>
      </c>
      <c r="F92" s="94" t="s">
        <v>306</v>
      </c>
      <c r="G92" s="94" t="s">
        <v>1196</v>
      </c>
      <c r="H92" s="94" t="s">
        <v>291</v>
      </c>
      <c r="I92" s="94" t="s">
        <v>133</v>
      </c>
    </row>
    <row r="93">
      <c r="A93" s="115" t="n">
        <v>70.0</v>
      </c>
      <c r="B93" s="93" t="n">
        <v>45935.0</v>
      </c>
      <c r="C93" s="94" t="s">
        <v>4622</v>
      </c>
      <c r="D93" s="92" t="n">
        <v>6610.0</v>
      </c>
      <c r="E93" s="94" t="s">
        <v>1167</v>
      </c>
      <c r="F93" s="94" t="s">
        <v>306</v>
      </c>
      <c r="G93" s="94" t="s">
        <v>4623</v>
      </c>
      <c r="H93" s="94" t="s">
        <v>291</v>
      </c>
      <c r="I93" s="94" t="s">
        <v>133</v>
      </c>
    </row>
    <row r="94">
      <c r="A94" s="115" t="n">
        <v>71.0</v>
      </c>
      <c r="B94" s="93" t="n">
        <v>45935.0</v>
      </c>
      <c r="C94" s="94" t="s">
        <v>4624</v>
      </c>
      <c r="D94" s="92" t="n">
        <v>12020.0</v>
      </c>
      <c r="E94" s="94" t="s">
        <v>1167</v>
      </c>
      <c r="F94" s="94" t="s">
        <v>306</v>
      </c>
      <c r="G94" s="94" t="s">
        <v>1196</v>
      </c>
      <c r="H94" s="94" t="s">
        <v>291</v>
      </c>
      <c r="I94" s="94" t="s">
        <v>133</v>
      </c>
    </row>
    <row r="95">
      <c r="A95" s="115" t="n">
        <v>72.0</v>
      </c>
      <c r="B95" s="93" t="n">
        <v>45935.0</v>
      </c>
      <c r="C95" s="94" t="s">
        <v>4626</v>
      </c>
      <c r="D95" s="92" t="n">
        <v>11400.0</v>
      </c>
      <c r="E95" s="94" t="s">
        <v>1167</v>
      </c>
      <c r="F95" s="94" t="s">
        <v>306</v>
      </c>
      <c r="G95" s="94" t="s">
        <v>1196</v>
      </c>
      <c r="H95" s="94" t="s">
        <v>291</v>
      </c>
      <c r="I95" s="94" t="s">
        <v>133</v>
      </c>
    </row>
    <row r="96">
      <c r="A96" s="115" t="n">
        <v>73.0</v>
      </c>
      <c r="B96" s="93" t="n">
        <v>45935.0</v>
      </c>
      <c r="C96" s="94" t="s">
        <v>4628</v>
      </c>
      <c r="D96" s="92" t="n">
        <v>6850.0</v>
      </c>
      <c r="E96" s="94" t="s">
        <v>1167</v>
      </c>
      <c r="F96" s="94" t="s">
        <v>306</v>
      </c>
      <c r="G96" s="94" t="s">
        <v>1196</v>
      </c>
      <c r="H96" s="94" t="s">
        <v>291</v>
      </c>
      <c r="I96" s="94" t="s">
        <v>133</v>
      </c>
    </row>
    <row r="97">
      <c r="A97" s="115" t="n">
        <v>74.0</v>
      </c>
      <c r="B97" s="93" t="n">
        <v>45935.0</v>
      </c>
      <c r="C97" s="94" t="s">
        <v>4630</v>
      </c>
      <c r="D97" s="92" t="n">
        <v>16020.0</v>
      </c>
      <c r="E97" s="94" t="s">
        <v>1167</v>
      </c>
      <c r="F97" s="94" t="s">
        <v>306</v>
      </c>
      <c r="G97" s="94" t="s">
        <v>1196</v>
      </c>
      <c r="H97" s="94" t="s">
        <v>291</v>
      </c>
      <c r="I97" s="94" t="s">
        <v>133</v>
      </c>
    </row>
    <row r="98">
      <c r="A98" s="115" t="n">
        <v>75.0</v>
      </c>
      <c r="B98" s="93" t="n">
        <v>45935.0</v>
      </c>
      <c r="C98" s="94" t="s">
        <v>4632</v>
      </c>
      <c r="D98" s="92" t="n">
        <v>81200.0</v>
      </c>
      <c r="E98" s="94" t="s">
        <v>1167</v>
      </c>
      <c r="F98" s="94" t="s">
        <v>306</v>
      </c>
      <c r="G98" s="94" t="s">
        <v>2989</v>
      </c>
      <c r="H98" s="94" t="s">
        <v>291</v>
      </c>
      <c r="I98" s="94" t="s">
        <v>133</v>
      </c>
    </row>
    <row r="99">
      <c r="A99" s="115" t="n">
        <v>76.0</v>
      </c>
      <c r="B99" s="93" t="n">
        <v>45935.0</v>
      </c>
      <c r="C99" s="94" t="s">
        <v>4634</v>
      </c>
      <c r="D99" s="92" t="n">
        <v>15000.0</v>
      </c>
      <c r="E99" s="94" t="s">
        <v>1167</v>
      </c>
      <c r="F99" s="94" t="s">
        <v>306</v>
      </c>
      <c r="G99" s="94" t="s">
        <v>3637</v>
      </c>
      <c r="H99" s="94" t="s">
        <v>291</v>
      </c>
      <c r="I99" s="94" t="s">
        <v>133</v>
      </c>
    </row>
    <row r="100">
      <c r="A100" s="115" t="n">
        <v>77.0</v>
      </c>
      <c r="B100" s="93" t="n">
        <v>45935.0</v>
      </c>
      <c r="C100" s="94" t="s">
        <v>4636</v>
      </c>
      <c r="D100" s="92" t="n">
        <v>17760.0</v>
      </c>
      <c r="E100" s="94" t="s">
        <v>1167</v>
      </c>
      <c r="F100" s="94" t="s">
        <v>306</v>
      </c>
      <c r="G100" s="94" t="s">
        <v>1202</v>
      </c>
      <c r="H100" s="94" t="s">
        <v>291</v>
      </c>
      <c r="I100" s="94" t="s">
        <v>133</v>
      </c>
    </row>
    <row r="101">
      <c r="A101" s="115" t="n">
        <v>78.0</v>
      </c>
      <c r="B101" s="93" t="n">
        <v>45935.0</v>
      </c>
      <c r="C101" s="94" t="s">
        <v>4638</v>
      </c>
      <c r="D101" s="92" t="n">
        <v>21200.0</v>
      </c>
      <c r="E101" s="94" t="s">
        <v>1167</v>
      </c>
      <c r="F101" s="94" t="s">
        <v>306</v>
      </c>
      <c r="G101" s="94" t="s">
        <v>4593</v>
      </c>
      <c r="H101" s="94" t="s">
        <v>291</v>
      </c>
      <c r="I101" s="94" t="s">
        <v>133</v>
      </c>
    </row>
    <row r="102">
      <c r="A102" s="115" t="n">
        <v>79.0</v>
      </c>
      <c r="B102" s="93" t="n">
        <v>45935.0</v>
      </c>
      <c r="C102" s="94" t="s">
        <v>4640</v>
      </c>
      <c r="D102" s="92" t="n">
        <v>22400.0</v>
      </c>
      <c r="E102" s="94" t="s">
        <v>1167</v>
      </c>
      <c r="F102" s="94" t="s">
        <v>306</v>
      </c>
      <c r="G102" s="94" t="s">
        <v>2994</v>
      </c>
      <c r="H102" s="94" t="s">
        <v>291</v>
      </c>
      <c r="I102" s="94" t="s">
        <v>133</v>
      </c>
    </row>
    <row r="103">
      <c r="A103" s="115" t="n">
        <v>80.0</v>
      </c>
      <c r="B103" s="93" t="n">
        <v>45935.0</v>
      </c>
      <c r="C103" s="94" t="s">
        <v>4642</v>
      </c>
      <c r="D103" s="92" t="n">
        <v>26920.0</v>
      </c>
      <c r="E103" s="94" t="s">
        <v>1167</v>
      </c>
      <c r="F103" s="94" t="s">
        <v>306</v>
      </c>
      <c r="G103" s="94" t="s">
        <v>3646</v>
      </c>
      <c r="H103" s="94" t="s">
        <v>291</v>
      </c>
      <c r="I103" s="94" t="s">
        <v>133</v>
      </c>
    </row>
    <row r="104">
      <c r="A104" s="115" t="n">
        <v>81.0</v>
      </c>
      <c r="B104" s="93" t="n">
        <v>45935.0</v>
      </c>
      <c r="C104" s="94" t="s">
        <v>4644</v>
      </c>
      <c r="D104" s="92" t="n">
        <v>20840.0</v>
      </c>
      <c r="E104" s="94" t="s">
        <v>1167</v>
      </c>
      <c r="F104" s="94" t="s">
        <v>306</v>
      </c>
      <c r="G104" s="94" t="s">
        <v>4593</v>
      </c>
      <c r="H104" s="94" t="s">
        <v>291</v>
      </c>
      <c r="I104" s="94" t="s">
        <v>133</v>
      </c>
    </row>
    <row r="105">
      <c r="A105" s="115" t="n">
        <v>82.0</v>
      </c>
      <c r="B105" s="93" t="n">
        <v>45935.0</v>
      </c>
      <c r="C105" s="94" t="s">
        <v>4646</v>
      </c>
      <c r="D105" s="92" t="n">
        <v>11920.0</v>
      </c>
      <c r="E105" s="94" t="s">
        <v>1167</v>
      </c>
      <c r="F105" s="94" t="s">
        <v>306</v>
      </c>
      <c r="G105" s="94" t="s">
        <v>3649</v>
      </c>
      <c r="H105" s="94" t="s">
        <v>291</v>
      </c>
      <c r="I105" s="94" t="s">
        <v>133</v>
      </c>
    </row>
    <row r="106">
      <c r="A106" s="115" t="n">
        <v>83.0</v>
      </c>
      <c r="B106" s="93" t="n">
        <v>45935.0</v>
      </c>
      <c r="C106" s="94" t="s">
        <v>4648</v>
      </c>
      <c r="D106" s="92" t="n">
        <v>18400.0</v>
      </c>
      <c r="E106" s="94" t="s">
        <v>1167</v>
      </c>
      <c r="F106" s="94" t="s">
        <v>306</v>
      </c>
      <c r="G106" s="94" t="s">
        <v>3008</v>
      </c>
      <c r="H106" s="94" t="s">
        <v>291</v>
      </c>
      <c r="I106" s="94" t="s">
        <v>133</v>
      </c>
    </row>
    <row r="107">
      <c r="A107" s="115" t="n">
        <v>84.0</v>
      </c>
      <c r="B107" s="93" t="n">
        <v>45935.0</v>
      </c>
      <c r="C107" s="94" t="s">
        <v>4650</v>
      </c>
      <c r="D107" s="92" t="n">
        <v>1570.0</v>
      </c>
      <c r="E107" s="94" t="s">
        <v>1167</v>
      </c>
      <c r="F107" s="94" t="s">
        <v>306</v>
      </c>
      <c r="G107" s="94" t="s">
        <v>4287</v>
      </c>
      <c r="H107" s="94" t="s">
        <v>291</v>
      </c>
      <c r="I107" s="94" t="s">
        <v>133</v>
      </c>
    </row>
    <row r="108">
      <c r="A108" s="115" t="n">
        <v>85.0</v>
      </c>
      <c r="B108" s="93" t="n">
        <v>45935.0</v>
      </c>
      <c r="C108" s="94" t="s">
        <v>4652</v>
      </c>
      <c r="D108" s="92" t="n">
        <v>21500.0</v>
      </c>
      <c r="E108" s="94" t="s">
        <v>1167</v>
      </c>
      <c r="F108" s="94" t="s">
        <v>306</v>
      </c>
      <c r="G108" s="94" t="s">
        <v>1207</v>
      </c>
      <c r="H108" s="94" t="s">
        <v>291</v>
      </c>
      <c r="I108" s="94" t="s">
        <v>133</v>
      </c>
    </row>
    <row r="109">
      <c r="A109" s="115" t="n">
        <v>86.0</v>
      </c>
      <c r="B109" s="93" t="n">
        <v>45935.0</v>
      </c>
      <c r="C109" s="94" t="s">
        <v>4654</v>
      </c>
      <c r="D109" s="92" t="n">
        <v>50710.0</v>
      </c>
      <c r="E109" s="94" t="s">
        <v>1167</v>
      </c>
      <c r="F109" s="94" t="s">
        <v>306</v>
      </c>
      <c r="G109" s="94" t="s">
        <v>4655</v>
      </c>
      <c r="H109" s="94" t="s">
        <v>291</v>
      </c>
      <c r="I109" s="94" t="s">
        <v>133</v>
      </c>
    </row>
    <row r="110">
      <c r="A110" s="115" t="n">
        <v>87.0</v>
      </c>
      <c r="B110" s="93" t="n">
        <v>45935.0</v>
      </c>
      <c r="C110" s="94" t="s">
        <v>4657</v>
      </c>
      <c r="D110" s="92" t="n">
        <v>16200.0</v>
      </c>
      <c r="E110" s="94" t="s">
        <v>1167</v>
      </c>
      <c r="F110" s="94" t="s">
        <v>306</v>
      </c>
      <c r="G110" s="94" t="s">
        <v>4658</v>
      </c>
      <c r="H110" s="94" t="s">
        <v>291</v>
      </c>
      <c r="I110" s="94" t="s">
        <v>133</v>
      </c>
    </row>
    <row r="111">
      <c r="A111" s="115" t="n">
        <v>88.0</v>
      </c>
      <c r="B111" s="93" t="n">
        <v>45935.0</v>
      </c>
      <c r="C111" s="94" t="s">
        <v>4660</v>
      </c>
      <c r="D111" s="92" t="n">
        <v>17120.0</v>
      </c>
      <c r="E111" s="94" t="s">
        <v>1167</v>
      </c>
      <c r="F111" s="94" t="s">
        <v>306</v>
      </c>
      <c r="G111" s="94" t="s">
        <v>4593</v>
      </c>
      <c r="H111" s="94" t="s">
        <v>291</v>
      </c>
      <c r="I111" s="94" t="s">
        <v>133</v>
      </c>
    </row>
    <row r="112">
      <c r="A112" s="115" t="n">
        <v>89.0</v>
      </c>
      <c r="B112" s="93" t="n">
        <v>45935.0</v>
      </c>
      <c r="C112" s="94" t="s">
        <v>4661</v>
      </c>
      <c r="D112" s="92" t="n">
        <v>66200.0</v>
      </c>
      <c r="E112" s="94" t="s">
        <v>1167</v>
      </c>
      <c r="F112" s="94" t="s">
        <v>306</v>
      </c>
      <c r="G112" s="94" t="s">
        <v>2085</v>
      </c>
      <c r="H112" s="94" t="s">
        <v>291</v>
      </c>
      <c r="I112" s="94" t="s">
        <v>133</v>
      </c>
    </row>
    <row r="113">
      <c r="A113" s="115" t="n">
        <v>90.0</v>
      </c>
      <c r="B113" s="93" t="n">
        <v>45935.0</v>
      </c>
      <c r="C113" s="94" t="s">
        <v>4663</v>
      </c>
      <c r="D113" s="92" t="n">
        <v>12020.0</v>
      </c>
      <c r="E113" s="94" t="s">
        <v>1167</v>
      </c>
      <c r="F113" s="94" t="s">
        <v>306</v>
      </c>
      <c r="G113" s="94" t="s">
        <v>3003</v>
      </c>
      <c r="H113" s="94" t="s">
        <v>291</v>
      </c>
      <c r="I113" s="94" t="s">
        <v>133</v>
      </c>
    </row>
    <row r="114">
      <c r="A114" s="115" t="n">
        <v>91.0</v>
      </c>
      <c r="B114" s="93" t="n">
        <v>45935.0</v>
      </c>
      <c r="C114" s="94" t="s">
        <v>4665</v>
      </c>
      <c r="D114" s="92" t="n">
        <v>36650.0</v>
      </c>
      <c r="E114" s="94" t="s">
        <v>1167</v>
      </c>
      <c r="F114" s="94" t="s">
        <v>306</v>
      </c>
      <c r="G114" s="94" t="s">
        <v>4594</v>
      </c>
      <c r="H114" s="94" t="s">
        <v>291</v>
      </c>
      <c r="I114" s="94" t="s">
        <v>133</v>
      </c>
    </row>
    <row r="115">
      <c r="A115" s="115" t="n">
        <v>92.0</v>
      </c>
      <c r="B115" s="93" t="n">
        <v>45935.0</v>
      </c>
      <c r="C115" s="94" t="s">
        <v>4667</v>
      </c>
      <c r="D115" s="92" t="n">
        <v>29990.0</v>
      </c>
      <c r="E115" s="94" t="s">
        <v>1167</v>
      </c>
      <c r="F115" s="94" t="s">
        <v>306</v>
      </c>
      <c r="G115" s="94" t="s">
        <v>4593</v>
      </c>
      <c r="H115" s="94" t="s">
        <v>291</v>
      </c>
      <c r="I115" s="94" t="s">
        <v>133</v>
      </c>
    </row>
    <row r="116">
      <c r="A116" s="115" t="n">
        <v>93.0</v>
      </c>
      <c r="B116" s="93" t="n">
        <v>45935.0</v>
      </c>
      <c r="C116" s="94" t="s">
        <v>4669</v>
      </c>
      <c r="D116" s="92" t="n">
        <v>15000.0</v>
      </c>
      <c r="E116" s="94" t="s">
        <v>1167</v>
      </c>
      <c r="F116" s="94" t="s">
        <v>306</v>
      </c>
      <c r="G116" s="94" t="s">
        <v>3670</v>
      </c>
      <c r="H116" s="94" t="s">
        <v>291</v>
      </c>
      <c r="I116" s="94" t="s">
        <v>133</v>
      </c>
    </row>
    <row r="117">
      <c r="A117" s="115" t="n">
        <v>94.0</v>
      </c>
      <c r="B117" s="93" t="n">
        <v>45935.0</v>
      </c>
      <c r="C117" s="94" t="s">
        <v>4671</v>
      </c>
      <c r="D117" s="92" t="n">
        <v>12760.0</v>
      </c>
      <c r="E117" s="94" t="s">
        <v>1167</v>
      </c>
      <c r="F117" s="94" t="s">
        <v>306</v>
      </c>
      <c r="G117" s="94" t="s">
        <v>4310</v>
      </c>
      <c r="H117" s="94" t="s">
        <v>291</v>
      </c>
      <c r="I117" s="94" t="s">
        <v>133</v>
      </c>
    </row>
    <row r="118">
      <c r="A118" s="115" t="n">
        <v>95.0</v>
      </c>
      <c r="B118" s="93" t="n">
        <v>45964.0</v>
      </c>
      <c r="C118" s="94" t="s">
        <v>4860</v>
      </c>
      <c r="D118" s="92" t="n">
        <v>10480.0</v>
      </c>
      <c r="E118" s="94" t="s">
        <v>1167</v>
      </c>
      <c r="F118" s="94" t="s">
        <v>306</v>
      </c>
      <c r="G118" s="94" t="s">
        <v>1196</v>
      </c>
      <c r="H118" s="94" t="s">
        <v>291</v>
      </c>
      <c r="I118" s="94" t="s">
        <v>133</v>
      </c>
    </row>
    <row r="119">
      <c r="A119" s="115" t="n">
        <v>96.0</v>
      </c>
      <c r="B119" s="93" t="n">
        <v>45964.0</v>
      </c>
      <c r="C119" s="94" t="s">
        <v>4862</v>
      </c>
      <c r="D119" s="92" t="n">
        <v>16400.0</v>
      </c>
      <c r="E119" s="94" t="s">
        <v>1167</v>
      </c>
      <c r="F119" s="94" t="s">
        <v>306</v>
      </c>
      <c r="G119" s="94" t="s">
        <v>1196</v>
      </c>
      <c r="H119" s="94" t="s">
        <v>291</v>
      </c>
      <c r="I119" s="94" t="s">
        <v>133</v>
      </c>
    </row>
    <row r="120">
      <c r="A120" s="115" t="n">
        <v>97.0</v>
      </c>
      <c r="B120" s="93" t="n">
        <v>45964.0</v>
      </c>
      <c r="C120" s="94" t="s">
        <v>4864</v>
      </c>
      <c r="D120" s="92" t="n">
        <v>1980.0</v>
      </c>
      <c r="E120" s="94" t="s">
        <v>1167</v>
      </c>
      <c r="F120" s="94" t="s">
        <v>306</v>
      </c>
      <c r="G120" s="94" t="s">
        <v>1196</v>
      </c>
      <c r="H120" s="94" t="s">
        <v>291</v>
      </c>
      <c r="I120" s="94" t="s">
        <v>133</v>
      </c>
    </row>
    <row r="121">
      <c r="A121" s="115" t="n">
        <v>98.0</v>
      </c>
      <c r="B121" s="93" t="n">
        <v>45964.0</v>
      </c>
      <c r="C121" s="94" t="s">
        <v>4866</v>
      </c>
      <c r="D121" s="92" t="n">
        <v>11230.0</v>
      </c>
      <c r="E121" s="94" t="s">
        <v>1167</v>
      </c>
      <c r="F121" s="94" t="s">
        <v>306</v>
      </c>
      <c r="G121" s="94" t="s">
        <v>1196</v>
      </c>
      <c r="H121" s="94" t="s">
        <v>291</v>
      </c>
      <c r="I121" s="94" t="s">
        <v>133</v>
      </c>
    </row>
    <row r="122">
      <c r="A122" s="115" t="n">
        <v>99.0</v>
      </c>
      <c r="B122" s="93" t="n">
        <v>45964.0</v>
      </c>
      <c r="C122" s="94" t="s">
        <v>4868</v>
      </c>
      <c r="D122" s="92" t="n">
        <v>81200.0</v>
      </c>
      <c r="E122" s="94" t="s">
        <v>1167</v>
      </c>
      <c r="F122" s="94" t="s">
        <v>306</v>
      </c>
      <c r="G122" s="94" t="s">
        <v>2989</v>
      </c>
      <c r="H122" s="94" t="s">
        <v>291</v>
      </c>
      <c r="I122" s="94" t="s">
        <v>133</v>
      </c>
    </row>
    <row r="123">
      <c r="A123" s="115" t="n">
        <v>100.0</v>
      </c>
      <c r="B123" s="93" t="n">
        <v>45964.0</v>
      </c>
      <c r="C123" s="94" t="s">
        <v>4870</v>
      </c>
      <c r="D123" s="92" t="n">
        <v>15000.0</v>
      </c>
      <c r="E123" s="94" t="s">
        <v>1167</v>
      </c>
      <c r="F123" s="94" t="s">
        <v>306</v>
      </c>
      <c r="G123" s="94" t="s">
        <v>3637</v>
      </c>
      <c r="H123" s="94" t="s">
        <v>291</v>
      </c>
      <c r="I123" s="94" t="s">
        <v>133</v>
      </c>
    </row>
    <row r="124">
      <c r="A124" s="115" t="n">
        <v>101.0</v>
      </c>
      <c r="B124" s="93" t="n">
        <v>45964.0</v>
      </c>
      <c r="C124" s="94" t="s">
        <v>4872</v>
      </c>
      <c r="D124" s="92" t="n">
        <v>20050.0</v>
      </c>
      <c r="E124" s="94" t="s">
        <v>1167</v>
      </c>
      <c r="F124" s="94" t="s">
        <v>306</v>
      </c>
      <c r="G124" s="94" t="s">
        <v>1202</v>
      </c>
      <c r="H124" s="94" t="s">
        <v>291</v>
      </c>
      <c r="I124" s="94" t="s">
        <v>133</v>
      </c>
    </row>
    <row r="125">
      <c r="A125" s="115" t="n">
        <v>102.0</v>
      </c>
      <c r="B125" s="93" t="n">
        <v>45964.0</v>
      </c>
      <c r="C125" s="94" t="s">
        <v>4874</v>
      </c>
      <c r="D125" s="92" t="n">
        <v>17130.0</v>
      </c>
      <c r="E125" s="94" t="s">
        <v>1167</v>
      </c>
      <c r="F125" s="94" t="s">
        <v>306</v>
      </c>
      <c r="G125" s="94" t="s">
        <v>4875</v>
      </c>
      <c r="H125" s="94" t="s">
        <v>291</v>
      </c>
      <c r="I125" s="94" t="s">
        <v>133</v>
      </c>
    </row>
    <row r="126">
      <c r="A126" s="115" t="n">
        <v>103.0</v>
      </c>
      <c r="B126" s="93" t="n">
        <v>45964.0</v>
      </c>
      <c r="C126" s="94" t="s">
        <v>4878</v>
      </c>
      <c r="D126" s="92" t="n">
        <v>7400.0</v>
      </c>
      <c r="E126" s="94" t="s">
        <v>1167</v>
      </c>
      <c r="F126" s="94" t="s">
        <v>306</v>
      </c>
      <c r="G126" s="94" t="s">
        <v>2994</v>
      </c>
      <c r="H126" s="94" t="s">
        <v>291</v>
      </c>
      <c r="I126" s="94" t="s">
        <v>133</v>
      </c>
    </row>
    <row r="127">
      <c r="A127" s="115" t="n">
        <v>104.0</v>
      </c>
      <c r="B127" s="93" t="n">
        <v>45964.0</v>
      </c>
      <c r="C127" s="94" t="s">
        <v>4880</v>
      </c>
      <c r="D127" s="92" t="n">
        <v>26920.0</v>
      </c>
      <c r="E127" s="94" t="s">
        <v>1167</v>
      </c>
      <c r="F127" s="94" t="s">
        <v>306</v>
      </c>
      <c r="G127" s="94" t="s">
        <v>3646</v>
      </c>
      <c r="H127" s="94" t="s">
        <v>291</v>
      </c>
      <c r="I127" s="94" t="s">
        <v>133</v>
      </c>
    </row>
    <row r="128">
      <c r="A128" s="115" t="n">
        <v>105.0</v>
      </c>
      <c r="B128" s="93" t="n">
        <v>45964.0</v>
      </c>
      <c r="C128" s="94" t="s">
        <v>4882</v>
      </c>
      <c r="D128" s="92" t="n">
        <v>3020.0</v>
      </c>
      <c r="E128" s="94" t="s">
        <v>1167</v>
      </c>
      <c r="F128" s="94" t="s">
        <v>306</v>
      </c>
      <c r="G128" s="94" t="s">
        <v>2997</v>
      </c>
      <c r="H128" s="94" t="s">
        <v>291</v>
      </c>
      <c r="I128" s="94" t="s">
        <v>133</v>
      </c>
    </row>
    <row r="129">
      <c r="A129" s="115" t="n">
        <v>106.0</v>
      </c>
      <c r="B129" s="93" t="n">
        <v>45964.0</v>
      </c>
      <c r="C129" s="94" t="s">
        <v>4884</v>
      </c>
      <c r="D129" s="92" t="n">
        <v>23520.0</v>
      </c>
      <c r="E129" s="94" t="s">
        <v>1167</v>
      </c>
      <c r="F129" s="94" t="s">
        <v>306</v>
      </c>
      <c r="G129" s="94" t="s">
        <v>4875</v>
      </c>
      <c r="H129" s="94" t="s">
        <v>291</v>
      </c>
      <c r="I129" s="94" t="s">
        <v>133</v>
      </c>
    </row>
    <row r="130">
      <c r="A130" s="115" t="n">
        <v>107.0</v>
      </c>
      <c r="B130" s="93" t="n">
        <v>45964.0</v>
      </c>
      <c r="C130" s="94" t="s">
        <v>4886</v>
      </c>
      <c r="D130" s="92" t="n">
        <v>66200.0</v>
      </c>
      <c r="E130" s="94" t="s">
        <v>1167</v>
      </c>
      <c r="F130" s="94" t="s">
        <v>306</v>
      </c>
      <c r="G130" s="94" t="s">
        <v>2085</v>
      </c>
      <c r="H130" s="94" t="s">
        <v>291</v>
      </c>
      <c r="I130" s="94" t="s">
        <v>133</v>
      </c>
    </row>
    <row r="131">
      <c r="A131" s="115" t="n">
        <v>108.0</v>
      </c>
      <c r="B131" s="93" t="n">
        <v>45964.0</v>
      </c>
      <c r="C131" s="94" t="s">
        <v>4888</v>
      </c>
      <c r="D131" s="92" t="n">
        <v>6290.0</v>
      </c>
      <c r="E131" s="94" t="s">
        <v>1167</v>
      </c>
      <c r="F131" s="94" t="s">
        <v>306</v>
      </c>
      <c r="G131" s="94" t="s">
        <v>4889</v>
      </c>
      <c r="H131" s="94" t="s">
        <v>291</v>
      </c>
      <c r="I131" s="94" t="s">
        <v>133</v>
      </c>
    </row>
    <row r="132">
      <c r="A132" s="115" t="n">
        <v>109.0</v>
      </c>
      <c r="B132" s="93" t="n">
        <v>45964.0</v>
      </c>
      <c r="C132" s="94" t="s">
        <v>4891</v>
      </c>
      <c r="D132" s="92" t="n">
        <v>3920.0</v>
      </c>
      <c r="E132" s="94" t="s">
        <v>1167</v>
      </c>
      <c r="F132" s="94" t="s">
        <v>306</v>
      </c>
      <c r="G132" s="94" t="s">
        <v>4892</v>
      </c>
      <c r="H132" s="94" t="s">
        <v>291</v>
      </c>
      <c r="I132" s="94" t="s">
        <v>133</v>
      </c>
    </row>
    <row r="133">
      <c r="A133" s="115" t="n">
        <v>110.0</v>
      </c>
      <c r="B133" s="93" t="n">
        <v>45964.0</v>
      </c>
      <c r="C133" s="94" t="s">
        <v>4894</v>
      </c>
      <c r="D133" s="92" t="n">
        <v>15000.0</v>
      </c>
      <c r="E133" s="94" t="s">
        <v>1167</v>
      </c>
      <c r="F133" s="94" t="s">
        <v>306</v>
      </c>
      <c r="G133" s="94" t="s">
        <v>3649</v>
      </c>
      <c r="H133" s="94" t="s">
        <v>291</v>
      </c>
      <c r="I133" s="94" t="s">
        <v>133</v>
      </c>
    </row>
    <row r="134">
      <c r="A134" s="115" t="n">
        <v>111.0</v>
      </c>
      <c r="B134" s="93" t="n">
        <v>45964.0</v>
      </c>
      <c r="C134" s="94" t="s">
        <v>4896</v>
      </c>
      <c r="D134" s="92" t="n">
        <v>12020.0</v>
      </c>
      <c r="E134" s="94" t="s">
        <v>1167</v>
      </c>
      <c r="F134" s="94" t="s">
        <v>306</v>
      </c>
      <c r="G134" s="94" t="s">
        <v>3003</v>
      </c>
      <c r="H134" s="94" t="s">
        <v>291</v>
      </c>
      <c r="I134" s="94" t="s">
        <v>133</v>
      </c>
    </row>
    <row r="135">
      <c r="A135" s="115" t="n">
        <v>112.0</v>
      </c>
      <c r="B135" s="93" t="n">
        <v>45964.0</v>
      </c>
      <c r="C135" s="94" t="s">
        <v>4898</v>
      </c>
      <c r="D135" s="92" t="n">
        <v>36650.0</v>
      </c>
      <c r="E135" s="94" t="s">
        <v>1167</v>
      </c>
      <c r="F135" s="94" t="s">
        <v>306</v>
      </c>
      <c r="G135" s="94" t="s">
        <v>4876</v>
      </c>
      <c r="H135" s="94" t="s">
        <v>291</v>
      </c>
      <c r="I135" s="94" t="s">
        <v>133</v>
      </c>
    </row>
    <row r="136">
      <c r="A136" s="115" t="n">
        <v>113.0</v>
      </c>
      <c r="B136" s="93" t="n">
        <v>45964.0</v>
      </c>
      <c r="C136" s="94" t="s">
        <v>4900</v>
      </c>
      <c r="D136" s="92" t="n">
        <v>18400.0</v>
      </c>
      <c r="E136" s="94" t="s">
        <v>1167</v>
      </c>
      <c r="F136" s="94" t="s">
        <v>306</v>
      </c>
      <c r="G136" s="94" t="s">
        <v>3008</v>
      </c>
      <c r="H136" s="94" t="s">
        <v>291</v>
      </c>
      <c r="I136" s="94" t="s">
        <v>133</v>
      </c>
    </row>
    <row r="137">
      <c r="A137" s="115" t="n">
        <v>114.0</v>
      </c>
      <c r="B137" s="93" t="n">
        <v>45964.0</v>
      </c>
      <c r="C137" s="94" t="s">
        <v>4902</v>
      </c>
      <c r="D137" s="92" t="n">
        <v>7790.0</v>
      </c>
      <c r="E137" s="94" t="s">
        <v>1167</v>
      </c>
      <c r="F137" s="94" t="s">
        <v>306</v>
      </c>
      <c r="G137" s="94" t="s">
        <v>4287</v>
      </c>
      <c r="H137" s="94" t="s">
        <v>291</v>
      </c>
      <c r="I137" s="94" t="s">
        <v>133</v>
      </c>
    </row>
    <row r="138">
      <c r="A138" s="115" t="n">
        <v>115.0</v>
      </c>
      <c r="B138" s="93" t="n">
        <v>45964.0</v>
      </c>
      <c r="C138" s="94" t="s">
        <v>4904</v>
      </c>
      <c r="D138" s="92" t="n">
        <v>15000.0</v>
      </c>
      <c r="E138" s="94" t="s">
        <v>1167</v>
      </c>
      <c r="F138" s="94" t="s">
        <v>306</v>
      </c>
      <c r="G138" s="94" t="s">
        <v>4905</v>
      </c>
      <c r="H138" s="94" t="s">
        <v>291</v>
      </c>
      <c r="I138" s="94" t="s">
        <v>133</v>
      </c>
    </row>
    <row r="139">
      <c r="A139" s="115" t="n">
        <v>116.0</v>
      </c>
      <c r="B139" s="93" t="n">
        <v>45964.0</v>
      </c>
      <c r="C139" s="94" t="s">
        <v>4907</v>
      </c>
      <c r="D139" s="92" t="n">
        <v>28040.0</v>
      </c>
      <c r="E139" s="94" t="s">
        <v>1167</v>
      </c>
      <c r="F139" s="94" t="s">
        <v>306</v>
      </c>
      <c r="G139" s="94" t="s">
        <v>4875</v>
      </c>
      <c r="H139" s="94" t="s">
        <v>291</v>
      </c>
      <c r="I139" s="94" t="s">
        <v>133</v>
      </c>
    </row>
    <row r="140">
      <c r="A140" s="115" t="n">
        <v>117.0</v>
      </c>
      <c r="B140" s="93" t="n">
        <v>45964.0</v>
      </c>
      <c r="C140" s="94" t="s">
        <v>4908</v>
      </c>
      <c r="D140" s="92" t="n">
        <v>15480.0</v>
      </c>
      <c r="E140" s="94" t="s">
        <v>1167</v>
      </c>
      <c r="F140" s="94" t="s">
        <v>306</v>
      </c>
      <c r="G140" s="94" t="s">
        <v>4909</v>
      </c>
      <c r="H140" s="94" t="s">
        <v>291</v>
      </c>
      <c r="I140" s="94" t="s">
        <v>133</v>
      </c>
    </row>
    <row r="141">
      <c r="A141" s="115" t="n">
        <v>118.0</v>
      </c>
      <c r="B141" s="93" t="n">
        <v>45964.0</v>
      </c>
      <c r="C141" s="94" t="s">
        <v>4911</v>
      </c>
      <c r="D141" s="92" t="n">
        <v>61200.0</v>
      </c>
      <c r="E141" s="94" t="s">
        <v>1167</v>
      </c>
      <c r="F141" s="94" t="s">
        <v>306</v>
      </c>
      <c r="G141" s="94" t="s">
        <v>4655</v>
      </c>
      <c r="H141" s="94" t="s">
        <v>291</v>
      </c>
      <c r="I141" s="94" t="s">
        <v>133</v>
      </c>
    </row>
    <row r="142">
      <c r="A142" s="115" t="n">
        <v>119.0</v>
      </c>
      <c r="B142" s="93" t="n">
        <v>45964.0</v>
      </c>
      <c r="C142" s="94" t="s">
        <v>4913</v>
      </c>
      <c r="D142" s="92" t="n">
        <v>15000.0</v>
      </c>
      <c r="E142" s="94" t="s">
        <v>1167</v>
      </c>
      <c r="F142" s="94" t="s">
        <v>306</v>
      </c>
      <c r="G142" s="94" t="s">
        <v>3670</v>
      </c>
      <c r="H142" s="94" t="s">
        <v>291</v>
      </c>
      <c r="I142" s="94" t="s">
        <v>133</v>
      </c>
    </row>
    <row r="143">
      <c r="A143" s="115" t="n">
        <v>120.0</v>
      </c>
      <c r="B143" s="93" t="n">
        <v>45964.0</v>
      </c>
      <c r="C143" s="94" t="s">
        <v>4915</v>
      </c>
      <c r="D143" s="92" t="n">
        <v>24730.0</v>
      </c>
      <c r="E143" s="94" t="s">
        <v>1167</v>
      </c>
      <c r="F143" s="94" t="s">
        <v>306</v>
      </c>
      <c r="G143" s="94" t="s">
        <v>1207</v>
      </c>
      <c r="H143" s="94" t="s">
        <v>291</v>
      </c>
      <c r="I143" s="94" t="s">
        <v>133</v>
      </c>
    </row>
    <row r="144">
      <c r="A144" s="115" t="n">
        <v>121.0</v>
      </c>
      <c r="B144" s="93" t="n">
        <v>45964.0</v>
      </c>
      <c r="C144" s="94" t="s">
        <v>4917</v>
      </c>
      <c r="D144" s="92" t="n">
        <v>20140.0</v>
      </c>
      <c r="E144" s="94" t="s">
        <v>1167</v>
      </c>
      <c r="F144" s="94" t="s">
        <v>306</v>
      </c>
      <c r="G144" s="94" t="s">
        <v>4658</v>
      </c>
      <c r="H144" s="94" t="s">
        <v>291</v>
      </c>
      <c r="I144" s="94" t="s">
        <v>133</v>
      </c>
    </row>
    <row r="145">
      <c r="A145" s="115" t="n">
        <v>122.0</v>
      </c>
      <c r="B145" s="93" t="n">
        <v>45964.0</v>
      </c>
      <c r="C145" s="94" t="s">
        <v>4919</v>
      </c>
      <c r="D145" s="92" t="n">
        <v>33610.0</v>
      </c>
      <c r="E145" s="94" t="s">
        <v>1167</v>
      </c>
      <c r="F145" s="94" t="s">
        <v>306</v>
      </c>
      <c r="G145" s="94" t="s">
        <v>2093</v>
      </c>
      <c r="H145" s="94" t="s">
        <v>291</v>
      </c>
      <c r="I145" s="94" t="s">
        <v>133</v>
      </c>
    </row>
    <row r="146">
      <c r="A146" s="115" t="n">
        <v>123.0</v>
      </c>
      <c r="B146" s="93" t="n">
        <v>45964.0</v>
      </c>
      <c r="C146" s="94" t="s">
        <v>4921</v>
      </c>
      <c r="D146" s="92" t="n">
        <v>16400.0</v>
      </c>
      <c r="E146" s="94" t="s">
        <v>1167</v>
      </c>
      <c r="F146" s="94" t="s">
        <v>306</v>
      </c>
      <c r="G146" s="94" t="s">
        <v>1174</v>
      </c>
      <c r="H146" s="94" t="s">
        <v>291</v>
      </c>
      <c r="I146" s="94" t="s">
        <v>133</v>
      </c>
    </row>
    <row r="147">
      <c r="A147" s="115" t="n">
        <v>124.0</v>
      </c>
      <c r="B147" s="93" t="n">
        <v>45964.0</v>
      </c>
      <c r="C147" s="94" t="s">
        <v>4923</v>
      </c>
      <c r="D147" s="92" t="n">
        <v>22120.0</v>
      </c>
      <c r="E147" s="94" t="s">
        <v>1167</v>
      </c>
      <c r="F147" s="94" t="s">
        <v>306</v>
      </c>
      <c r="G147" s="94" t="s">
        <v>4875</v>
      </c>
      <c r="H147" s="94" t="s">
        <v>291</v>
      </c>
      <c r="I147" s="94" t="s">
        <v>133</v>
      </c>
    </row>
    <row r="148">
      <c r="A148" s="115" t="n">
        <v>125.0</v>
      </c>
      <c r="B148" s="93" t="n">
        <v>45964.0</v>
      </c>
      <c r="C148" s="94" t="s">
        <v>4925</v>
      </c>
      <c r="D148" s="92" t="n">
        <v>31440.0</v>
      </c>
      <c r="E148" s="94" t="s">
        <v>1167</v>
      </c>
      <c r="F148" s="94" t="s">
        <v>306</v>
      </c>
      <c r="G148" s="94" t="s">
        <v>3028</v>
      </c>
      <c r="H148" s="94" t="s">
        <v>291</v>
      </c>
      <c r="I148" s="94" t="s">
        <v>133</v>
      </c>
    </row>
    <row r="149">
      <c r="A149" s="115" t="n">
        <v>126.0</v>
      </c>
      <c r="B149" s="93" t="n">
        <v>45964.0</v>
      </c>
      <c r="C149" s="94" t="s">
        <v>4927</v>
      </c>
      <c r="D149" s="92" t="n">
        <v>17080.0</v>
      </c>
      <c r="E149" s="94" t="s">
        <v>1167</v>
      </c>
      <c r="F149" s="94" t="s">
        <v>306</v>
      </c>
      <c r="G149" s="94" t="s">
        <v>4928</v>
      </c>
      <c r="H149" s="94" t="s">
        <v>291</v>
      </c>
      <c r="I149" s="94" t="s">
        <v>133</v>
      </c>
    </row>
    <row r="150">
      <c r="A150" s="115" t="n">
        <v>127.0</v>
      </c>
      <c r="B150" s="93" t="n">
        <v>45964.0</v>
      </c>
      <c r="C150" s="94" t="s">
        <v>4930</v>
      </c>
      <c r="D150" s="92" t="n">
        <v>71200.0</v>
      </c>
      <c r="E150" s="94" t="s">
        <v>1167</v>
      </c>
      <c r="F150" s="94" t="s">
        <v>306</v>
      </c>
      <c r="G150" s="94" t="s">
        <v>4875</v>
      </c>
      <c r="H150" s="94" t="s">
        <v>291</v>
      </c>
      <c r="I150" s="94" t="s">
        <v>133</v>
      </c>
    </row>
    <row r="151">
      <c r="A151" s="115" t="n">
        <v>128.0</v>
      </c>
      <c r="B151" s="93" t="n">
        <v>45964.0</v>
      </c>
      <c r="C151" s="94" t="s">
        <v>4931</v>
      </c>
      <c r="D151" s="92" t="n">
        <v>14050.0</v>
      </c>
      <c r="E151" s="94" t="s">
        <v>1167</v>
      </c>
      <c r="F151" s="94" t="s">
        <v>306</v>
      </c>
      <c r="G151" s="94" t="s">
        <v>3013</v>
      </c>
      <c r="H151" s="94" t="s">
        <v>291</v>
      </c>
      <c r="I151" s="94" t="s">
        <v>133</v>
      </c>
    </row>
    <row r="152">
      <c r="A152" s="115" t="n">
        <v>129.0</v>
      </c>
      <c r="B152" s="93" t="n">
        <v>45964.0</v>
      </c>
      <c r="C152" s="94" t="s">
        <v>4933</v>
      </c>
      <c r="D152" s="92" t="n">
        <v>15000.0</v>
      </c>
      <c r="E152" s="94" t="s">
        <v>1167</v>
      </c>
      <c r="F152" s="94" t="s">
        <v>306</v>
      </c>
      <c r="G152" s="94" t="s">
        <v>4934</v>
      </c>
      <c r="H152" s="94" t="s">
        <v>291</v>
      </c>
      <c r="I152" s="94" t="s">
        <v>133</v>
      </c>
    </row>
    <row r="153">
      <c r="A153" s="115" t="n">
        <v>130.0</v>
      </c>
      <c r="B153" s="93" t="n">
        <v>45964.0</v>
      </c>
      <c r="C153" s="94" t="s">
        <v>4936</v>
      </c>
      <c r="D153" s="92" t="n">
        <v>6810.0</v>
      </c>
      <c r="E153" s="94" t="s">
        <v>1167</v>
      </c>
      <c r="F153" s="94" t="s">
        <v>306</v>
      </c>
      <c r="G153" s="94" t="s">
        <v>4875</v>
      </c>
      <c r="H153" s="94" t="s">
        <v>291</v>
      </c>
      <c r="I153" s="94" t="s">
        <v>133</v>
      </c>
    </row>
    <row r="154">
      <c r="A154" s="115" t="n">
        <v>131.0</v>
      </c>
      <c r="B154" s="93" t="n">
        <v>45964.0</v>
      </c>
      <c r="C154" s="94" t="s">
        <v>4938</v>
      </c>
      <c r="D154" s="92" t="n">
        <v>12760.0</v>
      </c>
      <c r="E154" s="94" t="s">
        <v>1167</v>
      </c>
      <c r="F154" s="94" t="s">
        <v>306</v>
      </c>
      <c r="G154" s="94" t="s">
        <v>3034</v>
      </c>
      <c r="H154" s="94" t="s">
        <v>291</v>
      </c>
      <c r="I154" s="94" t="s">
        <v>133</v>
      </c>
    </row>
    <row r="155">
      <c r="A155" s="115" t="n">
        <v>132.0</v>
      </c>
      <c r="B155" s="93" t="n">
        <v>45964.0</v>
      </c>
      <c r="C155" s="94" t="s">
        <v>4940</v>
      </c>
      <c r="D155" s="92" t="n">
        <v>81200.0</v>
      </c>
      <c r="E155" s="94" t="s">
        <v>1167</v>
      </c>
      <c r="F155" s="94" t="s">
        <v>306</v>
      </c>
      <c r="G155" s="94" t="s">
        <v>1182</v>
      </c>
      <c r="H155" s="94" t="s">
        <v>291</v>
      </c>
      <c r="I155" s="94" t="s">
        <v>133</v>
      </c>
    </row>
    <row r="156">
      <c r="A156" s="115" t="n">
        <v>133.0</v>
      </c>
      <c r="B156" s="93" t="n">
        <v>45964.0</v>
      </c>
      <c r="C156" s="94" t="s">
        <v>4942</v>
      </c>
      <c r="D156" s="92" t="n">
        <v>31600.0</v>
      </c>
      <c r="E156" s="94" t="s">
        <v>1167</v>
      </c>
      <c r="F156" s="94" t="s">
        <v>306</v>
      </c>
      <c r="G156" s="94" t="s">
        <v>4875</v>
      </c>
      <c r="H156" s="94" t="s">
        <v>291</v>
      </c>
      <c r="I156" s="94" t="s">
        <v>133</v>
      </c>
    </row>
    <row r="157">
      <c r="A157" s="115" t="n">
        <v>134.0</v>
      </c>
      <c r="B157" s="93" t="n">
        <v>45964.0</v>
      </c>
      <c r="C157" s="94" t="s">
        <v>4944</v>
      </c>
      <c r="D157" s="92" t="n">
        <v>33200.0</v>
      </c>
      <c r="E157" s="94" t="s">
        <v>1167</v>
      </c>
      <c r="F157" s="94" t="s">
        <v>306</v>
      </c>
      <c r="G157" s="94" t="s">
        <v>4875</v>
      </c>
      <c r="H157" s="94" t="s">
        <v>291</v>
      </c>
      <c r="I157" s="94" t="s">
        <v>133</v>
      </c>
    </row>
    <row r="158">
      <c r="A158" s="115" t="n">
        <v>135.0</v>
      </c>
      <c r="B158" s="93" t="n">
        <v>45964.0</v>
      </c>
      <c r="C158" s="94" t="s">
        <v>4945</v>
      </c>
      <c r="D158" s="92" t="n">
        <v>20540.0</v>
      </c>
      <c r="E158" s="94" t="s">
        <v>1167</v>
      </c>
      <c r="F158" s="94" t="s">
        <v>306</v>
      </c>
      <c r="G158" s="94" t="s">
        <v>4875</v>
      </c>
      <c r="H158" s="94" t="s">
        <v>291</v>
      </c>
      <c r="I158" s="94" t="s">
        <v>133</v>
      </c>
    </row>
    <row r="159">
      <c r="A159" s="115" t="n">
        <v>136.0</v>
      </c>
      <c r="B159" s="93" t="n">
        <v>45964.0</v>
      </c>
      <c r="C159" s="94" t="s">
        <v>4946</v>
      </c>
      <c r="D159" s="92" t="n">
        <v>174330.0</v>
      </c>
      <c r="E159" s="94" t="s">
        <v>1167</v>
      </c>
      <c r="F159" s="94" t="s">
        <v>306</v>
      </c>
      <c r="G159" s="94" t="s">
        <v>3043</v>
      </c>
      <c r="H159" s="94" t="s">
        <v>291</v>
      </c>
      <c r="I159" s="94" t="s">
        <v>133</v>
      </c>
    </row>
    <row r="160">
      <c r="A160" s="115" t="n">
        <v>137.0</v>
      </c>
      <c r="B160" s="93" t="n">
        <v>45964.0</v>
      </c>
      <c r="C160" s="94" t="s">
        <v>4948</v>
      </c>
      <c r="D160" s="92" t="n">
        <v>15000.0</v>
      </c>
      <c r="E160" s="94" t="s">
        <v>1167</v>
      </c>
      <c r="F160" s="94" t="s">
        <v>306</v>
      </c>
      <c r="G160" s="94" t="s">
        <v>3695</v>
      </c>
      <c r="H160" s="94" t="s">
        <v>291</v>
      </c>
      <c r="I160" s="94" t="s">
        <v>133</v>
      </c>
    </row>
    <row r="161">
      <c r="A161" s="115" t="n">
        <v>138.0</v>
      </c>
      <c r="B161" s="93" t="n">
        <v>45964.0</v>
      </c>
      <c r="C161" s="94" t="s">
        <v>4950</v>
      </c>
      <c r="D161" s="92" t="n">
        <v>15400.0</v>
      </c>
      <c r="E161" s="94" t="s">
        <v>1167</v>
      </c>
      <c r="F161" s="94" t="s">
        <v>306</v>
      </c>
      <c r="G161" s="94" t="s">
        <v>1211</v>
      </c>
      <c r="H161" s="94" t="s">
        <v>291</v>
      </c>
      <c r="I161" s="94" t="s">
        <v>133</v>
      </c>
    </row>
    <row r="162">
      <c r="A162" s="115" t="n">
        <v>139.0</v>
      </c>
      <c r="B162" s="93" t="n">
        <v>45964.0</v>
      </c>
      <c r="C162" s="94" t="s">
        <v>4952</v>
      </c>
      <c r="D162" s="92" t="n">
        <v>42400.0</v>
      </c>
      <c r="E162" s="94" t="s">
        <v>1167</v>
      </c>
      <c r="F162" s="94" t="s">
        <v>306</v>
      </c>
      <c r="G162" s="94" t="s">
        <v>1188</v>
      </c>
      <c r="H162" s="94" t="s">
        <v>291</v>
      </c>
      <c r="I162" s="94" t="s">
        <v>133</v>
      </c>
    </row>
    <row r="163">
      <c r="A163" s="115" t="n">
        <v>140.0</v>
      </c>
      <c r="B163" s="93" t="n">
        <v>45964.0</v>
      </c>
      <c r="C163" s="94" t="s">
        <v>4954</v>
      </c>
      <c r="D163" s="92" t="n">
        <v>17080.0</v>
      </c>
      <c r="E163" s="94" t="s">
        <v>1167</v>
      </c>
      <c r="F163" s="94" t="s">
        <v>306</v>
      </c>
      <c r="G163" s="94" t="s">
        <v>1215</v>
      </c>
      <c r="H163" s="94" t="s">
        <v>291</v>
      </c>
      <c r="I163" s="94" t="s">
        <v>133</v>
      </c>
    </row>
    <row r="164">
      <c r="A164" s="115" t="n">
        <v>141.0</v>
      </c>
      <c r="B164" s="93" t="n">
        <v>45964.0</v>
      </c>
      <c r="C164" s="94" t="s">
        <v>4956</v>
      </c>
      <c r="D164" s="92" t="n">
        <v>17920.0</v>
      </c>
      <c r="E164" s="94" t="s">
        <v>1167</v>
      </c>
      <c r="F164" s="94" t="s">
        <v>306</v>
      </c>
      <c r="G164" s="94" t="s">
        <v>4875</v>
      </c>
      <c r="H164" s="94" t="s">
        <v>291</v>
      </c>
      <c r="I164" s="94" t="s">
        <v>133</v>
      </c>
    </row>
    <row r="165">
      <c r="A165" s="115" t="n">
        <v>142.0</v>
      </c>
      <c r="B165" s="93" t="n">
        <v>45964.0</v>
      </c>
      <c r="C165" s="94" t="s">
        <v>4958</v>
      </c>
      <c r="D165" s="92" t="n">
        <v>21720.0</v>
      </c>
      <c r="E165" s="94" t="s">
        <v>1167</v>
      </c>
      <c r="F165" s="94" t="s">
        <v>306</v>
      </c>
      <c r="G165" s="94" t="s">
        <v>4876</v>
      </c>
      <c r="H165" s="94" t="s">
        <v>291</v>
      </c>
      <c r="I165" s="94" t="s">
        <v>133</v>
      </c>
    </row>
    <row r="166">
      <c r="A166" s="115" t="n">
        <v>143.0</v>
      </c>
      <c r="B166" s="93" t="n">
        <v>45964.0</v>
      </c>
      <c r="C166" s="94" t="s">
        <v>4959</v>
      </c>
      <c r="D166" s="92" t="n">
        <v>31600.0</v>
      </c>
      <c r="E166" s="94" t="s">
        <v>1167</v>
      </c>
      <c r="F166" s="94" t="s">
        <v>306</v>
      </c>
      <c r="G166" s="94" t="s">
        <v>1196</v>
      </c>
      <c r="H166" s="94" t="s">
        <v>291</v>
      </c>
      <c r="I166" s="94" t="s">
        <v>133</v>
      </c>
    </row>
    <row r="167">
      <c r="A167" s="115" t="n">
        <v>144.0</v>
      </c>
      <c r="B167" s="93" t="n">
        <v>45964.0</v>
      </c>
      <c r="C167" s="94" t="s">
        <v>4961</v>
      </c>
      <c r="D167" s="92" t="n">
        <v>6610.0</v>
      </c>
      <c r="E167" s="94" t="s">
        <v>1167</v>
      </c>
      <c r="F167" s="94" t="s">
        <v>306</v>
      </c>
      <c r="G167" s="94" t="s">
        <v>4962</v>
      </c>
      <c r="H167" s="94" t="s">
        <v>291</v>
      </c>
      <c r="I167" s="94" t="s">
        <v>133</v>
      </c>
    </row>
    <row r="168">
      <c r="A168" s="115" t="n">
        <v>145.0</v>
      </c>
      <c r="B168" s="93" t="n">
        <v>45965.0</v>
      </c>
      <c r="C168" s="94" t="s">
        <v>4971</v>
      </c>
      <c r="D168" s="92" t="n">
        <v>12760.0</v>
      </c>
      <c r="E168" s="94" t="s">
        <v>1167</v>
      </c>
      <c r="F168" s="94" t="s">
        <v>306</v>
      </c>
      <c r="G168" s="94" t="s">
        <v>4310</v>
      </c>
      <c r="H168" s="94" t="s">
        <v>291</v>
      </c>
      <c r="I168" s="94" t="s">
        <v>133</v>
      </c>
    </row>
    <row r="169">
      <c r="A169" s="115" t="n">
        <v>146.0</v>
      </c>
      <c r="B169" s="93" t="n">
        <v>45995.0</v>
      </c>
      <c r="C169" s="94" t="s">
        <v>5199</v>
      </c>
      <c r="D169" s="92" t="n">
        <v>19610.0</v>
      </c>
      <c r="E169" s="94" t="s">
        <v>1167</v>
      </c>
      <c r="F169" s="94" t="s">
        <v>306</v>
      </c>
      <c r="G169" s="94" t="s">
        <v>5200</v>
      </c>
      <c r="H169" s="94" t="s">
        <v>291</v>
      </c>
      <c r="I169" s="94" t="s">
        <v>133</v>
      </c>
    </row>
    <row r="170">
      <c r="A170" s="115" t="n">
        <v>147.0</v>
      </c>
      <c r="B170" s="93" t="n">
        <v>45995.0</v>
      </c>
      <c r="C170" s="94" t="s">
        <v>5202</v>
      </c>
      <c r="D170" s="92" t="n">
        <v>66200.0</v>
      </c>
      <c r="E170" s="94" t="s">
        <v>1167</v>
      </c>
      <c r="F170" s="94" t="s">
        <v>306</v>
      </c>
      <c r="G170" s="94" t="s">
        <v>2086</v>
      </c>
      <c r="H170" s="94" t="s">
        <v>291</v>
      </c>
      <c r="I170" s="94" t="s">
        <v>133</v>
      </c>
    </row>
    <row r="171">
      <c r="A171" s="119" t="n">
        <v>148.0</v>
      </c>
      <c r="B171" s="111" t="n">
        <v>46058.0</v>
      </c>
      <c r="C171" s="110" t="s">
        <v>5592</v>
      </c>
      <c r="D171" s="109" t="n">
        <v>81200.0</v>
      </c>
      <c r="E171" s="110" t="s">
        <v>1167</v>
      </c>
      <c r="F171" s="110" t="s">
        <v>306</v>
      </c>
      <c r="G171" s="110" t="s">
        <v>2210</v>
      </c>
      <c r="H171" s="110" t="s">
        <v>291</v>
      </c>
      <c r="I171" s="110" t="s">
        <v>133</v>
      </c>
    </row>
  </sheetData>
  <mergeCells count="2">
    <mergeCell ref="A4:C4"/>
    <mergeCell ref="A21:C21"/>
  </mergeCells>
  <hyperlinks>
    <hyperlink location="'Index'!A1" display="Index" ref="E1"/>
    <hyperlink location="A3" display="Go to top" ref="E2"/>
  </hyperlink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dimension ref="A1:P129"/>
  <sheetViews>
    <sheetView workbookViewId="0">
      <pane ySplit="2.0" state="frozen" topLeftCell="A3" activePane="bottomLeft"/>
      <selection pane="bottomLeft"/>
    </sheetView>
  </sheetViews>
  <sheetFormatPr customHeight="1" defaultColWidth="14.43" defaultRowHeight="15.0"/>
  <cols>
    <col min="1" max="1" width="14.0" customWidth="true"/>
    <col min="2" max="2" width="42.0" customWidth="true"/>
    <col min="3" max="3" width="14.0" customWidth="true"/>
    <col min="4" max="4" width="22.0" customWidth="true"/>
    <col min="5" max="5" width="22.0" customWidth="true"/>
    <col min="6" max="6" width="14.0" customWidth="true"/>
    <col min="7" max="7" width="14.0" customWidth="true"/>
    <col min="8" max="8" width="14.0" customWidth="true"/>
    <col min="9" max="9" width="14.0" customWidth="true"/>
    <col min="10" max="10" width="14.0" customWidth="true"/>
    <col min="11" max="11" width="14.0" customWidth="true"/>
    <col min="12" max="12" width="14.0" customWidth="true"/>
    <col min="13" max="13" width="14.0" customWidth="true"/>
    <col min="14" max="14" width="14.0" customWidth="true"/>
    <col min="15" max="15" width="14.0" customWidth="true"/>
    <col min="16" max="16" width="14.0" customWidth="true"/>
  </cols>
  <sheetData>
    <row r="1">
      <c r="A1" s="72" t="s">
        <v>86</v>
      </c>
      <c r="B1" s="72"/>
      <c r="C1" s="72"/>
      <c r="D1" s="72"/>
      <c r="E1" s="73" t="s">
        <v>3</v>
      </c>
      <c r="F1" s="72"/>
      <c r="G1" s="72"/>
      <c r="H1" s="72"/>
      <c r="I1" s="72"/>
    </row>
    <row r="2">
      <c r="A2" s="74" t="s">
        <v>87</v>
      </c>
      <c r="B2" s="74"/>
      <c r="C2" s="74"/>
      <c r="D2" s="74"/>
      <c r="E2" s="75" t="s">
        <v>88</v>
      </c>
      <c r="F2" s="74"/>
      <c r="G2" s="74"/>
      <c r="H2" s="74"/>
      <c r="I2" s="74"/>
    </row>
    <row r="4">
      <c r="A4" s="77" t="s">
        <v>6473</v>
      </c>
      <c r="B4" s="77"/>
      <c r="C4" s="77"/>
    </row>
    <row r="5" ht="30.0" customHeight="true">
      <c r="A5" s="79" t="s">
        <v>321</v>
      </c>
      <c r="B5" s="79" t="s">
        <v>6474</v>
      </c>
      <c r="C5" s="79" t="s">
        <v>6475</v>
      </c>
      <c r="D5" s="79" t="s">
        <v>6476</v>
      </c>
      <c r="E5" s="79" t="s">
        <v>6477</v>
      </c>
      <c r="F5" s="79" t="s">
        <v>6478</v>
      </c>
      <c r="G5" s="79" t="s">
        <v>6479</v>
      </c>
      <c r="H5" s="79" t="s">
        <v>6480</v>
      </c>
      <c r="I5" s="79" t="s">
        <v>6481</v>
      </c>
      <c r="J5" s="79" t="s">
        <v>6482</v>
      </c>
      <c r="K5" s="79" t="s">
        <v>6483</v>
      </c>
      <c r="L5" s="79" t="s">
        <v>6484</v>
      </c>
      <c r="M5" s="79" t="s">
        <v>6485</v>
      </c>
      <c r="N5" s="79" t="s">
        <v>306</v>
      </c>
      <c r="O5" s="79" t="s">
        <v>6486</v>
      </c>
      <c r="P5" s="79" t="s">
        <v>6066</v>
      </c>
    </row>
    <row r="6">
      <c r="A6" s="87" t="s">
        <v>167</v>
      </c>
      <c r="B6" s="100" t="s">
        <v>109</v>
      </c>
      <c r="C6" s="100" t="n">
        <v>69596.0</v>
      </c>
      <c r="D6" s="100" t="n">
        <v>74700.0</v>
      </c>
      <c r="E6" s="100" t="n">
        <v>5098.0</v>
      </c>
      <c r="F6" s="100" t="s">
        <v>109</v>
      </c>
      <c r="G6" s="100" t="s">
        <v>109</v>
      </c>
      <c r="H6" s="100" t="s">
        <v>109</v>
      </c>
      <c r="I6" s="100" t="s">
        <v>109</v>
      </c>
      <c r="J6" s="100" t="n">
        <v>211086.24</v>
      </c>
      <c r="K6" s="100" t="s">
        <v>109</v>
      </c>
      <c r="L6" s="100" t="s">
        <v>109</v>
      </c>
      <c r="M6" s="100" t="s">
        <v>109</v>
      </c>
      <c r="N6" s="100" t="s">
        <v>109</v>
      </c>
      <c r="O6" s="100" t="n">
        <v>45639.58</v>
      </c>
      <c r="P6" s="140">
        <f>SUM(B6:O6)</f>
      </c>
    </row>
    <row r="7">
      <c r="A7" s="87" t="s">
        <v>168</v>
      </c>
      <c r="B7" s="100" t="s">
        <v>109</v>
      </c>
      <c r="C7" s="100" t="s">
        <v>109</v>
      </c>
      <c r="D7" s="100" t="s">
        <v>109</v>
      </c>
      <c r="E7" s="100" t="n">
        <v>10724.0</v>
      </c>
      <c r="F7" s="100" t="s">
        <v>109</v>
      </c>
      <c r="G7" s="100" t="s">
        <v>109</v>
      </c>
      <c r="H7" s="100" t="n">
        <v>122620.08</v>
      </c>
      <c r="I7" s="100" t="s">
        <v>109</v>
      </c>
      <c r="J7" s="100" t="n">
        <v>8883.21</v>
      </c>
      <c r="K7" s="100" t="n">
        <v>58707.0</v>
      </c>
      <c r="L7" s="100" t="s">
        <v>109</v>
      </c>
      <c r="M7" s="100" t="s">
        <v>109</v>
      </c>
      <c r="N7" s="100" t="s">
        <v>109</v>
      </c>
      <c r="O7" s="100" t="n">
        <v>49755.0</v>
      </c>
      <c r="P7" s="140">
        <f>SUM(B7:O7)</f>
      </c>
    </row>
    <row r="8">
      <c r="A8" s="87" t="s">
        <v>169</v>
      </c>
      <c r="B8" s="100" t="s">
        <v>109</v>
      </c>
      <c r="C8" s="100" t="s">
        <v>109</v>
      </c>
      <c r="D8" s="100" t="s">
        <v>109</v>
      </c>
      <c r="E8" s="100" t="n">
        <v>3263.0</v>
      </c>
      <c r="F8" s="100" t="s">
        <v>109</v>
      </c>
      <c r="G8" s="100" t="s">
        <v>109</v>
      </c>
      <c r="H8" s="100" t="s">
        <v>109</v>
      </c>
      <c r="I8" s="100" t="s">
        <v>109</v>
      </c>
      <c r="J8" s="100" t="s">
        <v>109</v>
      </c>
      <c r="K8" s="100" t="s">
        <v>109</v>
      </c>
      <c r="L8" s="100" t="s">
        <v>109</v>
      </c>
      <c r="M8" s="100" t="s">
        <v>109</v>
      </c>
      <c r="N8" s="100" t="s">
        <v>109</v>
      </c>
      <c r="O8" s="100" t="n">
        <v>9421.0</v>
      </c>
      <c r="P8" s="140">
        <f>SUM(B8:O8)</f>
      </c>
    </row>
    <row r="9">
      <c r="A9" s="87" t="s">
        <v>170</v>
      </c>
      <c r="B9" s="100" t="s">
        <v>109</v>
      </c>
      <c r="C9" s="100" t="s">
        <v>109</v>
      </c>
      <c r="D9" s="100" t="s">
        <v>109</v>
      </c>
      <c r="E9" s="100" t="s">
        <v>109</v>
      </c>
      <c r="F9" s="100" t="s">
        <v>109</v>
      </c>
      <c r="G9" s="100" t="s">
        <v>109</v>
      </c>
      <c r="H9" s="100" t="n">
        <v>46683.42</v>
      </c>
      <c r="I9" s="100" t="s">
        <v>109</v>
      </c>
      <c r="J9" s="100" t="n">
        <v>12240.26</v>
      </c>
      <c r="K9" s="100" t="s">
        <v>109</v>
      </c>
      <c r="L9" s="100" t="s">
        <v>109</v>
      </c>
      <c r="M9" s="100" t="s">
        <v>109</v>
      </c>
      <c r="N9" s="100" t="s">
        <v>109</v>
      </c>
      <c r="O9" s="100" t="n">
        <v>8648.21</v>
      </c>
      <c r="P9" s="140">
        <f>SUM(B9:O9)</f>
      </c>
    </row>
    <row r="10">
      <c r="A10" s="87" t="s">
        <v>171</v>
      </c>
      <c r="B10" s="100" t="s">
        <v>109</v>
      </c>
      <c r="C10" s="100" t="s">
        <v>109</v>
      </c>
      <c r="D10" s="100" t="s">
        <v>109</v>
      </c>
      <c r="E10" s="100" t="n">
        <v>7109.0</v>
      </c>
      <c r="F10" s="100" t="s">
        <v>109</v>
      </c>
      <c r="G10" s="100" t="s">
        <v>109</v>
      </c>
      <c r="H10" s="100" t="s">
        <v>109</v>
      </c>
      <c r="I10" s="100" t="s">
        <v>109</v>
      </c>
      <c r="J10" s="100" t="s">
        <v>109</v>
      </c>
      <c r="K10" s="100" t="s">
        <v>109</v>
      </c>
      <c r="L10" s="100" t="s">
        <v>109</v>
      </c>
      <c r="M10" s="100" t="s">
        <v>109</v>
      </c>
      <c r="N10" s="100" t="s">
        <v>109</v>
      </c>
      <c r="O10" s="100" t="n">
        <v>72.0</v>
      </c>
      <c r="P10" s="140">
        <f>SUM(B10:O10)</f>
      </c>
    </row>
    <row r="11">
      <c r="A11" s="87" t="s">
        <v>172</v>
      </c>
      <c r="B11" s="100" t="s">
        <v>109</v>
      </c>
      <c r="C11" s="100" t="s">
        <v>109</v>
      </c>
      <c r="D11" s="100" t="s">
        <v>109</v>
      </c>
      <c r="E11" s="100" t="s">
        <v>109</v>
      </c>
      <c r="F11" s="100" t="s">
        <v>109</v>
      </c>
      <c r="G11" s="100" t="s">
        <v>109</v>
      </c>
      <c r="H11" s="100" t="s">
        <v>109</v>
      </c>
      <c r="I11" s="100" t="s">
        <v>109</v>
      </c>
      <c r="J11" s="100" t="s">
        <v>109</v>
      </c>
      <c r="K11" s="100" t="s">
        <v>109</v>
      </c>
      <c r="L11" s="100" t="s">
        <v>109</v>
      </c>
      <c r="M11" s="100" t="s">
        <v>109</v>
      </c>
      <c r="N11" s="100" t="s">
        <v>109</v>
      </c>
      <c r="O11" s="100" t="n">
        <v>1831.83</v>
      </c>
      <c r="P11" s="140">
        <f>SUM(B11:O11)</f>
      </c>
    </row>
    <row r="12">
      <c r="A12" s="87" t="s">
        <v>173</v>
      </c>
      <c r="B12" s="100" t="s">
        <v>109</v>
      </c>
      <c r="C12" s="100" t="n">
        <v>113494.48000000001</v>
      </c>
      <c r="D12" s="100" t="s">
        <v>109</v>
      </c>
      <c r="E12" s="100" t="n">
        <v>7787.0</v>
      </c>
      <c r="F12" s="100" t="s">
        <v>109</v>
      </c>
      <c r="G12" s="100" t="s">
        <v>109</v>
      </c>
      <c r="H12" s="100" t="n">
        <v>22520.9</v>
      </c>
      <c r="I12" s="100" t="s">
        <v>109</v>
      </c>
      <c r="J12" s="100" t="s">
        <v>109</v>
      </c>
      <c r="K12" s="100" t="s">
        <v>109</v>
      </c>
      <c r="L12" s="100" t="s">
        <v>109</v>
      </c>
      <c r="M12" s="100" t="s">
        <v>109</v>
      </c>
      <c r="N12" s="100" t="s">
        <v>109</v>
      </c>
      <c r="O12" s="100" t="s">
        <v>109</v>
      </c>
      <c r="P12" s="140">
        <f>SUM(B12:O12)</f>
      </c>
    </row>
    <row r="13">
      <c r="A13" s="87" t="s">
        <v>174</v>
      </c>
      <c r="B13" s="100" t="s">
        <v>109</v>
      </c>
      <c r="C13" s="100" t="s">
        <v>109</v>
      </c>
      <c r="D13" s="100" t="s">
        <v>109</v>
      </c>
      <c r="E13" s="100" t="s">
        <v>109</v>
      </c>
      <c r="F13" s="100" t="s">
        <v>109</v>
      </c>
      <c r="G13" s="100" t="s">
        <v>109</v>
      </c>
      <c r="H13" s="100" t="s">
        <v>109</v>
      </c>
      <c r="I13" s="100" t="s">
        <v>109</v>
      </c>
      <c r="J13" s="100" t="s">
        <v>109</v>
      </c>
      <c r="K13" s="100" t="s">
        <v>109</v>
      </c>
      <c r="L13" s="100" t="s">
        <v>109</v>
      </c>
      <c r="M13" s="100" t="s">
        <v>109</v>
      </c>
      <c r="N13" s="100" t="s">
        <v>109</v>
      </c>
      <c r="O13" s="100" t="s">
        <v>109</v>
      </c>
      <c r="P13" s="140" t="s">
        <v>109</v>
      </c>
    </row>
    <row r="14">
      <c r="A14" s="87" t="s">
        <v>175</v>
      </c>
      <c r="B14" s="100" t="s">
        <v>109</v>
      </c>
      <c r="C14" s="100" t="s">
        <v>109</v>
      </c>
      <c r="D14" s="100" t="s">
        <v>109</v>
      </c>
      <c r="E14" s="100" t="s">
        <v>109</v>
      </c>
      <c r="F14" s="100" t="s">
        <v>109</v>
      </c>
      <c r="G14" s="100" t="s">
        <v>109</v>
      </c>
      <c r="H14" s="100" t="n">
        <v>63498.95</v>
      </c>
      <c r="I14" s="100" t="s">
        <v>109</v>
      </c>
      <c r="J14" s="100" t="s">
        <v>109</v>
      </c>
      <c r="K14" s="100" t="s">
        <v>109</v>
      </c>
      <c r="L14" s="100" t="s">
        <v>109</v>
      </c>
      <c r="M14" s="100" t="s">
        <v>109</v>
      </c>
      <c r="N14" s="100" t="s">
        <v>109</v>
      </c>
      <c r="O14" s="100" t="n">
        <v>479.9</v>
      </c>
      <c r="P14" s="140">
        <f>SUM(B14:O14)</f>
      </c>
    </row>
    <row r="15">
      <c r="A15" s="87" t="s">
        <v>176</v>
      </c>
      <c r="B15" s="100" t="s">
        <v>109</v>
      </c>
      <c r="C15" s="100" t="s">
        <v>109</v>
      </c>
      <c r="D15" s="100" t="s">
        <v>109</v>
      </c>
      <c r="E15" s="100" t="s">
        <v>109</v>
      </c>
      <c r="F15" s="100" t="s">
        <v>109</v>
      </c>
      <c r="G15" s="100" t="s">
        <v>109</v>
      </c>
      <c r="H15" s="100" t="n">
        <v>148745.27</v>
      </c>
      <c r="I15" s="100" t="s">
        <v>109</v>
      </c>
      <c r="J15" s="100" t="n">
        <v>123.9</v>
      </c>
      <c r="K15" s="100" t="s">
        <v>109</v>
      </c>
      <c r="L15" s="100" t="s">
        <v>109</v>
      </c>
      <c r="M15" s="100" t="s">
        <v>109</v>
      </c>
      <c r="N15" s="100" t="s">
        <v>109</v>
      </c>
      <c r="O15" s="100" t="n">
        <v>902.12</v>
      </c>
      <c r="P15" s="140">
        <f>SUM(B15:O15)</f>
      </c>
    </row>
    <row r="16">
      <c r="A16" s="87" t="s">
        <v>177</v>
      </c>
      <c r="B16" s="100" t="s">
        <v>109</v>
      </c>
      <c r="C16" s="100" t="s">
        <v>109</v>
      </c>
      <c r="D16" s="100" t="s">
        <v>109</v>
      </c>
      <c r="E16" s="100" t="n">
        <v>11498.0</v>
      </c>
      <c r="F16" s="100" t="s">
        <v>109</v>
      </c>
      <c r="G16" s="100" t="s">
        <v>109</v>
      </c>
      <c r="H16" s="100" t="s">
        <v>109</v>
      </c>
      <c r="I16" s="100" t="s">
        <v>109</v>
      </c>
      <c r="J16" s="100" t="n">
        <v>780997.8300000001</v>
      </c>
      <c r="K16" s="100" t="s">
        <v>109</v>
      </c>
      <c r="L16" s="100" t="s">
        <v>109</v>
      </c>
      <c r="M16" s="100" t="s">
        <v>109</v>
      </c>
      <c r="N16" s="100" t="s">
        <v>109</v>
      </c>
      <c r="O16" s="100" t="n">
        <v>808.71</v>
      </c>
      <c r="P16" s="140">
        <f>SUM(B16:O16)</f>
      </c>
    </row>
    <row r="17">
      <c r="A17" s="87" t="s">
        <v>178</v>
      </c>
      <c r="B17" s="100" t="s">
        <v>109</v>
      </c>
      <c r="C17" s="100" t="s">
        <v>109</v>
      </c>
      <c r="D17" s="100" t="s">
        <v>109</v>
      </c>
      <c r="E17" s="100" t="s">
        <v>109</v>
      </c>
      <c r="F17" s="100" t="s">
        <v>109</v>
      </c>
      <c r="G17" s="100" t="s">
        <v>109</v>
      </c>
      <c r="H17" s="100" t="n">
        <v>42726.79</v>
      </c>
      <c r="I17" s="100" t="s">
        <v>109</v>
      </c>
      <c r="J17" s="100" t="n">
        <v>572034.25</v>
      </c>
      <c r="K17" s="100" t="s">
        <v>109</v>
      </c>
      <c r="L17" s="100" t="s">
        <v>109</v>
      </c>
      <c r="M17" s="100" t="s">
        <v>109</v>
      </c>
      <c r="N17" s="100" t="s">
        <v>109</v>
      </c>
      <c r="O17" s="100" t="n">
        <v>864.4200000000001</v>
      </c>
      <c r="P17" s="140">
        <f>SUM(B17:O17)</f>
      </c>
    </row>
    <row r="18">
      <c r="A18" s="125" t="s">
        <v>179</v>
      </c>
      <c r="B18" s="140" t="s">
        <v>109</v>
      </c>
      <c r="C18" s="140">
        <f>SUM(C6:C17)</f>
      </c>
      <c r="D18" s="140">
        <f>SUM(D6:D17)</f>
      </c>
      <c r="E18" s="140">
        <f>SUM(E6:E17)</f>
      </c>
      <c r="F18" s="140" t="s">
        <v>109</v>
      </c>
      <c r="G18" s="140" t="s">
        <v>109</v>
      </c>
      <c r="H18" s="140">
        <f>SUM(H6:H17)</f>
      </c>
      <c r="I18" s="140" t="s">
        <v>109</v>
      </c>
      <c r="J18" s="140">
        <f>SUM(J6:J17)</f>
      </c>
      <c r="K18" s="140">
        <f>SUM(K6:K17)</f>
      </c>
      <c r="L18" s="140" t="s">
        <v>109</v>
      </c>
      <c r="M18" s="140" t="s">
        <v>109</v>
      </c>
      <c r="N18" s="140" t="s">
        <v>109</v>
      </c>
      <c r="O18" s="140">
        <f>SUM(O6:O17)</f>
      </c>
      <c r="P18" s="140">
        <f>SUM(P6:P17)</f>
      </c>
    </row>
    <row r="21">
      <c r="A21" s="77" t="s">
        <v>6487</v>
      </c>
      <c r="B21" s="77"/>
      <c r="C21" s="77"/>
    </row>
    <row r="22">
      <c r="A22" s="78" t="s">
        <v>281</v>
      </c>
      <c r="B22" s="78" t="s">
        <v>282</v>
      </c>
      <c r="C22" s="78" t="s">
        <v>283</v>
      </c>
      <c r="D22" s="78" t="s">
        <v>284</v>
      </c>
      <c r="E22" s="78" t="s">
        <v>286</v>
      </c>
      <c r="F22" s="78" t="s">
        <v>287</v>
      </c>
    </row>
    <row r="23">
      <c r="A23" s="78"/>
      <c r="B23" s="78" t="s">
        <v>398</v>
      </c>
      <c r="C23" s="78">
        <f>SUM(C24:C29)</f>
      </c>
      <c r="D23" s="78"/>
      <c r="E23" s="78"/>
      <c r="F23" s="78"/>
    </row>
    <row r="24">
      <c r="A24" s="93" t="n">
        <v>45748.0</v>
      </c>
      <c r="B24" s="94" t="s">
        <v>397</v>
      </c>
      <c r="C24" s="92" t="n">
        <v>48580.0</v>
      </c>
      <c r="D24" s="94" t="s">
        <v>306</v>
      </c>
      <c r="E24" s="94" t="s">
        <v>291</v>
      </c>
      <c r="F24" s="94" t="s">
        <v>133</v>
      </c>
    </row>
    <row r="25">
      <c r="A25" s="93" t="n">
        <v>45748.0</v>
      </c>
      <c r="B25" s="94" t="s">
        <v>407</v>
      </c>
      <c r="C25" s="92" t="n">
        <v>14650.0</v>
      </c>
      <c r="D25" s="94" t="s">
        <v>306</v>
      </c>
      <c r="E25" s="94" t="s">
        <v>291</v>
      </c>
      <c r="F25" s="94" t="s">
        <v>133</v>
      </c>
    </row>
    <row r="26">
      <c r="A26" s="93" t="n">
        <v>45751.0</v>
      </c>
      <c r="B26" s="94" t="s">
        <v>510</v>
      </c>
      <c r="C26" s="92" t="n">
        <v>6366.0</v>
      </c>
      <c r="D26" s="94" t="s">
        <v>306</v>
      </c>
      <c r="E26" s="94" t="s">
        <v>291</v>
      </c>
      <c r="F26" s="94" t="s">
        <v>133</v>
      </c>
    </row>
    <row r="27">
      <c r="A27" s="93" t="n">
        <v>45937.0</v>
      </c>
      <c r="B27" s="94" t="s">
        <v>4689</v>
      </c>
      <c r="C27" s="92" t="n">
        <v>37380.16</v>
      </c>
      <c r="D27" s="94" t="s">
        <v>306</v>
      </c>
      <c r="E27" s="94" t="s">
        <v>291</v>
      </c>
      <c r="F27" s="94" t="s">
        <v>133</v>
      </c>
    </row>
    <row r="28">
      <c r="A28" s="93" t="n">
        <v>45937.0</v>
      </c>
      <c r="B28" s="94" t="s">
        <v>4691</v>
      </c>
      <c r="C28" s="92" t="n">
        <v>68426.16</v>
      </c>
      <c r="D28" s="94" t="s">
        <v>306</v>
      </c>
      <c r="E28" s="94" t="s">
        <v>291</v>
      </c>
      <c r="F28" s="94" t="s">
        <v>133</v>
      </c>
    </row>
    <row r="29">
      <c r="A29" s="111" t="n">
        <v>45937.0</v>
      </c>
      <c r="B29" s="110" t="s">
        <v>4693</v>
      </c>
      <c r="C29" s="109" t="n">
        <v>7688.16</v>
      </c>
      <c r="D29" s="110" t="s">
        <v>306</v>
      </c>
      <c r="E29" s="110" t="s">
        <v>291</v>
      </c>
      <c r="F29" s="110" t="s">
        <v>133</v>
      </c>
    </row>
    <row r="30">
      <c r="A30" s="78"/>
      <c r="B30" s="78" t="s">
        <v>1952</v>
      </c>
      <c r="C30" s="78">
        <f>SUM(C31:C31)</f>
      </c>
      <c r="D30" s="78"/>
      <c r="E30" s="78"/>
      <c r="F30" s="78"/>
    </row>
    <row r="31">
      <c r="A31" s="111" t="n">
        <v>45805.0</v>
      </c>
      <c r="B31" s="110" t="s">
        <v>1951</v>
      </c>
      <c r="C31" s="109" t="n">
        <v>58707.0</v>
      </c>
      <c r="D31" s="110" t="s">
        <v>306</v>
      </c>
      <c r="E31" s="110" t="s">
        <v>291</v>
      </c>
      <c r="F31" s="110" t="s">
        <v>133</v>
      </c>
    </row>
    <row r="32">
      <c r="A32" s="78"/>
      <c r="B32" s="78" t="s">
        <v>69</v>
      </c>
      <c r="C32" s="78">
        <f>SUM(C33:C48)</f>
      </c>
      <c r="D32" s="78"/>
      <c r="E32" s="78"/>
      <c r="F32" s="78"/>
    </row>
    <row r="33">
      <c r="A33" s="93" t="n">
        <v>45754.0</v>
      </c>
      <c r="B33" s="94" t="s">
        <v>529</v>
      </c>
      <c r="C33" s="92" t="n">
        <v>6649.3</v>
      </c>
      <c r="D33" s="94" t="s">
        <v>530</v>
      </c>
      <c r="E33" s="94" t="s">
        <v>291</v>
      </c>
      <c r="F33" s="94" t="s">
        <v>133</v>
      </c>
    </row>
    <row r="34">
      <c r="A34" s="93" t="n">
        <v>45770.0</v>
      </c>
      <c r="B34" s="94" t="s">
        <v>949</v>
      </c>
      <c r="C34" s="92" t="n">
        <v>197449.0</v>
      </c>
      <c r="D34" s="94" t="s">
        <v>306</v>
      </c>
      <c r="E34" s="94" t="s">
        <v>291</v>
      </c>
      <c r="F34" s="94" t="s">
        <v>133</v>
      </c>
    </row>
    <row r="35">
      <c r="A35" s="93" t="n">
        <v>45777.0</v>
      </c>
      <c r="B35" s="94" t="s">
        <v>1116</v>
      </c>
      <c r="C35" s="92" t="n">
        <v>6987.94</v>
      </c>
      <c r="D35" s="94" t="s">
        <v>530</v>
      </c>
      <c r="E35" s="94" t="s">
        <v>291</v>
      </c>
      <c r="F35" s="94" t="s">
        <v>133</v>
      </c>
    </row>
    <row r="36">
      <c r="A36" s="93" t="n">
        <v>45807.0</v>
      </c>
      <c r="B36" s="94" t="s">
        <v>2028</v>
      </c>
      <c r="C36" s="92" t="n">
        <v>8883.21</v>
      </c>
      <c r="D36" s="94" t="s">
        <v>530</v>
      </c>
      <c r="E36" s="94" t="s">
        <v>291</v>
      </c>
      <c r="F36" s="94" t="s">
        <v>133</v>
      </c>
    </row>
    <row r="37">
      <c r="A37" s="93" t="n">
        <v>45843.0</v>
      </c>
      <c r="B37" s="94" t="s">
        <v>3158</v>
      </c>
      <c r="C37" s="92" t="n">
        <v>12240.26</v>
      </c>
      <c r="D37" s="94" t="s">
        <v>306</v>
      </c>
      <c r="E37" s="94" t="s">
        <v>291</v>
      </c>
      <c r="F37" s="94" t="s">
        <v>133</v>
      </c>
    </row>
    <row r="38">
      <c r="A38" s="93" t="n">
        <v>46043.0</v>
      </c>
      <c r="B38" s="94" t="s">
        <v>5516</v>
      </c>
      <c r="C38" s="92" t="n">
        <v>123.9</v>
      </c>
      <c r="D38" s="94" t="s">
        <v>306</v>
      </c>
      <c r="E38" s="94" t="s">
        <v>291</v>
      </c>
      <c r="F38" s="94" t="s">
        <v>133</v>
      </c>
    </row>
    <row r="39">
      <c r="A39" s="93" t="n">
        <v>46078.0</v>
      </c>
      <c r="B39" s="94" t="s">
        <v>5711</v>
      </c>
      <c r="C39" s="92" t="n">
        <v>443647.01</v>
      </c>
      <c r="D39" s="94" t="s">
        <v>306</v>
      </c>
      <c r="E39" s="94" t="s">
        <v>291</v>
      </c>
      <c r="F39" s="94" t="s">
        <v>133</v>
      </c>
    </row>
    <row r="40">
      <c r="A40" s="93" t="n">
        <v>46079.0</v>
      </c>
      <c r="B40" s="94" t="s">
        <v>5728</v>
      </c>
      <c r="C40" s="92" t="n">
        <v>253176.04</v>
      </c>
      <c r="D40" s="94" t="s">
        <v>306</v>
      </c>
      <c r="E40" s="94" t="s">
        <v>291</v>
      </c>
      <c r="F40" s="94" t="s">
        <v>133</v>
      </c>
    </row>
    <row r="41">
      <c r="A41" s="93" t="n">
        <v>46081.0</v>
      </c>
      <c r="B41" s="94" t="s">
        <v>5741</v>
      </c>
      <c r="C41" s="92" t="n">
        <v>84174.78</v>
      </c>
      <c r="D41" s="94" t="s">
        <v>306</v>
      </c>
      <c r="E41" s="94" t="s">
        <v>291</v>
      </c>
      <c r="F41" s="94" t="s">
        <v>133</v>
      </c>
    </row>
    <row r="42">
      <c r="A42" s="93" t="n">
        <v>46083.0</v>
      </c>
      <c r="B42" s="94" t="s">
        <v>5746</v>
      </c>
      <c r="C42" s="92" t="n">
        <v>16570.39</v>
      </c>
      <c r="D42" s="94" t="s">
        <v>530</v>
      </c>
      <c r="E42" s="94" t="s">
        <v>291</v>
      </c>
      <c r="F42" s="94" t="s">
        <v>133</v>
      </c>
    </row>
    <row r="43">
      <c r="A43" s="93" t="n">
        <v>46088.0</v>
      </c>
      <c r="B43" s="94" t="s">
        <v>5809</v>
      </c>
      <c r="C43" s="92" t="n">
        <v>488.52</v>
      </c>
      <c r="D43" s="94" t="s">
        <v>306</v>
      </c>
      <c r="E43" s="94" t="s">
        <v>291</v>
      </c>
      <c r="F43" s="94" t="s">
        <v>133</v>
      </c>
    </row>
    <row r="44">
      <c r="A44" s="93" t="n">
        <v>46088.0</v>
      </c>
      <c r="B44" s="94" t="s">
        <v>5813</v>
      </c>
      <c r="C44" s="92" t="n">
        <v>54.28</v>
      </c>
      <c r="D44" s="94" t="s">
        <v>306</v>
      </c>
      <c r="E44" s="94" t="s">
        <v>291</v>
      </c>
      <c r="F44" s="94" t="s">
        <v>133</v>
      </c>
    </row>
    <row r="45">
      <c r="A45" s="93" t="n">
        <v>46101.0</v>
      </c>
      <c r="B45" s="94" t="s">
        <v>5870</v>
      </c>
      <c r="C45" s="92" t="n">
        <v>123.9</v>
      </c>
      <c r="D45" s="94" t="s">
        <v>306</v>
      </c>
      <c r="E45" s="94" t="s">
        <v>291</v>
      </c>
      <c r="F45" s="94" t="s">
        <v>133</v>
      </c>
    </row>
    <row r="46">
      <c r="A46" s="93" t="n">
        <v>46101.0</v>
      </c>
      <c r="B46" s="94" t="s">
        <v>5873</v>
      </c>
      <c r="C46" s="92" t="n">
        <v>453691.87</v>
      </c>
      <c r="D46" s="94" t="s">
        <v>306</v>
      </c>
      <c r="E46" s="94" t="s">
        <v>291</v>
      </c>
      <c r="F46" s="94" t="s">
        <v>133</v>
      </c>
    </row>
    <row r="47">
      <c r="A47" s="93" t="n">
        <v>46101.0</v>
      </c>
      <c r="B47" s="94" t="s">
        <v>5875</v>
      </c>
      <c r="C47" s="92" t="n">
        <v>84164.97</v>
      </c>
      <c r="D47" s="94" t="s">
        <v>306</v>
      </c>
      <c r="E47" s="94" t="s">
        <v>291</v>
      </c>
      <c r="F47" s="94" t="s">
        <v>133</v>
      </c>
    </row>
    <row r="48">
      <c r="A48" s="111" t="n">
        <v>46110.0</v>
      </c>
      <c r="B48" s="110" t="s">
        <v>5947</v>
      </c>
      <c r="C48" s="109" t="n">
        <v>16940.32</v>
      </c>
      <c r="D48" s="110" t="s">
        <v>530</v>
      </c>
      <c r="E48" s="110" t="s">
        <v>291</v>
      </c>
      <c r="F48" s="110" t="s">
        <v>133</v>
      </c>
    </row>
    <row r="49">
      <c r="A49" s="78"/>
      <c r="B49" s="78" t="s">
        <v>815</v>
      </c>
      <c r="C49" s="78">
        <f>SUM(C50:C112)</f>
      </c>
      <c r="D49" s="78"/>
      <c r="E49" s="78"/>
      <c r="F49" s="78"/>
    </row>
    <row r="50">
      <c r="A50" s="93" t="n">
        <v>45764.0</v>
      </c>
      <c r="B50" s="94" t="s">
        <v>814</v>
      </c>
      <c r="C50" s="92" t="n">
        <v>135.0</v>
      </c>
      <c r="D50" s="94" t="s">
        <v>306</v>
      </c>
      <c r="E50" s="94" t="s">
        <v>414</v>
      </c>
      <c r="F50" s="94" t="s">
        <v>139</v>
      </c>
    </row>
    <row r="51">
      <c r="A51" s="93" t="n">
        <v>45764.0</v>
      </c>
      <c r="B51" s="94" t="s">
        <v>814</v>
      </c>
      <c r="C51" s="92" t="n">
        <v>72.0</v>
      </c>
      <c r="D51" s="94" t="s">
        <v>306</v>
      </c>
      <c r="E51" s="94" t="s">
        <v>414</v>
      </c>
      <c r="F51" s="94" t="s">
        <v>139</v>
      </c>
    </row>
    <row r="52">
      <c r="A52" s="93" t="n">
        <v>45764.0</v>
      </c>
      <c r="B52" s="94" t="s">
        <v>819</v>
      </c>
      <c r="C52" s="92" t="n">
        <v>63.58</v>
      </c>
      <c r="D52" s="94" t="s">
        <v>306</v>
      </c>
      <c r="E52" s="94" t="s">
        <v>414</v>
      </c>
      <c r="F52" s="94" t="s">
        <v>139</v>
      </c>
    </row>
    <row r="53">
      <c r="A53" s="93" t="n">
        <v>45766.0</v>
      </c>
      <c r="B53" s="94" t="s">
        <v>856</v>
      </c>
      <c r="C53" s="92" t="n">
        <v>9.0</v>
      </c>
      <c r="D53" s="94" t="s">
        <v>306</v>
      </c>
      <c r="E53" s="94" t="s">
        <v>291</v>
      </c>
      <c r="F53" s="94" t="s">
        <v>133</v>
      </c>
    </row>
    <row r="54">
      <c r="A54" s="93" t="n">
        <v>45766.0</v>
      </c>
      <c r="B54" s="94" t="s">
        <v>858</v>
      </c>
      <c r="C54" s="92" t="n">
        <v>9.0</v>
      </c>
      <c r="D54" s="94" t="s">
        <v>306</v>
      </c>
      <c r="E54" s="94" t="s">
        <v>291</v>
      </c>
      <c r="F54" s="94" t="s">
        <v>133</v>
      </c>
    </row>
    <row r="55">
      <c r="A55" s="93" t="n">
        <v>45767.0</v>
      </c>
      <c r="B55" s="94" t="s">
        <v>889</v>
      </c>
      <c r="C55" s="92" t="n">
        <v>103.0</v>
      </c>
      <c r="D55" s="94" t="s">
        <v>306</v>
      </c>
      <c r="E55" s="94" t="s">
        <v>291</v>
      </c>
      <c r="F55" s="94" t="s">
        <v>133</v>
      </c>
    </row>
    <row r="56">
      <c r="A56" s="93" t="n">
        <v>45767.0</v>
      </c>
      <c r="B56" s="94" t="s">
        <v>891</v>
      </c>
      <c r="C56" s="92" t="n">
        <v>45248.0</v>
      </c>
      <c r="D56" s="94" t="s">
        <v>306</v>
      </c>
      <c r="E56" s="94" t="s">
        <v>291</v>
      </c>
      <c r="F56" s="94" t="s">
        <v>133</v>
      </c>
    </row>
    <row r="57">
      <c r="A57" s="93" t="n">
        <v>45794.0</v>
      </c>
      <c r="B57" s="94" t="s">
        <v>1677</v>
      </c>
      <c r="C57" s="92" t="n">
        <v>9.0</v>
      </c>
      <c r="D57" s="94" t="s">
        <v>306</v>
      </c>
      <c r="E57" s="94" t="s">
        <v>291</v>
      </c>
      <c r="F57" s="94" t="s">
        <v>133</v>
      </c>
    </row>
    <row r="58">
      <c r="A58" s="93" t="n">
        <v>45794.0</v>
      </c>
      <c r="B58" s="94" t="s">
        <v>1679</v>
      </c>
      <c r="C58" s="92" t="n">
        <v>9.0</v>
      </c>
      <c r="D58" s="94" t="s">
        <v>306</v>
      </c>
      <c r="E58" s="94" t="s">
        <v>291</v>
      </c>
      <c r="F58" s="94" t="s">
        <v>133</v>
      </c>
    </row>
    <row r="59">
      <c r="A59" s="93" t="n">
        <v>45797.0</v>
      </c>
      <c r="B59" s="94" t="s">
        <v>1735</v>
      </c>
      <c r="C59" s="92" t="n">
        <v>44142.0</v>
      </c>
      <c r="D59" s="94" t="s">
        <v>306</v>
      </c>
      <c r="E59" s="94" t="s">
        <v>291</v>
      </c>
      <c r="F59" s="94" t="s">
        <v>133</v>
      </c>
    </row>
    <row r="60">
      <c r="A60" s="93" t="n">
        <v>45798.0</v>
      </c>
      <c r="B60" s="94" t="s">
        <v>1741</v>
      </c>
      <c r="C60" s="92" t="n">
        <v>5595.0</v>
      </c>
      <c r="D60" s="94" t="s">
        <v>306</v>
      </c>
      <c r="E60" s="94" t="s">
        <v>291</v>
      </c>
      <c r="F60" s="94" t="s">
        <v>133</v>
      </c>
    </row>
    <row r="61">
      <c r="A61" s="93" t="n">
        <v>45820.0</v>
      </c>
      <c r="B61" s="94" t="s">
        <v>2413</v>
      </c>
      <c r="C61" s="92" t="n">
        <v>9.0</v>
      </c>
      <c r="D61" s="94" t="s">
        <v>306</v>
      </c>
      <c r="E61" s="94" t="s">
        <v>291</v>
      </c>
      <c r="F61" s="94" t="s">
        <v>133</v>
      </c>
    </row>
    <row r="62">
      <c r="A62" s="93" t="n">
        <v>45820.0</v>
      </c>
      <c r="B62" s="94" t="s">
        <v>2415</v>
      </c>
      <c r="C62" s="92" t="n">
        <v>9.0</v>
      </c>
      <c r="D62" s="94" t="s">
        <v>306</v>
      </c>
      <c r="E62" s="94" t="s">
        <v>291</v>
      </c>
      <c r="F62" s="94" t="s">
        <v>133</v>
      </c>
    </row>
    <row r="63">
      <c r="A63" s="93" t="n">
        <v>45828.0</v>
      </c>
      <c r="B63" s="94" t="s">
        <v>2704</v>
      </c>
      <c r="C63" s="92" t="n">
        <v>1135.0</v>
      </c>
      <c r="D63" s="94" t="s">
        <v>306</v>
      </c>
      <c r="E63" s="94" t="s">
        <v>291</v>
      </c>
      <c r="F63" s="94" t="s">
        <v>133</v>
      </c>
    </row>
    <row r="64">
      <c r="A64" s="93" t="n">
        <v>45828.0</v>
      </c>
      <c r="B64" s="94" t="s">
        <v>2713</v>
      </c>
      <c r="C64" s="92" t="n">
        <v>8268.0</v>
      </c>
      <c r="D64" s="94" t="s">
        <v>306</v>
      </c>
      <c r="E64" s="94" t="s">
        <v>291</v>
      </c>
      <c r="F64" s="94" t="s">
        <v>133</v>
      </c>
    </row>
    <row r="65">
      <c r="A65" s="93" t="n">
        <v>45839.0</v>
      </c>
      <c r="B65" s="94" t="s">
        <v>2938</v>
      </c>
      <c r="C65" s="92" t="n">
        <v>317.21</v>
      </c>
      <c r="D65" s="94" t="s">
        <v>306</v>
      </c>
      <c r="E65" s="94" t="s">
        <v>414</v>
      </c>
      <c r="F65" s="94" t="s">
        <v>139</v>
      </c>
    </row>
    <row r="66">
      <c r="A66" s="93" t="n">
        <v>45839.0</v>
      </c>
      <c r="B66" s="94" t="s">
        <v>2941</v>
      </c>
      <c r="C66" s="92" t="n">
        <v>135.0</v>
      </c>
      <c r="D66" s="94" t="s">
        <v>306</v>
      </c>
      <c r="E66" s="94" t="s">
        <v>414</v>
      </c>
      <c r="F66" s="94" t="s">
        <v>139</v>
      </c>
    </row>
    <row r="67">
      <c r="A67" s="93" t="n">
        <v>45839.0</v>
      </c>
      <c r="B67" s="94" t="s">
        <v>2941</v>
      </c>
      <c r="C67" s="92" t="n">
        <v>72.0</v>
      </c>
      <c r="D67" s="94" t="s">
        <v>306</v>
      </c>
      <c r="E67" s="94" t="s">
        <v>414</v>
      </c>
      <c r="F67" s="94" t="s">
        <v>139</v>
      </c>
    </row>
    <row r="68">
      <c r="A68" s="93" t="n">
        <v>45858.0</v>
      </c>
      <c r="B68" s="94" t="s">
        <v>3415</v>
      </c>
      <c r="C68" s="92" t="n">
        <v>7556.0</v>
      </c>
      <c r="D68" s="94" t="s">
        <v>306</v>
      </c>
      <c r="E68" s="94" t="s">
        <v>291</v>
      </c>
      <c r="F68" s="94" t="s">
        <v>133</v>
      </c>
    </row>
    <row r="69">
      <c r="A69" s="93" t="n">
        <v>45858.0</v>
      </c>
      <c r="B69" s="94" t="s">
        <v>3417</v>
      </c>
      <c r="C69" s="92" t="n">
        <v>550.0</v>
      </c>
      <c r="D69" s="94" t="s">
        <v>306</v>
      </c>
      <c r="E69" s="94" t="s">
        <v>291</v>
      </c>
      <c r="F69" s="94" t="s">
        <v>133</v>
      </c>
    </row>
    <row r="70">
      <c r="A70" s="93" t="n">
        <v>45868.0</v>
      </c>
      <c r="B70" s="94" t="s">
        <v>3564</v>
      </c>
      <c r="C70" s="92" t="n">
        <v>9.0</v>
      </c>
      <c r="D70" s="94" t="s">
        <v>306</v>
      </c>
      <c r="E70" s="94" t="s">
        <v>291</v>
      </c>
      <c r="F70" s="94" t="s">
        <v>133</v>
      </c>
    </row>
    <row r="71">
      <c r="A71" s="93" t="n">
        <v>45868.0</v>
      </c>
      <c r="B71" s="94" t="s">
        <v>3566</v>
      </c>
      <c r="C71" s="92" t="n">
        <v>9.0</v>
      </c>
      <c r="D71" s="94" t="s">
        <v>306</v>
      </c>
      <c r="E71" s="94" t="s">
        <v>291</v>
      </c>
      <c r="F71" s="94" t="s">
        <v>133</v>
      </c>
    </row>
    <row r="72">
      <c r="A72" s="93" t="n">
        <v>45877.0</v>
      </c>
      <c r="B72" s="94" t="s">
        <v>3798</v>
      </c>
      <c r="C72" s="92" t="n">
        <v>9.0</v>
      </c>
      <c r="D72" s="94" t="s">
        <v>306</v>
      </c>
      <c r="E72" s="94" t="s">
        <v>291</v>
      </c>
      <c r="F72" s="94" t="s">
        <v>133</v>
      </c>
    </row>
    <row r="73">
      <c r="A73" s="93" t="n">
        <v>45877.0</v>
      </c>
      <c r="B73" s="94" t="s">
        <v>3799</v>
      </c>
      <c r="C73" s="92" t="n">
        <v>9.0</v>
      </c>
      <c r="D73" s="94" t="s">
        <v>306</v>
      </c>
      <c r="E73" s="94" t="s">
        <v>291</v>
      </c>
      <c r="F73" s="94" t="s">
        <v>133</v>
      </c>
    </row>
    <row r="74">
      <c r="A74" s="93" t="n">
        <v>45877.0</v>
      </c>
      <c r="B74" s="94" t="s">
        <v>3798</v>
      </c>
      <c r="C74" s="92" t="n">
        <v>9.0</v>
      </c>
      <c r="D74" s="94" t="s">
        <v>306</v>
      </c>
      <c r="E74" s="94" t="s">
        <v>291</v>
      </c>
      <c r="F74" s="94" t="s">
        <v>133</v>
      </c>
    </row>
    <row r="75">
      <c r="A75" s="93" t="n">
        <v>45877.0</v>
      </c>
      <c r="B75" s="94" t="s">
        <v>3799</v>
      </c>
      <c r="C75" s="92" t="n">
        <v>9.0</v>
      </c>
      <c r="D75" s="94" t="s">
        <v>306</v>
      </c>
      <c r="E75" s="94" t="s">
        <v>291</v>
      </c>
      <c r="F75" s="94" t="s">
        <v>133</v>
      </c>
    </row>
    <row r="76">
      <c r="A76" s="93" t="n">
        <v>45888.0</v>
      </c>
      <c r="B76" s="94" t="s">
        <v>3798</v>
      </c>
      <c r="C76" s="92" t="n">
        <v>9.0</v>
      </c>
      <c r="D76" s="94" t="s">
        <v>306</v>
      </c>
      <c r="E76" s="94" t="s">
        <v>291</v>
      </c>
      <c r="F76" s="94" t="s">
        <v>133</v>
      </c>
    </row>
    <row r="77">
      <c r="A77" s="93" t="n">
        <v>45888.0</v>
      </c>
      <c r="B77" s="94" t="s">
        <v>3799</v>
      </c>
      <c r="C77" s="92" t="n">
        <v>9.0</v>
      </c>
      <c r="D77" s="94" t="s">
        <v>306</v>
      </c>
      <c r="E77" s="94" t="s">
        <v>291</v>
      </c>
      <c r="F77" s="94" t="s">
        <v>133</v>
      </c>
    </row>
    <row r="78">
      <c r="A78" s="93" t="n">
        <v>45888.0</v>
      </c>
      <c r="B78" s="94" t="s">
        <v>3798</v>
      </c>
      <c r="C78" s="92" t="n">
        <v>9.0</v>
      </c>
      <c r="D78" s="94" t="s">
        <v>306</v>
      </c>
      <c r="E78" s="94" t="s">
        <v>291</v>
      </c>
      <c r="F78" s="94" t="s">
        <v>133</v>
      </c>
    </row>
    <row r="79">
      <c r="A79" s="93" t="n">
        <v>45888.0</v>
      </c>
      <c r="B79" s="94" t="s">
        <v>3799</v>
      </c>
      <c r="C79" s="92" t="n">
        <v>9.0</v>
      </c>
      <c r="D79" s="94" t="s">
        <v>306</v>
      </c>
      <c r="E79" s="94" t="s">
        <v>291</v>
      </c>
      <c r="F79" s="94" t="s">
        <v>133</v>
      </c>
    </row>
    <row r="80">
      <c r="A80" s="93" t="n">
        <v>45910.0</v>
      </c>
      <c r="B80" s="94" t="s">
        <v>3798</v>
      </c>
      <c r="C80" s="92" t="n">
        <v>9.0</v>
      </c>
      <c r="D80" s="94" t="s">
        <v>306</v>
      </c>
      <c r="E80" s="94" t="s">
        <v>291</v>
      </c>
      <c r="F80" s="94" t="s">
        <v>133</v>
      </c>
    </row>
    <row r="81">
      <c r="A81" s="93" t="n">
        <v>45910.0</v>
      </c>
      <c r="B81" s="94" t="s">
        <v>3799</v>
      </c>
      <c r="C81" s="92" t="n">
        <v>9.0</v>
      </c>
      <c r="D81" s="94" t="s">
        <v>306</v>
      </c>
      <c r="E81" s="94" t="s">
        <v>291</v>
      </c>
      <c r="F81" s="94" t="s">
        <v>133</v>
      </c>
    </row>
    <row r="82">
      <c r="A82" s="93" t="n">
        <v>45915.0</v>
      </c>
      <c r="B82" s="94" t="s">
        <v>4419</v>
      </c>
      <c r="C82" s="92" t="n">
        <v>135.0</v>
      </c>
      <c r="D82" s="94" t="s">
        <v>306</v>
      </c>
      <c r="E82" s="94" t="s">
        <v>414</v>
      </c>
      <c r="F82" s="94" t="s">
        <v>139</v>
      </c>
    </row>
    <row r="83">
      <c r="A83" s="93" t="n">
        <v>45915.0</v>
      </c>
      <c r="B83" s="94" t="s">
        <v>4419</v>
      </c>
      <c r="C83" s="92" t="n">
        <v>72.0</v>
      </c>
      <c r="D83" s="94" t="s">
        <v>306</v>
      </c>
      <c r="E83" s="94" t="s">
        <v>414</v>
      </c>
      <c r="F83" s="94" t="s">
        <v>139</v>
      </c>
    </row>
    <row r="84">
      <c r="A84" s="93" t="n">
        <v>45915.0</v>
      </c>
      <c r="B84" s="94" t="s">
        <v>4423</v>
      </c>
      <c r="C84" s="92" t="n">
        <v>293.76</v>
      </c>
      <c r="D84" s="94" t="s">
        <v>306</v>
      </c>
      <c r="E84" s="94" t="s">
        <v>414</v>
      </c>
      <c r="F84" s="94" t="s">
        <v>139</v>
      </c>
    </row>
    <row r="85">
      <c r="A85" s="93" t="n">
        <v>45916.0</v>
      </c>
      <c r="B85" s="94" t="s">
        <v>4440</v>
      </c>
      <c r="C85" s="92" t="n">
        <v>9.0</v>
      </c>
      <c r="D85" s="94" t="s">
        <v>306</v>
      </c>
      <c r="E85" s="94" t="s">
        <v>291</v>
      </c>
      <c r="F85" s="94" t="s">
        <v>133</v>
      </c>
    </row>
    <row r="86">
      <c r="A86" s="93" t="n">
        <v>45916.0</v>
      </c>
      <c r="B86" s="94" t="s">
        <v>4442</v>
      </c>
      <c r="C86" s="92" t="n">
        <v>9.0</v>
      </c>
      <c r="D86" s="94" t="s">
        <v>306</v>
      </c>
      <c r="E86" s="94" t="s">
        <v>291</v>
      </c>
      <c r="F86" s="94" t="s">
        <v>133</v>
      </c>
    </row>
    <row r="87">
      <c r="A87" s="93" t="n">
        <v>45922.0</v>
      </c>
      <c r="B87" s="94" t="s">
        <v>4500</v>
      </c>
      <c r="C87" s="92" t="n">
        <v>72.0</v>
      </c>
      <c r="D87" s="94" t="s">
        <v>306</v>
      </c>
      <c r="E87" s="94" t="s">
        <v>414</v>
      </c>
      <c r="F87" s="94" t="s">
        <v>139</v>
      </c>
    </row>
    <row r="88">
      <c r="A88" s="93" t="n">
        <v>45922.0</v>
      </c>
      <c r="B88" s="94" t="s">
        <v>4504</v>
      </c>
      <c r="C88" s="92" t="n">
        <v>107.82</v>
      </c>
      <c r="D88" s="94" t="s">
        <v>306</v>
      </c>
      <c r="E88" s="94" t="s">
        <v>414</v>
      </c>
      <c r="F88" s="94" t="s">
        <v>139</v>
      </c>
    </row>
    <row r="89">
      <c r="A89" s="93" t="n">
        <v>45929.0</v>
      </c>
      <c r="B89" s="94" t="s">
        <v>4565</v>
      </c>
      <c r="C89" s="92" t="n">
        <v>135.0</v>
      </c>
      <c r="D89" s="94" t="s">
        <v>306</v>
      </c>
      <c r="E89" s="94" t="s">
        <v>414</v>
      </c>
      <c r="F89" s="94" t="s">
        <v>139</v>
      </c>
    </row>
    <row r="90">
      <c r="A90" s="93" t="n">
        <v>45929.0</v>
      </c>
      <c r="B90" s="94" t="s">
        <v>4565</v>
      </c>
      <c r="C90" s="92" t="n">
        <v>72.0</v>
      </c>
      <c r="D90" s="94" t="s">
        <v>306</v>
      </c>
      <c r="E90" s="94" t="s">
        <v>414</v>
      </c>
      <c r="F90" s="94" t="s">
        <v>139</v>
      </c>
    </row>
    <row r="91">
      <c r="A91" s="93" t="n">
        <v>45929.0</v>
      </c>
      <c r="B91" s="94" t="s">
        <v>4568</v>
      </c>
      <c r="C91" s="92" t="n">
        <v>908.25</v>
      </c>
      <c r="D91" s="94" t="s">
        <v>306</v>
      </c>
      <c r="E91" s="94" t="s">
        <v>414</v>
      </c>
      <c r="F91" s="94" t="s">
        <v>139</v>
      </c>
    </row>
    <row r="92">
      <c r="A92" s="93" t="n">
        <v>46010.0</v>
      </c>
      <c r="B92" s="94" t="s">
        <v>5314</v>
      </c>
      <c r="C92" s="92" t="n">
        <v>135.0</v>
      </c>
      <c r="D92" s="94" t="s">
        <v>306</v>
      </c>
      <c r="E92" s="94" t="s">
        <v>414</v>
      </c>
      <c r="F92" s="94" t="s">
        <v>139</v>
      </c>
    </row>
    <row r="93">
      <c r="A93" s="93" t="n">
        <v>46010.0</v>
      </c>
      <c r="B93" s="94" t="s">
        <v>5314</v>
      </c>
      <c r="C93" s="92" t="n">
        <v>72.0</v>
      </c>
      <c r="D93" s="94" t="s">
        <v>306</v>
      </c>
      <c r="E93" s="94" t="s">
        <v>414</v>
      </c>
      <c r="F93" s="94" t="s">
        <v>139</v>
      </c>
    </row>
    <row r="94">
      <c r="A94" s="93" t="n">
        <v>46010.0</v>
      </c>
      <c r="B94" s="94" t="s">
        <v>5318</v>
      </c>
      <c r="C94" s="92" t="n">
        <v>272.9</v>
      </c>
      <c r="D94" s="94" t="s">
        <v>306</v>
      </c>
      <c r="E94" s="94" t="s">
        <v>414</v>
      </c>
      <c r="F94" s="94" t="s">
        <v>139</v>
      </c>
    </row>
    <row r="95">
      <c r="A95" s="93" t="n">
        <v>46042.0</v>
      </c>
      <c r="B95" s="94" t="s">
        <v>5502</v>
      </c>
      <c r="C95" s="92" t="n">
        <v>135.0</v>
      </c>
      <c r="D95" s="94" t="s">
        <v>306</v>
      </c>
      <c r="E95" s="94" t="s">
        <v>414</v>
      </c>
      <c r="F95" s="94" t="s">
        <v>139</v>
      </c>
    </row>
    <row r="96">
      <c r="A96" s="93" t="n">
        <v>46042.0</v>
      </c>
      <c r="B96" s="94" t="s">
        <v>5502</v>
      </c>
      <c r="C96" s="92" t="n">
        <v>72.0</v>
      </c>
      <c r="D96" s="94" t="s">
        <v>306</v>
      </c>
      <c r="E96" s="94" t="s">
        <v>414</v>
      </c>
      <c r="F96" s="94" t="s">
        <v>139</v>
      </c>
    </row>
    <row r="97">
      <c r="A97" s="93" t="n">
        <v>46042.0</v>
      </c>
      <c r="B97" s="94" t="s">
        <v>5505</v>
      </c>
      <c r="C97" s="92" t="n">
        <v>275.81</v>
      </c>
      <c r="D97" s="94" t="s">
        <v>306</v>
      </c>
      <c r="E97" s="94" t="s">
        <v>414</v>
      </c>
      <c r="F97" s="94" t="s">
        <v>139</v>
      </c>
    </row>
    <row r="98">
      <c r="A98" s="93" t="n">
        <v>46049.0</v>
      </c>
      <c r="B98" s="94" t="s">
        <v>5527</v>
      </c>
      <c r="C98" s="92" t="n">
        <v>135.0</v>
      </c>
      <c r="D98" s="94" t="s">
        <v>306</v>
      </c>
      <c r="E98" s="94" t="s">
        <v>414</v>
      </c>
      <c r="F98" s="94" t="s">
        <v>139</v>
      </c>
    </row>
    <row r="99">
      <c r="A99" s="93" t="n">
        <v>46049.0</v>
      </c>
      <c r="B99" s="94" t="s">
        <v>5527</v>
      </c>
      <c r="C99" s="92" t="n">
        <v>72.0</v>
      </c>
      <c r="D99" s="94" t="s">
        <v>306</v>
      </c>
      <c r="E99" s="94" t="s">
        <v>414</v>
      </c>
      <c r="F99" s="94" t="s">
        <v>139</v>
      </c>
    </row>
    <row r="100">
      <c r="A100" s="93" t="n">
        <v>46049.0</v>
      </c>
      <c r="B100" s="94" t="s">
        <v>5530</v>
      </c>
      <c r="C100" s="92" t="n">
        <v>212.31</v>
      </c>
      <c r="D100" s="94" t="s">
        <v>306</v>
      </c>
      <c r="E100" s="94" t="s">
        <v>414</v>
      </c>
      <c r="F100" s="94" t="s">
        <v>139</v>
      </c>
    </row>
    <row r="101">
      <c r="A101" s="93" t="n">
        <v>46066.0</v>
      </c>
      <c r="B101" s="94" t="s">
        <v>5645</v>
      </c>
      <c r="C101" s="92" t="n">
        <v>135.0</v>
      </c>
      <c r="D101" s="94" t="s">
        <v>306</v>
      </c>
      <c r="E101" s="94" t="s">
        <v>414</v>
      </c>
      <c r="F101" s="94" t="s">
        <v>139</v>
      </c>
    </row>
    <row r="102">
      <c r="A102" s="93" t="n">
        <v>46066.0</v>
      </c>
      <c r="B102" s="94" t="s">
        <v>5645</v>
      </c>
      <c r="C102" s="92" t="n">
        <v>72.0</v>
      </c>
      <c r="D102" s="94" t="s">
        <v>306</v>
      </c>
      <c r="E102" s="94" t="s">
        <v>414</v>
      </c>
      <c r="F102" s="94" t="s">
        <v>139</v>
      </c>
    </row>
    <row r="103">
      <c r="A103" s="93" t="n">
        <v>46066.0</v>
      </c>
      <c r="B103" s="94" t="s">
        <v>5649</v>
      </c>
      <c r="C103" s="92" t="n">
        <v>80.07</v>
      </c>
      <c r="D103" s="94" t="s">
        <v>306</v>
      </c>
      <c r="E103" s="94" t="s">
        <v>414</v>
      </c>
      <c r="F103" s="94" t="s">
        <v>139</v>
      </c>
    </row>
    <row r="104">
      <c r="A104" s="93" t="n">
        <v>46070.0</v>
      </c>
      <c r="B104" s="94" t="s">
        <v>5662</v>
      </c>
      <c r="C104" s="92" t="n">
        <v>135.0</v>
      </c>
      <c r="D104" s="94" t="s">
        <v>306</v>
      </c>
      <c r="E104" s="94" t="s">
        <v>414</v>
      </c>
      <c r="F104" s="94" t="s">
        <v>139</v>
      </c>
    </row>
    <row r="105">
      <c r="A105" s="93" t="n">
        <v>46070.0</v>
      </c>
      <c r="B105" s="94" t="s">
        <v>5662</v>
      </c>
      <c r="C105" s="92" t="n">
        <v>72.0</v>
      </c>
      <c r="D105" s="94" t="s">
        <v>306</v>
      </c>
      <c r="E105" s="94" t="s">
        <v>414</v>
      </c>
      <c r="F105" s="94" t="s">
        <v>139</v>
      </c>
    </row>
    <row r="106">
      <c r="A106" s="93" t="n">
        <v>46070.0</v>
      </c>
      <c r="B106" s="94" t="s">
        <v>5666</v>
      </c>
      <c r="C106" s="92" t="n">
        <v>314.64</v>
      </c>
      <c r="D106" s="94" t="s">
        <v>306</v>
      </c>
      <c r="E106" s="94" t="s">
        <v>414</v>
      </c>
      <c r="F106" s="94" t="s">
        <v>139</v>
      </c>
    </row>
    <row r="107">
      <c r="A107" s="93" t="n">
        <v>46085.0</v>
      </c>
      <c r="B107" s="94" t="s">
        <v>5764</v>
      </c>
      <c r="C107" s="92" t="n">
        <v>132.45</v>
      </c>
      <c r="D107" s="94" t="s">
        <v>306</v>
      </c>
      <c r="E107" s="94" t="s">
        <v>414</v>
      </c>
      <c r="F107" s="94" t="s">
        <v>139</v>
      </c>
    </row>
    <row r="108">
      <c r="A108" s="93" t="n">
        <v>46085.0</v>
      </c>
      <c r="B108" s="94" t="s">
        <v>5767</v>
      </c>
      <c r="C108" s="92" t="n">
        <v>135.0</v>
      </c>
      <c r="D108" s="94" t="s">
        <v>306</v>
      </c>
      <c r="E108" s="94" t="s">
        <v>414</v>
      </c>
      <c r="F108" s="94" t="s">
        <v>139</v>
      </c>
    </row>
    <row r="109">
      <c r="A109" s="93" t="n">
        <v>46085.0</v>
      </c>
      <c r="B109" s="94" t="s">
        <v>5767</v>
      </c>
      <c r="C109" s="92" t="n">
        <v>72.0</v>
      </c>
      <c r="D109" s="94" t="s">
        <v>306</v>
      </c>
      <c r="E109" s="94" t="s">
        <v>414</v>
      </c>
      <c r="F109" s="94" t="s">
        <v>139</v>
      </c>
    </row>
    <row r="110">
      <c r="A110" s="93" t="n">
        <v>46091.0</v>
      </c>
      <c r="B110" s="94" t="s">
        <v>5827</v>
      </c>
      <c r="C110" s="92" t="n">
        <v>317.97</v>
      </c>
      <c r="D110" s="94" t="s">
        <v>306</v>
      </c>
      <c r="E110" s="94" t="s">
        <v>414</v>
      </c>
      <c r="F110" s="94" t="s">
        <v>139</v>
      </c>
    </row>
    <row r="111">
      <c r="A111" s="93" t="n">
        <v>46091.0</v>
      </c>
      <c r="B111" s="94" t="s">
        <v>5830</v>
      </c>
      <c r="C111" s="92" t="n">
        <v>135.0</v>
      </c>
      <c r="D111" s="94" t="s">
        <v>306</v>
      </c>
      <c r="E111" s="94" t="s">
        <v>414</v>
      </c>
      <c r="F111" s="94" t="s">
        <v>139</v>
      </c>
    </row>
    <row r="112">
      <c r="A112" s="111" t="n">
        <v>46091.0</v>
      </c>
      <c r="B112" s="110" t="s">
        <v>5830</v>
      </c>
      <c r="C112" s="109" t="n">
        <v>72.0</v>
      </c>
      <c r="D112" s="110" t="s">
        <v>306</v>
      </c>
      <c r="E112" s="110" t="s">
        <v>414</v>
      </c>
      <c r="F112" s="110" t="s">
        <v>139</v>
      </c>
    </row>
    <row r="113">
      <c r="A113" s="78"/>
      <c r="B113" s="78" t="s">
        <v>1238</v>
      </c>
      <c r="C113" s="78">
        <f>SUM(C114:C119)</f>
      </c>
      <c r="D113" s="78"/>
      <c r="E113" s="78"/>
      <c r="F113" s="78"/>
    </row>
    <row r="114">
      <c r="A114" s="93" t="n">
        <v>45781.0</v>
      </c>
      <c r="B114" s="94" t="s">
        <v>1237</v>
      </c>
      <c r="C114" s="92" t="n">
        <v>122620.08</v>
      </c>
      <c r="D114" s="94" t="s">
        <v>447</v>
      </c>
      <c r="E114" s="94" t="s">
        <v>291</v>
      </c>
      <c r="F114" s="94" t="s">
        <v>133</v>
      </c>
    </row>
    <row r="115">
      <c r="A115" s="93" t="n">
        <v>45842.0</v>
      </c>
      <c r="B115" s="94" t="s">
        <v>1237</v>
      </c>
      <c r="C115" s="92" t="n">
        <v>46683.42</v>
      </c>
      <c r="D115" s="94" t="s">
        <v>447</v>
      </c>
      <c r="E115" s="94" t="s">
        <v>291</v>
      </c>
      <c r="F115" s="94" t="s">
        <v>133</v>
      </c>
    </row>
    <row r="116">
      <c r="A116" s="93" t="n">
        <v>45934.0</v>
      </c>
      <c r="B116" s="94" t="s">
        <v>1237</v>
      </c>
      <c r="C116" s="92" t="n">
        <v>22520.9</v>
      </c>
      <c r="D116" s="94" t="s">
        <v>447</v>
      </c>
      <c r="E116" s="94" t="s">
        <v>291</v>
      </c>
      <c r="F116" s="94" t="s">
        <v>133</v>
      </c>
    </row>
    <row r="117">
      <c r="A117" s="93" t="n">
        <v>45995.0</v>
      </c>
      <c r="B117" s="94" t="s">
        <v>1237</v>
      </c>
      <c r="C117" s="92" t="n">
        <v>63498.95</v>
      </c>
      <c r="D117" s="94" t="s">
        <v>447</v>
      </c>
      <c r="E117" s="94" t="s">
        <v>291</v>
      </c>
      <c r="F117" s="94" t="s">
        <v>133</v>
      </c>
    </row>
    <row r="118">
      <c r="A118" s="93" t="n">
        <v>46025.0</v>
      </c>
      <c r="B118" s="94" t="s">
        <v>1237</v>
      </c>
      <c r="C118" s="92" t="n">
        <v>148745.27</v>
      </c>
      <c r="D118" s="94" t="s">
        <v>447</v>
      </c>
      <c r="E118" s="94" t="s">
        <v>291</v>
      </c>
      <c r="F118" s="94" t="s">
        <v>133</v>
      </c>
    </row>
    <row r="119">
      <c r="A119" s="111" t="n">
        <v>46087.0</v>
      </c>
      <c r="B119" s="110" t="s">
        <v>1237</v>
      </c>
      <c r="C119" s="109" t="n">
        <v>42726.79</v>
      </c>
      <c r="D119" s="110" t="s">
        <v>447</v>
      </c>
      <c r="E119" s="110" t="s">
        <v>291</v>
      </c>
      <c r="F119" s="110" t="s">
        <v>133</v>
      </c>
    </row>
    <row r="120">
      <c r="A120" s="78"/>
      <c r="B120" s="78" t="s">
        <v>404</v>
      </c>
      <c r="C120" s="78">
        <f>SUM(C121:C121)</f>
      </c>
      <c r="D120" s="78"/>
      <c r="E120" s="78"/>
      <c r="F120" s="78"/>
    </row>
    <row r="121">
      <c r="A121" s="111" t="n">
        <v>45748.0</v>
      </c>
      <c r="B121" s="110" t="s">
        <v>403</v>
      </c>
      <c r="C121" s="109" t="n">
        <v>74700.0</v>
      </c>
      <c r="D121" s="110" t="s">
        <v>306</v>
      </c>
      <c r="E121" s="110" t="s">
        <v>291</v>
      </c>
      <c r="F121" s="110" t="s">
        <v>133</v>
      </c>
    </row>
    <row r="122">
      <c r="A122" s="78"/>
      <c r="B122" s="78" t="s">
        <v>460</v>
      </c>
      <c r="C122" s="78">
        <f>SUM(C123:C129)</f>
      </c>
      <c r="D122" s="78"/>
      <c r="E122" s="78"/>
      <c r="F122" s="78"/>
    </row>
    <row r="123">
      <c r="A123" s="93" t="n">
        <v>45750.0</v>
      </c>
      <c r="B123" s="94" t="s">
        <v>459</v>
      </c>
      <c r="C123" s="92" t="n">
        <v>5098.0</v>
      </c>
      <c r="D123" s="94" t="s">
        <v>306</v>
      </c>
      <c r="E123" s="94" t="s">
        <v>291</v>
      </c>
      <c r="F123" s="94" t="s">
        <v>133</v>
      </c>
    </row>
    <row r="124">
      <c r="A124" s="93" t="n">
        <v>45791.0</v>
      </c>
      <c r="B124" s="94" t="s">
        <v>1576</v>
      </c>
      <c r="C124" s="92" t="n">
        <v>2463.0</v>
      </c>
      <c r="D124" s="94" t="s">
        <v>306</v>
      </c>
      <c r="E124" s="94" t="s">
        <v>291</v>
      </c>
      <c r="F124" s="94" t="s">
        <v>133</v>
      </c>
    </row>
    <row r="125">
      <c r="A125" s="93" t="n">
        <v>45798.0</v>
      </c>
      <c r="B125" s="94" t="s">
        <v>1737</v>
      </c>
      <c r="C125" s="92" t="n">
        <v>8261.0</v>
      </c>
      <c r="D125" s="94" t="s">
        <v>306</v>
      </c>
      <c r="E125" s="94" t="s">
        <v>291</v>
      </c>
      <c r="F125" s="94" t="s">
        <v>133</v>
      </c>
    </row>
    <row r="126">
      <c r="A126" s="93" t="n">
        <v>45825.0</v>
      </c>
      <c r="B126" s="94" t="s">
        <v>2562</v>
      </c>
      <c r="C126" s="92" t="n">
        <v>3263.0</v>
      </c>
      <c r="D126" s="94" t="s">
        <v>306</v>
      </c>
      <c r="E126" s="94" t="s">
        <v>291</v>
      </c>
      <c r="F126" s="94" t="s">
        <v>133</v>
      </c>
    </row>
    <row r="127">
      <c r="A127" s="93" t="n">
        <v>45882.0</v>
      </c>
      <c r="B127" s="94" t="s">
        <v>3908</v>
      </c>
      <c r="C127" s="92" t="n">
        <v>7109.0</v>
      </c>
      <c r="D127" s="94" t="s">
        <v>306</v>
      </c>
      <c r="E127" s="94" t="s">
        <v>291</v>
      </c>
      <c r="F127" s="94" t="s">
        <v>133</v>
      </c>
    </row>
    <row r="128">
      <c r="A128" s="93" t="n">
        <v>45940.0</v>
      </c>
      <c r="B128" s="94" t="s">
        <v>4722</v>
      </c>
      <c r="C128" s="92" t="n">
        <v>7787.0</v>
      </c>
      <c r="D128" s="94" t="s">
        <v>306</v>
      </c>
      <c r="E128" s="94" t="s">
        <v>291</v>
      </c>
      <c r="F128" s="94" t="s">
        <v>133</v>
      </c>
    </row>
    <row r="129">
      <c r="A129" s="111" t="n">
        <v>46070.0</v>
      </c>
      <c r="B129" s="110" t="s">
        <v>5658</v>
      </c>
      <c r="C129" s="109" t="n">
        <v>11498.0</v>
      </c>
      <c r="D129" s="110" t="s">
        <v>306</v>
      </c>
      <c r="E129" s="110" t="s">
        <v>291</v>
      </c>
      <c r="F129" s="110" t="s">
        <v>133</v>
      </c>
    </row>
  </sheetData>
  <mergeCells count="2">
    <mergeCell ref="A4:C4"/>
    <mergeCell ref="A21:C21"/>
  </mergeCells>
  <hyperlinks>
    <hyperlink location="'Index'!A1" display="Index" ref="E1"/>
    <hyperlink location="A3" display="Go to top" ref="E2"/>
  </hyperlink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pane ySplit="2.0" state="frozen" topLeftCell="A3" activePane="bottomLeft"/>
      <selection pane="bottomLeft"/>
    </sheetView>
  </sheetViews>
  <sheetFormatPr customHeight="1" defaultColWidth="14.43" defaultRowHeight="15.0" outlineLevelRow="1"/>
  <cols>
    <col min="6" max="6" customWidth="true" width="17.0"/>
    <col min="5" max="5" customWidth="true" width="17.0"/>
    <col min="4" max="4" customWidth="true" width="17.0"/>
    <col min="1" max="1" customWidth="true" width="14.0"/>
    <col min="2" max="2" customWidth="true" width="17.0"/>
    <col min="3" max="3" customWidth="true" width="17.0"/>
    <col min="7" max="7" width="17.0" customWidth="true"/>
    <col min="8" max="8" width="17.0" customWidth="true"/>
  </cols>
  <sheetData>
    <row r="1">
      <c r="A1" s="72" t="s">
        <v>86</v>
      </c>
      <c r="B1" s="72"/>
      <c r="C1" s="72"/>
      <c r="D1" s="72"/>
      <c r="E1" s="73" t="s">
        <v>3</v>
      </c>
      <c r="F1" s="72"/>
      <c r="G1" s="72"/>
      <c r="H1" s="72"/>
    </row>
    <row r="2">
      <c r="A2" s="74" t="s">
        <v>87</v>
      </c>
      <c r="B2" s="74"/>
      <c r="C2" s="74"/>
      <c r="D2" s="74"/>
      <c r="E2" s="75" t="s">
        <v>88</v>
      </c>
      <c r="F2" s="74"/>
      <c r="G2" s="74"/>
      <c r="H2" s="74"/>
    </row>
    <row r="3" ht="12.75" customHeight="1">
      <c r="A3" s="27"/>
      <c r="B3" s="27"/>
      <c r="C3" s="27"/>
      <c r="D3" s="27"/>
      <c r="E3" s="27"/>
      <c r="F3" s="27"/>
      <c r="G3" s="17"/>
      <c r="H3" s="17"/>
      <c r="I3" s="17"/>
      <c r="J3" s="17"/>
      <c r="K3" s="17"/>
      <c r="L3" s="17"/>
      <c r="M3" s="17"/>
      <c r="N3" s="17"/>
      <c r="O3" s="17"/>
      <c r="P3" s="17"/>
      <c r="Q3" s="17"/>
      <c r="R3" s="17"/>
      <c r="S3" s="17"/>
      <c r="T3" s="17"/>
      <c r="U3" s="17"/>
      <c r="V3" s="17"/>
      <c r="W3" s="17"/>
      <c r="X3" s="17"/>
      <c r="Y3" s="17"/>
      <c r="Z3" s="17"/>
    </row>
    <row r="4">
      <c r="A4" s="77" t="s">
        <v>6080</v>
      </c>
      <c r="B4" s="77"/>
      <c r="C4" s="77"/>
    </row>
    <row r="5">
      <c r="A5" s="80" t="s">
        <v>106</v>
      </c>
      <c r="B5" s="80" t="s">
        <v>69</v>
      </c>
      <c r="C5" s="80" t="s">
        <v>1952</v>
      </c>
      <c r="D5" s="80" t="s">
        <v>6081</v>
      </c>
      <c r="E5" s="80" t="s">
        <v>6082</v>
      </c>
      <c r="F5" s="80" t="s">
        <v>6083</v>
      </c>
      <c r="G5" s="80" t="s">
        <v>66</v>
      </c>
      <c r="H5" s="80" t="s">
        <v>179</v>
      </c>
    </row>
    <row r="6">
      <c r="A6" s="87" t="s">
        <v>167</v>
      </c>
      <c r="B6" s="87">
        <f>SUM(F22:F24)</f>
      </c>
      <c r="C6" s="87" t="s">
        <v>109</v>
      </c>
      <c r="D6" s="87" t="s">
        <v>109</v>
      </c>
      <c r="E6" s="87" t="s">
        <v>109</v>
      </c>
      <c r="F6" s="87" t="s">
        <v>109</v>
      </c>
      <c r="G6" s="87" t="s">
        <v>109</v>
      </c>
      <c r="H6" s="87">
        <f>SUM(B6:G6)</f>
      </c>
    </row>
    <row r="7">
      <c r="A7" s="87" t="s">
        <v>168</v>
      </c>
      <c r="B7" s="87">
        <f>SUM(F25:F25)</f>
      </c>
      <c r="C7" s="87">
        <f>SUM(F39:F39)</f>
      </c>
      <c r="D7" s="87" t="s">
        <v>109</v>
      </c>
      <c r="E7" s="87" t="s">
        <v>109</v>
      </c>
      <c r="F7" s="87" t="s">
        <v>109</v>
      </c>
      <c r="G7" s="87" t="s">
        <v>109</v>
      </c>
      <c r="H7" s="87">
        <f>SUM(B7:G7)</f>
      </c>
    </row>
    <row r="8">
      <c r="A8" s="87" t="s">
        <v>169</v>
      </c>
      <c r="B8" s="87" t="s">
        <v>109</v>
      </c>
      <c r="C8" s="87" t="s">
        <v>109</v>
      </c>
      <c r="D8" s="87" t="s">
        <v>109</v>
      </c>
      <c r="E8" s="87" t="s">
        <v>109</v>
      </c>
      <c r="F8" s="87" t="s">
        <v>109</v>
      </c>
      <c r="G8" s="87" t="s">
        <v>109</v>
      </c>
      <c r="H8" s="87" t="s">
        <v>109</v>
      </c>
    </row>
    <row r="9">
      <c r="A9" s="87" t="s">
        <v>170</v>
      </c>
      <c r="B9" s="87">
        <f>SUM(F26:F26)</f>
      </c>
      <c r="C9" s="87" t="s">
        <v>109</v>
      </c>
      <c r="D9" s="87" t="s">
        <v>109</v>
      </c>
      <c r="E9" s="87" t="s">
        <v>109</v>
      </c>
      <c r="F9" s="87" t="s">
        <v>109</v>
      </c>
      <c r="G9" s="87" t="s">
        <v>109</v>
      </c>
      <c r="H9" s="87">
        <f>SUM(B9:G9)</f>
      </c>
    </row>
    <row r="10">
      <c r="A10" s="87" t="s">
        <v>171</v>
      </c>
      <c r="B10" s="87" t="s">
        <v>109</v>
      </c>
      <c r="C10" s="87" t="s">
        <v>109</v>
      </c>
      <c r="D10" s="87" t="s">
        <v>109</v>
      </c>
      <c r="E10" s="87" t="s">
        <v>109</v>
      </c>
      <c r="F10" s="87" t="s">
        <v>109</v>
      </c>
      <c r="G10" s="87" t="s">
        <v>109</v>
      </c>
      <c r="H10" s="87" t="s">
        <v>109</v>
      </c>
    </row>
    <row r="11">
      <c r="A11" s="87" t="s">
        <v>172</v>
      </c>
      <c r="B11" s="87" t="s">
        <v>109</v>
      </c>
      <c r="C11" s="87" t="s">
        <v>109</v>
      </c>
      <c r="D11" s="87" t="s">
        <v>109</v>
      </c>
      <c r="E11" s="87" t="s">
        <v>109</v>
      </c>
      <c r="F11" s="87" t="s">
        <v>109</v>
      </c>
      <c r="G11" s="87" t="s">
        <v>109</v>
      </c>
      <c r="H11" s="87" t="s">
        <v>109</v>
      </c>
    </row>
    <row r="12">
      <c r="A12" s="87" t="s">
        <v>173</v>
      </c>
      <c r="B12" s="87" t="s">
        <v>109</v>
      </c>
      <c r="C12" s="87" t="s">
        <v>109</v>
      </c>
      <c r="D12" s="87" t="s">
        <v>109</v>
      </c>
      <c r="E12" s="87" t="s">
        <v>109</v>
      </c>
      <c r="F12" s="87" t="s">
        <v>109</v>
      </c>
      <c r="G12" s="87" t="s">
        <v>109</v>
      </c>
      <c r="H12" s="87" t="s">
        <v>109</v>
      </c>
    </row>
    <row r="13">
      <c r="A13" s="87" t="s">
        <v>174</v>
      </c>
      <c r="B13" s="87" t="s">
        <v>109</v>
      </c>
      <c r="C13" s="87" t="s">
        <v>109</v>
      </c>
      <c r="D13" s="87" t="s">
        <v>109</v>
      </c>
      <c r="E13" s="87" t="s">
        <v>109</v>
      </c>
      <c r="F13" s="87" t="s">
        <v>109</v>
      </c>
      <c r="G13" s="87" t="s">
        <v>109</v>
      </c>
      <c r="H13" s="87" t="s">
        <v>109</v>
      </c>
    </row>
    <row r="14">
      <c r="A14" s="87" t="s">
        <v>175</v>
      </c>
      <c r="B14" s="87" t="s">
        <v>109</v>
      </c>
      <c r="C14" s="87" t="s">
        <v>109</v>
      </c>
      <c r="D14" s="87" t="s">
        <v>109</v>
      </c>
      <c r="E14" s="87" t="s">
        <v>109</v>
      </c>
      <c r="F14" s="87" t="s">
        <v>109</v>
      </c>
      <c r="G14" s="87" t="s">
        <v>109</v>
      </c>
      <c r="H14" s="87" t="s">
        <v>109</v>
      </c>
    </row>
    <row r="15">
      <c r="A15" s="87" t="s">
        <v>176</v>
      </c>
      <c r="B15" s="87">
        <f>SUM(F27:F27)</f>
      </c>
      <c r="C15" s="87" t="s">
        <v>109</v>
      </c>
      <c r="D15" s="87" t="s">
        <v>109</v>
      </c>
      <c r="E15" s="87" t="s">
        <v>109</v>
      </c>
      <c r="F15" s="87" t="s">
        <v>109</v>
      </c>
      <c r="G15" s="87" t="s">
        <v>109</v>
      </c>
      <c r="H15" s="87">
        <f>SUM(B15:G15)</f>
      </c>
    </row>
    <row r="16">
      <c r="A16" s="87" t="s">
        <v>177</v>
      </c>
      <c r="B16" s="87">
        <f>SUM(F28:F30)</f>
      </c>
      <c r="C16" s="87" t="s">
        <v>109</v>
      </c>
      <c r="D16" s="87" t="s">
        <v>109</v>
      </c>
      <c r="E16" s="87" t="s">
        <v>109</v>
      </c>
      <c r="F16" s="87" t="s">
        <v>109</v>
      </c>
      <c r="G16" s="87" t="s">
        <v>109</v>
      </c>
      <c r="H16" s="87">
        <f>SUM(B16:G16)</f>
      </c>
    </row>
    <row r="17">
      <c r="A17" s="87" t="s">
        <v>178</v>
      </c>
      <c r="B17" s="87">
        <f>SUM(F31:F37)</f>
      </c>
      <c r="C17" s="87" t="s">
        <v>109</v>
      </c>
      <c r="D17" s="87" t="s">
        <v>109</v>
      </c>
      <c r="E17" s="87" t="s">
        <v>109</v>
      </c>
      <c r="F17" s="87" t="s">
        <v>109</v>
      </c>
      <c r="G17" s="87" t="s">
        <v>109</v>
      </c>
      <c r="H17" s="87">
        <f>SUM(B17:G17)</f>
      </c>
    </row>
    <row r="18">
      <c r="A18" s="125" t="s">
        <v>179</v>
      </c>
      <c r="B18" s="125">
        <f>SUM(B6:B17)</f>
      </c>
      <c r="C18" s="125">
        <f>SUM(C6:C17)</f>
      </c>
      <c r="D18" s="125" t="s">
        <v>109</v>
      </c>
      <c r="E18" s="125" t="s">
        <v>109</v>
      </c>
      <c r="F18" s="125" t="s">
        <v>109</v>
      </c>
      <c r="G18" s="125" t="s">
        <v>109</v>
      </c>
      <c r="H18" s="125">
        <f>SUM(H6:H17)</f>
      </c>
    </row>
    <row r="19" ht="12.75" customHeight="1">
      <c r="A19" s="27"/>
      <c r="B19" s="27"/>
      <c r="C19" s="27"/>
      <c r="D19" s="27"/>
      <c r="E19" s="27"/>
      <c r="F19" s="27"/>
      <c r="G19" s="17"/>
      <c r="H19" s="17"/>
      <c r="I19" s="17"/>
      <c r="J19" s="17"/>
      <c r="K19" s="17"/>
      <c r="L19" s="17"/>
      <c r="M19" s="17"/>
      <c r="N19" s="17"/>
      <c r="O19" s="17"/>
      <c r="P19" s="17"/>
      <c r="Q19" s="17"/>
      <c r="R19" s="17"/>
      <c r="S19" s="17"/>
      <c r="T19" s="17"/>
      <c r="U19" s="17"/>
      <c r="V19" s="17"/>
      <c r="W19" s="17"/>
      <c r="X19" s="17"/>
      <c r="Y19" s="17"/>
      <c r="Z19" s="17"/>
    </row>
    <row r="20">
      <c r="A20" s="80" t="s">
        <v>281</v>
      </c>
      <c r="B20" s="80" t="s">
        <v>106</v>
      </c>
      <c r="C20" s="80"/>
      <c r="D20" s="80"/>
      <c r="E20" s="80"/>
      <c r="F20" s="80" t="s">
        <v>283</v>
      </c>
      <c r="G20" s="80" t="s">
        <v>286</v>
      </c>
      <c r="H20" s="80" t="s">
        <v>287</v>
      </c>
    </row>
    <row r="21">
      <c r="A21" s="82" t="s">
        <v>69</v>
      </c>
      <c r="B21" s="82"/>
      <c r="F21" s="82">
        <f>SUM(F22:F37)</f>
      </c>
      <c r="G21" s="82"/>
      <c r="H21" s="82"/>
    </row>
    <row r="22" outlineLevel="1">
      <c r="A22" s="93" t="n">
        <v>45754.0</v>
      </c>
      <c r="B22" s="87" t="s">
        <v>529</v>
      </c>
      <c r="C22" s="87"/>
      <c r="D22" s="87"/>
      <c r="E22" s="87"/>
      <c r="F22" s="87" t="n">
        <v>6649.3</v>
      </c>
      <c r="G22" s="87" t="s">
        <v>291</v>
      </c>
      <c r="H22" s="87" t="s">
        <v>133</v>
      </c>
    </row>
    <row r="23" outlineLevel="1">
      <c r="A23" s="93" t="n">
        <v>45770.0</v>
      </c>
      <c r="B23" s="87" t="s">
        <v>949</v>
      </c>
      <c r="C23" s="87"/>
      <c r="D23" s="87"/>
      <c r="E23" s="87"/>
      <c r="F23" s="87" t="n">
        <v>197449.0</v>
      </c>
      <c r="G23" s="87" t="s">
        <v>291</v>
      </c>
      <c r="H23" s="87" t="s">
        <v>133</v>
      </c>
    </row>
    <row r="24" outlineLevel="1">
      <c r="A24" s="93" t="n">
        <v>45777.0</v>
      </c>
      <c r="B24" s="87" t="s">
        <v>1116</v>
      </c>
      <c r="C24" s="87"/>
      <c r="D24" s="87"/>
      <c r="E24" s="87"/>
      <c r="F24" s="87" t="n">
        <v>6987.94</v>
      </c>
      <c r="G24" s="87" t="s">
        <v>291</v>
      </c>
      <c r="H24" s="87" t="s">
        <v>133</v>
      </c>
    </row>
    <row r="25" outlineLevel="1">
      <c r="A25" s="93" t="n">
        <v>45807.0</v>
      </c>
      <c r="B25" s="87" t="s">
        <v>2028</v>
      </c>
      <c r="C25" s="87"/>
      <c r="D25" s="87"/>
      <c r="E25" s="87"/>
      <c r="F25" s="87" t="n">
        <v>8883.21</v>
      </c>
      <c r="G25" s="87" t="s">
        <v>291</v>
      </c>
      <c r="H25" s="87" t="s">
        <v>133</v>
      </c>
    </row>
    <row r="26" outlineLevel="1">
      <c r="A26" s="93" t="n">
        <v>45843.0</v>
      </c>
      <c r="B26" s="87" t="s">
        <v>3158</v>
      </c>
      <c r="C26" s="87"/>
      <c r="D26" s="87"/>
      <c r="E26" s="87"/>
      <c r="F26" s="87" t="n">
        <v>12240.26</v>
      </c>
      <c r="G26" s="87" t="s">
        <v>291</v>
      </c>
      <c r="H26" s="87" t="s">
        <v>133</v>
      </c>
    </row>
    <row r="27" outlineLevel="1">
      <c r="A27" s="93" t="n">
        <v>46043.0</v>
      </c>
      <c r="B27" s="87" t="s">
        <v>5516</v>
      </c>
      <c r="C27" s="87"/>
      <c r="D27" s="87"/>
      <c r="E27" s="87"/>
      <c r="F27" s="87" t="n">
        <v>123.9</v>
      </c>
      <c r="G27" s="87" t="s">
        <v>291</v>
      </c>
      <c r="H27" s="87" t="s">
        <v>133</v>
      </c>
    </row>
    <row r="28" outlineLevel="1">
      <c r="A28" s="93" t="n">
        <v>46078.0</v>
      </c>
      <c r="B28" s="87" t="s">
        <v>5711</v>
      </c>
      <c r="C28" s="87"/>
      <c r="D28" s="87"/>
      <c r="E28" s="87"/>
      <c r="F28" s="87" t="n">
        <v>443647.01</v>
      </c>
      <c r="G28" s="87" t="s">
        <v>291</v>
      </c>
      <c r="H28" s="87" t="s">
        <v>133</v>
      </c>
    </row>
    <row r="29" outlineLevel="1">
      <c r="A29" s="93" t="n">
        <v>46079.0</v>
      </c>
      <c r="B29" s="87" t="s">
        <v>5728</v>
      </c>
      <c r="C29" s="87"/>
      <c r="D29" s="87"/>
      <c r="E29" s="87"/>
      <c r="F29" s="87" t="n">
        <v>253176.04</v>
      </c>
      <c r="G29" s="87" t="s">
        <v>291</v>
      </c>
      <c r="H29" s="87" t="s">
        <v>133</v>
      </c>
    </row>
    <row r="30" outlineLevel="1">
      <c r="A30" s="93" t="n">
        <v>46081.0</v>
      </c>
      <c r="B30" s="87" t="s">
        <v>5741</v>
      </c>
      <c r="C30" s="87"/>
      <c r="D30" s="87"/>
      <c r="E30" s="87"/>
      <c r="F30" s="87" t="n">
        <v>84174.78</v>
      </c>
      <c r="G30" s="87" t="s">
        <v>291</v>
      </c>
      <c r="H30" s="87" t="s">
        <v>133</v>
      </c>
    </row>
    <row r="31" outlineLevel="1">
      <c r="A31" s="93" t="n">
        <v>46083.0</v>
      </c>
      <c r="B31" s="87" t="s">
        <v>5746</v>
      </c>
      <c r="C31" s="87"/>
      <c r="D31" s="87"/>
      <c r="E31" s="87"/>
      <c r="F31" s="87" t="n">
        <v>16570.39</v>
      </c>
      <c r="G31" s="87" t="s">
        <v>291</v>
      </c>
      <c r="H31" s="87" t="s">
        <v>133</v>
      </c>
    </row>
    <row r="32" outlineLevel="1">
      <c r="A32" s="93" t="n">
        <v>46088.0</v>
      </c>
      <c r="B32" s="87" t="s">
        <v>5809</v>
      </c>
      <c r="C32" s="87"/>
      <c r="D32" s="87"/>
      <c r="E32" s="87"/>
      <c r="F32" s="87" t="n">
        <v>488.52</v>
      </c>
      <c r="G32" s="87" t="s">
        <v>291</v>
      </c>
      <c r="H32" s="87" t="s">
        <v>133</v>
      </c>
    </row>
    <row r="33" outlineLevel="1">
      <c r="A33" s="93" t="n">
        <v>46088.0</v>
      </c>
      <c r="B33" s="87" t="s">
        <v>5813</v>
      </c>
      <c r="C33" s="87"/>
      <c r="D33" s="87"/>
      <c r="E33" s="87"/>
      <c r="F33" s="87" t="n">
        <v>54.28</v>
      </c>
      <c r="G33" s="87" t="s">
        <v>291</v>
      </c>
      <c r="H33" s="87" t="s">
        <v>133</v>
      </c>
    </row>
    <row r="34" outlineLevel="1">
      <c r="A34" s="93" t="n">
        <v>46101.0</v>
      </c>
      <c r="B34" s="87" t="s">
        <v>5870</v>
      </c>
      <c r="C34" s="87"/>
      <c r="D34" s="87"/>
      <c r="E34" s="87"/>
      <c r="F34" s="87" t="n">
        <v>123.9</v>
      </c>
      <c r="G34" s="87" t="s">
        <v>291</v>
      </c>
      <c r="H34" s="87" t="s">
        <v>133</v>
      </c>
    </row>
    <row r="35" outlineLevel="1">
      <c r="A35" s="93" t="n">
        <v>46101.0</v>
      </c>
      <c r="B35" s="87" t="s">
        <v>5873</v>
      </c>
      <c r="C35" s="87"/>
      <c r="D35" s="87"/>
      <c r="E35" s="87"/>
      <c r="F35" s="87" t="n">
        <v>453691.87</v>
      </c>
      <c r="G35" s="87" t="s">
        <v>291</v>
      </c>
      <c r="H35" s="87" t="s">
        <v>133</v>
      </c>
    </row>
    <row r="36" outlineLevel="1">
      <c r="A36" s="93" t="n">
        <v>46101.0</v>
      </c>
      <c r="B36" s="87" t="s">
        <v>5875</v>
      </c>
      <c r="C36" s="87"/>
      <c r="D36" s="87"/>
      <c r="E36" s="87"/>
      <c r="F36" s="87" t="n">
        <v>84164.97</v>
      </c>
      <c r="G36" s="87" t="s">
        <v>291</v>
      </c>
      <c r="H36" s="87" t="s">
        <v>133</v>
      </c>
    </row>
    <row r="37" outlineLevel="1">
      <c r="A37" s="111" t="n">
        <v>46110.0</v>
      </c>
      <c r="B37" s="103" t="s">
        <v>5947</v>
      </c>
      <c r="C37" s="103"/>
      <c r="D37" s="103"/>
      <c r="E37" s="103"/>
      <c r="F37" s="103" t="n">
        <v>16940.32</v>
      </c>
      <c r="G37" s="103" t="s">
        <v>291</v>
      </c>
      <c r="H37" s="103" t="s">
        <v>133</v>
      </c>
    </row>
    <row r="38">
      <c r="A38" s="82" t="s">
        <v>1952</v>
      </c>
      <c r="B38" s="82"/>
      <c r="F38" s="82">
        <f>SUM(F39:F39)</f>
      </c>
      <c r="G38" s="82"/>
      <c r="H38" s="82"/>
    </row>
    <row r="39" outlineLevel="1">
      <c r="A39" s="111" t="n">
        <v>45805.0</v>
      </c>
      <c r="B39" s="103" t="s">
        <v>1951</v>
      </c>
      <c r="C39" s="103"/>
      <c r="D39" s="103"/>
      <c r="E39" s="103"/>
      <c r="F39" s="103" t="n">
        <v>58707.0</v>
      </c>
      <c r="G39" s="103" t="s">
        <v>291</v>
      </c>
      <c r="H39" s="103" t="s">
        <v>133</v>
      </c>
    </row>
    <row r="40" ht="12.75" customHeight="1">
      <c r="A40" s="27"/>
      <c r="B40" s="27"/>
      <c r="C40" s="27"/>
      <c r="D40" s="27"/>
      <c r="E40" s="27"/>
      <c r="F40" s="27"/>
      <c r="G40" s="17"/>
      <c r="H40" s="17"/>
      <c r="I40" s="17"/>
      <c r="J40" s="17"/>
      <c r="K40" s="17"/>
      <c r="L40" s="17"/>
      <c r="M40" s="17"/>
      <c r="N40" s="17"/>
      <c r="O40" s="17"/>
      <c r="P40" s="17"/>
      <c r="Q40" s="17"/>
      <c r="R40" s="17"/>
      <c r="S40" s="17"/>
      <c r="T40" s="17"/>
      <c r="U40" s="17"/>
      <c r="V40" s="17"/>
      <c r="W40" s="17"/>
      <c r="X40" s="17"/>
      <c r="Y40" s="17"/>
      <c r="Z40" s="17"/>
    </row>
    <row r="41" ht="12.75" customHeight="1">
      <c r="A41" s="27"/>
      <c r="B41" s="27"/>
      <c r="C41" s="27"/>
      <c r="D41" s="27"/>
      <c r="E41" s="27"/>
      <c r="F41" s="27"/>
      <c r="G41" s="17"/>
      <c r="H41" s="17"/>
      <c r="I41" s="17"/>
      <c r="J41" s="17"/>
      <c r="K41" s="17"/>
      <c r="L41" s="17"/>
      <c r="M41" s="17"/>
      <c r="N41" s="17"/>
      <c r="O41" s="17"/>
      <c r="P41" s="17"/>
      <c r="Q41" s="17"/>
      <c r="R41" s="17"/>
      <c r="S41" s="17"/>
      <c r="T41" s="17"/>
      <c r="U41" s="17"/>
      <c r="V41" s="17"/>
      <c r="W41" s="17"/>
      <c r="X41" s="17"/>
      <c r="Y41" s="17"/>
      <c r="Z41" s="17"/>
    </row>
    <row r="42" ht="12.75" customHeight="1">
      <c r="A42" s="27"/>
      <c r="B42" s="27"/>
      <c r="C42" s="27"/>
      <c r="D42" s="27"/>
      <c r="E42" s="27"/>
      <c r="F42" s="27"/>
      <c r="G42" s="17"/>
      <c r="H42" s="17"/>
      <c r="I42" s="17"/>
      <c r="J42" s="17"/>
      <c r="K42" s="17"/>
      <c r="L42" s="17"/>
      <c r="M42" s="17"/>
      <c r="N42" s="17"/>
      <c r="O42" s="17"/>
      <c r="P42" s="17"/>
      <c r="Q42" s="17"/>
      <c r="R42" s="17"/>
      <c r="S42" s="17"/>
      <c r="T42" s="17"/>
      <c r="U42" s="17"/>
      <c r="V42" s="17"/>
      <c r="W42" s="17"/>
      <c r="X42" s="17"/>
      <c r="Y42" s="17"/>
      <c r="Z42" s="17"/>
    </row>
    <row r="43" ht="12.75" customHeight="1">
      <c r="A43" s="27"/>
      <c r="B43" s="27"/>
      <c r="C43" s="27"/>
      <c r="D43" s="27"/>
      <c r="E43" s="27"/>
      <c r="F43" s="27"/>
      <c r="G43" s="17"/>
      <c r="H43" s="17"/>
      <c r="I43" s="17"/>
      <c r="J43" s="17"/>
      <c r="K43" s="17"/>
      <c r="L43" s="17"/>
      <c r="M43" s="17"/>
      <c r="N43" s="17"/>
      <c r="O43" s="17"/>
      <c r="P43" s="17"/>
      <c r="Q43" s="17"/>
      <c r="R43" s="17"/>
      <c r="S43" s="17"/>
      <c r="T43" s="17"/>
      <c r="U43" s="17"/>
      <c r="V43" s="17"/>
      <c r="W43" s="17"/>
      <c r="X43" s="17"/>
      <c r="Y43" s="17"/>
      <c r="Z43" s="17"/>
    </row>
    <row r="44" ht="12.75" customHeight="1">
      <c r="A44" s="27"/>
      <c r="B44" s="27"/>
      <c r="C44" s="27"/>
      <c r="D44" s="27"/>
      <c r="E44" s="27"/>
      <c r="F44" s="27"/>
      <c r="G44" s="17"/>
      <c r="H44" s="17"/>
      <c r="I44" s="17"/>
      <c r="J44" s="17"/>
      <c r="K44" s="17"/>
      <c r="L44" s="17"/>
      <c r="M44" s="17"/>
      <c r="N44" s="17"/>
      <c r="O44" s="17"/>
      <c r="P44" s="17"/>
      <c r="Q44" s="17"/>
      <c r="R44" s="17"/>
      <c r="S44" s="17"/>
      <c r="T44" s="17"/>
      <c r="U44" s="17"/>
      <c r="V44" s="17"/>
      <c r="W44" s="17"/>
      <c r="X44" s="17"/>
      <c r="Y44" s="17"/>
      <c r="Z44" s="17"/>
    </row>
    <row r="45" ht="12.75" customHeight="1">
      <c r="A45" s="27"/>
      <c r="B45" s="27"/>
      <c r="C45" s="27"/>
      <c r="D45" s="27"/>
      <c r="E45" s="27"/>
      <c r="F45" s="27"/>
      <c r="G45" s="17"/>
      <c r="H45" s="17"/>
      <c r="I45" s="17"/>
      <c r="J45" s="17"/>
      <c r="K45" s="17"/>
      <c r="L45" s="17"/>
      <c r="M45" s="17"/>
      <c r="N45" s="17"/>
      <c r="O45" s="17"/>
      <c r="P45" s="17"/>
      <c r="Q45" s="17"/>
      <c r="R45" s="17"/>
      <c r="S45" s="17"/>
      <c r="T45" s="17"/>
      <c r="U45" s="17"/>
      <c r="V45" s="17"/>
      <c r="W45" s="17"/>
      <c r="X45" s="17"/>
      <c r="Y45" s="17"/>
      <c r="Z45" s="17"/>
    </row>
    <row r="46" ht="12.75" customHeight="1">
      <c r="A46" s="27"/>
      <c r="B46" s="27"/>
      <c r="C46" s="27"/>
      <c r="D46" s="27"/>
      <c r="E46" s="27"/>
      <c r="F46" s="27"/>
      <c r="G46" s="17"/>
      <c r="H46" s="17"/>
      <c r="I46" s="17"/>
      <c r="J46" s="17"/>
      <c r="K46" s="17"/>
      <c r="L46" s="17"/>
      <c r="M46" s="17"/>
      <c r="N46" s="17"/>
      <c r="O46" s="17"/>
      <c r="P46" s="17"/>
      <c r="Q46" s="17"/>
      <c r="R46" s="17"/>
      <c r="S46" s="17"/>
      <c r="T46" s="17"/>
      <c r="U46" s="17"/>
      <c r="V46" s="17"/>
      <c r="W46" s="17"/>
      <c r="X46" s="17"/>
      <c r="Y46" s="17"/>
      <c r="Z46" s="17"/>
    </row>
    <row r="47" ht="12.75" customHeight="1">
      <c r="A47" s="27"/>
      <c r="B47" s="27"/>
      <c r="C47" s="27"/>
      <c r="D47" s="27"/>
      <c r="E47" s="27"/>
      <c r="F47" s="27"/>
      <c r="G47" s="17"/>
      <c r="H47" s="17"/>
      <c r="I47" s="17"/>
      <c r="J47" s="17"/>
      <c r="K47" s="17"/>
      <c r="L47" s="17"/>
      <c r="M47" s="17"/>
      <c r="N47" s="17"/>
      <c r="O47" s="17"/>
      <c r="P47" s="17"/>
      <c r="Q47" s="17"/>
      <c r="R47" s="17"/>
      <c r="S47" s="17"/>
      <c r="T47" s="17"/>
      <c r="U47" s="17"/>
      <c r="V47" s="17"/>
      <c r="W47" s="17"/>
      <c r="X47" s="17"/>
      <c r="Y47" s="17"/>
      <c r="Z47" s="17"/>
    </row>
    <row r="48" ht="12.75" customHeight="1">
      <c r="A48" s="27"/>
      <c r="B48" s="27"/>
      <c r="C48" s="27"/>
      <c r="D48" s="27"/>
      <c r="E48" s="27"/>
      <c r="F48" s="27"/>
      <c r="G48" s="17"/>
      <c r="H48" s="17"/>
      <c r="I48" s="17"/>
      <c r="J48" s="17"/>
      <c r="K48" s="17"/>
      <c r="L48" s="17"/>
      <c r="M48" s="17"/>
      <c r="N48" s="17"/>
      <c r="O48" s="17"/>
      <c r="P48" s="17"/>
      <c r="Q48" s="17"/>
      <c r="R48" s="17"/>
      <c r="S48" s="17"/>
      <c r="T48" s="17"/>
      <c r="U48" s="17"/>
      <c r="V48" s="17"/>
      <c r="W48" s="17"/>
      <c r="X48" s="17"/>
      <c r="Y48" s="17"/>
      <c r="Z48" s="17"/>
    </row>
    <row r="49" ht="12.75" customHeight="1">
      <c r="A49" s="27"/>
      <c r="B49" s="27"/>
      <c r="C49" s="27"/>
      <c r="D49" s="27"/>
      <c r="E49" s="27"/>
      <c r="F49" s="27"/>
      <c r="G49" s="17"/>
      <c r="H49" s="17"/>
      <c r="I49" s="17"/>
      <c r="J49" s="17"/>
      <c r="K49" s="17"/>
      <c r="L49" s="17"/>
      <c r="M49" s="17"/>
      <c r="N49" s="17"/>
      <c r="O49" s="17"/>
      <c r="P49" s="17"/>
      <c r="Q49" s="17"/>
      <c r="R49" s="17"/>
      <c r="S49" s="17"/>
      <c r="T49" s="17"/>
      <c r="U49" s="17"/>
      <c r="V49" s="17"/>
      <c r="W49" s="17"/>
      <c r="X49" s="17"/>
      <c r="Y49" s="17"/>
      <c r="Z49" s="17"/>
    </row>
    <row r="50" ht="12.75" customHeight="1">
      <c r="A50" s="27"/>
      <c r="B50" s="27"/>
      <c r="C50" s="27"/>
      <c r="D50" s="27"/>
      <c r="E50" s="27"/>
      <c r="F50" s="27"/>
      <c r="G50" s="17"/>
      <c r="H50" s="17"/>
      <c r="I50" s="17"/>
      <c r="J50" s="17"/>
      <c r="K50" s="17"/>
      <c r="L50" s="17"/>
      <c r="M50" s="17"/>
      <c r="N50" s="17"/>
      <c r="O50" s="17"/>
      <c r="P50" s="17"/>
      <c r="Q50" s="17"/>
      <c r="R50" s="17"/>
      <c r="S50" s="17"/>
      <c r="T50" s="17"/>
      <c r="U50" s="17"/>
      <c r="V50" s="17"/>
      <c r="W50" s="17"/>
      <c r="X50" s="17"/>
      <c r="Y50" s="17"/>
      <c r="Z50" s="17"/>
    </row>
    <row r="51" ht="12.75" customHeight="1">
      <c r="A51" s="27"/>
      <c r="B51" s="27"/>
      <c r="C51" s="27"/>
      <c r="D51" s="27"/>
      <c r="E51" s="27"/>
      <c r="F51" s="27"/>
      <c r="G51" s="17"/>
      <c r="H51" s="17"/>
      <c r="I51" s="17"/>
      <c r="J51" s="17"/>
      <c r="K51" s="17"/>
      <c r="L51" s="17"/>
      <c r="M51" s="17"/>
      <c r="N51" s="17"/>
      <c r="O51" s="17"/>
      <c r="P51" s="17"/>
      <c r="Q51" s="17"/>
      <c r="R51" s="17"/>
      <c r="S51" s="17"/>
      <c r="T51" s="17"/>
      <c r="U51" s="17"/>
      <c r="V51" s="17"/>
      <c r="W51" s="17"/>
      <c r="X51" s="17"/>
      <c r="Y51" s="17"/>
      <c r="Z51" s="17"/>
    </row>
    <row r="52" ht="12.75" customHeight="1">
      <c r="A52" s="27"/>
      <c r="B52" s="27"/>
      <c r="C52" s="27"/>
      <c r="D52" s="27"/>
      <c r="E52" s="27"/>
      <c r="F52" s="27"/>
      <c r="G52" s="17"/>
      <c r="H52" s="17"/>
      <c r="I52" s="17"/>
      <c r="J52" s="17"/>
      <c r="K52" s="17"/>
      <c r="L52" s="17"/>
      <c r="M52" s="17"/>
      <c r="N52" s="17"/>
      <c r="O52" s="17"/>
      <c r="P52" s="17"/>
      <c r="Q52" s="17"/>
      <c r="R52" s="17"/>
      <c r="S52" s="17"/>
      <c r="T52" s="17"/>
      <c r="U52" s="17"/>
      <c r="V52" s="17"/>
      <c r="W52" s="17"/>
      <c r="X52" s="17"/>
      <c r="Y52" s="17"/>
      <c r="Z52" s="17"/>
    </row>
    <row r="53" ht="12.75" customHeight="1">
      <c r="A53" s="27"/>
      <c r="B53" s="27"/>
      <c r="C53" s="27"/>
      <c r="D53" s="27"/>
      <c r="E53" s="27"/>
      <c r="F53" s="27"/>
      <c r="G53" s="17"/>
      <c r="H53" s="17"/>
      <c r="I53" s="17"/>
      <c r="J53" s="17"/>
      <c r="K53" s="17"/>
      <c r="L53" s="17"/>
      <c r="M53" s="17"/>
      <c r="N53" s="17"/>
      <c r="O53" s="17"/>
      <c r="P53" s="17"/>
      <c r="Q53" s="17"/>
      <c r="R53" s="17"/>
      <c r="S53" s="17"/>
      <c r="T53" s="17"/>
      <c r="U53" s="17"/>
      <c r="V53" s="17"/>
      <c r="W53" s="17"/>
      <c r="X53" s="17"/>
      <c r="Y53" s="17"/>
      <c r="Z53" s="17"/>
    </row>
    <row r="54" ht="12.75" customHeight="1">
      <c r="A54" s="27"/>
      <c r="B54" s="27"/>
      <c r="C54" s="27"/>
      <c r="D54" s="27"/>
      <c r="E54" s="27"/>
      <c r="F54" s="27"/>
      <c r="G54" s="17"/>
      <c r="H54" s="17"/>
      <c r="I54" s="17"/>
      <c r="J54" s="17"/>
      <c r="K54" s="17"/>
      <c r="L54" s="17"/>
      <c r="M54" s="17"/>
      <c r="N54" s="17"/>
      <c r="O54" s="17"/>
      <c r="P54" s="17"/>
      <c r="Q54" s="17"/>
      <c r="R54" s="17"/>
      <c r="S54" s="17"/>
      <c r="T54" s="17"/>
      <c r="U54" s="17"/>
      <c r="V54" s="17"/>
      <c r="W54" s="17"/>
      <c r="X54" s="17"/>
      <c r="Y54" s="17"/>
      <c r="Z54" s="17"/>
    </row>
    <row r="55" ht="12.75" customHeight="1">
      <c r="A55" s="27"/>
      <c r="B55" s="27"/>
      <c r="C55" s="27"/>
      <c r="D55" s="27"/>
      <c r="E55" s="27"/>
      <c r="F55" s="27"/>
      <c r="G55" s="17"/>
      <c r="H55" s="17"/>
      <c r="I55" s="17"/>
      <c r="J55" s="17"/>
      <c r="K55" s="17"/>
      <c r="L55" s="17"/>
      <c r="M55" s="17"/>
      <c r="N55" s="17"/>
      <c r="O55" s="17"/>
      <c r="P55" s="17"/>
      <c r="Q55" s="17"/>
      <c r="R55" s="17"/>
      <c r="S55" s="17"/>
      <c r="T55" s="17"/>
      <c r="U55" s="17"/>
      <c r="V55" s="17"/>
      <c r="W55" s="17"/>
      <c r="X55" s="17"/>
      <c r="Y55" s="17"/>
      <c r="Z55" s="17"/>
    </row>
    <row r="56" ht="12.75" customHeight="1">
      <c r="A56" s="27"/>
      <c r="B56" s="27"/>
      <c r="C56" s="27"/>
      <c r="D56" s="27"/>
      <c r="E56" s="27"/>
      <c r="F56" s="27"/>
      <c r="G56" s="17"/>
      <c r="H56" s="17"/>
      <c r="I56" s="17"/>
      <c r="J56" s="17"/>
      <c r="K56" s="17"/>
      <c r="L56" s="17"/>
      <c r="M56" s="17"/>
      <c r="N56" s="17"/>
      <c r="O56" s="17"/>
      <c r="P56" s="17"/>
      <c r="Q56" s="17"/>
      <c r="R56" s="17"/>
      <c r="S56" s="17"/>
      <c r="T56" s="17"/>
      <c r="U56" s="17"/>
      <c r="V56" s="17"/>
      <c r="W56" s="17"/>
      <c r="X56" s="17"/>
      <c r="Y56" s="17"/>
      <c r="Z56" s="17"/>
    </row>
    <row r="57" ht="12.75" customHeight="1">
      <c r="A57" s="27"/>
      <c r="B57" s="27"/>
      <c r="C57" s="27"/>
      <c r="D57" s="27"/>
      <c r="E57" s="27"/>
      <c r="F57" s="27"/>
      <c r="G57" s="17"/>
      <c r="H57" s="17"/>
      <c r="I57" s="17"/>
      <c r="J57" s="17"/>
      <c r="K57" s="17"/>
      <c r="L57" s="17"/>
      <c r="M57" s="17"/>
      <c r="N57" s="17"/>
      <c r="O57" s="17"/>
      <c r="P57" s="17"/>
      <c r="Q57" s="17"/>
      <c r="R57" s="17"/>
      <c r="S57" s="17"/>
      <c r="T57" s="17"/>
      <c r="U57" s="17"/>
      <c r="V57" s="17"/>
      <c r="W57" s="17"/>
      <c r="X57" s="17"/>
      <c r="Y57" s="17"/>
      <c r="Z57" s="17"/>
    </row>
    <row r="58" ht="12.75" customHeight="1">
      <c r="A58" s="27"/>
      <c r="B58" s="27"/>
      <c r="C58" s="27"/>
      <c r="D58" s="27"/>
      <c r="E58" s="27"/>
      <c r="F58" s="27"/>
      <c r="G58" s="17"/>
      <c r="H58" s="17"/>
      <c r="I58" s="17"/>
      <c r="J58" s="17"/>
      <c r="K58" s="17"/>
      <c r="L58" s="17"/>
      <c r="M58" s="17"/>
      <c r="N58" s="17"/>
      <c r="O58" s="17"/>
      <c r="P58" s="17"/>
      <c r="Q58" s="17"/>
      <c r="R58" s="17"/>
      <c r="S58" s="17"/>
      <c r="T58" s="17"/>
      <c r="U58" s="17"/>
      <c r="V58" s="17"/>
      <c r="W58" s="17"/>
      <c r="X58" s="17"/>
      <c r="Y58" s="17"/>
      <c r="Z58" s="17"/>
    </row>
    <row r="59" ht="12.75" customHeight="1">
      <c r="A59" s="27"/>
      <c r="B59" s="27"/>
      <c r="C59" s="27"/>
      <c r="D59" s="27"/>
      <c r="E59" s="27"/>
      <c r="F59" s="27"/>
      <c r="G59" s="17"/>
      <c r="H59" s="17"/>
      <c r="I59" s="17"/>
      <c r="J59" s="17"/>
      <c r="K59" s="17"/>
      <c r="L59" s="17"/>
      <c r="M59" s="17"/>
      <c r="N59" s="17"/>
      <c r="O59" s="17"/>
      <c r="P59" s="17"/>
      <c r="Q59" s="17"/>
      <c r="R59" s="17"/>
      <c r="S59" s="17"/>
      <c r="T59" s="17"/>
      <c r="U59" s="17"/>
      <c r="V59" s="17"/>
      <c r="W59" s="17"/>
      <c r="X59" s="17"/>
      <c r="Y59" s="17"/>
      <c r="Z59" s="17"/>
    </row>
    <row r="60" ht="12.75" customHeight="1">
      <c r="A60" s="27"/>
      <c r="B60" s="27"/>
      <c r="C60" s="27"/>
      <c r="D60" s="27"/>
      <c r="E60" s="27"/>
      <c r="F60" s="27"/>
      <c r="G60" s="17"/>
      <c r="H60" s="17"/>
      <c r="I60" s="17"/>
      <c r="J60" s="17"/>
      <c r="K60" s="17"/>
      <c r="L60" s="17"/>
      <c r="M60" s="17"/>
      <c r="N60" s="17"/>
      <c r="O60" s="17"/>
      <c r="P60" s="17"/>
      <c r="Q60" s="17"/>
      <c r="R60" s="17"/>
      <c r="S60" s="17"/>
      <c r="T60" s="17"/>
      <c r="U60" s="17"/>
      <c r="V60" s="17"/>
      <c r="W60" s="17"/>
      <c r="X60" s="17"/>
      <c r="Y60" s="17"/>
      <c r="Z60" s="17"/>
    </row>
    <row r="61" ht="12.75" customHeight="1">
      <c r="A61" s="27"/>
      <c r="B61" s="27"/>
      <c r="C61" s="27"/>
      <c r="D61" s="27"/>
      <c r="E61" s="27"/>
      <c r="F61" s="27"/>
      <c r="G61" s="17"/>
      <c r="H61" s="17"/>
      <c r="I61" s="17"/>
      <c r="J61" s="17"/>
      <c r="K61" s="17"/>
      <c r="L61" s="17"/>
      <c r="M61" s="17"/>
      <c r="N61" s="17"/>
      <c r="O61" s="17"/>
      <c r="P61" s="17"/>
      <c r="Q61" s="17"/>
      <c r="R61" s="17"/>
      <c r="S61" s="17"/>
      <c r="T61" s="17"/>
      <c r="U61" s="17"/>
      <c r="V61" s="17"/>
      <c r="W61" s="17"/>
      <c r="X61" s="17"/>
      <c r="Y61" s="17"/>
      <c r="Z61" s="17"/>
    </row>
    <row r="62" ht="12.75" customHeight="1">
      <c r="A62" s="27"/>
      <c r="B62" s="27"/>
      <c r="C62" s="27"/>
      <c r="D62" s="27"/>
      <c r="E62" s="27"/>
      <c r="F62" s="27"/>
      <c r="G62" s="17"/>
      <c r="H62" s="17"/>
      <c r="I62" s="17"/>
      <c r="J62" s="17"/>
      <c r="K62" s="17"/>
      <c r="L62" s="17"/>
      <c r="M62" s="17"/>
      <c r="N62" s="17"/>
      <c r="O62" s="17"/>
      <c r="P62" s="17"/>
      <c r="Q62" s="17"/>
      <c r="R62" s="17"/>
      <c r="S62" s="17"/>
      <c r="T62" s="17"/>
      <c r="U62" s="17"/>
      <c r="V62" s="17"/>
      <c r="W62" s="17"/>
      <c r="X62" s="17"/>
      <c r="Y62" s="17"/>
      <c r="Z62" s="17"/>
    </row>
    <row r="63" ht="12.75" customHeight="1">
      <c r="A63" s="27"/>
      <c r="B63" s="27"/>
      <c r="C63" s="27"/>
      <c r="D63" s="27"/>
      <c r="E63" s="27"/>
      <c r="F63" s="27"/>
      <c r="G63" s="17"/>
      <c r="H63" s="17"/>
      <c r="I63" s="17"/>
      <c r="J63" s="17"/>
      <c r="K63" s="17"/>
      <c r="L63" s="17"/>
      <c r="M63" s="17"/>
      <c r="N63" s="17"/>
      <c r="O63" s="17"/>
      <c r="P63" s="17"/>
      <c r="Q63" s="17"/>
      <c r="R63" s="17"/>
      <c r="S63" s="17"/>
      <c r="T63" s="17"/>
      <c r="U63" s="17"/>
      <c r="V63" s="17"/>
      <c r="W63" s="17"/>
      <c r="X63" s="17"/>
      <c r="Y63" s="17"/>
      <c r="Z63" s="17"/>
    </row>
    <row r="64" ht="12.75" customHeight="1">
      <c r="A64" s="27"/>
      <c r="B64" s="27"/>
      <c r="C64" s="27"/>
      <c r="D64" s="27"/>
      <c r="E64" s="27"/>
      <c r="F64" s="27"/>
      <c r="G64" s="17"/>
      <c r="H64" s="17"/>
      <c r="I64" s="17"/>
      <c r="J64" s="17"/>
      <c r="K64" s="17"/>
      <c r="L64" s="17"/>
      <c r="M64" s="17"/>
      <c r="N64" s="17"/>
      <c r="O64" s="17"/>
      <c r="P64" s="17"/>
      <c r="Q64" s="17"/>
      <c r="R64" s="17"/>
      <c r="S64" s="17"/>
      <c r="T64" s="17"/>
      <c r="U64" s="17"/>
      <c r="V64" s="17"/>
      <c r="W64" s="17"/>
      <c r="X64" s="17"/>
      <c r="Y64" s="17"/>
      <c r="Z64" s="17"/>
    </row>
    <row r="65" ht="12.75" customHeight="1">
      <c r="A65" s="27"/>
      <c r="B65" s="27"/>
      <c r="C65" s="27"/>
      <c r="D65" s="27"/>
      <c r="E65" s="27"/>
      <c r="F65" s="27"/>
      <c r="G65" s="17"/>
      <c r="H65" s="17"/>
      <c r="I65" s="17"/>
      <c r="J65" s="17"/>
      <c r="K65" s="17"/>
      <c r="L65" s="17"/>
      <c r="M65" s="17"/>
      <c r="N65" s="17"/>
      <c r="O65" s="17"/>
      <c r="P65" s="17"/>
      <c r="Q65" s="17"/>
      <c r="R65" s="17"/>
      <c r="S65" s="17"/>
      <c r="T65" s="17"/>
      <c r="U65" s="17"/>
      <c r="V65" s="17"/>
      <c r="W65" s="17"/>
      <c r="X65" s="17"/>
      <c r="Y65" s="17"/>
      <c r="Z65" s="17"/>
    </row>
    <row r="66" ht="12.75" customHeight="1">
      <c r="A66" s="27"/>
      <c r="B66" s="27"/>
      <c r="C66" s="27"/>
      <c r="D66" s="27"/>
      <c r="E66" s="27"/>
      <c r="F66" s="27"/>
      <c r="G66" s="17"/>
      <c r="H66" s="17"/>
      <c r="I66" s="17"/>
      <c r="J66" s="17"/>
      <c r="K66" s="17"/>
      <c r="L66" s="17"/>
      <c r="M66" s="17"/>
      <c r="N66" s="17"/>
      <c r="O66" s="17"/>
      <c r="P66" s="17"/>
      <c r="Q66" s="17"/>
      <c r="R66" s="17"/>
      <c r="S66" s="17"/>
      <c r="T66" s="17"/>
      <c r="U66" s="17"/>
      <c r="V66" s="17"/>
      <c r="W66" s="17"/>
      <c r="X66" s="17"/>
      <c r="Y66" s="17"/>
      <c r="Z66" s="17"/>
    </row>
    <row r="67" ht="12.75" customHeight="1">
      <c r="A67" s="27"/>
      <c r="B67" s="27"/>
      <c r="C67" s="27"/>
      <c r="D67" s="27"/>
      <c r="E67" s="27"/>
      <c r="F67" s="27"/>
      <c r="G67" s="17"/>
      <c r="H67" s="17"/>
      <c r="I67" s="17"/>
      <c r="J67" s="17"/>
      <c r="K67" s="17"/>
      <c r="L67" s="17"/>
      <c r="M67" s="17"/>
      <c r="N67" s="17"/>
      <c r="O67" s="17"/>
      <c r="P67" s="17"/>
      <c r="Q67" s="17"/>
      <c r="R67" s="17"/>
      <c r="S67" s="17"/>
      <c r="T67" s="17"/>
      <c r="U67" s="17"/>
      <c r="V67" s="17"/>
      <c r="W67" s="17"/>
      <c r="X67" s="17"/>
      <c r="Y67" s="17"/>
      <c r="Z67" s="17"/>
    </row>
    <row r="68" ht="12.75" customHeight="1">
      <c r="A68" s="27"/>
      <c r="B68" s="27"/>
      <c r="C68" s="27"/>
      <c r="D68" s="27"/>
      <c r="E68" s="27"/>
      <c r="F68" s="27"/>
      <c r="G68" s="17"/>
      <c r="H68" s="17"/>
      <c r="I68" s="17"/>
      <c r="J68" s="17"/>
      <c r="K68" s="17"/>
      <c r="L68" s="17"/>
      <c r="M68" s="17"/>
      <c r="N68" s="17"/>
      <c r="O68" s="17"/>
      <c r="P68" s="17"/>
      <c r="Q68" s="17"/>
      <c r="R68" s="17"/>
      <c r="S68" s="17"/>
      <c r="T68" s="17"/>
      <c r="U68" s="17"/>
      <c r="V68" s="17"/>
      <c r="W68" s="17"/>
      <c r="X68" s="17"/>
      <c r="Y68" s="17"/>
      <c r="Z68" s="17"/>
    </row>
    <row r="69" ht="12.75" customHeight="1">
      <c r="A69" s="27"/>
      <c r="B69" s="27"/>
      <c r="C69" s="27"/>
      <c r="D69" s="27"/>
      <c r="E69" s="27"/>
      <c r="F69" s="27"/>
      <c r="G69" s="17"/>
      <c r="H69" s="17"/>
      <c r="I69" s="17"/>
      <c r="J69" s="17"/>
      <c r="K69" s="17"/>
      <c r="L69" s="17"/>
      <c r="M69" s="17"/>
      <c r="N69" s="17"/>
      <c r="O69" s="17"/>
      <c r="P69" s="17"/>
      <c r="Q69" s="17"/>
      <c r="R69" s="17"/>
      <c r="S69" s="17"/>
      <c r="T69" s="17"/>
      <c r="U69" s="17"/>
      <c r="V69" s="17"/>
      <c r="W69" s="17"/>
      <c r="X69" s="17"/>
      <c r="Y69" s="17"/>
      <c r="Z69" s="17"/>
    </row>
    <row r="70" ht="12.75" customHeight="1">
      <c r="A70" s="27"/>
      <c r="B70" s="27"/>
      <c r="C70" s="27"/>
      <c r="D70" s="27"/>
      <c r="E70" s="27"/>
      <c r="F70" s="27"/>
      <c r="G70" s="17"/>
      <c r="H70" s="17"/>
      <c r="I70" s="17"/>
      <c r="J70" s="17"/>
      <c r="K70" s="17"/>
      <c r="L70" s="17"/>
      <c r="M70" s="17"/>
      <c r="N70" s="17"/>
      <c r="O70" s="17"/>
      <c r="P70" s="17"/>
      <c r="Q70" s="17"/>
      <c r="R70" s="17"/>
      <c r="S70" s="17"/>
      <c r="T70" s="17"/>
      <c r="U70" s="17"/>
      <c r="V70" s="17"/>
      <c r="W70" s="17"/>
      <c r="X70" s="17"/>
      <c r="Y70" s="17"/>
      <c r="Z70" s="17"/>
    </row>
    <row r="71" ht="12.75" customHeight="1">
      <c r="A71" s="27"/>
      <c r="B71" s="27"/>
      <c r="C71" s="27"/>
      <c r="D71" s="27"/>
      <c r="E71" s="27"/>
      <c r="F71" s="27"/>
      <c r="G71" s="17"/>
      <c r="H71" s="17"/>
      <c r="I71" s="17"/>
      <c r="J71" s="17"/>
      <c r="K71" s="17"/>
      <c r="L71" s="17"/>
      <c r="M71" s="17"/>
      <c r="N71" s="17"/>
      <c r="O71" s="17"/>
      <c r="P71" s="17"/>
      <c r="Q71" s="17"/>
      <c r="R71" s="17"/>
      <c r="S71" s="17"/>
      <c r="T71" s="17"/>
      <c r="U71" s="17"/>
      <c r="V71" s="17"/>
      <c r="W71" s="17"/>
      <c r="X71" s="17"/>
      <c r="Y71" s="17"/>
      <c r="Z71" s="17"/>
    </row>
    <row r="72" ht="12.75" customHeight="1">
      <c r="A72" s="27"/>
      <c r="B72" s="27"/>
      <c r="C72" s="27"/>
      <c r="D72" s="27"/>
      <c r="E72" s="27"/>
      <c r="F72" s="27"/>
      <c r="G72" s="17"/>
      <c r="H72" s="17"/>
      <c r="I72" s="17"/>
      <c r="J72" s="17"/>
      <c r="K72" s="17"/>
      <c r="L72" s="17"/>
      <c r="M72" s="17"/>
      <c r="N72" s="17"/>
      <c r="O72" s="17"/>
      <c r="P72" s="17"/>
      <c r="Q72" s="17"/>
      <c r="R72" s="17"/>
      <c r="S72" s="17"/>
      <c r="T72" s="17"/>
      <c r="U72" s="17"/>
      <c r="V72" s="17"/>
      <c r="W72" s="17"/>
      <c r="X72" s="17"/>
      <c r="Y72" s="17"/>
      <c r="Z72" s="17"/>
    </row>
    <row r="73" ht="12.75" customHeight="1">
      <c r="A73" s="27"/>
      <c r="B73" s="27"/>
      <c r="C73" s="27"/>
      <c r="D73" s="27"/>
      <c r="E73" s="27"/>
      <c r="F73" s="27"/>
      <c r="G73" s="17"/>
      <c r="H73" s="17"/>
      <c r="I73" s="17"/>
      <c r="J73" s="17"/>
      <c r="K73" s="17"/>
      <c r="L73" s="17"/>
      <c r="M73" s="17"/>
      <c r="N73" s="17"/>
      <c r="O73" s="17"/>
      <c r="P73" s="17"/>
      <c r="Q73" s="17"/>
      <c r="R73" s="17"/>
      <c r="S73" s="17"/>
      <c r="T73" s="17"/>
      <c r="U73" s="17"/>
      <c r="V73" s="17"/>
      <c r="W73" s="17"/>
      <c r="X73" s="17"/>
      <c r="Y73" s="17"/>
      <c r="Z73" s="17"/>
    </row>
    <row r="74" ht="12.75" customHeight="1">
      <c r="A74" s="27"/>
      <c r="B74" s="27"/>
      <c r="C74" s="27"/>
      <c r="D74" s="27"/>
      <c r="E74" s="27"/>
      <c r="F74" s="27"/>
      <c r="G74" s="17"/>
      <c r="H74" s="17"/>
      <c r="I74" s="17"/>
      <c r="J74" s="17"/>
      <c r="K74" s="17"/>
      <c r="L74" s="17"/>
      <c r="M74" s="17"/>
      <c r="N74" s="17"/>
      <c r="O74" s="17"/>
      <c r="P74" s="17"/>
      <c r="Q74" s="17"/>
      <c r="R74" s="17"/>
      <c r="S74" s="17"/>
      <c r="T74" s="17"/>
      <c r="U74" s="17"/>
      <c r="V74" s="17"/>
      <c r="W74" s="17"/>
      <c r="X74" s="17"/>
      <c r="Y74" s="17"/>
      <c r="Z74" s="17"/>
    </row>
    <row r="75" ht="12.75" customHeight="1">
      <c r="A75" s="27"/>
      <c r="B75" s="27"/>
      <c r="C75" s="27"/>
      <c r="D75" s="27"/>
      <c r="E75" s="27"/>
      <c r="F75" s="27"/>
      <c r="G75" s="17"/>
      <c r="H75" s="17"/>
      <c r="I75" s="17"/>
      <c r="J75" s="17"/>
      <c r="K75" s="17"/>
      <c r="L75" s="17"/>
      <c r="M75" s="17"/>
      <c r="N75" s="17"/>
      <c r="O75" s="17"/>
      <c r="P75" s="17"/>
      <c r="Q75" s="17"/>
      <c r="R75" s="17"/>
      <c r="S75" s="17"/>
      <c r="T75" s="17"/>
      <c r="U75" s="17"/>
      <c r="V75" s="17"/>
      <c r="W75" s="17"/>
      <c r="X75" s="17"/>
      <c r="Y75" s="17"/>
      <c r="Z75" s="17"/>
    </row>
    <row r="76" ht="12.75" customHeight="1">
      <c r="A76" s="27"/>
      <c r="B76" s="27"/>
      <c r="C76" s="27"/>
      <c r="D76" s="27"/>
      <c r="E76" s="27"/>
      <c r="F76" s="27"/>
      <c r="G76" s="17"/>
      <c r="H76" s="17"/>
      <c r="I76" s="17"/>
      <c r="J76" s="17"/>
      <c r="K76" s="17"/>
      <c r="L76" s="17"/>
      <c r="M76" s="17"/>
      <c r="N76" s="17"/>
      <c r="O76" s="17"/>
      <c r="P76" s="17"/>
      <c r="Q76" s="17"/>
      <c r="R76" s="17"/>
      <c r="S76" s="17"/>
      <c r="T76" s="17"/>
      <c r="U76" s="17"/>
      <c r="V76" s="17"/>
      <c r="W76" s="17"/>
      <c r="X76" s="17"/>
      <c r="Y76" s="17"/>
      <c r="Z76" s="17"/>
    </row>
    <row r="77" ht="12.75" customHeight="1">
      <c r="A77" s="27"/>
      <c r="B77" s="27"/>
      <c r="C77" s="27"/>
      <c r="D77" s="27"/>
      <c r="E77" s="27"/>
      <c r="F77" s="27"/>
      <c r="G77" s="17"/>
      <c r="H77" s="17"/>
      <c r="I77" s="17"/>
      <c r="J77" s="17"/>
      <c r="K77" s="17"/>
      <c r="L77" s="17"/>
      <c r="M77" s="17"/>
      <c r="N77" s="17"/>
      <c r="O77" s="17"/>
      <c r="P77" s="17"/>
      <c r="Q77" s="17"/>
      <c r="R77" s="17"/>
      <c r="S77" s="17"/>
      <c r="T77" s="17"/>
      <c r="U77" s="17"/>
      <c r="V77" s="17"/>
      <c r="W77" s="17"/>
      <c r="X77" s="17"/>
      <c r="Y77" s="17"/>
      <c r="Z77" s="17"/>
    </row>
    <row r="78" ht="12.75" customHeight="1">
      <c r="A78" s="27"/>
      <c r="B78" s="27"/>
      <c r="C78" s="27"/>
      <c r="D78" s="27"/>
      <c r="E78" s="27"/>
      <c r="F78" s="27"/>
      <c r="G78" s="17"/>
      <c r="H78" s="17"/>
      <c r="I78" s="17"/>
      <c r="J78" s="17"/>
      <c r="K78" s="17"/>
      <c r="L78" s="17"/>
      <c r="M78" s="17"/>
      <c r="N78" s="17"/>
      <c r="O78" s="17"/>
      <c r="P78" s="17"/>
      <c r="Q78" s="17"/>
      <c r="R78" s="17"/>
      <c r="S78" s="17"/>
      <c r="T78" s="17"/>
      <c r="U78" s="17"/>
      <c r="V78" s="17"/>
      <c r="W78" s="17"/>
      <c r="X78" s="17"/>
      <c r="Y78" s="17"/>
      <c r="Z78" s="17"/>
    </row>
    <row r="79" ht="12.75" customHeight="1">
      <c r="A79" s="27"/>
      <c r="B79" s="27"/>
      <c r="C79" s="27"/>
      <c r="D79" s="27"/>
      <c r="E79" s="27"/>
      <c r="F79" s="27"/>
      <c r="G79" s="17"/>
      <c r="H79" s="17"/>
      <c r="I79" s="17"/>
      <c r="J79" s="17"/>
      <c r="K79" s="17"/>
      <c r="L79" s="17"/>
      <c r="M79" s="17"/>
      <c r="N79" s="17"/>
      <c r="O79" s="17"/>
      <c r="P79" s="17"/>
      <c r="Q79" s="17"/>
      <c r="R79" s="17"/>
      <c r="S79" s="17"/>
      <c r="T79" s="17"/>
      <c r="U79" s="17"/>
      <c r="V79" s="17"/>
      <c r="W79" s="17"/>
      <c r="X79" s="17"/>
      <c r="Y79" s="17"/>
      <c r="Z79" s="17"/>
    </row>
    <row r="80" ht="12.75" customHeight="1">
      <c r="A80" s="27"/>
      <c r="B80" s="27"/>
      <c r="C80" s="27"/>
      <c r="D80" s="27"/>
      <c r="E80" s="27"/>
      <c r="F80" s="27"/>
      <c r="G80" s="17"/>
      <c r="H80" s="17"/>
      <c r="I80" s="17"/>
      <c r="J80" s="17"/>
      <c r="K80" s="17"/>
      <c r="L80" s="17"/>
      <c r="M80" s="17"/>
      <c r="N80" s="17"/>
      <c r="O80" s="17"/>
      <c r="P80" s="17"/>
      <c r="Q80" s="17"/>
      <c r="R80" s="17"/>
      <c r="S80" s="17"/>
      <c r="T80" s="17"/>
      <c r="U80" s="17"/>
      <c r="V80" s="17"/>
      <c r="W80" s="17"/>
      <c r="X80" s="17"/>
      <c r="Y80" s="17"/>
      <c r="Z80" s="17"/>
    </row>
    <row r="81" ht="12.75" customHeight="1">
      <c r="A81" s="27"/>
      <c r="B81" s="27"/>
      <c r="C81" s="27"/>
      <c r="D81" s="27"/>
      <c r="E81" s="27"/>
      <c r="F81" s="27"/>
      <c r="G81" s="17"/>
      <c r="H81" s="17"/>
      <c r="I81" s="17"/>
      <c r="J81" s="17"/>
      <c r="K81" s="17"/>
      <c r="L81" s="17"/>
      <c r="M81" s="17"/>
      <c r="N81" s="17"/>
      <c r="O81" s="17"/>
      <c r="P81" s="17"/>
      <c r="Q81" s="17"/>
      <c r="R81" s="17"/>
      <c r="S81" s="17"/>
      <c r="T81" s="17"/>
      <c r="U81" s="17"/>
      <c r="V81" s="17"/>
      <c r="W81" s="17"/>
      <c r="X81" s="17"/>
      <c r="Y81" s="17"/>
      <c r="Z81" s="17"/>
    </row>
    <row r="82" ht="12.75" customHeight="1">
      <c r="A82" s="27"/>
      <c r="B82" s="27"/>
      <c r="C82" s="27"/>
      <c r="D82" s="27"/>
      <c r="E82" s="27"/>
      <c r="F82" s="27"/>
      <c r="G82" s="17"/>
      <c r="H82" s="17"/>
      <c r="I82" s="17"/>
      <c r="J82" s="17"/>
      <c r="K82" s="17"/>
      <c r="L82" s="17"/>
      <c r="M82" s="17"/>
      <c r="N82" s="17"/>
      <c r="O82" s="17"/>
      <c r="P82" s="17"/>
      <c r="Q82" s="17"/>
      <c r="R82" s="17"/>
      <c r="S82" s="17"/>
      <c r="T82" s="17"/>
      <c r="U82" s="17"/>
      <c r="V82" s="17"/>
      <c r="W82" s="17"/>
      <c r="X82" s="17"/>
      <c r="Y82" s="17"/>
      <c r="Z82" s="17"/>
    </row>
    <row r="83" ht="12.75" customHeight="1">
      <c r="A83" s="27"/>
      <c r="B83" s="27"/>
      <c r="C83" s="27"/>
      <c r="D83" s="27"/>
      <c r="E83" s="27"/>
      <c r="F83" s="27"/>
      <c r="G83" s="17"/>
      <c r="H83" s="17"/>
      <c r="I83" s="17"/>
      <c r="J83" s="17"/>
      <c r="K83" s="17"/>
      <c r="L83" s="17"/>
      <c r="M83" s="17"/>
      <c r="N83" s="17"/>
      <c r="O83" s="17"/>
      <c r="P83" s="17"/>
      <c r="Q83" s="17"/>
      <c r="R83" s="17"/>
      <c r="S83" s="17"/>
      <c r="T83" s="17"/>
      <c r="U83" s="17"/>
      <c r="V83" s="17"/>
      <c r="W83" s="17"/>
      <c r="X83" s="17"/>
      <c r="Y83" s="17"/>
      <c r="Z83" s="17"/>
    </row>
    <row r="84" ht="12.75" customHeight="1">
      <c r="A84" s="27"/>
      <c r="B84" s="27"/>
      <c r="C84" s="27"/>
      <c r="D84" s="27"/>
      <c r="E84" s="27"/>
      <c r="F84" s="27"/>
      <c r="G84" s="17"/>
      <c r="H84" s="17"/>
      <c r="I84" s="17"/>
      <c r="J84" s="17"/>
      <c r="K84" s="17"/>
      <c r="L84" s="17"/>
      <c r="M84" s="17"/>
      <c r="N84" s="17"/>
      <c r="O84" s="17"/>
      <c r="P84" s="17"/>
      <c r="Q84" s="17"/>
      <c r="R84" s="17"/>
      <c r="S84" s="17"/>
      <c r="T84" s="17"/>
      <c r="U84" s="17"/>
      <c r="V84" s="17"/>
      <c r="W84" s="17"/>
      <c r="X84" s="17"/>
      <c r="Y84" s="17"/>
      <c r="Z84" s="17"/>
    </row>
    <row r="85" ht="12.75" customHeight="1">
      <c r="A85" s="27"/>
      <c r="B85" s="27"/>
      <c r="C85" s="27"/>
      <c r="D85" s="27"/>
      <c r="E85" s="27"/>
      <c r="F85" s="27"/>
      <c r="G85" s="17"/>
      <c r="H85" s="17"/>
      <c r="I85" s="17"/>
      <c r="J85" s="17"/>
      <c r="K85" s="17"/>
      <c r="L85" s="17"/>
      <c r="M85" s="17"/>
      <c r="N85" s="17"/>
      <c r="O85" s="17"/>
      <c r="P85" s="17"/>
      <c r="Q85" s="17"/>
      <c r="R85" s="17"/>
      <c r="S85" s="17"/>
      <c r="T85" s="17"/>
      <c r="U85" s="17"/>
      <c r="V85" s="17"/>
      <c r="W85" s="17"/>
      <c r="X85" s="17"/>
      <c r="Y85" s="17"/>
      <c r="Z85" s="17"/>
    </row>
    <row r="86" ht="12.75" customHeight="1">
      <c r="A86" s="27"/>
      <c r="B86" s="27"/>
      <c r="C86" s="27"/>
      <c r="D86" s="27"/>
      <c r="E86" s="27"/>
      <c r="F86" s="27"/>
      <c r="G86" s="17"/>
      <c r="H86" s="17"/>
      <c r="I86" s="17"/>
      <c r="J86" s="17"/>
      <c r="K86" s="17"/>
      <c r="L86" s="17"/>
      <c r="M86" s="17"/>
      <c r="N86" s="17"/>
      <c r="O86" s="17"/>
      <c r="P86" s="17"/>
      <c r="Q86" s="17"/>
      <c r="R86" s="17"/>
      <c r="S86" s="17"/>
      <c r="T86" s="17"/>
      <c r="U86" s="17"/>
      <c r="V86" s="17"/>
      <c r="W86" s="17"/>
      <c r="X86" s="17"/>
      <c r="Y86" s="17"/>
      <c r="Z86" s="17"/>
    </row>
    <row r="87" ht="12.75" customHeight="1">
      <c r="A87" s="27"/>
      <c r="B87" s="27"/>
      <c r="C87" s="27"/>
      <c r="D87" s="27"/>
      <c r="E87" s="27"/>
      <c r="F87" s="27"/>
      <c r="G87" s="17"/>
      <c r="H87" s="17"/>
      <c r="I87" s="17"/>
      <c r="J87" s="17"/>
      <c r="K87" s="17"/>
      <c r="L87" s="17"/>
      <c r="M87" s="17"/>
      <c r="N87" s="17"/>
      <c r="O87" s="17"/>
      <c r="P87" s="17"/>
      <c r="Q87" s="17"/>
      <c r="R87" s="17"/>
      <c r="S87" s="17"/>
      <c r="T87" s="17"/>
      <c r="U87" s="17"/>
      <c r="V87" s="17"/>
      <c r="W87" s="17"/>
      <c r="X87" s="17"/>
      <c r="Y87" s="17"/>
      <c r="Z87" s="17"/>
    </row>
    <row r="88" ht="12.75" customHeight="1">
      <c r="A88" s="27"/>
      <c r="B88" s="27"/>
      <c r="C88" s="27"/>
      <c r="D88" s="27"/>
      <c r="E88" s="27"/>
      <c r="F88" s="27"/>
      <c r="G88" s="17"/>
      <c r="H88" s="17"/>
      <c r="I88" s="17"/>
      <c r="J88" s="17"/>
      <c r="K88" s="17"/>
      <c r="L88" s="17"/>
      <c r="M88" s="17"/>
      <c r="N88" s="17"/>
      <c r="O88" s="17"/>
      <c r="P88" s="17"/>
      <c r="Q88" s="17"/>
      <c r="R88" s="17"/>
      <c r="S88" s="17"/>
      <c r="T88" s="17"/>
      <c r="U88" s="17"/>
      <c r="V88" s="17"/>
      <c r="W88" s="17"/>
      <c r="X88" s="17"/>
      <c r="Y88" s="17"/>
      <c r="Z88" s="17"/>
    </row>
    <row r="89" ht="12.75" customHeight="1">
      <c r="A89" s="27"/>
      <c r="B89" s="27"/>
      <c r="C89" s="27"/>
      <c r="D89" s="27"/>
      <c r="E89" s="27"/>
      <c r="F89" s="27"/>
      <c r="G89" s="17"/>
      <c r="H89" s="17"/>
      <c r="I89" s="17"/>
      <c r="J89" s="17"/>
      <c r="K89" s="17"/>
      <c r="L89" s="17"/>
      <c r="M89" s="17"/>
      <c r="N89" s="17"/>
      <c r="O89" s="17"/>
      <c r="P89" s="17"/>
      <c r="Q89" s="17"/>
      <c r="R89" s="17"/>
      <c r="S89" s="17"/>
      <c r="T89" s="17"/>
      <c r="U89" s="17"/>
      <c r="V89" s="17"/>
      <c r="W89" s="17"/>
      <c r="X89" s="17"/>
      <c r="Y89" s="17"/>
      <c r="Z89" s="17"/>
    </row>
    <row r="90" ht="12.75" customHeight="1">
      <c r="A90" s="27"/>
      <c r="B90" s="27"/>
      <c r="C90" s="27"/>
      <c r="D90" s="27"/>
      <c r="E90" s="27"/>
      <c r="F90" s="27"/>
      <c r="G90" s="17"/>
      <c r="H90" s="17"/>
      <c r="I90" s="17"/>
      <c r="J90" s="17"/>
      <c r="K90" s="17"/>
      <c r="L90" s="17"/>
      <c r="M90" s="17"/>
      <c r="N90" s="17"/>
      <c r="O90" s="17"/>
      <c r="P90" s="17"/>
      <c r="Q90" s="17"/>
      <c r="R90" s="17"/>
      <c r="S90" s="17"/>
      <c r="T90" s="17"/>
      <c r="U90" s="17"/>
      <c r="V90" s="17"/>
      <c r="W90" s="17"/>
      <c r="X90" s="17"/>
      <c r="Y90" s="17"/>
      <c r="Z90" s="17"/>
    </row>
    <row r="91" ht="12.75" customHeight="1">
      <c r="A91" s="27"/>
      <c r="B91" s="27"/>
      <c r="C91" s="27"/>
      <c r="D91" s="27"/>
      <c r="E91" s="27"/>
      <c r="F91" s="27"/>
      <c r="G91" s="17"/>
      <c r="H91" s="17"/>
      <c r="I91" s="17"/>
      <c r="J91" s="17"/>
      <c r="K91" s="17"/>
      <c r="L91" s="17"/>
      <c r="M91" s="17"/>
      <c r="N91" s="17"/>
      <c r="O91" s="17"/>
      <c r="P91" s="17"/>
      <c r="Q91" s="17"/>
      <c r="R91" s="17"/>
      <c r="S91" s="17"/>
      <c r="T91" s="17"/>
      <c r="U91" s="17"/>
      <c r="V91" s="17"/>
      <c r="W91" s="17"/>
      <c r="X91" s="17"/>
      <c r="Y91" s="17"/>
      <c r="Z91" s="17"/>
    </row>
    <row r="92" ht="12.75" customHeight="1">
      <c r="A92" s="27"/>
      <c r="B92" s="27"/>
      <c r="C92" s="27"/>
      <c r="D92" s="27"/>
      <c r="E92" s="27"/>
      <c r="F92" s="27"/>
      <c r="G92" s="17"/>
      <c r="H92" s="17"/>
      <c r="I92" s="17"/>
      <c r="J92" s="17"/>
      <c r="K92" s="17"/>
      <c r="L92" s="17"/>
      <c r="M92" s="17"/>
      <c r="N92" s="17"/>
      <c r="O92" s="17"/>
      <c r="P92" s="17"/>
      <c r="Q92" s="17"/>
      <c r="R92" s="17"/>
      <c r="S92" s="17"/>
      <c r="T92" s="17"/>
      <c r="U92" s="17"/>
      <c r="V92" s="17"/>
      <c r="W92" s="17"/>
      <c r="X92" s="17"/>
      <c r="Y92" s="17"/>
      <c r="Z92" s="17"/>
    </row>
    <row r="93" ht="12.75" customHeight="1">
      <c r="A93" s="27"/>
      <c r="B93" s="27"/>
      <c r="C93" s="27"/>
      <c r="D93" s="27"/>
      <c r="E93" s="27"/>
      <c r="F93" s="27"/>
      <c r="G93" s="17"/>
      <c r="H93" s="17"/>
      <c r="I93" s="17"/>
      <c r="J93" s="17"/>
      <c r="K93" s="17"/>
      <c r="L93" s="17"/>
      <c r="M93" s="17"/>
      <c r="N93" s="17"/>
      <c r="O93" s="17"/>
      <c r="P93" s="17"/>
      <c r="Q93" s="17"/>
      <c r="R93" s="17"/>
      <c r="S93" s="17"/>
      <c r="T93" s="17"/>
      <c r="U93" s="17"/>
      <c r="V93" s="17"/>
      <c r="W93" s="17"/>
      <c r="X93" s="17"/>
      <c r="Y93" s="17"/>
      <c r="Z93" s="17"/>
    </row>
    <row r="94" ht="12.75" customHeight="1">
      <c r="A94" s="27"/>
      <c r="B94" s="27"/>
      <c r="C94" s="27"/>
      <c r="D94" s="27"/>
      <c r="E94" s="27"/>
      <c r="F94" s="27"/>
      <c r="G94" s="17"/>
      <c r="H94" s="17"/>
      <c r="I94" s="17"/>
      <c r="J94" s="17"/>
      <c r="K94" s="17"/>
      <c r="L94" s="17"/>
      <c r="M94" s="17"/>
      <c r="N94" s="17"/>
      <c r="O94" s="17"/>
      <c r="P94" s="17"/>
      <c r="Q94" s="17"/>
      <c r="R94" s="17"/>
      <c r="S94" s="17"/>
      <c r="T94" s="17"/>
      <c r="U94" s="17"/>
      <c r="V94" s="17"/>
      <c r="W94" s="17"/>
      <c r="X94" s="17"/>
      <c r="Y94" s="17"/>
      <c r="Z94" s="17"/>
    </row>
    <row r="95" ht="12.75" customHeight="1">
      <c r="A95" s="27"/>
      <c r="B95" s="27"/>
      <c r="C95" s="27"/>
      <c r="D95" s="27"/>
      <c r="E95" s="27"/>
      <c r="F95" s="27"/>
      <c r="G95" s="17"/>
      <c r="H95" s="17"/>
      <c r="I95" s="17"/>
      <c r="J95" s="17"/>
      <c r="K95" s="17"/>
      <c r="L95" s="17"/>
      <c r="M95" s="17"/>
      <c r="N95" s="17"/>
      <c r="O95" s="17"/>
      <c r="P95" s="17"/>
      <c r="Q95" s="17"/>
      <c r="R95" s="17"/>
      <c r="S95" s="17"/>
      <c r="T95" s="17"/>
      <c r="U95" s="17"/>
      <c r="V95" s="17"/>
      <c r="W95" s="17"/>
      <c r="X95" s="17"/>
      <c r="Y95" s="17"/>
      <c r="Z95" s="17"/>
    </row>
    <row r="96" ht="12.75" customHeight="1">
      <c r="A96" s="27"/>
      <c r="B96" s="27"/>
      <c r="C96" s="27"/>
      <c r="D96" s="27"/>
      <c r="E96" s="27"/>
      <c r="F96" s="27"/>
      <c r="G96" s="17"/>
      <c r="H96" s="17"/>
      <c r="I96" s="17"/>
      <c r="J96" s="17"/>
      <c r="K96" s="17"/>
      <c r="L96" s="17"/>
      <c r="M96" s="17"/>
      <c r="N96" s="17"/>
      <c r="O96" s="17"/>
      <c r="P96" s="17"/>
      <c r="Q96" s="17"/>
      <c r="R96" s="17"/>
      <c r="S96" s="17"/>
      <c r="T96" s="17"/>
      <c r="U96" s="17"/>
      <c r="V96" s="17"/>
      <c r="W96" s="17"/>
      <c r="X96" s="17"/>
      <c r="Y96" s="17"/>
      <c r="Z96" s="17"/>
    </row>
    <row r="97" ht="12.75" customHeight="1">
      <c r="A97" s="27"/>
      <c r="B97" s="27"/>
      <c r="C97" s="27"/>
      <c r="D97" s="27"/>
      <c r="E97" s="27"/>
      <c r="F97" s="27"/>
      <c r="G97" s="17"/>
      <c r="H97" s="17"/>
      <c r="I97" s="17"/>
      <c r="J97" s="17"/>
      <c r="K97" s="17"/>
      <c r="L97" s="17"/>
      <c r="M97" s="17"/>
      <c r="N97" s="17"/>
      <c r="O97" s="17"/>
      <c r="P97" s="17"/>
      <c r="Q97" s="17"/>
      <c r="R97" s="17"/>
      <c r="S97" s="17"/>
      <c r="T97" s="17"/>
      <c r="U97" s="17"/>
      <c r="V97" s="17"/>
      <c r="W97" s="17"/>
      <c r="X97" s="17"/>
      <c r="Y97" s="17"/>
      <c r="Z97" s="17"/>
    </row>
    <row r="98" ht="12.75" customHeight="1">
      <c r="A98" s="27"/>
      <c r="B98" s="27"/>
      <c r="C98" s="27"/>
      <c r="D98" s="27"/>
      <c r="E98" s="27"/>
      <c r="F98" s="27"/>
      <c r="G98" s="17"/>
      <c r="H98" s="17"/>
      <c r="I98" s="17"/>
      <c r="J98" s="17"/>
      <c r="K98" s="17"/>
      <c r="L98" s="17"/>
      <c r="M98" s="17"/>
      <c r="N98" s="17"/>
      <c r="O98" s="17"/>
      <c r="P98" s="17"/>
      <c r="Q98" s="17"/>
      <c r="R98" s="17"/>
      <c r="S98" s="17"/>
      <c r="T98" s="17"/>
      <c r="U98" s="17"/>
      <c r="V98" s="17"/>
      <c r="W98" s="17"/>
      <c r="X98" s="17"/>
      <c r="Y98" s="17"/>
      <c r="Z98" s="17"/>
    </row>
    <row r="99" ht="12.75" customHeight="1">
      <c r="A99" s="27"/>
      <c r="B99" s="27"/>
      <c r="C99" s="27"/>
      <c r="D99" s="27"/>
      <c r="E99" s="27"/>
      <c r="F99" s="27"/>
      <c r="G99" s="17"/>
      <c r="H99" s="17"/>
      <c r="I99" s="17"/>
      <c r="J99" s="17"/>
      <c r="K99" s="17"/>
      <c r="L99" s="17"/>
      <c r="M99" s="17"/>
      <c r="N99" s="17"/>
      <c r="O99" s="17"/>
      <c r="P99" s="17"/>
      <c r="Q99" s="17"/>
      <c r="R99" s="17"/>
      <c r="S99" s="17"/>
      <c r="T99" s="17"/>
      <c r="U99" s="17"/>
      <c r="V99" s="17"/>
      <c r="W99" s="17"/>
      <c r="X99" s="17"/>
      <c r="Y99" s="17"/>
      <c r="Z99" s="17"/>
    </row>
    <row r="100" ht="12.75" customHeight="1">
      <c r="A100" s="27"/>
      <c r="B100" s="27"/>
      <c r="C100" s="27"/>
      <c r="D100" s="27"/>
      <c r="E100" s="27"/>
      <c r="F100" s="2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27"/>
      <c r="B101" s="27"/>
      <c r="C101" s="27"/>
      <c r="D101" s="27"/>
      <c r="E101" s="27"/>
      <c r="F101" s="2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27"/>
      <c r="B102" s="27"/>
      <c r="C102" s="27"/>
      <c r="D102" s="27"/>
      <c r="E102" s="27"/>
      <c r="F102" s="2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27"/>
      <c r="B103" s="27"/>
      <c r="C103" s="27"/>
      <c r="D103" s="27"/>
      <c r="E103" s="27"/>
      <c r="F103" s="2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27"/>
      <c r="B104" s="27"/>
      <c r="C104" s="27"/>
      <c r="D104" s="27"/>
      <c r="E104" s="27"/>
      <c r="F104" s="2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27"/>
      <c r="B105" s="27"/>
      <c r="C105" s="27"/>
      <c r="D105" s="27"/>
      <c r="E105" s="27"/>
      <c r="F105" s="2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27"/>
      <c r="B106" s="27"/>
      <c r="C106" s="27"/>
      <c r="D106" s="27"/>
      <c r="E106" s="27"/>
      <c r="F106" s="2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27"/>
      <c r="B107" s="27"/>
      <c r="C107" s="27"/>
      <c r="D107" s="27"/>
      <c r="E107" s="27"/>
      <c r="F107" s="2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27"/>
      <c r="B108" s="27"/>
      <c r="C108" s="27"/>
      <c r="D108" s="27"/>
      <c r="E108" s="27"/>
      <c r="F108" s="2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27"/>
      <c r="B109" s="27"/>
      <c r="C109" s="27"/>
      <c r="D109" s="27"/>
      <c r="E109" s="27"/>
      <c r="F109" s="2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27"/>
      <c r="B110" s="27"/>
      <c r="C110" s="27"/>
      <c r="D110" s="27"/>
      <c r="E110" s="27"/>
      <c r="F110" s="2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27"/>
      <c r="B111" s="27"/>
      <c r="C111" s="27"/>
      <c r="D111" s="27"/>
      <c r="E111" s="27"/>
      <c r="F111" s="2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27"/>
      <c r="B112" s="27"/>
      <c r="C112" s="27"/>
      <c r="D112" s="27"/>
      <c r="E112" s="27"/>
      <c r="F112" s="2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27"/>
      <c r="B113" s="27"/>
      <c r="C113" s="27"/>
      <c r="D113" s="27"/>
      <c r="E113" s="27"/>
      <c r="F113" s="2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27"/>
      <c r="B114" s="27"/>
      <c r="C114" s="27"/>
      <c r="D114" s="27"/>
      <c r="E114" s="27"/>
      <c r="F114" s="2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27"/>
      <c r="B115" s="27"/>
      <c r="C115" s="27"/>
      <c r="D115" s="27"/>
      <c r="E115" s="27"/>
      <c r="F115" s="2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27"/>
      <c r="B116" s="27"/>
      <c r="C116" s="27"/>
      <c r="D116" s="27"/>
      <c r="E116" s="27"/>
      <c r="F116" s="2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27"/>
      <c r="B117" s="27"/>
      <c r="C117" s="27"/>
      <c r="D117" s="27"/>
      <c r="E117" s="27"/>
      <c r="F117" s="2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27"/>
      <c r="B118" s="27"/>
      <c r="C118" s="27"/>
      <c r="D118" s="27"/>
      <c r="E118" s="27"/>
      <c r="F118" s="2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27"/>
      <c r="B119" s="27"/>
      <c r="C119" s="27"/>
      <c r="D119" s="27"/>
      <c r="E119" s="27"/>
      <c r="F119" s="2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27"/>
      <c r="B120" s="27"/>
      <c r="C120" s="27"/>
      <c r="D120" s="27"/>
      <c r="E120" s="27"/>
      <c r="F120" s="2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27"/>
      <c r="B121" s="27"/>
      <c r="C121" s="27"/>
      <c r="D121" s="27"/>
      <c r="E121" s="27"/>
      <c r="F121" s="2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27"/>
      <c r="B122" s="27"/>
      <c r="C122" s="27"/>
      <c r="D122" s="27"/>
      <c r="E122" s="27"/>
      <c r="F122" s="2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27"/>
      <c r="B123" s="27"/>
      <c r="C123" s="27"/>
      <c r="D123" s="27"/>
      <c r="E123" s="27"/>
      <c r="F123" s="2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27"/>
      <c r="B124" s="27"/>
      <c r="C124" s="27"/>
      <c r="D124" s="27"/>
      <c r="E124" s="27"/>
      <c r="F124" s="2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27"/>
      <c r="B125" s="27"/>
      <c r="C125" s="27"/>
      <c r="D125" s="27"/>
      <c r="E125" s="27"/>
      <c r="F125" s="2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27"/>
      <c r="B126" s="27"/>
      <c r="C126" s="27"/>
      <c r="D126" s="27"/>
      <c r="E126" s="27"/>
      <c r="F126" s="2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27"/>
      <c r="B127" s="27"/>
      <c r="C127" s="27"/>
      <c r="D127" s="27"/>
      <c r="E127" s="27"/>
      <c r="F127" s="2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27"/>
      <c r="B128" s="27"/>
      <c r="C128" s="27"/>
      <c r="D128" s="27"/>
      <c r="E128" s="27"/>
      <c r="F128" s="2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27"/>
      <c r="B129" s="27"/>
      <c r="C129" s="27"/>
      <c r="D129" s="27"/>
      <c r="E129" s="27"/>
      <c r="F129" s="2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27"/>
      <c r="B130" s="27"/>
      <c r="C130" s="27"/>
      <c r="D130" s="27"/>
      <c r="E130" s="27"/>
      <c r="F130" s="2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27"/>
      <c r="B131" s="27"/>
      <c r="C131" s="27"/>
      <c r="D131" s="27"/>
      <c r="E131" s="27"/>
      <c r="F131" s="2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27"/>
      <c r="B132" s="27"/>
      <c r="C132" s="27"/>
      <c r="D132" s="27"/>
      <c r="E132" s="27"/>
      <c r="F132" s="2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27"/>
      <c r="B133" s="27"/>
      <c r="C133" s="27"/>
      <c r="D133" s="27"/>
      <c r="E133" s="27"/>
      <c r="F133" s="2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27"/>
      <c r="B134" s="27"/>
      <c r="C134" s="27"/>
      <c r="D134" s="27"/>
      <c r="E134" s="27"/>
      <c r="F134" s="2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27"/>
      <c r="B135" s="27"/>
      <c r="C135" s="27"/>
      <c r="D135" s="27"/>
      <c r="E135" s="27"/>
      <c r="F135" s="2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27"/>
      <c r="B136" s="27"/>
      <c r="C136" s="27"/>
      <c r="D136" s="27"/>
      <c r="E136" s="27"/>
      <c r="F136" s="2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27"/>
      <c r="B137" s="27"/>
      <c r="C137" s="27"/>
      <c r="D137" s="27"/>
      <c r="E137" s="27"/>
      <c r="F137" s="2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27"/>
      <c r="B138" s="27"/>
      <c r="C138" s="27"/>
      <c r="D138" s="27"/>
      <c r="E138" s="27"/>
      <c r="F138" s="2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27"/>
      <c r="B139" s="27"/>
      <c r="C139" s="27"/>
      <c r="D139" s="27"/>
      <c r="E139" s="27"/>
      <c r="F139" s="2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27"/>
      <c r="B140" s="27"/>
      <c r="C140" s="27"/>
      <c r="D140" s="27"/>
      <c r="E140" s="27"/>
      <c r="F140" s="2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27"/>
      <c r="B141" s="27"/>
      <c r="C141" s="27"/>
      <c r="D141" s="27"/>
      <c r="E141" s="27"/>
      <c r="F141" s="2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27"/>
      <c r="B142" s="27"/>
      <c r="C142" s="27"/>
      <c r="D142" s="27"/>
      <c r="E142" s="27"/>
      <c r="F142" s="2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27"/>
      <c r="B143" s="27"/>
      <c r="C143" s="27"/>
      <c r="D143" s="27"/>
      <c r="E143" s="27"/>
      <c r="F143" s="2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27"/>
      <c r="B144" s="27"/>
      <c r="C144" s="27"/>
      <c r="D144" s="27"/>
      <c r="E144" s="27"/>
      <c r="F144" s="2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27"/>
      <c r="B145" s="27"/>
      <c r="C145" s="27"/>
      <c r="D145" s="27"/>
      <c r="E145" s="27"/>
      <c r="F145" s="2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27"/>
      <c r="B146" s="27"/>
      <c r="C146" s="27"/>
      <c r="D146" s="27"/>
      <c r="E146" s="27"/>
      <c r="F146" s="2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27"/>
      <c r="B147" s="27"/>
      <c r="C147" s="27"/>
      <c r="D147" s="27"/>
      <c r="E147" s="27"/>
      <c r="F147" s="2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27"/>
      <c r="B148" s="27"/>
      <c r="C148" s="27"/>
      <c r="D148" s="27"/>
      <c r="E148" s="27"/>
      <c r="F148" s="2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27"/>
      <c r="B149" s="27"/>
      <c r="C149" s="27"/>
      <c r="D149" s="27"/>
      <c r="E149" s="27"/>
      <c r="F149" s="2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27"/>
      <c r="B150" s="27"/>
      <c r="C150" s="27"/>
      <c r="D150" s="27"/>
      <c r="E150" s="27"/>
      <c r="F150" s="2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27"/>
      <c r="B151" s="27"/>
      <c r="C151" s="27"/>
      <c r="D151" s="27"/>
      <c r="E151" s="27"/>
      <c r="F151" s="2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27"/>
      <c r="B152" s="27"/>
      <c r="C152" s="27"/>
      <c r="D152" s="27"/>
      <c r="E152" s="27"/>
      <c r="F152" s="2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27"/>
      <c r="B153" s="27"/>
      <c r="C153" s="27"/>
      <c r="D153" s="27"/>
      <c r="E153" s="27"/>
      <c r="F153" s="2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27"/>
      <c r="B154" s="27"/>
      <c r="C154" s="27"/>
      <c r="D154" s="27"/>
      <c r="E154" s="27"/>
      <c r="F154" s="2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27"/>
      <c r="B155" s="27"/>
      <c r="C155" s="27"/>
      <c r="D155" s="27"/>
      <c r="E155" s="27"/>
      <c r="F155" s="2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27"/>
      <c r="B156" s="27"/>
      <c r="C156" s="27"/>
      <c r="D156" s="27"/>
      <c r="E156" s="27"/>
      <c r="F156" s="2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27"/>
      <c r="B157" s="27"/>
      <c r="C157" s="27"/>
      <c r="D157" s="27"/>
      <c r="E157" s="27"/>
      <c r="F157" s="2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27"/>
      <c r="B158" s="27"/>
      <c r="C158" s="27"/>
      <c r="D158" s="27"/>
      <c r="E158" s="27"/>
      <c r="F158" s="2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27"/>
      <c r="B159" s="27"/>
      <c r="C159" s="27"/>
      <c r="D159" s="27"/>
      <c r="E159" s="27"/>
      <c r="F159" s="2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27"/>
      <c r="B160" s="27"/>
      <c r="C160" s="27"/>
      <c r="D160" s="27"/>
      <c r="E160" s="27"/>
      <c r="F160" s="2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27"/>
      <c r="B161" s="27"/>
      <c r="C161" s="27"/>
      <c r="D161" s="27"/>
      <c r="E161" s="27"/>
      <c r="F161" s="2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27"/>
      <c r="B162" s="27"/>
      <c r="C162" s="27"/>
      <c r="D162" s="27"/>
      <c r="E162" s="27"/>
      <c r="F162" s="2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27"/>
      <c r="B163" s="27"/>
      <c r="C163" s="27"/>
      <c r="D163" s="27"/>
      <c r="E163" s="27"/>
      <c r="F163" s="2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27"/>
      <c r="B164" s="27"/>
      <c r="C164" s="27"/>
      <c r="D164" s="27"/>
      <c r="E164" s="27"/>
      <c r="F164" s="2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27"/>
      <c r="B165" s="27"/>
      <c r="C165" s="27"/>
      <c r="D165" s="27"/>
      <c r="E165" s="27"/>
      <c r="F165" s="2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27"/>
      <c r="B166" s="27"/>
      <c r="C166" s="27"/>
      <c r="D166" s="27"/>
      <c r="E166" s="27"/>
      <c r="F166" s="2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27"/>
      <c r="B167" s="27"/>
      <c r="C167" s="27"/>
      <c r="D167" s="27"/>
      <c r="E167" s="27"/>
      <c r="F167" s="2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27"/>
      <c r="B168" s="27"/>
      <c r="C168" s="27"/>
      <c r="D168" s="27"/>
      <c r="E168" s="27"/>
      <c r="F168" s="2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27"/>
      <c r="B169" s="27"/>
      <c r="C169" s="27"/>
      <c r="D169" s="27"/>
      <c r="E169" s="27"/>
      <c r="F169" s="2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27"/>
      <c r="B170" s="27"/>
      <c r="C170" s="27"/>
      <c r="D170" s="27"/>
      <c r="E170" s="27"/>
      <c r="F170" s="2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27"/>
      <c r="B171" s="27"/>
      <c r="C171" s="27"/>
      <c r="D171" s="27"/>
      <c r="E171" s="27"/>
      <c r="F171" s="2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27"/>
      <c r="B172" s="27"/>
      <c r="C172" s="27"/>
      <c r="D172" s="27"/>
      <c r="E172" s="27"/>
      <c r="F172" s="2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27"/>
      <c r="B173" s="27"/>
      <c r="C173" s="27"/>
      <c r="D173" s="27"/>
      <c r="E173" s="27"/>
      <c r="F173" s="2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27"/>
      <c r="B174" s="27"/>
      <c r="C174" s="27"/>
      <c r="D174" s="27"/>
      <c r="E174" s="27"/>
      <c r="F174" s="2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27"/>
      <c r="B175" s="27"/>
      <c r="C175" s="27"/>
      <c r="D175" s="27"/>
      <c r="E175" s="27"/>
      <c r="F175" s="2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27"/>
      <c r="B176" s="27"/>
      <c r="C176" s="27"/>
      <c r="D176" s="27"/>
      <c r="E176" s="27"/>
      <c r="F176" s="2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27"/>
      <c r="B177" s="27"/>
      <c r="C177" s="27"/>
      <c r="D177" s="27"/>
      <c r="E177" s="27"/>
      <c r="F177" s="2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27"/>
      <c r="B178" s="27"/>
      <c r="C178" s="27"/>
      <c r="D178" s="27"/>
      <c r="E178" s="27"/>
      <c r="F178" s="2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27"/>
      <c r="B179" s="27"/>
      <c r="C179" s="27"/>
      <c r="D179" s="27"/>
      <c r="E179" s="27"/>
      <c r="F179" s="2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27"/>
      <c r="B180" s="27"/>
      <c r="C180" s="27"/>
      <c r="D180" s="27"/>
      <c r="E180" s="27"/>
      <c r="F180" s="2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27"/>
      <c r="B181" s="27"/>
      <c r="C181" s="27"/>
      <c r="D181" s="27"/>
      <c r="E181" s="27"/>
      <c r="F181" s="2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27"/>
      <c r="B182" s="27"/>
      <c r="C182" s="27"/>
      <c r="D182" s="27"/>
      <c r="E182" s="27"/>
      <c r="F182" s="2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27"/>
      <c r="B183" s="27"/>
      <c r="C183" s="27"/>
      <c r="D183" s="27"/>
      <c r="E183" s="27"/>
      <c r="F183" s="2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27"/>
      <c r="B184" s="27"/>
      <c r="C184" s="27"/>
      <c r="D184" s="27"/>
      <c r="E184" s="27"/>
      <c r="F184" s="2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27"/>
      <c r="B185" s="27"/>
      <c r="C185" s="27"/>
      <c r="D185" s="27"/>
      <c r="E185" s="27"/>
      <c r="F185" s="2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27"/>
      <c r="B186" s="27"/>
      <c r="C186" s="27"/>
      <c r="D186" s="27"/>
      <c r="E186" s="27"/>
      <c r="F186" s="2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27"/>
      <c r="B187" s="27"/>
      <c r="C187" s="27"/>
      <c r="D187" s="27"/>
      <c r="E187" s="27"/>
      <c r="F187" s="2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27"/>
      <c r="B188" s="27"/>
      <c r="C188" s="27"/>
      <c r="D188" s="27"/>
      <c r="E188" s="27"/>
      <c r="F188" s="2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27"/>
      <c r="B189" s="27"/>
      <c r="C189" s="27"/>
      <c r="D189" s="27"/>
      <c r="E189" s="27"/>
      <c r="F189" s="2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27"/>
      <c r="B190" s="27"/>
      <c r="C190" s="27"/>
      <c r="D190" s="27"/>
      <c r="E190" s="27"/>
      <c r="F190" s="2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27"/>
      <c r="B191" s="27"/>
      <c r="C191" s="27"/>
      <c r="D191" s="27"/>
      <c r="E191" s="27"/>
      <c r="F191" s="2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27"/>
      <c r="B192" s="27"/>
      <c r="C192" s="27"/>
      <c r="D192" s="27"/>
      <c r="E192" s="27"/>
      <c r="F192" s="2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27"/>
      <c r="B193" s="27"/>
      <c r="C193" s="27"/>
      <c r="D193" s="27"/>
      <c r="E193" s="27"/>
      <c r="F193" s="2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27"/>
      <c r="B194" s="27"/>
      <c r="C194" s="27"/>
      <c r="D194" s="27"/>
      <c r="E194" s="27"/>
      <c r="F194" s="2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27"/>
      <c r="B195" s="27"/>
      <c r="C195" s="27"/>
      <c r="D195" s="27"/>
      <c r="E195" s="27"/>
      <c r="F195" s="2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27"/>
      <c r="B196" s="27"/>
      <c r="C196" s="27"/>
      <c r="D196" s="27"/>
      <c r="E196" s="27"/>
      <c r="F196" s="2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27"/>
      <c r="B197" s="27"/>
      <c r="C197" s="27"/>
      <c r="D197" s="27"/>
      <c r="E197" s="27"/>
      <c r="F197" s="2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27"/>
      <c r="B198" s="27"/>
      <c r="C198" s="27"/>
      <c r="D198" s="27"/>
      <c r="E198" s="27"/>
      <c r="F198" s="2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27"/>
      <c r="B199" s="27"/>
      <c r="C199" s="27"/>
      <c r="D199" s="27"/>
      <c r="E199" s="27"/>
      <c r="F199" s="2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27"/>
      <c r="B200" s="27"/>
      <c r="C200" s="27"/>
      <c r="D200" s="27"/>
      <c r="E200" s="27"/>
      <c r="F200" s="2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27"/>
      <c r="B201" s="27"/>
      <c r="C201" s="27"/>
      <c r="D201" s="27"/>
      <c r="E201" s="27"/>
      <c r="F201" s="2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27"/>
      <c r="B202" s="27"/>
      <c r="C202" s="27"/>
      <c r="D202" s="27"/>
      <c r="E202" s="27"/>
      <c r="F202" s="2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27"/>
      <c r="B203" s="27"/>
      <c r="C203" s="27"/>
      <c r="D203" s="27"/>
      <c r="E203" s="27"/>
      <c r="F203" s="2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27"/>
      <c r="B204" s="27"/>
      <c r="C204" s="27"/>
      <c r="D204" s="27"/>
      <c r="E204" s="27"/>
      <c r="F204" s="2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27"/>
      <c r="B205" s="27"/>
      <c r="C205" s="27"/>
      <c r="D205" s="27"/>
      <c r="E205" s="27"/>
      <c r="F205" s="2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27"/>
      <c r="B206" s="27"/>
      <c r="C206" s="27"/>
      <c r="D206" s="27"/>
      <c r="E206" s="27"/>
      <c r="F206" s="2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27"/>
      <c r="B207" s="27"/>
      <c r="C207" s="27"/>
      <c r="D207" s="27"/>
      <c r="E207" s="27"/>
      <c r="F207" s="2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27"/>
      <c r="B208" s="27"/>
      <c r="C208" s="27"/>
      <c r="D208" s="27"/>
      <c r="E208" s="27"/>
      <c r="F208" s="2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27"/>
      <c r="B209" s="27"/>
      <c r="C209" s="27"/>
      <c r="D209" s="27"/>
      <c r="E209" s="27"/>
      <c r="F209" s="2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27"/>
      <c r="B210" s="27"/>
      <c r="C210" s="27"/>
      <c r="D210" s="27"/>
      <c r="E210" s="27"/>
      <c r="F210" s="2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27"/>
      <c r="B211" s="27"/>
      <c r="C211" s="27"/>
      <c r="D211" s="27"/>
      <c r="E211" s="27"/>
      <c r="F211" s="2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27"/>
      <c r="B212" s="27"/>
      <c r="C212" s="27"/>
      <c r="D212" s="27"/>
      <c r="E212" s="27"/>
      <c r="F212" s="2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27"/>
      <c r="B213" s="27"/>
      <c r="C213" s="27"/>
      <c r="D213" s="27"/>
      <c r="E213" s="27"/>
      <c r="F213" s="2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27"/>
      <c r="B214" s="27"/>
      <c r="C214" s="27"/>
      <c r="D214" s="27"/>
      <c r="E214" s="27"/>
      <c r="F214" s="2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27"/>
      <c r="B215" s="27"/>
      <c r="C215" s="27"/>
      <c r="D215" s="27"/>
      <c r="E215" s="27"/>
      <c r="F215" s="2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27"/>
      <c r="B216" s="27"/>
      <c r="C216" s="27"/>
      <c r="D216" s="27"/>
      <c r="E216" s="27"/>
      <c r="F216" s="2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27"/>
      <c r="B217" s="27"/>
      <c r="C217" s="27"/>
      <c r="D217" s="27"/>
      <c r="E217" s="27"/>
      <c r="F217" s="2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27"/>
      <c r="B218" s="27"/>
      <c r="C218" s="27"/>
      <c r="D218" s="27"/>
      <c r="E218" s="27"/>
      <c r="F218" s="2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27"/>
      <c r="B219" s="27"/>
      <c r="C219" s="27"/>
      <c r="D219" s="27"/>
      <c r="E219" s="27"/>
      <c r="F219" s="2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27"/>
      <c r="B220" s="27"/>
      <c r="C220" s="27"/>
      <c r="D220" s="27"/>
      <c r="E220" s="27"/>
      <c r="F220" s="2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21">
    <mergeCell ref="A4:C4"/>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s>
  <hyperlinks>
    <hyperlink location="'Index'!A1" display="Index" ref="E1"/>
    <hyperlink location="A3" display="Go to top" ref="E2"/>
  </hyperlinks>
  <printOptions/>
  <pageMargins bottom="0.75" footer="0.0" header="0.0" left="0.7" right="0.7" top="0.75"/>
  <pageSetup orientation="landscape"/>
  <headerFooter>
    <oddFooter>&amp;C000000&amp;P</oddFooter>
  </headerFooter>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000"/>
  <sheetViews>
    <sheetView showGridLines="0" workbookViewId="0">
      <pane ySplit="2.0" state="frozen" topLeftCell="A3" activePane="bottomLeft"/>
      <selection pane="bottomLeft"/>
    </sheetView>
  </sheetViews>
  <sheetFormatPr customHeight="1" defaultColWidth="14.43" defaultRowHeight="15.0" outlineLevelRow="1"/>
  <cols>
    <col min="6" max="6" customWidth="true" width="17.0"/>
    <col min="5" max="5" customWidth="true" width="17.0"/>
    <col min="4" max="4" customWidth="true" width="17.0"/>
    <col min="3" max="3" customWidth="true" width="17.0"/>
    <col min="1" max="1" customWidth="true" width="14.0"/>
    <col min="2" max="2" customWidth="true" width="17.0"/>
    <col min="7" max="7" width="17.0" customWidth="true"/>
    <col min="8" max="8" width="17.0" customWidth="true"/>
  </cols>
  <sheetData>
    <row r="1">
      <c r="A1" s="72" t="s">
        <v>86</v>
      </c>
      <c r="B1" s="72"/>
      <c r="C1" s="72"/>
      <c r="D1" s="72"/>
      <c r="E1" s="73" t="s">
        <v>3</v>
      </c>
      <c r="F1" s="72"/>
      <c r="G1" s="72"/>
    </row>
    <row r="2">
      <c r="A2" s="74" t="s">
        <v>87</v>
      </c>
      <c r="B2" s="74"/>
      <c r="C2" s="74"/>
      <c r="D2" s="74"/>
      <c r="E2" s="75" t="s">
        <v>88</v>
      </c>
      <c r="F2" s="74"/>
      <c r="G2" s="74"/>
    </row>
    <row r="3" ht="13.5" customHeight="1">
      <c r="A3" s="27"/>
      <c r="B3" s="27"/>
      <c r="C3" s="27"/>
      <c r="D3" s="27"/>
      <c r="E3" s="27"/>
      <c r="F3" s="27"/>
      <c r="G3" s="17"/>
      <c r="H3" s="17"/>
      <c r="I3" s="17"/>
      <c r="J3" s="17"/>
      <c r="K3" s="17"/>
      <c r="L3" s="17"/>
      <c r="M3" s="17"/>
      <c r="N3" s="17"/>
      <c r="O3" s="17"/>
      <c r="P3" s="17"/>
      <c r="Q3" s="17"/>
      <c r="R3" s="17"/>
      <c r="S3" s="17"/>
      <c r="T3" s="17"/>
      <c r="U3" s="17"/>
      <c r="V3" s="17"/>
      <c r="W3" s="17"/>
      <c r="X3" s="17"/>
      <c r="Y3" s="17"/>
      <c r="Z3" s="17"/>
    </row>
    <row r="4">
      <c r="A4" s="77" t="s">
        <v>6084</v>
      </c>
      <c r="B4" s="77"/>
      <c r="C4" s="77"/>
    </row>
    <row r="5">
      <c r="A5" s="80" t="s">
        <v>106</v>
      </c>
      <c r="B5" s="80" t="s">
        <v>6085</v>
      </c>
      <c r="C5" s="80" t="s">
        <v>6086</v>
      </c>
      <c r="D5" s="80" t="s">
        <v>469</v>
      </c>
      <c r="E5" s="80" t="s">
        <v>66</v>
      </c>
      <c r="F5" s="80" t="s">
        <v>179</v>
      </c>
    </row>
    <row r="6">
      <c r="A6" s="87" t="s">
        <v>167</v>
      </c>
      <c r="B6" s="87">
        <f>SUM(F22:F27)</f>
      </c>
      <c r="C6" s="87">
        <f>SUM(F86:F92)</f>
      </c>
      <c r="D6" s="87">
        <f>SUM(F150:F150)</f>
      </c>
      <c r="E6" s="87" t="s">
        <v>109</v>
      </c>
      <c r="F6" s="87">
        <f>SUM(B6:E6)</f>
      </c>
    </row>
    <row r="7">
      <c r="A7" s="87" t="s">
        <v>168</v>
      </c>
      <c r="B7" s="87">
        <f>SUM(F28:F30)</f>
      </c>
      <c r="C7" s="87">
        <f>SUM(F93:F96)</f>
      </c>
      <c r="D7" s="87">
        <f>SUM(F151:F151)</f>
      </c>
      <c r="E7" s="87" t="s">
        <v>109</v>
      </c>
      <c r="F7" s="87">
        <f>SUM(B7:E7)</f>
      </c>
    </row>
    <row r="8">
      <c r="A8" s="87" t="s">
        <v>169</v>
      </c>
      <c r="B8" s="87">
        <f>SUM(F31:F39)</f>
      </c>
      <c r="C8" s="87">
        <f>SUM(F97:F100)</f>
      </c>
      <c r="D8" s="87">
        <f>SUM(F152:F153)</f>
      </c>
      <c r="E8" s="87" t="s">
        <v>109</v>
      </c>
      <c r="F8" s="87">
        <f>SUM(B8:E8)</f>
      </c>
    </row>
    <row r="9">
      <c r="A9" s="87" t="s">
        <v>170</v>
      </c>
      <c r="B9" s="87">
        <f>SUM(F40:F50)</f>
      </c>
      <c r="C9" s="87">
        <f>SUM(F101:F107)</f>
      </c>
      <c r="D9" s="87" t="s">
        <v>109</v>
      </c>
      <c r="E9" s="87" t="s">
        <v>109</v>
      </c>
      <c r="F9" s="87">
        <f>SUM(B9:E9)</f>
      </c>
    </row>
    <row r="10">
      <c r="A10" s="87" t="s">
        <v>171</v>
      </c>
      <c r="B10" s="87">
        <f>SUM(F51:F59)</f>
      </c>
      <c r="C10" s="87">
        <f>SUM(F108:F115)</f>
      </c>
      <c r="D10" s="87">
        <f>SUM(F154:F154)</f>
      </c>
      <c r="E10" s="87" t="s">
        <v>109</v>
      </c>
      <c r="F10" s="87">
        <f>SUM(B10:E10)</f>
      </c>
    </row>
    <row r="11">
      <c r="A11" s="87" t="s">
        <v>172</v>
      </c>
      <c r="B11" s="87" t="s">
        <v>109</v>
      </c>
      <c r="C11" s="87">
        <f>SUM(F116:F127)</f>
      </c>
      <c r="D11" s="87" t="s">
        <v>109</v>
      </c>
      <c r="E11" s="87" t="s">
        <v>109</v>
      </c>
      <c r="F11" s="87">
        <f>SUM(B11:E11)</f>
      </c>
    </row>
    <row r="12">
      <c r="A12" s="87" t="s">
        <v>173</v>
      </c>
      <c r="B12" s="87">
        <f>SUM(F60:F60)</f>
      </c>
      <c r="C12" s="87" t="s">
        <v>109</v>
      </c>
      <c r="D12" s="87" t="s">
        <v>109</v>
      </c>
      <c r="E12" s="87" t="s">
        <v>109</v>
      </c>
      <c r="F12" s="87">
        <f>SUM(B12:E12)</f>
      </c>
    </row>
    <row r="13">
      <c r="A13" s="87" t="s">
        <v>174</v>
      </c>
      <c r="B13" s="87" t="s">
        <v>109</v>
      </c>
      <c r="C13" s="87" t="s">
        <v>109</v>
      </c>
      <c r="D13" s="87" t="s">
        <v>109</v>
      </c>
      <c r="E13" s="87" t="s">
        <v>109</v>
      </c>
      <c r="F13" s="87" t="s">
        <v>109</v>
      </c>
    </row>
    <row r="14">
      <c r="A14" s="87" t="s">
        <v>175</v>
      </c>
      <c r="B14" s="87" t="s">
        <v>109</v>
      </c>
      <c r="C14" s="87">
        <f>SUM(F128:F130)</f>
      </c>
      <c r="D14" s="87" t="s">
        <v>109</v>
      </c>
      <c r="E14" s="87" t="s">
        <v>109</v>
      </c>
      <c r="F14" s="87">
        <f>SUM(B14:E14)</f>
      </c>
    </row>
    <row r="15">
      <c r="A15" s="87" t="s">
        <v>176</v>
      </c>
      <c r="B15" s="87">
        <f>SUM(F61:F68)</f>
      </c>
      <c r="C15" s="87">
        <f>SUM(F131:F136)</f>
      </c>
      <c r="D15" s="87">
        <f>SUM(F155:F155)</f>
      </c>
      <c r="E15" s="87" t="s">
        <v>109</v>
      </c>
      <c r="F15" s="87">
        <f>SUM(B15:E15)</f>
      </c>
    </row>
    <row r="16">
      <c r="A16" s="87" t="s">
        <v>177</v>
      </c>
      <c r="B16" s="87">
        <f>SUM(F69:F76)</f>
      </c>
      <c r="C16" s="87">
        <f>SUM(F137:F142)</f>
      </c>
      <c r="D16" s="87" t="s">
        <v>109</v>
      </c>
      <c r="E16" s="87" t="s">
        <v>109</v>
      </c>
      <c r="F16" s="87">
        <f>SUM(B16:E16)</f>
      </c>
    </row>
    <row r="17">
      <c r="A17" s="87" t="s">
        <v>178</v>
      </c>
      <c r="B17" s="87">
        <f>SUM(F77:F84)</f>
      </c>
      <c r="C17" s="87">
        <f>SUM(F143:F148)</f>
      </c>
      <c r="D17" s="87">
        <f>SUM(F156:F156)</f>
      </c>
      <c r="E17" s="87" t="s">
        <v>109</v>
      </c>
      <c r="F17" s="87">
        <f>SUM(B17:E17)</f>
      </c>
    </row>
    <row r="18">
      <c r="A18" s="125" t="s">
        <v>179</v>
      </c>
      <c r="B18" s="125">
        <f>SUM(B6:B17)</f>
      </c>
      <c r="C18" s="125">
        <f>SUM(C6:C17)</f>
      </c>
      <c r="D18" s="125">
        <f>SUM(D6:D17)</f>
      </c>
      <c r="E18" s="125" t="s">
        <v>109</v>
      </c>
      <c r="F18" s="125">
        <f>SUM(F6:F17)</f>
      </c>
    </row>
    <row r="19" ht="13.5" customHeight="1">
      <c r="A19" s="27"/>
      <c r="B19" s="27"/>
      <c r="C19" s="27"/>
      <c r="D19" s="27"/>
      <c r="E19" s="27"/>
      <c r="F19" s="27"/>
      <c r="G19" s="17"/>
      <c r="H19" s="17"/>
      <c r="I19" s="17"/>
      <c r="J19" s="17"/>
      <c r="K19" s="17"/>
      <c r="L19" s="17"/>
      <c r="M19" s="17"/>
      <c r="N19" s="17"/>
      <c r="O19" s="17"/>
      <c r="P19" s="17"/>
      <c r="Q19" s="17"/>
      <c r="R19" s="17"/>
      <c r="S19" s="17"/>
      <c r="T19" s="17"/>
      <c r="U19" s="17"/>
      <c r="V19" s="17"/>
      <c r="W19" s="17"/>
      <c r="X19" s="17"/>
      <c r="Y19" s="17"/>
      <c r="Z19" s="17"/>
    </row>
    <row r="20">
      <c r="A20" s="80" t="s">
        <v>281</v>
      </c>
      <c r="B20" s="80" t="s">
        <v>106</v>
      </c>
      <c r="C20" s="80"/>
      <c r="D20" s="80"/>
      <c r="E20" s="80"/>
      <c r="F20" s="80" t="s">
        <v>283</v>
      </c>
      <c r="G20" s="80" t="s">
        <v>286</v>
      </c>
      <c r="H20" s="80" t="s">
        <v>287</v>
      </c>
    </row>
    <row r="21">
      <c r="A21" s="82" t="s">
        <v>6085</v>
      </c>
      <c r="B21" s="82"/>
      <c r="F21" s="82">
        <f>SUM(F22:F84)</f>
      </c>
      <c r="G21" s="82"/>
      <c r="H21" s="82"/>
    </row>
    <row r="22" outlineLevel="1">
      <c r="A22" s="93" t="n">
        <v>45748.0</v>
      </c>
      <c r="B22" s="87" t="s">
        <v>415</v>
      </c>
      <c r="C22" s="87"/>
      <c r="D22" s="87"/>
      <c r="E22" s="87"/>
      <c r="F22" s="87" t="n">
        <v>2500.0</v>
      </c>
      <c r="G22" s="87" t="s">
        <v>414</v>
      </c>
      <c r="H22" s="87" t="s">
        <v>139</v>
      </c>
    </row>
    <row r="23" outlineLevel="1">
      <c r="A23" s="93" t="n">
        <v>45749.0</v>
      </c>
      <c r="B23" s="87" t="s">
        <v>439</v>
      </c>
      <c r="C23" s="87"/>
      <c r="D23" s="87"/>
      <c r="E23" s="87"/>
      <c r="F23" s="87" t="n">
        <v>15000.0</v>
      </c>
      <c r="G23" s="87" t="s">
        <v>291</v>
      </c>
      <c r="H23" s="87" t="s">
        <v>133</v>
      </c>
    </row>
    <row r="24" outlineLevel="1">
      <c r="A24" s="93" t="n">
        <v>45755.0</v>
      </c>
      <c r="B24" s="87" t="s">
        <v>557</v>
      </c>
      <c r="C24" s="87"/>
      <c r="D24" s="87"/>
      <c r="E24" s="87"/>
      <c r="F24" s="87" t="n">
        <v>5000.0</v>
      </c>
      <c r="G24" s="87" t="s">
        <v>291</v>
      </c>
      <c r="H24" s="87" t="s">
        <v>133</v>
      </c>
    </row>
    <row r="25" outlineLevel="1">
      <c r="A25" s="93" t="n">
        <v>45757.0</v>
      </c>
      <c r="B25" s="87" t="s">
        <v>619</v>
      </c>
      <c r="C25" s="87"/>
      <c r="D25" s="87"/>
      <c r="E25" s="87"/>
      <c r="F25" s="87" t="n">
        <v>891137.0</v>
      </c>
      <c r="G25" s="87" t="s">
        <v>291</v>
      </c>
      <c r="H25" s="87" t="s">
        <v>133</v>
      </c>
    </row>
    <row r="26" outlineLevel="1">
      <c r="A26" s="93" t="n">
        <v>45764.0</v>
      </c>
      <c r="B26" s="87" t="s">
        <v>820</v>
      </c>
      <c r="C26" s="87"/>
      <c r="D26" s="87"/>
      <c r="E26" s="87"/>
      <c r="F26" s="87" t="n">
        <v>4776.0</v>
      </c>
      <c r="G26" s="87" t="s">
        <v>414</v>
      </c>
      <c r="H26" s="87" t="s">
        <v>139</v>
      </c>
    </row>
    <row r="27" outlineLevel="1">
      <c r="A27" s="93" t="n">
        <v>45769.0</v>
      </c>
      <c r="B27" s="87" t="s">
        <v>918</v>
      </c>
      <c r="C27" s="87"/>
      <c r="D27" s="87"/>
      <c r="E27" s="87"/>
      <c r="F27" s="87" t="n">
        <v>2863.0</v>
      </c>
      <c r="G27" s="87" t="s">
        <v>291</v>
      </c>
      <c r="H27" s="87" t="s">
        <v>133</v>
      </c>
    </row>
    <row r="28" outlineLevel="1">
      <c r="A28" s="93" t="n">
        <v>45782.0</v>
      </c>
      <c r="B28" s="87" t="s">
        <v>1247</v>
      </c>
      <c r="C28" s="87"/>
      <c r="D28" s="87"/>
      <c r="E28" s="87"/>
      <c r="F28" s="87" t="n">
        <v>1348.0</v>
      </c>
      <c r="G28" s="87" t="s">
        <v>291</v>
      </c>
      <c r="H28" s="87" t="s">
        <v>133</v>
      </c>
    </row>
    <row r="29" outlineLevel="1">
      <c r="A29" s="93" t="n">
        <v>45782.0</v>
      </c>
      <c r="B29" s="87" t="s">
        <v>1252</v>
      </c>
      <c r="C29" s="87"/>
      <c r="D29" s="87"/>
      <c r="E29" s="87"/>
      <c r="F29" s="87" t="n">
        <v>4000.0</v>
      </c>
      <c r="G29" s="87" t="s">
        <v>291</v>
      </c>
      <c r="H29" s="87" t="s">
        <v>133</v>
      </c>
    </row>
    <row r="30" outlineLevel="1">
      <c r="A30" s="93" t="n">
        <v>45782.0</v>
      </c>
      <c r="B30" s="87" t="s">
        <v>1260</v>
      </c>
      <c r="C30" s="87"/>
      <c r="D30" s="87"/>
      <c r="E30" s="87"/>
      <c r="F30" s="87" t="n">
        <v>11500.0</v>
      </c>
      <c r="G30" s="87" t="s">
        <v>291</v>
      </c>
      <c r="H30" s="87" t="s">
        <v>133</v>
      </c>
    </row>
    <row r="31" outlineLevel="1">
      <c r="A31" s="93" t="n">
        <v>45819.0</v>
      </c>
      <c r="B31" s="87" t="s">
        <v>2366</v>
      </c>
      <c r="C31" s="87"/>
      <c r="D31" s="87"/>
      <c r="E31" s="87"/>
      <c r="F31" s="87" t="n">
        <v>11411.0</v>
      </c>
      <c r="G31" s="87" t="s">
        <v>291</v>
      </c>
      <c r="H31" s="87" t="s">
        <v>133</v>
      </c>
    </row>
    <row r="32" outlineLevel="1">
      <c r="A32" s="93" t="n">
        <v>45819.0</v>
      </c>
      <c r="B32" s="87" t="s">
        <v>2370</v>
      </c>
      <c r="C32" s="87"/>
      <c r="D32" s="87"/>
      <c r="E32" s="87"/>
      <c r="F32" s="87" t="n">
        <v>5000.0</v>
      </c>
      <c r="G32" s="87" t="s">
        <v>291</v>
      </c>
      <c r="H32" s="87" t="s">
        <v>133</v>
      </c>
    </row>
    <row r="33" outlineLevel="1">
      <c r="A33" s="93" t="n">
        <v>45819.0</v>
      </c>
      <c r="B33" s="87" t="s">
        <v>2374</v>
      </c>
      <c r="C33" s="87"/>
      <c r="D33" s="87"/>
      <c r="E33" s="87"/>
      <c r="F33" s="87" t="n">
        <v>11500.0</v>
      </c>
      <c r="G33" s="87" t="s">
        <v>291</v>
      </c>
      <c r="H33" s="87" t="s">
        <v>133</v>
      </c>
    </row>
    <row r="34" outlineLevel="1">
      <c r="A34" s="93" t="n">
        <v>45819.0</v>
      </c>
      <c r="B34" s="87" t="s">
        <v>2393</v>
      </c>
      <c r="C34" s="87"/>
      <c r="D34" s="87"/>
      <c r="E34" s="87"/>
      <c r="F34" s="87" t="n">
        <v>6750.0</v>
      </c>
      <c r="G34" s="87" t="s">
        <v>291</v>
      </c>
      <c r="H34" s="87" t="s">
        <v>133</v>
      </c>
    </row>
    <row r="35" outlineLevel="1">
      <c r="A35" s="93" t="n">
        <v>45825.0</v>
      </c>
      <c r="B35" s="87" t="s">
        <v>2566</v>
      </c>
      <c r="C35" s="87"/>
      <c r="D35" s="87"/>
      <c r="E35" s="87"/>
      <c r="F35" s="87" t="n">
        <v>1568.0</v>
      </c>
      <c r="G35" s="87" t="s">
        <v>291</v>
      </c>
      <c r="H35" s="87" t="s">
        <v>133</v>
      </c>
    </row>
    <row r="36" outlineLevel="1">
      <c r="A36" s="93" t="n">
        <v>45825.0</v>
      </c>
      <c r="B36" s="87" t="s">
        <v>2568</v>
      </c>
      <c r="C36" s="87"/>
      <c r="D36" s="87"/>
      <c r="E36" s="87"/>
      <c r="F36" s="87" t="n">
        <v>2897.0</v>
      </c>
      <c r="G36" s="87" t="s">
        <v>291</v>
      </c>
      <c r="H36" s="87" t="s">
        <v>133</v>
      </c>
    </row>
    <row r="37" outlineLevel="1">
      <c r="A37" s="93" t="n">
        <v>45825.0</v>
      </c>
      <c r="B37" s="87" t="s">
        <v>2585</v>
      </c>
      <c r="C37" s="87"/>
      <c r="D37" s="87"/>
      <c r="E37" s="87"/>
      <c r="F37" s="87" t="n">
        <v>8486.0</v>
      </c>
      <c r="G37" s="87" t="s">
        <v>291</v>
      </c>
      <c r="H37" s="87" t="s">
        <v>133</v>
      </c>
    </row>
    <row r="38" outlineLevel="1">
      <c r="A38" s="93" t="n">
        <v>45828.0</v>
      </c>
      <c r="B38" s="87" t="s">
        <v>2665</v>
      </c>
      <c r="C38" s="87"/>
      <c r="D38" s="87"/>
      <c r="E38" s="87"/>
      <c r="F38" s="87" t="n">
        <v>7200.0</v>
      </c>
      <c r="G38" s="87" t="s">
        <v>291</v>
      </c>
      <c r="H38" s="87" t="s">
        <v>133</v>
      </c>
    </row>
    <row r="39" outlineLevel="1">
      <c r="A39" s="93" t="n">
        <v>45828.0</v>
      </c>
      <c r="B39" s="87" t="s">
        <v>2670</v>
      </c>
      <c r="C39" s="87"/>
      <c r="D39" s="87"/>
      <c r="E39" s="87"/>
      <c r="F39" s="87" t="n">
        <v>3975.0</v>
      </c>
      <c r="G39" s="87" t="s">
        <v>291</v>
      </c>
      <c r="H39" s="87" t="s">
        <v>133</v>
      </c>
    </row>
    <row r="40" outlineLevel="1">
      <c r="A40" s="93" t="n">
        <v>45845.0</v>
      </c>
      <c r="B40" s="87" t="s">
        <v>3205</v>
      </c>
      <c r="C40" s="87"/>
      <c r="D40" s="87"/>
      <c r="E40" s="87"/>
      <c r="F40" s="87" t="n">
        <v>12970.0</v>
      </c>
      <c r="G40" s="87" t="s">
        <v>291</v>
      </c>
      <c r="H40" s="87" t="s">
        <v>133</v>
      </c>
    </row>
    <row r="41" outlineLevel="1">
      <c r="A41" s="93" t="n">
        <v>45845.0</v>
      </c>
      <c r="B41" s="87" t="s">
        <v>3207</v>
      </c>
      <c r="C41" s="87"/>
      <c r="D41" s="87"/>
      <c r="E41" s="87"/>
      <c r="F41" s="87" t="n">
        <v>1550.0</v>
      </c>
      <c r="G41" s="87" t="s">
        <v>291</v>
      </c>
      <c r="H41" s="87" t="s">
        <v>133</v>
      </c>
    </row>
    <row r="42" outlineLevel="1">
      <c r="A42" s="93" t="n">
        <v>45845.0</v>
      </c>
      <c r="B42" s="87" t="s">
        <v>3209</v>
      </c>
      <c r="C42" s="87"/>
      <c r="D42" s="87"/>
      <c r="E42" s="87"/>
      <c r="F42" s="87" t="n">
        <v>1000.0</v>
      </c>
      <c r="G42" s="87" t="s">
        <v>291</v>
      </c>
      <c r="H42" s="87" t="s">
        <v>133</v>
      </c>
    </row>
    <row r="43" outlineLevel="1">
      <c r="A43" s="93" t="n">
        <v>45845.0</v>
      </c>
      <c r="B43" s="87" t="s">
        <v>3211</v>
      </c>
      <c r="C43" s="87"/>
      <c r="D43" s="87"/>
      <c r="E43" s="87"/>
      <c r="F43" s="87" t="n">
        <v>5000.0</v>
      </c>
      <c r="G43" s="87" t="s">
        <v>291</v>
      </c>
      <c r="H43" s="87" t="s">
        <v>133</v>
      </c>
    </row>
    <row r="44" outlineLevel="1">
      <c r="A44" s="93" t="n">
        <v>45845.0</v>
      </c>
      <c r="B44" s="87" t="s">
        <v>3213</v>
      </c>
      <c r="C44" s="87"/>
      <c r="D44" s="87"/>
      <c r="E44" s="87"/>
      <c r="F44" s="87" t="n">
        <v>11500.0</v>
      </c>
      <c r="G44" s="87" t="s">
        <v>291</v>
      </c>
      <c r="H44" s="87" t="s">
        <v>133</v>
      </c>
    </row>
    <row r="45" outlineLevel="1">
      <c r="A45" s="93" t="n">
        <v>45845.0</v>
      </c>
      <c r="B45" s="87" t="s">
        <v>3215</v>
      </c>
      <c r="C45" s="87"/>
      <c r="D45" s="87"/>
      <c r="E45" s="87"/>
      <c r="F45" s="87" t="n">
        <v>21864.0</v>
      </c>
      <c r="G45" s="87" t="s">
        <v>291</v>
      </c>
      <c r="H45" s="87" t="s">
        <v>133</v>
      </c>
    </row>
    <row r="46" outlineLevel="1">
      <c r="A46" s="93" t="n">
        <v>45845.0</v>
      </c>
      <c r="B46" s="87" t="s">
        <v>3217</v>
      </c>
      <c r="C46" s="87"/>
      <c r="D46" s="87"/>
      <c r="E46" s="87"/>
      <c r="F46" s="87" t="n">
        <v>217.0</v>
      </c>
      <c r="G46" s="87" t="s">
        <v>291</v>
      </c>
      <c r="H46" s="87" t="s">
        <v>133</v>
      </c>
    </row>
    <row r="47" outlineLevel="1">
      <c r="A47" s="93" t="n">
        <v>45845.0</v>
      </c>
      <c r="B47" s="87" t="s">
        <v>3219</v>
      </c>
      <c r="C47" s="87"/>
      <c r="D47" s="87"/>
      <c r="E47" s="87"/>
      <c r="F47" s="87" t="n">
        <v>3991.0</v>
      </c>
      <c r="G47" s="87" t="s">
        <v>291</v>
      </c>
      <c r="H47" s="87" t="s">
        <v>133</v>
      </c>
    </row>
    <row r="48" outlineLevel="1">
      <c r="A48" s="93" t="n">
        <v>45845.0</v>
      </c>
      <c r="B48" s="87" t="s">
        <v>3221</v>
      </c>
      <c r="C48" s="87"/>
      <c r="D48" s="87"/>
      <c r="E48" s="87"/>
      <c r="F48" s="87" t="n">
        <v>165.0</v>
      </c>
      <c r="G48" s="87" t="s">
        <v>291</v>
      </c>
      <c r="H48" s="87" t="s">
        <v>133</v>
      </c>
    </row>
    <row r="49" outlineLevel="1">
      <c r="A49" s="93" t="n">
        <v>45845.0</v>
      </c>
      <c r="B49" s="87" t="s">
        <v>3223</v>
      </c>
      <c r="C49" s="87"/>
      <c r="D49" s="87"/>
      <c r="E49" s="87"/>
      <c r="F49" s="87" t="n">
        <v>1952.0</v>
      </c>
      <c r="G49" s="87" t="s">
        <v>291</v>
      </c>
      <c r="H49" s="87" t="s">
        <v>133</v>
      </c>
    </row>
    <row r="50" outlineLevel="1">
      <c r="A50" s="93" t="n">
        <v>45845.0</v>
      </c>
      <c r="B50" s="87" t="s">
        <v>3225</v>
      </c>
      <c r="C50" s="87"/>
      <c r="D50" s="87"/>
      <c r="E50" s="87"/>
      <c r="F50" s="87" t="n">
        <v>1070.0</v>
      </c>
      <c r="G50" s="87" t="s">
        <v>291</v>
      </c>
      <c r="H50" s="87" t="s">
        <v>133</v>
      </c>
    </row>
    <row r="51" outlineLevel="1">
      <c r="A51" s="93" t="n">
        <v>45876.0</v>
      </c>
      <c r="B51" s="87" t="s">
        <v>3764</v>
      </c>
      <c r="C51" s="87"/>
      <c r="D51" s="87"/>
      <c r="E51" s="87"/>
      <c r="F51" s="87" t="n">
        <v>21864.0</v>
      </c>
      <c r="G51" s="87" t="s">
        <v>291</v>
      </c>
      <c r="H51" s="87" t="s">
        <v>133</v>
      </c>
    </row>
    <row r="52" outlineLevel="1">
      <c r="A52" s="93" t="n">
        <v>45876.0</v>
      </c>
      <c r="B52" s="87" t="s">
        <v>3766</v>
      </c>
      <c r="C52" s="87"/>
      <c r="D52" s="87"/>
      <c r="E52" s="87"/>
      <c r="F52" s="87" t="n">
        <v>20000.0</v>
      </c>
      <c r="G52" s="87" t="s">
        <v>291</v>
      </c>
      <c r="H52" s="87" t="s">
        <v>133</v>
      </c>
    </row>
    <row r="53" outlineLevel="1">
      <c r="A53" s="93" t="n">
        <v>45876.0</v>
      </c>
      <c r="B53" s="87" t="s">
        <v>3768</v>
      </c>
      <c r="C53" s="87"/>
      <c r="D53" s="87"/>
      <c r="E53" s="87"/>
      <c r="F53" s="87" t="n">
        <v>11500.0</v>
      </c>
      <c r="G53" s="87" t="s">
        <v>291</v>
      </c>
      <c r="H53" s="87" t="s">
        <v>133</v>
      </c>
    </row>
    <row r="54" outlineLevel="1">
      <c r="A54" s="93" t="n">
        <v>45876.0</v>
      </c>
      <c r="B54" s="87" t="s">
        <v>3770</v>
      </c>
      <c r="C54" s="87"/>
      <c r="D54" s="87"/>
      <c r="E54" s="87"/>
      <c r="F54" s="87" t="n">
        <v>15000.0</v>
      </c>
      <c r="G54" s="87" t="s">
        <v>291</v>
      </c>
      <c r="H54" s="87" t="s">
        <v>133</v>
      </c>
    </row>
    <row r="55" outlineLevel="1">
      <c r="A55" s="93" t="n">
        <v>45876.0</v>
      </c>
      <c r="B55" s="87" t="s">
        <v>3772</v>
      </c>
      <c r="C55" s="87"/>
      <c r="D55" s="87"/>
      <c r="E55" s="87"/>
      <c r="F55" s="87" t="n">
        <v>5000.0</v>
      </c>
      <c r="G55" s="87" t="s">
        <v>291</v>
      </c>
      <c r="H55" s="87" t="s">
        <v>133</v>
      </c>
    </row>
    <row r="56" outlineLevel="1">
      <c r="A56" s="93" t="n">
        <v>45876.0</v>
      </c>
      <c r="B56" s="87" t="s">
        <v>3774</v>
      </c>
      <c r="C56" s="87"/>
      <c r="D56" s="87"/>
      <c r="E56" s="87"/>
      <c r="F56" s="87" t="n">
        <v>12955.0</v>
      </c>
      <c r="G56" s="87" t="s">
        <v>291</v>
      </c>
      <c r="H56" s="87" t="s">
        <v>133</v>
      </c>
    </row>
    <row r="57" outlineLevel="1">
      <c r="A57" s="93" t="n">
        <v>45876.0</v>
      </c>
      <c r="B57" s="87" t="s">
        <v>3776</v>
      </c>
      <c r="C57" s="87"/>
      <c r="D57" s="87"/>
      <c r="E57" s="87"/>
      <c r="F57" s="87" t="n">
        <v>3945.0</v>
      </c>
      <c r="G57" s="87" t="s">
        <v>291</v>
      </c>
      <c r="H57" s="87" t="s">
        <v>133</v>
      </c>
    </row>
    <row r="58" outlineLevel="1">
      <c r="A58" s="93" t="n">
        <v>45876.0</v>
      </c>
      <c r="B58" s="87" t="s">
        <v>3778</v>
      </c>
      <c r="C58" s="87"/>
      <c r="D58" s="87"/>
      <c r="E58" s="87"/>
      <c r="F58" s="87" t="n">
        <v>6827.0</v>
      </c>
      <c r="G58" s="87" t="s">
        <v>291</v>
      </c>
      <c r="H58" s="87" t="s">
        <v>133</v>
      </c>
    </row>
    <row r="59" outlineLevel="1">
      <c r="A59" s="93" t="n">
        <v>45890.0</v>
      </c>
      <c r="B59" s="87" t="s">
        <v>4019</v>
      </c>
      <c r="C59" s="87"/>
      <c r="D59" s="87"/>
      <c r="E59" s="87"/>
      <c r="F59" s="87" t="n">
        <v>179830.0</v>
      </c>
      <c r="G59" s="87" t="s">
        <v>291</v>
      </c>
      <c r="H59" s="87" t="s">
        <v>133</v>
      </c>
    </row>
    <row r="60" outlineLevel="1">
      <c r="A60" s="93" t="n">
        <v>45961.0</v>
      </c>
      <c r="B60" s="87" t="s">
        <v>4851</v>
      </c>
      <c r="C60" s="87"/>
      <c r="D60" s="87"/>
      <c r="E60" s="87"/>
      <c r="F60" s="87" t="n">
        <v>110000.0</v>
      </c>
      <c r="G60" s="87" t="s">
        <v>291</v>
      </c>
      <c r="H60" s="87" t="s">
        <v>133</v>
      </c>
    </row>
    <row r="61" outlineLevel="1">
      <c r="A61" s="93" t="n">
        <v>46029.0</v>
      </c>
      <c r="B61" s="87" t="s">
        <v>5423</v>
      </c>
      <c r="C61" s="87"/>
      <c r="D61" s="87"/>
      <c r="E61" s="87"/>
      <c r="F61" s="87" t="n">
        <v>21864.0</v>
      </c>
      <c r="G61" s="87" t="s">
        <v>291</v>
      </c>
      <c r="H61" s="87" t="s">
        <v>133</v>
      </c>
    </row>
    <row r="62" outlineLevel="1">
      <c r="A62" s="93" t="n">
        <v>46029.0</v>
      </c>
      <c r="B62" s="87" t="s">
        <v>5425</v>
      </c>
      <c r="C62" s="87"/>
      <c r="D62" s="87"/>
      <c r="E62" s="87"/>
      <c r="F62" s="87" t="n">
        <v>9385.0</v>
      </c>
      <c r="G62" s="87" t="s">
        <v>291</v>
      </c>
      <c r="H62" s="87" t="s">
        <v>133</v>
      </c>
    </row>
    <row r="63" outlineLevel="1">
      <c r="A63" s="93" t="n">
        <v>46029.0</v>
      </c>
      <c r="B63" s="87" t="s">
        <v>5427</v>
      </c>
      <c r="C63" s="87"/>
      <c r="D63" s="87"/>
      <c r="E63" s="87"/>
      <c r="F63" s="87" t="n">
        <v>860.0</v>
      </c>
      <c r="G63" s="87" t="s">
        <v>291</v>
      </c>
      <c r="H63" s="87" t="s">
        <v>133</v>
      </c>
    </row>
    <row r="64" outlineLevel="1">
      <c r="A64" s="93" t="n">
        <v>46029.0</v>
      </c>
      <c r="B64" s="87" t="s">
        <v>5429</v>
      </c>
      <c r="C64" s="87"/>
      <c r="D64" s="87"/>
      <c r="E64" s="87"/>
      <c r="F64" s="87" t="n">
        <v>4973.0</v>
      </c>
      <c r="G64" s="87" t="s">
        <v>291</v>
      </c>
      <c r="H64" s="87" t="s">
        <v>133</v>
      </c>
    </row>
    <row r="65" outlineLevel="1">
      <c r="A65" s="93" t="n">
        <v>46029.0</v>
      </c>
      <c r="B65" s="87" t="s">
        <v>5431</v>
      </c>
      <c r="C65" s="87"/>
      <c r="D65" s="87"/>
      <c r="E65" s="87"/>
      <c r="F65" s="87" t="n">
        <v>22917.0</v>
      </c>
      <c r="G65" s="87" t="s">
        <v>291</v>
      </c>
      <c r="H65" s="87" t="s">
        <v>133</v>
      </c>
    </row>
    <row r="66" outlineLevel="1">
      <c r="A66" s="93" t="n">
        <v>46029.0</v>
      </c>
      <c r="B66" s="87" t="s">
        <v>5433</v>
      </c>
      <c r="C66" s="87"/>
      <c r="D66" s="87"/>
      <c r="E66" s="87"/>
      <c r="F66" s="87" t="n">
        <v>8000.0</v>
      </c>
      <c r="G66" s="87" t="s">
        <v>291</v>
      </c>
      <c r="H66" s="87" t="s">
        <v>133</v>
      </c>
    </row>
    <row r="67" outlineLevel="1">
      <c r="A67" s="93" t="n">
        <v>46029.0</v>
      </c>
      <c r="B67" s="87" t="s">
        <v>5435</v>
      </c>
      <c r="C67" s="87"/>
      <c r="D67" s="87"/>
      <c r="E67" s="87"/>
      <c r="F67" s="87" t="n">
        <v>11500.0</v>
      </c>
      <c r="G67" s="87" t="s">
        <v>291</v>
      </c>
      <c r="H67" s="87" t="s">
        <v>133</v>
      </c>
    </row>
    <row r="68" outlineLevel="1">
      <c r="A68" s="93" t="n">
        <v>46029.0</v>
      </c>
      <c r="B68" s="87" t="s">
        <v>5437</v>
      </c>
      <c r="C68" s="87"/>
      <c r="D68" s="87"/>
      <c r="E68" s="87"/>
      <c r="F68" s="87" t="n">
        <v>10480.0</v>
      </c>
      <c r="G68" s="87" t="s">
        <v>291</v>
      </c>
      <c r="H68" s="87" t="s">
        <v>133</v>
      </c>
    </row>
    <row r="69" outlineLevel="1">
      <c r="A69" s="93" t="n">
        <v>46060.0</v>
      </c>
      <c r="B69" s="87" t="s">
        <v>5598</v>
      </c>
      <c r="C69" s="87"/>
      <c r="D69" s="87"/>
      <c r="E69" s="87"/>
      <c r="F69" s="87" t="n">
        <v>11500.0</v>
      </c>
      <c r="G69" s="87" t="s">
        <v>291</v>
      </c>
      <c r="H69" s="87" t="s">
        <v>133</v>
      </c>
    </row>
    <row r="70" outlineLevel="1">
      <c r="A70" s="93" t="n">
        <v>46060.0</v>
      </c>
      <c r="B70" s="87" t="s">
        <v>5600</v>
      </c>
      <c r="C70" s="87"/>
      <c r="D70" s="87"/>
      <c r="E70" s="87"/>
      <c r="F70" s="87" t="n">
        <v>21864.0</v>
      </c>
      <c r="G70" s="87" t="s">
        <v>291</v>
      </c>
      <c r="H70" s="87" t="s">
        <v>133</v>
      </c>
    </row>
    <row r="71" outlineLevel="1">
      <c r="A71" s="93" t="n">
        <v>46060.0</v>
      </c>
      <c r="B71" s="87" t="s">
        <v>5602</v>
      </c>
      <c r="C71" s="87"/>
      <c r="D71" s="87"/>
      <c r="E71" s="87"/>
      <c r="F71" s="87" t="n">
        <v>11766.0</v>
      </c>
      <c r="G71" s="87" t="s">
        <v>291</v>
      </c>
      <c r="H71" s="87" t="s">
        <v>133</v>
      </c>
    </row>
    <row r="72" outlineLevel="1">
      <c r="A72" s="93" t="n">
        <v>46060.0</v>
      </c>
      <c r="B72" s="87" t="s">
        <v>5604</v>
      </c>
      <c r="C72" s="87"/>
      <c r="D72" s="87"/>
      <c r="E72" s="87"/>
      <c r="F72" s="87" t="n">
        <v>4855.0</v>
      </c>
      <c r="G72" s="87" t="s">
        <v>291</v>
      </c>
      <c r="H72" s="87" t="s">
        <v>133</v>
      </c>
    </row>
    <row r="73" outlineLevel="1">
      <c r="A73" s="93" t="n">
        <v>46060.0</v>
      </c>
      <c r="B73" s="87" t="s">
        <v>5606</v>
      </c>
      <c r="C73" s="87"/>
      <c r="D73" s="87"/>
      <c r="E73" s="87"/>
      <c r="F73" s="87" t="n">
        <v>1500.0</v>
      </c>
      <c r="G73" s="87" t="s">
        <v>291</v>
      </c>
      <c r="H73" s="87" t="s">
        <v>133</v>
      </c>
    </row>
    <row r="74" outlineLevel="1">
      <c r="A74" s="93" t="n">
        <v>46060.0</v>
      </c>
      <c r="B74" s="87" t="s">
        <v>5608</v>
      </c>
      <c r="C74" s="87"/>
      <c r="D74" s="87"/>
      <c r="E74" s="87"/>
      <c r="F74" s="87" t="n">
        <v>5000.0</v>
      </c>
      <c r="G74" s="87" t="s">
        <v>291</v>
      </c>
      <c r="H74" s="87" t="s">
        <v>133</v>
      </c>
    </row>
    <row r="75" outlineLevel="1">
      <c r="A75" s="93" t="n">
        <v>46060.0</v>
      </c>
      <c r="B75" s="87" t="s">
        <v>5610</v>
      </c>
      <c r="C75" s="87"/>
      <c r="D75" s="87"/>
      <c r="E75" s="87"/>
      <c r="F75" s="87" t="n">
        <v>4608.0</v>
      </c>
      <c r="G75" s="87" t="s">
        <v>291</v>
      </c>
      <c r="H75" s="87" t="s">
        <v>133</v>
      </c>
    </row>
    <row r="76" outlineLevel="1">
      <c r="A76" s="93" t="n">
        <v>46060.0</v>
      </c>
      <c r="B76" s="87" t="s">
        <v>5612</v>
      </c>
      <c r="C76" s="87"/>
      <c r="D76" s="87"/>
      <c r="E76" s="87"/>
      <c r="F76" s="87" t="n">
        <v>13885.0</v>
      </c>
      <c r="G76" s="87" t="s">
        <v>291</v>
      </c>
      <c r="H76" s="87" t="s">
        <v>133</v>
      </c>
    </row>
    <row r="77" outlineLevel="1">
      <c r="A77" s="93" t="n">
        <v>46088.0</v>
      </c>
      <c r="B77" s="87" t="s">
        <v>5795</v>
      </c>
      <c r="C77" s="87"/>
      <c r="D77" s="87"/>
      <c r="E77" s="87"/>
      <c r="F77" s="87" t="n">
        <v>11500.0</v>
      </c>
      <c r="G77" s="87" t="s">
        <v>291</v>
      </c>
      <c r="H77" s="87" t="s">
        <v>133</v>
      </c>
    </row>
    <row r="78" outlineLevel="1">
      <c r="A78" s="93" t="n">
        <v>46088.0</v>
      </c>
      <c r="B78" s="87" t="s">
        <v>5797</v>
      </c>
      <c r="C78" s="87"/>
      <c r="D78" s="87"/>
      <c r="E78" s="87"/>
      <c r="F78" s="87" t="n">
        <v>21864.0</v>
      </c>
      <c r="G78" s="87" t="s">
        <v>291</v>
      </c>
      <c r="H78" s="87" t="s">
        <v>133</v>
      </c>
    </row>
    <row r="79" outlineLevel="1">
      <c r="A79" s="93" t="n">
        <v>46088.0</v>
      </c>
      <c r="B79" s="87" t="s">
        <v>5799</v>
      </c>
      <c r="C79" s="87"/>
      <c r="D79" s="87"/>
      <c r="E79" s="87"/>
      <c r="F79" s="87" t="n">
        <v>5000.0</v>
      </c>
      <c r="G79" s="87" t="s">
        <v>291</v>
      </c>
      <c r="H79" s="87" t="s">
        <v>133</v>
      </c>
    </row>
    <row r="80" outlineLevel="1">
      <c r="A80" s="93" t="n">
        <v>46088.0</v>
      </c>
      <c r="B80" s="87" t="s">
        <v>5801</v>
      </c>
      <c r="C80" s="87"/>
      <c r="D80" s="87"/>
      <c r="E80" s="87"/>
      <c r="F80" s="87" t="n">
        <v>14725.0</v>
      </c>
      <c r="G80" s="87" t="s">
        <v>291</v>
      </c>
      <c r="H80" s="87" t="s">
        <v>133</v>
      </c>
    </row>
    <row r="81" outlineLevel="1">
      <c r="A81" s="93" t="n">
        <v>46088.0</v>
      </c>
      <c r="B81" s="87" t="s">
        <v>5803</v>
      </c>
      <c r="C81" s="87"/>
      <c r="D81" s="87"/>
      <c r="E81" s="87"/>
      <c r="F81" s="87" t="n">
        <v>27717.0</v>
      </c>
      <c r="G81" s="87" t="s">
        <v>291</v>
      </c>
      <c r="H81" s="87" t="s">
        <v>133</v>
      </c>
    </row>
    <row r="82" outlineLevel="1">
      <c r="A82" s="93" t="n">
        <v>46088.0</v>
      </c>
      <c r="B82" s="87" t="s">
        <v>5805</v>
      </c>
      <c r="C82" s="87"/>
      <c r="D82" s="87"/>
      <c r="E82" s="87"/>
      <c r="F82" s="87" t="n">
        <v>2843.0</v>
      </c>
      <c r="G82" s="87" t="s">
        <v>291</v>
      </c>
      <c r="H82" s="87" t="s">
        <v>133</v>
      </c>
    </row>
    <row r="83" outlineLevel="1">
      <c r="A83" s="93" t="n">
        <v>46088.0</v>
      </c>
      <c r="B83" s="87" t="s">
        <v>5807</v>
      </c>
      <c r="C83" s="87"/>
      <c r="D83" s="87"/>
      <c r="E83" s="87"/>
      <c r="F83" s="87" t="n">
        <v>2298.0</v>
      </c>
      <c r="G83" s="87" t="s">
        <v>291</v>
      </c>
      <c r="H83" s="87" t="s">
        <v>133</v>
      </c>
    </row>
    <row r="84" outlineLevel="1">
      <c r="A84" s="111" t="n">
        <v>46088.0</v>
      </c>
      <c r="B84" s="103" t="s">
        <v>5811</v>
      </c>
      <c r="C84" s="103"/>
      <c r="D84" s="103"/>
      <c r="E84" s="103"/>
      <c r="F84" s="103" t="n">
        <v>60311.0</v>
      </c>
      <c r="G84" s="103" t="s">
        <v>291</v>
      </c>
      <c r="H84" s="103" t="s">
        <v>133</v>
      </c>
    </row>
    <row r="85">
      <c r="A85" s="82" t="s">
        <v>6086</v>
      </c>
      <c r="B85" s="82"/>
      <c r="F85" s="82">
        <f>SUM(F86:F148)</f>
      </c>
      <c r="G85" s="82"/>
      <c r="H85" s="82"/>
    </row>
    <row r="86" outlineLevel="1">
      <c r="A86" s="93" t="n">
        <v>45764.0</v>
      </c>
      <c r="B86" s="87" t="s">
        <v>814</v>
      </c>
      <c r="C86" s="87"/>
      <c r="D86" s="87"/>
      <c r="E86" s="87"/>
      <c r="F86" s="87" t="n">
        <v>135.0</v>
      </c>
      <c r="G86" s="87" t="s">
        <v>414</v>
      </c>
      <c r="H86" s="87" t="s">
        <v>139</v>
      </c>
    </row>
    <row r="87" outlineLevel="1">
      <c r="A87" s="93" t="n">
        <v>45764.0</v>
      </c>
      <c r="B87" s="87" t="s">
        <v>814</v>
      </c>
      <c r="C87" s="87"/>
      <c r="D87" s="87"/>
      <c r="E87" s="87"/>
      <c r="F87" s="87" t="n">
        <v>72.0</v>
      </c>
      <c r="G87" s="87" t="s">
        <v>414</v>
      </c>
      <c r="H87" s="87" t="s">
        <v>139</v>
      </c>
    </row>
    <row r="88" outlineLevel="1">
      <c r="A88" s="93" t="n">
        <v>45764.0</v>
      </c>
      <c r="B88" s="87" t="s">
        <v>819</v>
      </c>
      <c r="C88" s="87"/>
      <c r="D88" s="87"/>
      <c r="E88" s="87"/>
      <c r="F88" s="87" t="n">
        <v>63.58</v>
      </c>
      <c r="G88" s="87" t="s">
        <v>414</v>
      </c>
      <c r="H88" s="87" t="s">
        <v>139</v>
      </c>
    </row>
    <row r="89" outlineLevel="1">
      <c r="A89" s="93" t="n">
        <v>45766.0</v>
      </c>
      <c r="B89" s="87" t="s">
        <v>856</v>
      </c>
      <c r="C89" s="87"/>
      <c r="D89" s="87"/>
      <c r="E89" s="87"/>
      <c r="F89" s="87" t="n">
        <v>9.0</v>
      </c>
      <c r="G89" s="87" t="s">
        <v>291</v>
      </c>
      <c r="H89" s="87" t="s">
        <v>133</v>
      </c>
    </row>
    <row r="90" outlineLevel="1">
      <c r="A90" s="93" t="n">
        <v>45766.0</v>
      </c>
      <c r="B90" s="87" t="s">
        <v>858</v>
      </c>
      <c r="C90" s="87"/>
      <c r="D90" s="87"/>
      <c r="E90" s="87"/>
      <c r="F90" s="87" t="n">
        <v>9.0</v>
      </c>
      <c r="G90" s="87" t="s">
        <v>291</v>
      </c>
      <c r="H90" s="87" t="s">
        <v>133</v>
      </c>
    </row>
    <row r="91" outlineLevel="1">
      <c r="A91" s="93" t="n">
        <v>45767.0</v>
      </c>
      <c r="B91" s="87" t="s">
        <v>889</v>
      </c>
      <c r="C91" s="87"/>
      <c r="D91" s="87"/>
      <c r="E91" s="87"/>
      <c r="F91" s="87" t="n">
        <v>103.0</v>
      </c>
      <c r="G91" s="87" t="s">
        <v>291</v>
      </c>
      <c r="H91" s="87" t="s">
        <v>133</v>
      </c>
    </row>
    <row r="92" outlineLevel="1">
      <c r="A92" s="93" t="n">
        <v>45767.0</v>
      </c>
      <c r="B92" s="87" t="s">
        <v>891</v>
      </c>
      <c r="C92" s="87"/>
      <c r="D92" s="87"/>
      <c r="E92" s="87"/>
      <c r="F92" s="87" t="n">
        <v>45248.0</v>
      </c>
      <c r="G92" s="87" t="s">
        <v>291</v>
      </c>
      <c r="H92" s="87" t="s">
        <v>133</v>
      </c>
    </row>
    <row r="93" outlineLevel="1">
      <c r="A93" s="93" t="n">
        <v>45794.0</v>
      </c>
      <c r="B93" s="87" t="s">
        <v>1677</v>
      </c>
      <c r="C93" s="87"/>
      <c r="D93" s="87"/>
      <c r="E93" s="87"/>
      <c r="F93" s="87" t="n">
        <v>9.0</v>
      </c>
      <c r="G93" s="87" t="s">
        <v>291</v>
      </c>
      <c r="H93" s="87" t="s">
        <v>133</v>
      </c>
    </row>
    <row r="94" outlineLevel="1">
      <c r="A94" s="93" t="n">
        <v>45794.0</v>
      </c>
      <c r="B94" s="87" t="s">
        <v>1679</v>
      </c>
      <c r="C94" s="87"/>
      <c r="D94" s="87"/>
      <c r="E94" s="87"/>
      <c r="F94" s="87" t="n">
        <v>9.0</v>
      </c>
      <c r="G94" s="87" t="s">
        <v>291</v>
      </c>
      <c r="H94" s="87" t="s">
        <v>133</v>
      </c>
    </row>
    <row r="95" outlineLevel="1">
      <c r="A95" s="93" t="n">
        <v>45797.0</v>
      </c>
      <c r="B95" s="87" t="s">
        <v>1735</v>
      </c>
      <c r="C95" s="87"/>
      <c r="D95" s="87"/>
      <c r="E95" s="87"/>
      <c r="F95" s="87" t="n">
        <v>44142.0</v>
      </c>
      <c r="G95" s="87" t="s">
        <v>291</v>
      </c>
      <c r="H95" s="87" t="s">
        <v>133</v>
      </c>
    </row>
    <row r="96" outlineLevel="1">
      <c r="A96" s="93" t="n">
        <v>45798.0</v>
      </c>
      <c r="B96" s="87" t="s">
        <v>1741</v>
      </c>
      <c r="C96" s="87"/>
      <c r="D96" s="87"/>
      <c r="E96" s="87"/>
      <c r="F96" s="87" t="n">
        <v>5595.0</v>
      </c>
      <c r="G96" s="87" t="s">
        <v>291</v>
      </c>
      <c r="H96" s="87" t="s">
        <v>133</v>
      </c>
    </row>
    <row r="97" outlineLevel="1">
      <c r="A97" s="93" t="n">
        <v>45820.0</v>
      </c>
      <c r="B97" s="87" t="s">
        <v>2413</v>
      </c>
      <c r="C97" s="87"/>
      <c r="D97" s="87"/>
      <c r="E97" s="87"/>
      <c r="F97" s="87" t="n">
        <v>9.0</v>
      </c>
      <c r="G97" s="87" t="s">
        <v>291</v>
      </c>
      <c r="H97" s="87" t="s">
        <v>133</v>
      </c>
    </row>
    <row r="98" outlineLevel="1">
      <c r="A98" s="93" t="n">
        <v>45820.0</v>
      </c>
      <c r="B98" s="87" t="s">
        <v>2415</v>
      </c>
      <c r="C98" s="87"/>
      <c r="D98" s="87"/>
      <c r="E98" s="87"/>
      <c r="F98" s="87" t="n">
        <v>9.0</v>
      </c>
      <c r="G98" s="87" t="s">
        <v>291</v>
      </c>
      <c r="H98" s="87" t="s">
        <v>133</v>
      </c>
    </row>
    <row r="99" outlineLevel="1">
      <c r="A99" s="93" t="n">
        <v>45828.0</v>
      </c>
      <c r="B99" s="87" t="s">
        <v>2704</v>
      </c>
      <c r="C99" s="87"/>
      <c r="D99" s="87"/>
      <c r="E99" s="87"/>
      <c r="F99" s="87" t="n">
        <v>1135.0</v>
      </c>
      <c r="G99" s="87" t="s">
        <v>291</v>
      </c>
      <c r="H99" s="87" t="s">
        <v>133</v>
      </c>
    </row>
    <row r="100" outlineLevel="1">
      <c r="A100" s="93" t="n">
        <v>45828.0</v>
      </c>
      <c r="B100" s="87" t="s">
        <v>2713</v>
      </c>
      <c r="C100" s="87"/>
      <c r="D100" s="87"/>
      <c r="E100" s="87"/>
      <c r="F100" s="87" t="n">
        <v>8268.0</v>
      </c>
      <c r="G100" s="87" t="s">
        <v>291</v>
      </c>
      <c r="H100" s="87" t="s">
        <v>133</v>
      </c>
    </row>
    <row r="101" outlineLevel="1">
      <c r="A101" s="93" t="n">
        <v>45839.0</v>
      </c>
      <c r="B101" s="87" t="s">
        <v>2938</v>
      </c>
      <c r="C101" s="87"/>
      <c r="D101" s="87"/>
      <c r="E101" s="87"/>
      <c r="F101" s="87" t="n">
        <v>317.21</v>
      </c>
      <c r="G101" s="87" t="s">
        <v>414</v>
      </c>
      <c r="H101" s="87" t="s">
        <v>139</v>
      </c>
    </row>
    <row r="102" outlineLevel="1">
      <c r="A102" s="93" t="n">
        <v>45839.0</v>
      </c>
      <c r="B102" s="87" t="s">
        <v>2941</v>
      </c>
      <c r="C102" s="87"/>
      <c r="D102" s="87"/>
      <c r="E102" s="87"/>
      <c r="F102" s="87" t="n">
        <v>135.0</v>
      </c>
      <c r="G102" s="87" t="s">
        <v>414</v>
      </c>
      <c r="H102" s="87" t="s">
        <v>139</v>
      </c>
    </row>
    <row r="103" outlineLevel="1">
      <c r="A103" s="93" t="n">
        <v>45839.0</v>
      </c>
      <c r="B103" s="87" t="s">
        <v>2941</v>
      </c>
      <c r="C103" s="87"/>
      <c r="D103" s="87"/>
      <c r="E103" s="87"/>
      <c r="F103" s="87" t="n">
        <v>72.0</v>
      </c>
      <c r="G103" s="87" t="s">
        <v>414</v>
      </c>
      <c r="H103" s="87" t="s">
        <v>139</v>
      </c>
    </row>
    <row r="104" outlineLevel="1">
      <c r="A104" s="93" t="n">
        <v>45858.0</v>
      </c>
      <c r="B104" s="87" t="s">
        <v>3415</v>
      </c>
      <c r="C104" s="87"/>
      <c r="D104" s="87"/>
      <c r="E104" s="87"/>
      <c r="F104" s="87" t="n">
        <v>7556.0</v>
      </c>
      <c r="G104" s="87" t="s">
        <v>291</v>
      </c>
      <c r="H104" s="87" t="s">
        <v>133</v>
      </c>
    </row>
    <row r="105" outlineLevel="1">
      <c r="A105" s="93" t="n">
        <v>45858.0</v>
      </c>
      <c r="B105" s="87" t="s">
        <v>3417</v>
      </c>
      <c r="C105" s="87"/>
      <c r="D105" s="87"/>
      <c r="E105" s="87"/>
      <c r="F105" s="87" t="n">
        <v>550.0</v>
      </c>
      <c r="G105" s="87" t="s">
        <v>291</v>
      </c>
      <c r="H105" s="87" t="s">
        <v>133</v>
      </c>
    </row>
    <row r="106" outlineLevel="1">
      <c r="A106" s="93" t="n">
        <v>45868.0</v>
      </c>
      <c r="B106" s="87" t="s">
        <v>3564</v>
      </c>
      <c r="C106" s="87"/>
      <c r="D106" s="87"/>
      <c r="E106" s="87"/>
      <c r="F106" s="87" t="n">
        <v>9.0</v>
      </c>
      <c r="G106" s="87" t="s">
        <v>291</v>
      </c>
      <c r="H106" s="87" t="s">
        <v>133</v>
      </c>
    </row>
    <row r="107" outlineLevel="1">
      <c r="A107" s="93" t="n">
        <v>45868.0</v>
      </c>
      <c r="B107" s="87" t="s">
        <v>3566</v>
      </c>
      <c r="C107" s="87"/>
      <c r="D107" s="87"/>
      <c r="E107" s="87"/>
      <c r="F107" s="87" t="n">
        <v>9.0</v>
      </c>
      <c r="G107" s="87" t="s">
        <v>291</v>
      </c>
      <c r="H107" s="87" t="s">
        <v>133</v>
      </c>
    </row>
    <row r="108" outlineLevel="1">
      <c r="A108" s="93" t="n">
        <v>45877.0</v>
      </c>
      <c r="B108" s="87" t="s">
        <v>3798</v>
      </c>
      <c r="C108" s="87"/>
      <c r="D108" s="87"/>
      <c r="E108" s="87"/>
      <c r="F108" s="87" t="n">
        <v>9.0</v>
      </c>
      <c r="G108" s="87" t="s">
        <v>291</v>
      </c>
      <c r="H108" s="87" t="s">
        <v>133</v>
      </c>
    </row>
    <row r="109" outlineLevel="1">
      <c r="A109" s="93" t="n">
        <v>45877.0</v>
      </c>
      <c r="B109" s="87" t="s">
        <v>3799</v>
      </c>
      <c r="C109" s="87"/>
      <c r="D109" s="87"/>
      <c r="E109" s="87"/>
      <c r="F109" s="87" t="n">
        <v>9.0</v>
      </c>
      <c r="G109" s="87" t="s">
        <v>291</v>
      </c>
      <c r="H109" s="87" t="s">
        <v>133</v>
      </c>
    </row>
    <row r="110" outlineLevel="1">
      <c r="A110" s="93" t="n">
        <v>45877.0</v>
      </c>
      <c r="B110" s="87" t="s">
        <v>3798</v>
      </c>
      <c r="C110" s="87"/>
      <c r="D110" s="87"/>
      <c r="E110" s="87"/>
      <c r="F110" s="87" t="n">
        <v>9.0</v>
      </c>
      <c r="G110" s="87" t="s">
        <v>291</v>
      </c>
      <c r="H110" s="87" t="s">
        <v>133</v>
      </c>
    </row>
    <row r="111" outlineLevel="1">
      <c r="A111" s="93" t="n">
        <v>45877.0</v>
      </c>
      <c r="B111" s="87" t="s">
        <v>3799</v>
      </c>
      <c r="C111" s="87"/>
      <c r="D111" s="87"/>
      <c r="E111" s="87"/>
      <c r="F111" s="87" t="n">
        <v>9.0</v>
      </c>
      <c r="G111" s="87" t="s">
        <v>291</v>
      </c>
      <c r="H111" s="87" t="s">
        <v>133</v>
      </c>
    </row>
    <row r="112" outlineLevel="1">
      <c r="A112" s="93" t="n">
        <v>45888.0</v>
      </c>
      <c r="B112" s="87" t="s">
        <v>3798</v>
      </c>
      <c r="C112" s="87"/>
      <c r="D112" s="87"/>
      <c r="E112" s="87"/>
      <c r="F112" s="87" t="n">
        <v>9.0</v>
      </c>
      <c r="G112" s="87" t="s">
        <v>291</v>
      </c>
      <c r="H112" s="87" t="s">
        <v>133</v>
      </c>
    </row>
    <row r="113" outlineLevel="1">
      <c r="A113" s="93" t="n">
        <v>45888.0</v>
      </c>
      <c r="B113" s="87" t="s">
        <v>3799</v>
      </c>
      <c r="C113" s="87"/>
      <c r="D113" s="87"/>
      <c r="E113" s="87"/>
      <c r="F113" s="87" t="n">
        <v>9.0</v>
      </c>
      <c r="G113" s="87" t="s">
        <v>291</v>
      </c>
      <c r="H113" s="87" t="s">
        <v>133</v>
      </c>
    </row>
    <row r="114" outlineLevel="1">
      <c r="A114" s="93" t="n">
        <v>45888.0</v>
      </c>
      <c r="B114" s="87" t="s">
        <v>3798</v>
      </c>
      <c r="C114" s="87"/>
      <c r="D114" s="87"/>
      <c r="E114" s="87"/>
      <c r="F114" s="87" t="n">
        <v>9.0</v>
      </c>
      <c r="G114" s="87" t="s">
        <v>291</v>
      </c>
      <c r="H114" s="87" t="s">
        <v>133</v>
      </c>
    </row>
    <row r="115" outlineLevel="1">
      <c r="A115" s="93" t="n">
        <v>45888.0</v>
      </c>
      <c r="B115" s="87" t="s">
        <v>3799</v>
      </c>
      <c r="C115" s="87"/>
      <c r="D115" s="87"/>
      <c r="E115" s="87"/>
      <c r="F115" s="87" t="n">
        <v>9.0</v>
      </c>
      <c r="G115" s="87" t="s">
        <v>291</v>
      </c>
      <c r="H115" s="87" t="s">
        <v>133</v>
      </c>
    </row>
    <row r="116" outlineLevel="1">
      <c r="A116" s="93" t="n">
        <v>45910.0</v>
      </c>
      <c r="B116" s="87" t="s">
        <v>3798</v>
      </c>
      <c r="C116" s="87"/>
      <c r="D116" s="87"/>
      <c r="E116" s="87"/>
      <c r="F116" s="87" t="n">
        <v>9.0</v>
      </c>
      <c r="G116" s="87" t="s">
        <v>291</v>
      </c>
      <c r="H116" s="87" t="s">
        <v>133</v>
      </c>
    </row>
    <row r="117" outlineLevel="1">
      <c r="A117" s="93" t="n">
        <v>45910.0</v>
      </c>
      <c r="B117" s="87" t="s">
        <v>3799</v>
      </c>
      <c r="C117" s="87"/>
      <c r="D117" s="87"/>
      <c r="E117" s="87"/>
      <c r="F117" s="87" t="n">
        <v>9.0</v>
      </c>
      <c r="G117" s="87" t="s">
        <v>291</v>
      </c>
      <c r="H117" s="87" t="s">
        <v>133</v>
      </c>
    </row>
    <row r="118" outlineLevel="1">
      <c r="A118" s="93" t="n">
        <v>45915.0</v>
      </c>
      <c r="B118" s="87" t="s">
        <v>4419</v>
      </c>
      <c r="C118" s="87"/>
      <c r="D118" s="87"/>
      <c r="E118" s="87"/>
      <c r="F118" s="87" t="n">
        <v>135.0</v>
      </c>
      <c r="G118" s="87" t="s">
        <v>414</v>
      </c>
      <c r="H118" s="87" t="s">
        <v>139</v>
      </c>
    </row>
    <row r="119" outlineLevel="1">
      <c r="A119" s="93" t="n">
        <v>45915.0</v>
      </c>
      <c r="B119" s="87" t="s">
        <v>4419</v>
      </c>
      <c r="C119" s="87"/>
      <c r="D119" s="87"/>
      <c r="E119" s="87"/>
      <c r="F119" s="87" t="n">
        <v>72.0</v>
      </c>
      <c r="G119" s="87" t="s">
        <v>414</v>
      </c>
      <c r="H119" s="87" t="s">
        <v>139</v>
      </c>
    </row>
    <row r="120" outlineLevel="1">
      <c r="A120" s="93" t="n">
        <v>45915.0</v>
      </c>
      <c r="B120" s="87" t="s">
        <v>4423</v>
      </c>
      <c r="C120" s="87"/>
      <c r="D120" s="87"/>
      <c r="E120" s="87"/>
      <c r="F120" s="87" t="n">
        <v>293.76</v>
      </c>
      <c r="G120" s="87" t="s">
        <v>414</v>
      </c>
      <c r="H120" s="87" t="s">
        <v>139</v>
      </c>
    </row>
    <row r="121" outlineLevel="1">
      <c r="A121" s="93" t="n">
        <v>45916.0</v>
      </c>
      <c r="B121" s="87" t="s">
        <v>4440</v>
      </c>
      <c r="C121" s="87"/>
      <c r="D121" s="87"/>
      <c r="E121" s="87"/>
      <c r="F121" s="87" t="n">
        <v>9.0</v>
      </c>
      <c r="G121" s="87" t="s">
        <v>291</v>
      </c>
      <c r="H121" s="87" t="s">
        <v>133</v>
      </c>
    </row>
    <row r="122" outlineLevel="1">
      <c r="A122" s="93" t="n">
        <v>45916.0</v>
      </c>
      <c r="B122" s="87" t="s">
        <v>4442</v>
      </c>
      <c r="C122" s="87"/>
      <c r="D122" s="87"/>
      <c r="E122" s="87"/>
      <c r="F122" s="87" t="n">
        <v>9.0</v>
      </c>
      <c r="G122" s="87" t="s">
        <v>291</v>
      </c>
      <c r="H122" s="87" t="s">
        <v>133</v>
      </c>
    </row>
    <row r="123" outlineLevel="1">
      <c r="A123" s="93" t="n">
        <v>45922.0</v>
      </c>
      <c r="B123" s="87" t="s">
        <v>4500</v>
      </c>
      <c r="C123" s="87"/>
      <c r="D123" s="87"/>
      <c r="E123" s="87"/>
      <c r="F123" s="87" t="n">
        <v>72.0</v>
      </c>
      <c r="G123" s="87" t="s">
        <v>414</v>
      </c>
      <c r="H123" s="87" t="s">
        <v>139</v>
      </c>
    </row>
    <row r="124" outlineLevel="1">
      <c r="A124" s="93" t="n">
        <v>45922.0</v>
      </c>
      <c r="B124" s="87" t="s">
        <v>4504</v>
      </c>
      <c r="C124" s="87"/>
      <c r="D124" s="87"/>
      <c r="E124" s="87"/>
      <c r="F124" s="87" t="n">
        <v>107.82</v>
      </c>
      <c r="G124" s="87" t="s">
        <v>414</v>
      </c>
      <c r="H124" s="87" t="s">
        <v>139</v>
      </c>
    </row>
    <row r="125" outlineLevel="1">
      <c r="A125" s="93" t="n">
        <v>45929.0</v>
      </c>
      <c r="B125" s="87" t="s">
        <v>4565</v>
      </c>
      <c r="C125" s="87"/>
      <c r="D125" s="87"/>
      <c r="E125" s="87"/>
      <c r="F125" s="87" t="n">
        <v>135.0</v>
      </c>
      <c r="G125" s="87" t="s">
        <v>414</v>
      </c>
      <c r="H125" s="87" t="s">
        <v>139</v>
      </c>
    </row>
    <row r="126" outlineLevel="1">
      <c r="A126" s="93" t="n">
        <v>45929.0</v>
      </c>
      <c r="B126" s="87" t="s">
        <v>4565</v>
      </c>
      <c r="C126" s="87"/>
      <c r="D126" s="87"/>
      <c r="E126" s="87"/>
      <c r="F126" s="87" t="n">
        <v>72.0</v>
      </c>
      <c r="G126" s="87" t="s">
        <v>414</v>
      </c>
      <c r="H126" s="87" t="s">
        <v>139</v>
      </c>
    </row>
    <row r="127" outlineLevel="1">
      <c r="A127" s="93" t="n">
        <v>45929.0</v>
      </c>
      <c r="B127" s="87" t="s">
        <v>4568</v>
      </c>
      <c r="C127" s="87"/>
      <c r="D127" s="87"/>
      <c r="E127" s="87"/>
      <c r="F127" s="87" t="n">
        <v>908.25</v>
      </c>
      <c r="G127" s="87" t="s">
        <v>414</v>
      </c>
      <c r="H127" s="87" t="s">
        <v>139</v>
      </c>
    </row>
    <row r="128" outlineLevel="1">
      <c r="A128" s="93" t="n">
        <v>46010.0</v>
      </c>
      <c r="B128" s="87" t="s">
        <v>5314</v>
      </c>
      <c r="C128" s="87"/>
      <c r="D128" s="87"/>
      <c r="E128" s="87"/>
      <c r="F128" s="87" t="n">
        <v>135.0</v>
      </c>
      <c r="G128" s="87" t="s">
        <v>414</v>
      </c>
      <c r="H128" s="87" t="s">
        <v>139</v>
      </c>
    </row>
    <row r="129" outlineLevel="1">
      <c r="A129" s="93" t="n">
        <v>46010.0</v>
      </c>
      <c r="B129" s="87" t="s">
        <v>5314</v>
      </c>
      <c r="C129" s="87"/>
      <c r="D129" s="87"/>
      <c r="E129" s="87"/>
      <c r="F129" s="87" t="n">
        <v>72.0</v>
      </c>
      <c r="G129" s="87" t="s">
        <v>414</v>
      </c>
      <c r="H129" s="87" t="s">
        <v>139</v>
      </c>
    </row>
    <row r="130" outlineLevel="1">
      <c r="A130" s="93" t="n">
        <v>46010.0</v>
      </c>
      <c r="B130" s="87" t="s">
        <v>5318</v>
      </c>
      <c r="C130" s="87"/>
      <c r="D130" s="87"/>
      <c r="E130" s="87"/>
      <c r="F130" s="87" t="n">
        <v>272.9</v>
      </c>
      <c r="G130" s="87" t="s">
        <v>414</v>
      </c>
      <c r="H130" s="87" t="s">
        <v>139</v>
      </c>
    </row>
    <row r="131" outlineLevel="1">
      <c r="A131" s="93" t="n">
        <v>46042.0</v>
      </c>
      <c r="B131" s="87" t="s">
        <v>5502</v>
      </c>
      <c r="C131" s="87"/>
      <c r="D131" s="87"/>
      <c r="E131" s="87"/>
      <c r="F131" s="87" t="n">
        <v>135.0</v>
      </c>
      <c r="G131" s="87" t="s">
        <v>414</v>
      </c>
      <c r="H131" s="87" t="s">
        <v>139</v>
      </c>
    </row>
    <row r="132" outlineLevel="1">
      <c r="A132" s="93" t="n">
        <v>46042.0</v>
      </c>
      <c r="B132" s="87" t="s">
        <v>5502</v>
      </c>
      <c r="C132" s="87"/>
      <c r="D132" s="87"/>
      <c r="E132" s="87"/>
      <c r="F132" s="87" t="n">
        <v>72.0</v>
      </c>
      <c r="G132" s="87" t="s">
        <v>414</v>
      </c>
      <c r="H132" s="87" t="s">
        <v>139</v>
      </c>
    </row>
    <row r="133" outlineLevel="1">
      <c r="A133" s="93" t="n">
        <v>46042.0</v>
      </c>
      <c r="B133" s="87" t="s">
        <v>5505</v>
      </c>
      <c r="C133" s="87"/>
      <c r="D133" s="87"/>
      <c r="E133" s="87"/>
      <c r="F133" s="87" t="n">
        <v>275.81</v>
      </c>
      <c r="G133" s="87" t="s">
        <v>414</v>
      </c>
      <c r="H133" s="87" t="s">
        <v>139</v>
      </c>
    </row>
    <row r="134" outlineLevel="1">
      <c r="A134" s="93" t="n">
        <v>46049.0</v>
      </c>
      <c r="B134" s="87" t="s">
        <v>5527</v>
      </c>
      <c r="C134" s="87"/>
      <c r="D134" s="87"/>
      <c r="E134" s="87"/>
      <c r="F134" s="87" t="n">
        <v>135.0</v>
      </c>
      <c r="G134" s="87" t="s">
        <v>414</v>
      </c>
      <c r="H134" s="87" t="s">
        <v>139</v>
      </c>
    </row>
    <row r="135" outlineLevel="1">
      <c r="A135" s="93" t="n">
        <v>46049.0</v>
      </c>
      <c r="B135" s="87" t="s">
        <v>5527</v>
      </c>
      <c r="C135" s="87"/>
      <c r="D135" s="87"/>
      <c r="E135" s="87"/>
      <c r="F135" s="87" t="n">
        <v>72.0</v>
      </c>
      <c r="G135" s="87" t="s">
        <v>414</v>
      </c>
      <c r="H135" s="87" t="s">
        <v>139</v>
      </c>
    </row>
    <row r="136" outlineLevel="1">
      <c r="A136" s="93" t="n">
        <v>46049.0</v>
      </c>
      <c r="B136" s="87" t="s">
        <v>5530</v>
      </c>
      <c r="C136" s="87"/>
      <c r="D136" s="87"/>
      <c r="E136" s="87"/>
      <c r="F136" s="87" t="n">
        <v>212.31</v>
      </c>
      <c r="G136" s="87" t="s">
        <v>414</v>
      </c>
      <c r="H136" s="87" t="s">
        <v>139</v>
      </c>
    </row>
    <row r="137" outlineLevel="1">
      <c r="A137" s="93" t="n">
        <v>46066.0</v>
      </c>
      <c r="B137" s="87" t="s">
        <v>5645</v>
      </c>
      <c r="C137" s="87"/>
      <c r="D137" s="87"/>
      <c r="E137" s="87"/>
      <c r="F137" s="87" t="n">
        <v>135.0</v>
      </c>
      <c r="G137" s="87" t="s">
        <v>414</v>
      </c>
      <c r="H137" s="87" t="s">
        <v>139</v>
      </c>
    </row>
    <row r="138" outlineLevel="1">
      <c r="A138" s="93" t="n">
        <v>46066.0</v>
      </c>
      <c r="B138" s="87" t="s">
        <v>5645</v>
      </c>
      <c r="C138" s="87"/>
      <c r="D138" s="87"/>
      <c r="E138" s="87"/>
      <c r="F138" s="87" t="n">
        <v>72.0</v>
      </c>
      <c r="G138" s="87" t="s">
        <v>414</v>
      </c>
      <c r="H138" s="87" t="s">
        <v>139</v>
      </c>
    </row>
    <row r="139" outlineLevel="1">
      <c r="A139" s="93" t="n">
        <v>46066.0</v>
      </c>
      <c r="B139" s="87" t="s">
        <v>5649</v>
      </c>
      <c r="C139" s="87"/>
      <c r="D139" s="87"/>
      <c r="E139" s="87"/>
      <c r="F139" s="87" t="n">
        <v>80.07</v>
      </c>
      <c r="G139" s="87" t="s">
        <v>414</v>
      </c>
      <c r="H139" s="87" t="s">
        <v>139</v>
      </c>
    </row>
    <row r="140" outlineLevel="1">
      <c r="A140" s="93" t="n">
        <v>46070.0</v>
      </c>
      <c r="B140" s="87" t="s">
        <v>5662</v>
      </c>
      <c r="C140" s="87"/>
      <c r="D140" s="87"/>
      <c r="E140" s="87"/>
      <c r="F140" s="87" t="n">
        <v>135.0</v>
      </c>
      <c r="G140" s="87" t="s">
        <v>414</v>
      </c>
      <c r="H140" s="87" t="s">
        <v>139</v>
      </c>
    </row>
    <row r="141" outlineLevel="1">
      <c r="A141" s="93" t="n">
        <v>46070.0</v>
      </c>
      <c r="B141" s="87" t="s">
        <v>5662</v>
      </c>
      <c r="C141" s="87"/>
      <c r="D141" s="87"/>
      <c r="E141" s="87"/>
      <c r="F141" s="87" t="n">
        <v>72.0</v>
      </c>
      <c r="G141" s="87" t="s">
        <v>414</v>
      </c>
      <c r="H141" s="87" t="s">
        <v>139</v>
      </c>
    </row>
    <row r="142" outlineLevel="1">
      <c r="A142" s="93" t="n">
        <v>46070.0</v>
      </c>
      <c r="B142" s="87" t="s">
        <v>5666</v>
      </c>
      <c r="C142" s="87"/>
      <c r="D142" s="87"/>
      <c r="E142" s="87"/>
      <c r="F142" s="87" t="n">
        <v>314.64</v>
      </c>
      <c r="G142" s="87" t="s">
        <v>414</v>
      </c>
      <c r="H142" s="87" t="s">
        <v>139</v>
      </c>
    </row>
    <row r="143" outlineLevel="1">
      <c r="A143" s="93" t="n">
        <v>46085.0</v>
      </c>
      <c r="B143" s="87" t="s">
        <v>5764</v>
      </c>
      <c r="C143" s="87"/>
      <c r="D143" s="87"/>
      <c r="E143" s="87"/>
      <c r="F143" s="87" t="n">
        <v>132.45</v>
      </c>
      <c r="G143" s="87" t="s">
        <v>414</v>
      </c>
      <c r="H143" s="87" t="s">
        <v>139</v>
      </c>
    </row>
    <row r="144" outlineLevel="1">
      <c r="A144" s="93" t="n">
        <v>46085.0</v>
      </c>
      <c r="B144" s="87" t="s">
        <v>5767</v>
      </c>
      <c r="C144" s="87"/>
      <c r="D144" s="87"/>
      <c r="E144" s="87"/>
      <c r="F144" s="87" t="n">
        <v>135.0</v>
      </c>
      <c r="G144" s="87" t="s">
        <v>414</v>
      </c>
      <c r="H144" s="87" t="s">
        <v>139</v>
      </c>
    </row>
    <row r="145" outlineLevel="1">
      <c r="A145" s="93" t="n">
        <v>46085.0</v>
      </c>
      <c r="B145" s="87" t="s">
        <v>5767</v>
      </c>
      <c r="C145" s="87"/>
      <c r="D145" s="87"/>
      <c r="E145" s="87"/>
      <c r="F145" s="87" t="n">
        <v>72.0</v>
      </c>
      <c r="G145" s="87" t="s">
        <v>414</v>
      </c>
      <c r="H145" s="87" t="s">
        <v>139</v>
      </c>
    </row>
    <row r="146" outlineLevel="1">
      <c r="A146" s="93" t="n">
        <v>46091.0</v>
      </c>
      <c r="B146" s="87" t="s">
        <v>5827</v>
      </c>
      <c r="C146" s="87"/>
      <c r="D146" s="87"/>
      <c r="E146" s="87"/>
      <c r="F146" s="87" t="n">
        <v>317.97</v>
      </c>
      <c r="G146" s="87" t="s">
        <v>414</v>
      </c>
      <c r="H146" s="87" t="s">
        <v>139</v>
      </c>
    </row>
    <row r="147" outlineLevel="1">
      <c r="A147" s="93" t="n">
        <v>46091.0</v>
      </c>
      <c r="B147" s="87" t="s">
        <v>5830</v>
      </c>
      <c r="C147" s="87"/>
      <c r="D147" s="87"/>
      <c r="E147" s="87"/>
      <c r="F147" s="87" t="n">
        <v>135.0</v>
      </c>
      <c r="G147" s="87" t="s">
        <v>414</v>
      </c>
      <c r="H147" s="87" t="s">
        <v>139</v>
      </c>
    </row>
    <row r="148" outlineLevel="1">
      <c r="A148" s="111" t="n">
        <v>46091.0</v>
      </c>
      <c r="B148" s="103" t="s">
        <v>5830</v>
      </c>
      <c r="C148" s="103"/>
      <c r="D148" s="103"/>
      <c r="E148" s="103"/>
      <c r="F148" s="103" t="n">
        <v>72.0</v>
      </c>
      <c r="G148" s="103" t="s">
        <v>414</v>
      </c>
      <c r="H148" s="103" t="s">
        <v>139</v>
      </c>
    </row>
    <row r="149">
      <c r="A149" s="82" t="s">
        <v>469</v>
      </c>
      <c r="B149" s="82"/>
      <c r="F149" s="82">
        <f>SUM(F150:F156)</f>
      </c>
      <c r="G149" s="82"/>
      <c r="H149" s="82"/>
    </row>
    <row r="150" outlineLevel="1">
      <c r="A150" s="93" t="n">
        <v>45750.0</v>
      </c>
      <c r="B150" s="87" t="s">
        <v>468</v>
      </c>
      <c r="C150" s="87"/>
      <c r="D150" s="87"/>
      <c r="E150" s="87"/>
      <c r="F150" s="87" t="n">
        <v>61542.0</v>
      </c>
      <c r="G150" s="87" t="s">
        <v>291</v>
      </c>
      <c r="H150" s="87" t="s">
        <v>133</v>
      </c>
    </row>
    <row r="151" outlineLevel="1">
      <c r="A151" s="93" t="n">
        <v>45791.0</v>
      </c>
      <c r="B151" s="87" t="s">
        <v>1572</v>
      </c>
      <c r="C151" s="87"/>
      <c r="D151" s="87"/>
      <c r="E151" s="87"/>
      <c r="F151" s="87" t="n">
        <v>54813.0</v>
      </c>
      <c r="G151" s="87" t="s">
        <v>291</v>
      </c>
      <c r="H151" s="87" t="s">
        <v>133</v>
      </c>
    </row>
    <row r="152" outlineLevel="1">
      <c r="A152" s="93" t="n">
        <v>45817.0</v>
      </c>
      <c r="B152" s="87" t="s">
        <v>2302</v>
      </c>
      <c r="C152" s="87"/>
      <c r="D152" s="87"/>
      <c r="E152" s="87"/>
      <c r="F152" s="87" t="n">
        <v>542.0</v>
      </c>
      <c r="G152" s="87" t="s">
        <v>291</v>
      </c>
      <c r="H152" s="87" t="s">
        <v>133</v>
      </c>
    </row>
    <row r="153" outlineLevel="1">
      <c r="A153" s="93" t="n">
        <v>45825.0</v>
      </c>
      <c r="B153" s="87" t="s">
        <v>2560</v>
      </c>
      <c r="C153" s="87"/>
      <c r="D153" s="87"/>
      <c r="E153" s="87"/>
      <c r="F153" s="87" t="n">
        <v>89895.0</v>
      </c>
      <c r="G153" s="87" t="s">
        <v>291</v>
      </c>
      <c r="H153" s="87" t="s">
        <v>133</v>
      </c>
    </row>
    <row r="154" outlineLevel="1">
      <c r="A154" s="93" t="n">
        <v>45882.0</v>
      </c>
      <c r="B154" s="87" t="s">
        <v>3903</v>
      </c>
      <c r="C154" s="87"/>
      <c r="D154" s="87"/>
      <c r="E154" s="87"/>
      <c r="F154" s="87" t="n">
        <v>105815.0</v>
      </c>
      <c r="G154" s="87" t="s">
        <v>291</v>
      </c>
      <c r="H154" s="87" t="s">
        <v>133</v>
      </c>
    </row>
    <row r="155" outlineLevel="1">
      <c r="A155" s="93" t="n">
        <v>46035.0</v>
      </c>
      <c r="B155" s="87" t="s">
        <v>5468</v>
      </c>
      <c r="C155" s="87"/>
      <c r="D155" s="87"/>
      <c r="E155" s="87"/>
      <c r="F155" s="87" t="n">
        <v>160930.0</v>
      </c>
      <c r="G155" s="87" t="s">
        <v>291</v>
      </c>
      <c r="H155" s="87" t="s">
        <v>133</v>
      </c>
    </row>
    <row r="156" outlineLevel="1">
      <c r="A156" s="111" t="n">
        <v>46095.0</v>
      </c>
      <c r="B156" s="103" t="s">
        <v>5853</v>
      </c>
      <c r="C156" s="103"/>
      <c r="D156" s="103"/>
      <c r="E156" s="103"/>
      <c r="F156" s="103" t="n">
        <v>180944.0</v>
      </c>
      <c r="G156" s="103" t="s">
        <v>291</v>
      </c>
      <c r="H156" s="103" t="s">
        <v>133</v>
      </c>
    </row>
    <row r="157" ht="15.75" customHeight="1">
      <c r="A157" s="27"/>
      <c r="B157" s="27"/>
      <c r="C157" s="27"/>
      <c r="D157" s="27"/>
      <c r="E157" s="27"/>
      <c r="F157" s="27"/>
      <c r="G157" s="17"/>
      <c r="H157" s="17"/>
      <c r="I157" s="17"/>
      <c r="J157" s="17"/>
      <c r="K157" s="17"/>
      <c r="L157" s="17"/>
      <c r="M157" s="17"/>
      <c r="N157" s="17"/>
      <c r="O157" s="17"/>
      <c r="P157" s="17"/>
      <c r="Q157" s="17"/>
      <c r="R157" s="17"/>
      <c r="S157" s="17"/>
      <c r="T157" s="17"/>
      <c r="U157" s="17"/>
      <c r="V157" s="17"/>
      <c r="W157" s="17"/>
      <c r="X157" s="17"/>
      <c r="Y157" s="17"/>
      <c r="Z157" s="17"/>
    </row>
    <row r="158" ht="15.75" customHeight="1">
      <c r="A158" s="27"/>
      <c r="B158" s="27"/>
      <c r="C158" s="27"/>
      <c r="D158" s="27"/>
      <c r="E158" s="27"/>
      <c r="F158" s="27"/>
      <c r="G158" s="17"/>
      <c r="H158" s="17"/>
      <c r="I158" s="17"/>
      <c r="J158" s="17"/>
      <c r="K158" s="17"/>
      <c r="L158" s="17"/>
      <c r="M158" s="17"/>
      <c r="N158" s="17"/>
      <c r="O158" s="17"/>
      <c r="P158" s="17"/>
      <c r="Q158" s="17"/>
      <c r="R158" s="17"/>
      <c r="S158" s="17"/>
      <c r="T158" s="17"/>
      <c r="U158" s="17"/>
      <c r="V158" s="17"/>
      <c r="W158" s="17"/>
      <c r="X158" s="17"/>
      <c r="Y158" s="17"/>
      <c r="Z158" s="17"/>
    </row>
    <row r="159" ht="15.75" customHeight="1">
      <c r="A159" s="27"/>
      <c r="B159" s="27"/>
      <c r="C159" s="27"/>
      <c r="D159" s="27"/>
      <c r="E159" s="27"/>
      <c r="F159" s="27"/>
      <c r="G159" s="17"/>
      <c r="H159" s="17"/>
      <c r="I159" s="17"/>
      <c r="J159" s="17"/>
      <c r="K159" s="17"/>
      <c r="L159" s="17"/>
      <c r="M159" s="17"/>
      <c r="N159" s="17"/>
      <c r="O159" s="17"/>
      <c r="P159" s="17"/>
      <c r="Q159" s="17"/>
      <c r="R159" s="17"/>
      <c r="S159" s="17"/>
      <c r="T159" s="17"/>
      <c r="U159" s="17"/>
      <c r="V159" s="17"/>
      <c r="W159" s="17"/>
      <c r="X159" s="17"/>
      <c r="Y159" s="17"/>
      <c r="Z159" s="17"/>
    </row>
    <row r="160" ht="15.75" customHeight="1">
      <c r="A160" s="27"/>
      <c r="B160" s="27"/>
      <c r="C160" s="27"/>
      <c r="D160" s="27"/>
      <c r="E160" s="27"/>
      <c r="F160" s="27"/>
      <c r="G160" s="17"/>
      <c r="H160" s="17"/>
      <c r="I160" s="17"/>
      <c r="J160" s="17"/>
      <c r="K160" s="17"/>
      <c r="L160" s="17"/>
      <c r="M160" s="17"/>
      <c r="N160" s="17"/>
      <c r="O160" s="17"/>
      <c r="P160" s="17"/>
      <c r="Q160" s="17"/>
      <c r="R160" s="17"/>
      <c r="S160" s="17"/>
      <c r="T160" s="17"/>
      <c r="U160" s="17"/>
      <c r="V160" s="17"/>
      <c r="W160" s="17"/>
      <c r="X160" s="17"/>
      <c r="Y160" s="17"/>
      <c r="Z160" s="17"/>
    </row>
    <row r="161" ht="15.75" customHeight="1">
      <c r="A161" s="27"/>
      <c r="B161" s="27"/>
      <c r="C161" s="27"/>
      <c r="D161" s="27"/>
      <c r="E161" s="27"/>
      <c r="F161" s="27"/>
      <c r="G161" s="17"/>
      <c r="H161" s="17"/>
      <c r="I161" s="17"/>
      <c r="J161" s="17"/>
      <c r="K161" s="17"/>
      <c r="L161" s="17"/>
      <c r="M161" s="17"/>
      <c r="N161" s="17"/>
      <c r="O161" s="17"/>
      <c r="P161" s="17"/>
      <c r="Q161" s="17"/>
      <c r="R161" s="17"/>
      <c r="S161" s="17"/>
      <c r="T161" s="17"/>
      <c r="U161" s="17"/>
      <c r="V161" s="17"/>
      <c r="W161" s="17"/>
      <c r="X161" s="17"/>
      <c r="Y161" s="17"/>
      <c r="Z161" s="17"/>
    </row>
    <row r="162" ht="15.75" customHeight="1">
      <c r="A162" s="27"/>
      <c r="B162" s="27"/>
      <c r="C162" s="27"/>
      <c r="D162" s="27"/>
      <c r="E162" s="27"/>
      <c r="F162" s="27"/>
      <c r="G162" s="17"/>
      <c r="H162" s="17"/>
      <c r="I162" s="17"/>
      <c r="J162" s="17"/>
      <c r="K162" s="17"/>
      <c r="L162" s="17"/>
      <c r="M162" s="17"/>
      <c r="N162" s="17"/>
      <c r="O162" s="17"/>
      <c r="P162" s="17"/>
      <c r="Q162" s="17"/>
      <c r="R162" s="17"/>
      <c r="S162" s="17"/>
      <c r="T162" s="17"/>
      <c r="U162" s="17"/>
      <c r="V162" s="17"/>
      <c r="W162" s="17"/>
      <c r="X162" s="17"/>
      <c r="Y162" s="17"/>
      <c r="Z162" s="17"/>
    </row>
    <row r="163" ht="15.75" customHeight="1">
      <c r="A163" s="27"/>
      <c r="B163" s="27"/>
      <c r="C163" s="27"/>
      <c r="D163" s="27"/>
      <c r="E163" s="27"/>
      <c r="F163" s="27"/>
      <c r="G163" s="17"/>
      <c r="H163" s="17"/>
      <c r="I163" s="17"/>
      <c r="J163" s="17"/>
      <c r="K163" s="17"/>
      <c r="L163" s="17"/>
      <c r="M163" s="17"/>
      <c r="N163" s="17"/>
      <c r="O163" s="17"/>
      <c r="P163" s="17"/>
      <c r="Q163" s="17"/>
      <c r="R163" s="17"/>
      <c r="S163" s="17"/>
      <c r="T163" s="17"/>
      <c r="U163" s="17"/>
      <c r="V163" s="17"/>
      <c r="W163" s="17"/>
      <c r="X163" s="17"/>
      <c r="Y163" s="17"/>
      <c r="Z163" s="17"/>
    </row>
    <row r="164" ht="15.75" customHeight="1">
      <c r="A164" s="27"/>
      <c r="B164" s="27"/>
      <c r="C164" s="27"/>
      <c r="D164" s="27"/>
      <c r="E164" s="27"/>
      <c r="F164" s="27"/>
      <c r="G164" s="17"/>
      <c r="H164" s="17"/>
      <c r="I164" s="17"/>
      <c r="J164" s="17"/>
      <c r="K164" s="17"/>
      <c r="L164" s="17"/>
      <c r="M164" s="17"/>
      <c r="N164" s="17"/>
      <c r="O164" s="17"/>
      <c r="P164" s="17"/>
      <c r="Q164" s="17"/>
      <c r="R164" s="17"/>
      <c r="S164" s="17"/>
      <c r="T164" s="17"/>
      <c r="U164" s="17"/>
      <c r="V164" s="17"/>
      <c r="W164" s="17"/>
      <c r="X164" s="17"/>
      <c r="Y164" s="17"/>
      <c r="Z164" s="17"/>
    </row>
    <row r="165" ht="15.75" customHeight="1">
      <c r="A165" s="27"/>
      <c r="B165" s="27"/>
      <c r="C165" s="27"/>
      <c r="D165" s="27"/>
      <c r="E165" s="27"/>
      <c r="F165" s="27"/>
      <c r="G165" s="17"/>
      <c r="H165" s="17"/>
      <c r="I165" s="17"/>
      <c r="J165" s="17"/>
      <c r="K165" s="17"/>
      <c r="L165" s="17"/>
      <c r="M165" s="17"/>
      <c r="N165" s="17"/>
      <c r="O165" s="17"/>
      <c r="P165" s="17"/>
      <c r="Q165" s="17"/>
      <c r="R165" s="17"/>
      <c r="S165" s="17"/>
      <c r="T165" s="17"/>
      <c r="U165" s="17"/>
      <c r="V165" s="17"/>
      <c r="W165" s="17"/>
      <c r="X165" s="17"/>
      <c r="Y165" s="17"/>
      <c r="Z165" s="17"/>
    </row>
    <row r="166" ht="15.75" customHeight="1">
      <c r="A166" s="27"/>
      <c r="B166" s="27"/>
      <c r="C166" s="27"/>
      <c r="D166" s="27"/>
      <c r="E166" s="27"/>
      <c r="F166" s="27"/>
      <c r="G166" s="17"/>
      <c r="H166" s="17"/>
      <c r="I166" s="17"/>
      <c r="J166" s="17"/>
      <c r="K166" s="17"/>
      <c r="L166" s="17"/>
      <c r="M166" s="17"/>
      <c r="N166" s="17"/>
      <c r="O166" s="17"/>
      <c r="P166" s="17"/>
      <c r="Q166" s="17"/>
      <c r="R166" s="17"/>
      <c r="S166" s="17"/>
      <c r="T166" s="17"/>
      <c r="U166" s="17"/>
      <c r="V166" s="17"/>
      <c r="W166" s="17"/>
      <c r="X166" s="17"/>
      <c r="Y166" s="17"/>
      <c r="Z166" s="17"/>
    </row>
    <row r="167" ht="15.75" customHeight="1">
      <c r="A167" s="27"/>
      <c r="B167" s="27"/>
      <c r="C167" s="27"/>
      <c r="D167" s="27"/>
      <c r="E167" s="27"/>
      <c r="F167" s="27"/>
      <c r="G167" s="17"/>
      <c r="H167" s="17"/>
      <c r="I167" s="17"/>
      <c r="J167" s="17"/>
      <c r="K167" s="17"/>
      <c r="L167" s="17"/>
      <c r="M167" s="17"/>
      <c r="N167" s="17"/>
      <c r="O167" s="17"/>
      <c r="P167" s="17"/>
      <c r="Q167" s="17"/>
      <c r="R167" s="17"/>
      <c r="S167" s="17"/>
      <c r="T167" s="17"/>
      <c r="U167" s="17"/>
      <c r="V167" s="17"/>
      <c r="W167" s="17"/>
      <c r="X167" s="17"/>
      <c r="Y167" s="17"/>
      <c r="Z167" s="17"/>
    </row>
    <row r="168" ht="15.75" customHeight="1">
      <c r="A168" s="27"/>
      <c r="B168" s="27"/>
      <c r="C168" s="27"/>
      <c r="D168" s="27"/>
      <c r="E168" s="27"/>
      <c r="F168" s="27"/>
      <c r="G168" s="17"/>
      <c r="H168" s="17"/>
      <c r="I168" s="17"/>
      <c r="J168" s="17"/>
      <c r="K168" s="17"/>
      <c r="L168" s="17"/>
      <c r="M168" s="17"/>
      <c r="N168" s="17"/>
      <c r="O168" s="17"/>
      <c r="P168" s="17"/>
      <c r="Q168" s="17"/>
      <c r="R168" s="17"/>
      <c r="S168" s="17"/>
      <c r="T168" s="17"/>
      <c r="U168" s="17"/>
      <c r="V168" s="17"/>
      <c r="W168" s="17"/>
      <c r="X168" s="17"/>
      <c r="Y168" s="17"/>
      <c r="Z168" s="17"/>
    </row>
    <row r="169" ht="15.75" customHeight="1">
      <c r="A169" s="27"/>
      <c r="B169" s="27"/>
      <c r="C169" s="27"/>
      <c r="D169" s="27"/>
      <c r="E169" s="27"/>
      <c r="F169" s="27"/>
      <c r="G169" s="17"/>
      <c r="H169" s="17"/>
      <c r="I169" s="17"/>
      <c r="J169" s="17"/>
      <c r="K169" s="17"/>
      <c r="L169" s="17"/>
      <c r="M169" s="17"/>
      <c r="N169" s="17"/>
      <c r="O169" s="17"/>
      <c r="P169" s="17"/>
      <c r="Q169" s="17"/>
      <c r="R169" s="17"/>
      <c r="S169" s="17"/>
      <c r="T169" s="17"/>
      <c r="U169" s="17"/>
      <c r="V169" s="17"/>
      <c r="W169" s="17"/>
      <c r="X169" s="17"/>
      <c r="Y169" s="17"/>
      <c r="Z169" s="17"/>
    </row>
    <row r="170" ht="15.75" customHeight="1">
      <c r="A170" s="27"/>
      <c r="B170" s="27"/>
      <c r="C170" s="27"/>
      <c r="D170" s="27"/>
      <c r="E170" s="27"/>
      <c r="F170" s="27"/>
      <c r="G170" s="17"/>
      <c r="H170" s="17"/>
      <c r="I170" s="17"/>
      <c r="J170" s="17"/>
      <c r="K170" s="17"/>
      <c r="L170" s="17"/>
      <c r="M170" s="17"/>
      <c r="N170" s="17"/>
      <c r="O170" s="17"/>
      <c r="P170" s="17"/>
      <c r="Q170" s="17"/>
      <c r="R170" s="17"/>
      <c r="S170" s="17"/>
      <c r="T170" s="17"/>
      <c r="U170" s="17"/>
      <c r="V170" s="17"/>
      <c r="W170" s="17"/>
      <c r="X170" s="17"/>
      <c r="Y170" s="17"/>
      <c r="Z170" s="17"/>
    </row>
    <row r="171" ht="15.75" customHeight="1">
      <c r="A171" s="27"/>
      <c r="B171" s="27"/>
      <c r="C171" s="27"/>
      <c r="D171" s="27"/>
      <c r="E171" s="27"/>
      <c r="F171" s="27"/>
      <c r="G171" s="17"/>
      <c r="H171" s="17"/>
      <c r="I171" s="17"/>
      <c r="J171" s="17"/>
      <c r="K171" s="17"/>
      <c r="L171" s="17"/>
      <c r="M171" s="17"/>
      <c r="N171" s="17"/>
      <c r="O171" s="17"/>
      <c r="P171" s="17"/>
      <c r="Q171" s="17"/>
      <c r="R171" s="17"/>
      <c r="S171" s="17"/>
      <c r="T171" s="17"/>
      <c r="U171" s="17"/>
      <c r="V171" s="17"/>
      <c r="W171" s="17"/>
      <c r="X171" s="17"/>
      <c r="Y171" s="17"/>
      <c r="Z171" s="17"/>
    </row>
    <row r="172" ht="15.75" customHeight="1">
      <c r="A172" s="27"/>
      <c r="B172" s="27"/>
      <c r="C172" s="27"/>
      <c r="D172" s="27"/>
      <c r="E172" s="27"/>
      <c r="F172" s="27"/>
      <c r="G172" s="17"/>
      <c r="H172" s="17"/>
      <c r="I172" s="17"/>
      <c r="J172" s="17"/>
      <c r="K172" s="17"/>
      <c r="L172" s="17"/>
      <c r="M172" s="17"/>
      <c r="N172" s="17"/>
      <c r="O172" s="17"/>
      <c r="P172" s="17"/>
      <c r="Q172" s="17"/>
      <c r="R172" s="17"/>
      <c r="S172" s="17"/>
      <c r="T172" s="17"/>
      <c r="U172" s="17"/>
      <c r="V172" s="17"/>
      <c r="W172" s="17"/>
      <c r="X172" s="17"/>
      <c r="Y172" s="17"/>
      <c r="Z172" s="17"/>
    </row>
    <row r="173" ht="15.75" customHeight="1">
      <c r="A173" s="27"/>
      <c r="B173" s="27"/>
      <c r="C173" s="27"/>
      <c r="D173" s="27"/>
      <c r="E173" s="27"/>
      <c r="F173" s="27"/>
      <c r="G173" s="17"/>
      <c r="H173" s="17"/>
      <c r="I173" s="17"/>
      <c r="J173" s="17"/>
      <c r="K173" s="17"/>
      <c r="L173" s="17"/>
      <c r="M173" s="17"/>
      <c r="N173" s="17"/>
      <c r="O173" s="17"/>
      <c r="P173" s="17"/>
      <c r="Q173" s="17"/>
      <c r="R173" s="17"/>
      <c r="S173" s="17"/>
      <c r="T173" s="17"/>
      <c r="U173" s="17"/>
      <c r="V173" s="17"/>
      <c r="W173" s="17"/>
      <c r="X173" s="17"/>
      <c r="Y173" s="17"/>
      <c r="Z173" s="17"/>
    </row>
    <row r="174" ht="15.75" customHeight="1">
      <c r="A174" s="27"/>
      <c r="B174" s="27"/>
      <c r="C174" s="27"/>
      <c r="D174" s="27"/>
      <c r="E174" s="27"/>
      <c r="F174" s="27"/>
      <c r="G174" s="17"/>
      <c r="H174" s="17"/>
      <c r="I174" s="17"/>
      <c r="J174" s="17"/>
      <c r="K174" s="17"/>
      <c r="L174" s="17"/>
      <c r="M174" s="17"/>
      <c r="N174" s="17"/>
      <c r="O174" s="17"/>
      <c r="P174" s="17"/>
      <c r="Q174" s="17"/>
      <c r="R174" s="17"/>
      <c r="S174" s="17"/>
      <c r="T174" s="17"/>
      <c r="U174" s="17"/>
      <c r="V174" s="17"/>
      <c r="W174" s="17"/>
      <c r="X174" s="17"/>
      <c r="Y174" s="17"/>
      <c r="Z174" s="17"/>
    </row>
    <row r="175" ht="15.75" customHeight="1">
      <c r="A175" s="27"/>
      <c r="B175" s="27"/>
      <c r="C175" s="27"/>
      <c r="D175" s="27"/>
      <c r="E175" s="27"/>
      <c r="F175" s="27"/>
      <c r="G175" s="17"/>
      <c r="H175" s="17"/>
      <c r="I175" s="17"/>
      <c r="J175" s="17"/>
      <c r="K175" s="17"/>
      <c r="L175" s="17"/>
      <c r="M175" s="17"/>
      <c r="N175" s="17"/>
      <c r="O175" s="17"/>
      <c r="P175" s="17"/>
      <c r="Q175" s="17"/>
      <c r="R175" s="17"/>
      <c r="S175" s="17"/>
      <c r="T175" s="17"/>
      <c r="U175" s="17"/>
      <c r="V175" s="17"/>
      <c r="W175" s="17"/>
      <c r="X175" s="17"/>
      <c r="Y175" s="17"/>
      <c r="Z175" s="17"/>
    </row>
    <row r="176" ht="15.75" customHeight="1">
      <c r="A176" s="27"/>
      <c r="B176" s="27"/>
      <c r="C176" s="27"/>
      <c r="D176" s="27"/>
      <c r="E176" s="27"/>
      <c r="F176" s="27"/>
      <c r="G176" s="17"/>
      <c r="H176" s="17"/>
      <c r="I176" s="17"/>
      <c r="J176" s="17"/>
      <c r="K176" s="17"/>
      <c r="L176" s="17"/>
      <c r="M176" s="17"/>
      <c r="N176" s="17"/>
      <c r="O176" s="17"/>
      <c r="P176" s="17"/>
      <c r="Q176" s="17"/>
      <c r="R176" s="17"/>
      <c r="S176" s="17"/>
      <c r="T176" s="17"/>
      <c r="U176" s="17"/>
      <c r="V176" s="17"/>
      <c r="W176" s="17"/>
      <c r="X176" s="17"/>
      <c r="Y176" s="17"/>
      <c r="Z176" s="17"/>
    </row>
    <row r="177" ht="15.75" customHeight="1">
      <c r="A177" s="27"/>
      <c r="B177" s="27"/>
      <c r="C177" s="27"/>
      <c r="D177" s="27"/>
      <c r="E177" s="27"/>
      <c r="F177" s="27"/>
      <c r="G177" s="17"/>
      <c r="H177" s="17"/>
      <c r="I177" s="17"/>
      <c r="J177" s="17"/>
      <c r="K177" s="17"/>
      <c r="L177" s="17"/>
      <c r="M177" s="17"/>
      <c r="N177" s="17"/>
      <c r="O177" s="17"/>
      <c r="P177" s="17"/>
      <c r="Q177" s="17"/>
      <c r="R177" s="17"/>
      <c r="S177" s="17"/>
      <c r="T177" s="17"/>
      <c r="U177" s="17"/>
      <c r="V177" s="17"/>
      <c r="W177" s="17"/>
      <c r="X177" s="17"/>
      <c r="Y177" s="17"/>
      <c r="Z177" s="17"/>
    </row>
    <row r="178" ht="15.75" customHeight="1">
      <c r="A178" s="27"/>
      <c r="B178" s="27"/>
      <c r="C178" s="27"/>
      <c r="D178" s="27"/>
      <c r="E178" s="27"/>
      <c r="F178" s="27"/>
      <c r="G178" s="17"/>
      <c r="H178" s="17"/>
      <c r="I178" s="17"/>
      <c r="J178" s="17"/>
      <c r="K178" s="17"/>
      <c r="L178" s="17"/>
      <c r="M178" s="17"/>
      <c r="N178" s="17"/>
      <c r="O178" s="17"/>
      <c r="P178" s="17"/>
      <c r="Q178" s="17"/>
      <c r="R178" s="17"/>
      <c r="S178" s="17"/>
      <c r="T178" s="17"/>
      <c r="U178" s="17"/>
      <c r="V178" s="17"/>
      <c r="W178" s="17"/>
      <c r="X178" s="17"/>
      <c r="Y178" s="17"/>
      <c r="Z178" s="17"/>
    </row>
    <row r="179" ht="15.75" customHeight="1">
      <c r="A179" s="27"/>
      <c r="B179" s="27"/>
      <c r="C179" s="27"/>
      <c r="D179" s="27"/>
      <c r="E179" s="27"/>
      <c r="F179" s="27"/>
      <c r="G179" s="17"/>
      <c r="H179" s="17"/>
      <c r="I179" s="17"/>
      <c r="J179" s="17"/>
      <c r="K179" s="17"/>
      <c r="L179" s="17"/>
      <c r="M179" s="17"/>
      <c r="N179" s="17"/>
      <c r="O179" s="17"/>
      <c r="P179" s="17"/>
      <c r="Q179" s="17"/>
      <c r="R179" s="17"/>
      <c r="S179" s="17"/>
      <c r="T179" s="17"/>
      <c r="U179" s="17"/>
      <c r="V179" s="17"/>
      <c r="W179" s="17"/>
      <c r="X179" s="17"/>
      <c r="Y179" s="17"/>
      <c r="Z179" s="17"/>
    </row>
    <row r="180" ht="15.75" customHeight="1">
      <c r="A180" s="27"/>
      <c r="B180" s="27"/>
      <c r="C180" s="27"/>
      <c r="D180" s="27"/>
      <c r="E180" s="27"/>
      <c r="F180" s="27"/>
      <c r="G180" s="17"/>
      <c r="H180" s="17"/>
      <c r="I180" s="17"/>
      <c r="J180" s="17"/>
      <c r="K180" s="17"/>
      <c r="L180" s="17"/>
      <c r="M180" s="17"/>
      <c r="N180" s="17"/>
      <c r="O180" s="17"/>
      <c r="P180" s="17"/>
      <c r="Q180" s="17"/>
      <c r="R180" s="17"/>
      <c r="S180" s="17"/>
      <c r="T180" s="17"/>
      <c r="U180" s="17"/>
      <c r="V180" s="17"/>
      <c r="W180" s="17"/>
      <c r="X180" s="17"/>
      <c r="Y180" s="17"/>
      <c r="Z180" s="17"/>
    </row>
    <row r="181" ht="15.75" customHeight="1">
      <c r="A181" s="27"/>
      <c r="B181" s="27"/>
      <c r="C181" s="27"/>
      <c r="D181" s="27"/>
      <c r="E181" s="27"/>
      <c r="F181" s="27"/>
      <c r="G181" s="17"/>
      <c r="H181" s="17"/>
      <c r="I181" s="17"/>
      <c r="J181" s="17"/>
      <c r="K181" s="17"/>
      <c r="L181" s="17"/>
      <c r="M181" s="17"/>
      <c r="N181" s="17"/>
      <c r="O181" s="17"/>
      <c r="P181" s="17"/>
      <c r="Q181" s="17"/>
      <c r="R181" s="17"/>
      <c r="S181" s="17"/>
      <c r="T181" s="17"/>
      <c r="U181" s="17"/>
      <c r="V181" s="17"/>
      <c r="W181" s="17"/>
      <c r="X181" s="17"/>
      <c r="Y181" s="17"/>
      <c r="Z181" s="17"/>
    </row>
    <row r="182" ht="15.75" customHeight="1">
      <c r="A182" s="27"/>
      <c r="B182" s="27"/>
      <c r="C182" s="27"/>
      <c r="D182" s="27"/>
      <c r="E182" s="27"/>
      <c r="F182" s="27"/>
      <c r="G182" s="17"/>
      <c r="H182" s="17"/>
      <c r="I182" s="17"/>
      <c r="J182" s="17"/>
      <c r="K182" s="17"/>
      <c r="L182" s="17"/>
      <c r="M182" s="17"/>
      <c r="N182" s="17"/>
      <c r="O182" s="17"/>
      <c r="P182" s="17"/>
      <c r="Q182" s="17"/>
      <c r="R182" s="17"/>
      <c r="S182" s="17"/>
      <c r="T182" s="17"/>
      <c r="U182" s="17"/>
      <c r="V182" s="17"/>
      <c r="W182" s="17"/>
      <c r="X182" s="17"/>
      <c r="Y182" s="17"/>
      <c r="Z182" s="17"/>
    </row>
    <row r="183" ht="15.75" customHeight="1">
      <c r="A183" s="27"/>
      <c r="B183" s="27"/>
      <c r="C183" s="27"/>
      <c r="D183" s="27"/>
      <c r="E183" s="27"/>
      <c r="F183" s="27"/>
      <c r="G183" s="17"/>
      <c r="H183" s="17"/>
      <c r="I183" s="17"/>
      <c r="J183" s="17"/>
      <c r="K183" s="17"/>
      <c r="L183" s="17"/>
      <c r="M183" s="17"/>
      <c r="N183" s="17"/>
      <c r="O183" s="17"/>
      <c r="P183" s="17"/>
      <c r="Q183" s="17"/>
      <c r="R183" s="17"/>
      <c r="S183" s="17"/>
      <c r="T183" s="17"/>
      <c r="U183" s="17"/>
      <c r="V183" s="17"/>
      <c r="W183" s="17"/>
      <c r="X183" s="17"/>
      <c r="Y183" s="17"/>
      <c r="Z183" s="17"/>
    </row>
    <row r="184" ht="15.75" customHeight="1">
      <c r="A184" s="27"/>
      <c r="B184" s="27"/>
      <c r="C184" s="27"/>
      <c r="D184" s="27"/>
      <c r="E184" s="27"/>
      <c r="F184" s="27"/>
      <c r="G184" s="17"/>
      <c r="H184" s="17"/>
      <c r="I184" s="17"/>
      <c r="J184" s="17"/>
      <c r="K184" s="17"/>
      <c r="L184" s="17"/>
      <c r="M184" s="17"/>
      <c r="N184" s="17"/>
      <c r="O184" s="17"/>
      <c r="P184" s="17"/>
      <c r="Q184" s="17"/>
      <c r="R184" s="17"/>
      <c r="S184" s="17"/>
      <c r="T184" s="17"/>
      <c r="U184" s="17"/>
      <c r="V184" s="17"/>
      <c r="W184" s="17"/>
      <c r="X184" s="17"/>
      <c r="Y184" s="17"/>
      <c r="Z184" s="17"/>
    </row>
    <row r="185" ht="15.75" customHeight="1">
      <c r="A185" s="27"/>
      <c r="B185" s="27"/>
      <c r="C185" s="27"/>
      <c r="D185" s="27"/>
      <c r="E185" s="27"/>
      <c r="F185" s="27"/>
      <c r="G185" s="17"/>
      <c r="H185" s="17"/>
      <c r="I185" s="17"/>
      <c r="J185" s="17"/>
      <c r="K185" s="17"/>
      <c r="L185" s="17"/>
      <c r="M185" s="17"/>
      <c r="N185" s="17"/>
      <c r="O185" s="17"/>
      <c r="P185" s="17"/>
      <c r="Q185" s="17"/>
      <c r="R185" s="17"/>
      <c r="S185" s="17"/>
      <c r="T185" s="17"/>
      <c r="U185" s="17"/>
      <c r="V185" s="17"/>
      <c r="W185" s="17"/>
      <c r="X185" s="17"/>
      <c r="Y185" s="17"/>
      <c r="Z185" s="17"/>
    </row>
    <row r="186" ht="15.75" customHeight="1">
      <c r="A186" s="27"/>
      <c r="B186" s="27"/>
      <c r="C186" s="27"/>
      <c r="D186" s="27"/>
      <c r="E186" s="27"/>
      <c r="F186" s="27"/>
      <c r="G186" s="17"/>
      <c r="H186" s="17"/>
      <c r="I186" s="17"/>
      <c r="J186" s="17"/>
      <c r="K186" s="17"/>
      <c r="L186" s="17"/>
      <c r="M186" s="17"/>
      <c r="N186" s="17"/>
      <c r="O186" s="17"/>
      <c r="P186" s="17"/>
      <c r="Q186" s="17"/>
      <c r="R186" s="17"/>
      <c r="S186" s="17"/>
      <c r="T186" s="17"/>
      <c r="U186" s="17"/>
      <c r="V186" s="17"/>
      <c r="W186" s="17"/>
      <c r="X186" s="17"/>
      <c r="Y186" s="17"/>
      <c r="Z186" s="17"/>
    </row>
    <row r="187" ht="15.75" customHeight="1">
      <c r="A187" s="27"/>
      <c r="B187" s="27"/>
      <c r="C187" s="27"/>
      <c r="D187" s="27"/>
      <c r="E187" s="27"/>
      <c r="F187" s="27"/>
      <c r="G187" s="17"/>
      <c r="H187" s="17"/>
      <c r="I187" s="17"/>
      <c r="J187" s="17"/>
      <c r="K187" s="17"/>
      <c r="L187" s="17"/>
      <c r="M187" s="17"/>
      <c r="N187" s="17"/>
      <c r="O187" s="17"/>
      <c r="P187" s="17"/>
      <c r="Q187" s="17"/>
      <c r="R187" s="17"/>
      <c r="S187" s="17"/>
      <c r="T187" s="17"/>
      <c r="U187" s="17"/>
      <c r="V187" s="17"/>
      <c r="W187" s="17"/>
      <c r="X187" s="17"/>
      <c r="Y187" s="17"/>
      <c r="Z187" s="17"/>
    </row>
    <row r="188" ht="15.75" customHeight="1">
      <c r="A188" s="27"/>
      <c r="B188" s="27"/>
      <c r="C188" s="27"/>
      <c r="D188" s="27"/>
      <c r="E188" s="27"/>
      <c r="F188" s="27"/>
      <c r="G188" s="17"/>
      <c r="H188" s="17"/>
      <c r="I188" s="17"/>
      <c r="J188" s="17"/>
      <c r="K188" s="17"/>
      <c r="L188" s="17"/>
      <c r="M188" s="17"/>
      <c r="N188" s="17"/>
      <c r="O188" s="17"/>
      <c r="P188" s="17"/>
      <c r="Q188" s="17"/>
      <c r="R188" s="17"/>
      <c r="S188" s="17"/>
      <c r="T188" s="17"/>
      <c r="U188" s="17"/>
      <c r="V188" s="17"/>
      <c r="W188" s="17"/>
      <c r="X188" s="17"/>
      <c r="Y188" s="17"/>
      <c r="Z188" s="17"/>
    </row>
    <row r="189" ht="15.75" customHeight="1">
      <c r="A189" s="27"/>
      <c r="B189" s="27"/>
      <c r="C189" s="27"/>
      <c r="D189" s="27"/>
      <c r="E189" s="27"/>
      <c r="F189" s="27"/>
      <c r="G189" s="17"/>
      <c r="H189" s="17"/>
      <c r="I189" s="17"/>
      <c r="J189" s="17"/>
      <c r="K189" s="17"/>
      <c r="L189" s="17"/>
      <c r="M189" s="17"/>
      <c r="N189" s="17"/>
      <c r="O189" s="17"/>
      <c r="P189" s="17"/>
      <c r="Q189" s="17"/>
      <c r="R189" s="17"/>
      <c r="S189" s="17"/>
      <c r="T189" s="17"/>
      <c r="U189" s="17"/>
      <c r="V189" s="17"/>
      <c r="W189" s="17"/>
      <c r="X189" s="17"/>
      <c r="Y189" s="17"/>
      <c r="Z189" s="17"/>
    </row>
    <row r="190" ht="15.75" customHeight="1">
      <c r="A190" s="27"/>
      <c r="B190" s="27"/>
      <c r="C190" s="27"/>
      <c r="D190" s="27"/>
      <c r="E190" s="27"/>
      <c r="F190" s="27"/>
      <c r="G190" s="17"/>
      <c r="H190" s="17"/>
      <c r="I190" s="17"/>
      <c r="J190" s="17"/>
      <c r="K190" s="17"/>
      <c r="L190" s="17"/>
      <c r="M190" s="17"/>
      <c r="N190" s="17"/>
      <c r="O190" s="17"/>
      <c r="P190" s="17"/>
      <c r="Q190" s="17"/>
      <c r="R190" s="17"/>
      <c r="S190" s="17"/>
      <c r="T190" s="17"/>
      <c r="U190" s="17"/>
      <c r="V190" s="17"/>
      <c r="W190" s="17"/>
      <c r="X190" s="17"/>
      <c r="Y190" s="17"/>
      <c r="Z190" s="17"/>
    </row>
    <row r="191" ht="15.75" customHeight="1">
      <c r="A191" s="27"/>
      <c r="B191" s="27"/>
      <c r="C191" s="27"/>
      <c r="D191" s="27"/>
      <c r="E191" s="27"/>
      <c r="F191" s="27"/>
      <c r="G191" s="17"/>
      <c r="H191" s="17"/>
      <c r="I191" s="17"/>
      <c r="J191" s="17"/>
      <c r="K191" s="17"/>
      <c r="L191" s="17"/>
      <c r="M191" s="17"/>
      <c r="N191" s="17"/>
      <c r="O191" s="17"/>
      <c r="P191" s="17"/>
      <c r="Q191" s="17"/>
      <c r="R191" s="17"/>
      <c r="S191" s="17"/>
      <c r="T191" s="17"/>
      <c r="U191" s="17"/>
      <c r="V191" s="17"/>
      <c r="W191" s="17"/>
      <c r="X191" s="17"/>
      <c r="Y191" s="17"/>
      <c r="Z191" s="17"/>
    </row>
    <row r="192" ht="15.75" customHeight="1">
      <c r="A192" s="27"/>
      <c r="B192" s="27"/>
      <c r="C192" s="27"/>
      <c r="D192" s="27"/>
      <c r="E192" s="27"/>
      <c r="F192" s="27"/>
      <c r="G192" s="17"/>
      <c r="H192" s="17"/>
      <c r="I192" s="17"/>
      <c r="J192" s="17"/>
      <c r="K192" s="17"/>
      <c r="L192" s="17"/>
      <c r="M192" s="17"/>
      <c r="N192" s="17"/>
      <c r="O192" s="17"/>
      <c r="P192" s="17"/>
      <c r="Q192" s="17"/>
      <c r="R192" s="17"/>
      <c r="S192" s="17"/>
      <c r="T192" s="17"/>
      <c r="U192" s="17"/>
      <c r="V192" s="17"/>
      <c r="W192" s="17"/>
      <c r="X192" s="17"/>
      <c r="Y192" s="17"/>
      <c r="Z192" s="17"/>
    </row>
    <row r="193" ht="15.75" customHeight="1">
      <c r="A193" s="27"/>
      <c r="B193" s="27"/>
      <c r="C193" s="27"/>
      <c r="D193" s="27"/>
      <c r="E193" s="27"/>
      <c r="F193" s="27"/>
      <c r="G193" s="17"/>
      <c r="H193" s="17"/>
      <c r="I193" s="17"/>
      <c r="J193" s="17"/>
      <c r="K193" s="17"/>
      <c r="L193" s="17"/>
      <c r="M193" s="17"/>
      <c r="N193" s="17"/>
      <c r="O193" s="17"/>
      <c r="P193" s="17"/>
      <c r="Q193" s="17"/>
      <c r="R193" s="17"/>
      <c r="S193" s="17"/>
      <c r="T193" s="17"/>
      <c r="U193" s="17"/>
      <c r="V193" s="17"/>
      <c r="W193" s="17"/>
      <c r="X193" s="17"/>
      <c r="Y193" s="17"/>
      <c r="Z193" s="17"/>
    </row>
    <row r="194" ht="15.75" customHeight="1">
      <c r="A194" s="27"/>
      <c r="B194" s="27"/>
      <c r="C194" s="27"/>
      <c r="D194" s="27"/>
      <c r="E194" s="27"/>
      <c r="F194" s="27"/>
      <c r="G194" s="17"/>
      <c r="H194" s="17"/>
      <c r="I194" s="17"/>
      <c r="J194" s="17"/>
      <c r="K194" s="17"/>
      <c r="L194" s="17"/>
      <c r="M194" s="17"/>
      <c r="N194" s="17"/>
      <c r="O194" s="17"/>
      <c r="P194" s="17"/>
      <c r="Q194" s="17"/>
      <c r="R194" s="17"/>
      <c r="S194" s="17"/>
      <c r="T194" s="17"/>
      <c r="U194" s="17"/>
      <c r="V194" s="17"/>
      <c r="W194" s="17"/>
      <c r="X194" s="17"/>
      <c r="Y194" s="17"/>
      <c r="Z194" s="17"/>
    </row>
    <row r="195" ht="15.75" customHeight="1">
      <c r="A195" s="27"/>
      <c r="B195" s="27"/>
      <c r="C195" s="27"/>
      <c r="D195" s="27"/>
      <c r="E195" s="27"/>
      <c r="F195" s="27"/>
      <c r="G195" s="17"/>
      <c r="H195" s="17"/>
      <c r="I195" s="17"/>
      <c r="J195" s="17"/>
      <c r="K195" s="17"/>
      <c r="L195" s="17"/>
      <c r="M195" s="17"/>
      <c r="N195" s="17"/>
      <c r="O195" s="17"/>
      <c r="P195" s="17"/>
      <c r="Q195" s="17"/>
      <c r="R195" s="17"/>
      <c r="S195" s="17"/>
      <c r="T195" s="17"/>
      <c r="U195" s="17"/>
      <c r="V195" s="17"/>
      <c r="W195" s="17"/>
      <c r="X195" s="17"/>
      <c r="Y195" s="17"/>
      <c r="Z195" s="17"/>
    </row>
    <row r="196" ht="15.75" customHeight="1">
      <c r="A196" s="27"/>
      <c r="B196" s="27"/>
      <c r="C196" s="27"/>
      <c r="D196" s="27"/>
      <c r="E196" s="27"/>
      <c r="F196" s="27"/>
      <c r="G196" s="17"/>
      <c r="H196" s="17"/>
      <c r="I196" s="17"/>
      <c r="J196" s="17"/>
      <c r="K196" s="17"/>
      <c r="L196" s="17"/>
      <c r="M196" s="17"/>
      <c r="N196" s="17"/>
      <c r="O196" s="17"/>
      <c r="P196" s="17"/>
      <c r="Q196" s="17"/>
      <c r="R196" s="17"/>
      <c r="S196" s="17"/>
      <c r="T196" s="17"/>
      <c r="U196" s="17"/>
      <c r="V196" s="17"/>
      <c r="W196" s="17"/>
      <c r="X196" s="17"/>
      <c r="Y196" s="17"/>
      <c r="Z196" s="17"/>
    </row>
    <row r="197" ht="15.75" customHeight="1">
      <c r="A197" s="27"/>
      <c r="B197" s="27"/>
      <c r="C197" s="27"/>
      <c r="D197" s="27"/>
      <c r="E197" s="27"/>
      <c r="F197" s="27"/>
      <c r="G197" s="17"/>
      <c r="H197" s="17"/>
      <c r="I197" s="17"/>
      <c r="J197" s="17"/>
      <c r="K197" s="17"/>
      <c r="L197" s="17"/>
      <c r="M197" s="17"/>
      <c r="N197" s="17"/>
      <c r="O197" s="17"/>
      <c r="P197" s="17"/>
      <c r="Q197" s="17"/>
      <c r="R197" s="17"/>
      <c r="S197" s="17"/>
      <c r="T197" s="17"/>
      <c r="U197" s="17"/>
      <c r="V197" s="17"/>
      <c r="W197" s="17"/>
      <c r="X197" s="17"/>
      <c r="Y197" s="17"/>
      <c r="Z197" s="17"/>
    </row>
    <row r="198" ht="15.75" customHeight="1">
      <c r="A198" s="27"/>
      <c r="B198" s="27"/>
      <c r="C198" s="27"/>
      <c r="D198" s="27"/>
      <c r="E198" s="27"/>
      <c r="F198" s="27"/>
      <c r="G198" s="17"/>
      <c r="H198" s="17"/>
      <c r="I198" s="17"/>
      <c r="J198" s="17"/>
      <c r="K198" s="17"/>
      <c r="L198" s="17"/>
      <c r="M198" s="17"/>
      <c r="N198" s="17"/>
      <c r="O198" s="17"/>
      <c r="P198" s="17"/>
      <c r="Q198" s="17"/>
      <c r="R198" s="17"/>
      <c r="S198" s="17"/>
      <c r="T198" s="17"/>
      <c r="U198" s="17"/>
      <c r="V198" s="17"/>
      <c r="W198" s="17"/>
      <c r="X198" s="17"/>
      <c r="Y198" s="17"/>
      <c r="Z198" s="17"/>
    </row>
    <row r="199" ht="15.75" customHeight="1">
      <c r="A199" s="27"/>
      <c r="B199" s="27"/>
      <c r="C199" s="27"/>
      <c r="D199" s="27"/>
      <c r="E199" s="27"/>
      <c r="F199" s="27"/>
      <c r="G199" s="17"/>
      <c r="H199" s="17"/>
      <c r="I199" s="17"/>
      <c r="J199" s="17"/>
      <c r="K199" s="17"/>
      <c r="L199" s="17"/>
      <c r="M199" s="17"/>
      <c r="N199" s="17"/>
      <c r="O199" s="17"/>
      <c r="P199" s="17"/>
      <c r="Q199" s="17"/>
      <c r="R199" s="17"/>
      <c r="S199" s="17"/>
      <c r="T199" s="17"/>
      <c r="U199" s="17"/>
      <c r="V199" s="17"/>
      <c r="W199" s="17"/>
      <c r="X199" s="17"/>
      <c r="Y199" s="17"/>
      <c r="Z199" s="17"/>
    </row>
    <row r="200" ht="15.75" customHeight="1">
      <c r="A200" s="27"/>
      <c r="B200" s="27"/>
      <c r="C200" s="27"/>
      <c r="D200" s="27"/>
      <c r="E200" s="27"/>
      <c r="F200" s="27"/>
      <c r="G200" s="17"/>
      <c r="H200" s="17"/>
      <c r="I200" s="17"/>
      <c r="J200" s="17"/>
      <c r="K200" s="17"/>
      <c r="L200" s="17"/>
      <c r="M200" s="17"/>
      <c r="N200" s="17"/>
      <c r="O200" s="17"/>
      <c r="P200" s="17"/>
      <c r="Q200" s="17"/>
      <c r="R200" s="17"/>
      <c r="S200" s="17"/>
      <c r="T200" s="17"/>
      <c r="U200" s="17"/>
      <c r="V200" s="17"/>
      <c r="W200" s="17"/>
      <c r="X200" s="17"/>
      <c r="Y200" s="17"/>
      <c r="Z200" s="17"/>
    </row>
    <row r="201" ht="15.75" customHeight="1">
      <c r="A201" s="27"/>
      <c r="B201" s="27"/>
      <c r="C201" s="27"/>
      <c r="D201" s="27"/>
      <c r="E201" s="27"/>
      <c r="F201" s="27"/>
      <c r="G201" s="17"/>
      <c r="H201" s="17"/>
      <c r="I201" s="17"/>
      <c r="J201" s="17"/>
      <c r="K201" s="17"/>
      <c r="L201" s="17"/>
      <c r="M201" s="17"/>
      <c r="N201" s="17"/>
      <c r="O201" s="17"/>
      <c r="P201" s="17"/>
      <c r="Q201" s="17"/>
      <c r="R201" s="17"/>
      <c r="S201" s="17"/>
      <c r="T201" s="17"/>
      <c r="U201" s="17"/>
      <c r="V201" s="17"/>
      <c r="W201" s="17"/>
      <c r="X201" s="17"/>
      <c r="Y201" s="17"/>
      <c r="Z201" s="17"/>
    </row>
    <row r="202" ht="15.75" customHeight="1">
      <c r="A202" s="27"/>
      <c r="B202" s="27"/>
      <c r="C202" s="27"/>
      <c r="D202" s="27"/>
      <c r="E202" s="27"/>
      <c r="F202" s="27"/>
      <c r="G202" s="17"/>
      <c r="H202" s="17"/>
      <c r="I202" s="17"/>
      <c r="J202" s="17"/>
      <c r="K202" s="17"/>
      <c r="L202" s="17"/>
      <c r="M202" s="17"/>
      <c r="N202" s="17"/>
      <c r="O202" s="17"/>
      <c r="P202" s="17"/>
      <c r="Q202" s="17"/>
      <c r="R202" s="17"/>
      <c r="S202" s="17"/>
      <c r="T202" s="17"/>
      <c r="U202" s="17"/>
      <c r="V202" s="17"/>
      <c r="W202" s="17"/>
      <c r="X202" s="17"/>
      <c r="Y202" s="17"/>
      <c r="Z202" s="17"/>
    </row>
    <row r="203" ht="15.75" customHeight="1">
      <c r="A203" s="27"/>
      <c r="B203" s="27"/>
      <c r="C203" s="27"/>
      <c r="D203" s="27"/>
      <c r="E203" s="27"/>
      <c r="F203" s="27"/>
      <c r="G203" s="17"/>
      <c r="H203" s="17"/>
      <c r="I203" s="17"/>
      <c r="J203" s="17"/>
      <c r="K203" s="17"/>
      <c r="L203" s="17"/>
      <c r="M203" s="17"/>
      <c r="N203" s="17"/>
      <c r="O203" s="17"/>
      <c r="P203" s="17"/>
      <c r="Q203" s="17"/>
      <c r="R203" s="17"/>
      <c r="S203" s="17"/>
      <c r="T203" s="17"/>
      <c r="U203" s="17"/>
      <c r="V203" s="17"/>
      <c r="W203" s="17"/>
      <c r="X203" s="17"/>
      <c r="Y203" s="17"/>
      <c r="Z203" s="17"/>
    </row>
    <row r="204" ht="15.75" customHeight="1">
      <c r="A204" s="27"/>
      <c r="B204" s="27"/>
      <c r="C204" s="27"/>
      <c r="D204" s="27"/>
      <c r="E204" s="27"/>
      <c r="F204" s="27"/>
      <c r="G204" s="17"/>
      <c r="H204" s="17"/>
      <c r="I204" s="17"/>
      <c r="J204" s="17"/>
      <c r="K204" s="17"/>
      <c r="L204" s="17"/>
      <c r="M204" s="17"/>
      <c r="N204" s="17"/>
      <c r="O204" s="17"/>
      <c r="P204" s="17"/>
      <c r="Q204" s="17"/>
      <c r="R204" s="17"/>
      <c r="S204" s="17"/>
      <c r="T204" s="17"/>
      <c r="U204" s="17"/>
      <c r="V204" s="17"/>
      <c r="W204" s="17"/>
      <c r="X204" s="17"/>
      <c r="Y204" s="17"/>
      <c r="Z204" s="17"/>
    </row>
    <row r="205" ht="15.75" customHeight="1">
      <c r="A205" s="27"/>
      <c r="B205" s="27"/>
      <c r="C205" s="27"/>
      <c r="D205" s="27"/>
      <c r="E205" s="27"/>
      <c r="F205" s="27"/>
      <c r="G205" s="17"/>
      <c r="H205" s="17"/>
      <c r="I205" s="17"/>
      <c r="J205" s="17"/>
      <c r="K205" s="17"/>
      <c r="L205" s="17"/>
      <c r="M205" s="17"/>
      <c r="N205" s="17"/>
      <c r="O205" s="17"/>
      <c r="P205" s="17"/>
      <c r="Q205" s="17"/>
      <c r="R205" s="17"/>
      <c r="S205" s="17"/>
      <c r="T205" s="17"/>
      <c r="U205" s="17"/>
      <c r="V205" s="17"/>
      <c r="W205" s="17"/>
      <c r="X205" s="17"/>
      <c r="Y205" s="17"/>
      <c r="Z205" s="17"/>
    </row>
    <row r="206" ht="15.75" customHeight="1">
      <c r="A206" s="27"/>
      <c r="B206" s="27"/>
      <c r="C206" s="27"/>
      <c r="D206" s="27"/>
      <c r="E206" s="27"/>
      <c r="F206" s="27"/>
      <c r="G206" s="17"/>
      <c r="H206" s="17"/>
      <c r="I206" s="17"/>
      <c r="J206" s="17"/>
      <c r="K206" s="17"/>
      <c r="L206" s="17"/>
      <c r="M206" s="17"/>
      <c r="N206" s="17"/>
      <c r="O206" s="17"/>
      <c r="P206" s="17"/>
      <c r="Q206" s="17"/>
      <c r="R206" s="17"/>
      <c r="S206" s="17"/>
      <c r="T206" s="17"/>
      <c r="U206" s="17"/>
      <c r="V206" s="17"/>
      <c r="W206" s="17"/>
      <c r="X206" s="17"/>
      <c r="Y206" s="17"/>
      <c r="Z206" s="17"/>
    </row>
    <row r="207" ht="15.75" customHeight="1">
      <c r="A207" s="27"/>
      <c r="B207" s="27"/>
      <c r="C207" s="27"/>
      <c r="D207" s="27"/>
      <c r="E207" s="27"/>
      <c r="F207" s="27"/>
      <c r="G207" s="17"/>
      <c r="H207" s="17"/>
      <c r="I207" s="17"/>
      <c r="J207" s="17"/>
      <c r="K207" s="17"/>
      <c r="L207" s="17"/>
      <c r="M207" s="17"/>
      <c r="N207" s="17"/>
      <c r="O207" s="17"/>
      <c r="P207" s="17"/>
      <c r="Q207" s="17"/>
      <c r="R207" s="17"/>
      <c r="S207" s="17"/>
      <c r="T207" s="17"/>
      <c r="U207" s="17"/>
      <c r="V207" s="17"/>
      <c r="W207" s="17"/>
      <c r="X207" s="17"/>
      <c r="Y207" s="17"/>
      <c r="Z207" s="17"/>
    </row>
    <row r="208" ht="15.75" customHeight="1">
      <c r="A208" s="27"/>
      <c r="B208" s="27"/>
      <c r="C208" s="27"/>
      <c r="D208" s="27"/>
      <c r="E208" s="27"/>
      <c r="F208" s="27"/>
      <c r="G208" s="17"/>
      <c r="H208" s="17"/>
      <c r="I208" s="17"/>
      <c r="J208" s="17"/>
      <c r="K208" s="17"/>
      <c r="L208" s="17"/>
      <c r="M208" s="17"/>
      <c r="N208" s="17"/>
      <c r="O208" s="17"/>
      <c r="P208" s="17"/>
      <c r="Q208" s="17"/>
      <c r="R208" s="17"/>
      <c r="S208" s="17"/>
      <c r="T208" s="17"/>
      <c r="U208" s="17"/>
      <c r="V208" s="17"/>
      <c r="W208" s="17"/>
      <c r="X208" s="17"/>
      <c r="Y208" s="17"/>
      <c r="Z208" s="17"/>
    </row>
    <row r="209" ht="15.75" customHeight="1">
      <c r="A209" s="27"/>
      <c r="B209" s="27"/>
      <c r="C209" s="27"/>
      <c r="D209" s="27"/>
      <c r="E209" s="27"/>
      <c r="F209" s="27"/>
      <c r="G209" s="17"/>
      <c r="H209" s="17"/>
      <c r="I209" s="17"/>
      <c r="J209" s="17"/>
      <c r="K209" s="17"/>
      <c r="L209" s="17"/>
      <c r="M209" s="17"/>
      <c r="N209" s="17"/>
      <c r="O209" s="17"/>
      <c r="P209" s="17"/>
      <c r="Q209" s="17"/>
      <c r="R209" s="17"/>
      <c r="S209" s="17"/>
      <c r="T209" s="17"/>
      <c r="U209" s="17"/>
      <c r="V209" s="17"/>
      <c r="W209" s="17"/>
      <c r="X209" s="17"/>
      <c r="Y209" s="17"/>
      <c r="Z209" s="17"/>
    </row>
    <row r="210" ht="15.75" customHeight="1">
      <c r="A210" s="27"/>
      <c r="B210" s="27"/>
      <c r="C210" s="27"/>
      <c r="D210" s="27"/>
      <c r="E210" s="27"/>
      <c r="F210" s="27"/>
      <c r="G210" s="17"/>
      <c r="H210" s="17"/>
      <c r="I210" s="17"/>
      <c r="J210" s="17"/>
      <c r="K210" s="17"/>
      <c r="L210" s="17"/>
      <c r="M210" s="17"/>
      <c r="N210" s="17"/>
      <c r="O210" s="17"/>
      <c r="P210" s="17"/>
      <c r="Q210" s="17"/>
      <c r="R210" s="17"/>
      <c r="S210" s="17"/>
      <c r="T210" s="17"/>
      <c r="U210" s="17"/>
      <c r="V210" s="17"/>
      <c r="W210" s="17"/>
      <c r="X210" s="17"/>
      <c r="Y210" s="17"/>
      <c r="Z210" s="17"/>
    </row>
    <row r="211" ht="15.75" customHeight="1">
      <c r="A211" s="27"/>
      <c r="B211" s="27"/>
      <c r="C211" s="27"/>
      <c r="D211" s="27"/>
      <c r="E211" s="27"/>
      <c r="F211" s="27"/>
      <c r="G211" s="17"/>
      <c r="H211" s="17"/>
      <c r="I211" s="17"/>
      <c r="J211" s="17"/>
      <c r="K211" s="17"/>
      <c r="L211" s="17"/>
      <c r="M211" s="17"/>
      <c r="N211" s="17"/>
      <c r="O211" s="17"/>
      <c r="P211" s="17"/>
      <c r="Q211" s="17"/>
      <c r="R211" s="17"/>
      <c r="S211" s="17"/>
      <c r="T211" s="17"/>
      <c r="U211" s="17"/>
      <c r="V211" s="17"/>
      <c r="W211" s="17"/>
      <c r="X211" s="17"/>
      <c r="Y211" s="17"/>
      <c r="Z211" s="17"/>
    </row>
    <row r="212" ht="15.75" customHeight="1">
      <c r="A212" s="27"/>
      <c r="B212" s="27"/>
      <c r="C212" s="27"/>
      <c r="D212" s="27"/>
      <c r="E212" s="27"/>
      <c r="F212" s="27"/>
      <c r="G212" s="17"/>
      <c r="H212" s="17"/>
      <c r="I212" s="17"/>
      <c r="J212" s="17"/>
      <c r="K212" s="17"/>
      <c r="L212" s="17"/>
      <c r="M212" s="17"/>
      <c r="N212" s="17"/>
      <c r="O212" s="17"/>
      <c r="P212" s="17"/>
      <c r="Q212" s="17"/>
      <c r="R212" s="17"/>
      <c r="S212" s="17"/>
      <c r="T212" s="17"/>
      <c r="U212" s="17"/>
      <c r="V212" s="17"/>
      <c r="W212" s="17"/>
      <c r="X212" s="17"/>
      <c r="Y212" s="17"/>
      <c r="Z212" s="17"/>
    </row>
    <row r="213" ht="15.75" customHeight="1">
      <c r="A213" s="27"/>
      <c r="B213" s="27"/>
      <c r="C213" s="27"/>
      <c r="D213" s="27"/>
      <c r="E213" s="27"/>
      <c r="F213" s="27"/>
      <c r="G213" s="17"/>
      <c r="H213" s="17"/>
      <c r="I213" s="17"/>
      <c r="J213" s="17"/>
      <c r="K213" s="17"/>
      <c r="L213" s="17"/>
      <c r="M213" s="17"/>
      <c r="N213" s="17"/>
      <c r="O213" s="17"/>
      <c r="P213" s="17"/>
      <c r="Q213" s="17"/>
      <c r="R213" s="17"/>
      <c r="S213" s="17"/>
      <c r="T213" s="17"/>
      <c r="U213" s="17"/>
      <c r="V213" s="17"/>
      <c r="W213" s="17"/>
      <c r="X213" s="17"/>
      <c r="Y213" s="17"/>
      <c r="Z213" s="17"/>
    </row>
    <row r="214" ht="15.75" customHeight="1">
      <c r="A214" s="27"/>
      <c r="B214" s="27"/>
      <c r="C214" s="27"/>
      <c r="D214" s="27"/>
      <c r="E214" s="27"/>
      <c r="F214" s="27"/>
      <c r="G214" s="17"/>
      <c r="H214" s="17"/>
      <c r="I214" s="17"/>
      <c r="J214" s="17"/>
      <c r="K214" s="17"/>
      <c r="L214" s="17"/>
      <c r="M214" s="17"/>
      <c r="N214" s="17"/>
      <c r="O214" s="17"/>
      <c r="P214" s="17"/>
      <c r="Q214" s="17"/>
      <c r="R214" s="17"/>
      <c r="S214" s="17"/>
      <c r="T214" s="17"/>
      <c r="U214" s="17"/>
      <c r="V214" s="17"/>
      <c r="W214" s="17"/>
      <c r="X214" s="17"/>
      <c r="Y214" s="17"/>
      <c r="Z214" s="17"/>
    </row>
    <row r="215" ht="15.75" customHeight="1">
      <c r="A215" s="27"/>
      <c r="B215" s="27"/>
      <c r="C215" s="27"/>
      <c r="D215" s="27"/>
      <c r="E215" s="27"/>
      <c r="F215" s="27"/>
      <c r="G215" s="17"/>
      <c r="H215" s="17"/>
      <c r="I215" s="17"/>
      <c r="J215" s="17"/>
      <c r="K215" s="17"/>
      <c r="L215" s="17"/>
      <c r="M215" s="17"/>
      <c r="N215" s="17"/>
      <c r="O215" s="17"/>
      <c r="P215" s="17"/>
      <c r="Q215" s="17"/>
      <c r="R215" s="17"/>
      <c r="S215" s="17"/>
      <c r="T215" s="17"/>
      <c r="U215" s="17"/>
      <c r="V215" s="17"/>
      <c r="W215" s="17"/>
      <c r="X215" s="17"/>
      <c r="Y215" s="17"/>
      <c r="Z215" s="17"/>
    </row>
    <row r="216" ht="15.75" customHeight="1">
      <c r="A216" s="27"/>
      <c r="B216" s="27"/>
      <c r="C216" s="27"/>
      <c r="D216" s="27"/>
      <c r="E216" s="27"/>
      <c r="F216" s="27"/>
      <c r="G216" s="17"/>
      <c r="H216" s="17"/>
      <c r="I216" s="17"/>
      <c r="J216" s="17"/>
      <c r="K216" s="17"/>
      <c r="L216" s="17"/>
      <c r="M216" s="17"/>
      <c r="N216" s="17"/>
      <c r="O216" s="17"/>
      <c r="P216" s="17"/>
      <c r="Q216" s="17"/>
      <c r="R216" s="17"/>
      <c r="S216" s="17"/>
      <c r="T216" s="17"/>
      <c r="U216" s="17"/>
      <c r="V216" s="17"/>
      <c r="W216" s="17"/>
      <c r="X216" s="17"/>
      <c r="Y216" s="17"/>
      <c r="Z216" s="17"/>
    </row>
    <row r="217" ht="15.75" customHeight="1">
      <c r="A217" s="27"/>
      <c r="B217" s="27"/>
      <c r="C217" s="27"/>
      <c r="D217" s="27"/>
      <c r="E217" s="27"/>
      <c r="F217" s="27"/>
      <c r="G217" s="17"/>
      <c r="H217" s="17"/>
      <c r="I217" s="17"/>
      <c r="J217" s="17"/>
      <c r="K217" s="17"/>
      <c r="L217" s="17"/>
      <c r="M217" s="17"/>
      <c r="N217" s="17"/>
      <c r="O217" s="17"/>
      <c r="P217" s="17"/>
      <c r="Q217" s="17"/>
      <c r="R217" s="17"/>
      <c r="S217" s="17"/>
      <c r="T217" s="17"/>
      <c r="U217" s="17"/>
      <c r="V217" s="17"/>
      <c r="W217" s="17"/>
      <c r="X217" s="17"/>
      <c r="Y217" s="17"/>
      <c r="Z217" s="17"/>
    </row>
    <row r="218" ht="15.75" customHeight="1">
      <c r="A218" s="27"/>
      <c r="B218" s="27"/>
      <c r="C218" s="27"/>
      <c r="D218" s="27"/>
      <c r="E218" s="27"/>
      <c r="F218" s="27"/>
      <c r="G218" s="17"/>
      <c r="H218" s="17"/>
      <c r="I218" s="17"/>
      <c r="J218" s="17"/>
      <c r="K218" s="17"/>
      <c r="L218" s="17"/>
      <c r="M218" s="17"/>
      <c r="N218" s="17"/>
      <c r="O218" s="17"/>
      <c r="P218" s="17"/>
      <c r="Q218" s="17"/>
      <c r="R218" s="17"/>
      <c r="S218" s="17"/>
      <c r="T218" s="17"/>
      <c r="U218" s="17"/>
      <c r="V218" s="17"/>
      <c r="W218" s="17"/>
      <c r="X218" s="17"/>
      <c r="Y218" s="17"/>
      <c r="Z218" s="17"/>
    </row>
    <row r="219" ht="15.75" customHeight="1">
      <c r="A219" s="27"/>
      <c r="B219" s="27"/>
      <c r="C219" s="27"/>
      <c r="D219" s="27"/>
      <c r="E219" s="27"/>
      <c r="F219" s="27"/>
      <c r="G219" s="17"/>
      <c r="H219" s="17"/>
      <c r="I219" s="17"/>
      <c r="J219" s="17"/>
      <c r="K219" s="17"/>
      <c r="L219" s="17"/>
      <c r="M219" s="17"/>
      <c r="N219" s="17"/>
      <c r="O219" s="17"/>
      <c r="P219" s="17"/>
      <c r="Q219" s="17"/>
      <c r="R219" s="17"/>
      <c r="S219" s="17"/>
      <c r="T219" s="17"/>
      <c r="U219" s="17"/>
      <c r="V219" s="17"/>
      <c r="W219" s="17"/>
      <c r="X219" s="17"/>
      <c r="Y219" s="17"/>
      <c r="Z219" s="17"/>
    </row>
    <row r="220" ht="15.75" customHeight="1">
      <c r="A220" s="27"/>
      <c r="B220" s="27"/>
      <c r="C220" s="27"/>
      <c r="D220" s="27"/>
      <c r="E220" s="27"/>
      <c r="F220" s="2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138">
    <mergeCell ref="A4:C4"/>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s>
  <hyperlinks>
    <hyperlink location="'Index'!A1" display="Index" ref="E1"/>
    <hyperlink location="A3" display="Go to top" ref="E2"/>
  </hyperlinks>
  <printOptions/>
  <pageMargins bottom="0.75" footer="0.0" header="0.0" left="0.7" right="0.7" top="0.75"/>
  <pageSetup orientation="landscape"/>
  <headerFooter>
    <oddFooter>&amp;C000000&amp;P</oddFooter>
  </headerFooter>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1481"/>
  <sheetViews>
    <sheetView showGridLines="0" workbookViewId="0">
      <pane ySplit="2.0" state="frozen" topLeftCell="A3" activePane="bottomLeft"/>
      <selection pane="bottomLeft"/>
    </sheetView>
  </sheetViews>
  <sheetFormatPr customHeight="1" defaultColWidth="14.43" defaultRowHeight="15.0" outlineLevelRow="1"/>
  <cols>
    <col min="6" max="6" customWidth="true" width="22.57"/>
    <col min="1" max="1" customWidth="true" width="14.0"/>
    <col min="2" max="2" customWidth="true" width="70.0"/>
    <col min="3" max="3" customWidth="true" width="26.0"/>
    <col min="4" max="4" customWidth="true" width="18.0"/>
    <col min="5" max="5" customWidth="true" width="18.0"/>
    <col min="7" max="21" customWidth="true" width="8.57"/>
  </cols>
  <sheetData>
    <row r="1">
      <c r="A1" s="72" t="s">
        <v>86</v>
      </c>
      <c r="B1" s="72"/>
      <c r="C1" s="72"/>
      <c r="D1" s="72"/>
      <c r="E1" s="73" t="s">
        <v>3</v>
      </c>
      <c r="F1" s="72"/>
    </row>
    <row r="2">
      <c r="A2" s="74" t="s">
        <v>87</v>
      </c>
      <c r="B2" s="74"/>
      <c r="C2" s="74"/>
      <c r="D2" s="74"/>
      <c r="E2" s="75" t="s">
        <v>88</v>
      </c>
      <c r="F2" s="74"/>
    </row>
    <row r="3" ht="15.0" customHeight="1">
      <c r="A3" s="69"/>
      <c r="B3" s="69"/>
      <c r="C3" s="69"/>
      <c r="D3" s="69"/>
      <c r="E3" s="27"/>
      <c r="F3" s="27"/>
      <c r="G3" s="27"/>
      <c r="H3" s="27"/>
      <c r="I3" s="27"/>
      <c r="J3" s="27"/>
      <c r="K3" s="27"/>
      <c r="L3" s="27"/>
      <c r="M3" s="27"/>
      <c r="N3" s="27"/>
      <c r="O3" s="27"/>
      <c r="P3" s="27"/>
      <c r="Q3" s="27"/>
      <c r="R3" s="27"/>
      <c r="S3" s="27"/>
      <c r="T3" s="27"/>
      <c r="U3" s="27"/>
      <c r="V3" s="17"/>
      <c r="W3" s="17"/>
      <c r="X3" s="17"/>
      <c r="Y3" s="17"/>
      <c r="Z3" s="17"/>
    </row>
    <row r="4" outlineLevel="1">
      <c r="A4" s="78" t="s">
        <v>281</v>
      </c>
      <c r="B4" s="78" t="s">
        <v>282</v>
      </c>
      <c r="C4" s="78" t="s">
        <v>6087</v>
      </c>
      <c r="D4" s="78" t="s">
        <v>283</v>
      </c>
      <c r="E4" s="78" t="s">
        <v>284</v>
      </c>
      <c r="F4" s="78" t="s">
        <v>286</v>
      </c>
      <c r="G4" s="78" t="s">
        <v>287</v>
      </c>
    </row>
    <row r="5" outlineLevel="1">
      <c r="A5" s="83" t="s">
        <v>2086</v>
      </c>
      <c r="B5" s="83"/>
      <c r="C5" s="83"/>
      <c r="D5" s="82">
        <f>SUM(D6:D14)</f>
      </c>
      <c r="E5" s="82"/>
      <c r="F5" s="83"/>
      <c r="G5" s="82"/>
    </row>
    <row r="6" outlineLevel="1">
      <c r="A6" s="93" t="n">
        <v>45811.0</v>
      </c>
      <c r="B6" s="87" t="s">
        <v>2084</v>
      </c>
      <c r="C6" s="87" t="s">
        <v>1167</v>
      </c>
      <c r="D6" s="87" t="n">
        <v>50000.0</v>
      </c>
      <c r="E6" s="87" t="s">
        <v>306</v>
      </c>
      <c r="F6" s="87" t="s">
        <v>291</v>
      </c>
      <c r="G6" s="87" t="s">
        <v>133</v>
      </c>
    </row>
    <row r="7" outlineLevel="1">
      <c r="A7" s="93" t="n">
        <v>45840.0</v>
      </c>
      <c r="B7" s="87" t="s">
        <v>3019</v>
      </c>
      <c r="C7" s="87" t="s">
        <v>63</v>
      </c>
      <c r="D7" s="87" t="n">
        <v>50000.0</v>
      </c>
      <c r="E7" s="87" t="s">
        <v>306</v>
      </c>
      <c r="F7" s="87" t="s">
        <v>291</v>
      </c>
      <c r="G7" s="87" t="s">
        <v>133</v>
      </c>
    </row>
    <row r="8" outlineLevel="1">
      <c r="A8" s="93" t="n">
        <v>45873.0</v>
      </c>
      <c r="B8" s="87" t="s">
        <v>3660</v>
      </c>
      <c r="C8" s="87" t="s">
        <v>63</v>
      </c>
      <c r="D8" s="87" t="n">
        <v>50000.0</v>
      </c>
      <c r="E8" s="87" t="s">
        <v>306</v>
      </c>
      <c r="F8" s="87" t="s">
        <v>291</v>
      </c>
      <c r="G8" s="87" t="s">
        <v>133</v>
      </c>
    </row>
    <row r="9" outlineLevel="1">
      <c r="A9" s="93" t="n">
        <v>45902.0</v>
      </c>
      <c r="B9" s="87" t="s">
        <v>4289</v>
      </c>
      <c r="C9" s="87" t="s">
        <v>63</v>
      </c>
      <c r="D9" s="87" t="n">
        <v>50000.0</v>
      </c>
      <c r="E9" s="87" t="s">
        <v>306</v>
      </c>
      <c r="F9" s="87" t="s">
        <v>291</v>
      </c>
      <c r="G9" s="87" t="s">
        <v>133</v>
      </c>
    </row>
    <row r="10" outlineLevel="1">
      <c r="A10" s="93" t="n">
        <v>45935.0</v>
      </c>
      <c r="B10" s="87" t="s">
        <v>4661</v>
      </c>
      <c r="C10" s="87" t="s">
        <v>1167</v>
      </c>
      <c r="D10" s="87" t="n">
        <v>66200.0</v>
      </c>
      <c r="E10" s="87" t="s">
        <v>306</v>
      </c>
      <c r="F10" s="87" t="s">
        <v>291</v>
      </c>
      <c r="G10" s="87" t="s">
        <v>133</v>
      </c>
    </row>
    <row r="11" outlineLevel="1">
      <c r="A11" s="93" t="n">
        <v>45964.0</v>
      </c>
      <c r="B11" s="87" t="s">
        <v>4886</v>
      </c>
      <c r="C11" s="87" t="s">
        <v>1167</v>
      </c>
      <c r="D11" s="87" t="n">
        <v>66200.0</v>
      </c>
      <c r="E11" s="87" t="s">
        <v>306</v>
      </c>
      <c r="F11" s="87" t="s">
        <v>291</v>
      </c>
      <c r="G11" s="87" t="s">
        <v>133</v>
      </c>
    </row>
    <row r="12" outlineLevel="1">
      <c r="A12" s="93" t="n">
        <v>45995.0</v>
      </c>
      <c r="B12" s="87" t="s">
        <v>5202</v>
      </c>
      <c r="C12" s="87" t="s">
        <v>1167</v>
      </c>
      <c r="D12" s="87" t="n">
        <v>66200.0</v>
      </c>
      <c r="E12" s="87" t="s">
        <v>306</v>
      </c>
      <c r="F12" s="87" t="s">
        <v>291</v>
      </c>
      <c r="G12" s="87" t="s">
        <v>133</v>
      </c>
    </row>
    <row r="13" outlineLevel="1">
      <c r="A13" s="93" t="n">
        <v>46056.0</v>
      </c>
      <c r="B13" s="87" t="s">
        <v>5566</v>
      </c>
      <c r="C13" s="87" t="s">
        <v>63</v>
      </c>
      <c r="D13" s="87" t="n">
        <v>66200.0</v>
      </c>
      <c r="E13" s="87" t="s">
        <v>306</v>
      </c>
      <c r="F13" s="87" t="s">
        <v>291</v>
      </c>
      <c r="G13" s="87" t="s">
        <v>133</v>
      </c>
    </row>
    <row r="14" outlineLevel="1">
      <c r="A14" s="111" t="n">
        <v>46085.0</v>
      </c>
      <c r="B14" s="103" t="s">
        <v>5762</v>
      </c>
      <c r="C14" s="103" t="s">
        <v>63</v>
      </c>
      <c r="D14" s="103" t="n">
        <v>66200.0</v>
      </c>
      <c r="E14" s="103" t="s">
        <v>306</v>
      </c>
      <c r="F14" s="103" t="s">
        <v>291</v>
      </c>
      <c r="G14" s="103" t="s">
        <v>133</v>
      </c>
    </row>
    <row r="15" outlineLevel="1">
      <c r="A15" s="83" t="s">
        <v>4205</v>
      </c>
      <c r="B15" s="83"/>
      <c r="C15" s="83"/>
      <c r="D15" s="82">
        <f>SUM(D16:D17)</f>
      </c>
      <c r="E15" s="82"/>
      <c r="F15" s="83"/>
      <c r="G15" s="82"/>
    </row>
    <row r="16" outlineLevel="1">
      <c r="A16" s="93" t="n">
        <v>45902.0</v>
      </c>
      <c r="B16" s="87" t="s">
        <v>4204</v>
      </c>
      <c r="C16" s="87" t="s">
        <v>63</v>
      </c>
      <c r="D16" s="87" t="n">
        <v>32710.0</v>
      </c>
      <c r="E16" s="87" t="s">
        <v>306</v>
      </c>
      <c r="F16" s="87" t="s">
        <v>291</v>
      </c>
      <c r="G16" s="87" t="s">
        <v>133</v>
      </c>
    </row>
    <row r="17" outlineLevel="1">
      <c r="A17" s="111" t="n">
        <v>45902.0</v>
      </c>
      <c r="B17" s="103" t="s">
        <v>4255</v>
      </c>
      <c r="C17" s="103" t="s">
        <v>63</v>
      </c>
      <c r="D17" s="103" t="n">
        <v>21720.0</v>
      </c>
      <c r="E17" s="103" t="s">
        <v>306</v>
      </c>
      <c r="F17" s="103" t="s">
        <v>291</v>
      </c>
      <c r="G17" s="103" t="s">
        <v>133</v>
      </c>
    </row>
    <row r="18" outlineLevel="1">
      <c r="A18" s="83" t="s">
        <v>3003</v>
      </c>
      <c r="B18" s="83"/>
      <c r="C18" s="83"/>
      <c r="D18" s="82">
        <f>SUM(D19:D23)</f>
      </c>
      <c r="E18" s="82"/>
      <c r="F18" s="83"/>
      <c r="G18" s="82"/>
    </row>
    <row r="19" outlineLevel="1">
      <c r="A19" s="93" t="n">
        <v>45840.0</v>
      </c>
      <c r="B19" s="87" t="s">
        <v>3002</v>
      </c>
      <c r="C19" s="87" t="s">
        <v>63</v>
      </c>
      <c r="D19" s="87" t="n">
        <v>7420.0</v>
      </c>
      <c r="E19" s="87" t="s">
        <v>306</v>
      </c>
      <c r="F19" s="87" t="s">
        <v>291</v>
      </c>
      <c r="G19" s="87" t="s">
        <v>133</v>
      </c>
    </row>
    <row r="20" outlineLevel="1">
      <c r="A20" s="93" t="n">
        <v>45873.0</v>
      </c>
      <c r="B20" s="87" t="s">
        <v>3665</v>
      </c>
      <c r="C20" s="87" t="s">
        <v>63</v>
      </c>
      <c r="D20" s="87" t="n">
        <v>12020.0</v>
      </c>
      <c r="E20" s="87" t="s">
        <v>306</v>
      </c>
      <c r="F20" s="87" t="s">
        <v>291</v>
      </c>
      <c r="G20" s="87" t="s">
        <v>133</v>
      </c>
    </row>
    <row r="21" outlineLevel="1">
      <c r="A21" s="93" t="n">
        <v>45902.0</v>
      </c>
      <c r="B21" s="87" t="s">
        <v>4209</v>
      </c>
      <c r="C21" s="87" t="s">
        <v>63</v>
      </c>
      <c r="D21" s="87" t="n">
        <v>12020.0</v>
      </c>
      <c r="E21" s="87" t="s">
        <v>306</v>
      </c>
      <c r="F21" s="87" t="s">
        <v>291</v>
      </c>
      <c r="G21" s="87" t="s">
        <v>133</v>
      </c>
    </row>
    <row r="22" outlineLevel="1">
      <c r="A22" s="93" t="n">
        <v>45935.0</v>
      </c>
      <c r="B22" s="87" t="s">
        <v>4663</v>
      </c>
      <c r="C22" s="87" t="s">
        <v>1167</v>
      </c>
      <c r="D22" s="87" t="n">
        <v>12020.0</v>
      </c>
      <c r="E22" s="87" t="s">
        <v>306</v>
      </c>
      <c r="F22" s="87" t="s">
        <v>291</v>
      </c>
      <c r="G22" s="87" t="s">
        <v>133</v>
      </c>
    </row>
    <row r="23" outlineLevel="1">
      <c r="A23" s="111" t="n">
        <v>45964.0</v>
      </c>
      <c r="B23" s="103" t="s">
        <v>4896</v>
      </c>
      <c r="C23" s="103" t="s">
        <v>1167</v>
      </c>
      <c r="D23" s="103" t="n">
        <v>12020.0</v>
      </c>
      <c r="E23" s="103" t="s">
        <v>306</v>
      </c>
      <c r="F23" s="103" t="s">
        <v>291</v>
      </c>
      <c r="G23" s="103" t="s">
        <v>133</v>
      </c>
    </row>
    <row r="24" outlineLevel="1">
      <c r="A24" s="83" t="s">
        <v>1171</v>
      </c>
      <c r="B24" s="83"/>
      <c r="C24" s="83"/>
      <c r="D24" s="82">
        <f>SUM(D25:D27)</f>
      </c>
      <c r="E24" s="82"/>
      <c r="F24" s="83"/>
      <c r="G24" s="82"/>
    </row>
    <row r="25" outlineLevel="1">
      <c r="A25" s="93" t="n">
        <v>45779.0</v>
      </c>
      <c r="B25" s="87" t="s">
        <v>1170</v>
      </c>
      <c r="C25" s="87" t="s">
        <v>1167</v>
      </c>
      <c r="D25" s="87" t="n">
        <v>32710.0</v>
      </c>
      <c r="E25" s="87" t="s">
        <v>306</v>
      </c>
      <c r="F25" s="87" t="s">
        <v>291</v>
      </c>
      <c r="G25" s="87" t="s">
        <v>133</v>
      </c>
    </row>
    <row r="26" outlineLevel="1">
      <c r="A26" s="93" t="n">
        <v>45811.0</v>
      </c>
      <c r="B26" s="87" t="s">
        <v>2090</v>
      </c>
      <c r="C26" s="87" t="s">
        <v>1167</v>
      </c>
      <c r="D26" s="87" t="n">
        <v>36650.0</v>
      </c>
      <c r="E26" s="87" t="s">
        <v>306</v>
      </c>
      <c r="F26" s="87" t="s">
        <v>291</v>
      </c>
      <c r="G26" s="87" t="s">
        <v>133</v>
      </c>
    </row>
    <row r="27" outlineLevel="1">
      <c r="A27" s="111" t="n">
        <v>45840.0</v>
      </c>
      <c r="B27" s="103" t="s">
        <v>3017</v>
      </c>
      <c r="C27" s="103" t="s">
        <v>63</v>
      </c>
      <c r="D27" s="103" t="n">
        <v>36650.0</v>
      </c>
      <c r="E27" s="103" t="s">
        <v>306</v>
      </c>
      <c r="F27" s="103" t="s">
        <v>291</v>
      </c>
      <c r="G27" s="103" t="s">
        <v>133</v>
      </c>
    </row>
    <row r="28" outlineLevel="1">
      <c r="A28" s="83" t="s">
        <v>3670</v>
      </c>
      <c r="B28" s="83"/>
      <c r="C28" s="83"/>
      <c r="D28" s="82">
        <f>SUM(D29:D32)</f>
      </c>
      <c r="E28" s="82"/>
      <c r="F28" s="83"/>
      <c r="G28" s="82"/>
    </row>
    <row r="29" outlineLevel="1">
      <c r="A29" s="93" t="n">
        <v>45873.0</v>
      </c>
      <c r="B29" s="87" t="s">
        <v>3669</v>
      </c>
      <c r="C29" s="87" t="s">
        <v>63</v>
      </c>
      <c r="D29" s="87" t="n">
        <v>15000.0</v>
      </c>
      <c r="E29" s="87" t="s">
        <v>306</v>
      </c>
      <c r="F29" s="87" t="s">
        <v>291</v>
      </c>
      <c r="G29" s="87" t="s">
        <v>133</v>
      </c>
    </row>
    <row r="30" outlineLevel="1">
      <c r="A30" s="93" t="n">
        <v>45902.0</v>
      </c>
      <c r="B30" s="87" t="s">
        <v>4216</v>
      </c>
      <c r="C30" s="87" t="s">
        <v>63</v>
      </c>
      <c r="D30" s="87" t="n">
        <v>15000.0</v>
      </c>
      <c r="E30" s="87" t="s">
        <v>306</v>
      </c>
      <c r="F30" s="87" t="s">
        <v>291</v>
      </c>
      <c r="G30" s="87" t="s">
        <v>133</v>
      </c>
    </row>
    <row r="31" outlineLevel="1">
      <c r="A31" s="93" t="n">
        <v>45935.0</v>
      </c>
      <c r="B31" s="87" t="s">
        <v>4669</v>
      </c>
      <c r="C31" s="87" t="s">
        <v>1167</v>
      </c>
      <c r="D31" s="87" t="n">
        <v>15000.0</v>
      </c>
      <c r="E31" s="87" t="s">
        <v>306</v>
      </c>
      <c r="F31" s="87" t="s">
        <v>291</v>
      </c>
      <c r="G31" s="87" t="s">
        <v>133</v>
      </c>
    </row>
    <row r="32" outlineLevel="1">
      <c r="A32" s="111" t="n">
        <v>45964.0</v>
      </c>
      <c r="B32" s="103" t="s">
        <v>4913</v>
      </c>
      <c r="C32" s="103" t="s">
        <v>1167</v>
      </c>
      <c r="D32" s="103" t="n">
        <v>15000.0</v>
      </c>
      <c r="E32" s="103" t="s">
        <v>306</v>
      </c>
      <c r="F32" s="103" t="s">
        <v>291</v>
      </c>
      <c r="G32" s="103" t="s">
        <v>133</v>
      </c>
    </row>
    <row r="33" outlineLevel="1">
      <c r="A33" s="83" t="s">
        <v>2673</v>
      </c>
      <c r="B33" s="83"/>
      <c r="C33" s="83"/>
      <c r="D33" s="82">
        <f>SUM(D34:D35)</f>
      </c>
      <c r="E33" s="82"/>
      <c r="F33" s="83"/>
      <c r="G33" s="82"/>
    </row>
    <row r="34" outlineLevel="1">
      <c r="A34" s="93" t="n">
        <v>45828.0</v>
      </c>
      <c r="B34" s="87" t="s">
        <v>2672</v>
      </c>
      <c r="C34" s="87" t="s">
        <v>63</v>
      </c>
      <c r="D34" s="87" t="n">
        <v>2500000.0</v>
      </c>
      <c r="E34" s="87" t="s">
        <v>306</v>
      </c>
      <c r="F34" s="87" t="s">
        <v>291</v>
      </c>
      <c r="G34" s="87" t="s">
        <v>133</v>
      </c>
    </row>
    <row r="35" outlineLevel="1">
      <c r="A35" s="111" t="n">
        <v>45828.0</v>
      </c>
      <c r="B35" s="103" t="s">
        <v>2675</v>
      </c>
      <c r="C35" s="103" t="s">
        <v>63</v>
      </c>
      <c r="D35" s="103" t="n">
        <v>2500000.0</v>
      </c>
      <c r="E35" s="103" t="s">
        <v>306</v>
      </c>
      <c r="F35" s="103" t="s">
        <v>291</v>
      </c>
      <c r="G35" s="103" t="s">
        <v>133</v>
      </c>
    </row>
    <row r="36" outlineLevel="1">
      <c r="A36" s="83" t="s">
        <v>553</v>
      </c>
      <c r="B36" s="83"/>
      <c r="C36" s="83"/>
      <c r="D36" s="82">
        <f>SUM(D37:D51)</f>
      </c>
      <c r="E36" s="82"/>
      <c r="F36" s="83"/>
      <c r="G36" s="82"/>
    </row>
    <row r="37" outlineLevel="1">
      <c r="A37" s="93" t="n">
        <v>45755.0</v>
      </c>
      <c r="B37" s="87" t="s">
        <v>555</v>
      </c>
      <c r="C37" s="87" t="s">
        <v>63</v>
      </c>
      <c r="D37" s="87" t="n">
        <v>2495000.0</v>
      </c>
      <c r="E37" s="87" t="s">
        <v>306</v>
      </c>
      <c r="F37" s="87" t="s">
        <v>291</v>
      </c>
      <c r="G37" s="87" t="s">
        <v>133</v>
      </c>
    </row>
    <row r="38" outlineLevel="1">
      <c r="A38" s="93" t="n">
        <v>45755.0</v>
      </c>
      <c r="B38" s="87" t="s">
        <v>551</v>
      </c>
      <c r="C38" s="87" t="s">
        <v>63</v>
      </c>
      <c r="D38" s="87" t="n">
        <v>2500000.0</v>
      </c>
      <c r="E38" s="87" t="s">
        <v>306</v>
      </c>
      <c r="F38" s="87" t="s">
        <v>291</v>
      </c>
      <c r="G38" s="87" t="s">
        <v>133</v>
      </c>
    </row>
    <row r="39" outlineLevel="1">
      <c r="A39" s="93" t="n">
        <v>45782.0</v>
      </c>
      <c r="B39" s="87" t="s">
        <v>1249</v>
      </c>
      <c r="C39" s="87" t="s">
        <v>63</v>
      </c>
      <c r="D39" s="87" t="n">
        <v>3996000.0</v>
      </c>
      <c r="E39" s="87" t="s">
        <v>306</v>
      </c>
      <c r="F39" s="87" t="s">
        <v>291</v>
      </c>
      <c r="G39" s="87" t="s">
        <v>133</v>
      </c>
    </row>
    <row r="40" outlineLevel="1">
      <c r="A40" s="93" t="n">
        <v>45782.0</v>
      </c>
      <c r="B40" s="87" t="s">
        <v>1244</v>
      </c>
      <c r="C40" s="87" t="s">
        <v>63</v>
      </c>
      <c r="D40" s="87" t="n">
        <v>1346746.0</v>
      </c>
      <c r="E40" s="87" t="s">
        <v>306</v>
      </c>
      <c r="F40" s="87" t="s">
        <v>291</v>
      </c>
      <c r="G40" s="87" t="s">
        <v>133</v>
      </c>
    </row>
    <row r="41" outlineLevel="1">
      <c r="A41" s="93" t="n">
        <v>45793.0</v>
      </c>
      <c r="B41" s="87" t="s">
        <v>1639</v>
      </c>
      <c r="C41" s="87" t="s">
        <v>63</v>
      </c>
      <c r="D41" s="87" t="n">
        <v>2500000.0</v>
      </c>
      <c r="E41" s="87" t="s">
        <v>306</v>
      </c>
      <c r="F41" s="87" t="s">
        <v>291</v>
      </c>
      <c r="G41" s="87" t="s">
        <v>133</v>
      </c>
    </row>
    <row r="42" outlineLevel="1">
      <c r="A42" s="93" t="n">
        <v>45793.0</v>
      </c>
      <c r="B42" s="87" t="s">
        <v>1642</v>
      </c>
      <c r="C42" s="87" t="s">
        <v>63</v>
      </c>
      <c r="D42" s="87" t="n">
        <v>2495000.0</v>
      </c>
      <c r="E42" s="87" t="s">
        <v>306</v>
      </c>
      <c r="F42" s="87" t="s">
        <v>291</v>
      </c>
      <c r="G42" s="87" t="s">
        <v>133</v>
      </c>
    </row>
    <row r="43" outlineLevel="1">
      <c r="A43" s="93" t="n">
        <v>45804.0</v>
      </c>
      <c r="B43" s="87" t="s">
        <v>1922</v>
      </c>
      <c r="C43" s="87" t="s">
        <v>63</v>
      </c>
      <c r="D43" s="87" t="n">
        <v>2500000.0</v>
      </c>
      <c r="E43" s="87" t="s">
        <v>306</v>
      </c>
      <c r="F43" s="87" t="s">
        <v>291</v>
      </c>
      <c r="G43" s="87" t="s">
        <v>133</v>
      </c>
    </row>
    <row r="44" outlineLevel="1">
      <c r="A44" s="93" t="n">
        <v>45804.0</v>
      </c>
      <c r="B44" s="87" t="s">
        <v>1924</v>
      </c>
      <c r="C44" s="87" t="s">
        <v>63</v>
      </c>
      <c r="D44" s="87" t="n">
        <v>1496000.0</v>
      </c>
      <c r="E44" s="87" t="s">
        <v>306</v>
      </c>
      <c r="F44" s="87" t="s">
        <v>291</v>
      </c>
      <c r="G44" s="87" t="s">
        <v>133</v>
      </c>
    </row>
    <row r="45" outlineLevel="1">
      <c r="A45" s="93" t="n">
        <v>45852.0</v>
      </c>
      <c r="B45" s="87" t="s">
        <v>3318</v>
      </c>
      <c r="C45" s="87" t="s">
        <v>63</v>
      </c>
      <c r="D45" s="87" t="n">
        <v>3000000.0</v>
      </c>
      <c r="E45" s="87" t="s">
        <v>306</v>
      </c>
      <c r="F45" s="87" t="s">
        <v>291</v>
      </c>
      <c r="G45" s="87" t="s">
        <v>133</v>
      </c>
    </row>
    <row r="46" outlineLevel="1">
      <c r="A46" s="93" t="n">
        <v>45863.0</v>
      </c>
      <c r="B46" s="87" t="s">
        <v>3505</v>
      </c>
      <c r="C46" s="87" t="s">
        <v>63</v>
      </c>
      <c r="D46" s="87" t="n">
        <v>2500000.0</v>
      </c>
      <c r="E46" s="87" t="s">
        <v>306</v>
      </c>
      <c r="F46" s="87" t="s">
        <v>291</v>
      </c>
      <c r="G46" s="87" t="s">
        <v>133</v>
      </c>
    </row>
    <row r="47" outlineLevel="1">
      <c r="A47" s="93" t="n">
        <v>45873.0</v>
      </c>
      <c r="B47" s="87" t="s">
        <v>3622</v>
      </c>
      <c r="C47" s="87" t="s">
        <v>63</v>
      </c>
      <c r="D47" s="87" t="n">
        <v>2500000.0</v>
      </c>
      <c r="E47" s="87" t="s">
        <v>306</v>
      </c>
      <c r="F47" s="87" t="s">
        <v>291</v>
      </c>
      <c r="G47" s="87" t="s">
        <v>133</v>
      </c>
    </row>
    <row r="48" outlineLevel="1">
      <c r="A48" s="93" t="n">
        <v>45873.0</v>
      </c>
      <c r="B48" s="87" t="s">
        <v>3624</v>
      </c>
      <c r="C48" s="87" t="s">
        <v>63</v>
      </c>
      <c r="D48" s="87" t="n">
        <v>2500000.0</v>
      </c>
      <c r="E48" s="87" t="s">
        <v>306</v>
      </c>
      <c r="F48" s="87" t="s">
        <v>291</v>
      </c>
      <c r="G48" s="87" t="s">
        <v>133</v>
      </c>
    </row>
    <row r="49" outlineLevel="1">
      <c r="A49" s="93" t="n">
        <v>45882.0</v>
      </c>
      <c r="B49" s="87" t="s">
        <v>3882</v>
      </c>
      <c r="C49" s="87" t="s">
        <v>63</v>
      </c>
      <c r="D49" s="87" t="n">
        <v>3000000.0</v>
      </c>
      <c r="E49" s="87" t="s">
        <v>306</v>
      </c>
      <c r="F49" s="87" t="s">
        <v>291</v>
      </c>
      <c r="G49" s="87" t="s">
        <v>133</v>
      </c>
    </row>
    <row r="50" outlineLevel="1">
      <c r="A50" s="93" t="n">
        <v>45890.0</v>
      </c>
      <c r="B50" s="87" t="s">
        <v>4031</v>
      </c>
      <c r="C50" s="87" t="s">
        <v>63</v>
      </c>
      <c r="D50" s="87" t="n">
        <v>2500000.0</v>
      </c>
      <c r="E50" s="87" t="s">
        <v>306</v>
      </c>
      <c r="F50" s="87" t="s">
        <v>291</v>
      </c>
      <c r="G50" s="87" t="s">
        <v>133</v>
      </c>
    </row>
    <row r="51" outlineLevel="1">
      <c r="A51" s="111" t="n">
        <v>45941.0</v>
      </c>
      <c r="B51" s="103" t="s">
        <v>4726</v>
      </c>
      <c r="C51" s="103" t="s">
        <v>63</v>
      </c>
      <c r="D51" s="103" t="n">
        <v>891615.0</v>
      </c>
      <c r="E51" s="103" t="s">
        <v>306</v>
      </c>
      <c r="F51" s="103" t="s">
        <v>291</v>
      </c>
      <c r="G51" s="103" t="s">
        <v>133</v>
      </c>
    </row>
    <row r="52" outlineLevel="1">
      <c r="A52" s="83" t="s">
        <v>2093</v>
      </c>
      <c r="B52" s="83"/>
      <c r="C52" s="83"/>
      <c r="D52" s="82">
        <f>SUM(D53:D58)</f>
      </c>
      <c r="E52" s="82"/>
      <c r="F52" s="83"/>
      <c r="G52" s="82"/>
    </row>
    <row r="53" outlineLevel="1">
      <c r="A53" s="93" t="n">
        <v>45811.0</v>
      </c>
      <c r="B53" s="87" t="s">
        <v>2092</v>
      </c>
      <c r="C53" s="87" t="s">
        <v>1167</v>
      </c>
      <c r="D53" s="87" t="n">
        <v>33610.0</v>
      </c>
      <c r="E53" s="87" t="s">
        <v>306</v>
      </c>
      <c r="F53" s="87" t="s">
        <v>291</v>
      </c>
      <c r="G53" s="87" t="s">
        <v>133</v>
      </c>
    </row>
    <row r="54" outlineLevel="1">
      <c r="A54" s="93" t="n">
        <v>45840.0</v>
      </c>
      <c r="B54" s="87" t="s">
        <v>3023</v>
      </c>
      <c r="C54" s="87" t="s">
        <v>63</v>
      </c>
      <c r="D54" s="87" t="n">
        <v>30340.0</v>
      </c>
      <c r="E54" s="87" t="s">
        <v>306</v>
      </c>
      <c r="F54" s="87" t="s">
        <v>291</v>
      </c>
      <c r="G54" s="87" t="s">
        <v>133</v>
      </c>
    </row>
    <row r="55" outlineLevel="1">
      <c r="A55" s="93" t="n">
        <v>45873.0</v>
      </c>
      <c r="B55" s="87" t="s">
        <v>3672</v>
      </c>
      <c r="C55" s="87" t="s">
        <v>63</v>
      </c>
      <c r="D55" s="87" t="n">
        <v>33610.0</v>
      </c>
      <c r="E55" s="87" t="s">
        <v>306</v>
      </c>
      <c r="F55" s="87" t="s">
        <v>291</v>
      </c>
      <c r="G55" s="87" t="s">
        <v>133</v>
      </c>
    </row>
    <row r="56" outlineLevel="1">
      <c r="A56" s="93" t="n">
        <v>45902.0</v>
      </c>
      <c r="B56" s="87" t="s">
        <v>4218</v>
      </c>
      <c r="C56" s="87" t="s">
        <v>63</v>
      </c>
      <c r="D56" s="87" t="n">
        <v>33610.0</v>
      </c>
      <c r="E56" s="87" t="s">
        <v>306</v>
      </c>
      <c r="F56" s="87" t="s">
        <v>291</v>
      </c>
      <c r="G56" s="87" t="s">
        <v>133</v>
      </c>
    </row>
    <row r="57" outlineLevel="1">
      <c r="A57" s="93" t="n">
        <v>45935.0</v>
      </c>
      <c r="B57" s="87" t="s">
        <v>4586</v>
      </c>
      <c r="C57" s="87" t="s">
        <v>1167</v>
      </c>
      <c r="D57" s="87" t="n">
        <v>33610.0</v>
      </c>
      <c r="E57" s="87" t="s">
        <v>306</v>
      </c>
      <c r="F57" s="87" t="s">
        <v>291</v>
      </c>
      <c r="G57" s="87" t="s">
        <v>133</v>
      </c>
    </row>
    <row r="58" outlineLevel="1">
      <c r="A58" s="111" t="n">
        <v>45964.0</v>
      </c>
      <c r="B58" s="103" t="s">
        <v>4919</v>
      </c>
      <c r="C58" s="103" t="s">
        <v>1167</v>
      </c>
      <c r="D58" s="103" t="n">
        <v>33610.0</v>
      </c>
      <c r="E58" s="103" t="s">
        <v>306</v>
      </c>
      <c r="F58" s="103" t="s">
        <v>291</v>
      </c>
      <c r="G58" s="103" t="s">
        <v>133</v>
      </c>
    </row>
    <row r="59" outlineLevel="1">
      <c r="A59" s="83" t="s">
        <v>5742</v>
      </c>
      <c r="B59" s="83"/>
      <c r="C59" s="83"/>
      <c r="D59" s="82">
        <f>SUM(D60:D63)</f>
      </c>
      <c r="E59" s="82"/>
      <c r="F59" s="83"/>
      <c r="G59" s="82"/>
    </row>
    <row r="60" outlineLevel="1">
      <c r="A60" s="93" t="n">
        <v>46081.0</v>
      </c>
      <c r="B60" s="87" t="s">
        <v>5741</v>
      </c>
      <c r="C60" s="87" t="s">
        <v>69</v>
      </c>
      <c r="D60" s="87" t="n">
        <v>84174.78</v>
      </c>
      <c r="E60" s="87" t="s">
        <v>306</v>
      </c>
      <c r="F60" s="87" t="s">
        <v>291</v>
      </c>
      <c r="G60" s="87" t="s">
        <v>133</v>
      </c>
    </row>
    <row r="61" outlineLevel="1">
      <c r="A61" s="93" t="n">
        <v>46101.0</v>
      </c>
      <c r="B61" s="87" t="s">
        <v>5873</v>
      </c>
      <c r="C61" s="87" t="s">
        <v>69</v>
      </c>
      <c r="D61" s="87" t="n">
        <v>453691.87</v>
      </c>
      <c r="E61" s="87" t="s">
        <v>306</v>
      </c>
      <c r="F61" s="87" t="s">
        <v>291</v>
      </c>
      <c r="G61" s="87" t="s">
        <v>133</v>
      </c>
    </row>
    <row r="62" outlineLevel="1">
      <c r="A62" s="93" t="n">
        <v>46101.0</v>
      </c>
      <c r="B62" s="87" t="s">
        <v>5875</v>
      </c>
      <c r="C62" s="87" t="s">
        <v>69</v>
      </c>
      <c r="D62" s="87" t="n">
        <v>84164.97</v>
      </c>
      <c r="E62" s="87" t="s">
        <v>306</v>
      </c>
      <c r="F62" s="87" t="s">
        <v>291</v>
      </c>
      <c r="G62" s="87" t="s">
        <v>133</v>
      </c>
    </row>
    <row r="63" outlineLevel="1">
      <c r="A63" s="111" t="n">
        <v>46110.0</v>
      </c>
      <c r="B63" s="103" t="s">
        <v>5947</v>
      </c>
      <c r="C63" s="103" t="s">
        <v>69</v>
      </c>
      <c r="D63" s="103" t="n">
        <v>16940.32</v>
      </c>
      <c r="E63" s="103" t="s">
        <v>530</v>
      </c>
      <c r="F63" s="103" t="s">
        <v>291</v>
      </c>
      <c r="G63" s="103" t="s">
        <v>133</v>
      </c>
    </row>
    <row r="64" outlineLevel="1">
      <c r="A64" s="83" t="s">
        <v>531</v>
      </c>
      <c r="B64" s="83"/>
      <c r="C64" s="83"/>
      <c r="D64" s="82">
        <f>SUM(D65:D66)</f>
      </c>
      <c r="E64" s="82"/>
      <c r="F64" s="83"/>
      <c r="G64" s="82"/>
    </row>
    <row r="65" outlineLevel="1">
      <c r="A65" s="93" t="n">
        <v>45754.0</v>
      </c>
      <c r="B65" s="87" t="s">
        <v>529</v>
      </c>
      <c r="C65" s="87" t="s">
        <v>69</v>
      </c>
      <c r="D65" s="87" t="n">
        <v>6649.3</v>
      </c>
      <c r="E65" s="87" t="s">
        <v>530</v>
      </c>
      <c r="F65" s="87" t="s">
        <v>291</v>
      </c>
      <c r="G65" s="87" t="s">
        <v>133</v>
      </c>
    </row>
    <row r="66" outlineLevel="1">
      <c r="A66" s="111" t="n">
        <v>45807.0</v>
      </c>
      <c r="B66" s="103" t="s">
        <v>2028</v>
      </c>
      <c r="C66" s="103" t="s">
        <v>69</v>
      </c>
      <c r="D66" s="103" t="n">
        <v>8883.21</v>
      </c>
      <c r="E66" s="103" t="s">
        <v>530</v>
      </c>
      <c r="F66" s="103" t="s">
        <v>291</v>
      </c>
      <c r="G66" s="103" t="s">
        <v>133</v>
      </c>
    </row>
    <row r="67" outlineLevel="1">
      <c r="A67" s="83" t="s">
        <v>3028</v>
      </c>
      <c r="B67" s="83"/>
      <c r="C67" s="83"/>
      <c r="D67" s="82">
        <f>SUM(D68:D72)</f>
      </c>
      <c r="E67" s="82"/>
      <c r="F67" s="83"/>
      <c r="G67" s="82"/>
    </row>
    <row r="68" outlineLevel="1">
      <c r="A68" s="93" t="n">
        <v>45840.0</v>
      </c>
      <c r="B68" s="87" t="s">
        <v>3027</v>
      </c>
      <c r="C68" s="87" t="s">
        <v>63</v>
      </c>
      <c r="D68" s="87" t="n">
        <v>31440.0</v>
      </c>
      <c r="E68" s="87" t="s">
        <v>306</v>
      </c>
      <c r="F68" s="87" t="s">
        <v>291</v>
      </c>
      <c r="G68" s="87" t="s">
        <v>133</v>
      </c>
    </row>
    <row r="69" outlineLevel="1">
      <c r="A69" s="93" t="n">
        <v>45873.0</v>
      </c>
      <c r="B69" s="87" t="s">
        <v>3676</v>
      </c>
      <c r="C69" s="87" t="s">
        <v>63</v>
      </c>
      <c r="D69" s="87" t="n">
        <v>31440.0</v>
      </c>
      <c r="E69" s="87" t="s">
        <v>306</v>
      </c>
      <c r="F69" s="87" t="s">
        <v>291</v>
      </c>
      <c r="G69" s="87" t="s">
        <v>133</v>
      </c>
    </row>
    <row r="70" outlineLevel="1">
      <c r="A70" s="93" t="n">
        <v>45902.0</v>
      </c>
      <c r="B70" s="87" t="s">
        <v>4222</v>
      </c>
      <c r="C70" s="87" t="s">
        <v>63</v>
      </c>
      <c r="D70" s="87" t="n">
        <v>30420.0</v>
      </c>
      <c r="E70" s="87" t="s">
        <v>306</v>
      </c>
      <c r="F70" s="87" t="s">
        <v>291</v>
      </c>
      <c r="G70" s="87" t="s">
        <v>133</v>
      </c>
    </row>
    <row r="71" outlineLevel="1">
      <c r="A71" s="93" t="n">
        <v>45935.0</v>
      </c>
      <c r="B71" s="87" t="s">
        <v>4588</v>
      </c>
      <c r="C71" s="87" t="s">
        <v>1167</v>
      </c>
      <c r="D71" s="87" t="n">
        <v>31440.0</v>
      </c>
      <c r="E71" s="87" t="s">
        <v>306</v>
      </c>
      <c r="F71" s="87" t="s">
        <v>291</v>
      </c>
      <c r="G71" s="87" t="s">
        <v>133</v>
      </c>
    </row>
    <row r="72" outlineLevel="1">
      <c r="A72" s="111" t="n">
        <v>45964.0</v>
      </c>
      <c r="B72" s="103" t="s">
        <v>4925</v>
      </c>
      <c r="C72" s="103" t="s">
        <v>1167</v>
      </c>
      <c r="D72" s="103" t="n">
        <v>31440.0</v>
      </c>
      <c r="E72" s="103" t="s">
        <v>306</v>
      </c>
      <c r="F72" s="103" t="s">
        <v>291</v>
      </c>
      <c r="G72" s="103" t="s">
        <v>133</v>
      </c>
    </row>
    <row r="73" outlineLevel="1">
      <c r="A73" s="83" t="s">
        <v>1382</v>
      </c>
      <c r="B73" s="83"/>
      <c r="C73" s="83"/>
      <c r="D73" s="82">
        <f>SUM(D74:D75)</f>
      </c>
      <c r="E73" s="82"/>
      <c r="F73" s="83"/>
      <c r="G73" s="82"/>
    </row>
    <row r="74" outlineLevel="1">
      <c r="A74" s="93" t="n">
        <v>45785.0</v>
      </c>
      <c r="B74" s="87" t="s">
        <v>1380</v>
      </c>
      <c r="C74" s="87" t="s">
        <v>63</v>
      </c>
      <c r="D74" s="87" t="n">
        <v>58410.0</v>
      </c>
      <c r="E74" s="87" t="s">
        <v>306</v>
      </c>
      <c r="F74" s="87" t="s">
        <v>291</v>
      </c>
      <c r="G74" s="87" t="s">
        <v>133</v>
      </c>
    </row>
    <row r="75" outlineLevel="1">
      <c r="A75" s="111" t="n">
        <v>45842.0</v>
      </c>
      <c r="B75" s="103" t="s">
        <v>3120</v>
      </c>
      <c r="C75" s="103" t="s">
        <v>63</v>
      </c>
      <c r="D75" s="103" t="n">
        <v>60180.0</v>
      </c>
      <c r="E75" s="103" t="s">
        <v>306</v>
      </c>
      <c r="F75" s="103" t="s">
        <v>291</v>
      </c>
      <c r="G75" s="103" t="s">
        <v>133</v>
      </c>
    </row>
    <row r="76" outlineLevel="1">
      <c r="A76" s="83" t="s">
        <v>86</v>
      </c>
      <c r="B76" s="83"/>
      <c r="C76" s="83"/>
      <c r="D76" s="82">
        <f>SUM(D77:D89)</f>
      </c>
      <c r="E76" s="82"/>
      <c r="F76" s="83"/>
      <c r="G76" s="82"/>
    </row>
    <row r="77" outlineLevel="1">
      <c r="A77" s="93" t="n">
        <v>45757.0</v>
      </c>
      <c r="B77" s="87" t="s">
        <v>288</v>
      </c>
      <c r="C77" s="87" t="s">
        <v>61</v>
      </c>
      <c r="D77" s="87" t="n">
        <v>72653.0</v>
      </c>
      <c r="E77" s="87" t="s">
        <v>289</v>
      </c>
      <c r="F77" s="87" t="s">
        <v>291</v>
      </c>
      <c r="G77" s="87" t="s">
        <v>133</v>
      </c>
    </row>
    <row r="78" outlineLevel="1">
      <c r="A78" s="93" t="n">
        <v>45787.0</v>
      </c>
      <c r="B78" s="87" t="s">
        <v>292</v>
      </c>
      <c r="C78" s="87" t="s">
        <v>61</v>
      </c>
      <c r="D78" s="87" t="n">
        <v>72653.0</v>
      </c>
      <c r="E78" s="87" t="s">
        <v>289</v>
      </c>
      <c r="F78" s="87" t="s">
        <v>291</v>
      </c>
      <c r="G78" s="87" t="s">
        <v>133</v>
      </c>
    </row>
    <row r="79" outlineLevel="1">
      <c r="A79" s="93" t="n">
        <v>45818.0</v>
      </c>
      <c r="B79" s="87" t="s">
        <v>293</v>
      </c>
      <c r="C79" s="87" t="s">
        <v>61</v>
      </c>
      <c r="D79" s="87" t="n">
        <v>72653.0</v>
      </c>
      <c r="E79" s="87" t="s">
        <v>289</v>
      </c>
      <c r="F79" s="87" t="s">
        <v>291</v>
      </c>
      <c r="G79" s="87" t="s">
        <v>133</v>
      </c>
    </row>
    <row r="80" outlineLevel="1">
      <c r="A80" s="93" t="n">
        <v>45848.0</v>
      </c>
      <c r="B80" s="87" t="s">
        <v>294</v>
      </c>
      <c r="C80" s="87" t="s">
        <v>61</v>
      </c>
      <c r="D80" s="87" t="n">
        <v>72653.0</v>
      </c>
      <c r="E80" s="87" t="s">
        <v>289</v>
      </c>
      <c r="F80" s="87" t="s">
        <v>291</v>
      </c>
      <c r="G80" s="87" t="s">
        <v>133</v>
      </c>
    </row>
    <row r="81" outlineLevel="1">
      <c r="A81" s="93" t="n">
        <v>45879.0</v>
      </c>
      <c r="B81" s="87" t="s">
        <v>295</v>
      </c>
      <c r="C81" s="87" t="s">
        <v>61</v>
      </c>
      <c r="D81" s="87" t="n">
        <v>72653.0</v>
      </c>
      <c r="E81" s="87" t="s">
        <v>289</v>
      </c>
      <c r="F81" s="87" t="s">
        <v>291</v>
      </c>
      <c r="G81" s="87" t="s">
        <v>133</v>
      </c>
    </row>
    <row r="82" outlineLevel="1">
      <c r="A82" s="93" t="n">
        <v>45910.0</v>
      </c>
      <c r="B82" s="87" t="s">
        <v>296</v>
      </c>
      <c r="C82" s="87" t="s">
        <v>61</v>
      </c>
      <c r="D82" s="87" t="n">
        <v>72653.0</v>
      </c>
      <c r="E82" s="87" t="s">
        <v>289</v>
      </c>
      <c r="F82" s="87" t="s">
        <v>291</v>
      </c>
      <c r="G82" s="87" t="s">
        <v>133</v>
      </c>
    </row>
    <row r="83" outlineLevel="1">
      <c r="A83" s="93" t="n">
        <v>45940.0</v>
      </c>
      <c r="B83" s="87" t="s">
        <v>297</v>
      </c>
      <c r="C83" s="87" t="s">
        <v>61</v>
      </c>
      <c r="D83" s="87" t="n">
        <v>72653.0</v>
      </c>
      <c r="E83" s="87" t="s">
        <v>289</v>
      </c>
      <c r="F83" s="87" t="s">
        <v>291</v>
      </c>
      <c r="G83" s="87" t="s">
        <v>133</v>
      </c>
    </row>
    <row r="84" outlineLevel="1">
      <c r="A84" s="93" t="n">
        <v>45971.0</v>
      </c>
      <c r="B84" s="87" t="s">
        <v>298</v>
      </c>
      <c r="C84" s="87" t="s">
        <v>61</v>
      </c>
      <c r="D84" s="87" t="n">
        <v>72653.0</v>
      </c>
      <c r="E84" s="87" t="s">
        <v>289</v>
      </c>
      <c r="F84" s="87" t="s">
        <v>291</v>
      </c>
      <c r="G84" s="87" t="s">
        <v>133</v>
      </c>
    </row>
    <row r="85" outlineLevel="1">
      <c r="A85" s="93" t="n">
        <v>46001.0</v>
      </c>
      <c r="B85" s="87" t="s">
        <v>299</v>
      </c>
      <c r="C85" s="87" t="s">
        <v>61</v>
      </c>
      <c r="D85" s="87" t="n">
        <v>72653.0</v>
      </c>
      <c r="E85" s="87" t="s">
        <v>289</v>
      </c>
      <c r="F85" s="87" t="s">
        <v>291</v>
      </c>
      <c r="G85" s="87" t="s">
        <v>133</v>
      </c>
    </row>
    <row r="86" outlineLevel="1">
      <c r="A86" s="93" t="n">
        <v>46032.0</v>
      </c>
      <c r="B86" s="87" t="s">
        <v>300</v>
      </c>
      <c r="C86" s="87" t="s">
        <v>61</v>
      </c>
      <c r="D86" s="87" t="n">
        <v>72653.0</v>
      </c>
      <c r="E86" s="87" t="s">
        <v>289</v>
      </c>
      <c r="F86" s="87" t="s">
        <v>291</v>
      </c>
      <c r="G86" s="87" t="s">
        <v>133</v>
      </c>
    </row>
    <row r="87" outlineLevel="1">
      <c r="A87" s="93" t="n">
        <v>46057.0</v>
      </c>
      <c r="B87" s="87" t="s">
        <v>5583</v>
      </c>
      <c r="C87" s="87" t="s">
        <v>67</v>
      </c>
      <c r="D87" s="87" t="n">
        <v>12265.37</v>
      </c>
      <c r="E87" s="87" t="s">
        <v>306</v>
      </c>
      <c r="F87" s="87" t="s">
        <v>291</v>
      </c>
      <c r="G87" s="87" t="s">
        <v>133</v>
      </c>
    </row>
    <row r="88" outlineLevel="1">
      <c r="A88" s="93" t="n">
        <v>46063.0</v>
      </c>
      <c r="B88" s="87" t="s">
        <v>301</v>
      </c>
      <c r="C88" s="87" t="s">
        <v>61</v>
      </c>
      <c r="D88" s="87" t="n">
        <v>72653.0</v>
      </c>
      <c r="E88" s="87" t="s">
        <v>289</v>
      </c>
      <c r="F88" s="87" t="s">
        <v>291</v>
      </c>
      <c r="G88" s="87" t="s">
        <v>133</v>
      </c>
    </row>
    <row r="89" outlineLevel="1">
      <c r="A89" s="111" t="n">
        <v>46091.0</v>
      </c>
      <c r="B89" s="103" t="s">
        <v>302</v>
      </c>
      <c r="C89" s="103" t="s">
        <v>61</v>
      </c>
      <c r="D89" s="103" t="n">
        <v>72653.0</v>
      </c>
      <c r="E89" s="103" t="s">
        <v>289</v>
      </c>
      <c r="F89" s="103" t="s">
        <v>291</v>
      </c>
      <c r="G89" s="103" t="s">
        <v>133</v>
      </c>
    </row>
    <row r="90" outlineLevel="1">
      <c r="A90" s="83" t="s">
        <v>304</v>
      </c>
      <c r="B90" s="83"/>
      <c r="C90" s="83"/>
      <c r="D90" s="82">
        <f>SUM(D91:D92)</f>
      </c>
      <c r="E90" s="82"/>
      <c r="F90" s="83"/>
      <c r="G90" s="82"/>
    </row>
    <row r="91" outlineLevel="1">
      <c r="A91" s="93" t="n">
        <v>45811.0</v>
      </c>
      <c r="B91" s="87" t="s">
        <v>305</v>
      </c>
      <c r="C91" s="87" t="s">
        <v>61</v>
      </c>
      <c r="D91" s="87" t="n">
        <v>75000.0</v>
      </c>
      <c r="E91" s="87" t="s">
        <v>306</v>
      </c>
      <c r="F91" s="87" t="s">
        <v>291</v>
      </c>
      <c r="G91" s="87" t="s">
        <v>133</v>
      </c>
    </row>
    <row r="92" outlineLevel="1">
      <c r="A92" s="111" t="n">
        <v>46091.0</v>
      </c>
      <c r="B92" s="103" t="s">
        <v>5825</v>
      </c>
      <c r="C92" s="103" t="s">
        <v>63</v>
      </c>
      <c r="D92" s="103" t="n">
        <v>115000.0</v>
      </c>
      <c r="E92" s="103" t="s">
        <v>306</v>
      </c>
      <c r="F92" s="103" t="s">
        <v>291</v>
      </c>
      <c r="G92" s="103" t="s">
        <v>133</v>
      </c>
    </row>
    <row r="93" outlineLevel="1">
      <c r="A93" s="83" t="s">
        <v>5925</v>
      </c>
      <c r="B93" s="83"/>
      <c r="C93" s="83"/>
      <c r="D93" s="82">
        <f>SUM(D94:D99)</f>
      </c>
      <c r="E93" s="82"/>
      <c r="F93" s="83"/>
      <c r="G93" s="82"/>
    </row>
    <row r="94" outlineLevel="1">
      <c r="A94" s="93" t="n">
        <v>46108.0</v>
      </c>
      <c r="B94" s="87" t="s">
        <v>5924</v>
      </c>
      <c r="C94" s="87" t="s">
        <v>63</v>
      </c>
      <c r="D94" s="87" t="n">
        <v>1000000.0</v>
      </c>
      <c r="E94" s="87" t="s">
        <v>306</v>
      </c>
      <c r="F94" s="87" t="s">
        <v>291</v>
      </c>
      <c r="G94" s="87" t="s">
        <v>133</v>
      </c>
    </row>
    <row r="95" outlineLevel="1">
      <c r="A95" s="93" t="n">
        <v>46109.0</v>
      </c>
      <c r="B95" s="87" t="s">
        <v>5931</v>
      </c>
      <c r="C95" s="87" t="s">
        <v>63</v>
      </c>
      <c r="D95" s="87" t="n">
        <v>500000.0</v>
      </c>
      <c r="E95" s="87" t="s">
        <v>306</v>
      </c>
      <c r="F95" s="87" t="s">
        <v>291</v>
      </c>
      <c r="G95" s="87" t="s">
        <v>133</v>
      </c>
    </row>
    <row r="96" outlineLevel="1">
      <c r="A96" s="93" t="n">
        <v>46109.0</v>
      </c>
      <c r="B96" s="87" t="s">
        <v>5940</v>
      </c>
      <c r="C96" s="87" t="s">
        <v>63</v>
      </c>
      <c r="D96" s="87" t="n">
        <v>1500000.0</v>
      </c>
      <c r="E96" s="87" t="s">
        <v>306</v>
      </c>
      <c r="F96" s="87" t="s">
        <v>291</v>
      </c>
      <c r="G96" s="87" t="s">
        <v>133</v>
      </c>
    </row>
    <row r="97" outlineLevel="1">
      <c r="A97" s="93" t="n">
        <v>46109.0</v>
      </c>
      <c r="B97" s="87" t="s">
        <v>5936</v>
      </c>
      <c r="C97" s="87" t="s">
        <v>63</v>
      </c>
      <c r="D97" s="87" t="n">
        <v>500000.0</v>
      </c>
      <c r="E97" s="87" t="s">
        <v>306</v>
      </c>
      <c r="F97" s="87" t="s">
        <v>291</v>
      </c>
      <c r="G97" s="87" t="s">
        <v>133</v>
      </c>
    </row>
    <row r="98" outlineLevel="1">
      <c r="A98" s="93" t="n">
        <v>46110.0</v>
      </c>
      <c r="B98" s="87" t="s">
        <v>5951</v>
      </c>
      <c r="C98" s="87" t="s">
        <v>63</v>
      </c>
      <c r="D98" s="87" t="n">
        <v>1000000.0</v>
      </c>
      <c r="E98" s="87" t="s">
        <v>306</v>
      </c>
      <c r="F98" s="87" t="s">
        <v>291</v>
      </c>
      <c r="G98" s="87" t="s">
        <v>133</v>
      </c>
    </row>
    <row r="99" outlineLevel="1">
      <c r="A99" s="111" t="n">
        <v>46110.0</v>
      </c>
      <c r="B99" s="103" t="s">
        <v>5955</v>
      </c>
      <c r="C99" s="103" t="s">
        <v>63</v>
      </c>
      <c r="D99" s="103" t="n">
        <v>500000.0</v>
      </c>
      <c r="E99" s="103" t="s">
        <v>306</v>
      </c>
      <c r="F99" s="103" t="s">
        <v>291</v>
      </c>
      <c r="G99" s="103" t="s">
        <v>133</v>
      </c>
    </row>
    <row r="100" outlineLevel="1">
      <c r="A100" s="83" t="s">
        <v>307</v>
      </c>
      <c r="B100" s="83"/>
      <c r="C100" s="83"/>
      <c r="D100" s="82">
        <f>SUM(D101:D105)</f>
      </c>
      <c r="E100" s="82"/>
      <c r="F100" s="83"/>
      <c r="G100" s="82"/>
    </row>
    <row r="101" outlineLevel="1">
      <c r="A101" s="93" t="n">
        <v>45791.0</v>
      </c>
      <c r="B101" s="87" t="s">
        <v>1574</v>
      </c>
      <c r="C101" s="87" t="s">
        <v>63</v>
      </c>
      <c r="D101" s="87" t="n">
        <v>40000.0</v>
      </c>
      <c r="E101" s="87" t="s">
        <v>306</v>
      </c>
      <c r="F101" s="87" t="s">
        <v>291</v>
      </c>
      <c r="G101" s="87" t="s">
        <v>133</v>
      </c>
    </row>
    <row r="102" outlineLevel="1">
      <c r="A102" s="93" t="n">
        <v>45820.0</v>
      </c>
      <c r="B102" s="87" t="s">
        <v>2417</v>
      </c>
      <c r="C102" s="87" t="s">
        <v>63</v>
      </c>
      <c r="D102" s="87" t="n">
        <v>40000.0</v>
      </c>
      <c r="E102" s="87" t="s">
        <v>306</v>
      </c>
      <c r="F102" s="87" t="s">
        <v>291</v>
      </c>
      <c r="G102" s="87" t="s">
        <v>133</v>
      </c>
    </row>
    <row r="103" outlineLevel="1">
      <c r="A103" s="93" t="n">
        <v>45880.0</v>
      </c>
      <c r="B103" s="87" t="s">
        <v>3833</v>
      </c>
      <c r="C103" s="87" t="s">
        <v>63</v>
      </c>
      <c r="D103" s="87" t="n">
        <v>55000.0</v>
      </c>
      <c r="E103" s="87" t="s">
        <v>306</v>
      </c>
      <c r="F103" s="87" t="s">
        <v>291</v>
      </c>
      <c r="G103" s="87" t="s">
        <v>133</v>
      </c>
    </row>
    <row r="104" outlineLevel="1">
      <c r="A104" s="93" t="n">
        <v>45908.0</v>
      </c>
      <c r="B104" s="87" t="s">
        <v>4352</v>
      </c>
      <c r="C104" s="87" t="s">
        <v>63</v>
      </c>
      <c r="D104" s="87" t="n">
        <v>50000.0</v>
      </c>
      <c r="E104" s="87" t="s">
        <v>306</v>
      </c>
      <c r="F104" s="87" t="s">
        <v>291</v>
      </c>
      <c r="G104" s="87" t="s">
        <v>133</v>
      </c>
    </row>
    <row r="105" outlineLevel="1">
      <c r="A105" s="111" t="n">
        <v>45939.0</v>
      </c>
      <c r="B105" s="103" t="s">
        <v>308</v>
      </c>
      <c r="C105" s="103" t="s">
        <v>61</v>
      </c>
      <c r="D105" s="103" t="n">
        <v>50000.0</v>
      </c>
      <c r="E105" s="103" t="s">
        <v>306</v>
      </c>
      <c r="F105" s="103" t="s">
        <v>291</v>
      </c>
      <c r="G105" s="103" t="s">
        <v>133</v>
      </c>
    </row>
    <row r="106" outlineLevel="1">
      <c r="A106" s="83" t="s">
        <v>1220</v>
      </c>
      <c r="B106" s="83"/>
      <c r="C106" s="83"/>
      <c r="D106" s="82">
        <f>SUM(D107:D108)</f>
      </c>
      <c r="E106" s="82"/>
      <c r="F106" s="83"/>
      <c r="G106" s="82"/>
    </row>
    <row r="107" outlineLevel="1">
      <c r="A107" s="93" t="n">
        <v>45779.0</v>
      </c>
      <c r="B107" s="87" t="s">
        <v>1219</v>
      </c>
      <c r="C107" s="87" t="s">
        <v>63</v>
      </c>
      <c r="D107" s="87" t="n">
        <v>40000.0</v>
      </c>
      <c r="E107" s="87" t="s">
        <v>306</v>
      </c>
      <c r="F107" s="87" t="s">
        <v>291</v>
      </c>
      <c r="G107" s="87" t="s">
        <v>133</v>
      </c>
    </row>
    <row r="108" outlineLevel="1">
      <c r="A108" s="111" t="n">
        <v>45804.0</v>
      </c>
      <c r="B108" s="103" t="s">
        <v>1926</v>
      </c>
      <c r="C108" s="103" t="s">
        <v>63</v>
      </c>
      <c r="D108" s="103" t="n">
        <v>50000.0</v>
      </c>
      <c r="E108" s="103" t="s">
        <v>306</v>
      </c>
      <c r="F108" s="103" t="s">
        <v>291</v>
      </c>
      <c r="G108" s="103" t="s">
        <v>133</v>
      </c>
    </row>
    <row r="109" outlineLevel="1">
      <c r="A109" s="83" t="s">
        <v>4751</v>
      </c>
      <c r="B109" s="83"/>
      <c r="C109" s="83"/>
      <c r="D109" s="82">
        <f>SUM(D110:D111)</f>
      </c>
      <c r="E109" s="82"/>
      <c r="F109" s="83"/>
      <c r="G109" s="82"/>
    </row>
    <row r="110" outlineLevel="1">
      <c r="A110" s="93" t="n">
        <v>45945.0</v>
      </c>
      <c r="B110" s="87" t="s">
        <v>4749</v>
      </c>
      <c r="C110" s="87" t="s">
        <v>63</v>
      </c>
      <c r="D110" s="87" t="n">
        <v>54319.81</v>
      </c>
      <c r="E110" s="87" t="s">
        <v>306</v>
      </c>
      <c r="F110" s="87" t="s">
        <v>291</v>
      </c>
      <c r="G110" s="87" t="s">
        <v>133</v>
      </c>
    </row>
    <row r="111" outlineLevel="1">
      <c r="A111" s="111" t="n">
        <v>46008.0</v>
      </c>
      <c r="B111" s="103" t="s">
        <v>5288</v>
      </c>
      <c r="C111" s="103" t="s">
        <v>63</v>
      </c>
      <c r="D111" s="103" t="n">
        <v>3899.94</v>
      </c>
      <c r="E111" s="103" t="s">
        <v>306</v>
      </c>
      <c r="F111" s="103" t="s">
        <v>291</v>
      </c>
      <c r="G111" s="103" t="s">
        <v>133</v>
      </c>
    </row>
    <row r="112" outlineLevel="1">
      <c r="A112" s="83" t="s">
        <v>3695</v>
      </c>
      <c r="B112" s="83"/>
      <c r="C112" s="83"/>
      <c r="D112" s="82">
        <f>SUM(D113:D116)</f>
      </c>
      <c r="E112" s="82"/>
      <c r="F112" s="83"/>
      <c r="G112" s="82"/>
    </row>
    <row r="113" outlineLevel="1">
      <c r="A113" s="93" t="n">
        <v>45873.0</v>
      </c>
      <c r="B113" s="87" t="s">
        <v>3694</v>
      </c>
      <c r="C113" s="87" t="s">
        <v>63</v>
      </c>
      <c r="D113" s="87" t="n">
        <v>8660.0</v>
      </c>
      <c r="E113" s="87" t="s">
        <v>306</v>
      </c>
      <c r="F113" s="87" t="s">
        <v>291</v>
      </c>
      <c r="G113" s="87" t="s">
        <v>133</v>
      </c>
    </row>
    <row r="114" outlineLevel="1">
      <c r="A114" s="93" t="n">
        <v>45902.0</v>
      </c>
      <c r="B114" s="87" t="s">
        <v>4245</v>
      </c>
      <c r="C114" s="87" t="s">
        <v>63</v>
      </c>
      <c r="D114" s="87" t="n">
        <v>11080.0</v>
      </c>
      <c r="E114" s="87" t="s">
        <v>306</v>
      </c>
      <c r="F114" s="87" t="s">
        <v>291</v>
      </c>
      <c r="G114" s="87" t="s">
        <v>133</v>
      </c>
    </row>
    <row r="115" outlineLevel="1">
      <c r="A115" s="93" t="n">
        <v>45935.0</v>
      </c>
      <c r="B115" s="87" t="s">
        <v>4610</v>
      </c>
      <c r="C115" s="87" t="s">
        <v>1167</v>
      </c>
      <c r="D115" s="87" t="n">
        <v>14510.0</v>
      </c>
      <c r="E115" s="87" t="s">
        <v>306</v>
      </c>
      <c r="F115" s="87" t="s">
        <v>291</v>
      </c>
      <c r="G115" s="87" t="s">
        <v>133</v>
      </c>
    </row>
    <row r="116" outlineLevel="1">
      <c r="A116" s="111" t="n">
        <v>45964.0</v>
      </c>
      <c r="B116" s="103" t="s">
        <v>4948</v>
      </c>
      <c r="C116" s="103" t="s">
        <v>1167</v>
      </c>
      <c r="D116" s="103" t="n">
        <v>15000.0</v>
      </c>
      <c r="E116" s="103" t="s">
        <v>306</v>
      </c>
      <c r="F116" s="103" t="s">
        <v>291</v>
      </c>
      <c r="G116" s="103" t="s">
        <v>133</v>
      </c>
    </row>
    <row r="117" outlineLevel="1">
      <c r="A117" s="83" t="s">
        <v>3071</v>
      </c>
      <c r="B117" s="83"/>
      <c r="C117" s="83"/>
      <c r="D117" s="82">
        <f>SUM(D118:D119)</f>
      </c>
      <c r="E117" s="82"/>
      <c r="F117" s="83"/>
      <c r="G117" s="82"/>
    </row>
    <row r="118" outlineLevel="1">
      <c r="A118" s="93" t="n">
        <v>45841.0</v>
      </c>
      <c r="B118" s="87" t="s">
        <v>3069</v>
      </c>
      <c r="C118" s="87" t="s">
        <v>63</v>
      </c>
      <c r="D118" s="87" t="n">
        <v>490000.0</v>
      </c>
      <c r="E118" s="87" t="s">
        <v>306</v>
      </c>
      <c r="F118" s="87" t="s">
        <v>291</v>
      </c>
      <c r="G118" s="87" t="s">
        <v>133</v>
      </c>
    </row>
    <row r="119" outlineLevel="1">
      <c r="A119" s="111" t="n">
        <v>45888.0</v>
      </c>
      <c r="B119" s="103" t="s">
        <v>3995</v>
      </c>
      <c r="C119" s="103" t="s">
        <v>63</v>
      </c>
      <c r="D119" s="103" t="n">
        <v>490000.0</v>
      </c>
      <c r="E119" s="103" t="s">
        <v>306</v>
      </c>
      <c r="F119" s="103" t="s">
        <v>291</v>
      </c>
      <c r="G119" s="103" t="s">
        <v>133</v>
      </c>
    </row>
    <row r="120" outlineLevel="1">
      <c r="A120" s="83" t="s">
        <v>3159</v>
      </c>
      <c r="B120" s="83"/>
      <c r="C120" s="83"/>
      <c r="D120" s="82">
        <f>SUM(D121:D122)</f>
      </c>
      <c r="E120" s="82"/>
      <c r="F120" s="83"/>
      <c r="G120" s="82"/>
    </row>
    <row r="121" outlineLevel="1">
      <c r="A121" s="93" t="n">
        <v>45843.0</v>
      </c>
      <c r="B121" s="87" t="s">
        <v>3158</v>
      </c>
      <c r="C121" s="87" t="s">
        <v>69</v>
      </c>
      <c r="D121" s="87" t="n">
        <v>12240.26</v>
      </c>
      <c r="E121" s="87" t="s">
        <v>306</v>
      </c>
      <c r="F121" s="87" t="s">
        <v>291</v>
      </c>
      <c r="G121" s="87" t="s">
        <v>133</v>
      </c>
    </row>
    <row r="122" outlineLevel="1">
      <c r="A122" s="111" t="n">
        <v>46083.0</v>
      </c>
      <c r="B122" s="103" t="s">
        <v>5746</v>
      </c>
      <c r="C122" s="103" t="s">
        <v>69</v>
      </c>
      <c r="D122" s="103" t="n">
        <v>16570.39</v>
      </c>
      <c r="E122" s="103" t="s">
        <v>530</v>
      </c>
      <c r="F122" s="103" t="s">
        <v>291</v>
      </c>
      <c r="G122" s="103" t="s">
        <v>133</v>
      </c>
    </row>
    <row r="123" outlineLevel="1">
      <c r="A123" s="83" t="s">
        <v>5729</v>
      </c>
      <c r="B123" s="83"/>
      <c r="C123" s="83"/>
      <c r="D123" s="82">
        <f>SUM(D124:D126)</f>
      </c>
      <c r="E123" s="82"/>
      <c r="F123" s="83"/>
      <c r="G123" s="82"/>
    </row>
    <row r="124" outlineLevel="1">
      <c r="A124" s="93" t="n">
        <v>46079.0</v>
      </c>
      <c r="B124" s="87" t="s">
        <v>5728</v>
      </c>
      <c r="C124" s="87" t="s">
        <v>69</v>
      </c>
      <c r="D124" s="87" t="n">
        <v>253176.04</v>
      </c>
      <c r="E124" s="87" t="s">
        <v>306</v>
      </c>
      <c r="F124" s="87" t="s">
        <v>291</v>
      </c>
      <c r="G124" s="87" t="s">
        <v>133</v>
      </c>
    </row>
    <row r="125" outlineLevel="1">
      <c r="A125" s="93" t="n">
        <v>46088.0</v>
      </c>
      <c r="B125" s="87" t="s">
        <v>5809</v>
      </c>
      <c r="C125" s="87" t="s">
        <v>69</v>
      </c>
      <c r="D125" s="87" t="n">
        <v>488.52</v>
      </c>
      <c r="E125" s="87" t="s">
        <v>306</v>
      </c>
      <c r="F125" s="87" t="s">
        <v>291</v>
      </c>
      <c r="G125" s="87" t="s">
        <v>133</v>
      </c>
    </row>
    <row r="126" outlineLevel="1">
      <c r="A126" s="111" t="n">
        <v>46088.0</v>
      </c>
      <c r="B126" s="103" t="s">
        <v>5813</v>
      </c>
      <c r="C126" s="103" t="s">
        <v>69</v>
      </c>
      <c r="D126" s="103" t="n">
        <v>54.28</v>
      </c>
      <c r="E126" s="103" t="s">
        <v>306</v>
      </c>
      <c r="F126" s="103" t="s">
        <v>291</v>
      </c>
      <c r="G126" s="103" t="s">
        <v>133</v>
      </c>
    </row>
    <row r="127" outlineLevel="1">
      <c r="A127" s="83" t="s">
        <v>593</v>
      </c>
      <c r="B127" s="83"/>
      <c r="C127" s="83"/>
      <c r="D127" s="82">
        <f>SUM(D128:D135)</f>
      </c>
      <c r="E127" s="82"/>
      <c r="F127" s="83"/>
      <c r="G127" s="82"/>
    </row>
    <row r="128" outlineLevel="1">
      <c r="A128" s="93" t="n">
        <v>45756.0</v>
      </c>
      <c r="B128" s="87" t="s">
        <v>595</v>
      </c>
      <c r="C128" s="87" t="s">
        <v>63</v>
      </c>
      <c r="D128" s="87" t="n">
        <v>12940.14</v>
      </c>
      <c r="E128" s="87" t="s">
        <v>306</v>
      </c>
      <c r="F128" s="87" t="s">
        <v>291</v>
      </c>
      <c r="G128" s="87" t="s">
        <v>133</v>
      </c>
    </row>
    <row r="129" outlineLevel="1">
      <c r="A129" s="93" t="n">
        <v>45756.0</v>
      </c>
      <c r="B129" s="87" t="s">
        <v>597</v>
      </c>
      <c r="C129" s="87" t="s">
        <v>63</v>
      </c>
      <c r="D129" s="87" t="n">
        <v>12940.14</v>
      </c>
      <c r="E129" s="87" t="s">
        <v>306</v>
      </c>
      <c r="F129" s="87" t="s">
        <v>291</v>
      </c>
      <c r="G129" s="87" t="s">
        <v>133</v>
      </c>
    </row>
    <row r="130" outlineLevel="1">
      <c r="A130" s="93" t="n">
        <v>45756.0</v>
      </c>
      <c r="B130" s="87" t="s">
        <v>599</v>
      </c>
      <c r="C130" s="87" t="s">
        <v>63</v>
      </c>
      <c r="D130" s="87" t="n">
        <v>4176.14</v>
      </c>
      <c r="E130" s="87" t="s">
        <v>306</v>
      </c>
      <c r="F130" s="87" t="s">
        <v>291</v>
      </c>
      <c r="G130" s="87" t="s">
        <v>133</v>
      </c>
    </row>
    <row r="131" outlineLevel="1">
      <c r="A131" s="93" t="n">
        <v>45756.0</v>
      </c>
      <c r="B131" s="87" t="s">
        <v>592</v>
      </c>
      <c r="C131" s="87" t="s">
        <v>63</v>
      </c>
      <c r="D131" s="87" t="n">
        <v>14378.34</v>
      </c>
      <c r="E131" s="87" t="s">
        <v>306</v>
      </c>
      <c r="F131" s="87" t="s">
        <v>291</v>
      </c>
      <c r="G131" s="87" t="s">
        <v>133</v>
      </c>
    </row>
    <row r="132" outlineLevel="1">
      <c r="A132" s="93" t="n">
        <v>45803.0</v>
      </c>
      <c r="B132" s="87" t="s">
        <v>1905</v>
      </c>
      <c r="C132" s="87" t="s">
        <v>63</v>
      </c>
      <c r="D132" s="87" t="n">
        <v>5787.56</v>
      </c>
      <c r="E132" s="87" t="s">
        <v>306</v>
      </c>
      <c r="F132" s="87" t="s">
        <v>291</v>
      </c>
      <c r="G132" s="87" t="s">
        <v>133</v>
      </c>
    </row>
    <row r="133" outlineLevel="1">
      <c r="A133" s="93" t="n">
        <v>45803.0</v>
      </c>
      <c r="B133" s="87" t="s">
        <v>1903</v>
      </c>
      <c r="C133" s="87" t="s">
        <v>63</v>
      </c>
      <c r="D133" s="87" t="n">
        <v>635.94</v>
      </c>
      <c r="E133" s="87" t="s">
        <v>306</v>
      </c>
      <c r="F133" s="87" t="s">
        <v>291</v>
      </c>
      <c r="G133" s="87" t="s">
        <v>133</v>
      </c>
    </row>
    <row r="134" outlineLevel="1">
      <c r="A134" s="93" t="n">
        <v>45803.0</v>
      </c>
      <c r="B134" s="87" t="s">
        <v>1899</v>
      </c>
      <c r="C134" s="87" t="s">
        <v>63</v>
      </c>
      <c r="D134" s="87" t="n">
        <v>6393.32</v>
      </c>
      <c r="E134" s="87" t="s">
        <v>306</v>
      </c>
      <c r="F134" s="87" t="s">
        <v>291</v>
      </c>
      <c r="G134" s="87" t="s">
        <v>133</v>
      </c>
    </row>
    <row r="135" outlineLevel="1">
      <c r="A135" s="111" t="n">
        <v>45803.0</v>
      </c>
      <c r="B135" s="103" t="s">
        <v>1901</v>
      </c>
      <c r="C135" s="103" t="s">
        <v>63</v>
      </c>
      <c r="D135" s="103" t="n">
        <v>2174.33</v>
      </c>
      <c r="E135" s="103" t="s">
        <v>306</v>
      </c>
      <c r="F135" s="103" t="s">
        <v>291</v>
      </c>
      <c r="G135" s="103" t="s">
        <v>133</v>
      </c>
    </row>
    <row r="136" outlineLevel="1">
      <c r="A136" s="83" t="s">
        <v>831</v>
      </c>
      <c r="B136" s="83"/>
      <c r="C136" s="83"/>
      <c r="D136" s="82">
        <f>SUM(D137:D138)</f>
      </c>
      <c r="E136" s="82"/>
      <c r="F136" s="83"/>
      <c r="G136" s="82"/>
    </row>
    <row r="137" outlineLevel="1">
      <c r="A137" s="93" t="n">
        <v>45765.0</v>
      </c>
      <c r="B137" s="87" t="s">
        <v>829</v>
      </c>
      <c r="C137" s="87" t="s">
        <v>63</v>
      </c>
      <c r="D137" s="87" t="n">
        <v>21063.0</v>
      </c>
      <c r="E137" s="87" t="s">
        <v>306</v>
      </c>
      <c r="F137" s="87" t="s">
        <v>291</v>
      </c>
      <c r="G137" s="87" t="s">
        <v>133</v>
      </c>
    </row>
    <row r="138" outlineLevel="1">
      <c r="A138" s="111" t="n">
        <v>45807.0</v>
      </c>
      <c r="B138" s="103" t="s">
        <v>2033</v>
      </c>
      <c r="C138" s="103" t="s">
        <v>63</v>
      </c>
      <c r="D138" s="103" t="n">
        <v>12036.0</v>
      </c>
      <c r="E138" s="103" t="s">
        <v>306</v>
      </c>
      <c r="F138" s="103" t="s">
        <v>291</v>
      </c>
      <c r="G138" s="103" t="s">
        <v>133</v>
      </c>
    </row>
    <row r="139" outlineLevel="1">
      <c r="A139" s="83" t="s">
        <v>426</v>
      </c>
      <c r="B139" s="83"/>
      <c r="C139" s="83"/>
      <c r="D139" s="82">
        <f>SUM(D140:D141)</f>
      </c>
      <c r="E139" s="82"/>
      <c r="F139" s="83"/>
      <c r="G139" s="82"/>
    </row>
    <row r="140" outlineLevel="1">
      <c r="A140" s="93" t="n">
        <v>45749.0</v>
      </c>
      <c r="B140" s="87" t="s">
        <v>424</v>
      </c>
      <c r="C140" s="87" t="s">
        <v>63</v>
      </c>
      <c r="D140" s="87" t="n">
        <v>49700.0</v>
      </c>
      <c r="E140" s="87" t="s">
        <v>306</v>
      </c>
      <c r="F140" s="87" t="s">
        <v>291</v>
      </c>
      <c r="G140" s="87" t="s">
        <v>133</v>
      </c>
    </row>
    <row r="141" outlineLevel="1">
      <c r="A141" s="111" t="n">
        <v>45775.0</v>
      </c>
      <c r="B141" s="103" t="s">
        <v>1055</v>
      </c>
      <c r="C141" s="103" t="s">
        <v>63</v>
      </c>
      <c r="D141" s="103" t="n">
        <v>49500.0</v>
      </c>
      <c r="E141" s="103" t="s">
        <v>306</v>
      </c>
      <c r="F141" s="103" t="s">
        <v>291</v>
      </c>
      <c r="G141" s="103" t="s">
        <v>133</v>
      </c>
    </row>
    <row r="142" outlineLevel="1">
      <c r="A142" s="83" t="s">
        <v>945</v>
      </c>
      <c r="B142" s="83"/>
      <c r="C142" s="83"/>
      <c r="D142" s="82">
        <f>SUM(D143:D150)</f>
      </c>
      <c r="E142" s="82"/>
      <c r="F142" s="83"/>
      <c r="G142" s="82"/>
    </row>
    <row r="143" outlineLevel="1">
      <c r="A143" s="93" t="n">
        <v>45770.0</v>
      </c>
      <c r="B143" s="87" t="s">
        <v>943</v>
      </c>
      <c r="C143" s="87" t="s">
        <v>63</v>
      </c>
      <c r="D143" s="87" t="n">
        <v>500000.0</v>
      </c>
      <c r="E143" s="87" t="s">
        <v>306</v>
      </c>
      <c r="F143" s="87" t="s">
        <v>291</v>
      </c>
      <c r="G143" s="87" t="s">
        <v>133</v>
      </c>
    </row>
    <row r="144" outlineLevel="1">
      <c r="A144" s="93" t="n">
        <v>45772.0</v>
      </c>
      <c r="B144" s="87" t="s">
        <v>1002</v>
      </c>
      <c r="C144" s="87" t="s">
        <v>63</v>
      </c>
      <c r="D144" s="87" t="n">
        <v>500000.0</v>
      </c>
      <c r="E144" s="87" t="s">
        <v>306</v>
      </c>
      <c r="F144" s="87" t="s">
        <v>291</v>
      </c>
      <c r="G144" s="87" t="s">
        <v>133</v>
      </c>
    </row>
    <row r="145" outlineLevel="1">
      <c r="A145" s="93" t="n">
        <v>45785.0</v>
      </c>
      <c r="B145" s="87" t="s">
        <v>1403</v>
      </c>
      <c r="C145" s="87" t="s">
        <v>63</v>
      </c>
      <c r="D145" s="87" t="n">
        <v>298000.0</v>
      </c>
      <c r="E145" s="87" t="s">
        <v>306</v>
      </c>
      <c r="F145" s="87" t="s">
        <v>291</v>
      </c>
      <c r="G145" s="87" t="s">
        <v>133</v>
      </c>
    </row>
    <row r="146" outlineLevel="1">
      <c r="A146" s="93" t="n">
        <v>45785.0</v>
      </c>
      <c r="B146" s="87" t="s">
        <v>1405</v>
      </c>
      <c r="C146" s="87" t="s">
        <v>63</v>
      </c>
      <c r="D146" s="87" t="n">
        <v>65490.0</v>
      </c>
      <c r="E146" s="87" t="s">
        <v>306</v>
      </c>
      <c r="F146" s="87" t="s">
        <v>291</v>
      </c>
      <c r="G146" s="87" t="s">
        <v>133</v>
      </c>
    </row>
    <row r="147" outlineLevel="1">
      <c r="A147" s="93" t="n">
        <v>45796.0</v>
      </c>
      <c r="B147" s="87" t="s">
        <v>1706</v>
      </c>
      <c r="C147" s="87" t="s">
        <v>63</v>
      </c>
      <c r="D147" s="87" t="n">
        <v>100000.0</v>
      </c>
      <c r="E147" s="87" t="s">
        <v>315</v>
      </c>
      <c r="F147" s="87" t="s">
        <v>291</v>
      </c>
      <c r="G147" s="87" t="s">
        <v>133</v>
      </c>
    </row>
    <row r="148" outlineLevel="1">
      <c r="A148" s="93" t="n">
        <v>45817.0</v>
      </c>
      <c r="B148" s="87" t="s">
        <v>2318</v>
      </c>
      <c r="C148" s="87" t="s">
        <v>63</v>
      </c>
      <c r="D148" s="87" t="n">
        <v>277600.0</v>
      </c>
      <c r="E148" s="87" t="s">
        <v>306</v>
      </c>
      <c r="F148" s="87" t="s">
        <v>291</v>
      </c>
      <c r="G148" s="87" t="s">
        <v>133</v>
      </c>
    </row>
    <row r="149" outlineLevel="1">
      <c r="A149" s="93" t="n">
        <v>45832.0</v>
      </c>
      <c r="B149" s="87" t="s">
        <v>2757</v>
      </c>
      <c r="C149" s="87" t="s">
        <v>63</v>
      </c>
      <c r="D149" s="87" t="n">
        <v>808300.0</v>
      </c>
      <c r="E149" s="87" t="s">
        <v>306</v>
      </c>
      <c r="F149" s="87" t="s">
        <v>291</v>
      </c>
      <c r="G149" s="87" t="s">
        <v>133</v>
      </c>
    </row>
    <row r="150" outlineLevel="1">
      <c r="A150" s="111" t="n">
        <v>45842.0</v>
      </c>
      <c r="B150" s="103" t="s">
        <v>3094</v>
      </c>
      <c r="C150" s="103" t="s">
        <v>63</v>
      </c>
      <c r="D150" s="103" t="n">
        <v>300000.0</v>
      </c>
      <c r="E150" s="103" t="s">
        <v>306</v>
      </c>
      <c r="F150" s="103" t="s">
        <v>291</v>
      </c>
      <c r="G150" s="103" t="s">
        <v>133</v>
      </c>
    </row>
    <row r="151" outlineLevel="1">
      <c r="A151" s="83" t="s">
        <v>1729</v>
      </c>
      <c r="B151" s="83"/>
      <c r="C151" s="83"/>
      <c r="D151" s="82">
        <f>SUM(D152:D153)</f>
      </c>
      <c r="E151" s="82"/>
      <c r="F151" s="83"/>
      <c r="G151" s="82"/>
    </row>
    <row r="152" outlineLevel="1">
      <c r="A152" s="93" t="n">
        <v>45797.0</v>
      </c>
      <c r="B152" s="87" t="s">
        <v>1728</v>
      </c>
      <c r="C152" s="87" t="s">
        <v>63</v>
      </c>
      <c r="D152" s="87" t="n">
        <v>202500.0</v>
      </c>
      <c r="E152" s="87" t="s">
        <v>306</v>
      </c>
      <c r="F152" s="87" t="s">
        <v>291</v>
      </c>
      <c r="G152" s="87" t="s">
        <v>133</v>
      </c>
    </row>
    <row r="153" outlineLevel="1">
      <c r="A153" s="111" t="n">
        <v>45818.0</v>
      </c>
      <c r="B153" s="103" t="s">
        <v>2351</v>
      </c>
      <c r="C153" s="103" t="s">
        <v>63</v>
      </c>
      <c r="D153" s="103" t="n">
        <v>82500.0</v>
      </c>
      <c r="E153" s="103" t="s">
        <v>306</v>
      </c>
      <c r="F153" s="103" t="s">
        <v>291</v>
      </c>
      <c r="G153" s="103" t="s">
        <v>133</v>
      </c>
    </row>
    <row r="154" outlineLevel="1">
      <c r="A154" s="83" t="s">
        <v>3013</v>
      </c>
      <c r="B154" s="83"/>
      <c r="C154" s="83"/>
      <c r="D154" s="82">
        <f>SUM(D155:D159)</f>
      </c>
      <c r="E154" s="82"/>
      <c r="F154" s="83"/>
      <c r="G154" s="82"/>
    </row>
    <row r="155" outlineLevel="1">
      <c r="A155" s="93" t="n">
        <v>45840.0</v>
      </c>
      <c r="B155" s="87" t="s">
        <v>3012</v>
      </c>
      <c r="C155" s="87" t="s">
        <v>63</v>
      </c>
      <c r="D155" s="87" t="n">
        <v>6500.0</v>
      </c>
      <c r="E155" s="87" t="s">
        <v>306</v>
      </c>
      <c r="F155" s="87" t="s">
        <v>291</v>
      </c>
      <c r="G155" s="87" t="s">
        <v>133</v>
      </c>
    </row>
    <row r="156" outlineLevel="1">
      <c r="A156" s="93" t="n">
        <v>45873.0</v>
      </c>
      <c r="B156" s="87" t="s">
        <v>3680</v>
      </c>
      <c r="C156" s="87" t="s">
        <v>63</v>
      </c>
      <c r="D156" s="87" t="n">
        <v>9870.0</v>
      </c>
      <c r="E156" s="87" t="s">
        <v>306</v>
      </c>
      <c r="F156" s="87" t="s">
        <v>291</v>
      </c>
      <c r="G156" s="87" t="s">
        <v>133</v>
      </c>
    </row>
    <row r="157" outlineLevel="1">
      <c r="A157" s="93" t="n">
        <v>45902.0</v>
      </c>
      <c r="B157" s="87" t="s">
        <v>4226</v>
      </c>
      <c r="C157" s="87" t="s">
        <v>63</v>
      </c>
      <c r="D157" s="87" t="n">
        <v>10030.0</v>
      </c>
      <c r="E157" s="87" t="s">
        <v>306</v>
      </c>
      <c r="F157" s="87" t="s">
        <v>291</v>
      </c>
      <c r="G157" s="87" t="s">
        <v>133</v>
      </c>
    </row>
    <row r="158" outlineLevel="1">
      <c r="A158" s="93" t="n">
        <v>45935.0</v>
      </c>
      <c r="B158" s="87" t="s">
        <v>4596</v>
      </c>
      <c r="C158" s="87" t="s">
        <v>1167</v>
      </c>
      <c r="D158" s="87" t="n">
        <v>14050.0</v>
      </c>
      <c r="E158" s="87" t="s">
        <v>306</v>
      </c>
      <c r="F158" s="87" t="s">
        <v>291</v>
      </c>
      <c r="G158" s="87" t="s">
        <v>133</v>
      </c>
    </row>
    <row r="159" outlineLevel="1">
      <c r="A159" s="111" t="n">
        <v>45964.0</v>
      </c>
      <c r="B159" s="103" t="s">
        <v>4931</v>
      </c>
      <c r="C159" s="103" t="s">
        <v>1167</v>
      </c>
      <c r="D159" s="103" t="n">
        <v>14050.0</v>
      </c>
      <c r="E159" s="103" t="s">
        <v>306</v>
      </c>
      <c r="F159" s="103" t="s">
        <v>291</v>
      </c>
      <c r="G159" s="103" t="s">
        <v>133</v>
      </c>
    </row>
    <row r="160" outlineLevel="1">
      <c r="A160" s="83" t="s">
        <v>2262</v>
      </c>
      <c r="B160" s="83"/>
      <c r="C160" s="83"/>
      <c r="D160" s="82">
        <f>SUM(D161:D162)</f>
      </c>
      <c r="E160" s="82"/>
      <c r="F160" s="83"/>
      <c r="G160" s="82"/>
    </row>
    <row r="161" outlineLevel="1">
      <c r="A161" s="93" t="n">
        <v>45814.0</v>
      </c>
      <c r="B161" s="87" t="s">
        <v>2261</v>
      </c>
      <c r="C161" s="87" t="s">
        <v>63</v>
      </c>
      <c r="D161" s="87" t="n">
        <v>22361.61</v>
      </c>
      <c r="E161" s="87" t="s">
        <v>306</v>
      </c>
      <c r="F161" s="87" t="s">
        <v>291</v>
      </c>
      <c r="G161" s="87" t="s">
        <v>133</v>
      </c>
    </row>
    <row r="162" outlineLevel="1">
      <c r="A162" s="111" t="n">
        <v>45877.0</v>
      </c>
      <c r="B162" s="103" t="s">
        <v>3790</v>
      </c>
      <c r="C162" s="103" t="s">
        <v>63</v>
      </c>
      <c r="D162" s="103" t="n">
        <v>9065.45</v>
      </c>
      <c r="E162" s="103" t="s">
        <v>306</v>
      </c>
      <c r="F162" s="103" t="s">
        <v>291</v>
      </c>
      <c r="G162" s="103" t="s">
        <v>133</v>
      </c>
    </row>
    <row r="163" outlineLevel="1">
      <c r="A163" s="83" t="s">
        <v>3794</v>
      </c>
      <c r="B163" s="83"/>
      <c r="C163" s="83"/>
      <c r="D163" s="82">
        <f>SUM(D164:D165)</f>
      </c>
      <c r="E163" s="82"/>
      <c r="F163" s="83"/>
      <c r="G163" s="82"/>
    </row>
    <row r="164" outlineLevel="1">
      <c r="A164" s="93" t="n">
        <v>45877.0</v>
      </c>
      <c r="B164" s="87" t="s">
        <v>3792</v>
      </c>
      <c r="C164" s="87" t="s">
        <v>63</v>
      </c>
      <c r="D164" s="87" t="n">
        <v>6729.81</v>
      </c>
      <c r="E164" s="87" t="s">
        <v>306</v>
      </c>
      <c r="F164" s="87" t="s">
        <v>291</v>
      </c>
      <c r="G164" s="87" t="s">
        <v>133</v>
      </c>
    </row>
    <row r="165" outlineLevel="1">
      <c r="A165" s="111" t="n">
        <v>46087.0</v>
      </c>
      <c r="B165" s="103" t="s">
        <v>5786</v>
      </c>
      <c r="C165" s="103" t="s">
        <v>63</v>
      </c>
      <c r="D165" s="103" t="n">
        <v>14149.29</v>
      </c>
      <c r="E165" s="103" t="s">
        <v>306</v>
      </c>
      <c r="F165" s="103" t="s">
        <v>291</v>
      </c>
      <c r="G165" s="103" t="s">
        <v>133</v>
      </c>
    </row>
    <row r="166" outlineLevel="1">
      <c r="A166" s="83" t="s">
        <v>762</v>
      </c>
      <c r="B166" s="83"/>
      <c r="C166" s="83"/>
      <c r="D166" s="82">
        <f>SUM(D167:D168)</f>
      </c>
      <c r="E166" s="82"/>
      <c r="F166" s="83"/>
      <c r="G166" s="82"/>
    </row>
    <row r="167" outlineLevel="1">
      <c r="A167" s="93" t="n">
        <v>45763.0</v>
      </c>
      <c r="B167" s="87" t="s">
        <v>760</v>
      </c>
      <c r="C167" s="87" t="s">
        <v>63</v>
      </c>
      <c r="D167" s="87" t="n">
        <v>20650.0</v>
      </c>
      <c r="E167" s="87" t="s">
        <v>306</v>
      </c>
      <c r="F167" s="87" t="s">
        <v>291</v>
      </c>
      <c r="G167" s="87" t="s">
        <v>133</v>
      </c>
    </row>
    <row r="168" outlineLevel="1">
      <c r="A168" s="111" t="n">
        <v>45814.0</v>
      </c>
      <c r="B168" s="103" t="s">
        <v>2277</v>
      </c>
      <c r="C168" s="103" t="s">
        <v>63</v>
      </c>
      <c r="D168" s="103" t="n">
        <v>20060.0</v>
      </c>
      <c r="E168" s="103" t="s">
        <v>306</v>
      </c>
      <c r="F168" s="103" t="s">
        <v>291</v>
      </c>
      <c r="G168" s="103" t="s">
        <v>133</v>
      </c>
    </row>
    <row r="169" outlineLevel="1">
      <c r="A169" s="83" t="s">
        <v>1065</v>
      </c>
      <c r="B169" s="83"/>
      <c r="C169" s="83"/>
      <c r="D169" s="82">
        <f>SUM(D170:D172)</f>
      </c>
      <c r="E169" s="82"/>
      <c r="F169" s="83"/>
      <c r="G169" s="82"/>
    </row>
    <row r="170" outlineLevel="1">
      <c r="A170" s="93" t="n">
        <v>45775.0</v>
      </c>
      <c r="B170" s="87" t="s">
        <v>1064</v>
      </c>
      <c r="C170" s="87" t="s">
        <v>63</v>
      </c>
      <c r="D170" s="87" t="n">
        <v>152500.0</v>
      </c>
      <c r="E170" s="87" t="s">
        <v>306</v>
      </c>
      <c r="F170" s="87" t="s">
        <v>291</v>
      </c>
      <c r="G170" s="87" t="s">
        <v>133</v>
      </c>
    </row>
    <row r="171" outlineLevel="1">
      <c r="A171" s="93" t="n">
        <v>45777.0</v>
      </c>
      <c r="B171" s="87" t="s">
        <v>1109</v>
      </c>
      <c r="C171" s="87" t="s">
        <v>63</v>
      </c>
      <c r="D171" s="87" t="n">
        <v>183000.0</v>
      </c>
      <c r="E171" s="87" t="s">
        <v>306</v>
      </c>
      <c r="F171" s="87" t="s">
        <v>291</v>
      </c>
      <c r="G171" s="87" t="s">
        <v>133</v>
      </c>
    </row>
    <row r="172" outlineLevel="1">
      <c r="A172" s="111" t="n">
        <v>45799.0</v>
      </c>
      <c r="B172" s="103" t="s">
        <v>1774</v>
      </c>
      <c r="C172" s="103" t="s">
        <v>63</v>
      </c>
      <c r="D172" s="103" t="n">
        <v>201640.0</v>
      </c>
      <c r="E172" s="103" t="s">
        <v>306</v>
      </c>
      <c r="F172" s="103" t="s">
        <v>291</v>
      </c>
      <c r="G172" s="103" t="s">
        <v>133</v>
      </c>
    </row>
    <row r="173" outlineLevel="1">
      <c r="A173" s="83" t="s">
        <v>1320</v>
      </c>
      <c r="B173" s="83"/>
      <c r="C173" s="83"/>
      <c r="D173" s="82">
        <f>SUM(D174:D180)</f>
      </c>
      <c r="E173" s="82"/>
      <c r="F173" s="83"/>
      <c r="G173" s="82"/>
    </row>
    <row r="174" outlineLevel="1">
      <c r="A174" s="93" t="n">
        <v>45783.0</v>
      </c>
      <c r="B174" s="87" t="s">
        <v>1319</v>
      </c>
      <c r="C174" s="87" t="s">
        <v>63</v>
      </c>
      <c r="D174" s="87" t="n">
        <v>8850.0</v>
      </c>
      <c r="E174" s="87" t="s">
        <v>306</v>
      </c>
      <c r="F174" s="87" t="s">
        <v>291</v>
      </c>
      <c r="G174" s="87" t="s">
        <v>133</v>
      </c>
    </row>
    <row r="175" outlineLevel="1">
      <c r="A175" s="93" t="n">
        <v>45783.0</v>
      </c>
      <c r="B175" s="87" t="s">
        <v>1322</v>
      </c>
      <c r="C175" s="87" t="s">
        <v>63</v>
      </c>
      <c r="D175" s="87" t="n">
        <v>8850.0</v>
      </c>
      <c r="E175" s="87" t="s">
        <v>306</v>
      </c>
      <c r="F175" s="87" t="s">
        <v>291</v>
      </c>
      <c r="G175" s="87" t="s">
        <v>133</v>
      </c>
    </row>
    <row r="176" outlineLevel="1">
      <c r="A176" s="93" t="n">
        <v>45791.0</v>
      </c>
      <c r="B176" s="87" t="s">
        <v>1607</v>
      </c>
      <c r="C176" s="87" t="s">
        <v>63</v>
      </c>
      <c r="D176" s="87" t="n">
        <v>42560.0</v>
      </c>
      <c r="E176" s="87" t="s">
        <v>306</v>
      </c>
      <c r="F176" s="87" t="s">
        <v>291</v>
      </c>
      <c r="G176" s="87" t="s">
        <v>133</v>
      </c>
    </row>
    <row r="177" outlineLevel="1">
      <c r="A177" s="93" t="n">
        <v>45821.0</v>
      </c>
      <c r="B177" s="87" t="s">
        <v>2472</v>
      </c>
      <c r="C177" s="87" t="s">
        <v>63</v>
      </c>
      <c r="D177" s="87" t="n">
        <v>11996.0</v>
      </c>
      <c r="E177" s="87" t="s">
        <v>306</v>
      </c>
      <c r="F177" s="87" t="s">
        <v>291</v>
      </c>
      <c r="G177" s="87" t="s">
        <v>133</v>
      </c>
    </row>
    <row r="178" outlineLevel="1">
      <c r="A178" s="93" t="n">
        <v>45821.0</v>
      </c>
      <c r="B178" s="87" t="s">
        <v>2477</v>
      </c>
      <c r="C178" s="87" t="s">
        <v>63</v>
      </c>
      <c r="D178" s="87" t="n">
        <v>20160.0</v>
      </c>
      <c r="E178" s="87" t="s">
        <v>306</v>
      </c>
      <c r="F178" s="87" t="s">
        <v>291</v>
      </c>
      <c r="G178" s="87" t="s">
        <v>133</v>
      </c>
    </row>
    <row r="179" outlineLevel="1">
      <c r="A179" s="93" t="n">
        <v>45821.0</v>
      </c>
      <c r="B179" s="87" t="s">
        <v>2475</v>
      </c>
      <c r="C179" s="87" t="s">
        <v>63</v>
      </c>
      <c r="D179" s="87" t="n">
        <v>25200.0</v>
      </c>
      <c r="E179" s="87" t="s">
        <v>306</v>
      </c>
      <c r="F179" s="87" t="s">
        <v>291</v>
      </c>
      <c r="G179" s="87" t="s">
        <v>133</v>
      </c>
    </row>
    <row r="180" outlineLevel="1">
      <c r="A180" s="111" t="n">
        <v>45832.0</v>
      </c>
      <c r="B180" s="103" t="s">
        <v>2763</v>
      </c>
      <c r="C180" s="103" t="s">
        <v>63</v>
      </c>
      <c r="D180" s="103" t="n">
        <v>98454.0</v>
      </c>
      <c r="E180" s="103" t="s">
        <v>306</v>
      </c>
      <c r="F180" s="103" t="s">
        <v>291</v>
      </c>
      <c r="G180" s="103" t="s">
        <v>133</v>
      </c>
    </row>
    <row r="181" outlineLevel="1">
      <c r="A181" s="83" t="s">
        <v>5479</v>
      </c>
      <c r="B181" s="83"/>
      <c r="C181" s="83"/>
      <c r="D181" s="82">
        <f>SUM(D182:D188)</f>
      </c>
      <c r="E181" s="82"/>
      <c r="F181" s="83"/>
      <c r="G181" s="82"/>
    </row>
    <row r="182" outlineLevel="1">
      <c r="A182" s="93" t="n">
        <v>46041.0</v>
      </c>
      <c r="B182" s="87" t="s">
        <v>5488</v>
      </c>
      <c r="C182" s="87" t="s">
        <v>63</v>
      </c>
      <c r="D182" s="87" t="n">
        <v>3390.0</v>
      </c>
      <c r="E182" s="87" t="s">
        <v>306</v>
      </c>
      <c r="F182" s="87" t="s">
        <v>291</v>
      </c>
      <c r="G182" s="87" t="s">
        <v>133</v>
      </c>
    </row>
    <row r="183" outlineLevel="1">
      <c r="A183" s="93" t="n">
        <v>46041.0</v>
      </c>
      <c r="B183" s="87" t="s">
        <v>5483</v>
      </c>
      <c r="C183" s="87" t="s">
        <v>63</v>
      </c>
      <c r="D183" s="87" t="n">
        <v>49421.4</v>
      </c>
      <c r="E183" s="87" t="s">
        <v>306</v>
      </c>
      <c r="F183" s="87" t="s">
        <v>291</v>
      </c>
      <c r="G183" s="87" t="s">
        <v>133</v>
      </c>
    </row>
    <row r="184" outlineLevel="1">
      <c r="A184" s="93" t="n">
        <v>46041.0</v>
      </c>
      <c r="B184" s="87" t="s">
        <v>5478</v>
      </c>
      <c r="C184" s="87" t="s">
        <v>63</v>
      </c>
      <c r="D184" s="87" t="n">
        <v>61117.9</v>
      </c>
      <c r="E184" s="87" t="s">
        <v>306</v>
      </c>
      <c r="F184" s="87" t="s">
        <v>291</v>
      </c>
      <c r="G184" s="87" t="s">
        <v>133</v>
      </c>
    </row>
    <row r="185" outlineLevel="1">
      <c r="A185" s="93" t="n">
        <v>46041.0</v>
      </c>
      <c r="B185" s="87" t="s">
        <v>5481</v>
      </c>
      <c r="C185" s="87" t="s">
        <v>63</v>
      </c>
      <c r="D185" s="87" t="n">
        <v>244819.3</v>
      </c>
      <c r="E185" s="87" t="s">
        <v>306</v>
      </c>
      <c r="F185" s="87" t="s">
        <v>291</v>
      </c>
      <c r="G185" s="87" t="s">
        <v>133</v>
      </c>
    </row>
    <row r="186" outlineLevel="1">
      <c r="A186" s="93" t="n">
        <v>46041.0</v>
      </c>
      <c r="B186" s="87" t="s">
        <v>5486</v>
      </c>
      <c r="C186" s="87" t="s">
        <v>63</v>
      </c>
      <c r="D186" s="87" t="n">
        <v>3452.5</v>
      </c>
      <c r="E186" s="87" t="s">
        <v>306</v>
      </c>
      <c r="F186" s="87" t="s">
        <v>291</v>
      </c>
      <c r="G186" s="87" t="s">
        <v>133</v>
      </c>
    </row>
    <row r="187" outlineLevel="1">
      <c r="A187" s="93" t="n">
        <v>46041.0</v>
      </c>
      <c r="B187" s="87" t="s">
        <v>5484</v>
      </c>
      <c r="C187" s="87" t="s">
        <v>63</v>
      </c>
      <c r="D187" s="87" t="n">
        <v>36067.2</v>
      </c>
      <c r="E187" s="87" t="s">
        <v>306</v>
      </c>
      <c r="F187" s="87" t="s">
        <v>291</v>
      </c>
      <c r="G187" s="87" t="s">
        <v>133</v>
      </c>
    </row>
    <row r="188" outlineLevel="1">
      <c r="A188" s="111" t="n">
        <v>46079.0</v>
      </c>
      <c r="B188" s="103" t="s">
        <v>5731</v>
      </c>
      <c r="C188" s="103" t="s">
        <v>63</v>
      </c>
      <c r="D188" s="103" t="n">
        <v>5363.2</v>
      </c>
      <c r="E188" s="103" t="s">
        <v>306</v>
      </c>
      <c r="F188" s="103" t="s">
        <v>291</v>
      </c>
      <c r="G188" s="103" t="s">
        <v>133</v>
      </c>
    </row>
    <row r="189" outlineLevel="1">
      <c r="A189" s="83" t="s">
        <v>1585</v>
      </c>
      <c r="B189" s="83"/>
      <c r="C189" s="83"/>
      <c r="D189" s="82">
        <f>SUM(D190:D208)</f>
      </c>
      <c r="E189" s="82"/>
      <c r="F189" s="83"/>
      <c r="G189" s="82"/>
    </row>
    <row r="190" outlineLevel="1">
      <c r="A190" s="93" t="n">
        <v>45791.0</v>
      </c>
      <c r="B190" s="87" t="s">
        <v>1598</v>
      </c>
      <c r="C190" s="87" t="s">
        <v>63</v>
      </c>
      <c r="D190" s="87" t="n">
        <v>3610.8</v>
      </c>
      <c r="E190" s="87" t="s">
        <v>306</v>
      </c>
      <c r="F190" s="87" t="s">
        <v>291</v>
      </c>
      <c r="G190" s="87" t="s">
        <v>133</v>
      </c>
    </row>
    <row r="191" outlineLevel="1">
      <c r="A191" s="93" t="n">
        <v>45791.0</v>
      </c>
      <c r="B191" s="87" t="s">
        <v>1601</v>
      </c>
      <c r="C191" s="87" t="s">
        <v>63</v>
      </c>
      <c r="D191" s="87" t="n">
        <v>3832.2</v>
      </c>
      <c r="E191" s="87" t="s">
        <v>306</v>
      </c>
      <c r="F191" s="87" t="s">
        <v>291</v>
      </c>
      <c r="G191" s="87" t="s">
        <v>133</v>
      </c>
    </row>
    <row r="192" outlineLevel="1">
      <c r="A192" s="93" t="n">
        <v>45791.0</v>
      </c>
      <c r="B192" s="87" t="s">
        <v>1584</v>
      </c>
      <c r="C192" s="87" t="s">
        <v>63</v>
      </c>
      <c r="D192" s="87" t="n">
        <v>2955.0</v>
      </c>
      <c r="E192" s="87" t="s">
        <v>306</v>
      </c>
      <c r="F192" s="87" t="s">
        <v>291</v>
      </c>
      <c r="G192" s="87" t="s">
        <v>133</v>
      </c>
    </row>
    <row r="193" outlineLevel="1">
      <c r="A193" s="93" t="n">
        <v>45791.0</v>
      </c>
      <c r="B193" s="87" t="s">
        <v>1589</v>
      </c>
      <c r="C193" s="87" t="s">
        <v>63</v>
      </c>
      <c r="D193" s="87" t="n">
        <v>7134.0</v>
      </c>
      <c r="E193" s="87" t="s">
        <v>306</v>
      </c>
      <c r="F193" s="87" t="s">
        <v>291</v>
      </c>
      <c r="G193" s="87" t="s">
        <v>133</v>
      </c>
    </row>
    <row r="194" outlineLevel="1">
      <c r="A194" s="93" t="n">
        <v>45791.0</v>
      </c>
      <c r="B194" s="87" t="s">
        <v>1591</v>
      </c>
      <c r="C194" s="87" t="s">
        <v>63</v>
      </c>
      <c r="D194" s="87" t="n">
        <v>2882.0</v>
      </c>
      <c r="E194" s="87" t="s">
        <v>306</v>
      </c>
      <c r="F194" s="87" t="s">
        <v>291</v>
      </c>
      <c r="G194" s="87" t="s">
        <v>133</v>
      </c>
    </row>
    <row r="195" outlineLevel="1">
      <c r="A195" s="93" t="n">
        <v>45791.0</v>
      </c>
      <c r="B195" s="87" t="s">
        <v>1594</v>
      </c>
      <c r="C195" s="87" t="s">
        <v>63</v>
      </c>
      <c r="D195" s="87" t="n">
        <v>13894.0</v>
      </c>
      <c r="E195" s="87" t="s">
        <v>306</v>
      </c>
      <c r="F195" s="87" t="s">
        <v>291</v>
      </c>
      <c r="G195" s="87" t="s">
        <v>133</v>
      </c>
    </row>
    <row r="196" outlineLevel="1">
      <c r="A196" s="93" t="n">
        <v>45791.0</v>
      </c>
      <c r="B196" s="87" t="s">
        <v>1596</v>
      </c>
      <c r="C196" s="87" t="s">
        <v>63</v>
      </c>
      <c r="D196" s="87" t="n">
        <v>6193.3</v>
      </c>
      <c r="E196" s="87" t="s">
        <v>306</v>
      </c>
      <c r="F196" s="87" t="s">
        <v>291</v>
      </c>
      <c r="G196" s="87" t="s">
        <v>133</v>
      </c>
    </row>
    <row r="197" outlineLevel="1">
      <c r="A197" s="93" t="n">
        <v>45842.0</v>
      </c>
      <c r="B197" s="87" t="s">
        <v>3132</v>
      </c>
      <c r="C197" s="87" t="s">
        <v>63</v>
      </c>
      <c r="D197" s="87" t="n">
        <v>5266.0</v>
      </c>
      <c r="E197" s="87" t="s">
        <v>306</v>
      </c>
      <c r="F197" s="87" t="s">
        <v>291</v>
      </c>
      <c r="G197" s="87" t="s">
        <v>133</v>
      </c>
    </row>
    <row r="198" outlineLevel="1">
      <c r="A198" s="93" t="n">
        <v>45842.0</v>
      </c>
      <c r="B198" s="87" t="s">
        <v>3146</v>
      </c>
      <c r="C198" s="87" t="s">
        <v>63</v>
      </c>
      <c r="D198" s="87" t="n">
        <v>2118.0</v>
      </c>
      <c r="E198" s="87" t="s">
        <v>306</v>
      </c>
      <c r="F198" s="87" t="s">
        <v>291</v>
      </c>
      <c r="G198" s="87" t="s">
        <v>133</v>
      </c>
    </row>
    <row r="199" outlineLevel="1">
      <c r="A199" s="93" t="n">
        <v>45842.0</v>
      </c>
      <c r="B199" s="87" t="s">
        <v>3152</v>
      </c>
      <c r="C199" s="87" t="s">
        <v>63</v>
      </c>
      <c r="D199" s="87" t="n">
        <v>3662.3</v>
      </c>
      <c r="E199" s="87" t="s">
        <v>306</v>
      </c>
      <c r="F199" s="87" t="s">
        <v>291</v>
      </c>
      <c r="G199" s="87" t="s">
        <v>133</v>
      </c>
    </row>
    <row r="200" outlineLevel="1">
      <c r="A200" s="93" t="n">
        <v>45842.0</v>
      </c>
      <c r="B200" s="87" t="s">
        <v>3154</v>
      </c>
      <c r="C200" s="87" t="s">
        <v>63</v>
      </c>
      <c r="D200" s="87" t="n">
        <v>2977.0</v>
      </c>
      <c r="E200" s="87" t="s">
        <v>306</v>
      </c>
      <c r="F200" s="87" t="s">
        <v>291</v>
      </c>
      <c r="G200" s="87" t="s">
        <v>133</v>
      </c>
    </row>
    <row r="201" outlineLevel="1">
      <c r="A201" s="93" t="n">
        <v>45842.0</v>
      </c>
      <c r="B201" s="87" t="s">
        <v>3140</v>
      </c>
      <c r="C201" s="87" t="s">
        <v>63</v>
      </c>
      <c r="D201" s="87" t="n">
        <v>15262.0</v>
      </c>
      <c r="E201" s="87" t="s">
        <v>306</v>
      </c>
      <c r="F201" s="87" t="s">
        <v>291</v>
      </c>
      <c r="G201" s="87" t="s">
        <v>133</v>
      </c>
    </row>
    <row r="202" outlineLevel="1">
      <c r="A202" s="93" t="n">
        <v>45842.0</v>
      </c>
      <c r="B202" s="87" t="s">
        <v>3138</v>
      </c>
      <c r="C202" s="87" t="s">
        <v>63</v>
      </c>
      <c r="D202" s="87" t="n">
        <v>8852.0</v>
      </c>
      <c r="E202" s="87" t="s">
        <v>306</v>
      </c>
      <c r="F202" s="87" t="s">
        <v>291</v>
      </c>
      <c r="G202" s="87" t="s">
        <v>133</v>
      </c>
    </row>
    <row r="203" outlineLevel="1">
      <c r="A203" s="93" t="n">
        <v>45842.0</v>
      </c>
      <c r="B203" s="87" t="s">
        <v>3144</v>
      </c>
      <c r="C203" s="87" t="s">
        <v>63</v>
      </c>
      <c r="D203" s="87" t="n">
        <v>9951.0</v>
      </c>
      <c r="E203" s="87" t="s">
        <v>306</v>
      </c>
      <c r="F203" s="87" t="s">
        <v>291</v>
      </c>
      <c r="G203" s="87" t="s">
        <v>133</v>
      </c>
    </row>
    <row r="204" outlineLevel="1">
      <c r="A204" s="93" t="n">
        <v>45842.0</v>
      </c>
      <c r="B204" s="87" t="s">
        <v>3142</v>
      </c>
      <c r="C204" s="87" t="s">
        <v>63</v>
      </c>
      <c r="D204" s="87" t="n">
        <v>9003.5</v>
      </c>
      <c r="E204" s="87" t="s">
        <v>306</v>
      </c>
      <c r="F204" s="87" t="s">
        <v>291</v>
      </c>
      <c r="G204" s="87" t="s">
        <v>133</v>
      </c>
    </row>
    <row r="205" outlineLevel="1">
      <c r="A205" s="93" t="n">
        <v>45842.0</v>
      </c>
      <c r="B205" s="87" t="s">
        <v>3148</v>
      </c>
      <c r="C205" s="87" t="s">
        <v>63</v>
      </c>
      <c r="D205" s="87" t="n">
        <v>2658.0</v>
      </c>
      <c r="E205" s="87" t="s">
        <v>306</v>
      </c>
      <c r="F205" s="87" t="s">
        <v>291</v>
      </c>
      <c r="G205" s="87" t="s">
        <v>133</v>
      </c>
    </row>
    <row r="206" outlineLevel="1">
      <c r="A206" s="93" t="n">
        <v>45842.0</v>
      </c>
      <c r="B206" s="87" t="s">
        <v>3150</v>
      </c>
      <c r="C206" s="87" t="s">
        <v>63</v>
      </c>
      <c r="D206" s="87" t="n">
        <v>3166.8</v>
      </c>
      <c r="E206" s="87" t="s">
        <v>306</v>
      </c>
      <c r="F206" s="87" t="s">
        <v>291</v>
      </c>
      <c r="G206" s="87" t="s">
        <v>133</v>
      </c>
    </row>
    <row r="207" outlineLevel="1">
      <c r="A207" s="93" t="n">
        <v>45842.0</v>
      </c>
      <c r="B207" s="87" t="s">
        <v>3136</v>
      </c>
      <c r="C207" s="87" t="s">
        <v>63</v>
      </c>
      <c r="D207" s="87" t="n">
        <v>9307.0</v>
      </c>
      <c r="E207" s="87" t="s">
        <v>306</v>
      </c>
      <c r="F207" s="87" t="s">
        <v>291</v>
      </c>
      <c r="G207" s="87" t="s">
        <v>133</v>
      </c>
    </row>
    <row r="208" outlineLevel="1">
      <c r="A208" s="111" t="n">
        <v>45842.0</v>
      </c>
      <c r="B208" s="103" t="s">
        <v>3134</v>
      </c>
      <c r="C208" s="103" t="s">
        <v>63</v>
      </c>
      <c r="D208" s="103" t="n">
        <v>2045.5</v>
      </c>
      <c r="E208" s="103" t="s">
        <v>306</v>
      </c>
      <c r="F208" s="103" t="s">
        <v>291</v>
      </c>
      <c r="G208" s="103" t="s">
        <v>133</v>
      </c>
    </row>
    <row r="209" outlineLevel="1">
      <c r="A209" s="83" t="s">
        <v>812</v>
      </c>
      <c r="B209" s="83"/>
      <c r="C209" s="83"/>
      <c r="D209" s="82">
        <f>SUM(D210:D220)</f>
      </c>
      <c r="E209" s="82"/>
      <c r="F209" s="83"/>
      <c r="G209" s="82"/>
    </row>
    <row r="210" outlineLevel="1">
      <c r="A210" s="93" t="n">
        <v>45764.0</v>
      </c>
      <c r="B210" s="87" t="s">
        <v>811</v>
      </c>
      <c r="C210" s="87" t="s">
        <v>422</v>
      </c>
      <c r="D210" s="87" t="n">
        <v>750.0</v>
      </c>
      <c r="E210" s="87" t="s">
        <v>306</v>
      </c>
      <c r="F210" s="87" t="s">
        <v>414</v>
      </c>
      <c r="G210" s="87" t="s">
        <v>139</v>
      </c>
    </row>
    <row r="211" outlineLevel="1">
      <c r="A211" s="93" t="n">
        <v>45839.0</v>
      </c>
      <c r="B211" s="87" t="s">
        <v>2940</v>
      </c>
      <c r="C211" s="87" t="s">
        <v>422</v>
      </c>
      <c r="D211" s="87" t="n">
        <v>750.0</v>
      </c>
      <c r="E211" s="87" t="s">
        <v>306</v>
      </c>
      <c r="F211" s="87" t="s">
        <v>414</v>
      </c>
      <c r="G211" s="87" t="s">
        <v>139</v>
      </c>
    </row>
    <row r="212" outlineLevel="1">
      <c r="A212" s="93" t="n">
        <v>45915.0</v>
      </c>
      <c r="B212" s="87" t="s">
        <v>4417</v>
      </c>
      <c r="C212" s="87" t="s">
        <v>422</v>
      </c>
      <c r="D212" s="87" t="n">
        <v>750.0</v>
      </c>
      <c r="E212" s="87" t="s">
        <v>306</v>
      </c>
      <c r="F212" s="87" t="s">
        <v>414</v>
      </c>
      <c r="G212" s="87" t="s">
        <v>139</v>
      </c>
    </row>
    <row r="213" outlineLevel="1">
      <c r="A213" s="93" t="n">
        <v>45929.0</v>
      </c>
      <c r="B213" s="87" t="s">
        <v>4563</v>
      </c>
      <c r="C213" s="87" t="s">
        <v>422</v>
      </c>
      <c r="D213" s="87" t="n">
        <v>750.0</v>
      </c>
      <c r="E213" s="87" t="s">
        <v>306</v>
      </c>
      <c r="F213" s="87" t="s">
        <v>414</v>
      </c>
      <c r="G213" s="87" t="s">
        <v>139</v>
      </c>
    </row>
    <row r="214" outlineLevel="1">
      <c r="A214" s="93" t="n">
        <v>46010.0</v>
      </c>
      <c r="B214" s="87" t="s">
        <v>5312</v>
      </c>
      <c r="C214" s="87" t="s">
        <v>422</v>
      </c>
      <c r="D214" s="87" t="n">
        <v>750.0</v>
      </c>
      <c r="E214" s="87" t="s">
        <v>306</v>
      </c>
      <c r="F214" s="87" t="s">
        <v>414</v>
      </c>
      <c r="G214" s="87" t="s">
        <v>139</v>
      </c>
    </row>
    <row r="215" outlineLevel="1">
      <c r="A215" s="93" t="n">
        <v>46042.0</v>
      </c>
      <c r="B215" s="87" t="s">
        <v>5500</v>
      </c>
      <c r="C215" s="87" t="s">
        <v>422</v>
      </c>
      <c r="D215" s="87" t="n">
        <v>750.0</v>
      </c>
      <c r="E215" s="87" t="s">
        <v>306</v>
      </c>
      <c r="F215" s="87" t="s">
        <v>414</v>
      </c>
      <c r="G215" s="87" t="s">
        <v>139</v>
      </c>
    </row>
    <row r="216" outlineLevel="1">
      <c r="A216" s="93" t="n">
        <v>46049.0</v>
      </c>
      <c r="B216" s="87" t="s">
        <v>5525</v>
      </c>
      <c r="C216" s="87" t="s">
        <v>422</v>
      </c>
      <c r="D216" s="87" t="n">
        <v>750.0</v>
      </c>
      <c r="E216" s="87" t="s">
        <v>306</v>
      </c>
      <c r="F216" s="87" t="s">
        <v>414</v>
      </c>
      <c r="G216" s="87" t="s">
        <v>139</v>
      </c>
    </row>
    <row r="217" outlineLevel="1">
      <c r="A217" s="93" t="n">
        <v>46066.0</v>
      </c>
      <c r="B217" s="87" t="s">
        <v>5643</v>
      </c>
      <c r="C217" s="87" t="s">
        <v>422</v>
      </c>
      <c r="D217" s="87" t="n">
        <v>750.0</v>
      </c>
      <c r="E217" s="87" t="s">
        <v>306</v>
      </c>
      <c r="F217" s="87" t="s">
        <v>414</v>
      </c>
      <c r="G217" s="87" t="s">
        <v>139</v>
      </c>
    </row>
    <row r="218" outlineLevel="1">
      <c r="A218" s="93" t="n">
        <v>46070.0</v>
      </c>
      <c r="B218" s="87" t="s">
        <v>5660</v>
      </c>
      <c r="C218" s="87" t="s">
        <v>422</v>
      </c>
      <c r="D218" s="87" t="n">
        <v>750.0</v>
      </c>
      <c r="E218" s="87" t="s">
        <v>306</v>
      </c>
      <c r="F218" s="87" t="s">
        <v>414</v>
      </c>
      <c r="G218" s="87" t="s">
        <v>139</v>
      </c>
    </row>
    <row r="219" outlineLevel="1">
      <c r="A219" s="93" t="n">
        <v>46085.0</v>
      </c>
      <c r="B219" s="87" t="s">
        <v>5766</v>
      </c>
      <c r="C219" s="87" t="s">
        <v>422</v>
      </c>
      <c r="D219" s="87" t="n">
        <v>750.0</v>
      </c>
      <c r="E219" s="87" t="s">
        <v>306</v>
      </c>
      <c r="F219" s="87" t="s">
        <v>414</v>
      </c>
      <c r="G219" s="87" t="s">
        <v>139</v>
      </c>
    </row>
    <row r="220" outlineLevel="1">
      <c r="A220" s="111" t="n">
        <v>46091.0</v>
      </c>
      <c r="B220" s="103" t="s">
        <v>5829</v>
      </c>
      <c r="C220" s="103" t="s">
        <v>422</v>
      </c>
      <c r="D220" s="103" t="n">
        <v>750.0</v>
      </c>
      <c r="E220" s="103" t="s">
        <v>306</v>
      </c>
      <c r="F220" s="103" t="s">
        <v>414</v>
      </c>
      <c r="G220" s="103" t="s">
        <v>139</v>
      </c>
    </row>
    <row r="221" outlineLevel="1">
      <c r="A221" s="83" t="s">
        <v>4422</v>
      </c>
      <c r="B221" s="83"/>
      <c r="C221" s="83"/>
      <c r="D221" s="82">
        <f>SUM(D222:D223)</f>
      </c>
      <c r="E221" s="82"/>
      <c r="F221" s="83"/>
      <c r="G221" s="82"/>
    </row>
    <row r="222" outlineLevel="1">
      <c r="A222" s="93" t="n">
        <v>45915.0</v>
      </c>
      <c r="B222" s="87" t="s">
        <v>4421</v>
      </c>
      <c r="C222" s="87" t="s">
        <v>63</v>
      </c>
      <c r="D222" s="87" t="n">
        <v>226399.82</v>
      </c>
      <c r="E222" s="87" t="s">
        <v>306</v>
      </c>
      <c r="F222" s="87" t="s">
        <v>414</v>
      </c>
      <c r="G222" s="87" t="s">
        <v>139</v>
      </c>
    </row>
    <row r="223" outlineLevel="1">
      <c r="A223" s="111" t="n">
        <v>45929.0</v>
      </c>
      <c r="B223" s="103" t="s">
        <v>4567</v>
      </c>
      <c r="C223" s="103" t="s">
        <v>63</v>
      </c>
      <c r="D223" s="103" t="n">
        <v>909165.6</v>
      </c>
      <c r="E223" s="103" t="s">
        <v>306</v>
      </c>
      <c r="F223" s="103" t="s">
        <v>414</v>
      </c>
      <c r="G223" s="103" t="s">
        <v>139</v>
      </c>
    </row>
    <row r="224" outlineLevel="1">
      <c r="A224" s="83" t="s">
        <v>572</v>
      </c>
      <c r="B224" s="83"/>
      <c r="C224" s="83"/>
      <c r="D224" s="82">
        <f>SUM(D225:D230)</f>
      </c>
      <c r="E224" s="82"/>
      <c r="F224" s="83"/>
      <c r="G224" s="82"/>
    </row>
    <row r="225" outlineLevel="1">
      <c r="A225" s="93" t="n">
        <v>45755.0</v>
      </c>
      <c r="B225" s="87" t="s">
        <v>570</v>
      </c>
      <c r="C225" s="87" t="s">
        <v>63</v>
      </c>
      <c r="D225" s="87" t="n">
        <v>177000.0</v>
      </c>
      <c r="E225" s="87" t="s">
        <v>306</v>
      </c>
      <c r="F225" s="87" t="s">
        <v>291</v>
      </c>
      <c r="G225" s="87" t="s">
        <v>133</v>
      </c>
    </row>
    <row r="226" outlineLevel="1">
      <c r="A226" s="93" t="n">
        <v>45825.0</v>
      </c>
      <c r="B226" s="87" t="s">
        <v>2555</v>
      </c>
      <c r="C226" s="87" t="s">
        <v>63</v>
      </c>
      <c r="D226" s="87" t="n">
        <v>81000.0</v>
      </c>
      <c r="E226" s="87" t="s">
        <v>306</v>
      </c>
      <c r="F226" s="87" t="s">
        <v>291</v>
      </c>
      <c r="G226" s="87" t="s">
        <v>133</v>
      </c>
    </row>
    <row r="227" outlineLevel="1">
      <c r="A227" s="93" t="n">
        <v>45842.0</v>
      </c>
      <c r="B227" s="87" t="s">
        <v>3114</v>
      </c>
      <c r="C227" s="87" t="s">
        <v>63</v>
      </c>
      <c r="D227" s="87" t="n">
        <v>87000.0</v>
      </c>
      <c r="E227" s="87" t="s">
        <v>306</v>
      </c>
      <c r="F227" s="87" t="s">
        <v>291</v>
      </c>
      <c r="G227" s="87" t="s">
        <v>133</v>
      </c>
    </row>
    <row r="228" outlineLevel="1">
      <c r="A228" s="93" t="n">
        <v>45842.0</v>
      </c>
      <c r="B228" s="87" t="s">
        <v>3117</v>
      </c>
      <c r="C228" s="87" t="s">
        <v>63</v>
      </c>
      <c r="D228" s="87" t="n">
        <v>2900.0</v>
      </c>
      <c r="E228" s="87" t="s">
        <v>306</v>
      </c>
      <c r="F228" s="87" t="s">
        <v>291</v>
      </c>
      <c r="G228" s="87" t="s">
        <v>133</v>
      </c>
    </row>
    <row r="229" outlineLevel="1">
      <c r="A229" s="93" t="n">
        <v>45888.0</v>
      </c>
      <c r="B229" s="87" t="s">
        <v>4000</v>
      </c>
      <c r="C229" s="87" t="s">
        <v>63</v>
      </c>
      <c r="D229" s="87" t="n">
        <v>56840.0</v>
      </c>
      <c r="E229" s="87" t="s">
        <v>306</v>
      </c>
      <c r="F229" s="87" t="s">
        <v>291</v>
      </c>
      <c r="G229" s="87" t="s">
        <v>133</v>
      </c>
    </row>
    <row r="230" outlineLevel="1">
      <c r="A230" s="111" t="n">
        <v>45908.0</v>
      </c>
      <c r="B230" s="103" t="s">
        <v>4347</v>
      </c>
      <c r="C230" s="103" t="s">
        <v>63</v>
      </c>
      <c r="D230" s="103" t="n">
        <v>4370.0</v>
      </c>
      <c r="E230" s="103" t="s">
        <v>315</v>
      </c>
      <c r="F230" s="103" t="s">
        <v>291</v>
      </c>
      <c r="G230" s="103" t="s">
        <v>133</v>
      </c>
    </row>
    <row r="231" outlineLevel="1">
      <c r="A231" s="83" t="s">
        <v>5088</v>
      </c>
      <c r="B231" s="83"/>
      <c r="C231" s="83"/>
      <c r="D231" s="82">
        <f>SUM(D232:D233)</f>
      </c>
      <c r="E231" s="82"/>
      <c r="F231" s="83"/>
      <c r="G231" s="82"/>
    </row>
    <row r="232" outlineLevel="1">
      <c r="A232" s="93" t="n">
        <v>45981.0</v>
      </c>
      <c r="B232" s="87" t="s">
        <v>5087</v>
      </c>
      <c r="C232" s="87" t="s">
        <v>63</v>
      </c>
      <c r="D232" s="87" t="n">
        <v>200000.0</v>
      </c>
      <c r="E232" s="87" t="s">
        <v>306</v>
      </c>
      <c r="F232" s="87" t="s">
        <v>291</v>
      </c>
      <c r="G232" s="87" t="s">
        <v>133</v>
      </c>
    </row>
    <row r="233" outlineLevel="1">
      <c r="A233" s="111" t="n">
        <v>46043.0</v>
      </c>
      <c r="B233" s="103" t="s">
        <v>5510</v>
      </c>
      <c r="C233" s="103" t="s">
        <v>63</v>
      </c>
      <c r="D233" s="103" t="n">
        <v>200000.0</v>
      </c>
      <c r="E233" s="103" t="s">
        <v>306</v>
      </c>
      <c r="F233" s="103" t="s">
        <v>291</v>
      </c>
      <c r="G233" s="103" t="s">
        <v>133</v>
      </c>
    </row>
    <row r="234" outlineLevel="1">
      <c r="A234" s="83" t="s">
        <v>1158</v>
      </c>
      <c r="B234" s="83"/>
      <c r="C234" s="83"/>
      <c r="D234" s="82">
        <f>SUM(D235:D236)</f>
      </c>
      <c r="E234" s="82"/>
      <c r="F234" s="83"/>
      <c r="G234" s="82"/>
    </row>
    <row r="235" outlineLevel="1">
      <c r="A235" s="93" t="n">
        <v>45779.0</v>
      </c>
      <c r="B235" s="87" t="s">
        <v>1157</v>
      </c>
      <c r="C235" s="87" t="s">
        <v>63</v>
      </c>
      <c r="D235" s="87" t="n">
        <v>11920.83</v>
      </c>
      <c r="E235" s="87" t="s">
        <v>306</v>
      </c>
      <c r="F235" s="87" t="s">
        <v>291</v>
      </c>
      <c r="G235" s="87" t="s">
        <v>133</v>
      </c>
    </row>
    <row r="236" outlineLevel="1">
      <c r="A236" s="111" t="n">
        <v>46087.0</v>
      </c>
      <c r="B236" s="103" t="s">
        <v>5784</v>
      </c>
      <c r="C236" s="103" t="s">
        <v>63</v>
      </c>
      <c r="D236" s="103" t="n">
        <v>6872.52</v>
      </c>
      <c r="E236" s="103" t="s">
        <v>306</v>
      </c>
      <c r="F236" s="103" t="s">
        <v>291</v>
      </c>
      <c r="G236" s="103" t="s">
        <v>133</v>
      </c>
    </row>
    <row r="237" outlineLevel="1">
      <c r="A237" s="83" t="s">
        <v>2218</v>
      </c>
      <c r="B237" s="83"/>
      <c r="C237" s="83"/>
      <c r="D237" s="82">
        <f>SUM(D238:D243)</f>
      </c>
      <c r="E237" s="82"/>
      <c r="F237" s="83"/>
      <c r="G237" s="82"/>
    </row>
    <row r="238" outlineLevel="1">
      <c r="A238" s="93" t="n">
        <v>45812.0</v>
      </c>
      <c r="B238" s="87" t="s">
        <v>2217</v>
      </c>
      <c r="C238" s="87" t="s">
        <v>63</v>
      </c>
      <c r="D238" s="87" t="n">
        <v>12760.0</v>
      </c>
      <c r="E238" s="87" t="s">
        <v>306</v>
      </c>
      <c r="F238" s="87" t="s">
        <v>291</v>
      </c>
      <c r="G238" s="87" t="s">
        <v>133</v>
      </c>
    </row>
    <row r="239" outlineLevel="1">
      <c r="A239" s="93" t="n">
        <v>45840.0</v>
      </c>
      <c r="B239" s="87" t="s">
        <v>3033</v>
      </c>
      <c r="C239" s="87" t="s">
        <v>63</v>
      </c>
      <c r="D239" s="87" t="n">
        <v>12760.0</v>
      </c>
      <c r="E239" s="87" t="s">
        <v>306</v>
      </c>
      <c r="F239" s="87" t="s">
        <v>291</v>
      </c>
      <c r="G239" s="87" t="s">
        <v>133</v>
      </c>
    </row>
    <row r="240" outlineLevel="1">
      <c r="A240" s="93" t="n">
        <v>45873.0</v>
      </c>
      <c r="B240" s="87" t="s">
        <v>3685</v>
      </c>
      <c r="C240" s="87" t="s">
        <v>63</v>
      </c>
      <c r="D240" s="87" t="n">
        <v>12760.0</v>
      </c>
      <c r="E240" s="87" t="s">
        <v>306</v>
      </c>
      <c r="F240" s="87" t="s">
        <v>291</v>
      </c>
      <c r="G240" s="87" t="s">
        <v>133</v>
      </c>
    </row>
    <row r="241" outlineLevel="1">
      <c r="A241" s="93" t="n">
        <v>45902.0</v>
      </c>
      <c r="B241" s="87" t="s">
        <v>4230</v>
      </c>
      <c r="C241" s="87" t="s">
        <v>63</v>
      </c>
      <c r="D241" s="87" t="n">
        <v>12760.0</v>
      </c>
      <c r="E241" s="87" t="s">
        <v>306</v>
      </c>
      <c r="F241" s="87" t="s">
        <v>291</v>
      </c>
      <c r="G241" s="87" t="s">
        <v>133</v>
      </c>
    </row>
    <row r="242" outlineLevel="1">
      <c r="A242" s="93" t="n">
        <v>45935.0</v>
      </c>
      <c r="B242" s="87" t="s">
        <v>4602</v>
      </c>
      <c r="C242" s="87" t="s">
        <v>1167</v>
      </c>
      <c r="D242" s="87" t="n">
        <v>12760.0</v>
      </c>
      <c r="E242" s="87" t="s">
        <v>306</v>
      </c>
      <c r="F242" s="87" t="s">
        <v>291</v>
      </c>
      <c r="G242" s="87" t="s">
        <v>133</v>
      </c>
    </row>
    <row r="243" outlineLevel="1">
      <c r="A243" s="111" t="n">
        <v>45964.0</v>
      </c>
      <c r="B243" s="103" t="s">
        <v>4938</v>
      </c>
      <c r="C243" s="103" t="s">
        <v>1167</v>
      </c>
      <c r="D243" s="103" t="n">
        <v>12760.0</v>
      </c>
      <c r="E243" s="103" t="s">
        <v>306</v>
      </c>
      <c r="F243" s="103" t="s">
        <v>291</v>
      </c>
      <c r="G243" s="103" t="s">
        <v>133</v>
      </c>
    </row>
    <row r="244" outlineLevel="1">
      <c r="A244" s="83" t="s">
        <v>1183</v>
      </c>
      <c r="B244" s="83"/>
      <c r="C244" s="83"/>
      <c r="D244" s="82">
        <f>SUM(D245:D250)</f>
      </c>
      <c r="E244" s="82"/>
      <c r="F244" s="83"/>
      <c r="G244" s="82"/>
    </row>
    <row r="245" outlineLevel="1">
      <c r="A245" s="93" t="n">
        <v>45779.0</v>
      </c>
      <c r="B245" s="87" t="s">
        <v>1181</v>
      </c>
      <c r="C245" s="87" t="s">
        <v>1167</v>
      </c>
      <c r="D245" s="87" t="n">
        <v>81200.0</v>
      </c>
      <c r="E245" s="87" t="s">
        <v>306</v>
      </c>
      <c r="F245" s="87" t="s">
        <v>291</v>
      </c>
      <c r="G245" s="87" t="s">
        <v>133</v>
      </c>
    </row>
    <row r="246" outlineLevel="1">
      <c r="A246" s="93" t="n">
        <v>45811.0</v>
      </c>
      <c r="B246" s="87" t="s">
        <v>2102</v>
      </c>
      <c r="C246" s="87" t="s">
        <v>1167</v>
      </c>
      <c r="D246" s="87" t="n">
        <v>81200.0</v>
      </c>
      <c r="E246" s="87" t="s">
        <v>306</v>
      </c>
      <c r="F246" s="87" t="s">
        <v>291</v>
      </c>
      <c r="G246" s="87" t="s">
        <v>133</v>
      </c>
    </row>
    <row r="247" outlineLevel="1">
      <c r="A247" s="93" t="n">
        <v>45840.0</v>
      </c>
      <c r="B247" s="87" t="s">
        <v>3036</v>
      </c>
      <c r="C247" s="87" t="s">
        <v>63</v>
      </c>
      <c r="D247" s="87" t="n">
        <v>81200.0</v>
      </c>
      <c r="E247" s="87" t="s">
        <v>306</v>
      </c>
      <c r="F247" s="87" t="s">
        <v>291</v>
      </c>
      <c r="G247" s="87" t="s">
        <v>133</v>
      </c>
    </row>
    <row r="248" outlineLevel="1">
      <c r="A248" s="93" t="n">
        <v>45902.0</v>
      </c>
      <c r="B248" s="87" t="s">
        <v>4232</v>
      </c>
      <c r="C248" s="87" t="s">
        <v>63</v>
      </c>
      <c r="D248" s="87" t="n">
        <v>81200.0</v>
      </c>
      <c r="E248" s="87" t="s">
        <v>306</v>
      </c>
      <c r="F248" s="87" t="s">
        <v>291</v>
      </c>
      <c r="G248" s="87" t="s">
        <v>133</v>
      </c>
    </row>
    <row r="249" outlineLevel="1">
      <c r="A249" s="93" t="n">
        <v>45935.0</v>
      </c>
      <c r="B249" s="87" t="s">
        <v>4600</v>
      </c>
      <c r="C249" s="87" t="s">
        <v>1167</v>
      </c>
      <c r="D249" s="87" t="n">
        <v>81200.0</v>
      </c>
      <c r="E249" s="87" t="s">
        <v>306</v>
      </c>
      <c r="F249" s="87" t="s">
        <v>291</v>
      </c>
      <c r="G249" s="87" t="s">
        <v>133</v>
      </c>
    </row>
    <row r="250" outlineLevel="1">
      <c r="A250" s="111" t="n">
        <v>45964.0</v>
      </c>
      <c r="B250" s="103" t="s">
        <v>4940</v>
      </c>
      <c r="C250" s="103" t="s">
        <v>1167</v>
      </c>
      <c r="D250" s="103" t="n">
        <v>81200.0</v>
      </c>
      <c r="E250" s="103" t="s">
        <v>306</v>
      </c>
      <c r="F250" s="103" t="s">
        <v>291</v>
      </c>
      <c r="G250" s="103" t="s">
        <v>133</v>
      </c>
    </row>
    <row r="251" outlineLevel="1">
      <c r="A251" s="83" t="s">
        <v>1833</v>
      </c>
      <c r="B251" s="83"/>
      <c r="C251" s="83"/>
      <c r="D251" s="82">
        <f>SUM(D252:D255)</f>
      </c>
      <c r="E251" s="82"/>
      <c r="F251" s="83"/>
      <c r="G251" s="82"/>
    </row>
    <row r="252" outlineLevel="1">
      <c r="A252" s="93" t="n">
        <v>45800.0</v>
      </c>
      <c r="B252" s="87" t="s">
        <v>1832</v>
      </c>
      <c r="C252" s="87" t="s">
        <v>63</v>
      </c>
      <c r="D252" s="87" t="n">
        <v>95580.0</v>
      </c>
      <c r="E252" s="87" t="s">
        <v>306</v>
      </c>
      <c r="F252" s="87" t="s">
        <v>291</v>
      </c>
      <c r="G252" s="87" t="s">
        <v>133</v>
      </c>
    </row>
    <row r="253" outlineLevel="1">
      <c r="A253" s="93" t="n">
        <v>45925.0</v>
      </c>
      <c r="B253" s="87" t="s">
        <v>4539</v>
      </c>
      <c r="C253" s="87" t="s">
        <v>63</v>
      </c>
      <c r="D253" s="87" t="n">
        <v>500000.0</v>
      </c>
      <c r="E253" s="87" t="s">
        <v>306</v>
      </c>
      <c r="F253" s="87" t="s">
        <v>291</v>
      </c>
      <c r="G253" s="87" t="s">
        <v>133</v>
      </c>
    </row>
    <row r="254" outlineLevel="1">
      <c r="A254" s="93" t="n">
        <v>45925.0</v>
      </c>
      <c r="B254" s="87" t="s">
        <v>4546</v>
      </c>
      <c r="C254" s="87" t="s">
        <v>63</v>
      </c>
      <c r="D254" s="87" t="n">
        <v>149000.0</v>
      </c>
      <c r="E254" s="87" t="s">
        <v>315</v>
      </c>
      <c r="F254" s="87" t="s">
        <v>291</v>
      </c>
      <c r="G254" s="87" t="s">
        <v>133</v>
      </c>
    </row>
    <row r="255" outlineLevel="1">
      <c r="A255" s="111" t="n">
        <v>45925.0</v>
      </c>
      <c r="B255" s="103" t="s">
        <v>4543</v>
      </c>
      <c r="C255" s="103" t="s">
        <v>63</v>
      </c>
      <c r="D255" s="103" t="n">
        <v>500000.0</v>
      </c>
      <c r="E255" s="103" t="s">
        <v>315</v>
      </c>
      <c r="F255" s="103" t="s">
        <v>291</v>
      </c>
      <c r="G255" s="103" t="s">
        <v>133</v>
      </c>
    </row>
    <row r="256" outlineLevel="1">
      <c r="A256" s="83" t="s">
        <v>5317</v>
      </c>
      <c r="B256" s="83"/>
      <c r="C256" s="83"/>
      <c r="D256" s="82">
        <f>SUM(D257:D258)</f>
      </c>
      <c r="E256" s="82"/>
      <c r="F256" s="83"/>
      <c r="G256" s="82"/>
    </row>
    <row r="257" outlineLevel="1">
      <c r="A257" s="93" t="n">
        <v>46010.0</v>
      </c>
      <c r="B257" s="87" t="s">
        <v>5316</v>
      </c>
      <c r="C257" s="87" t="s">
        <v>63</v>
      </c>
      <c r="D257" s="87" t="n">
        <v>203219.9</v>
      </c>
      <c r="E257" s="87" t="s">
        <v>306</v>
      </c>
      <c r="F257" s="87" t="s">
        <v>414</v>
      </c>
      <c r="G257" s="87" t="s">
        <v>139</v>
      </c>
    </row>
    <row r="258" outlineLevel="1">
      <c r="A258" s="111" t="n">
        <v>46042.0</v>
      </c>
      <c r="B258" s="103" t="s">
        <v>5504</v>
      </c>
      <c r="C258" s="103" t="s">
        <v>63</v>
      </c>
      <c r="D258" s="103" t="n">
        <v>206456.08</v>
      </c>
      <c r="E258" s="103" t="s">
        <v>306</v>
      </c>
      <c r="F258" s="103" t="s">
        <v>414</v>
      </c>
      <c r="G258" s="103" t="s">
        <v>139</v>
      </c>
    </row>
    <row r="259" outlineLevel="1">
      <c r="A259" s="83" t="s">
        <v>2971</v>
      </c>
      <c r="B259" s="83"/>
      <c r="C259" s="83"/>
      <c r="D259" s="82">
        <f>SUM(D260:D261)</f>
      </c>
      <c r="E259" s="82"/>
      <c r="F259" s="83"/>
      <c r="G259" s="82"/>
    </row>
    <row r="260" outlineLevel="1">
      <c r="A260" s="93" t="n">
        <v>45840.0</v>
      </c>
      <c r="B260" s="87" t="s">
        <v>2969</v>
      </c>
      <c r="C260" s="87" t="s">
        <v>63</v>
      </c>
      <c r="D260" s="87" t="n">
        <v>200000.0</v>
      </c>
      <c r="E260" s="87" t="s">
        <v>306</v>
      </c>
      <c r="F260" s="87" t="s">
        <v>291</v>
      </c>
      <c r="G260" s="87" t="s">
        <v>133</v>
      </c>
    </row>
    <row r="261" outlineLevel="1">
      <c r="A261" s="111" t="n">
        <v>45841.0</v>
      </c>
      <c r="B261" s="103" t="s">
        <v>3057</v>
      </c>
      <c r="C261" s="103" t="s">
        <v>63</v>
      </c>
      <c r="D261" s="103" t="n">
        <v>300000.0</v>
      </c>
      <c r="E261" s="103" t="s">
        <v>306</v>
      </c>
      <c r="F261" s="103" t="s">
        <v>291</v>
      </c>
      <c r="G261" s="103" t="s">
        <v>133</v>
      </c>
    </row>
    <row r="262" outlineLevel="1">
      <c r="A262" s="83" t="s">
        <v>311</v>
      </c>
      <c r="B262" s="83"/>
      <c r="C262" s="83"/>
      <c r="D262" s="82">
        <f>SUM(D263:D267)</f>
      </c>
      <c r="E262" s="82"/>
      <c r="F262" s="83"/>
      <c r="G262" s="82"/>
    </row>
    <row r="263" outlineLevel="1">
      <c r="A263" s="93" t="n">
        <v>45761.0</v>
      </c>
      <c r="B263" s="87" t="s">
        <v>696</v>
      </c>
      <c r="C263" s="87" t="s">
        <v>63</v>
      </c>
      <c r="D263" s="87" t="n">
        <v>20000.0</v>
      </c>
      <c r="E263" s="87" t="s">
        <v>306</v>
      </c>
      <c r="F263" s="87" t="s">
        <v>291</v>
      </c>
      <c r="G263" s="87" t="s">
        <v>133</v>
      </c>
    </row>
    <row r="264" outlineLevel="1">
      <c r="A264" s="93" t="n">
        <v>45792.0</v>
      </c>
      <c r="B264" s="87" t="s">
        <v>1625</v>
      </c>
      <c r="C264" s="87" t="s">
        <v>63</v>
      </c>
      <c r="D264" s="87" t="n">
        <v>20000.0</v>
      </c>
      <c r="E264" s="87" t="s">
        <v>306</v>
      </c>
      <c r="F264" s="87" t="s">
        <v>291</v>
      </c>
      <c r="G264" s="87" t="s">
        <v>133</v>
      </c>
    </row>
    <row r="265" outlineLevel="1">
      <c r="A265" s="93" t="n">
        <v>45831.0</v>
      </c>
      <c r="B265" s="87" t="s">
        <v>312</v>
      </c>
      <c r="C265" s="87" t="s">
        <v>61</v>
      </c>
      <c r="D265" s="87" t="n">
        <v>20000.0</v>
      </c>
      <c r="E265" s="87" t="s">
        <v>306</v>
      </c>
      <c r="F265" s="87" t="s">
        <v>291</v>
      </c>
      <c r="G265" s="87" t="s">
        <v>133</v>
      </c>
    </row>
    <row r="266" outlineLevel="1">
      <c r="A266" s="93" t="n">
        <v>46103.0</v>
      </c>
      <c r="B266" s="87" t="s">
        <v>5879</v>
      </c>
      <c r="C266" s="87" t="s">
        <v>63</v>
      </c>
      <c r="D266" s="87" t="n">
        <v>1510000.0</v>
      </c>
      <c r="E266" s="87" t="s">
        <v>306</v>
      </c>
      <c r="F266" s="87" t="s">
        <v>291</v>
      </c>
      <c r="G266" s="87" t="s">
        <v>133</v>
      </c>
    </row>
    <row r="267" outlineLevel="1">
      <c r="A267" s="111" t="n">
        <v>46104.0</v>
      </c>
      <c r="B267" s="103" t="s">
        <v>5881</v>
      </c>
      <c r="C267" s="103" t="s">
        <v>63</v>
      </c>
      <c r="D267" s="103" t="n">
        <v>25000.0</v>
      </c>
      <c r="E267" s="103" t="s">
        <v>306</v>
      </c>
      <c r="F267" s="103" t="s">
        <v>291</v>
      </c>
      <c r="G267" s="103" t="s">
        <v>133</v>
      </c>
    </row>
    <row r="268" outlineLevel="1">
      <c r="A268" s="83" t="s">
        <v>399</v>
      </c>
      <c r="B268" s="83"/>
      <c r="C268" s="83"/>
      <c r="D268" s="82">
        <f>SUM(D269:D271)</f>
      </c>
      <c r="E268" s="82"/>
      <c r="F268" s="83"/>
      <c r="G268" s="82"/>
    </row>
    <row r="269" outlineLevel="1">
      <c r="A269" s="93" t="n">
        <v>45748.0</v>
      </c>
      <c r="B269" s="87" t="s">
        <v>407</v>
      </c>
      <c r="C269" s="87" t="s">
        <v>398</v>
      </c>
      <c r="D269" s="87" t="n">
        <v>14650.0</v>
      </c>
      <c r="E269" s="87" t="s">
        <v>306</v>
      </c>
      <c r="F269" s="87" t="s">
        <v>291</v>
      </c>
      <c r="G269" s="87" t="s">
        <v>133</v>
      </c>
    </row>
    <row r="270" outlineLevel="1">
      <c r="A270" s="93" t="n">
        <v>45748.0</v>
      </c>
      <c r="B270" s="87" t="s">
        <v>397</v>
      </c>
      <c r="C270" s="87" t="s">
        <v>398</v>
      </c>
      <c r="D270" s="87" t="n">
        <v>48580.0</v>
      </c>
      <c r="E270" s="87" t="s">
        <v>306</v>
      </c>
      <c r="F270" s="87" t="s">
        <v>291</v>
      </c>
      <c r="G270" s="87" t="s">
        <v>133</v>
      </c>
    </row>
    <row r="271" outlineLevel="1">
      <c r="A271" s="111" t="n">
        <v>45751.0</v>
      </c>
      <c r="B271" s="103" t="s">
        <v>510</v>
      </c>
      <c r="C271" s="103" t="s">
        <v>398</v>
      </c>
      <c r="D271" s="103" t="n">
        <v>6366.0</v>
      </c>
      <c r="E271" s="103" t="s">
        <v>306</v>
      </c>
      <c r="F271" s="103" t="s">
        <v>291</v>
      </c>
      <c r="G271" s="103" t="s">
        <v>133</v>
      </c>
    </row>
    <row r="272" outlineLevel="1">
      <c r="A272" s="83" t="s">
        <v>622</v>
      </c>
      <c r="B272" s="83"/>
      <c r="C272" s="83"/>
      <c r="D272" s="82">
        <f>SUM(D273:D276)</f>
      </c>
      <c r="E272" s="82"/>
      <c r="F272" s="83"/>
      <c r="G272" s="82"/>
    </row>
    <row r="273" outlineLevel="1">
      <c r="A273" s="93" t="n">
        <v>45757.0</v>
      </c>
      <c r="B273" s="87" t="s">
        <v>621</v>
      </c>
      <c r="C273" s="87" t="s">
        <v>68</v>
      </c>
      <c r="D273" s="87" t="n">
        <v>210000.0</v>
      </c>
      <c r="E273" s="87" t="s">
        <v>306</v>
      </c>
      <c r="F273" s="87" t="s">
        <v>291</v>
      </c>
      <c r="G273" s="87" t="s">
        <v>133</v>
      </c>
    </row>
    <row r="274" outlineLevel="1">
      <c r="A274" s="93" t="n">
        <v>45758.0</v>
      </c>
      <c r="B274" s="87" t="s">
        <v>634</v>
      </c>
      <c r="C274" s="87" t="s">
        <v>68</v>
      </c>
      <c r="D274" s="87" t="n">
        <v>380000.0</v>
      </c>
      <c r="E274" s="87" t="s">
        <v>306</v>
      </c>
      <c r="F274" s="87" t="s">
        <v>291</v>
      </c>
      <c r="G274" s="87" t="s">
        <v>133</v>
      </c>
    </row>
    <row r="275" outlineLevel="1">
      <c r="A275" s="93" t="n">
        <v>45842.0</v>
      </c>
      <c r="B275" s="87" t="s">
        <v>3098</v>
      </c>
      <c r="C275" s="87" t="s">
        <v>68</v>
      </c>
      <c r="D275" s="87" t="n">
        <v>200000.0</v>
      </c>
      <c r="E275" s="87" t="s">
        <v>306</v>
      </c>
      <c r="F275" s="87" t="s">
        <v>291</v>
      </c>
      <c r="G275" s="87" t="s">
        <v>133</v>
      </c>
    </row>
    <row r="276" outlineLevel="1">
      <c r="A276" s="111" t="n">
        <v>45889.0</v>
      </c>
      <c r="B276" s="103" t="s">
        <v>4009</v>
      </c>
      <c r="C276" s="103" t="s">
        <v>68</v>
      </c>
      <c r="D276" s="103" t="n">
        <v>1650000.0</v>
      </c>
      <c r="E276" s="103" t="s">
        <v>306</v>
      </c>
      <c r="F276" s="103" t="s">
        <v>291</v>
      </c>
      <c r="G276" s="103" t="s">
        <v>133</v>
      </c>
    </row>
    <row r="277" outlineLevel="1">
      <c r="A277" s="83" t="s">
        <v>1105</v>
      </c>
      <c r="B277" s="83"/>
      <c r="C277" s="83"/>
      <c r="D277" s="82">
        <f>SUM(D278:D280)</f>
      </c>
      <c r="E277" s="82"/>
      <c r="F277" s="83"/>
      <c r="G277" s="82"/>
    </row>
    <row r="278" outlineLevel="1">
      <c r="A278" s="93" t="n">
        <v>45777.0</v>
      </c>
      <c r="B278" s="87" t="s">
        <v>1103</v>
      </c>
      <c r="C278" s="87" t="s">
        <v>63</v>
      </c>
      <c r="D278" s="87" t="n">
        <v>22420.0</v>
      </c>
      <c r="E278" s="87" t="s">
        <v>306</v>
      </c>
      <c r="F278" s="87" t="s">
        <v>291</v>
      </c>
      <c r="G278" s="87" t="s">
        <v>133</v>
      </c>
    </row>
    <row r="279" outlineLevel="1">
      <c r="A279" s="93" t="n">
        <v>45836.0</v>
      </c>
      <c r="B279" s="87" t="s">
        <v>2872</v>
      </c>
      <c r="C279" s="87" t="s">
        <v>63</v>
      </c>
      <c r="D279" s="87" t="n">
        <v>39530.0</v>
      </c>
      <c r="E279" s="87" t="s">
        <v>306</v>
      </c>
      <c r="F279" s="87" t="s">
        <v>291</v>
      </c>
      <c r="G279" s="87" t="s">
        <v>133</v>
      </c>
    </row>
    <row r="280" outlineLevel="1">
      <c r="A280" s="111" t="n">
        <v>45878.0</v>
      </c>
      <c r="B280" s="103" t="s">
        <v>3818</v>
      </c>
      <c r="C280" s="103" t="s">
        <v>63</v>
      </c>
      <c r="D280" s="103" t="n">
        <v>19765.0</v>
      </c>
      <c r="E280" s="103" t="s">
        <v>306</v>
      </c>
      <c r="F280" s="103" t="s">
        <v>291</v>
      </c>
      <c r="G280" s="103" t="s">
        <v>133</v>
      </c>
    </row>
    <row r="281" outlineLevel="1">
      <c r="A281" s="83" t="s">
        <v>1389</v>
      </c>
      <c r="B281" s="83"/>
      <c r="C281" s="83"/>
      <c r="D281" s="82">
        <f>SUM(D282:D286)</f>
      </c>
      <c r="E281" s="82"/>
      <c r="F281" s="83"/>
      <c r="G281" s="82"/>
    </row>
    <row r="282" outlineLevel="1">
      <c r="A282" s="93" t="n">
        <v>45785.0</v>
      </c>
      <c r="B282" s="87" t="s">
        <v>1388</v>
      </c>
      <c r="C282" s="87" t="s">
        <v>63</v>
      </c>
      <c r="D282" s="87" t="n">
        <v>6901.04</v>
      </c>
      <c r="E282" s="87" t="s">
        <v>306</v>
      </c>
      <c r="F282" s="87" t="s">
        <v>291</v>
      </c>
      <c r="G282" s="87" t="s">
        <v>133</v>
      </c>
    </row>
    <row r="283" outlineLevel="1">
      <c r="A283" s="93" t="n">
        <v>45790.0</v>
      </c>
      <c r="B283" s="87" t="s">
        <v>1570</v>
      </c>
      <c r="C283" s="87" t="s">
        <v>63</v>
      </c>
      <c r="D283" s="87" t="n">
        <v>13796.5</v>
      </c>
      <c r="E283" s="87" t="s">
        <v>306</v>
      </c>
      <c r="F283" s="87" t="s">
        <v>291</v>
      </c>
      <c r="G283" s="87" t="s">
        <v>133</v>
      </c>
    </row>
    <row r="284" outlineLevel="1">
      <c r="A284" s="93" t="n">
        <v>45807.0</v>
      </c>
      <c r="B284" s="87" t="s">
        <v>2020</v>
      </c>
      <c r="C284" s="87" t="s">
        <v>63</v>
      </c>
      <c r="D284" s="87" t="n">
        <v>3257.38</v>
      </c>
      <c r="E284" s="87" t="s">
        <v>306</v>
      </c>
      <c r="F284" s="87" t="s">
        <v>291</v>
      </c>
      <c r="G284" s="87" t="s">
        <v>133</v>
      </c>
    </row>
    <row r="285" outlineLevel="1">
      <c r="A285" s="93" t="n">
        <v>45813.0</v>
      </c>
      <c r="B285" s="87" t="s">
        <v>2233</v>
      </c>
      <c r="C285" s="87" t="s">
        <v>63</v>
      </c>
      <c r="D285" s="87" t="n">
        <v>3886.68</v>
      </c>
      <c r="E285" s="87" t="s">
        <v>306</v>
      </c>
      <c r="F285" s="87" t="s">
        <v>291</v>
      </c>
      <c r="G285" s="87" t="s">
        <v>133</v>
      </c>
    </row>
    <row r="286" outlineLevel="1">
      <c r="A286" s="111" t="n">
        <v>46020.0</v>
      </c>
      <c r="B286" s="103" t="s">
        <v>5354</v>
      </c>
      <c r="C286" s="103" t="s">
        <v>63</v>
      </c>
      <c r="D286" s="103" t="n">
        <v>5463.73</v>
      </c>
      <c r="E286" s="103" t="s">
        <v>306</v>
      </c>
      <c r="F286" s="103" t="s">
        <v>291</v>
      </c>
      <c r="G286" s="103" t="s">
        <v>133</v>
      </c>
    </row>
    <row r="287" outlineLevel="1">
      <c r="A287" s="83" t="s">
        <v>3110</v>
      </c>
      <c r="B287" s="83"/>
      <c r="C287" s="83"/>
      <c r="D287" s="82">
        <f>SUM(D288:D290)</f>
      </c>
      <c r="E287" s="82"/>
      <c r="F287" s="83"/>
      <c r="G287" s="82"/>
    </row>
    <row r="288" outlineLevel="1">
      <c r="A288" s="93" t="n">
        <v>45842.0</v>
      </c>
      <c r="B288" s="87" t="s">
        <v>3109</v>
      </c>
      <c r="C288" s="87" t="s">
        <v>63</v>
      </c>
      <c r="D288" s="87" t="n">
        <v>146025.0</v>
      </c>
      <c r="E288" s="87" t="s">
        <v>306</v>
      </c>
      <c r="F288" s="87" t="s">
        <v>291</v>
      </c>
      <c r="G288" s="87" t="s">
        <v>133</v>
      </c>
    </row>
    <row r="289" outlineLevel="1">
      <c r="A289" s="93" t="n">
        <v>45843.0</v>
      </c>
      <c r="B289" s="87" t="s">
        <v>3169</v>
      </c>
      <c r="C289" s="87" t="s">
        <v>63</v>
      </c>
      <c r="D289" s="87" t="n">
        <v>146025.0</v>
      </c>
      <c r="E289" s="87" t="s">
        <v>306</v>
      </c>
      <c r="F289" s="87" t="s">
        <v>291</v>
      </c>
      <c r="G289" s="87" t="s">
        <v>133</v>
      </c>
    </row>
    <row r="290" outlineLevel="1">
      <c r="A290" s="111" t="n">
        <v>45845.0</v>
      </c>
      <c r="B290" s="103" t="s">
        <v>3196</v>
      </c>
      <c r="C290" s="103" t="s">
        <v>63</v>
      </c>
      <c r="D290" s="103" t="n">
        <v>146025.0</v>
      </c>
      <c r="E290" s="103" t="s">
        <v>306</v>
      </c>
      <c r="F290" s="103" t="s">
        <v>291</v>
      </c>
      <c r="G290" s="103" t="s">
        <v>133</v>
      </c>
    </row>
    <row r="291" outlineLevel="1">
      <c r="A291" s="83" t="s">
        <v>3663</v>
      </c>
      <c r="B291" s="83"/>
      <c r="C291" s="83"/>
      <c r="D291" s="82">
        <f>SUM(D292:D293)</f>
      </c>
      <c r="E291" s="82"/>
      <c r="F291" s="83"/>
      <c r="G291" s="82"/>
    </row>
    <row r="292" outlineLevel="1">
      <c r="A292" s="93" t="n">
        <v>45873.0</v>
      </c>
      <c r="B292" s="87" t="s">
        <v>3703</v>
      </c>
      <c r="C292" s="87" t="s">
        <v>63</v>
      </c>
      <c r="D292" s="87" t="n">
        <v>15190.0</v>
      </c>
      <c r="E292" s="87" t="s">
        <v>306</v>
      </c>
      <c r="F292" s="87" t="s">
        <v>291</v>
      </c>
      <c r="G292" s="87" t="s">
        <v>133</v>
      </c>
    </row>
    <row r="293" outlineLevel="1">
      <c r="A293" s="111" t="n">
        <v>45873.0</v>
      </c>
      <c r="B293" s="103" t="s">
        <v>3662</v>
      </c>
      <c r="C293" s="103" t="s">
        <v>63</v>
      </c>
      <c r="D293" s="103" t="n">
        <v>36650.0</v>
      </c>
      <c r="E293" s="103" t="s">
        <v>306</v>
      </c>
      <c r="F293" s="103" t="s">
        <v>291</v>
      </c>
      <c r="G293" s="103" t="s">
        <v>133</v>
      </c>
    </row>
    <row r="294" outlineLevel="1">
      <c r="A294" s="83" t="s">
        <v>2980</v>
      </c>
      <c r="B294" s="83"/>
      <c r="C294" s="83"/>
      <c r="D294" s="82">
        <f>SUM(D295:D296)</f>
      </c>
      <c r="E294" s="82"/>
      <c r="F294" s="83"/>
      <c r="G294" s="82"/>
    </row>
    <row r="295" outlineLevel="1">
      <c r="A295" s="93" t="n">
        <v>45840.0</v>
      </c>
      <c r="B295" s="87" t="s">
        <v>3052</v>
      </c>
      <c r="C295" s="87" t="s">
        <v>63</v>
      </c>
      <c r="D295" s="87" t="n">
        <v>19390.0</v>
      </c>
      <c r="E295" s="87" t="s">
        <v>306</v>
      </c>
      <c r="F295" s="87" t="s">
        <v>291</v>
      </c>
      <c r="G295" s="87" t="s">
        <v>133</v>
      </c>
    </row>
    <row r="296" outlineLevel="1">
      <c r="A296" s="111" t="n">
        <v>45840.0</v>
      </c>
      <c r="B296" s="103" t="s">
        <v>2979</v>
      </c>
      <c r="C296" s="103" t="s">
        <v>63</v>
      </c>
      <c r="D296" s="103" t="n">
        <v>23010.0</v>
      </c>
      <c r="E296" s="103" t="s">
        <v>306</v>
      </c>
      <c r="F296" s="103" t="s">
        <v>291</v>
      </c>
      <c r="G296" s="103" t="s">
        <v>133</v>
      </c>
    </row>
    <row r="297" outlineLevel="1">
      <c r="A297" s="83" t="s">
        <v>2215</v>
      </c>
      <c r="B297" s="83"/>
      <c r="C297" s="83"/>
      <c r="D297" s="82">
        <f>SUM(D298:D299)</f>
      </c>
      <c r="E297" s="82"/>
      <c r="F297" s="83"/>
      <c r="G297" s="82"/>
    </row>
    <row r="298" outlineLevel="1">
      <c r="A298" s="93" t="n">
        <v>45812.0</v>
      </c>
      <c r="B298" s="87" t="s">
        <v>2214</v>
      </c>
      <c r="C298" s="87" t="s">
        <v>63</v>
      </c>
      <c r="D298" s="87" t="n">
        <v>187710.0</v>
      </c>
      <c r="E298" s="87" t="s">
        <v>306</v>
      </c>
      <c r="F298" s="87" t="s">
        <v>291</v>
      </c>
      <c r="G298" s="87" t="s">
        <v>133</v>
      </c>
    </row>
    <row r="299" outlineLevel="1">
      <c r="A299" s="111" t="n">
        <v>46058.0</v>
      </c>
      <c r="B299" s="103" t="s">
        <v>5590</v>
      </c>
      <c r="C299" s="103" t="s">
        <v>63</v>
      </c>
      <c r="D299" s="103" t="n">
        <v>174330.0</v>
      </c>
      <c r="E299" s="103" t="s">
        <v>306</v>
      </c>
      <c r="F299" s="103" t="s">
        <v>291</v>
      </c>
      <c r="G299" s="103" t="s">
        <v>133</v>
      </c>
    </row>
    <row r="300" outlineLevel="1">
      <c r="A300" s="83" t="s">
        <v>3043</v>
      </c>
      <c r="B300" s="83"/>
      <c r="C300" s="83"/>
      <c r="D300" s="82">
        <f>SUM(D301:D305)</f>
      </c>
      <c r="E300" s="82"/>
      <c r="F300" s="83"/>
      <c r="G300" s="82"/>
    </row>
    <row r="301" outlineLevel="1">
      <c r="A301" s="93" t="n">
        <v>45840.0</v>
      </c>
      <c r="B301" s="87" t="s">
        <v>3042</v>
      </c>
      <c r="C301" s="87" t="s">
        <v>63</v>
      </c>
      <c r="D301" s="87" t="n">
        <v>187710.0</v>
      </c>
      <c r="E301" s="87" t="s">
        <v>306</v>
      </c>
      <c r="F301" s="87" t="s">
        <v>291</v>
      </c>
      <c r="G301" s="87" t="s">
        <v>133</v>
      </c>
    </row>
    <row r="302" outlineLevel="1">
      <c r="A302" s="93" t="n">
        <v>45873.0</v>
      </c>
      <c r="B302" s="87" t="s">
        <v>3692</v>
      </c>
      <c r="C302" s="87" t="s">
        <v>63</v>
      </c>
      <c r="D302" s="87" t="n">
        <v>174330.0</v>
      </c>
      <c r="E302" s="87" t="s">
        <v>306</v>
      </c>
      <c r="F302" s="87" t="s">
        <v>291</v>
      </c>
      <c r="G302" s="87" t="s">
        <v>133</v>
      </c>
    </row>
    <row r="303" outlineLevel="1">
      <c r="A303" s="93" t="n">
        <v>45902.0</v>
      </c>
      <c r="B303" s="87" t="s">
        <v>4243</v>
      </c>
      <c r="C303" s="87" t="s">
        <v>63</v>
      </c>
      <c r="D303" s="87" t="n">
        <v>174330.0</v>
      </c>
      <c r="E303" s="87" t="s">
        <v>306</v>
      </c>
      <c r="F303" s="87" t="s">
        <v>291</v>
      </c>
      <c r="G303" s="87" t="s">
        <v>133</v>
      </c>
    </row>
    <row r="304" outlineLevel="1">
      <c r="A304" s="93" t="n">
        <v>45935.0</v>
      </c>
      <c r="B304" s="87" t="s">
        <v>4606</v>
      </c>
      <c r="C304" s="87" t="s">
        <v>1167</v>
      </c>
      <c r="D304" s="87" t="n">
        <v>174330.0</v>
      </c>
      <c r="E304" s="87" t="s">
        <v>306</v>
      </c>
      <c r="F304" s="87" t="s">
        <v>291</v>
      </c>
      <c r="G304" s="87" t="s">
        <v>133</v>
      </c>
    </row>
    <row r="305" outlineLevel="1">
      <c r="A305" s="111" t="n">
        <v>45964.0</v>
      </c>
      <c r="B305" s="103" t="s">
        <v>4946</v>
      </c>
      <c r="C305" s="103" t="s">
        <v>1167</v>
      </c>
      <c r="D305" s="103" t="n">
        <v>174330.0</v>
      </c>
      <c r="E305" s="103" t="s">
        <v>306</v>
      </c>
      <c r="F305" s="103" t="s">
        <v>291</v>
      </c>
      <c r="G305" s="103" t="s">
        <v>133</v>
      </c>
    </row>
    <row r="306" outlineLevel="1">
      <c r="A306" s="83" t="s">
        <v>2165</v>
      </c>
      <c r="B306" s="83"/>
      <c r="C306" s="83"/>
      <c r="D306" s="82">
        <f>SUM(D307:D308)</f>
      </c>
      <c r="E306" s="82"/>
      <c r="F306" s="83"/>
      <c r="G306" s="82"/>
    </row>
    <row r="307" outlineLevel="1">
      <c r="A307" s="93" t="n">
        <v>45811.0</v>
      </c>
      <c r="B307" s="87" t="s">
        <v>2164</v>
      </c>
      <c r="C307" s="87" t="s">
        <v>63</v>
      </c>
      <c r="D307" s="87" t="n">
        <v>20000.0</v>
      </c>
      <c r="E307" s="87" t="s">
        <v>306</v>
      </c>
      <c r="F307" s="87" t="s">
        <v>291</v>
      </c>
      <c r="G307" s="87" t="s">
        <v>133</v>
      </c>
    </row>
    <row r="308" outlineLevel="1">
      <c r="A308" s="111" t="n">
        <v>45821.0</v>
      </c>
      <c r="B308" s="103" t="s">
        <v>2434</v>
      </c>
      <c r="C308" s="103" t="s">
        <v>63</v>
      </c>
      <c r="D308" s="103" t="n">
        <v>31975.0</v>
      </c>
      <c r="E308" s="103" t="s">
        <v>306</v>
      </c>
      <c r="F308" s="103" t="s">
        <v>291</v>
      </c>
      <c r="G308" s="103" t="s">
        <v>133</v>
      </c>
    </row>
    <row r="309" outlineLevel="1">
      <c r="A309" s="83" t="s">
        <v>4409</v>
      </c>
      <c r="B309" s="83"/>
      <c r="C309" s="83"/>
      <c r="D309" s="82">
        <f>SUM(D310:D311)</f>
      </c>
      <c r="E309" s="82"/>
      <c r="F309" s="83"/>
      <c r="G309" s="82"/>
    </row>
    <row r="310" outlineLevel="1">
      <c r="A310" s="93" t="n">
        <v>45915.0</v>
      </c>
      <c r="B310" s="87" t="s">
        <v>4408</v>
      </c>
      <c r="C310" s="87" t="s">
        <v>63</v>
      </c>
      <c r="D310" s="87" t="n">
        <v>200000.0</v>
      </c>
      <c r="E310" s="87" t="s">
        <v>315</v>
      </c>
      <c r="F310" s="87" t="s">
        <v>291</v>
      </c>
      <c r="G310" s="87" t="s">
        <v>133</v>
      </c>
    </row>
    <row r="311" outlineLevel="1">
      <c r="A311" s="111" t="n">
        <v>45925.0</v>
      </c>
      <c r="B311" s="103" t="s">
        <v>4528</v>
      </c>
      <c r="C311" s="103" t="s">
        <v>63</v>
      </c>
      <c r="D311" s="103" t="n">
        <v>40000.0</v>
      </c>
      <c r="E311" s="103" t="s">
        <v>315</v>
      </c>
      <c r="F311" s="103" t="s">
        <v>291</v>
      </c>
      <c r="G311" s="103" t="s">
        <v>133</v>
      </c>
    </row>
    <row r="312" outlineLevel="1">
      <c r="A312" s="83" t="s">
        <v>1188</v>
      </c>
      <c r="B312" s="83"/>
      <c r="C312" s="83"/>
      <c r="D312" s="82">
        <f>SUM(D313:D319)</f>
      </c>
      <c r="E312" s="82"/>
      <c r="F312" s="83"/>
      <c r="G312" s="82"/>
    </row>
    <row r="313" outlineLevel="1">
      <c r="A313" s="93" t="n">
        <v>45779.0</v>
      </c>
      <c r="B313" s="87" t="s">
        <v>1187</v>
      </c>
      <c r="C313" s="87" t="s">
        <v>1167</v>
      </c>
      <c r="D313" s="87" t="n">
        <v>42400.0</v>
      </c>
      <c r="E313" s="87" t="s">
        <v>306</v>
      </c>
      <c r="F313" s="87" t="s">
        <v>291</v>
      </c>
      <c r="G313" s="87" t="s">
        <v>133</v>
      </c>
    </row>
    <row r="314" outlineLevel="1">
      <c r="A314" s="93" t="n">
        <v>45811.0</v>
      </c>
      <c r="B314" s="87" t="s">
        <v>2110</v>
      </c>
      <c r="C314" s="87" t="s">
        <v>1167</v>
      </c>
      <c r="D314" s="87" t="n">
        <v>42400.0</v>
      </c>
      <c r="E314" s="87" t="s">
        <v>306</v>
      </c>
      <c r="F314" s="87" t="s">
        <v>291</v>
      </c>
      <c r="G314" s="87" t="s">
        <v>133</v>
      </c>
    </row>
    <row r="315" outlineLevel="1">
      <c r="A315" s="93" t="n">
        <v>45840.0</v>
      </c>
      <c r="B315" s="87" t="s">
        <v>3047</v>
      </c>
      <c r="C315" s="87" t="s">
        <v>63</v>
      </c>
      <c r="D315" s="87" t="n">
        <v>42400.0</v>
      </c>
      <c r="E315" s="87" t="s">
        <v>306</v>
      </c>
      <c r="F315" s="87" t="s">
        <v>291</v>
      </c>
      <c r="G315" s="87" t="s">
        <v>133</v>
      </c>
    </row>
    <row r="316" outlineLevel="1">
      <c r="A316" s="93" t="n">
        <v>45873.0</v>
      </c>
      <c r="B316" s="87" t="s">
        <v>3699</v>
      </c>
      <c r="C316" s="87" t="s">
        <v>63</v>
      </c>
      <c r="D316" s="87" t="n">
        <v>42400.0</v>
      </c>
      <c r="E316" s="87" t="s">
        <v>306</v>
      </c>
      <c r="F316" s="87" t="s">
        <v>291</v>
      </c>
      <c r="G316" s="87" t="s">
        <v>133</v>
      </c>
    </row>
    <row r="317" outlineLevel="1">
      <c r="A317" s="93" t="n">
        <v>45902.0</v>
      </c>
      <c r="B317" s="87" t="s">
        <v>4249</v>
      </c>
      <c r="C317" s="87" t="s">
        <v>63</v>
      </c>
      <c r="D317" s="87" t="n">
        <v>42400.0</v>
      </c>
      <c r="E317" s="87" t="s">
        <v>306</v>
      </c>
      <c r="F317" s="87" t="s">
        <v>291</v>
      </c>
      <c r="G317" s="87" t="s">
        <v>133</v>
      </c>
    </row>
    <row r="318" outlineLevel="1">
      <c r="A318" s="93" t="n">
        <v>45935.0</v>
      </c>
      <c r="B318" s="87" t="s">
        <v>4614</v>
      </c>
      <c r="C318" s="87" t="s">
        <v>1167</v>
      </c>
      <c r="D318" s="87" t="n">
        <v>42400.0</v>
      </c>
      <c r="E318" s="87" t="s">
        <v>306</v>
      </c>
      <c r="F318" s="87" t="s">
        <v>291</v>
      </c>
      <c r="G318" s="87" t="s">
        <v>133</v>
      </c>
    </row>
    <row r="319" outlineLevel="1">
      <c r="A319" s="111" t="n">
        <v>45964.0</v>
      </c>
      <c r="B319" s="103" t="s">
        <v>4952</v>
      </c>
      <c r="C319" s="103" t="s">
        <v>1167</v>
      </c>
      <c r="D319" s="103" t="n">
        <v>42400.0</v>
      </c>
      <c r="E319" s="103" t="s">
        <v>306</v>
      </c>
      <c r="F319" s="103" t="s">
        <v>291</v>
      </c>
      <c r="G319" s="103" t="s">
        <v>133</v>
      </c>
    </row>
    <row r="320" outlineLevel="1">
      <c r="A320" s="83" t="s">
        <v>1421</v>
      </c>
      <c r="B320" s="83"/>
      <c r="C320" s="83"/>
      <c r="D320" s="82">
        <f>SUM(D321:D322)</f>
      </c>
      <c r="E320" s="82"/>
      <c r="F320" s="83"/>
      <c r="G320" s="82"/>
    </row>
    <row r="321" outlineLevel="1">
      <c r="A321" s="93" t="n">
        <v>45786.0</v>
      </c>
      <c r="B321" s="87" t="s">
        <v>1420</v>
      </c>
      <c r="C321" s="87" t="s">
        <v>63</v>
      </c>
      <c r="D321" s="87" t="n">
        <v>39530.0</v>
      </c>
      <c r="E321" s="87" t="s">
        <v>306</v>
      </c>
      <c r="F321" s="87" t="s">
        <v>291</v>
      </c>
      <c r="G321" s="87" t="s">
        <v>133</v>
      </c>
    </row>
    <row r="322" outlineLevel="1">
      <c r="A322" s="111" t="n">
        <v>45790.0</v>
      </c>
      <c r="B322" s="103" t="s">
        <v>1543</v>
      </c>
      <c r="C322" s="103" t="s">
        <v>63</v>
      </c>
      <c r="D322" s="103" t="n">
        <v>59295.0</v>
      </c>
      <c r="E322" s="103" t="s">
        <v>306</v>
      </c>
      <c r="F322" s="103" t="s">
        <v>291</v>
      </c>
      <c r="G322" s="103" t="s">
        <v>133</v>
      </c>
    </row>
    <row r="323" outlineLevel="1">
      <c r="A323" s="83" t="s">
        <v>1216</v>
      </c>
      <c r="B323" s="83"/>
      <c r="C323" s="83"/>
      <c r="D323" s="82">
        <f>SUM(D324:D330)</f>
      </c>
      <c r="E323" s="82"/>
      <c r="F323" s="83"/>
      <c r="G323" s="82"/>
    </row>
    <row r="324" outlineLevel="1">
      <c r="A324" s="93" t="n">
        <v>45779.0</v>
      </c>
      <c r="B324" s="87" t="s">
        <v>1214</v>
      </c>
      <c r="C324" s="87" t="s">
        <v>1167</v>
      </c>
      <c r="D324" s="87" t="n">
        <v>11920.0</v>
      </c>
      <c r="E324" s="87" t="s">
        <v>306</v>
      </c>
      <c r="F324" s="87" t="s">
        <v>291</v>
      </c>
      <c r="G324" s="87" t="s">
        <v>133</v>
      </c>
    </row>
    <row r="325" outlineLevel="1">
      <c r="A325" s="93" t="n">
        <v>45811.0</v>
      </c>
      <c r="B325" s="87" t="s">
        <v>2112</v>
      </c>
      <c r="C325" s="87" t="s">
        <v>1167</v>
      </c>
      <c r="D325" s="87" t="n">
        <v>11500.0</v>
      </c>
      <c r="E325" s="87" t="s">
        <v>306</v>
      </c>
      <c r="F325" s="87" t="s">
        <v>291</v>
      </c>
      <c r="G325" s="87" t="s">
        <v>133</v>
      </c>
    </row>
    <row r="326" outlineLevel="1">
      <c r="A326" s="93" t="n">
        <v>45840.0</v>
      </c>
      <c r="B326" s="87" t="s">
        <v>3049</v>
      </c>
      <c r="C326" s="87" t="s">
        <v>63</v>
      </c>
      <c r="D326" s="87" t="n">
        <v>12130.0</v>
      </c>
      <c r="E326" s="87" t="s">
        <v>306</v>
      </c>
      <c r="F326" s="87" t="s">
        <v>291</v>
      </c>
      <c r="G326" s="87" t="s">
        <v>133</v>
      </c>
    </row>
    <row r="327" outlineLevel="1">
      <c r="A327" s="93" t="n">
        <v>45873.0</v>
      </c>
      <c r="B327" s="87" t="s">
        <v>3701</v>
      </c>
      <c r="C327" s="87" t="s">
        <v>63</v>
      </c>
      <c r="D327" s="87" t="n">
        <v>11290.0</v>
      </c>
      <c r="E327" s="87" t="s">
        <v>306</v>
      </c>
      <c r="F327" s="87" t="s">
        <v>291</v>
      </c>
      <c r="G327" s="87" t="s">
        <v>133</v>
      </c>
    </row>
    <row r="328" outlineLevel="1">
      <c r="A328" s="93" t="n">
        <v>45902.0</v>
      </c>
      <c r="B328" s="87" t="s">
        <v>4251</v>
      </c>
      <c r="C328" s="87" t="s">
        <v>63</v>
      </c>
      <c r="D328" s="87" t="n">
        <v>10670.0</v>
      </c>
      <c r="E328" s="87" t="s">
        <v>306</v>
      </c>
      <c r="F328" s="87" t="s">
        <v>291</v>
      </c>
      <c r="G328" s="87" t="s">
        <v>133</v>
      </c>
    </row>
    <row r="329" outlineLevel="1">
      <c r="A329" s="93" t="n">
        <v>45935.0</v>
      </c>
      <c r="B329" s="87" t="s">
        <v>4616</v>
      </c>
      <c r="C329" s="87" t="s">
        <v>1167</v>
      </c>
      <c r="D329" s="87" t="n">
        <v>12760.0</v>
      </c>
      <c r="E329" s="87" t="s">
        <v>306</v>
      </c>
      <c r="F329" s="87" t="s">
        <v>291</v>
      </c>
      <c r="G329" s="87" t="s">
        <v>133</v>
      </c>
    </row>
    <row r="330" outlineLevel="1">
      <c r="A330" s="111" t="n">
        <v>45964.0</v>
      </c>
      <c r="B330" s="103" t="s">
        <v>4954</v>
      </c>
      <c r="C330" s="103" t="s">
        <v>1167</v>
      </c>
      <c r="D330" s="103" t="n">
        <v>17080.0</v>
      </c>
      <c r="E330" s="103" t="s">
        <v>306</v>
      </c>
      <c r="F330" s="103" t="s">
        <v>291</v>
      </c>
      <c r="G330" s="103" t="s">
        <v>133</v>
      </c>
    </row>
    <row r="331" outlineLevel="1">
      <c r="A331" s="83" t="s">
        <v>963</v>
      </c>
      <c r="B331" s="83"/>
      <c r="C331" s="83"/>
      <c r="D331" s="82">
        <f>SUM(D332:D335)</f>
      </c>
      <c r="E331" s="82"/>
      <c r="F331" s="83"/>
      <c r="G331" s="82"/>
    </row>
    <row r="332" outlineLevel="1">
      <c r="A332" s="93" t="n">
        <v>45770.0</v>
      </c>
      <c r="B332" s="87" t="s">
        <v>962</v>
      </c>
      <c r="C332" s="87" t="s">
        <v>63</v>
      </c>
      <c r="D332" s="87" t="n">
        <v>23001.75</v>
      </c>
      <c r="E332" s="87" t="s">
        <v>306</v>
      </c>
      <c r="F332" s="87" t="s">
        <v>291</v>
      </c>
      <c r="G332" s="87" t="s">
        <v>133</v>
      </c>
    </row>
    <row r="333" outlineLevel="1">
      <c r="A333" s="93" t="n">
        <v>45796.0</v>
      </c>
      <c r="B333" s="87" t="s">
        <v>1708</v>
      </c>
      <c r="C333" s="87" t="s">
        <v>63</v>
      </c>
      <c r="D333" s="87" t="n">
        <v>37438.8</v>
      </c>
      <c r="E333" s="87" t="s">
        <v>306</v>
      </c>
      <c r="F333" s="87" t="s">
        <v>291</v>
      </c>
      <c r="G333" s="87" t="s">
        <v>133</v>
      </c>
    </row>
    <row r="334" outlineLevel="1">
      <c r="A334" s="93" t="n">
        <v>45800.0</v>
      </c>
      <c r="B334" s="87" t="s">
        <v>1823</v>
      </c>
      <c r="C334" s="87" t="s">
        <v>63</v>
      </c>
      <c r="D334" s="87" t="n">
        <v>71423.28</v>
      </c>
      <c r="E334" s="87" t="s">
        <v>306</v>
      </c>
      <c r="F334" s="87" t="s">
        <v>291</v>
      </c>
      <c r="G334" s="87" t="s">
        <v>133</v>
      </c>
    </row>
    <row r="335" outlineLevel="1">
      <c r="A335" s="111" t="n">
        <v>45807.0</v>
      </c>
      <c r="B335" s="103" t="s">
        <v>2018</v>
      </c>
      <c r="C335" s="103" t="s">
        <v>63</v>
      </c>
      <c r="D335" s="103" t="n">
        <v>4919.9</v>
      </c>
      <c r="E335" s="103" t="s">
        <v>306</v>
      </c>
      <c r="F335" s="103" t="s">
        <v>291</v>
      </c>
      <c r="G335" s="103" t="s">
        <v>133</v>
      </c>
    </row>
    <row r="336" outlineLevel="1">
      <c r="A336" s="83" t="s">
        <v>700</v>
      </c>
      <c r="B336" s="83"/>
      <c r="C336" s="83"/>
      <c r="D336" s="82">
        <f>SUM(D337:D338)</f>
      </c>
      <c r="E336" s="82"/>
      <c r="F336" s="83"/>
      <c r="G336" s="82"/>
    </row>
    <row r="337" outlineLevel="1">
      <c r="A337" s="93" t="n">
        <v>45761.0</v>
      </c>
      <c r="B337" s="87" t="s">
        <v>698</v>
      </c>
      <c r="C337" s="87" t="s">
        <v>63</v>
      </c>
      <c r="D337" s="87" t="n">
        <v>7552.0</v>
      </c>
      <c r="E337" s="87" t="s">
        <v>306</v>
      </c>
      <c r="F337" s="87" t="s">
        <v>291</v>
      </c>
      <c r="G337" s="87" t="s">
        <v>133</v>
      </c>
    </row>
    <row r="338" outlineLevel="1">
      <c r="A338" s="111" t="n">
        <v>45869.0</v>
      </c>
      <c r="B338" s="103" t="s">
        <v>3589</v>
      </c>
      <c r="C338" s="103" t="s">
        <v>63</v>
      </c>
      <c r="D338" s="103" t="n">
        <v>248520.0</v>
      </c>
      <c r="E338" s="103" t="s">
        <v>306</v>
      </c>
      <c r="F338" s="103" t="s">
        <v>291</v>
      </c>
      <c r="G338" s="103" t="s">
        <v>133</v>
      </c>
    </row>
    <row r="339" outlineLevel="1">
      <c r="A339" s="83" t="s">
        <v>2133</v>
      </c>
      <c r="B339" s="83"/>
      <c r="C339" s="83"/>
      <c r="D339" s="82">
        <f>SUM(D340:D341)</f>
      </c>
      <c r="E339" s="82"/>
      <c r="F339" s="83"/>
      <c r="G339" s="82"/>
    </row>
    <row r="340" outlineLevel="1">
      <c r="A340" s="93" t="n">
        <v>45811.0</v>
      </c>
      <c r="B340" s="87" t="s">
        <v>2152</v>
      </c>
      <c r="C340" s="87" t="s">
        <v>1167</v>
      </c>
      <c r="D340" s="87" t="n">
        <v>33610.0</v>
      </c>
      <c r="E340" s="87" t="s">
        <v>315</v>
      </c>
      <c r="F340" s="87" t="s">
        <v>291</v>
      </c>
      <c r="G340" s="87" t="s">
        <v>133</v>
      </c>
    </row>
    <row r="341" outlineLevel="1">
      <c r="A341" s="111" t="n">
        <v>45902.0</v>
      </c>
      <c r="B341" s="103" t="s">
        <v>4295</v>
      </c>
      <c r="C341" s="103" t="s">
        <v>1167</v>
      </c>
      <c r="D341" s="103" t="n">
        <v>33610.0</v>
      </c>
      <c r="E341" s="103" t="s">
        <v>306</v>
      </c>
      <c r="F341" s="103" t="s">
        <v>291</v>
      </c>
      <c r="G341" s="103" t="s">
        <v>133</v>
      </c>
    </row>
    <row r="342" outlineLevel="1">
      <c r="A342" s="83" t="s">
        <v>2116</v>
      </c>
      <c r="B342" s="83"/>
      <c r="C342" s="83"/>
      <c r="D342" s="82">
        <f>SUM(D343:D344)</f>
      </c>
      <c r="E342" s="82"/>
      <c r="F342" s="83"/>
      <c r="G342" s="82"/>
    </row>
    <row r="343" outlineLevel="1">
      <c r="A343" s="93" t="n">
        <v>45811.0</v>
      </c>
      <c r="B343" s="87" t="s">
        <v>2115</v>
      </c>
      <c r="C343" s="87" t="s">
        <v>1167</v>
      </c>
      <c r="D343" s="87" t="n">
        <v>19390.0</v>
      </c>
      <c r="E343" s="87" t="s">
        <v>306</v>
      </c>
      <c r="F343" s="87" t="s">
        <v>291</v>
      </c>
      <c r="G343" s="87" t="s">
        <v>133</v>
      </c>
    </row>
    <row r="344" outlineLevel="1">
      <c r="A344" s="111" t="n">
        <v>45811.0</v>
      </c>
      <c r="B344" s="103" t="s">
        <v>2117</v>
      </c>
      <c r="C344" s="103" t="s">
        <v>1167</v>
      </c>
      <c r="D344" s="103" t="n">
        <v>18010.0</v>
      </c>
      <c r="E344" s="103" t="s">
        <v>306</v>
      </c>
      <c r="F344" s="103" t="s">
        <v>291</v>
      </c>
      <c r="G344" s="103" t="s">
        <v>133</v>
      </c>
    </row>
    <row r="345" outlineLevel="1">
      <c r="A345" s="83" t="s">
        <v>382</v>
      </c>
      <c r="B345" s="83"/>
      <c r="C345" s="83"/>
      <c r="D345" s="82">
        <f>SUM(D346:D348)</f>
      </c>
      <c r="E345" s="82"/>
      <c r="F345" s="83"/>
      <c r="G345" s="82"/>
    </row>
    <row r="346" outlineLevel="1">
      <c r="A346" s="93" t="n">
        <v>45776.0</v>
      </c>
      <c r="B346" s="87" t="s">
        <v>1094</v>
      </c>
      <c r="C346" s="87" t="s">
        <v>63</v>
      </c>
      <c r="D346" s="87" t="n">
        <v>9345.6</v>
      </c>
      <c r="E346" s="87" t="s">
        <v>306</v>
      </c>
      <c r="F346" s="87" t="s">
        <v>291</v>
      </c>
      <c r="G346" s="87" t="s">
        <v>133</v>
      </c>
    </row>
    <row r="347" outlineLevel="1">
      <c r="A347" s="93" t="n">
        <v>45904.0</v>
      </c>
      <c r="B347" s="87" t="s">
        <v>4324</v>
      </c>
      <c r="C347" s="87" t="s">
        <v>63</v>
      </c>
      <c r="D347" s="87" t="n">
        <v>11597.04</v>
      </c>
      <c r="E347" s="87" t="s">
        <v>306</v>
      </c>
      <c r="F347" s="87" t="s">
        <v>291</v>
      </c>
      <c r="G347" s="87" t="s">
        <v>133</v>
      </c>
    </row>
    <row r="348" outlineLevel="1">
      <c r="A348" s="111" t="n">
        <v>46107.0</v>
      </c>
      <c r="B348" s="103" t="s">
        <v>5910</v>
      </c>
      <c r="C348" s="103" t="s">
        <v>63</v>
      </c>
      <c r="D348" s="103" t="n">
        <v>42756.0</v>
      </c>
      <c r="E348" s="103" t="s">
        <v>306</v>
      </c>
      <c r="F348" s="103" t="s">
        <v>291</v>
      </c>
      <c r="G348" s="103" t="s">
        <v>133</v>
      </c>
    </row>
    <row r="349" outlineLevel="1">
      <c r="A349" s="83" t="s">
        <v>850</v>
      </c>
      <c r="B349" s="83"/>
      <c r="C349" s="83"/>
      <c r="D349" s="82">
        <f>SUM(D350:D352)</f>
      </c>
      <c r="E349" s="82"/>
      <c r="F349" s="83"/>
      <c r="G349" s="82"/>
    </row>
    <row r="350" outlineLevel="1">
      <c r="A350" s="93" t="n">
        <v>45765.0</v>
      </c>
      <c r="B350" s="87" t="s">
        <v>848</v>
      </c>
      <c r="C350" s="87" t="s">
        <v>63</v>
      </c>
      <c r="D350" s="87" t="n">
        <v>15000.0</v>
      </c>
      <c r="E350" s="87" t="s">
        <v>315</v>
      </c>
      <c r="F350" s="87" t="s">
        <v>291</v>
      </c>
      <c r="G350" s="87" t="s">
        <v>133</v>
      </c>
    </row>
    <row r="351" outlineLevel="1">
      <c r="A351" s="93" t="n">
        <v>45772.0</v>
      </c>
      <c r="B351" s="87" t="s">
        <v>1027</v>
      </c>
      <c r="C351" s="87" t="s">
        <v>63</v>
      </c>
      <c r="D351" s="87" t="n">
        <v>34348.0</v>
      </c>
      <c r="E351" s="87" t="s">
        <v>306</v>
      </c>
      <c r="F351" s="87" t="s">
        <v>291</v>
      </c>
      <c r="G351" s="87" t="s">
        <v>133</v>
      </c>
    </row>
    <row r="352" outlineLevel="1">
      <c r="A352" s="111" t="n">
        <v>46074.0</v>
      </c>
      <c r="B352" s="103" t="s">
        <v>5682</v>
      </c>
      <c r="C352" s="103" t="s">
        <v>63</v>
      </c>
      <c r="D352" s="103" t="n">
        <v>15000.0</v>
      </c>
      <c r="E352" s="103" t="s">
        <v>306</v>
      </c>
      <c r="F352" s="103" t="s">
        <v>291</v>
      </c>
      <c r="G352" s="103" t="s">
        <v>133</v>
      </c>
    </row>
    <row r="353" outlineLevel="1">
      <c r="A353" s="83" t="s">
        <v>1025</v>
      </c>
      <c r="B353" s="83"/>
      <c r="C353" s="83"/>
      <c r="D353" s="82">
        <f>SUM(D354:D355)</f>
      </c>
      <c r="E353" s="82"/>
      <c r="F353" s="83"/>
      <c r="G353" s="82"/>
    </row>
    <row r="354" outlineLevel="1">
      <c r="A354" s="93" t="n">
        <v>45772.0</v>
      </c>
      <c r="B354" s="87" t="s">
        <v>1024</v>
      </c>
      <c r="C354" s="87" t="s">
        <v>63</v>
      </c>
      <c r="D354" s="87" t="n">
        <v>37515.3</v>
      </c>
      <c r="E354" s="87" t="s">
        <v>306</v>
      </c>
      <c r="F354" s="87" t="s">
        <v>291</v>
      </c>
      <c r="G354" s="87" t="s">
        <v>133</v>
      </c>
    </row>
    <row r="355" outlineLevel="1">
      <c r="A355" s="111" t="n">
        <v>45829.0</v>
      </c>
      <c r="B355" s="103" t="s">
        <v>2726</v>
      </c>
      <c r="C355" s="103" t="s">
        <v>63</v>
      </c>
      <c r="D355" s="103" t="n">
        <v>37515.0</v>
      </c>
      <c r="E355" s="103" t="s">
        <v>306</v>
      </c>
      <c r="F355" s="103" t="s">
        <v>291</v>
      </c>
      <c r="G355" s="103" t="s">
        <v>133</v>
      </c>
    </row>
    <row r="356" outlineLevel="1">
      <c r="A356" s="83" t="s">
        <v>2661</v>
      </c>
      <c r="B356" s="83"/>
      <c r="C356" s="83"/>
      <c r="D356" s="82">
        <f>SUM(D357:D358)</f>
      </c>
      <c r="E356" s="82"/>
      <c r="F356" s="83"/>
      <c r="G356" s="82"/>
    </row>
    <row r="357" outlineLevel="1">
      <c r="A357" s="93" t="n">
        <v>45828.0</v>
      </c>
      <c r="B357" s="87" t="s">
        <v>2659</v>
      </c>
      <c r="C357" s="87" t="s">
        <v>63</v>
      </c>
      <c r="D357" s="87" t="n">
        <v>38480.0</v>
      </c>
      <c r="E357" s="87" t="s">
        <v>306</v>
      </c>
      <c r="F357" s="87" t="s">
        <v>291</v>
      </c>
      <c r="G357" s="87" t="s">
        <v>133</v>
      </c>
    </row>
    <row r="358" outlineLevel="1">
      <c r="A358" s="111" t="n">
        <v>46013.0</v>
      </c>
      <c r="B358" s="103" t="s">
        <v>5327</v>
      </c>
      <c r="C358" s="103" t="s">
        <v>63</v>
      </c>
      <c r="D358" s="103" t="n">
        <v>250000.0</v>
      </c>
      <c r="E358" s="103" t="s">
        <v>306</v>
      </c>
      <c r="F358" s="103" t="s">
        <v>291</v>
      </c>
      <c r="G358" s="103" t="s">
        <v>133</v>
      </c>
    </row>
    <row r="359" outlineLevel="1">
      <c r="A359" s="83" t="s">
        <v>2210</v>
      </c>
      <c r="B359" s="83"/>
      <c r="C359" s="83"/>
      <c r="D359" s="82">
        <f>SUM(D360:D361)</f>
      </c>
      <c r="E359" s="82"/>
      <c r="F359" s="83"/>
      <c r="G359" s="82"/>
    </row>
    <row r="360" outlineLevel="1">
      <c r="A360" s="93" t="n">
        <v>45812.0</v>
      </c>
      <c r="B360" s="87" t="s">
        <v>2209</v>
      </c>
      <c r="C360" s="87" t="s">
        <v>63</v>
      </c>
      <c r="D360" s="87" t="n">
        <v>49660.0</v>
      </c>
      <c r="E360" s="87" t="s">
        <v>306</v>
      </c>
      <c r="F360" s="87" t="s">
        <v>291</v>
      </c>
      <c r="G360" s="87" t="s">
        <v>133</v>
      </c>
    </row>
    <row r="361" outlineLevel="1">
      <c r="A361" s="111" t="n">
        <v>46058.0</v>
      </c>
      <c r="B361" s="103" t="s">
        <v>5592</v>
      </c>
      <c r="C361" s="103" t="s">
        <v>1167</v>
      </c>
      <c r="D361" s="103" t="n">
        <v>81200.0</v>
      </c>
      <c r="E361" s="103" t="s">
        <v>306</v>
      </c>
      <c r="F361" s="103" t="s">
        <v>291</v>
      </c>
      <c r="G361" s="103" t="s">
        <v>133</v>
      </c>
    </row>
    <row r="362" outlineLevel="1">
      <c r="A362" s="83" t="s">
        <v>2989</v>
      </c>
      <c r="B362" s="83"/>
      <c r="C362" s="83"/>
      <c r="D362" s="82">
        <f>SUM(D363:D367)</f>
      </c>
      <c r="E362" s="82"/>
      <c r="F362" s="83"/>
      <c r="G362" s="82"/>
    </row>
    <row r="363" outlineLevel="1">
      <c r="A363" s="93" t="n">
        <v>45840.0</v>
      </c>
      <c r="B363" s="87" t="s">
        <v>2988</v>
      </c>
      <c r="C363" s="87" t="s">
        <v>63</v>
      </c>
      <c r="D363" s="87" t="n">
        <v>81200.0</v>
      </c>
      <c r="E363" s="87" t="s">
        <v>306</v>
      </c>
      <c r="F363" s="87" t="s">
        <v>291</v>
      </c>
      <c r="G363" s="87" t="s">
        <v>133</v>
      </c>
    </row>
    <row r="364" outlineLevel="1">
      <c r="A364" s="93" t="n">
        <v>45873.0</v>
      </c>
      <c r="B364" s="87" t="s">
        <v>3634</v>
      </c>
      <c r="C364" s="87" t="s">
        <v>63</v>
      </c>
      <c r="D364" s="87" t="n">
        <v>81200.0</v>
      </c>
      <c r="E364" s="87" t="s">
        <v>306</v>
      </c>
      <c r="F364" s="87" t="s">
        <v>291</v>
      </c>
      <c r="G364" s="87" t="s">
        <v>133</v>
      </c>
    </row>
    <row r="365" outlineLevel="1">
      <c r="A365" s="93" t="n">
        <v>45902.0</v>
      </c>
      <c r="B365" s="87" t="s">
        <v>4271</v>
      </c>
      <c r="C365" s="87" t="s">
        <v>63</v>
      </c>
      <c r="D365" s="87" t="n">
        <v>81200.0</v>
      </c>
      <c r="E365" s="87" t="s">
        <v>306</v>
      </c>
      <c r="F365" s="87" t="s">
        <v>291</v>
      </c>
      <c r="G365" s="87" t="s">
        <v>133</v>
      </c>
    </row>
    <row r="366" outlineLevel="1">
      <c r="A366" s="93" t="n">
        <v>45935.0</v>
      </c>
      <c r="B366" s="87" t="s">
        <v>4632</v>
      </c>
      <c r="C366" s="87" t="s">
        <v>1167</v>
      </c>
      <c r="D366" s="87" t="n">
        <v>81200.0</v>
      </c>
      <c r="E366" s="87" t="s">
        <v>306</v>
      </c>
      <c r="F366" s="87" t="s">
        <v>291</v>
      </c>
      <c r="G366" s="87" t="s">
        <v>133</v>
      </c>
    </row>
    <row r="367" outlineLevel="1">
      <c r="A367" s="111" t="n">
        <v>45964.0</v>
      </c>
      <c r="B367" s="103" t="s">
        <v>4868</v>
      </c>
      <c r="C367" s="103" t="s">
        <v>1167</v>
      </c>
      <c r="D367" s="103" t="n">
        <v>81200.0</v>
      </c>
      <c r="E367" s="103" t="s">
        <v>306</v>
      </c>
      <c r="F367" s="103" t="s">
        <v>291</v>
      </c>
      <c r="G367" s="103" t="s">
        <v>133</v>
      </c>
    </row>
    <row r="368" outlineLevel="1">
      <c r="A368" s="83" t="s">
        <v>639</v>
      </c>
      <c r="B368" s="83"/>
      <c r="C368" s="83"/>
      <c r="D368" s="82">
        <f>SUM(D369:D375)</f>
      </c>
      <c r="E368" s="82"/>
      <c r="F368" s="83"/>
      <c r="G368" s="82"/>
    </row>
    <row r="369" outlineLevel="1">
      <c r="A369" s="93" t="n">
        <v>45758.0</v>
      </c>
      <c r="B369" s="87" t="s">
        <v>638</v>
      </c>
      <c r="C369" s="87" t="s">
        <v>63</v>
      </c>
      <c r="D369" s="87" t="n">
        <v>10467.0</v>
      </c>
      <c r="E369" s="87" t="s">
        <v>306</v>
      </c>
      <c r="F369" s="87" t="s">
        <v>291</v>
      </c>
      <c r="G369" s="87" t="s">
        <v>133</v>
      </c>
    </row>
    <row r="370" outlineLevel="1">
      <c r="A370" s="93" t="n">
        <v>45806.0</v>
      </c>
      <c r="B370" s="87" t="s">
        <v>1994</v>
      </c>
      <c r="C370" s="87" t="s">
        <v>63</v>
      </c>
      <c r="D370" s="87" t="n">
        <v>3652.0</v>
      </c>
      <c r="E370" s="87" t="s">
        <v>306</v>
      </c>
      <c r="F370" s="87" t="s">
        <v>291</v>
      </c>
      <c r="G370" s="87" t="s">
        <v>133</v>
      </c>
    </row>
    <row r="371" outlineLevel="1">
      <c r="A371" s="93" t="n">
        <v>45806.0</v>
      </c>
      <c r="B371" s="87" t="s">
        <v>1992</v>
      </c>
      <c r="C371" s="87" t="s">
        <v>63</v>
      </c>
      <c r="D371" s="87" t="n">
        <v>1180.0</v>
      </c>
      <c r="E371" s="87" t="s">
        <v>306</v>
      </c>
      <c r="F371" s="87" t="s">
        <v>291</v>
      </c>
      <c r="G371" s="87" t="s">
        <v>133</v>
      </c>
    </row>
    <row r="372" outlineLevel="1">
      <c r="A372" s="93" t="n">
        <v>45806.0</v>
      </c>
      <c r="B372" s="87" t="s">
        <v>1996</v>
      </c>
      <c r="C372" s="87" t="s">
        <v>63</v>
      </c>
      <c r="D372" s="87" t="n">
        <v>3611.0</v>
      </c>
      <c r="E372" s="87" t="s">
        <v>306</v>
      </c>
      <c r="F372" s="87" t="s">
        <v>291</v>
      </c>
      <c r="G372" s="87" t="s">
        <v>133</v>
      </c>
    </row>
    <row r="373" outlineLevel="1">
      <c r="A373" s="93" t="n">
        <v>45806.0</v>
      </c>
      <c r="B373" s="87" t="s">
        <v>1998</v>
      </c>
      <c r="C373" s="87" t="s">
        <v>63</v>
      </c>
      <c r="D373" s="87" t="n">
        <v>17632.0</v>
      </c>
      <c r="E373" s="87" t="s">
        <v>306</v>
      </c>
      <c r="F373" s="87" t="s">
        <v>291</v>
      </c>
      <c r="G373" s="87" t="s">
        <v>133</v>
      </c>
    </row>
    <row r="374" outlineLevel="1">
      <c r="A374" s="93" t="n">
        <v>45860.0</v>
      </c>
      <c r="B374" s="87" t="s">
        <v>3457</v>
      </c>
      <c r="C374" s="87" t="s">
        <v>63</v>
      </c>
      <c r="D374" s="87" t="n">
        <v>66304.0</v>
      </c>
      <c r="E374" s="87" t="s">
        <v>306</v>
      </c>
      <c r="F374" s="87" t="s">
        <v>291</v>
      </c>
      <c r="G374" s="87" t="s">
        <v>133</v>
      </c>
    </row>
    <row r="375" outlineLevel="1">
      <c r="A375" s="111" t="n">
        <v>45860.0</v>
      </c>
      <c r="B375" s="103" t="s">
        <v>3444</v>
      </c>
      <c r="C375" s="103" t="s">
        <v>63</v>
      </c>
      <c r="D375" s="103" t="n">
        <v>5924.0</v>
      </c>
      <c r="E375" s="103" t="s">
        <v>306</v>
      </c>
      <c r="F375" s="103" t="s">
        <v>291</v>
      </c>
      <c r="G375" s="103" t="s">
        <v>133</v>
      </c>
    </row>
    <row r="376" outlineLevel="1">
      <c r="A376" s="83" t="s">
        <v>1175</v>
      </c>
      <c r="B376" s="83"/>
      <c r="C376" s="83"/>
      <c r="D376" s="82">
        <f>SUM(D377:D383)</f>
      </c>
      <c r="E376" s="82"/>
      <c r="F376" s="83"/>
      <c r="G376" s="82"/>
    </row>
    <row r="377" outlineLevel="1">
      <c r="A377" s="93" t="n">
        <v>45779.0</v>
      </c>
      <c r="B377" s="87" t="s">
        <v>1173</v>
      </c>
      <c r="C377" s="87" t="s">
        <v>1167</v>
      </c>
      <c r="D377" s="87" t="n">
        <v>14240.0</v>
      </c>
      <c r="E377" s="87" t="s">
        <v>306</v>
      </c>
      <c r="F377" s="87" t="s">
        <v>291</v>
      </c>
      <c r="G377" s="87" t="s">
        <v>133</v>
      </c>
    </row>
    <row r="378" outlineLevel="1">
      <c r="A378" s="93" t="n">
        <v>45811.0</v>
      </c>
      <c r="B378" s="87" t="s">
        <v>2097</v>
      </c>
      <c r="C378" s="87" t="s">
        <v>1167</v>
      </c>
      <c r="D378" s="87" t="n">
        <v>16400.0</v>
      </c>
      <c r="E378" s="87" t="s">
        <v>306</v>
      </c>
      <c r="F378" s="87" t="s">
        <v>291</v>
      </c>
      <c r="G378" s="87" t="s">
        <v>133</v>
      </c>
    </row>
    <row r="379" outlineLevel="1">
      <c r="A379" s="93" t="n">
        <v>45840.0</v>
      </c>
      <c r="B379" s="87" t="s">
        <v>3025</v>
      </c>
      <c r="C379" s="87" t="s">
        <v>63</v>
      </c>
      <c r="D379" s="87" t="n">
        <v>16400.0</v>
      </c>
      <c r="E379" s="87" t="s">
        <v>306</v>
      </c>
      <c r="F379" s="87" t="s">
        <v>291</v>
      </c>
      <c r="G379" s="87" t="s">
        <v>133</v>
      </c>
    </row>
    <row r="380" outlineLevel="1">
      <c r="A380" s="93" t="n">
        <v>45873.0</v>
      </c>
      <c r="B380" s="87" t="s">
        <v>3674</v>
      </c>
      <c r="C380" s="87" t="s">
        <v>63</v>
      </c>
      <c r="D380" s="87" t="n">
        <v>16400.0</v>
      </c>
      <c r="E380" s="87" t="s">
        <v>306</v>
      </c>
      <c r="F380" s="87" t="s">
        <v>291</v>
      </c>
      <c r="G380" s="87" t="s">
        <v>133</v>
      </c>
    </row>
    <row r="381" outlineLevel="1">
      <c r="A381" s="93" t="n">
        <v>45902.0</v>
      </c>
      <c r="B381" s="87" t="s">
        <v>4220</v>
      </c>
      <c r="C381" s="87" t="s">
        <v>63</v>
      </c>
      <c r="D381" s="87" t="n">
        <v>16400.0</v>
      </c>
      <c r="E381" s="87" t="s">
        <v>306</v>
      </c>
      <c r="F381" s="87" t="s">
        <v>291</v>
      </c>
      <c r="G381" s="87" t="s">
        <v>133</v>
      </c>
    </row>
    <row r="382" outlineLevel="1">
      <c r="A382" s="93" t="n">
        <v>45935.0</v>
      </c>
      <c r="B382" s="87" t="s">
        <v>4590</v>
      </c>
      <c r="C382" s="87" t="s">
        <v>1167</v>
      </c>
      <c r="D382" s="87" t="n">
        <v>16400.0</v>
      </c>
      <c r="E382" s="87" t="s">
        <v>306</v>
      </c>
      <c r="F382" s="87" t="s">
        <v>291</v>
      </c>
      <c r="G382" s="87" t="s">
        <v>133</v>
      </c>
    </row>
    <row r="383" outlineLevel="1">
      <c r="A383" s="111" t="n">
        <v>45964.0</v>
      </c>
      <c r="B383" s="103" t="s">
        <v>4921</v>
      </c>
      <c r="C383" s="103" t="s">
        <v>1167</v>
      </c>
      <c r="D383" s="103" t="n">
        <v>16400.0</v>
      </c>
      <c r="E383" s="103" t="s">
        <v>306</v>
      </c>
      <c r="F383" s="103" t="s">
        <v>291</v>
      </c>
      <c r="G383" s="103" t="s">
        <v>133</v>
      </c>
    </row>
    <row r="384" outlineLevel="1">
      <c r="A384" s="83" t="s">
        <v>1212</v>
      </c>
      <c r="B384" s="83"/>
      <c r="C384" s="83"/>
      <c r="D384" s="82">
        <f>SUM(D385:D392)</f>
      </c>
      <c r="E384" s="82"/>
      <c r="F384" s="83"/>
      <c r="G384" s="82"/>
    </row>
    <row r="385" outlineLevel="1">
      <c r="A385" s="93" t="n">
        <v>45779.0</v>
      </c>
      <c r="B385" s="87" t="s">
        <v>1210</v>
      </c>
      <c r="C385" s="87" t="s">
        <v>1167</v>
      </c>
      <c r="D385" s="87" t="n">
        <v>18390.0</v>
      </c>
      <c r="E385" s="87" t="s">
        <v>306</v>
      </c>
      <c r="F385" s="87" t="s">
        <v>291</v>
      </c>
      <c r="G385" s="87" t="s">
        <v>133</v>
      </c>
    </row>
    <row r="386" outlineLevel="1">
      <c r="A386" s="93" t="n">
        <v>45811.0</v>
      </c>
      <c r="B386" s="87" t="s">
        <v>2107</v>
      </c>
      <c r="C386" s="87" t="s">
        <v>1167</v>
      </c>
      <c r="D386" s="87" t="n">
        <v>13750.0</v>
      </c>
      <c r="E386" s="87" t="s">
        <v>306</v>
      </c>
      <c r="F386" s="87" t="s">
        <v>291</v>
      </c>
      <c r="G386" s="87" t="s">
        <v>133</v>
      </c>
    </row>
    <row r="387" outlineLevel="1">
      <c r="A387" s="93" t="n">
        <v>45840.0</v>
      </c>
      <c r="B387" s="87" t="s">
        <v>3010</v>
      </c>
      <c r="C387" s="87" t="s">
        <v>63</v>
      </c>
      <c r="D387" s="87" t="n">
        <v>10640.0</v>
      </c>
      <c r="E387" s="87" t="s">
        <v>306</v>
      </c>
      <c r="F387" s="87" t="s">
        <v>291</v>
      </c>
      <c r="G387" s="87" t="s">
        <v>133</v>
      </c>
    </row>
    <row r="388" outlineLevel="1">
      <c r="A388" s="93" t="n">
        <v>45840.0</v>
      </c>
      <c r="B388" s="87" t="s">
        <v>3045</v>
      </c>
      <c r="C388" s="87" t="s">
        <v>63</v>
      </c>
      <c r="D388" s="87" t="n">
        <v>20210.0</v>
      </c>
      <c r="E388" s="87" t="s">
        <v>306</v>
      </c>
      <c r="F388" s="87" t="s">
        <v>291</v>
      </c>
      <c r="G388" s="87" t="s">
        <v>133</v>
      </c>
    </row>
    <row r="389" outlineLevel="1">
      <c r="A389" s="93" t="n">
        <v>45873.0</v>
      </c>
      <c r="B389" s="87" t="s">
        <v>3697</v>
      </c>
      <c r="C389" s="87" t="s">
        <v>63</v>
      </c>
      <c r="D389" s="87" t="n">
        <v>21670.0</v>
      </c>
      <c r="E389" s="87" t="s">
        <v>306</v>
      </c>
      <c r="F389" s="87" t="s">
        <v>291</v>
      </c>
      <c r="G389" s="87" t="s">
        <v>133</v>
      </c>
    </row>
    <row r="390" outlineLevel="1">
      <c r="A390" s="93" t="n">
        <v>45902.0</v>
      </c>
      <c r="B390" s="87" t="s">
        <v>4247</v>
      </c>
      <c r="C390" s="87" t="s">
        <v>63</v>
      </c>
      <c r="D390" s="87" t="n">
        <v>1670.0</v>
      </c>
      <c r="E390" s="87" t="s">
        <v>306</v>
      </c>
      <c r="F390" s="87" t="s">
        <v>291</v>
      </c>
      <c r="G390" s="87" t="s">
        <v>133</v>
      </c>
    </row>
    <row r="391" outlineLevel="1">
      <c r="A391" s="93" t="n">
        <v>45935.0</v>
      </c>
      <c r="B391" s="87" t="s">
        <v>4612</v>
      </c>
      <c r="C391" s="87" t="s">
        <v>1167</v>
      </c>
      <c r="D391" s="87" t="n">
        <v>13750.0</v>
      </c>
      <c r="E391" s="87" t="s">
        <v>306</v>
      </c>
      <c r="F391" s="87" t="s">
        <v>291</v>
      </c>
      <c r="G391" s="87" t="s">
        <v>133</v>
      </c>
    </row>
    <row r="392" outlineLevel="1">
      <c r="A392" s="111" t="n">
        <v>45964.0</v>
      </c>
      <c r="B392" s="103" t="s">
        <v>4950</v>
      </c>
      <c r="C392" s="103" t="s">
        <v>1167</v>
      </c>
      <c r="D392" s="103" t="n">
        <v>15400.0</v>
      </c>
      <c r="E392" s="103" t="s">
        <v>306</v>
      </c>
      <c r="F392" s="103" t="s">
        <v>291</v>
      </c>
      <c r="G392" s="103" t="s">
        <v>133</v>
      </c>
    </row>
    <row r="393" outlineLevel="1">
      <c r="A393" s="83" t="s">
        <v>1197</v>
      </c>
      <c r="B393" s="83"/>
      <c r="C393" s="83"/>
      <c r="D393" s="82">
        <f>SUM(D394:D423)</f>
      </c>
      <c r="E393" s="82"/>
      <c r="F393" s="83"/>
      <c r="G393" s="82"/>
    </row>
    <row r="394" outlineLevel="1">
      <c r="A394" s="93" t="n">
        <v>45779.0</v>
      </c>
      <c r="B394" s="87" t="s">
        <v>1195</v>
      </c>
      <c r="C394" s="87" t="s">
        <v>1167</v>
      </c>
      <c r="D394" s="87" t="n">
        <v>9240.0</v>
      </c>
      <c r="E394" s="87" t="s">
        <v>306</v>
      </c>
      <c r="F394" s="87" t="s">
        <v>291</v>
      </c>
      <c r="G394" s="87" t="s">
        <v>133</v>
      </c>
    </row>
    <row r="395" outlineLevel="1">
      <c r="A395" s="93" t="n">
        <v>45779.0</v>
      </c>
      <c r="B395" s="87" t="s">
        <v>1199</v>
      </c>
      <c r="C395" s="87" t="s">
        <v>1167</v>
      </c>
      <c r="D395" s="87" t="n">
        <v>4780.0</v>
      </c>
      <c r="E395" s="87" t="s">
        <v>306</v>
      </c>
      <c r="F395" s="87" t="s">
        <v>291</v>
      </c>
      <c r="G395" s="87" t="s">
        <v>133</v>
      </c>
    </row>
    <row r="396" outlineLevel="1">
      <c r="A396" s="93" t="n">
        <v>45811.0</v>
      </c>
      <c r="B396" s="87" t="s">
        <v>2120</v>
      </c>
      <c r="C396" s="87" t="s">
        <v>1167</v>
      </c>
      <c r="D396" s="87" t="n">
        <v>31600.0</v>
      </c>
      <c r="E396" s="87" t="s">
        <v>306</v>
      </c>
      <c r="F396" s="87" t="s">
        <v>291</v>
      </c>
      <c r="G396" s="87" t="s">
        <v>133</v>
      </c>
    </row>
    <row r="397" outlineLevel="1">
      <c r="A397" s="93" t="n">
        <v>45811.0</v>
      </c>
      <c r="B397" s="87" t="s">
        <v>2124</v>
      </c>
      <c r="C397" s="87" t="s">
        <v>1167</v>
      </c>
      <c r="D397" s="87" t="n">
        <v>5750.0</v>
      </c>
      <c r="E397" s="87" t="s">
        <v>306</v>
      </c>
      <c r="F397" s="87" t="s">
        <v>291</v>
      </c>
      <c r="G397" s="87" t="s">
        <v>133</v>
      </c>
    </row>
    <row r="398" outlineLevel="1">
      <c r="A398" s="93" t="n">
        <v>45811.0</v>
      </c>
      <c r="B398" s="87" t="s">
        <v>2122</v>
      </c>
      <c r="C398" s="87" t="s">
        <v>1167</v>
      </c>
      <c r="D398" s="87" t="n">
        <v>11400.0</v>
      </c>
      <c r="E398" s="87" t="s">
        <v>306</v>
      </c>
      <c r="F398" s="87" t="s">
        <v>291</v>
      </c>
      <c r="G398" s="87" t="s">
        <v>133</v>
      </c>
    </row>
    <row r="399" outlineLevel="1">
      <c r="A399" s="93" t="n">
        <v>45840.0</v>
      </c>
      <c r="B399" s="87" t="s">
        <v>2982</v>
      </c>
      <c r="C399" s="87" t="s">
        <v>63</v>
      </c>
      <c r="D399" s="87" t="n">
        <v>11910.0</v>
      </c>
      <c r="E399" s="87" t="s">
        <v>306</v>
      </c>
      <c r="F399" s="87" t="s">
        <v>291</v>
      </c>
      <c r="G399" s="87" t="s">
        <v>133</v>
      </c>
    </row>
    <row r="400" outlineLevel="1">
      <c r="A400" s="93" t="n">
        <v>45840.0</v>
      </c>
      <c r="B400" s="87" t="s">
        <v>3053</v>
      </c>
      <c r="C400" s="87" t="s">
        <v>63</v>
      </c>
      <c r="D400" s="87" t="n">
        <v>31600.0</v>
      </c>
      <c r="E400" s="87" t="s">
        <v>306</v>
      </c>
      <c r="F400" s="87" t="s">
        <v>291</v>
      </c>
      <c r="G400" s="87" t="s">
        <v>133</v>
      </c>
    </row>
    <row r="401" outlineLevel="1">
      <c r="A401" s="93" t="n">
        <v>45840.0</v>
      </c>
      <c r="B401" s="87" t="s">
        <v>2984</v>
      </c>
      <c r="C401" s="87" t="s">
        <v>63</v>
      </c>
      <c r="D401" s="87" t="n">
        <v>26920.0</v>
      </c>
      <c r="E401" s="87" t="s">
        <v>306</v>
      </c>
      <c r="F401" s="87" t="s">
        <v>291</v>
      </c>
      <c r="G401" s="87" t="s">
        <v>133</v>
      </c>
    </row>
    <row r="402" outlineLevel="1">
      <c r="A402" s="93" t="n">
        <v>45840.0</v>
      </c>
      <c r="B402" s="87" t="s">
        <v>2977</v>
      </c>
      <c r="C402" s="87" t="s">
        <v>63</v>
      </c>
      <c r="D402" s="87" t="n">
        <v>11400.0</v>
      </c>
      <c r="E402" s="87" t="s">
        <v>306</v>
      </c>
      <c r="F402" s="87" t="s">
        <v>291</v>
      </c>
      <c r="G402" s="87" t="s">
        <v>133</v>
      </c>
    </row>
    <row r="403" outlineLevel="1">
      <c r="A403" s="93" t="n">
        <v>45840.0</v>
      </c>
      <c r="B403" s="87" t="s">
        <v>3005</v>
      </c>
      <c r="C403" s="87" t="s">
        <v>63</v>
      </c>
      <c r="D403" s="87" t="n">
        <v>7020.0</v>
      </c>
      <c r="E403" s="87" t="s">
        <v>306</v>
      </c>
      <c r="F403" s="87" t="s">
        <v>291</v>
      </c>
      <c r="G403" s="87" t="s">
        <v>133</v>
      </c>
    </row>
    <row r="404" outlineLevel="1">
      <c r="A404" s="93" t="n">
        <v>45873.0</v>
      </c>
      <c r="B404" s="87" t="s">
        <v>3712</v>
      </c>
      <c r="C404" s="87" t="s">
        <v>63</v>
      </c>
      <c r="D404" s="87" t="n">
        <v>8900.0</v>
      </c>
      <c r="E404" s="87" t="s">
        <v>306</v>
      </c>
      <c r="F404" s="87" t="s">
        <v>291</v>
      </c>
      <c r="G404" s="87" t="s">
        <v>133</v>
      </c>
    </row>
    <row r="405" outlineLevel="1">
      <c r="A405" s="93" t="n">
        <v>45873.0</v>
      </c>
      <c r="B405" s="87" t="s">
        <v>3714</v>
      </c>
      <c r="C405" s="87" t="s">
        <v>63</v>
      </c>
      <c r="D405" s="87" t="n">
        <v>26920.0</v>
      </c>
      <c r="E405" s="87" t="s">
        <v>306</v>
      </c>
      <c r="F405" s="87" t="s">
        <v>291</v>
      </c>
      <c r="G405" s="87" t="s">
        <v>133</v>
      </c>
    </row>
    <row r="406" outlineLevel="1">
      <c r="A406" s="93" t="n">
        <v>45873.0</v>
      </c>
      <c r="B406" s="87" t="s">
        <v>3706</v>
      </c>
      <c r="C406" s="87" t="s">
        <v>63</v>
      </c>
      <c r="D406" s="87" t="n">
        <v>31600.0</v>
      </c>
      <c r="E406" s="87" t="s">
        <v>306</v>
      </c>
      <c r="F406" s="87" t="s">
        <v>291</v>
      </c>
      <c r="G406" s="87" t="s">
        <v>133</v>
      </c>
    </row>
    <row r="407" outlineLevel="1">
      <c r="A407" s="93" t="n">
        <v>45873.0</v>
      </c>
      <c r="B407" s="87" t="s">
        <v>3716</v>
      </c>
      <c r="C407" s="87" t="s">
        <v>63</v>
      </c>
      <c r="D407" s="87" t="n">
        <v>11910.0</v>
      </c>
      <c r="E407" s="87" t="s">
        <v>306</v>
      </c>
      <c r="F407" s="87" t="s">
        <v>291</v>
      </c>
      <c r="G407" s="87" t="s">
        <v>133</v>
      </c>
    </row>
    <row r="408" outlineLevel="1">
      <c r="A408" s="93" t="n">
        <v>45873.0</v>
      </c>
      <c r="B408" s="87" t="s">
        <v>3710</v>
      </c>
      <c r="C408" s="87" t="s">
        <v>63</v>
      </c>
      <c r="D408" s="87" t="n">
        <v>11400.0</v>
      </c>
      <c r="E408" s="87" t="s">
        <v>306</v>
      </c>
      <c r="F408" s="87" t="s">
        <v>291</v>
      </c>
      <c r="G408" s="87" t="s">
        <v>133</v>
      </c>
    </row>
    <row r="409" outlineLevel="1">
      <c r="A409" s="93" t="n">
        <v>45902.0</v>
      </c>
      <c r="B409" s="87" t="s">
        <v>4263</v>
      </c>
      <c r="C409" s="87" t="s">
        <v>63</v>
      </c>
      <c r="D409" s="87" t="n">
        <v>11400.0</v>
      </c>
      <c r="E409" s="87" t="s">
        <v>306</v>
      </c>
      <c r="F409" s="87" t="s">
        <v>291</v>
      </c>
      <c r="G409" s="87" t="s">
        <v>133</v>
      </c>
    </row>
    <row r="410" outlineLevel="1">
      <c r="A410" s="93" t="n">
        <v>45902.0</v>
      </c>
      <c r="B410" s="87" t="s">
        <v>4265</v>
      </c>
      <c r="C410" s="87" t="s">
        <v>63</v>
      </c>
      <c r="D410" s="87" t="n">
        <v>16020.0</v>
      </c>
      <c r="E410" s="87" t="s">
        <v>306</v>
      </c>
      <c r="F410" s="87" t="s">
        <v>291</v>
      </c>
      <c r="G410" s="87" t="s">
        <v>133</v>
      </c>
    </row>
    <row r="411" outlineLevel="1">
      <c r="A411" s="93" t="n">
        <v>45902.0</v>
      </c>
      <c r="B411" s="87" t="s">
        <v>4267</v>
      </c>
      <c r="C411" s="87" t="s">
        <v>63</v>
      </c>
      <c r="D411" s="87" t="n">
        <v>26920.0</v>
      </c>
      <c r="E411" s="87" t="s">
        <v>306</v>
      </c>
      <c r="F411" s="87" t="s">
        <v>291</v>
      </c>
      <c r="G411" s="87" t="s">
        <v>133</v>
      </c>
    </row>
    <row r="412" outlineLevel="1">
      <c r="A412" s="93" t="n">
        <v>45902.0</v>
      </c>
      <c r="B412" s="87" t="s">
        <v>4256</v>
      </c>
      <c r="C412" s="87" t="s">
        <v>63</v>
      </c>
      <c r="D412" s="87" t="n">
        <v>15100.0</v>
      </c>
      <c r="E412" s="87" t="s">
        <v>306</v>
      </c>
      <c r="F412" s="87" t="s">
        <v>291</v>
      </c>
      <c r="G412" s="87" t="s">
        <v>133</v>
      </c>
    </row>
    <row r="413" outlineLevel="1">
      <c r="A413" s="93" t="n">
        <v>45902.0</v>
      </c>
      <c r="B413" s="87" t="s">
        <v>4261</v>
      </c>
      <c r="C413" s="87" t="s">
        <v>63</v>
      </c>
      <c r="D413" s="87" t="n">
        <v>12020.0</v>
      </c>
      <c r="E413" s="87" t="s">
        <v>306</v>
      </c>
      <c r="F413" s="87" t="s">
        <v>291</v>
      </c>
      <c r="G413" s="87" t="s">
        <v>133</v>
      </c>
    </row>
    <row r="414" outlineLevel="1">
      <c r="A414" s="93" t="n">
        <v>45935.0</v>
      </c>
      <c r="B414" s="87" t="s">
        <v>4626</v>
      </c>
      <c r="C414" s="87" t="s">
        <v>1167</v>
      </c>
      <c r="D414" s="87" t="n">
        <v>11400.0</v>
      </c>
      <c r="E414" s="87" t="s">
        <v>306</v>
      </c>
      <c r="F414" s="87" t="s">
        <v>291</v>
      </c>
      <c r="G414" s="87" t="s">
        <v>133</v>
      </c>
    </row>
    <row r="415" outlineLevel="1">
      <c r="A415" s="93" t="n">
        <v>45935.0</v>
      </c>
      <c r="B415" s="87" t="s">
        <v>4628</v>
      </c>
      <c r="C415" s="87" t="s">
        <v>1167</v>
      </c>
      <c r="D415" s="87" t="n">
        <v>6850.0</v>
      </c>
      <c r="E415" s="87" t="s">
        <v>306</v>
      </c>
      <c r="F415" s="87" t="s">
        <v>291</v>
      </c>
      <c r="G415" s="87" t="s">
        <v>133</v>
      </c>
    </row>
    <row r="416" outlineLevel="1">
      <c r="A416" s="93" t="n">
        <v>45935.0</v>
      </c>
      <c r="B416" s="87" t="s">
        <v>4620</v>
      </c>
      <c r="C416" s="87" t="s">
        <v>1167</v>
      </c>
      <c r="D416" s="87" t="n">
        <v>31600.0</v>
      </c>
      <c r="E416" s="87" t="s">
        <v>306</v>
      </c>
      <c r="F416" s="87" t="s">
        <v>291</v>
      </c>
      <c r="G416" s="87" t="s">
        <v>133</v>
      </c>
    </row>
    <row r="417" outlineLevel="1">
      <c r="A417" s="93" t="n">
        <v>45935.0</v>
      </c>
      <c r="B417" s="87" t="s">
        <v>4630</v>
      </c>
      <c r="C417" s="87" t="s">
        <v>1167</v>
      </c>
      <c r="D417" s="87" t="n">
        <v>16020.0</v>
      </c>
      <c r="E417" s="87" t="s">
        <v>306</v>
      </c>
      <c r="F417" s="87" t="s">
        <v>291</v>
      </c>
      <c r="G417" s="87" t="s">
        <v>133</v>
      </c>
    </row>
    <row r="418" outlineLevel="1">
      <c r="A418" s="93" t="n">
        <v>45935.0</v>
      </c>
      <c r="B418" s="87" t="s">
        <v>4624</v>
      </c>
      <c r="C418" s="87" t="s">
        <v>1167</v>
      </c>
      <c r="D418" s="87" t="n">
        <v>12020.0</v>
      </c>
      <c r="E418" s="87" t="s">
        <v>306</v>
      </c>
      <c r="F418" s="87" t="s">
        <v>291</v>
      </c>
      <c r="G418" s="87" t="s">
        <v>133</v>
      </c>
    </row>
    <row r="419" outlineLevel="1">
      <c r="A419" s="93" t="n">
        <v>45964.0</v>
      </c>
      <c r="B419" s="87" t="s">
        <v>4959</v>
      </c>
      <c r="C419" s="87" t="s">
        <v>1167</v>
      </c>
      <c r="D419" s="87" t="n">
        <v>31600.0</v>
      </c>
      <c r="E419" s="87" t="s">
        <v>306</v>
      </c>
      <c r="F419" s="87" t="s">
        <v>291</v>
      </c>
      <c r="G419" s="87" t="s">
        <v>133</v>
      </c>
    </row>
    <row r="420" outlineLevel="1">
      <c r="A420" s="93" t="n">
        <v>45964.0</v>
      </c>
      <c r="B420" s="87" t="s">
        <v>4860</v>
      </c>
      <c r="C420" s="87" t="s">
        <v>1167</v>
      </c>
      <c r="D420" s="87" t="n">
        <v>10480.0</v>
      </c>
      <c r="E420" s="87" t="s">
        <v>306</v>
      </c>
      <c r="F420" s="87" t="s">
        <v>291</v>
      </c>
      <c r="G420" s="87" t="s">
        <v>133</v>
      </c>
    </row>
    <row r="421" outlineLevel="1">
      <c r="A421" s="93" t="n">
        <v>45964.0</v>
      </c>
      <c r="B421" s="87" t="s">
        <v>4862</v>
      </c>
      <c r="C421" s="87" t="s">
        <v>1167</v>
      </c>
      <c r="D421" s="87" t="n">
        <v>16400.0</v>
      </c>
      <c r="E421" s="87" t="s">
        <v>306</v>
      </c>
      <c r="F421" s="87" t="s">
        <v>291</v>
      </c>
      <c r="G421" s="87" t="s">
        <v>133</v>
      </c>
    </row>
    <row r="422" outlineLevel="1">
      <c r="A422" s="93" t="n">
        <v>45964.0</v>
      </c>
      <c r="B422" s="87" t="s">
        <v>4866</v>
      </c>
      <c r="C422" s="87" t="s">
        <v>1167</v>
      </c>
      <c r="D422" s="87" t="n">
        <v>11230.0</v>
      </c>
      <c r="E422" s="87" t="s">
        <v>306</v>
      </c>
      <c r="F422" s="87" t="s">
        <v>291</v>
      </c>
      <c r="G422" s="87" t="s">
        <v>133</v>
      </c>
    </row>
    <row r="423" outlineLevel="1">
      <c r="A423" s="111" t="n">
        <v>45964.0</v>
      </c>
      <c r="B423" s="103" t="s">
        <v>4864</v>
      </c>
      <c r="C423" s="103" t="s">
        <v>1167</v>
      </c>
      <c r="D423" s="103" t="n">
        <v>1980.0</v>
      </c>
      <c r="E423" s="103" t="s">
        <v>306</v>
      </c>
      <c r="F423" s="103" t="s">
        <v>291</v>
      </c>
      <c r="G423" s="103" t="s">
        <v>133</v>
      </c>
    </row>
    <row r="424" outlineLevel="1">
      <c r="A424" s="83" t="s">
        <v>2998</v>
      </c>
      <c r="B424" s="83"/>
      <c r="C424" s="83"/>
      <c r="D424" s="82">
        <f>SUM(D425:D426)</f>
      </c>
      <c r="E424" s="82"/>
      <c r="F424" s="83"/>
      <c r="G424" s="82"/>
    </row>
    <row r="425" outlineLevel="1">
      <c r="A425" s="93" t="n">
        <v>45840.0</v>
      </c>
      <c r="B425" s="87" t="s">
        <v>2996</v>
      </c>
      <c r="C425" s="87" t="s">
        <v>63</v>
      </c>
      <c r="D425" s="87" t="n">
        <v>26920.0</v>
      </c>
      <c r="E425" s="87" t="s">
        <v>306</v>
      </c>
      <c r="F425" s="87" t="s">
        <v>291</v>
      </c>
      <c r="G425" s="87" t="s">
        <v>133</v>
      </c>
    </row>
    <row r="426" outlineLevel="1">
      <c r="A426" s="111" t="n">
        <v>45964.0</v>
      </c>
      <c r="B426" s="103" t="s">
        <v>4882</v>
      </c>
      <c r="C426" s="103" t="s">
        <v>1167</v>
      </c>
      <c r="D426" s="103" t="n">
        <v>3020.0</v>
      </c>
      <c r="E426" s="103" t="s">
        <v>306</v>
      </c>
      <c r="F426" s="103" t="s">
        <v>291</v>
      </c>
      <c r="G426" s="103" t="s">
        <v>133</v>
      </c>
    </row>
    <row r="427" outlineLevel="1">
      <c r="A427" s="83" t="s">
        <v>1203</v>
      </c>
      <c r="B427" s="83"/>
      <c r="C427" s="83"/>
      <c r="D427" s="82">
        <f>SUM(D428:D434)</f>
      </c>
      <c r="E427" s="82"/>
      <c r="F427" s="83"/>
      <c r="G427" s="82"/>
    </row>
    <row r="428" outlineLevel="1">
      <c r="A428" s="93" t="n">
        <v>45779.0</v>
      </c>
      <c r="B428" s="87" t="s">
        <v>1201</v>
      </c>
      <c r="C428" s="87" t="s">
        <v>1167</v>
      </c>
      <c r="D428" s="87" t="n">
        <v>20050.0</v>
      </c>
      <c r="E428" s="87" t="s">
        <v>306</v>
      </c>
      <c r="F428" s="87" t="s">
        <v>291</v>
      </c>
      <c r="G428" s="87" t="s">
        <v>133</v>
      </c>
    </row>
    <row r="429" outlineLevel="1">
      <c r="A429" s="93" t="n">
        <v>45811.0</v>
      </c>
      <c r="B429" s="87" t="s">
        <v>2126</v>
      </c>
      <c r="C429" s="87" t="s">
        <v>1167</v>
      </c>
      <c r="D429" s="87" t="n">
        <v>20050.0</v>
      </c>
      <c r="E429" s="87" t="s">
        <v>306</v>
      </c>
      <c r="F429" s="87" t="s">
        <v>291</v>
      </c>
      <c r="G429" s="87" t="s">
        <v>133</v>
      </c>
    </row>
    <row r="430" outlineLevel="1">
      <c r="A430" s="93" t="n">
        <v>45840.0</v>
      </c>
      <c r="B430" s="87" t="s">
        <v>2986</v>
      </c>
      <c r="C430" s="87" t="s">
        <v>63</v>
      </c>
      <c r="D430" s="87" t="n">
        <v>17110.0</v>
      </c>
      <c r="E430" s="87" t="s">
        <v>306</v>
      </c>
      <c r="F430" s="87" t="s">
        <v>291</v>
      </c>
      <c r="G430" s="87" t="s">
        <v>133</v>
      </c>
    </row>
    <row r="431" outlineLevel="1">
      <c r="A431" s="93" t="n">
        <v>45873.0</v>
      </c>
      <c r="B431" s="87" t="s">
        <v>3639</v>
      </c>
      <c r="C431" s="87" t="s">
        <v>63</v>
      </c>
      <c r="D431" s="87" t="n">
        <v>18050.0</v>
      </c>
      <c r="E431" s="87" t="s">
        <v>306</v>
      </c>
      <c r="F431" s="87" t="s">
        <v>291</v>
      </c>
      <c r="G431" s="87" t="s">
        <v>133</v>
      </c>
    </row>
    <row r="432" outlineLevel="1">
      <c r="A432" s="93" t="n">
        <v>45902.0</v>
      </c>
      <c r="B432" s="87" t="s">
        <v>4273</v>
      </c>
      <c r="C432" s="87" t="s">
        <v>63</v>
      </c>
      <c r="D432" s="87" t="n">
        <v>10050.0</v>
      </c>
      <c r="E432" s="87" t="s">
        <v>306</v>
      </c>
      <c r="F432" s="87" t="s">
        <v>291</v>
      </c>
      <c r="G432" s="87" t="s">
        <v>133</v>
      </c>
    </row>
    <row r="433" outlineLevel="1">
      <c r="A433" s="93" t="n">
        <v>45935.0</v>
      </c>
      <c r="B433" s="87" t="s">
        <v>4636</v>
      </c>
      <c r="C433" s="87" t="s">
        <v>1167</v>
      </c>
      <c r="D433" s="87" t="n">
        <v>17760.0</v>
      </c>
      <c r="E433" s="87" t="s">
        <v>306</v>
      </c>
      <c r="F433" s="87" t="s">
        <v>291</v>
      </c>
      <c r="G433" s="87" t="s">
        <v>133</v>
      </c>
    </row>
    <row r="434" outlineLevel="1">
      <c r="A434" s="111" t="n">
        <v>45964.0</v>
      </c>
      <c r="B434" s="103" t="s">
        <v>4872</v>
      </c>
      <c r="C434" s="103" t="s">
        <v>1167</v>
      </c>
      <c r="D434" s="103" t="n">
        <v>20050.0</v>
      </c>
      <c r="E434" s="103" t="s">
        <v>306</v>
      </c>
      <c r="F434" s="103" t="s">
        <v>291</v>
      </c>
      <c r="G434" s="103" t="s">
        <v>133</v>
      </c>
    </row>
    <row r="435" outlineLevel="1">
      <c r="A435" s="83" t="s">
        <v>3637</v>
      </c>
      <c r="B435" s="83"/>
      <c r="C435" s="83"/>
      <c r="D435" s="82">
        <f>SUM(D436:D439)</f>
      </c>
      <c r="E435" s="82"/>
      <c r="F435" s="83"/>
      <c r="G435" s="82"/>
    </row>
    <row r="436" outlineLevel="1">
      <c r="A436" s="93" t="n">
        <v>45873.0</v>
      </c>
      <c r="B436" s="87" t="s">
        <v>3636</v>
      </c>
      <c r="C436" s="87" t="s">
        <v>63</v>
      </c>
      <c r="D436" s="87" t="n">
        <v>15000.0</v>
      </c>
      <c r="E436" s="87" t="s">
        <v>306</v>
      </c>
      <c r="F436" s="87" t="s">
        <v>291</v>
      </c>
      <c r="G436" s="87" t="s">
        <v>133</v>
      </c>
    </row>
    <row r="437" outlineLevel="1">
      <c r="A437" s="93" t="n">
        <v>45902.0</v>
      </c>
      <c r="B437" s="87" t="s">
        <v>4269</v>
      </c>
      <c r="C437" s="87" t="s">
        <v>63</v>
      </c>
      <c r="D437" s="87" t="n">
        <v>15000.0</v>
      </c>
      <c r="E437" s="87" t="s">
        <v>306</v>
      </c>
      <c r="F437" s="87" t="s">
        <v>291</v>
      </c>
      <c r="G437" s="87" t="s">
        <v>133</v>
      </c>
    </row>
    <row r="438" outlineLevel="1">
      <c r="A438" s="93" t="n">
        <v>45935.0</v>
      </c>
      <c r="B438" s="87" t="s">
        <v>4634</v>
      </c>
      <c r="C438" s="87" t="s">
        <v>1167</v>
      </c>
      <c r="D438" s="87" t="n">
        <v>15000.0</v>
      </c>
      <c r="E438" s="87" t="s">
        <v>306</v>
      </c>
      <c r="F438" s="87" t="s">
        <v>291</v>
      </c>
      <c r="G438" s="87" t="s">
        <v>133</v>
      </c>
    </row>
    <row r="439" outlineLevel="1">
      <c r="A439" s="111" t="n">
        <v>45964.0</v>
      </c>
      <c r="B439" s="103" t="s">
        <v>4870</v>
      </c>
      <c r="C439" s="103" t="s">
        <v>1167</v>
      </c>
      <c r="D439" s="103" t="n">
        <v>15000.0</v>
      </c>
      <c r="E439" s="103" t="s">
        <v>306</v>
      </c>
      <c r="F439" s="103" t="s">
        <v>291</v>
      </c>
      <c r="G439" s="103" t="s">
        <v>133</v>
      </c>
    </row>
    <row r="440" outlineLevel="1">
      <c r="A440" s="83" t="s">
        <v>2994</v>
      </c>
      <c r="B440" s="83"/>
      <c r="C440" s="83"/>
      <c r="D440" s="82">
        <f>SUM(D441:D445)</f>
      </c>
      <c r="E440" s="82"/>
      <c r="F440" s="83"/>
      <c r="G440" s="82"/>
    </row>
    <row r="441" outlineLevel="1">
      <c r="A441" s="93" t="n">
        <v>45840.0</v>
      </c>
      <c r="B441" s="87" t="s">
        <v>2993</v>
      </c>
      <c r="C441" s="87" t="s">
        <v>63</v>
      </c>
      <c r="D441" s="87" t="n">
        <v>22400.0</v>
      </c>
      <c r="E441" s="87" t="s">
        <v>306</v>
      </c>
      <c r="F441" s="87" t="s">
        <v>291</v>
      </c>
      <c r="G441" s="87" t="s">
        <v>133</v>
      </c>
    </row>
    <row r="442" outlineLevel="1">
      <c r="A442" s="93" t="n">
        <v>45873.0</v>
      </c>
      <c r="B442" s="87" t="s">
        <v>3643</v>
      </c>
      <c r="C442" s="87" t="s">
        <v>63</v>
      </c>
      <c r="D442" s="87" t="n">
        <v>22400.0</v>
      </c>
      <c r="E442" s="87" t="s">
        <v>306</v>
      </c>
      <c r="F442" s="87" t="s">
        <v>291</v>
      </c>
      <c r="G442" s="87" t="s">
        <v>133</v>
      </c>
    </row>
    <row r="443" outlineLevel="1">
      <c r="A443" s="93" t="n">
        <v>45902.0</v>
      </c>
      <c r="B443" s="87" t="s">
        <v>4277</v>
      </c>
      <c r="C443" s="87" t="s">
        <v>63</v>
      </c>
      <c r="D443" s="87" t="n">
        <v>22400.0</v>
      </c>
      <c r="E443" s="87" t="s">
        <v>306</v>
      </c>
      <c r="F443" s="87" t="s">
        <v>291</v>
      </c>
      <c r="G443" s="87" t="s">
        <v>133</v>
      </c>
    </row>
    <row r="444" outlineLevel="1">
      <c r="A444" s="93" t="n">
        <v>45935.0</v>
      </c>
      <c r="B444" s="87" t="s">
        <v>4640</v>
      </c>
      <c r="C444" s="87" t="s">
        <v>1167</v>
      </c>
      <c r="D444" s="87" t="n">
        <v>22400.0</v>
      </c>
      <c r="E444" s="87" t="s">
        <v>306</v>
      </c>
      <c r="F444" s="87" t="s">
        <v>291</v>
      </c>
      <c r="G444" s="87" t="s">
        <v>133</v>
      </c>
    </row>
    <row r="445" outlineLevel="1">
      <c r="A445" s="111" t="n">
        <v>45964.0</v>
      </c>
      <c r="B445" s="103" t="s">
        <v>4878</v>
      </c>
      <c r="C445" s="103" t="s">
        <v>1167</v>
      </c>
      <c r="D445" s="103" t="n">
        <v>7400.0</v>
      </c>
      <c r="E445" s="103" t="s">
        <v>306</v>
      </c>
      <c r="F445" s="103" t="s">
        <v>291</v>
      </c>
      <c r="G445" s="103" t="s">
        <v>133</v>
      </c>
    </row>
    <row r="446" outlineLevel="1">
      <c r="A446" s="83" t="s">
        <v>2422</v>
      </c>
      <c r="B446" s="83"/>
      <c r="C446" s="83"/>
      <c r="D446" s="82">
        <f>SUM(D447:D450)</f>
      </c>
      <c r="E446" s="82"/>
      <c r="F446" s="83"/>
      <c r="G446" s="82"/>
    </row>
    <row r="447" outlineLevel="1">
      <c r="A447" s="93" t="n">
        <v>45820.0</v>
      </c>
      <c r="B447" s="87" t="s">
        <v>2420</v>
      </c>
      <c r="C447" s="87" t="s">
        <v>63</v>
      </c>
      <c r="D447" s="87" t="n">
        <v>195000.0</v>
      </c>
      <c r="E447" s="87" t="s">
        <v>306</v>
      </c>
      <c r="F447" s="87" t="s">
        <v>291</v>
      </c>
      <c r="G447" s="87" t="s">
        <v>133</v>
      </c>
    </row>
    <row r="448" outlineLevel="1">
      <c r="A448" s="93" t="n">
        <v>45834.0</v>
      </c>
      <c r="B448" s="87" t="s">
        <v>2822</v>
      </c>
      <c r="C448" s="87" t="s">
        <v>63</v>
      </c>
      <c r="D448" s="87" t="n">
        <v>218197.0</v>
      </c>
      <c r="E448" s="87" t="s">
        <v>306</v>
      </c>
      <c r="F448" s="87" t="s">
        <v>291</v>
      </c>
      <c r="G448" s="87" t="s">
        <v>133</v>
      </c>
    </row>
    <row r="449" outlineLevel="1">
      <c r="A449" s="93" t="n">
        <v>45834.0</v>
      </c>
      <c r="B449" s="87" t="s">
        <v>2819</v>
      </c>
      <c r="C449" s="87" t="s">
        <v>63</v>
      </c>
      <c r="D449" s="87" t="n">
        <v>74050.0</v>
      </c>
      <c r="E449" s="87" t="s">
        <v>306</v>
      </c>
      <c r="F449" s="87" t="s">
        <v>291</v>
      </c>
      <c r="G449" s="87" t="s">
        <v>133</v>
      </c>
    </row>
    <row r="450" outlineLevel="1">
      <c r="A450" s="111" t="n">
        <v>45850.0</v>
      </c>
      <c r="B450" s="103" t="s">
        <v>3306</v>
      </c>
      <c r="C450" s="103" t="s">
        <v>63</v>
      </c>
      <c r="D450" s="103" t="n">
        <v>37000.0</v>
      </c>
      <c r="E450" s="103" t="s">
        <v>306</v>
      </c>
      <c r="F450" s="103" t="s">
        <v>291</v>
      </c>
      <c r="G450" s="103" t="s">
        <v>133</v>
      </c>
    </row>
    <row r="451" outlineLevel="1">
      <c r="A451" s="83" t="s">
        <v>2731</v>
      </c>
      <c r="B451" s="83"/>
      <c r="C451" s="83"/>
      <c r="D451" s="82">
        <f>SUM(D452:D457)</f>
      </c>
      <c r="E451" s="82"/>
      <c r="F451" s="83"/>
      <c r="G451" s="82"/>
    </row>
    <row r="452" outlineLevel="1">
      <c r="A452" s="93" t="n">
        <v>45829.0</v>
      </c>
      <c r="B452" s="87" t="s">
        <v>2729</v>
      </c>
      <c r="C452" s="87" t="s">
        <v>63</v>
      </c>
      <c r="D452" s="87" t="n">
        <v>26727.0</v>
      </c>
      <c r="E452" s="87" t="s">
        <v>306</v>
      </c>
      <c r="F452" s="87" t="s">
        <v>291</v>
      </c>
      <c r="G452" s="87" t="s">
        <v>133</v>
      </c>
    </row>
    <row r="453" outlineLevel="1">
      <c r="A453" s="93" t="n">
        <v>45835.0</v>
      </c>
      <c r="B453" s="87" t="s">
        <v>2862</v>
      </c>
      <c r="C453" s="87" t="s">
        <v>63</v>
      </c>
      <c r="D453" s="87" t="n">
        <v>26727.0</v>
      </c>
      <c r="E453" s="87" t="s">
        <v>306</v>
      </c>
      <c r="F453" s="87" t="s">
        <v>291</v>
      </c>
      <c r="G453" s="87" t="s">
        <v>133</v>
      </c>
    </row>
    <row r="454" outlineLevel="1">
      <c r="A454" s="93" t="n">
        <v>45843.0</v>
      </c>
      <c r="B454" s="87" t="s">
        <v>3161</v>
      </c>
      <c r="C454" s="87" t="s">
        <v>63</v>
      </c>
      <c r="D454" s="87" t="n">
        <v>106908.0</v>
      </c>
      <c r="E454" s="87" t="s">
        <v>306</v>
      </c>
      <c r="F454" s="87" t="s">
        <v>291</v>
      </c>
      <c r="G454" s="87" t="s">
        <v>133</v>
      </c>
    </row>
    <row r="455" outlineLevel="1">
      <c r="A455" s="93" t="n">
        <v>45861.0</v>
      </c>
      <c r="B455" s="87" t="s">
        <v>3475</v>
      </c>
      <c r="C455" s="87" t="s">
        <v>63</v>
      </c>
      <c r="D455" s="87" t="n">
        <v>26727.0</v>
      </c>
      <c r="E455" s="87" t="s">
        <v>306</v>
      </c>
      <c r="F455" s="87" t="s">
        <v>291</v>
      </c>
      <c r="G455" s="87" t="s">
        <v>133</v>
      </c>
    </row>
    <row r="456" outlineLevel="1">
      <c r="A456" s="93" t="n">
        <v>45870.0</v>
      </c>
      <c r="B456" s="87" t="s">
        <v>3598</v>
      </c>
      <c r="C456" s="87" t="s">
        <v>63</v>
      </c>
      <c r="D456" s="87" t="n">
        <v>26727.0</v>
      </c>
      <c r="E456" s="87" t="s">
        <v>306</v>
      </c>
      <c r="F456" s="87" t="s">
        <v>291</v>
      </c>
      <c r="G456" s="87" t="s">
        <v>133</v>
      </c>
    </row>
    <row r="457" outlineLevel="1">
      <c r="A457" s="111" t="n">
        <v>45954.0</v>
      </c>
      <c r="B457" s="103" t="s">
        <v>4798</v>
      </c>
      <c r="C457" s="103" t="s">
        <v>63</v>
      </c>
      <c r="D457" s="103" t="n">
        <v>26727.0</v>
      </c>
      <c r="E457" s="103" t="s">
        <v>306</v>
      </c>
      <c r="F457" s="103" t="s">
        <v>291</v>
      </c>
      <c r="G457" s="103" t="s">
        <v>133</v>
      </c>
    </row>
    <row r="458" outlineLevel="1">
      <c r="A458" s="83" t="s">
        <v>694</v>
      </c>
      <c r="B458" s="83"/>
      <c r="C458" s="83"/>
      <c r="D458" s="82">
        <f>SUM(D459:D461)</f>
      </c>
      <c r="E458" s="82"/>
      <c r="F458" s="83"/>
      <c r="G458" s="82"/>
    </row>
    <row r="459" outlineLevel="1">
      <c r="A459" s="93" t="n">
        <v>45761.0</v>
      </c>
      <c r="B459" s="87" t="s">
        <v>702</v>
      </c>
      <c r="C459" s="87" t="s">
        <v>63</v>
      </c>
      <c r="D459" s="87" t="n">
        <v>94640.0</v>
      </c>
      <c r="E459" s="87" t="s">
        <v>306</v>
      </c>
      <c r="F459" s="87" t="s">
        <v>291</v>
      </c>
      <c r="G459" s="87" t="s">
        <v>133</v>
      </c>
    </row>
    <row r="460" outlineLevel="1">
      <c r="A460" s="93" t="n">
        <v>45761.0</v>
      </c>
      <c r="B460" s="87" t="s">
        <v>692</v>
      </c>
      <c r="C460" s="87" t="s">
        <v>63</v>
      </c>
      <c r="D460" s="87" t="n">
        <v>4130.0</v>
      </c>
      <c r="E460" s="87" t="s">
        <v>306</v>
      </c>
      <c r="F460" s="87" t="s">
        <v>291</v>
      </c>
      <c r="G460" s="87" t="s">
        <v>133</v>
      </c>
    </row>
    <row r="461" outlineLevel="1">
      <c r="A461" s="111" t="n">
        <v>45777.0</v>
      </c>
      <c r="B461" s="103" t="s">
        <v>1132</v>
      </c>
      <c r="C461" s="103" t="s">
        <v>63</v>
      </c>
      <c r="D461" s="103" t="n">
        <v>99120.0</v>
      </c>
      <c r="E461" s="103" t="s">
        <v>306</v>
      </c>
      <c r="F461" s="103" t="s">
        <v>291</v>
      </c>
      <c r="G461" s="103" t="s">
        <v>133</v>
      </c>
    </row>
    <row r="462" outlineLevel="1">
      <c r="A462" s="83" t="s">
        <v>5421</v>
      </c>
      <c r="B462" s="83"/>
      <c r="C462" s="83"/>
      <c r="D462" s="82">
        <f>SUM(D463:D464)</f>
      </c>
      <c r="E462" s="82"/>
      <c r="F462" s="83"/>
      <c r="G462" s="82"/>
    </row>
    <row r="463" outlineLevel="1">
      <c r="A463" s="93" t="n">
        <v>46029.0</v>
      </c>
      <c r="B463" s="87" t="s">
        <v>5419</v>
      </c>
      <c r="C463" s="87" t="s">
        <v>63</v>
      </c>
      <c r="D463" s="87" t="n">
        <v>69714.0</v>
      </c>
      <c r="E463" s="87" t="s">
        <v>306</v>
      </c>
      <c r="F463" s="87" t="s">
        <v>291</v>
      </c>
      <c r="G463" s="87" t="s">
        <v>133</v>
      </c>
    </row>
    <row r="464" outlineLevel="1">
      <c r="A464" s="111" t="n">
        <v>46074.0</v>
      </c>
      <c r="B464" s="103" t="s">
        <v>5691</v>
      </c>
      <c r="C464" s="103" t="s">
        <v>63</v>
      </c>
      <c r="D464" s="103" t="n">
        <v>86338.0</v>
      </c>
      <c r="E464" s="103" t="s">
        <v>306</v>
      </c>
      <c r="F464" s="103" t="s">
        <v>291</v>
      </c>
      <c r="G464" s="103" t="s">
        <v>133</v>
      </c>
    </row>
    <row r="465" outlineLevel="1">
      <c r="A465" s="83" t="s">
        <v>4876</v>
      </c>
      <c r="B465" s="83"/>
      <c r="C465" s="83"/>
      <c r="D465" s="82">
        <f>SUM(D466:D478)</f>
      </c>
      <c r="E465" s="82"/>
      <c r="F465" s="83"/>
      <c r="G465" s="82"/>
    </row>
    <row r="466" outlineLevel="1">
      <c r="A466" s="93" t="n">
        <v>45964.0</v>
      </c>
      <c r="B466" s="87" t="s">
        <v>4874</v>
      </c>
      <c r="C466" s="87" t="s">
        <v>1167</v>
      </c>
      <c r="D466" s="87" t="n">
        <v>17130.0</v>
      </c>
      <c r="E466" s="87" t="s">
        <v>306</v>
      </c>
      <c r="F466" s="87" t="s">
        <v>291</v>
      </c>
      <c r="G466" s="87" t="s">
        <v>133</v>
      </c>
    </row>
    <row r="467" outlineLevel="1">
      <c r="A467" s="93" t="n">
        <v>45964.0</v>
      </c>
      <c r="B467" s="87" t="s">
        <v>4958</v>
      </c>
      <c r="C467" s="87" t="s">
        <v>1167</v>
      </c>
      <c r="D467" s="87" t="n">
        <v>21720.0</v>
      </c>
      <c r="E467" s="87" t="s">
        <v>306</v>
      </c>
      <c r="F467" s="87" t="s">
        <v>291</v>
      </c>
      <c r="G467" s="87" t="s">
        <v>133</v>
      </c>
    </row>
    <row r="468" outlineLevel="1">
      <c r="A468" s="93" t="n">
        <v>45964.0</v>
      </c>
      <c r="B468" s="87" t="s">
        <v>4907</v>
      </c>
      <c r="C468" s="87" t="s">
        <v>1167</v>
      </c>
      <c r="D468" s="87" t="n">
        <v>28040.0</v>
      </c>
      <c r="E468" s="87" t="s">
        <v>306</v>
      </c>
      <c r="F468" s="87" t="s">
        <v>291</v>
      </c>
      <c r="G468" s="87" t="s">
        <v>133</v>
      </c>
    </row>
    <row r="469" outlineLevel="1">
      <c r="A469" s="93" t="n">
        <v>45964.0</v>
      </c>
      <c r="B469" s="87" t="s">
        <v>4956</v>
      </c>
      <c r="C469" s="87" t="s">
        <v>1167</v>
      </c>
      <c r="D469" s="87" t="n">
        <v>17920.0</v>
      </c>
      <c r="E469" s="87" t="s">
        <v>306</v>
      </c>
      <c r="F469" s="87" t="s">
        <v>291</v>
      </c>
      <c r="G469" s="87" t="s">
        <v>133</v>
      </c>
    </row>
    <row r="470" outlineLevel="1">
      <c r="A470" s="93" t="n">
        <v>45964.0</v>
      </c>
      <c r="B470" s="87" t="s">
        <v>4898</v>
      </c>
      <c r="C470" s="87" t="s">
        <v>1167</v>
      </c>
      <c r="D470" s="87" t="n">
        <v>36650.0</v>
      </c>
      <c r="E470" s="87" t="s">
        <v>306</v>
      </c>
      <c r="F470" s="87" t="s">
        <v>291</v>
      </c>
      <c r="G470" s="87" t="s">
        <v>133</v>
      </c>
    </row>
    <row r="471" outlineLevel="1">
      <c r="A471" s="93" t="n">
        <v>45964.0</v>
      </c>
      <c r="B471" s="87" t="s">
        <v>4930</v>
      </c>
      <c r="C471" s="87" t="s">
        <v>1167</v>
      </c>
      <c r="D471" s="87" t="n">
        <v>71200.0</v>
      </c>
      <c r="E471" s="87" t="s">
        <v>306</v>
      </c>
      <c r="F471" s="87" t="s">
        <v>291</v>
      </c>
      <c r="G471" s="87" t="s">
        <v>133</v>
      </c>
    </row>
    <row r="472" outlineLevel="1">
      <c r="A472" s="93" t="n">
        <v>45964.0</v>
      </c>
      <c r="B472" s="87" t="s">
        <v>4945</v>
      </c>
      <c r="C472" s="87" t="s">
        <v>1167</v>
      </c>
      <c r="D472" s="87" t="n">
        <v>20540.0</v>
      </c>
      <c r="E472" s="87" t="s">
        <v>306</v>
      </c>
      <c r="F472" s="87" t="s">
        <v>291</v>
      </c>
      <c r="G472" s="87" t="s">
        <v>133</v>
      </c>
    </row>
    <row r="473" outlineLevel="1">
      <c r="A473" s="93" t="n">
        <v>45964.0</v>
      </c>
      <c r="B473" s="87" t="s">
        <v>4923</v>
      </c>
      <c r="C473" s="87" t="s">
        <v>1167</v>
      </c>
      <c r="D473" s="87" t="n">
        <v>22120.0</v>
      </c>
      <c r="E473" s="87" t="s">
        <v>306</v>
      </c>
      <c r="F473" s="87" t="s">
        <v>291</v>
      </c>
      <c r="G473" s="87" t="s">
        <v>133</v>
      </c>
    </row>
    <row r="474" outlineLevel="1">
      <c r="A474" s="93" t="n">
        <v>45964.0</v>
      </c>
      <c r="B474" s="87" t="s">
        <v>4961</v>
      </c>
      <c r="C474" s="87" t="s">
        <v>1167</v>
      </c>
      <c r="D474" s="87" t="n">
        <v>6610.0</v>
      </c>
      <c r="E474" s="87" t="s">
        <v>306</v>
      </c>
      <c r="F474" s="87" t="s">
        <v>291</v>
      </c>
      <c r="G474" s="87" t="s">
        <v>133</v>
      </c>
    </row>
    <row r="475" outlineLevel="1">
      <c r="A475" s="93" t="n">
        <v>45964.0</v>
      </c>
      <c r="B475" s="87" t="s">
        <v>4942</v>
      </c>
      <c r="C475" s="87" t="s">
        <v>1167</v>
      </c>
      <c r="D475" s="87" t="n">
        <v>31600.0</v>
      </c>
      <c r="E475" s="87" t="s">
        <v>306</v>
      </c>
      <c r="F475" s="87" t="s">
        <v>291</v>
      </c>
      <c r="G475" s="87" t="s">
        <v>133</v>
      </c>
    </row>
    <row r="476" outlineLevel="1">
      <c r="A476" s="93" t="n">
        <v>45964.0</v>
      </c>
      <c r="B476" s="87" t="s">
        <v>4944</v>
      </c>
      <c r="C476" s="87" t="s">
        <v>1167</v>
      </c>
      <c r="D476" s="87" t="n">
        <v>33200.0</v>
      </c>
      <c r="E476" s="87" t="s">
        <v>306</v>
      </c>
      <c r="F476" s="87" t="s">
        <v>291</v>
      </c>
      <c r="G476" s="87" t="s">
        <v>133</v>
      </c>
    </row>
    <row r="477" outlineLevel="1">
      <c r="A477" s="93" t="n">
        <v>45964.0</v>
      </c>
      <c r="B477" s="87" t="s">
        <v>4884</v>
      </c>
      <c r="C477" s="87" t="s">
        <v>1167</v>
      </c>
      <c r="D477" s="87" t="n">
        <v>23520.0</v>
      </c>
      <c r="E477" s="87" t="s">
        <v>306</v>
      </c>
      <c r="F477" s="87" t="s">
        <v>291</v>
      </c>
      <c r="G477" s="87" t="s">
        <v>133</v>
      </c>
    </row>
    <row r="478" outlineLevel="1">
      <c r="A478" s="111" t="n">
        <v>45964.0</v>
      </c>
      <c r="B478" s="103" t="s">
        <v>4936</v>
      </c>
      <c r="C478" s="103" t="s">
        <v>1167</v>
      </c>
      <c r="D478" s="103" t="n">
        <v>6810.0</v>
      </c>
      <c r="E478" s="103" t="s">
        <v>306</v>
      </c>
      <c r="F478" s="103" t="s">
        <v>291</v>
      </c>
      <c r="G478" s="103" t="s">
        <v>133</v>
      </c>
    </row>
    <row r="479" outlineLevel="1">
      <c r="A479" s="83" t="s">
        <v>366</v>
      </c>
      <c r="B479" s="83"/>
      <c r="C479" s="83"/>
      <c r="D479" s="82">
        <f>SUM(D480:D482)</f>
      </c>
      <c r="E479" s="82"/>
      <c r="F479" s="83"/>
      <c r="G479" s="82"/>
    </row>
    <row r="480" outlineLevel="1">
      <c r="A480" s="93" t="n">
        <v>45748.0</v>
      </c>
      <c r="B480" s="87" t="s">
        <v>365</v>
      </c>
      <c r="C480" s="87" t="s">
        <v>63</v>
      </c>
      <c r="D480" s="87" t="n">
        <v>84606.0</v>
      </c>
      <c r="E480" s="87" t="s">
        <v>306</v>
      </c>
      <c r="F480" s="87" t="s">
        <v>291</v>
      </c>
      <c r="G480" s="87" t="s">
        <v>133</v>
      </c>
    </row>
    <row r="481" outlineLevel="1">
      <c r="A481" s="93" t="n">
        <v>45761.0</v>
      </c>
      <c r="B481" s="87" t="s">
        <v>711</v>
      </c>
      <c r="C481" s="87" t="s">
        <v>63</v>
      </c>
      <c r="D481" s="87" t="n">
        <v>36580.0</v>
      </c>
      <c r="E481" s="87" t="s">
        <v>306</v>
      </c>
      <c r="F481" s="87" t="s">
        <v>291</v>
      </c>
      <c r="G481" s="87" t="s">
        <v>133</v>
      </c>
    </row>
    <row r="482" outlineLevel="1">
      <c r="A482" s="111" t="n">
        <v>45762.0</v>
      </c>
      <c r="B482" s="103" t="s">
        <v>726</v>
      </c>
      <c r="C482" s="103" t="s">
        <v>63</v>
      </c>
      <c r="D482" s="103" t="n">
        <v>236.0</v>
      </c>
      <c r="E482" s="103" t="s">
        <v>315</v>
      </c>
      <c r="F482" s="103" t="s">
        <v>291</v>
      </c>
      <c r="G482" s="103" t="s">
        <v>133</v>
      </c>
    </row>
    <row r="483" outlineLevel="1">
      <c r="A483" s="83" t="s">
        <v>5633</v>
      </c>
      <c r="B483" s="83"/>
      <c r="C483" s="83"/>
      <c r="D483" s="82">
        <f>SUM(D484:D488)</f>
      </c>
      <c r="E483" s="82"/>
      <c r="F483" s="83"/>
      <c r="G483" s="82"/>
    </row>
    <row r="484" outlineLevel="1">
      <c r="A484" s="93" t="n">
        <v>46064.0</v>
      </c>
      <c r="B484" s="87" t="s">
        <v>5632</v>
      </c>
      <c r="C484" s="87" t="s">
        <v>63</v>
      </c>
      <c r="D484" s="87" t="n">
        <v>103.26</v>
      </c>
      <c r="E484" s="87" t="s">
        <v>306</v>
      </c>
      <c r="F484" s="87" t="s">
        <v>291</v>
      </c>
      <c r="G484" s="87" t="s">
        <v>133</v>
      </c>
    </row>
    <row r="485" outlineLevel="1">
      <c r="A485" s="93" t="n">
        <v>46077.0</v>
      </c>
      <c r="B485" s="87" t="s">
        <v>5708</v>
      </c>
      <c r="C485" s="87" t="s">
        <v>63</v>
      </c>
      <c r="D485" s="87" t="n">
        <v>103.5</v>
      </c>
      <c r="E485" s="87" t="s">
        <v>306</v>
      </c>
      <c r="F485" s="87" t="s">
        <v>291</v>
      </c>
      <c r="G485" s="87" t="s">
        <v>133</v>
      </c>
    </row>
    <row r="486" outlineLevel="1">
      <c r="A486" s="93" t="n">
        <v>46077.0</v>
      </c>
      <c r="B486" s="87" t="s">
        <v>5705</v>
      </c>
      <c r="C486" s="87" t="s">
        <v>63</v>
      </c>
      <c r="D486" s="87" t="n">
        <v>103.5</v>
      </c>
      <c r="E486" s="87" t="s">
        <v>306</v>
      </c>
      <c r="F486" s="87" t="s">
        <v>291</v>
      </c>
      <c r="G486" s="87" t="s">
        <v>133</v>
      </c>
    </row>
    <row r="487" outlineLevel="1">
      <c r="A487" s="93" t="n">
        <v>46077.0</v>
      </c>
      <c r="B487" s="87" t="s">
        <v>5699</v>
      </c>
      <c r="C487" s="87" t="s">
        <v>63</v>
      </c>
      <c r="D487" s="87" t="n">
        <v>103.5</v>
      </c>
      <c r="E487" s="87" t="s">
        <v>306</v>
      </c>
      <c r="F487" s="87" t="s">
        <v>291</v>
      </c>
      <c r="G487" s="87" t="s">
        <v>133</v>
      </c>
    </row>
    <row r="488" outlineLevel="1">
      <c r="A488" s="111" t="n">
        <v>46078.0</v>
      </c>
      <c r="B488" s="103" t="s">
        <v>5714</v>
      </c>
      <c r="C488" s="103" t="s">
        <v>63</v>
      </c>
      <c r="D488" s="103" t="n">
        <v>103.25</v>
      </c>
      <c r="E488" s="103" t="s">
        <v>306</v>
      </c>
      <c r="F488" s="103" t="s">
        <v>291</v>
      </c>
      <c r="G488" s="103" t="s">
        <v>133</v>
      </c>
    </row>
    <row r="489" outlineLevel="1">
      <c r="A489" s="83" t="s">
        <v>3646</v>
      </c>
      <c r="B489" s="83"/>
      <c r="C489" s="83"/>
      <c r="D489" s="82">
        <f>SUM(D490:D493)</f>
      </c>
      <c r="E489" s="82"/>
      <c r="F489" s="83"/>
      <c r="G489" s="82"/>
    </row>
    <row r="490" outlineLevel="1">
      <c r="A490" s="93" t="n">
        <v>45873.0</v>
      </c>
      <c r="B490" s="87" t="s">
        <v>3645</v>
      </c>
      <c r="C490" s="87" t="s">
        <v>63</v>
      </c>
      <c r="D490" s="87" t="n">
        <v>26920.0</v>
      </c>
      <c r="E490" s="87" t="s">
        <v>306</v>
      </c>
      <c r="F490" s="87" t="s">
        <v>291</v>
      </c>
      <c r="G490" s="87" t="s">
        <v>133</v>
      </c>
    </row>
    <row r="491" outlineLevel="1">
      <c r="A491" s="93" t="n">
        <v>45902.0</v>
      </c>
      <c r="B491" s="87" t="s">
        <v>4280</v>
      </c>
      <c r="C491" s="87" t="s">
        <v>63</v>
      </c>
      <c r="D491" s="87" t="n">
        <v>26920.0</v>
      </c>
      <c r="E491" s="87" t="s">
        <v>306</v>
      </c>
      <c r="F491" s="87" t="s">
        <v>291</v>
      </c>
      <c r="G491" s="87" t="s">
        <v>133</v>
      </c>
    </row>
    <row r="492" outlineLevel="1">
      <c r="A492" s="93" t="n">
        <v>45935.0</v>
      </c>
      <c r="B492" s="87" t="s">
        <v>4642</v>
      </c>
      <c r="C492" s="87" t="s">
        <v>1167</v>
      </c>
      <c r="D492" s="87" t="n">
        <v>26920.0</v>
      </c>
      <c r="E492" s="87" t="s">
        <v>306</v>
      </c>
      <c r="F492" s="87" t="s">
        <v>291</v>
      </c>
      <c r="G492" s="87" t="s">
        <v>133</v>
      </c>
    </row>
    <row r="493" outlineLevel="1">
      <c r="A493" s="111" t="n">
        <v>45964.0</v>
      </c>
      <c r="B493" s="103" t="s">
        <v>4880</v>
      </c>
      <c r="C493" s="103" t="s">
        <v>1167</v>
      </c>
      <c r="D493" s="103" t="n">
        <v>26920.0</v>
      </c>
      <c r="E493" s="103" t="s">
        <v>306</v>
      </c>
      <c r="F493" s="103" t="s">
        <v>291</v>
      </c>
      <c r="G493" s="103" t="s">
        <v>133</v>
      </c>
    </row>
    <row r="494" outlineLevel="1">
      <c r="A494" s="83" t="s">
        <v>4310</v>
      </c>
      <c r="B494" s="83"/>
      <c r="C494" s="83"/>
      <c r="D494" s="82">
        <f>SUM(D495:D497)</f>
      </c>
      <c r="E494" s="82"/>
      <c r="F494" s="83"/>
      <c r="G494" s="82"/>
    </row>
    <row r="495" outlineLevel="1">
      <c r="A495" s="93" t="n">
        <v>45903.0</v>
      </c>
      <c r="B495" s="87" t="s">
        <v>4309</v>
      </c>
      <c r="C495" s="87" t="s">
        <v>1167</v>
      </c>
      <c r="D495" s="87" t="n">
        <v>12760.0</v>
      </c>
      <c r="E495" s="87" t="s">
        <v>306</v>
      </c>
      <c r="F495" s="87" t="s">
        <v>291</v>
      </c>
      <c r="G495" s="87" t="s">
        <v>133</v>
      </c>
    </row>
    <row r="496" outlineLevel="1">
      <c r="A496" s="93" t="n">
        <v>45935.0</v>
      </c>
      <c r="B496" s="87" t="s">
        <v>4671</v>
      </c>
      <c r="C496" s="87" t="s">
        <v>1167</v>
      </c>
      <c r="D496" s="87" t="n">
        <v>12760.0</v>
      </c>
      <c r="E496" s="87" t="s">
        <v>306</v>
      </c>
      <c r="F496" s="87" t="s">
        <v>291</v>
      </c>
      <c r="G496" s="87" t="s">
        <v>133</v>
      </c>
    </row>
    <row r="497" outlineLevel="1">
      <c r="A497" s="111" t="n">
        <v>45965.0</v>
      </c>
      <c r="B497" s="103" t="s">
        <v>4971</v>
      </c>
      <c r="C497" s="103" t="s">
        <v>1167</v>
      </c>
      <c r="D497" s="103" t="n">
        <v>12760.0</v>
      </c>
      <c r="E497" s="103" t="s">
        <v>306</v>
      </c>
      <c r="F497" s="103" t="s">
        <v>291</v>
      </c>
      <c r="G497" s="103" t="s">
        <v>133</v>
      </c>
    </row>
    <row r="498" outlineLevel="1">
      <c r="A498" s="83" t="s">
        <v>1258</v>
      </c>
      <c r="B498" s="83"/>
      <c r="C498" s="83"/>
      <c r="D498" s="82">
        <f>SUM(D499:D501)</f>
      </c>
      <c r="E498" s="82"/>
      <c r="F498" s="83"/>
      <c r="G498" s="82"/>
    </row>
    <row r="499" outlineLevel="1">
      <c r="A499" s="93" t="n">
        <v>45782.0</v>
      </c>
      <c r="B499" s="87" t="s">
        <v>1256</v>
      </c>
      <c r="C499" s="87" t="s">
        <v>63</v>
      </c>
      <c r="D499" s="87" t="n">
        <v>103500.0</v>
      </c>
      <c r="E499" s="87" t="s">
        <v>306</v>
      </c>
      <c r="F499" s="87" t="s">
        <v>291</v>
      </c>
      <c r="G499" s="87" t="s">
        <v>133</v>
      </c>
    </row>
    <row r="500" outlineLevel="1">
      <c r="A500" s="93" t="n">
        <v>45812.0</v>
      </c>
      <c r="B500" s="87" t="s">
        <v>2202</v>
      </c>
      <c r="C500" s="87" t="s">
        <v>63</v>
      </c>
      <c r="D500" s="87" t="n">
        <v>103500.0</v>
      </c>
      <c r="E500" s="87" t="s">
        <v>306</v>
      </c>
      <c r="F500" s="87" t="s">
        <v>291</v>
      </c>
      <c r="G500" s="87" t="s">
        <v>133</v>
      </c>
    </row>
    <row r="501" outlineLevel="1">
      <c r="A501" s="111" t="n">
        <v>45965.0</v>
      </c>
      <c r="B501" s="103" t="s">
        <v>4969</v>
      </c>
      <c r="C501" s="103" t="s">
        <v>63</v>
      </c>
      <c r="D501" s="103" t="n">
        <v>103500.0</v>
      </c>
      <c r="E501" s="103" t="s">
        <v>306</v>
      </c>
      <c r="F501" s="103" t="s">
        <v>291</v>
      </c>
      <c r="G501" s="103" t="s">
        <v>133</v>
      </c>
    </row>
    <row r="502" outlineLevel="1">
      <c r="A502" s="83" t="s">
        <v>4594</v>
      </c>
      <c r="B502" s="83"/>
      <c r="C502" s="83"/>
      <c r="D502" s="82">
        <f>SUM(D503:D515)</f>
      </c>
      <c r="E502" s="82"/>
      <c r="F502" s="83"/>
      <c r="G502" s="82"/>
    </row>
    <row r="503" outlineLevel="1">
      <c r="A503" s="93" t="n">
        <v>45935.0</v>
      </c>
      <c r="B503" s="87" t="s">
        <v>4638</v>
      </c>
      <c r="C503" s="87" t="s">
        <v>1167</v>
      </c>
      <c r="D503" s="87" t="n">
        <v>21200.0</v>
      </c>
      <c r="E503" s="87" t="s">
        <v>306</v>
      </c>
      <c r="F503" s="87" t="s">
        <v>291</v>
      </c>
      <c r="G503" s="87" t="s">
        <v>133</v>
      </c>
    </row>
    <row r="504" outlineLevel="1">
      <c r="A504" s="93" t="n">
        <v>45935.0</v>
      </c>
      <c r="B504" s="87" t="s">
        <v>4667</v>
      </c>
      <c r="C504" s="87" t="s">
        <v>1167</v>
      </c>
      <c r="D504" s="87" t="n">
        <v>29990.0</v>
      </c>
      <c r="E504" s="87" t="s">
        <v>306</v>
      </c>
      <c r="F504" s="87" t="s">
        <v>291</v>
      </c>
      <c r="G504" s="87" t="s">
        <v>133</v>
      </c>
    </row>
    <row r="505" outlineLevel="1">
      <c r="A505" s="93" t="n">
        <v>45935.0</v>
      </c>
      <c r="B505" s="87" t="s">
        <v>4598</v>
      </c>
      <c r="C505" s="87" t="s">
        <v>1167</v>
      </c>
      <c r="D505" s="87" t="n">
        <v>6810.0</v>
      </c>
      <c r="E505" s="87" t="s">
        <v>306</v>
      </c>
      <c r="F505" s="87" t="s">
        <v>291</v>
      </c>
      <c r="G505" s="87" t="s">
        <v>133</v>
      </c>
    </row>
    <row r="506" outlineLevel="1">
      <c r="A506" s="93" t="n">
        <v>45935.0</v>
      </c>
      <c r="B506" s="87" t="s">
        <v>4592</v>
      </c>
      <c r="C506" s="87" t="s">
        <v>1167</v>
      </c>
      <c r="D506" s="87" t="n">
        <v>66200.0</v>
      </c>
      <c r="E506" s="87" t="s">
        <v>306</v>
      </c>
      <c r="F506" s="87" t="s">
        <v>291</v>
      </c>
      <c r="G506" s="87" t="s">
        <v>133</v>
      </c>
    </row>
    <row r="507" outlineLevel="1">
      <c r="A507" s="93" t="n">
        <v>45935.0</v>
      </c>
      <c r="B507" s="87" t="s">
        <v>4660</v>
      </c>
      <c r="C507" s="87" t="s">
        <v>1167</v>
      </c>
      <c r="D507" s="87" t="n">
        <v>17120.0</v>
      </c>
      <c r="E507" s="87" t="s">
        <v>306</v>
      </c>
      <c r="F507" s="87" t="s">
        <v>291</v>
      </c>
      <c r="G507" s="87" t="s">
        <v>133</v>
      </c>
    </row>
    <row r="508" outlineLevel="1">
      <c r="A508" s="93" t="n">
        <v>45935.0</v>
      </c>
      <c r="B508" s="87" t="s">
        <v>4604</v>
      </c>
      <c r="C508" s="87" t="s">
        <v>1167</v>
      </c>
      <c r="D508" s="87" t="n">
        <v>10540.0</v>
      </c>
      <c r="E508" s="87" t="s">
        <v>306</v>
      </c>
      <c r="F508" s="87" t="s">
        <v>291</v>
      </c>
      <c r="G508" s="87" t="s">
        <v>133</v>
      </c>
    </row>
    <row r="509" outlineLevel="1">
      <c r="A509" s="93" t="n">
        <v>45935.0</v>
      </c>
      <c r="B509" s="87" t="s">
        <v>4608</v>
      </c>
      <c r="C509" s="87" t="s">
        <v>1167</v>
      </c>
      <c r="D509" s="87" t="n">
        <v>38200.0</v>
      </c>
      <c r="E509" s="87" t="s">
        <v>306</v>
      </c>
      <c r="F509" s="87" t="s">
        <v>291</v>
      </c>
      <c r="G509" s="87" t="s">
        <v>133</v>
      </c>
    </row>
    <row r="510" outlineLevel="1">
      <c r="A510" s="93" t="n">
        <v>45935.0</v>
      </c>
      <c r="B510" s="87" t="s">
        <v>4618</v>
      </c>
      <c r="C510" s="87" t="s">
        <v>1167</v>
      </c>
      <c r="D510" s="87" t="n">
        <v>17610.0</v>
      </c>
      <c r="E510" s="87" t="s">
        <v>306</v>
      </c>
      <c r="F510" s="87" t="s">
        <v>291</v>
      </c>
      <c r="G510" s="87" t="s">
        <v>133</v>
      </c>
    </row>
    <row r="511" outlineLevel="1">
      <c r="A511" s="93" t="n">
        <v>45935.0</v>
      </c>
      <c r="B511" s="87" t="s">
        <v>4665</v>
      </c>
      <c r="C511" s="87" t="s">
        <v>1167</v>
      </c>
      <c r="D511" s="87" t="n">
        <v>36650.0</v>
      </c>
      <c r="E511" s="87" t="s">
        <v>306</v>
      </c>
      <c r="F511" s="87" t="s">
        <v>291</v>
      </c>
      <c r="G511" s="87" t="s">
        <v>133</v>
      </c>
    </row>
    <row r="512" outlineLevel="1">
      <c r="A512" s="93" t="n">
        <v>45935.0</v>
      </c>
      <c r="B512" s="87" t="s">
        <v>4619</v>
      </c>
      <c r="C512" s="87" t="s">
        <v>1167</v>
      </c>
      <c r="D512" s="87" t="n">
        <v>19390.0</v>
      </c>
      <c r="E512" s="87" t="s">
        <v>306</v>
      </c>
      <c r="F512" s="87" t="s">
        <v>291</v>
      </c>
      <c r="G512" s="87" t="s">
        <v>133</v>
      </c>
    </row>
    <row r="513" outlineLevel="1">
      <c r="A513" s="93" t="n">
        <v>45935.0</v>
      </c>
      <c r="B513" s="87" t="s">
        <v>4622</v>
      </c>
      <c r="C513" s="87" t="s">
        <v>1167</v>
      </c>
      <c r="D513" s="87" t="n">
        <v>6610.0</v>
      </c>
      <c r="E513" s="87" t="s">
        <v>306</v>
      </c>
      <c r="F513" s="87" t="s">
        <v>291</v>
      </c>
      <c r="G513" s="87" t="s">
        <v>133</v>
      </c>
    </row>
    <row r="514" outlineLevel="1">
      <c r="A514" s="93" t="n">
        <v>45935.0</v>
      </c>
      <c r="B514" s="87" t="s">
        <v>4644</v>
      </c>
      <c r="C514" s="87" t="s">
        <v>1167</v>
      </c>
      <c r="D514" s="87" t="n">
        <v>20840.0</v>
      </c>
      <c r="E514" s="87" t="s">
        <v>306</v>
      </c>
      <c r="F514" s="87" t="s">
        <v>291</v>
      </c>
      <c r="G514" s="87" t="s">
        <v>133</v>
      </c>
    </row>
    <row r="515" outlineLevel="1">
      <c r="A515" s="111" t="n">
        <v>45935.0</v>
      </c>
      <c r="B515" s="103" t="s">
        <v>4605</v>
      </c>
      <c r="C515" s="103" t="s">
        <v>1167</v>
      </c>
      <c r="D515" s="103" t="n">
        <v>31600.0</v>
      </c>
      <c r="E515" s="103" t="s">
        <v>306</v>
      </c>
      <c r="F515" s="103" t="s">
        <v>291</v>
      </c>
      <c r="G515" s="103" t="s">
        <v>133</v>
      </c>
    </row>
    <row r="516" outlineLevel="1">
      <c r="A516" s="83" t="s">
        <v>3649</v>
      </c>
      <c r="B516" s="83"/>
      <c r="C516" s="83"/>
      <c r="D516" s="82">
        <f>SUM(D517:D520)</f>
      </c>
      <c r="E516" s="82"/>
      <c r="F516" s="83"/>
      <c r="G516" s="82"/>
    </row>
    <row r="517" outlineLevel="1">
      <c r="A517" s="93" t="n">
        <v>45873.0</v>
      </c>
      <c r="B517" s="87" t="s">
        <v>3648</v>
      </c>
      <c r="C517" s="87" t="s">
        <v>63</v>
      </c>
      <c r="D517" s="87" t="n">
        <v>6540.0</v>
      </c>
      <c r="E517" s="87" t="s">
        <v>306</v>
      </c>
      <c r="F517" s="87" t="s">
        <v>291</v>
      </c>
      <c r="G517" s="87" t="s">
        <v>133</v>
      </c>
    </row>
    <row r="518" outlineLevel="1">
      <c r="A518" s="93" t="n">
        <v>45902.0</v>
      </c>
      <c r="B518" s="87" t="s">
        <v>4284</v>
      </c>
      <c r="C518" s="87" t="s">
        <v>63</v>
      </c>
      <c r="D518" s="87" t="n">
        <v>9870.0</v>
      </c>
      <c r="E518" s="87" t="s">
        <v>306</v>
      </c>
      <c r="F518" s="87" t="s">
        <v>291</v>
      </c>
      <c r="G518" s="87" t="s">
        <v>133</v>
      </c>
    </row>
    <row r="519" outlineLevel="1">
      <c r="A519" s="93" t="n">
        <v>45935.0</v>
      </c>
      <c r="B519" s="87" t="s">
        <v>4646</v>
      </c>
      <c r="C519" s="87" t="s">
        <v>1167</v>
      </c>
      <c r="D519" s="87" t="n">
        <v>11920.0</v>
      </c>
      <c r="E519" s="87" t="s">
        <v>306</v>
      </c>
      <c r="F519" s="87" t="s">
        <v>291</v>
      </c>
      <c r="G519" s="87" t="s">
        <v>133</v>
      </c>
    </row>
    <row r="520" outlineLevel="1">
      <c r="A520" s="111" t="n">
        <v>45964.0</v>
      </c>
      <c r="B520" s="103" t="s">
        <v>4894</v>
      </c>
      <c r="C520" s="103" t="s">
        <v>1167</v>
      </c>
      <c r="D520" s="103" t="n">
        <v>15000.0</v>
      </c>
      <c r="E520" s="103" t="s">
        <v>306</v>
      </c>
      <c r="F520" s="103" t="s">
        <v>291</v>
      </c>
      <c r="G520" s="103" t="s">
        <v>133</v>
      </c>
    </row>
    <row r="521" outlineLevel="1">
      <c r="A521" s="83" t="s">
        <v>3008</v>
      </c>
      <c r="B521" s="83"/>
      <c r="C521" s="83"/>
      <c r="D521" s="82">
        <f>SUM(D522:D526)</f>
      </c>
      <c r="E521" s="82"/>
      <c r="F521" s="83"/>
      <c r="G521" s="82"/>
    </row>
    <row r="522" outlineLevel="1">
      <c r="A522" s="93" t="n">
        <v>45840.0</v>
      </c>
      <c r="B522" s="87" t="s">
        <v>3007</v>
      </c>
      <c r="C522" s="87" t="s">
        <v>63</v>
      </c>
      <c r="D522" s="87" t="n">
        <v>12310.0</v>
      </c>
      <c r="E522" s="87" t="s">
        <v>306</v>
      </c>
      <c r="F522" s="87" t="s">
        <v>291</v>
      </c>
      <c r="G522" s="87" t="s">
        <v>133</v>
      </c>
    </row>
    <row r="523" outlineLevel="1">
      <c r="A523" s="93" t="n">
        <v>45873.0</v>
      </c>
      <c r="B523" s="87" t="s">
        <v>3651</v>
      </c>
      <c r="C523" s="87" t="s">
        <v>63</v>
      </c>
      <c r="D523" s="87" t="n">
        <v>17120.0</v>
      </c>
      <c r="E523" s="87" t="s">
        <v>306</v>
      </c>
      <c r="F523" s="87" t="s">
        <v>291</v>
      </c>
      <c r="G523" s="87" t="s">
        <v>133</v>
      </c>
    </row>
    <row r="524" outlineLevel="1">
      <c r="A524" s="93" t="n">
        <v>45902.0</v>
      </c>
      <c r="B524" s="87" t="s">
        <v>4282</v>
      </c>
      <c r="C524" s="87" t="s">
        <v>63</v>
      </c>
      <c r="D524" s="87" t="n">
        <v>19040.0</v>
      </c>
      <c r="E524" s="87" t="s">
        <v>306</v>
      </c>
      <c r="F524" s="87" t="s">
        <v>291</v>
      </c>
      <c r="G524" s="87" t="s">
        <v>133</v>
      </c>
    </row>
    <row r="525" outlineLevel="1">
      <c r="A525" s="93" t="n">
        <v>45935.0</v>
      </c>
      <c r="B525" s="87" t="s">
        <v>4648</v>
      </c>
      <c r="C525" s="87" t="s">
        <v>1167</v>
      </c>
      <c r="D525" s="87" t="n">
        <v>18400.0</v>
      </c>
      <c r="E525" s="87" t="s">
        <v>306</v>
      </c>
      <c r="F525" s="87" t="s">
        <v>291</v>
      </c>
      <c r="G525" s="87" t="s">
        <v>133</v>
      </c>
    </row>
    <row r="526" outlineLevel="1">
      <c r="A526" s="111" t="n">
        <v>45964.0</v>
      </c>
      <c r="B526" s="103" t="s">
        <v>4900</v>
      </c>
      <c r="C526" s="103" t="s">
        <v>1167</v>
      </c>
      <c r="D526" s="103" t="n">
        <v>18400.0</v>
      </c>
      <c r="E526" s="103" t="s">
        <v>306</v>
      </c>
      <c r="F526" s="103" t="s">
        <v>291</v>
      </c>
      <c r="G526" s="103" t="s">
        <v>133</v>
      </c>
    </row>
    <row r="527" outlineLevel="1">
      <c r="A527" s="83" t="s">
        <v>3075</v>
      </c>
      <c r="B527" s="83"/>
      <c r="C527" s="83"/>
      <c r="D527" s="82">
        <f>SUM(D528:D529)</f>
      </c>
      <c r="E527" s="82"/>
      <c r="F527" s="83"/>
      <c r="G527" s="82"/>
    </row>
    <row r="528" outlineLevel="1">
      <c r="A528" s="93" t="n">
        <v>45841.0</v>
      </c>
      <c r="B528" s="87" t="s">
        <v>3073</v>
      </c>
      <c r="C528" s="87" t="s">
        <v>63</v>
      </c>
      <c r="D528" s="87" t="n">
        <v>490000.0</v>
      </c>
      <c r="E528" s="87" t="s">
        <v>306</v>
      </c>
      <c r="F528" s="87" t="s">
        <v>291</v>
      </c>
      <c r="G528" s="87" t="s">
        <v>133</v>
      </c>
    </row>
    <row r="529" outlineLevel="1">
      <c r="A529" s="111" t="n">
        <v>45888.0</v>
      </c>
      <c r="B529" s="103" t="s">
        <v>3998</v>
      </c>
      <c r="C529" s="103" t="s">
        <v>63</v>
      </c>
      <c r="D529" s="103" t="n">
        <v>490000.0</v>
      </c>
      <c r="E529" s="103" t="s">
        <v>306</v>
      </c>
      <c r="F529" s="103" t="s">
        <v>291</v>
      </c>
      <c r="G529" s="103" t="s">
        <v>133</v>
      </c>
    </row>
    <row r="530" outlineLevel="1">
      <c r="A530" s="83" t="s">
        <v>2529</v>
      </c>
      <c r="B530" s="83"/>
      <c r="C530" s="83"/>
      <c r="D530" s="82">
        <f>SUM(D531:D554)</f>
      </c>
      <c r="E530" s="82"/>
      <c r="F530" s="83"/>
      <c r="G530" s="82"/>
    </row>
    <row r="531" outlineLevel="1">
      <c r="A531" s="93" t="n">
        <v>45824.0</v>
      </c>
      <c r="B531" s="87" t="s">
        <v>2549</v>
      </c>
      <c r="C531" s="87" t="s">
        <v>63</v>
      </c>
      <c r="D531" s="87" t="n">
        <v>502500.0</v>
      </c>
      <c r="E531" s="87" t="s">
        <v>306</v>
      </c>
      <c r="F531" s="87" t="s">
        <v>291</v>
      </c>
      <c r="G531" s="87" t="s">
        <v>133</v>
      </c>
    </row>
    <row r="532" outlineLevel="1">
      <c r="A532" s="93" t="n">
        <v>45824.0</v>
      </c>
      <c r="B532" s="87" t="s">
        <v>2543</v>
      </c>
      <c r="C532" s="87" t="s">
        <v>63</v>
      </c>
      <c r="D532" s="87" t="n">
        <v>502500.0</v>
      </c>
      <c r="E532" s="87" t="s">
        <v>306</v>
      </c>
      <c r="F532" s="87" t="s">
        <v>291</v>
      </c>
      <c r="G532" s="87" t="s">
        <v>133</v>
      </c>
    </row>
    <row r="533" outlineLevel="1">
      <c r="A533" s="93" t="n">
        <v>45824.0</v>
      </c>
      <c r="B533" s="87" t="s">
        <v>2541</v>
      </c>
      <c r="C533" s="87" t="s">
        <v>63</v>
      </c>
      <c r="D533" s="87" t="n">
        <v>502500.0</v>
      </c>
      <c r="E533" s="87" t="s">
        <v>306</v>
      </c>
      <c r="F533" s="87" t="s">
        <v>291</v>
      </c>
      <c r="G533" s="87" t="s">
        <v>133</v>
      </c>
    </row>
    <row r="534" outlineLevel="1">
      <c r="A534" s="93" t="n">
        <v>45824.0</v>
      </c>
      <c r="B534" s="87" t="s">
        <v>2545</v>
      </c>
      <c r="C534" s="87" t="s">
        <v>63</v>
      </c>
      <c r="D534" s="87" t="n">
        <v>502500.0</v>
      </c>
      <c r="E534" s="87" t="s">
        <v>306</v>
      </c>
      <c r="F534" s="87" t="s">
        <v>291</v>
      </c>
      <c r="G534" s="87" t="s">
        <v>133</v>
      </c>
    </row>
    <row r="535" outlineLevel="1">
      <c r="A535" s="93" t="n">
        <v>45824.0</v>
      </c>
      <c r="B535" s="87" t="s">
        <v>2531</v>
      </c>
      <c r="C535" s="87" t="s">
        <v>63</v>
      </c>
      <c r="D535" s="87" t="n">
        <v>502500.0</v>
      </c>
      <c r="E535" s="87" t="s">
        <v>306</v>
      </c>
      <c r="F535" s="87" t="s">
        <v>291</v>
      </c>
      <c r="G535" s="87" t="s">
        <v>133</v>
      </c>
    </row>
    <row r="536" outlineLevel="1">
      <c r="A536" s="93" t="n">
        <v>45824.0</v>
      </c>
      <c r="B536" s="87" t="s">
        <v>2535</v>
      </c>
      <c r="C536" s="87" t="s">
        <v>63</v>
      </c>
      <c r="D536" s="87" t="n">
        <v>502500.0</v>
      </c>
      <c r="E536" s="87" t="s">
        <v>306</v>
      </c>
      <c r="F536" s="87" t="s">
        <v>291</v>
      </c>
      <c r="G536" s="87" t="s">
        <v>133</v>
      </c>
    </row>
    <row r="537" outlineLevel="1">
      <c r="A537" s="93" t="n">
        <v>45824.0</v>
      </c>
      <c r="B537" s="87" t="s">
        <v>2528</v>
      </c>
      <c r="C537" s="87" t="s">
        <v>63</v>
      </c>
      <c r="D537" s="87" t="n">
        <v>502500.0</v>
      </c>
      <c r="E537" s="87" t="s">
        <v>306</v>
      </c>
      <c r="F537" s="87" t="s">
        <v>291</v>
      </c>
      <c r="G537" s="87" t="s">
        <v>133</v>
      </c>
    </row>
    <row r="538" outlineLevel="1">
      <c r="A538" s="93" t="n">
        <v>45824.0</v>
      </c>
      <c r="B538" s="87" t="s">
        <v>2547</v>
      </c>
      <c r="C538" s="87" t="s">
        <v>63</v>
      </c>
      <c r="D538" s="87" t="n">
        <v>502500.0</v>
      </c>
      <c r="E538" s="87" t="s">
        <v>306</v>
      </c>
      <c r="F538" s="87" t="s">
        <v>291</v>
      </c>
      <c r="G538" s="87" t="s">
        <v>133</v>
      </c>
    </row>
    <row r="539" outlineLevel="1">
      <c r="A539" s="93" t="n">
        <v>45824.0</v>
      </c>
      <c r="B539" s="87" t="s">
        <v>2539</v>
      </c>
      <c r="C539" s="87" t="s">
        <v>63</v>
      </c>
      <c r="D539" s="87" t="n">
        <v>502500.0</v>
      </c>
      <c r="E539" s="87" t="s">
        <v>306</v>
      </c>
      <c r="F539" s="87" t="s">
        <v>291</v>
      </c>
      <c r="G539" s="87" t="s">
        <v>133</v>
      </c>
    </row>
    <row r="540" outlineLevel="1">
      <c r="A540" s="93" t="n">
        <v>45824.0</v>
      </c>
      <c r="B540" s="87" t="s">
        <v>2537</v>
      </c>
      <c r="C540" s="87" t="s">
        <v>63</v>
      </c>
      <c r="D540" s="87" t="n">
        <v>502500.0</v>
      </c>
      <c r="E540" s="87" t="s">
        <v>306</v>
      </c>
      <c r="F540" s="87" t="s">
        <v>291</v>
      </c>
      <c r="G540" s="87" t="s">
        <v>133</v>
      </c>
    </row>
    <row r="541" outlineLevel="1">
      <c r="A541" s="93" t="n">
        <v>45836.0</v>
      </c>
      <c r="B541" s="87" t="s">
        <v>2896</v>
      </c>
      <c r="C541" s="87" t="s">
        <v>63</v>
      </c>
      <c r="D541" s="87" t="n">
        <v>502500.0</v>
      </c>
      <c r="E541" s="87" t="s">
        <v>306</v>
      </c>
      <c r="F541" s="87" t="s">
        <v>291</v>
      </c>
      <c r="G541" s="87" t="s">
        <v>133</v>
      </c>
    </row>
    <row r="542" outlineLevel="1">
      <c r="A542" s="93" t="n">
        <v>45836.0</v>
      </c>
      <c r="B542" s="87" t="s">
        <v>2900</v>
      </c>
      <c r="C542" s="87" t="s">
        <v>63</v>
      </c>
      <c r="D542" s="87" t="n">
        <v>502500.0</v>
      </c>
      <c r="E542" s="87" t="s">
        <v>306</v>
      </c>
      <c r="F542" s="87" t="s">
        <v>291</v>
      </c>
      <c r="G542" s="87" t="s">
        <v>133</v>
      </c>
    </row>
    <row r="543" outlineLevel="1">
      <c r="A543" s="93" t="n">
        <v>45836.0</v>
      </c>
      <c r="B543" s="87" t="s">
        <v>2902</v>
      </c>
      <c r="C543" s="87" t="s">
        <v>63</v>
      </c>
      <c r="D543" s="87" t="n">
        <v>502500.0</v>
      </c>
      <c r="E543" s="87" t="s">
        <v>306</v>
      </c>
      <c r="F543" s="87" t="s">
        <v>291</v>
      </c>
      <c r="G543" s="87" t="s">
        <v>133</v>
      </c>
    </row>
    <row r="544" outlineLevel="1">
      <c r="A544" s="93" t="n">
        <v>45836.0</v>
      </c>
      <c r="B544" s="87" t="s">
        <v>2898</v>
      </c>
      <c r="C544" s="87" t="s">
        <v>63</v>
      </c>
      <c r="D544" s="87" t="n">
        <v>502500.0</v>
      </c>
      <c r="E544" s="87" t="s">
        <v>306</v>
      </c>
      <c r="F544" s="87" t="s">
        <v>291</v>
      </c>
      <c r="G544" s="87" t="s">
        <v>133</v>
      </c>
    </row>
    <row r="545" outlineLevel="1">
      <c r="A545" s="93" t="n">
        <v>45836.0</v>
      </c>
      <c r="B545" s="87" t="s">
        <v>2885</v>
      </c>
      <c r="C545" s="87" t="s">
        <v>63</v>
      </c>
      <c r="D545" s="87" t="n">
        <v>502500.0</v>
      </c>
      <c r="E545" s="87" t="s">
        <v>306</v>
      </c>
      <c r="F545" s="87" t="s">
        <v>291</v>
      </c>
      <c r="G545" s="87" t="s">
        <v>133</v>
      </c>
    </row>
    <row r="546" outlineLevel="1">
      <c r="A546" s="93" t="n">
        <v>45836.0</v>
      </c>
      <c r="B546" s="87" t="s">
        <v>2894</v>
      </c>
      <c r="C546" s="87" t="s">
        <v>63</v>
      </c>
      <c r="D546" s="87" t="n">
        <v>502500.0</v>
      </c>
      <c r="E546" s="87" t="s">
        <v>306</v>
      </c>
      <c r="F546" s="87" t="s">
        <v>291</v>
      </c>
      <c r="G546" s="87" t="s">
        <v>133</v>
      </c>
    </row>
    <row r="547" outlineLevel="1">
      <c r="A547" s="93" t="n">
        <v>45836.0</v>
      </c>
      <c r="B547" s="87" t="s">
        <v>2892</v>
      </c>
      <c r="C547" s="87" t="s">
        <v>63</v>
      </c>
      <c r="D547" s="87" t="n">
        <v>502500.0</v>
      </c>
      <c r="E547" s="87" t="s">
        <v>306</v>
      </c>
      <c r="F547" s="87" t="s">
        <v>291</v>
      </c>
      <c r="G547" s="87" t="s">
        <v>133</v>
      </c>
    </row>
    <row r="548" outlineLevel="1">
      <c r="A548" s="93" t="n">
        <v>45836.0</v>
      </c>
      <c r="B548" s="87" t="s">
        <v>2903</v>
      </c>
      <c r="C548" s="87" t="s">
        <v>63</v>
      </c>
      <c r="D548" s="87" t="n">
        <v>502500.0</v>
      </c>
      <c r="E548" s="87" t="s">
        <v>306</v>
      </c>
      <c r="F548" s="87" t="s">
        <v>291</v>
      </c>
      <c r="G548" s="87" t="s">
        <v>133</v>
      </c>
    </row>
    <row r="549" outlineLevel="1">
      <c r="A549" s="93" t="n">
        <v>45836.0</v>
      </c>
      <c r="B549" s="87" t="s">
        <v>2905</v>
      </c>
      <c r="C549" s="87" t="s">
        <v>63</v>
      </c>
      <c r="D549" s="87" t="n">
        <v>502500.0</v>
      </c>
      <c r="E549" s="87" t="s">
        <v>306</v>
      </c>
      <c r="F549" s="87" t="s">
        <v>291</v>
      </c>
      <c r="G549" s="87" t="s">
        <v>133</v>
      </c>
    </row>
    <row r="550" outlineLevel="1">
      <c r="A550" s="93" t="n">
        <v>45836.0</v>
      </c>
      <c r="B550" s="87" t="s">
        <v>2890</v>
      </c>
      <c r="C550" s="87" t="s">
        <v>63</v>
      </c>
      <c r="D550" s="87" t="n">
        <v>502500.0</v>
      </c>
      <c r="E550" s="87" t="s">
        <v>306</v>
      </c>
      <c r="F550" s="87" t="s">
        <v>291</v>
      </c>
      <c r="G550" s="87" t="s">
        <v>133</v>
      </c>
    </row>
    <row r="551" outlineLevel="1">
      <c r="A551" s="93" t="n">
        <v>45881.0</v>
      </c>
      <c r="B551" s="87" t="s">
        <v>3872</v>
      </c>
      <c r="C551" s="87" t="s">
        <v>63</v>
      </c>
      <c r="D551" s="87" t="n">
        <v>502500.0</v>
      </c>
      <c r="E551" s="87" t="s">
        <v>306</v>
      </c>
      <c r="F551" s="87" t="s">
        <v>291</v>
      </c>
      <c r="G551" s="87" t="s">
        <v>133</v>
      </c>
    </row>
    <row r="552" outlineLevel="1">
      <c r="A552" s="93" t="n">
        <v>45881.0</v>
      </c>
      <c r="B552" s="87" t="s">
        <v>3868</v>
      </c>
      <c r="C552" s="87" t="s">
        <v>63</v>
      </c>
      <c r="D552" s="87" t="n">
        <v>502500.0</v>
      </c>
      <c r="E552" s="87" t="s">
        <v>306</v>
      </c>
      <c r="F552" s="87" t="s">
        <v>291</v>
      </c>
      <c r="G552" s="87" t="s">
        <v>133</v>
      </c>
    </row>
    <row r="553" outlineLevel="1">
      <c r="A553" s="93" t="n">
        <v>45881.0</v>
      </c>
      <c r="B553" s="87" t="s">
        <v>3874</v>
      </c>
      <c r="C553" s="87" t="s">
        <v>63</v>
      </c>
      <c r="D553" s="87" t="n">
        <v>502500.0</v>
      </c>
      <c r="E553" s="87" t="s">
        <v>306</v>
      </c>
      <c r="F553" s="87" t="s">
        <v>291</v>
      </c>
      <c r="G553" s="87" t="s">
        <v>133</v>
      </c>
    </row>
    <row r="554" outlineLevel="1">
      <c r="A554" s="111" t="n">
        <v>45881.0</v>
      </c>
      <c r="B554" s="103" t="s">
        <v>3870</v>
      </c>
      <c r="C554" s="103" t="s">
        <v>63</v>
      </c>
      <c r="D554" s="103" t="n">
        <v>502500.0</v>
      </c>
      <c r="E554" s="103" t="s">
        <v>306</v>
      </c>
      <c r="F554" s="103" t="s">
        <v>291</v>
      </c>
      <c r="G554" s="103" t="s">
        <v>133</v>
      </c>
    </row>
    <row r="555" outlineLevel="1">
      <c r="A555" s="83" t="s">
        <v>3101</v>
      </c>
      <c r="B555" s="83"/>
      <c r="C555" s="83"/>
      <c r="D555" s="82">
        <f>SUM(D556:D587)</f>
      </c>
      <c r="E555" s="82"/>
      <c r="F555" s="83"/>
      <c r="G555" s="82"/>
    </row>
    <row r="556" outlineLevel="1">
      <c r="A556" s="93" t="n">
        <v>45842.0</v>
      </c>
      <c r="B556" s="87" t="s">
        <v>3100</v>
      </c>
      <c r="C556" s="87" t="s">
        <v>63</v>
      </c>
      <c r="D556" s="87" t="n">
        <v>850000.0</v>
      </c>
      <c r="E556" s="87" t="s">
        <v>74</v>
      </c>
      <c r="F556" s="87" t="s">
        <v>291</v>
      </c>
      <c r="G556" s="87" t="s">
        <v>133</v>
      </c>
    </row>
    <row r="557" outlineLevel="1">
      <c r="A557" s="93" t="n">
        <v>45847.0</v>
      </c>
      <c r="B557" s="87" t="s">
        <v>3253</v>
      </c>
      <c r="C557" s="87" t="s">
        <v>63</v>
      </c>
      <c r="D557" s="87" t="n">
        <v>2800000.0</v>
      </c>
      <c r="E557" s="87" t="s">
        <v>74</v>
      </c>
      <c r="F557" s="87" t="s">
        <v>291</v>
      </c>
      <c r="G557" s="87" t="s">
        <v>133</v>
      </c>
    </row>
    <row r="558" outlineLevel="1">
      <c r="A558" s="93" t="n">
        <v>45849.0</v>
      </c>
      <c r="B558" s="87" t="s">
        <v>3288</v>
      </c>
      <c r="C558" s="87" t="s">
        <v>63</v>
      </c>
      <c r="D558" s="87" t="n">
        <v>90000.0</v>
      </c>
      <c r="E558" s="87" t="s">
        <v>315</v>
      </c>
      <c r="F558" s="87" t="s">
        <v>291</v>
      </c>
      <c r="G558" s="87" t="s">
        <v>133</v>
      </c>
    </row>
    <row r="559" outlineLevel="1">
      <c r="A559" s="93" t="n">
        <v>45853.0</v>
      </c>
      <c r="B559" s="87" t="s">
        <v>3331</v>
      </c>
      <c r="C559" s="87" t="s">
        <v>63</v>
      </c>
      <c r="D559" s="87" t="n">
        <v>300000.0</v>
      </c>
      <c r="E559" s="87" t="s">
        <v>315</v>
      </c>
      <c r="F559" s="87" t="s">
        <v>291</v>
      </c>
      <c r="G559" s="87" t="s">
        <v>133</v>
      </c>
    </row>
    <row r="560" outlineLevel="1">
      <c r="A560" s="93" t="n">
        <v>45854.0</v>
      </c>
      <c r="B560" s="87" t="s">
        <v>3358</v>
      </c>
      <c r="C560" s="87" t="s">
        <v>63</v>
      </c>
      <c r="D560" s="87" t="n">
        <v>140000.0</v>
      </c>
      <c r="E560" s="87" t="s">
        <v>315</v>
      </c>
      <c r="F560" s="87" t="s">
        <v>291</v>
      </c>
      <c r="G560" s="87" t="s">
        <v>133</v>
      </c>
    </row>
    <row r="561" outlineLevel="1">
      <c r="A561" s="93" t="n">
        <v>45866.0</v>
      </c>
      <c r="B561" s="87" t="s">
        <v>3530</v>
      </c>
      <c r="C561" s="87" t="s">
        <v>63</v>
      </c>
      <c r="D561" s="87" t="n">
        <v>100000.0</v>
      </c>
      <c r="E561" s="87" t="s">
        <v>315</v>
      </c>
      <c r="F561" s="87" t="s">
        <v>291</v>
      </c>
      <c r="G561" s="87" t="s">
        <v>133</v>
      </c>
    </row>
    <row r="562" outlineLevel="1">
      <c r="A562" s="93" t="n">
        <v>45866.0</v>
      </c>
      <c r="B562" s="87" t="s">
        <v>3528</v>
      </c>
      <c r="C562" s="87" t="s">
        <v>63</v>
      </c>
      <c r="D562" s="87" t="n">
        <v>500000.0</v>
      </c>
      <c r="E562" s="87" t="s">
        <v>315</v>
      </c>
      <c r="F562" s="87" t="s">
        <v>291</v>
      </c>
      <c r="G562" s="87" t="s">
        <v>133</v>
      </c>
    </row>
    <row r="563" outlineLevel="1">
      <c r="A563" s="93" t="n">
        <v>45895.0</v>
      </c>
      <c r="B563" s="87" t="s">
        <v>4130</v>
      </c>
      <c r="C563" s="87" t="s">
        <v>63</v>
      </c>
      <c r="D563" s="87" t="n">
        <v>3000000.0</v>
      </c>
      <c r="E563" s="87" t="s">
        <v>74</v>
      </c>
      <c r="F563" s="87" t="s">
        <v>291</v>
      </c>
      <c r="G563" s="87" t="s">
        <v>133</v>
      </c>
    </row>
    <row r="564" outlineLevel="1">
      <c r="A564" s="93" t="n">
        <v>45905.0</v>
      </c>
      <c r="B564" s="87" t="s">
        <v>4337</v>
      </c>
      <c r="C564" s="87" t="s">
        <v>63</v>
      </c>
      <c r="D564" s="87" t="n">
        <v>2000000.0</v>
      </c>
      <c r="E564" s="87" t="s">
        <v>74</v>
      </c>
      <c r="F564" s="87" t="s">
        <v>291</v>
      </c>
      <c r="G564" s="87" t="s">
        <v>133</v>
      </c>
    </row>
    <row r="565" outlineLevel="1">
      <c r="A565" s="93" t="n">
        <v>45913.0</v>
      </c>
      <c r="B565" s="87" t="s">
        <v>4393</v>
      </c>
      <c r="C565" s="87" t="s">
        <v>63</v>
      </c>
      <c r="D565" s="87" t="n">
        <v>250000.0</v>
      </c>
      <c r="E565" s="87" t="s">
        <v>315</v>
      </c>
      <c r="F565" s="87" t="s">
        <v>291</v>
      </c>
      <c r="G565" s="87" t="s">
        <v>133</v>
      </c>
    </row>
    <row r="566" outlineLevel="1">
      <c r="A566" s="93" t="n">
        <v>45916.0</v>
      </c>
      <c r="B566" s="87" t="s">
        <v>4446</v>
      </c>
      <c r="C566" s="87" t="s">
        <v>63</v>
      </c>
      <c r="D566" s="87" t="n">
        <v>360000.0</v>
      </c>
      <c r="E566" s="87" t="s">
        <v>315</v>
      </c>
      <c r="F566" s="87" t="s">
        <v>291</v>
      </c>
      <c r="G566" s="87" t="s">
        <v>133</v>
      </c>
    </row>
    <row r="567" outlineLevel="1">
      <c r="A567" s="93" t="n">
        <v>45924.0</v>
      </c>
      <c r="B567" s="87" t="s">
        <v>4522</v>
      </c>
      <c r="C567" s="87" t="s">
        <v>63</v>
      </c>
      <c r="D567" s="87" t="n">
        <v>200000.0</v>
      </c>
      <c r="E567" s="87" t="s">
        <v>315</v>
      </c>
      <c r="F567" s="87" t="s">
        <v>291</v>
      </c>
      <c r="G567" s="87" t="s">
        <v>133</v>
      </c>
    </row>
    <row r="568" outlineLevel="1">
      <c r="A568" s="93" t="n">
        <v>45930.0</v>
      </c>
      <c r="B568" s="87" t="s">
        <v>4569</v>
      </c>
      <c r="C568" s="87" t="s">
        <v>63</v>
      </c>
      <c r="D568" s="87" t="n">
        <v>325000.0</v>
      </c>
      <c r="E568" s="87" t="s">
        <v>315</v>
      </c>
      <c r="F568" s="87" t="s">
        <v>291</v>
      </c>
      <c r="G568" s="87" t="s">
        <v>133</v>
      </c>
    </row>
    <row r="569" outlineLevel="1">
      <c r="A569" s="93" t="n">
        <v>45944.0</v>
      </c>
      <c r="B569" s="87" t="s">
        <v>4742</v>
      </c>
      <c r="C569" s="87" t="s">
        <v>63</v>
      </c>
      <c r="D569" s="87" t="n">
        <v>400000.0</v>
      </c>
      <c r="E569" s="87" t="s">
        <v>315</v>
      </c>
      <c r="F569" s="87" t="s">
        <v>291</v>
      </c>
      <c r="G569" s="87" t="s">
        <v>133</v>
      </c>
    </row>
    <row r="570" outlineLevel="1">
      <c r="A570" s="93" t="n">
        <v>45954.0</v>
      </c>
      <c r="B570" s="87" t="s">
        <v>4800</v>
      </c>
      <c r="C570" s="87" t="s">
        <v>63</v>
      </c>
      <c r="D570" s="87" t="n">
        <v>350000.0</v>
      </c>
      <c r="E570" s="87" t="s">
        <v>315</v>
      </c>
      <c r="F570" s="87" t="s">
        <v>291</v>
      </c>
      <c r="G570" s="87" t="s">
        <v>133</v>
      </c>
    </row>
    <row r="571" outlineLevel="1">
      <c r="A571" s="93" t="n">
        <v>45957.0</v>
      </c>
      <c r="B571" s="87" t="s">
        <v>4811</v>
      </c>
      <c r="C571" s="87" t="s">
        <v>63</v>
      </c>
      <c r="D571" s="87" t="n">
        <v>40000.0</v>
      </c>
      <c r="E571" s="87" t="s">
        <v>315</v>
      </c>
      <c r="F571" s="87" t="s">
        <v>291</v>
      </c>
      <c r="G571" s="87" t="s">
        <v>133</v>
      </c>
    </row>
    <row r="572" outlineLevel="1">
      <c r="A572" s="93" t="n">
        <v>45973.0</v>
      </c>
      <c r="B572" s="87" t="s">
        <v>5027</v>
      </c>
      <c r="C572" s="87" t="s">
        <v>63</v>
      </c>
      <c r="D572" s="87" t="n">
        <v>450000.0</v>
      </c>
      <c r="E572" s="87" t="s">
        <v>315</v>
      </c>
      <c r="F572" s="87" t="s">
        <v>291</v>
      </c>
      <c r="G572" s="87" t="s">
        <v>133</v>
      </c>
    </row>
    <row r="573" outlineLevel="1">
      <c r="A573" s="93" t="n">
        <v>45978.0</v>
      </c>
      <c r="B573" s="87" t="s">
        <v>5050</v>
      </c>
      <c r="C573" s="87" t="s">
        <v>63</v>
      </c>
      <c r="D573" s="87" t="n">
        <v>60000.0</v>
      </c>
      <c r="E573" s="87" t="s">
        <v>315</v>
      </c>
      <c r="F573" s="87" t="s">
        <v>291</v>
      </c>
      <c r="G573" s="87" t="s">
        <v>133</v>
      </c>
    </row>
    <row r="574" outlineLevel="1">
      <c r="A574" s="93" t="n">
        <v>45980.0</v>
      </c>
      <c r="B574" s="87" t="s">
        <v>5072</v>
      </c>
      <c r="C574" s="87" t="s">
        <v>63</v>
      </c>
      <c r="D574" s="87" t="n">
        <v>350000.0</v>
      </c>
      <c r="E574" s="87" t="s">
        <v>315</v>
      </c>
      <c r="F574" s="87" t="s">
        <v>291</v>
      </c>
      <c r="G574" s="87" t="s">
        <v>133</v>
      </c>
    </row>
    <row r="575" outlineLevel="1">
      <c r="A575" s="93" t="n">
        <v>45981.0</v>
      </c>
      <c r="B575" s="87" t="s">
        <v>5094</v>
      </c>
      <c r="C575" s="87" t="s">
        <v>63</v>
      </c>
      <c r="D575" s="87" t="n">
        <v>400000.0</v>
      </c>
      <c r="E575" s="87" t="s">
        <v>315</v>
      </c>
      <c r="F575" s="87" t="s">
        <v>291</v>
      </c>
      <c r="G575" s="87" t="s">
        <v>133</v>
      </c>
    </row>
    <row r="576" outlineLevel="1">
      <c r="A576" s="93" t="n">
        <v>45985.0</v>
      </c>
      <c r="B576" s="87" t="s">
        <v>5111</v>
      </c>
      <c r="C576" s="87" t="s">
        <v>63</v>
      </c>
      <c r="D576" s="87" t="n">
        <v>400000.0</v>
      </c>
      <c r="E576" s="87" t="s">
        <v>315</v>
      </c>
      <c r="F576" s="87" t="s">
        <v>291</v>
      </c>
      <c r="G576" s="87" t="s">
        <v>133</v>
      </c>
    </row>
    <row r="577" outlineLevel="1">
      <c r="A577" s="93" t="n">
        <v>45993.0</v>
      </c>
      <c r="B577" s="87" t="s">
        <v>5164</v>
      </c>
      <c r="C577" s="87" t="s">
        <v>63</v>
      </c>
      <c r="D577" s="87" t="n">
        <v>530000.0</v>
      </c>
      <c r="E577" s="87" t="s">
        <v>74</v>
      </c>
      <c r="F577" s="87" t="s">
        <v>291</v>
      </c>
      <c r="G577" s="87" t="s">
        <v>133</v>
      </c>
    </row>
    <row r="578" outlineLevel="1">
      <c r="A578" s="93" t="n">
        <v>46002.0</v>
      </c>
      <c r="B578" s="87" t="s">
        <v>5246</v>
      </c>
      <c r="C578" s="87" t="s">
        <v>63</v>
      </c>
      <c r="D578" s="87" t="n">
        <v>640000.0</v>
      </c>
      <c r="E578" s="87" t="s">
        <v>74</v>
      </c>
      <c r="F578" s="87" t="s">
        <v>291</v>
      </c>
      <c r="G578" s="87" t="s">
        <v>133</v>
      </c>
    </row>
    <row r="579" outlineLevel="1">
      <c r="A579" s="93" t="n">
        <v>46004.0</v>
      </c>
      <c r="B579" s="87" t="s">
        <v>5262</v>
      </c>
      <c r="C579" s="87" t="s">
        <v>63</v>
      </c>
      <c r="D579" s="87" t="n">
        <v>75000.0</v>
      </c>
      <c r="E579" s="87" t="s">
        <v>315</v>
      </c>
      <c r="F579" s="87" t="s">
        <v>291</v>
      </c>
      <c r="G579" s="87" t="s">
        <v>133</v>
      </c>
    </row>
    <row r="580" outlineLevel="1">
      <c r="A580" s="93" t="n">
        <v>46006.0</v>
      </c>
      <c r="B580" s="87" t="s">
        <v>5280</v>
      </c>
      <c r="C580" s="87" t="s">
        <v>63</v>
      </c>
      <c r="D580" s="87" t="n">
        <v>60000.0</v>
      </c>
      <c r="E580" s="87" t="s">
        <v>315</v>
      </c>
      <c r="F580" s="87" t="s">
        <v>291</v>
      </c>
      <c r="G580" s="87" t="s">
        <v>133</v>
      </c>
    </row>
    <row r="581" outlineLevel="1">
      <c r="A581" s="93" t="n">
        <v>46025.0</v>
      </c>
      <c r="B581" s="87" t="s">
        <v>5386</v>
      </c>
      <c r="C581" s="87" t="s">
        <v>63</v>
      </c>
      <c r="D581" s="87" t="n">
        <v>200000.0</v>
      </c>
      <c r="E581" s="87" t="s">
        <v>315</v>
      </c>
      <c r="F581" s="87" t="s">
        <v>291</v>
      </c>
      <c r="G581" s="87" t="s">
        <v>133</v>
      </c>
    </row>
    <row r="582" outlineLevel="1">
      <c r="A582" s="93" t="n">
        <v>46043.0</v>
      </c>
      <c r="B582" s="87" t="s">
        <v>5512</v>
      </c>
      <c r="C582" s="87" t="s">
        <v>63</v>
      </c>
      <c r="D582" s="87" t="n">
        <v>500000.0</v>
      </c>
      <c r="E582" s="87" t="s">
        <v>315</v>
      </c>
      <c r="F582" s="87" t="s">
        <v>291</v>
      </c>
      <c r="G582" s="87" t="s">
        <v>133</v>
      </c>
    </row>
    <row r="583" outlineLevel="1">
      <c r="A583" s="93" t="n">
        <v>46053.0</v>
      </c>
      <c r="B583" s="87" t="s">
        <v>5552</v>
      </c>
      <c r="C583" s="87" t="s">
        <v>63</v>
      </c>
      <c r="D583" s="87" t="n">
        <v>170000.0</v>
      </c>
      <c r="E583" s="87" t="s">
        <v>315</v>
      </c>
      <c r="F583" s="87" t="s">
        <v>291</v>
      </c>
      <c r="G583" s="87" t="s">
        <v>133</v>
      </c>
    </row>
    <row r="584" outlineLevel="1">
      <c r="A584" s="93" t="n">
        <v>46055.0</v>
      </c>
      <c r="B584" s="87" t="s">
        <v>5560</v>
      </c>
      <c r="C584" s="87" t="s">
        <v>63</v>
      </c>
      <c r="D584" s="87" t="n">
        <v>575000.0</v>
      </c>
      <c r="E584" s="87" t="s">
        <v>74</v>
      </c>
      <c r="F584" s="87" t="s">
        <v>291</v>
      </c>
      <c r="G584" s="87" t="s">
        <v>133</v>
      </c>
    </row>
    <row r="585" outlineLevel="1">
      <c r="A585" s="93" t="n">
        <v>46057.0</v>
      </c>
      <c r="B585" s="87" t="s">
        <v>5580</v>
      </c>
      <c r="C585" s="87" t="s">
        <v>63</v>
      </c>
      <c r="D585" s="87" t="n">
        <v>2000000.0</v>
      </c>
      <c r="E585" s="87" t="s">
        <v>306</v>
      </c>
      <c r="F585" s="87" t="s">
        <v>291</v>
      </c>
      <c r="G585" s="87" t="s">
        <v>133</v>
      </c>
    </row>
    <row r="586" outlineLevel="1">
      <c r="A586" s="93" t="n">
        <v>46085.0</v>
      </c>
      <c r="B586" s="87" t="s">
        <v>5758</v>
      </c>
      <c r="C586" s="87" t="s">
        <v>63</v>
      </c>
      <c r="D586" s="87" t="n">
        <v>1550000.0</v>
      </c>
      <c r="E586" s="87" t="s">
        <v>74</v>
      </c>
      <c r="F586" s="87" t="s">
        <v>291</v>
      </c>
      <c r="G586" s="87" t="s">
        <v>133</v>
      </c>
    </row>
    <row r="587" outlineLevel="1">
      <c r="A587" s="111" t="n">
        <v>46091.0</v>
      </c>
      <c r="B587" s="103" t="s">
        <v>5834</v>
      </c>
      <c r="C587" s="103" t="s">
        <v>63</v>
      </c>
      <c r="D587" s="103" t="n">
        <v>230000.0</v>
      </c>
      <c r="E587" s="103" t="s">
        <v>315</v>
      </c>
      <c r="F587" s="103" t="s">
        <v>414</v>
      </c>
      <c r="G587" s="103" t="s">
        <v>139</v>
      </c>
    </row>
    <row r="588" outlineLevel="1">
      <c r="A588" s="83" t="s">
        <v>2608</v>
      </c>
      <c r="B588" s="83"/>
      <c r="C588" s="83"/>
      <c r="D588" s="82">
        <f>SUM(D589:D591)</f>
      </c>
      <c r="E588" s="82"/>
      <c r="F588" s="83"/>
      <c r="G588" s="82"/>
    </row>
    <row r="589" outlineLevel="1">
      <c r="A589" s="93" t="n">
        <v>45826.0</v>
      </c>
      <c r="B589" s="87" t="s">
        <v>2606</v>
      </c>
      <c r="C589" s="87" t="s">
        <v>63</v>
      </c>
      <c r="D589" s="87" t="n">
        <v>100000.0</v>
      </c>
      <c r="E589" s="87" t="s">
        <v>306</v>
      </c>
      <c r="F589" s="87" t="s">
        <v>291</v>
      </c>
      <c r="G589" s="87" t="s">
        <v>133</v>
      </c>
    </row>
    <row r="590" outlineLevel="1">
      <c r="A590" s="93" t="n">
        <v>45867.0</v>
      </c>
      <c r="B590" s="87" t="s">
        <v>3540</v>
      </c>
      <c r="C590" s="87" t="s">
        <v>63</v>
      </c>
      <c r="D590" s="87" t="n">
        <v>28200.0</v>
      </c>
      <c r="E590" s="87" t="s">
        <v>315</v>
      </c>
      <c r="F590" s="87" t="s">
        <v>291</v>
      </c>
      <c r="G590" s="87" t="s">
        <v>133</v>
      </c>
    </row>
    <row r="591" outlineLevel="1">
      <c r="A591" s="111" t="n">
        <v>46042.0</v>
      </c>
      <c r="B591" s="103" t="s">
        <v>5491</v>
      </c>
      <c r="C591" s="103" t="s">
        <v>63</v>
      </c>
      <c r="D591" s="103" t="n">
        <v>203900.0</v>
      </c>
      <c r="E591" s="103" t="s">
        <v>306</v>
      </c>
      <c r="F591" s="103" t="s">
        <v>291</v>
      </c>
      <c r="G591" s="103" t="s">
        <v>133</v>
      </c>
    </row>
    <row r="592" outlineLevel="1">
      <c r="A592" s="83" t="s">
        <v>1979</v>
      </c>
      <c r="B592" s="83"/>
      <c r="C592" s="83"/>
      <c r="D592" s="82">
        <f>SUM(D593:D594)</f>
      </c>
      <c r="E592" s="82"/>
      <c r="F592" s="83"/>
      <c r="G592" s="82"/>
    </row>
    <row r="593" outlineLevel="1">
      <c r="A593" s="93" t="n">
        <v>45805.0</v>
      </c>
      <c r="B593" s="87" t="s">
        <v>1978</v>
      </c>
      <c r="C593" s="87" t="s">
        <v>63</v>
      </c>
      <c r="D593" s="87" t="n">
        <v>78999.0</v>
      </c>
      <c r="E593" s="87" t="s">
        <v>306</v>
      </c>
      <c r="F593" s="87" t="s">
        <v>291</v>
      </c>
      <c r="G593" s="87" t="s">
        <v>133</v>
      </c>
    </row>
    <row r="594" outlineLevel="1">
      <c r="A594" s="111" t="n">
        <v>45806.0</v>
      </c>
      <c r="B594" s="103" t="s">
        <v>2009</v>
      </c>
      <c r="C594" s="103" t="s">
        <v>63</v>
      </c>
      <c r="D594" s="103" t="n">
        <v>118500.0</v>
      </c>
      <c r="E594" s="103" t="s">
        <v>306</v>
      </c>
      <c r="F594" s="103" t="s">
        <v>291</v>
      </c>
      <c r="G594" s="103" t="s">
        <v>133</v>
      </c>
    </row>
    <row r="595" outlineLevel="1">
      <c r="A595" s="83" t="s">
        <v>1508</v>
      </c>
      <c r="B595" s="83"/>
      <c r="C595" s="83"/>
      <c r="D595" s="82">
        <f>SUM(D596:D597)</f>
      </c>
      <c r="E595" s="82"/>
      <c r="F595" s="83"/>
      <c r="G595" s="82"/>
    </row>
    <row r="596" outlineLevel="1">
      <c r="A596" s="93" t="n">
        <v>45789.0</v>
      </c>
      <c r="B596" s="87" t="s">
        <v>1507</v>
      </c>
      <c r="C596" s="87" t="s">
        <v>63</v>
      </c>
      <c r="D596" s="87" t="n">
        <v>48600.0</v>
      </c>
      <c r="E596" s="87" t="s">
        <v>306</v>
      </c>
      <c r="F596" s="87" t="s">
        <v>291</v>
      </c>
      <c r="G596" s="87" t="s">
        <v>133</v>
      </c>
    </row>
    <row r="597" outlineLevel="1">
      <c r="A597" s="111" t="n">
        <v>45790.0</v>
      </c>
      <c r="B597" s="103" t="s">
        <v>1532</v>
      </c>
      <c r="C597" s="103" t="s">
        <v>63</v>
      </c>
      <c r="D597" s="103" t="n">
        <v>3400.0</v>
      </c>
      <c r="E597" s="103" t="s">
        <v>315</v>
      </c>
      <c r="F597" s="103" t="s">
        <v>291</v>
      </c>
      <c r="G597" s="103" t="s">
        <v>133</v>
      </c>
    </row>
    <row r="598" outlineLevel="1">
      <c r="A598" s="83" t="s">
        <v>4503</v>
      </c>
      <c r="B598" s="83"/>
      <c r="C598" s="83"/>
      <c r="D598" s="82">
        <f>SUM(D599:D600)</f>
      </c>
      <c r="E598" s="82"/>
      <c r="F598" s="83"/>
      <c r="G598" s="82"/>
    </row>
    <row r="599" outlineLevel="1">
      <c r="A599" s="93" t="n">
        <v>45922.0</v>
      </c>
      <c r="B599" s="87" t="s">
        <v>4501</v>
      </c>
      <c r="C599" s="87" t="s">
        <v>63</v>
      </c>
      <c r="D599" s="87" t="n">
        <v>59899.49</v>
      </c>
      <c r="E599" s="87" t="s">
        <v>306</v>
      </c>
      <c r="F599" s="87" t="s">
        <v>414</v>
      </c>
      <c r="G599" s="87" t="s">
        <v>139</v>
      </c>
    </row>
    <row r="600" outlineLevel="1">
      <c r="A600" s="111" t="n">
        <v>46049.0</v>
      </c>
      <c r="B600" s="103" t="s">
        <v>5529</v>
      </c>
      <c r="C600" s="103" t="s">
        <v>63</v>
      </c>
      <c r="D600" s="103" t="n">
        <v>135898.07</v>
      </c>
      <c r="E600" s="103" t="s">
        <v>306</v>
      </c>
      <c r="F600" s="103" t="s">
        <v>414</v>
      </c>
      <c r="G600" s="103" t="s">
        <v>139</v>
      </c>
    </row>
    <row r="601" outlineLevel="1">
      <c r="A601" s="83" t="s">
        <v>4287</v>
      </c>
      <c r="B601" s="83"/>
      <c r="C601" s="83"/>
      <c r="D601" s="82">
        <f>SUM(D602:D604)</f>
      </c>
      <c r="E601" s="82"/>
      <c r="F601" s="83"/>
      <c r="G601" s="82"/>
    </row>
    <row r="602" outlineLevel="1">
      <c r="A602" s="93" t="n">
        <v>45902.0</v>
      </c>
      <c r="B602" s="87" t="s">
        <v>4286</v>
      </c>
      <c r="C602" s="87" t="s">
        <v>63</v>
      </c>
      <c r="D602" s="87" t="n">
        <v>12790.0</v>
      </c>
      <c r="E602" s="87" t="s">
        <v>306</v>
      </c>
      <c r="F602" s="87" t="s">
        <v>291</v>
      </c>
      <c r="G602" s="87" t="s">
        <v>133</v>
      </c>
    </row>
    <row r="603" outlineLevel="1">
      <c r="A603" s="93" t="n">
        <v>45935.0</v>
      </c>
      <c r="B603" s="87" t="s">
        <v>4650</v>
      </c>
      <c r="C603" s="87" t="s">
        <v>1167</v>
      </c>
      <c r="D603" s="87" t="n">
        <v>1570.0</v>
      </c>
      <c r="E603" s="87" t="s">
        <v>306</v>
      </c>
      <c r="F603" s="87" t="s">
        <v>291</v>
      </c>
      <c r="G603" s="87" t="s">
        <v>133</v>
      </c>
    </row>
    <row r="604" outlineLevel="1">
      <c r="A604" s="111" t="n">
        <v>45964.0</v>
      </c>
      <c r="B604" s="103" t="s">
        <v>4902</v>
      </c>
      <c r="C604" s="103" t="s">
        <v>1167</v>
      </c>
      <c r="D604" s="103" t="n">
        <v>7790.0</v>
      </c>
      <c r="E604" s="103" t="s">
        <v>306</v>
      </c>
      <c r="F604" s="103" t="s">
        <v>291</v>
      </c>
      <c r="G604" s="103" t="s">
        <v>133</v>
      </c>
    </row>
    <row r="605" outlineLevel="1">
      <c r="A605" s="83" t="s">
        <v>316</v>
      </c>
      <c r="B605" s="83"/>
      <c r="C605" s="83"/>
      <c r="D605" s="82">
        <f>SUM(D606:D608)</f>
      </c>
      <c r="E605" s="82"/>
      <c r="F605" s="83"/>
      <c r="G605" s="82"/>
    </row>
    <row r="606" outlineLevel="1">
      <c r="A606" s="93" t="n">
        <v>45869.0</v>
      </c>
      <c r="B606" s="87" t="s">
        <v>318</v>
      </c>
      <c r="C606" s="87" t="s">
        <v>61</v>
      </c>
      <c r="D606" s="87" t="n">
        <v>85000.0</v>
      </c>
      <c r="E606" s="87" t="s">
        <v>306</v>
      </c>
      <c r="F606" s="87" t="s">
        <v>291</v>
      </c>
      <c r="G606" s="87" t="s">
        <v>133</v>
      </c>
    </row>
    <row r="607" outlineLevel="1">
      <c r="A607" s="93" t="n">
        <v>45869.0</v>
      </c>
      <c r="B607" s="87" t="s">
        <v>317</v>
      </c>
      <c r="C607" s="87" t="s">
        <v>61</v>
      </c>
      <c r="D607" s="87" t="n">
        <v>12000.0</v>
      </c>
      <c r="E607" s="87" t="s">
        <v>306</v>
      </c>
      <c r="F607" s="87" t="s">
        <v>291</v>
      </c>
      <c r="G607" s="87" t="s">
        <v>133</v>
      </c>
    </row>
    <row r="608" outlineLevel="1">
      <c r="A608" s="111" t="n">
        <v>45874.0</v>
      </c>
      <c r="B608" s="103" t="s">
        <v>3739</v>
      </c>
      <c r="C608" s="103" t="s">
        <v>63</v>
      </c>
      <c r="D608" s="103" t="n">
        <v>1870.0</v>
      </c>
      <c r="E608" s="103" t="s">
        <v>315</v>
      </c>
      <c r="F608" s="103" t="s">
        <v>291</v>
      </c>
      <c r="G608" s="103" t="s">
        <v>133</v>
      </c>
    </row>
    <row r="609" outlineLevel="1">
      <c r="A609" s="83" t="s">
        <v>3127</v>
      </c>
      <c r="B609" s="83"/>
      <c r="C609" s="83"/>
      <c r="D609" s="82">
        <f>SUM(D610:D614)</f>
      </c>
      <c r="E609" s="82"/>
      <c r="F609" s="83"/>
      <c r="G609" s="82"/>
    </row>
    <row r="610" outlineLevel="1">
      <c r="A610" s="93" t="n">
        <v>45842.0</v>
      </c>
      <c r="B610" s="87" t="s">
        <v>3129</v>
      </c>
      <c r="C610" s="87" t="s">
        <v>63</v>
      </c>
      <c r="D610" s="87" t="n">
        <v>28000.0</v>
      </c>
      <c r="E610" s="87" t="s">
        <v>306</v>
      </c>
      <c r="F610" s="87" t="s">
        <v>291</v>
      </c>
      <c r="G610" s="87" t="s">
        <v>133</v>
      </c>
    </row>
    <row r="611" outlineLevel="1">
      <c r="A611" s="93" t="n">
        <v>45842.0</v>
      </c>
      <c r="B611" s="87" t="s">
        <v>3125</v>
      </c>
      <c r="C611" s="87" t="s">
        <v>63</v>
      </c>
      <c r="D611" s="87" t="n">
        <v>27000.0</v>
      </c>
      <c r="E611" s="87" t="s">
        <v>306</v>
      </c>
      <c r="F611" s="87" t="s">
        <v>291</v>
      </c>
      <c r="G611" s="87" t="s">
        <v>133</v>
      </c>
    </row>
    <row r="612" outlineLevel="1">
      <c r="A612" s="93" t="n">
        <v>45843.0</v>
      </c>
      <c r="B612" s="87" t="s">
        <v>3188</v>
      </c>
      <c r="C612" s="87" t="s">
        <v>63</v>
      </c>
      <c r="D612" s="87" t="n">
        <v>25000.0</v>
      </c>
      <c r="E612" s="87" t="s">
        <v>306</v>
      </c>
      <c r="F612" s="87" t="s">
        <v>291</v>
      </c>
      <c r="G612" s="87" t="s">
        <v>133</v>
      </c>
    </row>
    <row r="613" outlineLevel="1">
      <c r="A613" s="93" t="n">
        <v>45843.0</v>
      </c>
      <c r="B613" s="87" t="s">
        <v>3186</v>
      </c>
      <c r="C613" s="87" t="s">
        <v>63</v>
      </c>
      <c r="D613" s="87" t="n">
        <v>26000.0</v>
      </c>
      <c r="E613" s="87" t="s">
        <v>306</v>
      </c>
      <c r="F613" s="87" t="s">
        <v>291</v>
      </c>
      <c r="G613" s="87" t="s">
        <v>133</v>
      </c>
    </row>
    <row r="614" outlineLevel="1">
      <c r="A614" s="111" t="n">
        <v>45846.0</v>
      </c>
      <c r="B614" s="103" t="s">
        <v>3238</v>
      </c>
      <c r="C614" s="103" t="s">
        <v>63</v>
      </c>
      <c r="D614" s="103" t="n">
        <v>27000.0</v>
      </c>
      <c r="E614" s="103" t="s">
        <v>306</v>
      </c>
      <c r="F614" s="103" t="s">
        <v>291</v>
      </c>
      <c r="G614" s="103" t="s">
        <v>133</v>
      </c>
    </row>
    <row r="615" outlineLevel="1">
      <c r="A615" s="83" t="s">
        <v>1041</v>
      </c>
      <c r="B615" s="83"/>
      <c r="C615" s="83"/>
      <c r="D615" s="82">
        <f>SUM(D616:D617)</f>
      </c>
      <c r="E615" s="82"/>
      <c r="F615" s="83"/>
      <c r="G615" s="82"/>
    </row>
    <row r="616" outlineLevel="1">
      <c r="A616" s="93" t="n">
        <v>45773.0</v>
      </c>
      <c r="B616" s="87" t="s">
        <v>1039</v>
      </c>
      <c r="C616" s="87" t="s">
        <v>63</v>
      </c>
      <c r="D616" s="87" t="n">
        <v>2988.0</v>
      </c>
      <c r="E616" s="87" t="s">
        <v>306</v>
      </c>
      <c r="F616" s="87" t="s">
        <v>291</v>
      </c>
      <c r="G616" s="87" t="s">
        <v>133</v>
      </c>
    </row>
    <row r="617" outlineLevel="1">
      <c r="A617" s="111" t="n">
        <v>45782.0</v>
      </c>
      <c r="B617" s="103" t="s">
        <v>1240</v>
      </c>
      <c r="C617" s="103" t="s">
        <v>63</v>
      </c>
      <c r="D617" s="103" t="n">
        <v>14003.0</v>
      </c>
      <c r="E617" s="103" t="s">
        <v>306</v>
      </c>
      <c r="F617" s="103" t="s">
        <v>291</v>
      </c>
      <c r="G617" s="103" t="s">
        <v>133</v>
      </c>
    </row>
    <row r="618" outlineLevel="1">
      <c r="A618" s="83" t="s">
        <v>1861</v>
      </c>
      <c r="B618" s="83"/>
      <c r="C618" s="83"/>
      <c r="D618" s="82">
        <f>SUM(D619:D622)</f>
      </c>
      <c r="E618" s="82"/>
      <c r="F618" s="83"/>
      <c r="G618" s="82"/>
    </row>
    <row r="619" outlineLevel="1">
      <c r="A619" s="93" t="n">
        <v>45801.0</v>
      </c>
      <c r="B619" s="87" t="s">
        <v>1860</v>
      </c>
      <c r="C619" s="87" t="s">
        <v>63</v>
      </c>
      <c r="D619" s="87" t="n">
        <v>109150.0</v>
      </c>
      <c r="E619" s="87" t="s">
        <v>306</v>
      </c>
      <c r="F619" s="87" t="s">
        <v>291</v>
      </c>
      <c r="G619" s="87" t="s">
        <v>133</v>
      </c>
    </row>
    <row r="620" outlineLevel="1">
      <c r="A620" s="93" t="n">
        <v>45801.0</v>
      </c>
      <c r="B620" s="87" t="s">
        <v>1864</v>
      </c>
      <c r="C620" s="87" t="s">
        <v>63</v>
      </c>
      <c r="D620" s="87" t="n">
        <v>185000.0</v>
      </c>
      <c r="E620" s="87" t="s">
        <v>306</v>
      </c>
      <c r="F620" s="87" t="s">
        <v>291</v>
      </c>
      <c r="G620" s="87" t="s">
        <v>133</v>
      </c>
    </row>
    <row r="621" outlineLevel="1">
      <c r="A621" s="93" t="n">
        <v>45803.0</v>
      </c>
      <c r="B621" s="87" t="s">
        <v>1892</v>
      </c>
      <c r="C621" s="87" t="s">
        <v>63</v>
      </c>
      <c r="D621" s="87" t="n">
        <v>123900.0</v>
      </c>
      <c r="E621" s="87" t="s">
        <v>306</v>
      </c>
      <c r="F621" s="87" t="s">
        <v>291</v>
      </c>
      <c r="G621" s="87" t="s">
        <v>133</v>
      </c>
    </row>
    <row r="622" outlineLevel="1">
      <c r="A622" s="111" t="n">
        <v>45817.0</v>
      </c>
      <c r="B622" s="103" t="s">
        <v>2310</v>
      </c>
      <c r="C622" s="103" t="s">
        <v>63</v>
      </c>
      <c r="D622" s="103" t="n">
        <v>47200.0</v>
      </c>
      <c r="E622" s="103" t="s">
        <v>306</v>
      </c>
      <c r="F622" s="103" t="s">
        <v>291</v>
      </c>
      <c r="G622" s="103" t="s">
        <v>133</v>
      </c>
    </row>
    <row r="623" outlineLevel="1">
      <c r="A623" s="83" t="s">
        <v>2501</v>
      </c>
      <c r="B623" s="83"/>
      <c r="C623" s="83"/>
      <c r="D623" s="82">
        <f>SUM(D624:D626)</f>
      </c>
      <c r="E623" s="82"/>
      <c r="F623" s="83"/>
      <c r="G623" s="82"/>
    </row>
    <row r="624" outlineLevel="1">
      <c r="A624" s="93" t="n">
        <v>45823.0</v>
      </c>
      <c r="B624" s="87" t="s">
        <v>2499</v>
      </c>
      <c r="C624" s="87" t="s">
        <v>63</v>
      </c>
      <c r="D624" s="87" t="n">
        <v>200000.0</v>
      </c>
      <c r="E624" s="87" t="s">
        <v>306</v>
      </c>
      <c r="F624" s="87" t="s">
        <v>291</v>
      </c>
      <c r="G624" s="87" t="s">
        <v>133</v>
      </c>
    </row>
    <row r="625" outlineLevel="1">
      <c r="A625" s="93" t="n">
        <v>45842.0</v>
      </c>
      <c r="B625" s="87" t="s">
        <v>3089</v>
      </c>
      <c r="C625" s="87" t="s">
        <v>63</v>
      </c>
      <c r="D625" s="87" t="n">
        <v>300000.0</v>
      </c>
      <c r="E625" s="87" t="s">
        <v>306</v>
      </c>
      <c r="F625" s="87" t="s">
        <v>291</v>
      </c>
      <c r="G625" s="87" t="s">
        <v>133</v>
      </c>
    </row>
    <row r="626" outlineLevel="1">
      <c r="A626" s="111" t="n">
        <v>45904.0</v>
      </c>
      <c r="B626" s="103" t="s">
        <v>4327</v>
      </c>
      <c r="C626" s="103" t="s">
        <v>63</v>
      </c>
      <c r="D626" s="103" t="n">
        <v>97400.0</v>
      </c>
      <c r="E626" s="103" t="s">
        <v>306</v>
      </c>
      <c r="F626" s="103" t="s">
        <v>291</v>
      </c>
      <c r="G626" s="103" t="s">
        <v>133</v>
      </c>
    </row>
    <row r="627" outlineLevel="1">
      <c r="A627" s="83" t="s">
        <v>4655</v>
      </c>
      <c r="B627" s="83"/>
      <c r="C627" s="83"/>
      <c r="D627" s="82">
        <f>SUM(D628:D629)</f>
      </c>
      <c r="E627" s="82"/>
      <c r="F627" s="83"/>
      <c r="G627" s="82"/>
    </row>
    <row r="628" outlineLevel="1">
      <c r="A628" s="93" t="n">
        <v>45935.0</v>
      </c>
      <c r="B628" s="87" t="s">
        <v>4654</v>
      </c>
      <c r="C628" s="87" t="s">
        <v>1167</v>
      </c>
      <c r="D628" s="87" t="n">
        <v>50710.0</v>
      </c>
      <c r="E628" s="87" t="s">
        <v>306</v>
      </c>
      <c r="F628" s="87" t="s">
        <v>291</v>
      </c>
      <c r="G628" s="87" t="s">
        <v>133</v>
      </c>
    </row>
    <row r="629" outlineLevel="1">
      <c r="A629" s="111" t="n">
        <v>45964.0</v>
      </c>
      <c r="B629" s="103" t="s">
        <v>4911</v>
      </c>
      <c r="C629" s="103" t="s">
        <v>1167</v>
      </c>
      <c r="D629" s="103" t="n">
        <v>61200.0</v>
      </c>
      <c r="E629" s="103" t="s">
        <v>306</v>
      </c>
      <c r="F629" s="103" t="s">
        <v>291</v>
      </c>
      <c r="G629" s="103" t="s">
        <v>133</v>
      </c>
    </row>
    <row r="630" outlineLevel="1">
      <c r="A630" s="83" t="s">
        <v>1650</v>
      </c>
      <c r="B630" s="83"/>
      <c r="C630" s="83"/>
      <c r="D630" s="82">
        <f>SUM(D631:D637)</f>
      </c>
      <c r="E630" s="82"/>
      <c r="F630" s="83"/>
      <c r="G630" s="82"/>
    </row>
    <row r="631" outlineLevel="1">
      <c r="A631" s="93" t="n">
        <v>45793.0</v>
      </c>
      <c r="B631" s="87" t="s">
        <v>1649</v>
      </c>
      <c r="C631" s="87" t="s">
        <v>651</v>
      </c>
      <c r="D631" s="87" t="n">
        <v>100000.0</v>
      </c>
      <c r="E631" s="87" t="s">
        <v>306</v>
      </c>
      <c r="F631" s="87" t="s">
        <v>291</v>
      </c>
      <c r="G631" s="87" t="s">
        <v>133</v>
      </c>
    </row>
    <row r="632" outlineLevel="1">
      <c r="A632" s="93" t="n">
        <v>45793.0</v>
      </c>
      <c r="B632" s="87" t="s">
        <v>1649</v>
      </c>
      <c r="C632" s="87" t="s">
        <v>651</v>
      </c>
      <c r="D632" s="87" t="n">
        <v>11800.0</v>
      </c>
      <c r="E632" s="87" t="s">
        <v>306</v>
      </c>
      <c r="F632" s="87" t="s">
        <v>291</v>
      </c>
      <c r="G632" s="87" t="s">
        <v>133</v>
      </c>
    </row>
    <row r="633" outlineLevel="1">
      <c r="A633" s="93" t="n">
        <v>45867.0</v>
      </c>
      <c r="B633" s="87" t="s">
        <v>3537</v>
      </c>
      <c r="C633" s="87" t="s">
        <v>651</v>
      </c>
      <c r="D633" s="87" t="n">
        <v>10000.0</v>
      </c>
      <c r="E633" s="87" t="s">
        <v>306</v>
      </c>
      <c r="F633" s="87" t="s">
        <v>291</v>
      </c>
      <c r="G633" s="87" t="s">
        <v>133</v>
      </c>
    </row>
    <row r="634" outlineLevel="1">
      <c r="A634" s="93" t="n">
        <v>45888.0</v>
      </c>
      <c r="B634" s="87" t="s">
        <v>1649</v>
      </c>
      <c r="C634" s="87" t="s">
        <v>651</v>
      </c>
      <c r="D634" s="87" t="n">
        <v>100000.0</v>
      </c>
      <c r="E634" s="87" t="s">
        <v>306</v>
      </c>
      <c r="F634" s="87" t="s">
        <v>291</v>
      </c>
      <c r="G634" s="87" t="s">
        <v>133</v>
      </c>
    </row>
    <row r="635" outlineLevel="1">
      <c r="A635" s="93" t="n">
        <v>45888.0</v>
      </c>
      <c r="B635" s="87" t="s">
        <v>1649</v>
      </c>
      <c r="C635" s="87" t="s">
        <v>651</v>
      </c>
      <c r="D635" s="87" t="n">
        <v>11800.0</v>
      </c>
      <c r="E635" s="87" t="s">
        <v>306</v>
      </c>
      <c r="F635" s="87" t="s">
        <v>291</v>
      </c>
      <c r="G635" s="87" t="s">
        <v>133</v>
      </c>
    </row>
    <row r="636" outlineLevel="1">
      <c r="A636" s="93" t="n">
        <v>45965.0</v>
      </c>
      <c r="B636" s="87" t="s">
        <v>3537</v>
      </c>
      <c r="C636" s="87" t="s">
        <v>651</v>
      </c>
      <c r="D636" s="87" t="n">
        <v>10000.0</v>
      </c>
      <c r="E636" s="87" t="s">
        <v>306</v>
      </c>
      <c r="F636" s="87" t="s">
        <v>291</v>
      </c>
      <c r="G636" s="87" t="s">
        <v>133</v>
      </c>
    </row>
    <row r="637" outlineLevel="1">
      <c r="A637" s="111" t="n">
        <v>45966.0</v>
      </c>
      <c r="B637" s="103" t="s">
        <v>4983</v>
      </c>
      <c r="C637" s="103" t="s">
        <v>651</v>
      </c>
      <c r="D637" s="103" t="n">
        <v>10000.0</v>
      </c>
      <c r="E637" s="103" t="s">
        <v>306</v>
      </c>
      <c r="F637" s="103" t="s">
        <v>291</v>
      </c>
      <c r="G637" s="103" t="s">
        <v>133</v>
      </c>
    </row>
    <row r="638" outlineLevel="1">
      <c r="A638" s="83" t="s">
        <v>3654</v>
      </c>
      <c r="B638" s="83"/>
      <c r="C638" s="83"/>
      <c r="D638" s="82">
        <f>SUM(D639:D640)</f>
      </c>
      <c r="E638" s="82"/>
      <c r="F638" s="83"/>
      <c r="G638" s="82"/>
    </row>
    <row r="639" outlineLevel="1">
      <c r="A639" s="93" t="n">
        <v>45873.0</v>
      </c>
      <c r="B639" s="87" t="s">
        <v>3653</v>
      </c>
      <c r="C639" s="87" t="s">
        <v>63</v>
      </c>
      <c r="D639" s="87" t="n">
        <v>5450.0</v>
      </c>
      <c r="E639" s="87" t="s">
        <v>306</v>
      </c>
      <c r="F639" s="87" t="s">
        <v>291</v>
      </c>
      <c r="G639" s="87" t="s">
        <v>133</v>
      </c>
    </row>
    <row r="640" outlineLevel="1">
      <c r="A640" s="111" t="n">
        <v>45902.0</v>
      </c>
      <c r="B640" s="103" t="s">
        <v>4207</v>
      </c>
      <c r="C640" s="103" t="s">
        <v>63</v>
      </c>
      <c r="D640" s="103" t="n">
        <v>9700.0</v>
      </c>
      <c r="E640" s="103" t="s">
        <v>306</v>
      </c>
      <c r="F640" s="103" t="s">
        <v>291</v>
      </c>
      <c r="G640" s="103" t="s">
        <v>133</v>
      </c>
    </row>
    <row r="641" outlineLevel="1">
      <c r="A641" s="83" t="s">
        <v>5347</v>
      </c>
      <c r="B641" s="83"/>
      <c r="C641" s="83"/>
      <c r="D641" s="82">
        <f>SUM(D642:D643)</f>
      </c>
      <c r="E641" s="82"/>
      <c r="F641" s="83"/>
      <c r="G641" s="82"/>
    </row>
    <row r="642" outlineLevel="1">
      <c r="A642" s="93" t="n">
        <v>46018.0</v>
      </c>
      <c r="B642" s="87" t="s">
        <v>5346</v>
      </c>
      <c r="C642" s="87" t="s">
        <v>63</v>
      </c>
      <c r="D642" s="87" t="n">
        <v>50000.0</v>
      </c>
      <c r="E642" s="87" t="s">
        <v>315</v>
      </c>
      <c r="F642" s="87" t="s">
        <v>291</v>
      </c>
      <c r="G642" s="87" t="s">
        <v>133</v>
      </c>
    </row>
    <row r="643" outlineLevel="1">
      <c r="A643" s="111" t="n">
        <v>46097.0</v>
      </c>
      <c r="B643" s="103" t="s">
        <v>5857</v>
      </c>
      <c r="C643" s="103" t="s">
        <v>63</v>
      </c>
      <c r="D643" s="103" t="n">
        <v>450000.0</v>
      </c>
      <c r="E643" s="103" t="s">
        <v>315</v>
      </c>
      <c r="F643" s="103" t="s">
        <v>291</v>
      </c>
      <c r="G643" s="103" t="s">
        <v>133</v>
      </c>
    </row>
    <row r="644" outlineLevel="1">
      <c r="A644" s="83" t="s">
        <v>690</v>
      </c>
      <c r="B644" s="83"/>
      <c r="C644" s="83"/>
      <c r="D644" s="82">
        <f>SUM(D645:D657)</f>
      </c>
      <c r="E644" s="82"/>
      <c r="F644" s="83"/>
      <c r="G644" s="82"/>
    </row>
    <row r="645" outlineLevel="1">
      <c r="A645" s="93" t="n">
        <v>45761.0</v>
      </c>
      <c r="B645" s="87" t="s">
        <v>689</v>
      </c>
      <c r="C645" s="87" t="s">
        <v>63</v>
      </c>
      <c r="D645" s="87" t="n">
        <v>300000.0</v>
      </c>
      <c r="E645" s="87" t="s">
        <v>306</v>
      </c>
      <c r="F645" s="87" t="s">
        <v>291</v>
      </c>
      <c r="G645" s="87" t="s">
        <v>133</v>
      </c>
    </row>
    <row r="646" outlineLevel="1">
      <c r="A646" s="93" t="n">
        <v>45764.0</v>
      </c>
      <c r="B646" s="87" t="s">
        <v>790</v>
      </c>
      <c r="C646" s="87" t="s">
        <v>63</v>
      </c>
      <c r="D646" s="87" t="n">
        <v>300000.0</v>
      </c>
      <c r="E646" s="87" t="s">
        <v>306</v>
      </c>
      <c r="F646" s="87" t="s">
        <v>291</v>
      </c>
      <c r="G646" s="87" t="s">
        <v>133</v>
      </c>
    </row>
    <row r="647" outlineLevel="1">
      <c r="A647" s="93" t="n">
        <v>45792.0</v>
      </c>
      <c r="B647" s="87" t="s">
        <v>1618</v>
      </c>
      <c r="C647" s="87" t="s">
        <v>63</v>
      </c>
      <c r="D647" s="87" t="n">
        <v>150000.0</v>
      </c>
      <c r="E647" s="87" t="s">
        <v>306</v>
      </c>
      <c r="F647" s="87" t="s">
        <v>291</v>
      </c>
      <c r="G647" s="87" t="s">
        <v>133</v>
      </c>
    </row>
    <row r="648" outlineLevel="1">
      <c r="A648" s="93" t="n">
        <v>45798.0</v>
      </c>
      <c r="B648" s="87" t="s">
        <v>1748</v>
      </c>
      <c r="C648" s="87" t="s">
        <v>63</v>
      </c>
      <c r="D648" s="87" t="n">
        <v>200000.0</v>
      </c>
      <c r="E648" s="87" t="s">
        <v>306</v>
      </c>
      <c r="F648" s="87" t="s">
        <v>291</v>
      </c>
      <c r="G648" s="87" t="s">
        <v>133</v>
      </c>
    </row>
    <row r="649" outlineLevel="1">
      <c r="A649" s="93" t="n">
        <v>45812.0</v>
      </c>
      <c r="B649" s="87" t="s">
        <v>2191</v>
      </c>
      <c r="C649" s="87" t="s">
        <v>63</v>
      </c>
      <c r="D649" s="87" t="n">
        <v>150000.0</v>
      </c>
      <c r="E649" s="87" t="s">
        <v>306</v>
      </c>
      <c r="F649" s="87" t="s">
        <v>291</v>
      </c>
      <c r="G649" s="87" t="s">
        <v>133</v>
      </c>
    </row>
    <row r="650" outlineLevel="1">
      <c r="A650" s="93" t="n">
        <v>45821.0</v>
      </c>
      <c r="B650" s="87" t="s">
        <v>2432</v>
      </c>
      <c r="C650" s="87" t="s">
        <v>63</v>
      </c>
      <c r="D650" s="87" t="n">
        <v>200000.0</v>
      </c>
      <c r="E650" s="87" t="s">
        <v>306</v>
      </c>
      <c r="F650" s="87" t="s">
        <v>291</v>
      </c>
      <c r="G650" s="87" t="s">
        <v>133</v>
      </c>
    </row>
    <row r="651" outlineLevel="1">
      <c r="A651" s="93" t="n">
        <v>45849.0</v>
      </c>
      <c r="B651" s="87" t="s">
        <v>3295</v>
      </c>
      <c r="C651" s="87" t="s">
        <v>63</v>
      </c>
      <c r="D651" s="87" t="n">
        <v>80000.0</v>
      </c>
      <c r="E651" s="87" t="s">
        <v>306</v>
      </c>
      <c r="F651" s="87" t="s">
        <v>291</v>
      </c>
      <c r="G651" s="87" t="s">
        <v>133</v>
      </c>
    </row>
    <row r="652" outlineLevel="1">
      <c r="A652" s="93" t="n">
        <v>45981.0</v>
      </c>
      <c r="B652" s="87" t="s">
        <v>5090</v>
      </c>
      <c r="C652" s="87" t="s">
        <v>63</v>
      </c>
      <c r="D652" s="87" t="n">
        <v>250000.0</v>
      </c>
      <c r="E652" s="87" t="s">
        <v>306</v>
      </c>
      <c r="F652" s="87" t="s">
        <v>291</v>
      </c>
      <c r="G652" s="87" t="s">
        <v>133</v>
      </c>
    </row>
    <row r="653" outlineLevel="1">
      <c r="A653" s="93" t="n">
        <v>46009.0</v>
      </c>
      <c r="B653" s="87" t="s">
        <v>5296</v>
      </c>
      <c r="C653" s="87" t="s">
        <v>63</v>
      </c>
      <c r="D653" s="87" t="n">
        <v>100000.0</v>
      </c>
      <c r="E653" s="87" t="s">
        <v>306</v>
      </c>
      <c r="F653" s="87" t="s">
        <v>291</v>
      </c>
      <c r="G653" s="87" t="s">
        <v>133</v>
      </c>
    </row>
    <row r="654" outlineLevel="1">
      <c r="A654" s="93" t="n">
        <v>46011.0</v>
      </c>
      <c r="B654" s="87" t="s">
        <v>5321</v>
      </c>
      <c r="C654" s="87" t="s">
        <v>63</v>
      </c>
      <c r="D654" s="87" t="n">
        <v>100000.0</v>
      </c>
      <c r="E654" s="87" t="s">
        <v>306</v>
      </c>
      <c r="F654" s="87" t="s">
        <v>291</v>
      </c>
      <c r="G654" s="87" t="s">
        <v>133</v>
      </c>
    </row>
    <row r="655" outlineLevel="1">
      <c r="A655" s="93" t="n">
        <v>46034.0</v>
      </c>
      <c r="B655" s="87" t="s">
        <v>5458</v>
      </c>
      <c r="C655" s="87" t="s">
        <v>63</v>
      </c>
      <c r="D655" s="87" t="n">
        <v>18928.0</v>
      </c>
      <c r="E655" s="87" t="s">
        <v>306</v>
      </c>
      <c r="F655" s="87" t="s">
        <v>291</v>
      </c>
      <c r="G655" s="87" t="s">
        <v>133</v>
      </c>
    </row>
    <row r="656" outlineLevel="1">
      <c r="A656" s="93" t="n">
        <v>46034.0</v>
      </c>
      <c r="B656" s="87" t="s">
        <v>5460</v>
      </c>
      <c r="C656" s="87" t="s">
        <v>63</v>
      </c>
      <c r="D656" s="87" t="n">
        <v>40000.0</v>
      </c>
      <c r="E656" s="87" t="s">
        <v>306</v>
      </c>
      <c r="F656" s="87" t="s">
        <v>291</v>
      </c>
      <c r="G656" s="87" t="s">
        <v>133</v>
      </c>
    </row>
    <row r="657" outlineLevel="1">
      <c r="A657" s="111" t="n">
        <v>46074.0</v>
      </c>
      <c r="B657" s="103" t="s">
        <v>5677</v>
      </c>
      <c r="C657" s="103" t="s">
        <v>63</v>
      </c>
      <c r="D657" s="103" t="n">
        <v>100000.0</v>
      </c>
      <c r="E657" s="103" t="s">
        <v>306</v>
      </c>
      <c r="F657" s="103" t="s">
        <v>291</v>
      </c>
      <c r="G657" s="103" t="s">
        <v>133</v>
      </c>
    </row>
    <row r="658" outlineLevel="1">
      <c r="A658" s="83" t="s">
        <v>1207</v>
      </c>
      <c r="B658" s="83"/>
      <c r="C658" s="83"/>
      <c r="D658" s="82">
        <f>SUM(D659:D665)</f>
      </c>
      <c r="E658" s="82"/>
      <c r="F658" s="83"/>
      <c r="G658" s="82"/>
    </row>
    <row r="659" outlineLevel="1">
      <c r="A659" s="93" t="n">
        <v>45779.0</v>
      </c>
      <c r="B659" s="87" t="s">
        <v>1206</v>
      </c>
      <c r="C659" s="87" t="s">
        <v>1167</v>
      </c>
      <c r="D659" s="87" t="n">
        <v>23810.0</v>
      </c>
      <c r="E659" s="87" t="s">
        <v>306</v>
      </c>
      <c r="F659" s="87" t="s">
        <v>291</v>
      </c>
      <c r="G659" s="87" t="s">
        <v>133</v>
      </c>
    </row>
    <row r="660" outlineLevel="1">
      <c r="A660" s="93" t="n">
        <v>45811.0</v>
      </c>
      <c r="B660" s="87" t="s">
        <v>2080</v>
      </c>
      <c r="C660" s="87" t="s">
        <v>1167</v>
      </c>
      <c r="D660" s="87" t="n">
        <v>26580.0</v>
      </c>
      <c r="E660" s="87" t="s">
        <v>306</v>
      </c>
      <c r="F660" s="87" t="s">
        <v>291</v>
      </c>
      <c r="G660" s="87" t="s">
        <v>133</v>
      </c>
    </row>
    <row r="661" outlineLevel="1">
      <c r="A661" s="93" t="n">
        <v>45840.0</v>
      </c>
      <c r="B661" s="87" t="s">
        <v>3000</v>
      </c>
      <c r="C661" s="87" t="s">
        <v>63</v>
      </c>
      <c r="D661" s="87" t="n">
        <v>26580.0</v>
      </c>
      <c r="E661" s="87" t="s">
        <v>306</v>
      </c>
      <c r="F661" s="87" t="s">
        <v>291</v>
      </c>
      <c r="G661" s="87" t="s">
        <v>133</v>
      </c>
    </row>
    <row r="662" outlineLevel="1">
      <c r="A662" s="93" t="n">
        <v>45873.0</v>
      </c>
      <c r="B662" s="87" t="s">
        <v>3656</v>
      </c>
      <c r="C662" s="87" t="s">
        <v>63</v>
      </c>
      <c r="D662" s="87" t="n">
        <v>28420.0</v>
      </c>
      <c r="E662" s="87" t="s">
        <v>306</v>
      </c>
      <c r="F662" s="87" t="s">
        <v>291</v>
      </c>
      <c r="G662" s="87" t="s">
        <v>133</v>
      </c>
    </row>
    <row r="663" outlineLevel="1">
      <c r="A663" s="93" t="n">
        <v>45902.0</v>
      </c>
      <c r="B663" s="87" t="s">
        <v>4212</v>
      </c>
      <c r="C663" s="87" t="s">
        <v>63</v>
      </c>
      <c r="D663" s="87" t="n">
        <v>28420.0</v>
      </c>
      <c r="E663" s="87" t="s">
        <v>306</v>
      </c>
      <c r="F663" s="87" t="s">
        <v>291</v>
      </c>
      <c r="G663" s="87" t="s">
        <v>133</v>
      </c>
    </row>
    <row r="664" outlineLevel="1">
      <c r="A664" s="93" t="n">
        <v>45935.0</v>
      </c>
      <c r="B664" s="87" t="s">
        <v>4652</v>
      </c>
      <c r="C664" s="87" t="s">
        <v>1167</v>
      </c>
      <c r="D664" s="87" t="n">
        <v>21500.0</v>
      </c>
      <c r="E664" s="87" t="s">
        <v>306</v>
      </c>
      <c r="F664" s="87" t="s">
        <v>291</v>
      </c>
      <c r="G664" s="87" t="s">
        <v>133</v>
      </c>
    </row>
    <row r="665" outlineLevel="1">
      <c r="A665" s="111" t="n">
        <v>45964.0</v>
      </c>
      <c r="B665" s="103" t="s">
        <v>4915</v>
      </c>
      <c r="C665" s="103" t="s">
        <v>1167</v>
      </c>
      <c r="D665" s="103" t="n">
        <v>24730.0</v>
      </c>
      <c r="E665" s="103" t="s">
        <v>306</v>
      </c>
      <c r="F665" s="103" t="s">
        <v>291</v>
      </c>
      <c r="G665" s="103" t="s">
        <v>133</v>
      </c>
    </row>
    <row r="666" outlineLevel="1">
      <c r="A666" s="83" t="s">
        <v>1076</v>
      </c>
      <c r="B666" s="83"/>
      <c r="C666" s="83"/>
      <c r="D666" s="82">
        <f>SUM(D667:D669)</f>
      </c>
      <c r="E666" s="82"/>
      <c r="F666" s="83"/>
      <c r="G666" s="82"/>
    </row>
    <row r="667" outlineLevel="1">
      <c r="A667" s="93" t="n">
        <v>45776.0</v>
      </c>
      <c r="B667" s="87" t="s">
        <v>1074</v>
      </c>
      <c r="C667" s="87" t="s">
        <v>63</v>
      </c>
      <c r="D667" s="87" t="n">
        <v>5000.0</v>
      </c>
      <c r="E667" s="87" t="s">
        <v>306</v>
      </c>
      <c r="F667" s="87" t="s">
        <v>291</v>
      </c>
      <c r="G667" s="87" t="s">
        <v>133</v>
      </c>
    </row>
    <row r="668" outlineLevel="1">
      <c r="A668" s="93" t="n">
        <v>45776.0</v>
      </c>
      <c r="B668" s="87" t="s">
        <v>1078</v>
      </c>
      <c r="C668" s="87" t="s">
        <v>63</v>
      </c>
      <c r="D668" s="87" t="n">
        <v>45000.0</v>
      </c>
      <c r="E668" s="87" t="s">
        <v>306</v>
      </c>
      <c r="F668" s="87" t="s">
        <v>291</v>
      </c>
      <c r="G668" s="87" t="s">
        <v>133</v>
      </c>
    </row>
    <row r="669" outlineLevel="1">
      <c r="A669" s="111" t="n">
        <v>45996.0</v>
      </c>
      <c r="B669" s="103" t="s">
        <v>5212</v>
      </c>
      <c r="C669" s="103" t="s">
        <v>63</v>
      </c>
      <c r="D669" s="103" t="n">
        <v>408685.0</v>
      </c>
      <c r="E669" s="103" t="s">
        <v>306</v>
      </c>
      <c r="F669" s="103" t="s">
        <v>291</v>
      </c>
      <c r="G669" s="103" t="s">
        <v>133</v>
      </c>
    </row>
    <row r="670" outlineLevel="1">
      <c r="A670" s="83" t="s">
        <v>4658</v>
      </c>
      <c r="B670" s="83"/>
      <c r="C670" s="83"/>
      <c r="D670" s="82">
        <f>SUM(D671:D672)</f>
      </c>
      <c r="E670" s="82"/>
      <c r="F670" s="83"/>
      <c r="G670" s="82"/>
    </row>
    <row r="671" outlineLevel="1">
      <c r="A671" s="93" t="n">
        <v>45935.0</v>
      </c>
      <c r="B671" s="87" t="s">
        <v>4657</v>
      </c>
      <c r="C671" s="87" t="s">
        <v>1167</v>
      </c>
      <c r="D671" s="87" t="n">
        <v>16200.0</v>
      </c>
      <c r="E671" s="87" t="s">
        <v>306</v>
      </c>
      <c r="F671" s="87" t="s">
        <v>291</v>
      </c>
      <c r="G671" s="87" t="s">
        <v>133</v>
      </c>
    </row>
    <row r="672" outlineLevel="1">
      <c r="A672" s="111" t="n">
        <v>45964.0</v>
      </c>
      <c r="B672" s="103" t="s">
        <v>4917</v>
      </c>
      <c r="C672" s="103" t="s">
        <v>1167</v>
      </c>
      <c r="D672" s="103" t="n">
        <v>20140.0</v>
      </c>
      <c r="E672" s="103" t="s">
        <v>306</v>
      </c>
      <c r="F672" s="103" t="s">
        <v>291</v>
      </c>
      <c r="G672" s="103" t="s">
        <v>133</v>
      </c>
    </row>
    <row r="673" outlineLevel="1">
      <c r="A673" s="83" t="s">
        <v>768</v>
      </c>
      <c r="B673" s="83"/>
      <c r="C673" s="83"/>
      <c r="D673" s="82">
        <f>SUM(D674:D680)</f>
      </c>
      <c r="E673" s="82"/>
      <c r="F673" s="83"/>
      <c r="G673" s="82"/>
    </row>
    <row r="674" outlineLevel="1">
      <c r="A674" s="93" t="n">
        <v>45763.0</v>
      </c>
      <c r="B674" s="87" t="s">
        <v>766</v>
      </c>
      <c r="C674" s="87" t="s">
        <v>63</v>
      </c>
      <c r="D674" s="87" t="n">
        <v>206500.0</v>
      </c>
      <c r="E674" s="87" t="s">
        <v>306</v>
      </c>
      <c r="F674" s="87" t="s">
        <v>291</v>
      </c>
      <c r="G674" s="87" t="s">
        <v>133</v>
      </c>
    </row>
    <row r="675" outlineLevel="1">
      <c r="A675" s="93" t="n">
        <v>45764.0</v>
      </c>
      <c r="B675" s="87" t="s">
        <v>787</v>
      </c>
      <c r="C675" s="87" t="s">
        <v>63</v>
      </c>
      <c r="D675" s="87" t="n">
        <v>1180000.0</v>
      </c>
      <c r="E675" s="87" t="s">
        <v>306</v>
      </c>
      <c r="F675" s="87" t="s">
        <v>291</v>
      </c>
      <c r="G675" s="87" t="s">
        <v>133</v>
      </c>
    </row>
    <row r="676" outlineLevel="1">
      <c r="A676" s="93" t="n">
        <v>45769.0</v>
      </c>
      <c r="B676" s="87" t="s">
        <v>928</v>
      </c>
      <c r="C676" s="87" t="s">
        <v>63</v>
      </c>
      <c r="D676" s="87" t="n">
        <v>590000.0</v>
      </c>
      <c r="E676" s="87" t="s">
        <v>306</v>
      </c>
      <c r="F676" s="87" t="s">
        <v>291</v>
      </c>
      <c r="G676" s="87" t="s">
        <v>133</v>
      </c>
    </row>
    <row r="677" outlineLevel="1">
      <c r="A677" s="93" t="n">
        <v>45771.0</v>
      </c>
      <c r="B677" s="87" t="s">
        <v>989</v>
      </c>
      <c r="C677" s="87" t="s">
        <v>63</v>
      </c>
      <c r="D677" s="87" t="n">
        <v>1379998.0</v>
      </c>
      <c r="E677" s="87" t="s">
        <v>306</v>
      </c>
      <c r="F677" s="87" t="s">
        <v>291</v>
      </c>
      <c r="G677" s="87" t="s">
        <v>133</v>
      </c>
    </row>
    <row r="678" outlineLevel="1">
      <c r="A678" s="93" t="n">
        <v>45777.0</v>
      </c>
      <c r="B678" s="87" t="s">
        <v>1121</v>
      </c>
      <c r="C678" s="87" t="s">
        <v>63</v>
      </c>
      <c r="D678" s="87" t="n">
        <v>295000.0</v>
      </c>
      <c r="E678" s="87" t="s">
        <v>306</v>
      </c>
      <c r="F678" s="87" t="s">
        <v>291</v>
      </c>
      <c r="G678" s="87" t="s">
        <v>133</v>
      </c>
    </row>
    <row r="679" outlineLevel="1">
      <c r="A679" s="93" t="n">
        <v>45784.0</v>
      </c>
      <c r="B679" s="87" t="s">
        <v>1359</v>
      </c>
      <c r="C679" s="87" t="s">
        <v>63</v>
      </c>
      <c r="D679" s="87" t="n">
        <v>1120000.0</v>
      </c>
      <c r="E679" s="87" t="s">
        <v>306</v>
      </c>
      <c r="F679" s="87" t="s">
        <v>291</v>
      </c>
      <c r="G679" s="87" t="s">
        <v>133</v>
      </c>
    </row>
    <row r="680" outlineLevel="1">
      <c r="A680" s="111" t="n">
        <v>45890.0</v>
      </c>
      <c r="B680" s="103" t="s">
        <v>4021</v>
      </c>
      <c r="C680" s="103" t="s">
        <v>63</v>
      </c>
      <c r="D680" s="103" t="n">
        <v>600000.0</v>
      </c>
      <c r="E680" s="103" t="s">
        <v>306</v>
      </c>
      <c r="F680" s="103" t="s">
        <v>291</v>
      </c>
      <c r="G680" s="103" t="s">
        <v>133</v>
      </c>
    </row>
    <row r="681" outlineLevel="1">
      <c r="A681" s="83" t="s">
        <v>814</v>
      </c>
      <c r="B681" s="83"/>
      <c r="C681" s="83"/>
      <c r="D681" s="82">
        <f>SUM(D682:D683)</f>
      </c>
      <c r="E681" s="82"/>
      <c r="F681" s="83"/>
      <c r="G681" s="82"/>
    </row>
    <row r="682" outlineLevel="1">
      <c r="A682" s="93" t="n">
        <v>45764.0</v>
      </c>
      <c r="B682" s="87" t="s">
        <v>814</v>
      </c>
      <c r="C682" s="87" t="s">
        <v>815</v>
      </c>
      <c r="D682" s="87" t="n">
        <v>135.0</v>
      </c>
      <c r="E682" s="87" t="s">
        <v>306</v>
      </c>
      <c r="F682" s="87" t="s">
        <v>414</v>
      </c>
      <c r="G682" s="87" t="s">
        <v>139</v>
      </c>
    </row>
    <row r="683" outlineLevel="1">
      <c r="A683" s="111" t="n">
        <v>45764.0</v>
      </c>
      <c r="B683" s="103" t="s">
        <v>814</v>
      </c>
      <c r="C683" s="103" t="s">
        <v>815</v>
      </c>
      <c r="D683" s="103" t="n">
        <v>72.0</v>
      </c>
      <c r="E683" s="103" t="s">
        <v>306</v>
      </c>
      <c r="F683" s="103" t="s">
        <v>414</v>
      </c>
      <c r="G683" s="103" t="s">
        <v>139</v>
      </c>
    </row>
    <row r="684" outlineLevel="1">
      <c r="A684" s="83" t="s">
        <v>2941</v>
      </c>
      <c r="B684" s="83"/>
      <c r="C684" s="83"/>
      <c r="D684" s="82">
        <f>SUM(D685:D686)</f>
      </c>
      <c r="E684" s="82"/>
      <c r="F684" s="83"/>
      <c r="G684" s="82"/>
    </row>
    <row r="685" outlineLevel="1">
      <c r="A685" s="93" t="n">
        <v>45839.0</v>
      </c>
      <c r="B685" s="87" t="s">
        <v>2941</v>
      </c>
      <c r="C685" s="87" t="s">
        <v>815</v>
      </c>
      <c r="D685" s="87" t="n">
        <v>72.0</v>
      </c>
      <c r="E685" s="87" t="s">
        <v>306</v>
      </c>
      <c r="F685" s="87" t="s">
        <v>414</v>
      </c>
      <c r="G685" s="87" t="s">
        <v>139</v>
      </c>
    </row>
    <row r="686" outlineLevel="1">
      <c r="A686" s="111" t="n">
        <v>45839.0</v>
      </c>
      <c r="B686" s="103" t="s">
        <v>2941</v>
      </c>
      <c r="C686" s="103" t="s">
        <v>815</v>
      </c>
      <c r="D686" s="103" t="n">
        <v>135.0</v>
      </c>
      <c r="E686" s="103" t="s">
        <v>306</v>
      </c>
      <c r="F686" s="103" t="s">
        <v>414</v>
      </c>
      <c r="G686" s="103" t="s">
        <v>139</v>
      </c>
    </row>
    <row r="687" outlineLevel="1">
      <c r="A687" s="83" t="s">
        <v>4419</v>
      </c>
      <c r="B687" s="83"/>
      <c r="C687" s="83"/>
      <c r="D687" s="82">
        <f>SUM(D688:D689)</f>
      </c>
      <c r="E687" s="82"/>
      <c r="F687" s="83"/>
      <c r="G687" s="82"/>
    </row>
    <row r="688" outlineLevel="1">
      <c r="A688" s="93" t="n">
        <v>45915.0</v>
      </c>
      <c r="B688" s="87" t="s">
        <v>4419</v>
      </c>
      <c r="C688" s="87" t="s">
        <v>815</v>
      </c>
      <c r="D688" s="87" t="n">
        <v>135.0</v>
      </c>
      <c r="E688" s="87" t="s">
        <v>306</v>
      </c>
      <c r="F688" s="87" t="s">
        <v>414</v>
      </c>
      <c r="G688" s="87" t="s">
        <v>139</v>
      </c>
    </row>
    <row r="689" outlineLevel="1">
      <c r="A689" s="111" t="n">
        <v>45915.0</v>
      </c>
      <c r="B689" s="103" t="s">
        <v>4419</v>
      </c>
      <c r="C689" s="103" t="s">
        <v>815</v>
      </c>
      <c r="D689" s="103" t="n">
        <v>72.0</v>
      </c>
      <c r="E689" s="103" t="s">
        <v>306</v>
      </c>
      <c r="F689" s="103" t="s">
        <v>414</v>
      </c>
      <c r="G689" s="103" t="s">
        <v>139</v>
      </c>
    </row>
    <row r="690" outlineLevel="1">
      <c r="A690" s="83" t="s">
        <v>4565</v>
      </c>
      <c r="B690" s="83"/>
      <c r="C690" s="83"/>
      <c r="D690" s="82">
        <f>SUM(D691:D692)</f>
      </c>
      <c r="E690" s="82"/>
      <c r="F690" s="83"/>
      <c r="G690" s="82"/>
    </row>
    <row r="691" outlineLevel="1">
      <c r="A691" s="93" t="n">
        <v>45929.0</v>
      </c>
      <c r="B691" s="87" t="s">
        <v>4565</v>
      </c>
      <c r="C691" s="87" t="s">
        <v>815</v>
      </c>
      <c r="D691" s="87" t="n">
        <v>72.0</v>
      </c>
      <c r="E691" s="87" t="s">
        <v>306</v>
      </c>
      <c r="F691" s="87" t="s">
        <v>414</v>
      </c>
      <c r="G691" s="87" t="s">
        <v>139</v>
      </c>
    </row>
    <row r="692" outlineLevel="1">
      <c r="A692" s="111" t="n">
        <v>45929.0</v>
      </c>
      <c r="B692" s="103" t="s">
        <v>4565</v>
      </c>
      <c r="C692" s="103" t="s">
        <v>815</v>
      </c>
      <c r="D692" s="103" t="n">
        <v>135.0</v>
      </c>
      <c r="E692" s="103" t="s">
        <v>306</v>
      </c>
      <c r="F692" s="103" t="s">
        <v>414</v>
      </c>
      <c r="G692" s="103" t="s">
        <v>139</v>
      </c>
    </row>
    <row r="693" outlineLevel="1">
      <c r="A693" s="83" t="s">
        <v>5314</v>
      </c>
      <c r="B693" s="83"/>
      <c r="C693" s="83"/>
      <c r="D693" s="82">
        <f>SUM(D694:D695)</f>
      </c>
      <c r="E693" s="82"/>
      <c r="F693" s="83"/>
      <c r="G693" s="82"/>
    </row>
    <row r="694" outlineLevel="1">
      <c r="A694" s="93" t="n">
        <v>46010.0</v>
      </c>
      <c r="B694" s="87" t="s">
        <v>5314</v>
      </c>
      <c r="C694" s="87" t="s">
        <v>815</v>
      </c>
      <c r="D694" s="87" t="n">
        <v>135.0</v>
      </c>
      <c r="E694" s="87" t="s">
        <v>306</v>
      </c>
      <c r="F694" s="87" t="s">
        <v>414</v>
      </c>
      <c r="G694" s="87" t="s">
        <v>139</v>
      </c>
    </row>
    <row r="695" outlineLevel="1">
      <c r="A695" s="111" t="n">
        <v>46010.0</v>
      </c>
      <c r="B695" s="103" t="s">
        <v>5314</v>
      </c>
      <c r="C695" s="103" t="s">
        <v>815</v>
      </c>
      <c r="D695" s="103" t="n">
        <v>72.0</v>
      </c>
      <c r="E695" s="103" t="s">
        <v>306</v>
      </c>
      <c r="F695" s="103" t="s">
        <v>414</v>
      </c>
      <c r="G695" s="103" t="s">
        <v>139</v>
      </c>
    </row>
    <row r="696" outlineLevel="1">
      <c r="A696" s="83" t="s">
        <v>5502</v>
      </c>
      <c r="B696" s="83"/>
      <c r="C696" s="83"/>
      <c r="D696" s="82">
        <f>SUM(D697:D698)</f>
      </c>
      <c r="E696" s="82"/>
      <c r="F696" s="83"/>
      <c r="G696" s="82"/>
    </row>
    <row r="697" outlineLevel="1">
      <c r="A697" s="93" t="n">
        <v>46042.0</v>
      </c>
      <c r="B697" s="87" t="s">
        <v>5502</v>
      </c>
      <c r="C697" s="87" t="s">
        <v>815</v>
      </c>
      <c r="D697" s="87" t="n">
        <v>135.0</v>
      </c>
      <c r="E697" s="87" t="s">
        <v>306</v>
      </c>
      <c r="F697" s="87" t="s">
        <v>414</v>
      </c>
      <c r="G697" s="87" t="s">
        <v>139</v>
      </c>
    </row>
    <row r="698" outlineLevel="1">
      <c r="A698" s="111" t="n">
        <v>46042.0</v>
      </c>
      <c r="B698" s="103" t="s">
        <v>5502</v>
      </c>
      <c r="C698" s="103" t="s">
        <v>815</v>
      </c>
      <c r="D698" s="103" t="n">
        <v>72.0</v>
      </c>
      <c r="E698" s="103" t="s">
        <v>306</v>
      </c>
      <c r="F698" s="103" t="s">
        <v>414</v>
      </c>
      <c r="G698" s="103" t="s">
        <v>139</v>
      </c>
    </row>
    <row r="699" outlineLevel="1">
      <c r="A699" s="83" t="s">
        <v>5527</v>
      </c>
      <c r="B699" s="83"/>
      <c r="C699" s="83"/>
      <c r="D699" s="82">
        <f>SUM(D700:D701)</f>
      </c>
      <c r="E699" s="82"/>
      <c r="F699" s="83"/>
      <c r="G699" s="82"/>
    </row>
    <row r="700" outlineLevel="1">
      <c r="A700" s="93" t="n">
        <v>46049.0</v>
      </c>
      <c r="B700" s="87" t="s">
        <v>5527</v>
      </c>
      <c r="C700" s="87" t="s">
        <v>815</v>
      </c>
      <c r="D700" s="87" t="n">
        <v>72.0</v>
      </c>
      <c r="E700" s="87" t="s">
        <v>306</v>
      </c>
      <c r="F700" s="87" t="s">
        <v>414</v>
      </c>
      <c r="G700" s="87" t="s">
        <v>139</v>
      </c>
    </row>
    <row r="701" outlineLevel="1">
      <c r="A701" s="111" t="n">
        <v>46049.0</v>
      </c>
      <c r="B701" s="103" t="s">
        <v>5527</v>
      </c>
      <c r="C701" s="103" t="s">
        <v>815</v>
      </c>
      <c r="D701" s="103" t="n">
        <v>135.0</v>
      </c>
      <c r="E701" s="103" t="s">
        <v>306</v>
      </c>
      <c r="F701" s="103" t="s">
        <v>414</v>
      </c>
      <c r="G701" s="103" t="s">
        <v>139</v>
      </c>
    </row>
    <row r="702" outlineLevel="1">
      <c r="A702" s="83" t="s">
        <v>5645</v>
      </c>
      <c r="B702" s="83"/>
      <c r="C702" s="83"/>
      <c r="D702" s="82">
        <f>SUM(D703:D704)</f>
      </c>
      <c r="E702" s="82"/>
      <c r="F702" s="83"/>
      <c r="G702" s="82"/>
    </row>
    <row r="703" outlineLevel="1">
      <c r="A703" s="93" t="n">
        <v>46066.0</v>
      </c>
      <c r="B703" s="87" t="s">
        <v>5645</v>
      </c>
      <c r="C703" s="87" t="s">
        <v>815</v>
      </c>
      <c r="D703" s="87" t="n">
        <v>135.0</v>
      </c>
      <c r="E703" s="87" t="s">
        <v>306</v>
      </c>
      <c r="F703" s="87" t="s">
        <v>414</v>
      </c>
      <c r="G703" s="87" t="s">
        <v>139</v>
      </c>
    </row>
    <row r="704" outlineLevel="1">
      <c r="A704" s="111" t="n">
        <v>46066.0</v>
      </c>
      <c r="B704" s="103" t="s">
        <v>5645</v>
      </c>
      <c r="C704" s="103" t="s">
        <v>815</v>
      </c>
      <c r="D704" s="103" t="n">
        <v>72.0</v>
      </c>
      <c r="E704" s="103" t="s">
        <v>306</v>
      </c>
      <c r="F704" s="103" t="s">
        <v>414</v>
      </c>
      <c r="G704" s="103" t="s">
        <v>139</v>
      </c>
    </row>
    <row r="705" outlineLevel="1">
      <c r="A705" s="83" t="s">
        <v>5767</v>
      </c>
      <c r="B705" s="83"/>
      <c r="C705" s="83"/>
      <c r="D705" s="82">
        <f>SUM(D706:D707)</f>
      </c>
      <c r="E705" s="82"/>
      <c r="F705" s="83"/>
      <c r="G705" s="82"/>
    </row>
    <row r="706" outlineLevel="1">
      <c r="A706" s="93" t="n">
        <v>46085.0</v>
      </c>
      <c r="B706" s="87" t="s">
        <v>5767</v>
      </c>
      <c r="C706" s="87" t="s">
        <v>815</v>
      </c>
      <c r="D706" s="87" t="n">
        <v>135.0</v>
      </c>
      <c r="E706" s="87" t="s">
        <v>306</v>
      </c>
      <c r="F706" s="87" t="s">
        <v>414</v>
      </c>
      <c r="G706" s="87" t="s">
        <v>139</v>
      </c>
    </row>
    <row r="707" outlineLevel="1">
      <c r="A707" s="111" t="n">
        <v>46085.0</v>
      </c>
      <c r="B707" s="103" t="s">
        <v>5767</v>
      </c>
      <c r="C707" s="103" t="s">
        <v>815</v>
      </c>
      <c r="D707" s="103" t="n">
        <v>72.0</v>
      </c>
      <c r="E707" s="103" t="s">
        <v>306</v>
      </c>
      <c r="F707" s="103" t="s">
        <v>414</v>
      </c>
      <c r="G707" s="103" t="s">
        <v>139</v>
      </c>
    </row>
    <row r="708" outlineLevel="1">
      <c r="A708" s="83" t="s">
        <v>5662</v>
      </c>
      <c r="B708" s="83"/>
      <c r="C708" s="83"/>
      <c r="D708" s="82">
        <f>SUM(D709:D710)</f>
      </c>
      <c r="E708" s="82"/>
      <c r="F708" s="83"/>
      <c r="G708" s="82"/>
    </row>
    <row r="709" outlineLevel="1">
      <c r="A709" s="93" t="n">
        <v>46070.0</v>
      </c>
      <c r="B709" s="87" t="s">
        <v>5662</v>
      </c>
      <c r="C709" s="87" t="s">
        <v>815</v>
      </c>
      <c r="D709" s="87" t="n">
        <v>72.0</v>
      </c>
      <c r="E709" s="87" t="s">
        <v>306</v>
      </c>
      <c r="F709" s="87" t="s">
        <v>414</v>
      </c>
      <c r="G709" s="87" t="s">
        <v>139</v>
      </c>
    </row>
    <row r="710" outlineLevel="1">
      <c r="A710" s="111" t="n">
        <v>46070.0</v>
      </c>
      <c r="B710" s="103" t="s">
        <v>5662</v>
      </c>
      <c r="C710" s="103" t="s">
        <v>815</v>
      </c>
      <c r="D710" s="103" t="n">
        <v>135.0</v>
      </c>
      <c r="E710" s="103" t="s">
        <v>306</v>
      </c>
      <c r="F710" s="103" t="s">
        <v>414</v>
      </c>
      <c r="G710" s="103" t="s">
        <v>139</v>
      </c>
    </row>
    <row r="711" outlineLevel="1">
      <c r="A711" s="83" t="s">
        <v>5830</v>
      </c>
      <c r="B711" s="83"/>
      <c r="C711" s="83"/>
      <c r="D711" s="82">
        <f>SUM(D712:D713)</f>
      </c>
      <c r="E711" s="82"/>
      <c r="F711" s="83"/>
      <c r="G711" s="82"/>
    </row>
    <row r="712" outlineLevel="1">
      <c r="A712" s="93" t="n">
        <v>46091.0</v>
      </c>
      <c r="B712" s="87" t="s">
        <v>5830</v>
      </c>
      <c r="C712" s="87" t="s">
        <v>815</v>
      </c>
      <c r="D712" s="87" t="n">
        <v>135.0</v>
      </c>
      <c r="E712" s="87" t="s">
        <v>306</v>
      </c>
      <c r="F712" s="87" t="s">
        <v>414</v>
      </c>
      <c r="G712" s="87" t="s">
        <v>139</v>
      </c>
    </row>
    <row r="713" outlineLevel="1">
      <c r="A713" s="111" t="n">
        <v>46091.0</v>
      </c>
      <c r="B713" s="103" t="s">
        <v>5830</v>
      </c>
      <c r="C713" s="103" t="s">
        <v>815</v>
      </c>
      <c r="D713" s="103" t="n">
        <v>72.0</v>
      </c>
      <c r="E713" s="103" t="s">
        <v>306</v>
      </c>
      <c r="F713" s="103" t="s">
        <v>414</v>
      </c>
      <c r="G713" s="103" t="s">
        <v>139</v>
      </c>
    </row>
    <row r="714" outlineLevel="1">
      <c r="A714" s="83" t="s">
        <v>1237</v>
      </c>
      <c r="B714" s="83"/>
      <c r="C714" s="83"/>
      <c r="D714" s="82">
        <f>SUM(D715:D720)</f>
      </c>
      <c r="E714" s="82"/>
      <c r="F714" s="83"/>
      <c r="G714" s="82"/>
    </row>
    <row r="715" outlineLevel="1">
      <c r="A715" s="93" t="n">
        <v>45781.0</v>
      </c>
      <c r="B715" s="87" t="s">
        <v>1237</v>
      </c>
      <c r="C715" s="87" t="s">
        <v>1238</v>
      </c>
      <c r="D715" s="87" t="n">
        <v>122620.08</v>
      </c>
      <c r="E715" s="87" t="s">
        <v>447</v>
      </c>
      <c r="F715" s="87" t="s">
        <v>291</v>
      </c>
      <c r="G715" s="87" t="s">
        <v>133</v>
      </c>
    </row>
    <row r="716" outlineLevel="1">
      <c r="A716" s="93" t="n">
        <v>45842.0</v>
      </c>
      <c r="B716" s="87" t="s">
        <v>1237</v>
      </c>
      <c r="C716" s="87" t="s">
        <v>1238</v>
      </c>
      <c r="D716" s="87" t="n">
        <v>46683.42</v>
      </c>
      <c r="E716" s="87" t="s">
        <v>447</v>
      </c>
      <c r="F716" s="87" t="s">
        <v>291</v>
      </c>
      <c r="G716" s="87" t="s">
        <v>133</v>
      </c>
    </row>
    <row r="717" outlineLevel="1">
      <c r="A717" s="93" t="n">
        <v>45934.0</v>
      </c>
      <c r="B717" s="87" t="s">
        <v>1237</v>
      </c>
      <c r="C717" s="87" t="s">
        <v>1238</v>
      </c>
      <c r="D717" s="87" t="n">
        <v>22520.9</v>
      </c>
      <c r="E717" s="87" t="s">
        <v>447</v>
      </c>
      <c r="F717" s="87" t="s">
        <v>291</v>
      </c>
      <c r="G717" s="87" t="s">
        <v>133</v>
      </c>
    </row>
    <row r="718" outlineLevel="1">
      <c r="A718" s="93" t="n">
        <v>45995.0</v>
      </c>
      <c r="B718" s="87" t="s">
        <v>1237</v>
      </c>
      <c r="C718" s="87" t="s">
        <v>1238</v>
      </c>
      <c r="D718" s="87" t="n">
        <v>63498.95</v>
      </c>
      <c r="E718" s="87" t="s">
        <v>447</v>
      </c>
      <c r="F718" s="87" t="s">
        <v>291</v>
      </c>
      <c r="G718" s="87" t="s">
        <v>133</v>
      </c>
    </row>
    <row r="719" outlineLevel="1">
      <c r="A719" s="93" t="n">
        <v>46025.0</v>
      </c>
      <c r="B719" s="87" t="s">
        <v>1237</v>
      </c>
      <c r="C719" s="87" t="s">
        <v>1238</v>
      </c>
      <c r="D719" s="87" t="n">
        <v>148745.27</v>
      </c>
      <c r="E719" s="87" t="s">
        <v>447</v>
      </c>
      <c r="F719" s="87" t="s">
        <v>291</v>
      </c>
      <c r="G719" s="87" t="s">
        <v>133</v>
      </c>
    </row>
    <row r="720" outlineLevel="1">
      <c r="A720" s="111" t="n">
        <v>46087.0</v>
      </c>
      <c r="B720" s="103" t="s">
        <v>1237</v>
      </c>
      <c r="C720" s="103" t="s">
        <v>1238</v>
      </c>
      <c r="D720" s="103" t="n">
        <v>42726.79</v>
      </c>
      <c r="E720" s="103" t="s">
        <v>447</v>
      </c>
      <c r="F720" s="103" t="s">
        <v>291</v>
      </c>
      <c r="G720" s="103" t="s">
        <v>133</v>
      </c>
    </row>
    <row r="721" outlineLevel="1">
      <c r="A721" s="83" t="s">
        <v>3798</v>
      </c>
      <c r="B721" s="83"/>
      <c r="C721" s="83"/>
      <c r="D721" s="82">
        <f>SUM(D722:D726)</f>
      </c>
      <c r="E721" s="82"/>
      <c r="F721" s="83"/>
      <c r="G721" s="82"/>
    </row>
    <row r="722" outlineLevel="1">
      <c r="A722" s="93" t="n">
        <v>45877.0</v>
      </c>
      <c r="B722" s="87" t="s">
        <v>3798</v>
      </c>
      <c r="C722" s="87" t="s">
        <v>815</v>
      </c>
      <c r="D722" s="87" t="n">
        <v>9.0</v>
      </c>
      <c r="E722" s="87" t="s">
        <v>306</v>
      </c>
      <c r="F722" s="87" t="s">
        <v>291</v>
      </c>
      <c r="G722" s="87" t="s">
        <v>133</v>
      </c>
    </row>
    <row r="723" outlineLevel="1">
      <c r="A723" s="93" t="n">
        <v>45877.0</v>
      </c>
      <c r="B723" s="87" t="s">
        <v>3798</v>
      </c>
      <c r="C723" s="87" t="s">
        <v>815</v>
      </c>
      <c r="D723" s="87" t="n">
        <v>9.0</v>
      </c>
      <c r="E723" s="87" t="s">
        <v>306</v>
      </c>
      <c r="F723" s="87" t="s">
        <v>291</v>
      </c>
      <c r="G723" s="87" t="s">
        <v>133</v>
      </c>
    </row>
    <row r="724" outlineLevel="1">
      <c r="A724" s="93" t="n">
        <v>45888.0</v>
      </c>
      <c r="B724" s="87" t="s">
        <v>3798</v>
      </c>
      <c r="C724" s="87" t="s">
        <v>815</v>
      </c>
      <c r="D724" s="87" t="n">
        <v>9.0</v>
      </c>
      <c r="E724" s="87" t="s">
        <v>306</v>
      </c>
      <c r="F724" s="87" t="s">
        <v>291</v>
      </c>
      <c r="G724" s="87" t="s">
        <v>133</v>
      </c>
    </row>
    <row r="725" outlineLevel="1">
      <c r="A725" s="93" t="n">
        <v>45888.0</v>
      </c>
      <c r="B725" s="87" t="s">
        <v>3798</v>
      </c>
      <c r="C725" s="87" t="s">
        <v>815</v>
      </c>
      <c r="D725" s="87" t="n">
        <v>9.0</v>
      </c>
      <c r="E725" s="87" t="s">
        <v>306</v>
      </c>
      <c r="F725" s="87" t="s">
        <v>291</v>
      </c>
      <c r="G725" s="87" t="s">
        <v>133</v>
      </c>
    </row>
    <row r="726" outlineLevel="1">
      <c r="A726" s="111" t="n">
        <v>45910.0</v>
      </c>
      <c r="B726" s="103" t="s">
        <v>3798</v>
      </c>
      <c r="C726" s="103" t="s">
        <v>815</v>
      </c>
      <c r="D726" s="103" t="n">
        <v>9.0</v>
      </c>
      <c r="E726" s="103" t="s">
        <v>306</v>
      </c>
      <c r="F726" s="103" t="s">
        <v>291</v>
      </c>
      <c r="G726" s="103" t="s">
        <v>133</v>
      </c>
    </row>
    <row r="727" outlineLevel="1">
      <c r="A727" s="83" t="s">
        <v>3796</v>
      </c>
      <c r="B727" s="83"/>
      <c r="C727" s="83"/>
      <c r="D727" s="82">
        <f>SUM(D728:D732)</f>
      </c>
      <c r="E727" s="82"/>
      <c r="F727" s="83"/>
      <c r="G727" s="82"/>
    </row>
    <row r="728" outlineLevel="1">
      <c r="A728" s="93" t="n">
        <v>45877.0</v>
      </c>
      <c r="B728" s="87" t="s">
        <v>3796</v>
      </c>
      <c r="C728" s="87" t="s">
        <v>3797</v>
      </c>
      <c r="D728" s="87" t="n">
        <v>100.0</v>
      </c>
      <c r="E728" s="87" t="s">
        <v>306</v>
      </c>
      <c r="F728" s="87" t="s">
        <v>291</v>
      </c>
      <c r="G728" s="87" t="s">
        <v>133</v>
      </c>
    </row>
    <row r="729" outlineLevel="1">
      <c r="A729" s="93" t="n">
        <v>45877.0</v>
      </c>
      <c r="B729" s="87" t="s">
        <v>3796</v>
      </c>
      <c r="C729" s="87" t="s">
        <v>3797</v>
      </c>
      <c r="D729" s="87" t="n">
        <v>100.0</v>
      </c>
      <c r="E729" s="87" t="s">
        <v>306</v>
      </c>
      <c r="F729" s="87" t="s">
        <v>291</v>
      </c>
      <c r="G729" s="87" t="s">
        <v>133</v>
      </c>
    </row>
    <row r="730" outlineLevel="1">
      <c r="A730" s="93" t="n">
        <v>45888.0</v>
      </c>
      <c r="B730" s="87" t="s">
        <v>3796</v>
      </c>
      <c r="C730" s="87" t="s">
        <v>3797</v>
      </c>
      <c r="D730" s="87" t="n">
        <v>100.0</v>
      </c>
      <c r="E730" s="87" t="s">
        <v>306</v>
      </c>
      <c r="F730" s="87" t="s">
        <v>291</v>
      </c>
      <c r="G730" s="87" t="s">
        <v>133</v>
      </c>
    </row>
    <row r="731" outlineLevel="1">
      <c r="A731" s="93" t="n">
        <v>45888.0</v>
      </c>
      <c r="B731" s="87" t="s">
        <v>3796</v>
      </c>
      <c r="C731" s="87" t="s">
        <v>3797</v>
      </c>
      <c r="D731" s="87" t="n">
        <v>100.0</v>
      </c>
      <c r="E731" s="87" t="s">
        <v>306</v>
      </c>
      <c r="F731" s="87" t="s">
        <v>291</v>
      </c>
      <c r="G731" s="87" t="s">
        <v>133</v>
      </c>
    </row>
    <row r="732" outlineLevel="1">
      <c r="A732" s="111" t="n">
        <v>45910.0</v>
      </c>
      <c r="B732" s="103" t="s">
        <v>3796</v>
      </c>
      <c r="C732" s="103" t="s">
        <v>3797</v>
      </c>
      <c r="D732" s="103" t="n">
        <v>100.0</v>
      </c>
      <c r="E732" s="103" t="s">
        <v>306</v>
      </c>
      <c r="F732" s="103" t="s">
        <v>291</v>
      </c>
      <c r="G732" s="103" t="s">
        <v>133</v>
      </c>
    </row>
    <row r="733" outlineLevel="1">
      <c r="A733" s="83" t="s">
        <v>3799</v>
      </c>
      <c r="B733" s="83"/>
      <c r="C733" s="83"/>
      <c r="D733" s="82">
        <f>SUM(D734:D738)</f>
      </c>
      <c r="E733" s="82"/>
      <c r="F733" s="83"/>
      <c r="G733" s="82"/>
    </row>
    <row r="734" outlineLevel="1">
      <c r="A734" s="93" t="n">
        <v>45877.0</v>
      </c>
      <c r="B734" s="87" t="s">
        <v>3799</v>
      </c>
      <c r="C734" s="87" t="s">
        <v>815</v>
      </c>
      <c r="D734" s="87" t="n">
        <v>9.0</v>
      </c>
      <c r="E734" s="87" t="s">
        <v>306</v>
      </c>
      <c r="F734" s="87" t="s">
        <v>291</v>
      </c>
      <c r="G734" s="87" t="s">
        <v>133</v>
      </c>
    </row>
    <row r="735" outlineLevel="1">
      <c r="A735" s="93" t="n">
        <v>45877.0</v>
      </c>
      <c r="B735" s="87" t="s">
        <v>3799</v>
      </c>
      <c r="C735" s="87" t="s">
        <v>815</v>
      </c>
      <c r="D735" s="87" t="n">
        <v>9.0</v>
      </c>
      <c r="E735" s="87" t="s">
        <v>306</v>
      </c>
      <c r="F735" s="87" t="s">
        <v>291</v>
      </c>
      <c r="G735" s="87" t="s">
        <v>133</v>
      </c>
    </row>
    <row r="736" outlineLevel="1">
      <c r="A736" s="93" t="n">
        <v>45888.0</v>
      </c>
      <c r="B736" s="87" t="s">
        <v>3799</v>
      </c>
      <c r="C736" s="87" t="s">
        <v>815</v>
      </c>
      <c r="D736" s="87" t="n">
        <v>9.0</v>
      </c>
      <c r="E736" s="87" t="s">
        <v>306</v>
      </c>
      <c r="F736" s="87" t="s">
        <v>291</v>
      </c>
      <c r="G736" s="87" t="s">
        <v>133</v>
      </c>
    </row>
    <row r="737" outlineLevel="1">
      <c r="A737" s="93" t="n">
        <v>45888.0</v>
      </c>
      <c r="B737" s="87" t="s">
        <v>3799</v>
      </c>
      <c r="C737" s="87" t="s">
        <v>815</v>
      </c>
      <c r="D737" s="87" t="n">
        <v>9.0</v>
      </c>
      <c r="E737" s="87" t="s">
        <v>306</v>
      </c>
      <c r="F737" s="87" t="s">
        <v>291</v>
      </c>
      <c r="G737" s="87" t="s">
        <v>133</v>
      </c>
    </row>
    <row r="738" outlineLevel="1">
      <c r="A738" s="111" t="n">
        <v>45910.0</v>
      </c>
      <c r="B738" s="103" t="s">
        <v>3799</v>
      </c>
      <c r="C738" s="103" t="s">
        <v>815</v>
      </c>
      <c r="D738" s="103" t="n">
        <v>9.0</v>
      </c>
      <c r="E738" s="103" t="s">
        <v>306</v>
      </c>
      <c r="F738" s="103" t="s">
        <v>291</v>
      </c>
      <c r="G738" s="103" t="s">
        <v>133</v>
      </c>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72" t="s">
        <v>86</v>
      </c>
      <c r="B740" s="72"/>
      <c r="C740" s="72"/>
      <c r="D740" s="72"/>
      <c r="E740" s="73" t="s">
        <v>3</v>
      </c>
      <c r="F740" s="72"/>
    </row>
    <row r="741">
      <c r="A741" s="74" t="s">
        <v>131</v>
      </c>
      <c r="B741" s="74"/>
      <c r="C741" s="74"/>
      <c r="D741" s="74"/>
      <c r="E741" s="75" t="s">
        <v>88</v>
      </c>
      <c r="F741" s="74"/>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outlineLevel="1">
      <c r="A743" s="78" t="s">
        <v>281</v>
      </c>
      <c r="B743" s="78" t="s">
        <v>282</v>
      </c>
      <c r="C743" s="78" t="s">
        <v>6087</v>
      </c>
      <c r="D743" s="78" t="s">
        <v>283</v>
      </c>
      <c r="E743" s="78" t="s">
        <v>284</v>
      </c>
    </row>
    <row r="744" outlineLevel="1">
      <c r="A744" s="83" t="s">
        <v>2086</v>
      </c>
      <c r="B744" s="83"/>
      <c r="C744" s="83"/>
      <c r="D744" s="82">
        <f>SUM(D745:D753)</f>
      </c>
      <c r="E744" s="82"/>
    </row>
    <row r="745" outlineLevel="1">
      <c r="A745" s="93" t="n">
        <v>45811.0</v>
      </c>
      <c r="B745" s="87" t="s">
        <v>2084</v>
      </c>
      <c r="C745" s="87" t="s">
        <v>1167</v>
      </c>
      <c r="D745" s="87" t="n">
        <v>50000.0</v>
      </c>
      <c r="E745" s="87" t="s">
        <v>306</v>
      </c>
    </row>
    <row r="746" outlineLevel="1">
      <c r="A746" s="93" t="n">
        <v>45840.0</v>
      </c>
      <c r="B746" s="87" t="s">
        <v>3019</v>
      </c>
      <c r="C746" s="87" t="s">
        <v>63</v>
      </c>
      <c r="D746" s="87" t="n">
        <v>50000.0</v>
      </c>
      <c r="E746" s="87" t="s">
        <v>306</v>
      </c>
    </row>
    <row r="747" outlineLevel="1">
      <c r="A747" s="93" t="n">
        <v>45873.0</v>
      </c>
      <c r="B747" s="87" t="s">
        <v>3660</v>
      </c>
      <c r="C747" s="87" t="s">
        <v>63</v>
      </c>
      <c r="D747" s="87" t="n">
        <v>50000.0</v>
      </c>
      <c r="E747" s="87" t="s">
        <v>306</v>
      </c>
    </row>
    <row r="748" outlineLevel="1">
      <c r="A748" s="93" t="n">
        <v>45902.0</v>
      </c>
      <c r="B748" s="87" t="s">
        <v>4289</v>
      </c>
      <c r="C748" s="87" t="s">
        <v>63</v>
      </c>
      <c r="D748" s="87" t="n">
        <v>50000.0</v>
      </c>
      <c r="E748" s="87" t="s">
        <v>306</v>
      </c>
    </row>
    <row r="749" outlineLevel="1">
      <c r="A749" s="93" t="n">
        <v>45935.0</v>
      </c>
      <c r="B749" s="87" t="s">
        <v>4661</v>
      </c>
      <c r="C749" s="87" t="s">
        <v>1167</v>
      </c>
      <c r="D749" s="87" t="n">
        <v>66200.0</v>
      </c>
      <c r="E749" s="87" t="s">
        <v>306</v>
      </c>
    </row>
    <row r="750" outlineLevel="1">
      <c r="A750" s="93" t="n">
        <v>45964.0</v>
      </c>
      <c r="B750" s="87" t="s">
        <v>4886</v>
      </c>
      <c r="C750" s="87" t="s">
        <v>1167</v>
      </c>
      <c r="D750" s="87" t="n">
        <v>66200.0</v>
      </c>
      <c r="E750" s="87" t="s">
        <v>306</v>
      </c>
    </row>
    <row r="751" outlineLevel="1">
      <c r="A751" s="93" t="n">
        <v>45995.0</v>
      </c>
      <c r="B751" s="87" t="s">
        <v>5202</v>
      </c>
      <c r="C751" s="87" t="s">
        <v>1167</v>
      </c>
      <c r="D751" s="87" t="n">
        <v>66200.0</v>
      </c>
      <c r="E751" s="87" t="s">
        <v>306</v>
      </c>
    </row>
    <row r="752" outlineLevel="1">
      <c r="A752" s="93" t="n">
        <v>46056.0</v>
      </c>
      <c r="B752" s="87" t="s">
        <v>5566</v>
      </c>
      <c r="C752" s="87" t="s">
        <v>63</v>
      </c>
      <c r="D752" s="87" t="n">
        <v>66200.0</v>
      </c>
      <c r="E752" s="87" t="s">
        <v>306</v>
      </c>
    </row>
    <row r="753" outlineLevel="1">
      <c r="A753" s="111" t="n">
        <v>46085.0</v>
      </c>
      <c r="B753" s="103" t="s">
        <v>5762</v>
      </c>
      <c r="C753" s="103" t="s">
        <v>63</v>
      </c>
      <c r="D753" s="103" t="n">
        <v>66200.0</v>
      </c>
      <c r="E753" s="103" t="s">
        <v>306</v>
      </c>
    </row>
    <row r="754" outlineLevel="1">
      <c r="A754" s="83" t="s">
        <v>4205</v>
      </c>
      <c r="B754" s="83"/>
      <c r="C754" s="83"/>
      <c r="D754" s="82">
        <f>SUM(D755:D756)</f>
      </c>
      <c r="E754" s="82"/>
    </row>
    <row r="755" outlineLevel="1">
      <c r="A755" s="93" t="n">
        <v>45902.0</v>
      </c>
      <c r="B755" s="87" t="s">
        <v>4255</v>
      </c>
      <c r="C755" s="87" t="s">
        <v>63</v>
      </c>
      <c r="D755" s="87" t="n">
        <v>21720.0</v>
      </c>
      <c r="E755" s="87" t="s">
        <v>306</v>
      </c>
    </row>
    <row r="756" outlineLevel="1">
      <c r="A756" s="111" t="n">
        <v>45902.0</v>
      </c>
      <c r="B756" s="103" t="s">
        <v>4204</v>
      </c>
      <c r="C756" s="103" t="s">
        <v>63</v>
      </c>
      <c r="D756" s="103" t="n">
        <v>32710.0</v>
      </c>
      <c r="E756" s="103" t="s">
        <v>306</v>
      </c>
    </row>
    <row r="757" outlineLevel="1">
      <c r="A757" s="83" t="s">
        <v>3003</v>
      </c>
      <c r="B757" s="83"/>
      <c r="C757" s="83"/>
      <c r="D757" s="82">
        <f>SUM(D758:D762)</f>
      </c>
      <c r="E757" s="82"/>
    </row>
    <row r="758" outlineLevel="1">
      <c r="A758" s="93" t="n">
        <v>45840.0</v>
      </c>
      <c r="B758" s="87" t="s">
        <v>3002</v>
      </c>
      <c r="C758" s="87" t="s">
        <v>63</v>
      </c>
      <c r="D758" s="87" t="n">
        <v>7420.0</v>
      </c>
      <c r="E758" s="87" t="s">
        <v>306</v>
      </c>
    </row>
    <row r="759" outlineLevel="1">
      <c r="A759" s="93" t="n">
        <v>45873.0</v>
      </c>
      <c r="B759" s="87" t="s">
        <v>3665</v>
      </c>
      <c r="C759" s="87" t="s">
        <v>63</v>
      </c>
      <c r="D759" s="87" t="n">
        <v>12020.0</v>
      </c>
      <c r="E759" s="87" t="s">
        <v>306</v>
      </c>
    </row>
    <row r="760" outlineLevel="1">
      <c r="A760" s="93" t="n">
        <v>45902.0</v>
      </c>
      <c r="B760" s="87" t="s">
        <v>4209</v>
      </c>
      <c r="C760" s="87" t="s">
        <v>63</v>
      </c>
      <c r="D760" s="87" t="n">
        <v>12020.0</v>
      </c>
      <c r="E760" s="87" t="s">
        <v>306</v>
      </c>
    </row>
    <row r="761" outlineLevel="1">
      <c r="A761" s="93" t="n">
        <v>45935.0</v>
      </c>
      <c r="B761" s="87" t="s">
        <v>4663</v>
      </c>
      <c r="C761" s="87" t="s">
        <v>1167</v>
      </c>
      <c r="D761" s="87" t="n">
        <v>12020.0</v>
      </c>
      <c r="E761" s="87" t="s">
        <v>306</v>
      </c>
    </row>
    <row r="762" outlineLevel="1">
      <c r="A762" s="111" t="n">
        <v>45964.0</v>
      </c>
      <c r="B762" s="103" t="s">
        <v>4896</v>
      </c>
      <c r="C762" s="103" t="s">
        <v>1167</v>
      </c>
      <c r="D762" s="103" t="n">
        <v>12020.0</v>
      </c>
      <c r="E762" s="103" t="s">
        <v>306</v>
      </c>
    </row>
    <row r="763" outlineLevel="1">
      <c r="A763" s="83" t="s">
        <v>1171</v>
      </c>
      <c r="B763" s="83"/>
      <c r="C763" s="83"/>
      <c r="D763" s="82">
        <f>SUM(D764:D766)</f>
      </c>
      <c r="E763" s="82"/>
    </row>
    <row r="764" outlineLevel="1">
      <c r="A764" s="93" t="n">
        <v>45779.0</v>
      </c>
      <c r="B764" s="87" t="s">
        <v>1170</v>
      </c>
      <c r="C764" s="87" t="s">
        <v>1167</v>
      </c>
      <c r="D764" s="87" t="n">
        <v>32710.0</v>
      </c>
      <c r="E764" s="87" t="s">
        <v>306</v>
      </c>
    </row>
    <row r="765" outlineLevel="1">
      <c r="A765" s="93" t="n">
        <v>45811.0</v>
      </c>
      <c r="B765" s="87" t="s">
        <v>2090</v>
      </c>
      <c r="C765" s="87" t="s">
        <v>1167</v>
      </c>
      <c r="D765" s="87" t="n">
        <v>36650.0</v>
      </c>
      <c r="E765" s="87" t="s">
        <v>306</v>
      </c>
    </row>
    <row r="766" outlineLevel="1">
      <c r="A766" s="111" t="n">
        <v>45840.0</v>
      </c>
      <c r="B766" s="103" t="s">
        <v>3017</v>
      </c>
      <c r="C766" s="103" t="s">
        <v>63</v>
      </c>
      <c r="D766" s="103" t="n">
        <v>36650.0</v>
      </c>
      <c r="E766" s="103" t="s">
        <v>306</v>
      </c>
    </row>
    <row r="767" outlineLevel="1">
      <c r="A767" s="83" t="s">
        <v>3670</v>
      </c>
      <c r="B767" s="83"/>
      <c r="C767" s="83"/>
      <c r="D767" s="82">
        <f>SUM(D768:D771)</f>
      </c>
      <c r="E767" s="82"/>
    </row>
    <row r="768" outlineLevel="1">
      <c r="A768" s="93" t="n">
        <v>45873.0</v>
      </c>
      <c r="B768" s="87" t="s">
        <v>3669</v>
      </c>
      <c r="C768" s="87" t="s">
        <v>63</v>
      </c>
      <c r="D768" s="87" t="n">
        <v>15000.0</v>
      </c>
      <c r="E768" s="87" t="s">
        <v>306</v>
      </c>
    </row>
    <row r="769" outlineLevel="1">
      <c r="A769" s="93" t="n">
        <v>45902.0</v>
      </c>
      <c r="B769" s="87" t="s">
        <v>4216</v>
      </c>
      <c r="C769" s="87" t="s">
        <v>63</v>
      </c>
      <c r="D769" s="87" t="n">
        <v>15000.0</v>
      </c>
      <c r="E769" s="87" t="s">
        <v>306</v>
      </c>
    </row>
    <row r="770" outlineLevel="1">
      <c r="A770" s="93" t="n">
        <v>45935.0</v>
      </c>
      <c r="B770" s="87" t="s">
        <v>4669</v>
      </c>
      <c r="C770" s="87" t="s">
        <v>1167</v>
      </c>
      <c r="D770" s="87" t="n">
        <v>15000.0</v>
      </c>
      <c r="E770" s="87" t="s">
        <v>306</v>
      </c>
    </row>
    <row r="771" outlineLevel="1">
      <c r="A771" s="111" t="n">
        <v>45964.0</v>
      </c>
      <c r="B771" s="103" t="s">
        <v>4913</v>
      </c>
      <c r="C771" s="103" t="s">
        <v>1167</v>
      </c>
      <c r="D771" s="103" t="n">
        <v>15000.0</v>
      </c>
      <c r="E771" s="103" t="s">
        <v>306</v>
      </c>
    </row>
    <row r="772" outlineLevel="1">
      <c r="A772" s="83" t="s">
        <v>2673</v>
      </c>
      <c r="B772" s="83"/>
      <c r="C772" s="83"/>
      <c r="D772" s="82">
        <f>SUM(D773:D774)</f>
      </c>
      <c r="E772" s="82"/>
    </row>
    <row r="773" outlineLevel="1">
      <c r="A773" s="93" t="n">
        <v>45828.0</v>
      </c>
      <c r="B773" s="87" t="s">
        <v>2672</v>
      </c>
      <c r="C773" s="87" t="s">
        <v>63</v>
      </c>
      <c r="D773" s="87" t="n">
        <v>2500000.0</v>
      </c>
      <c r="E773" s="87" t="s">
        <v>306</v>
      </c>
    </row>
    <row r="774" outlineLevel="1">
      <c r="A774" s="111" t="n">
        <v>45828.0</v>
      </c>
      <c r="B774" s="103" t="s">
        <v>2675</v>
      </c>
      <c r="C774" s="103" t="s">
        <v>63</v>
      </c>
      <c r="D774" s="103" t="n">
        <v>2500000.0</v>
      </c>
      <c r="E774" s="103" t="s">
        <v>306</v>
      </c>
    </row>
    <row r="775" outlineLevel="1">
      <c r="A775" s="83" t="s">
        <v>553</v>
      </c>
      <c r="B775" s="83"/>
      <c r="C775" s="83"/>
      <c r="D775" s="82">
        <f>SUM(D776:D790)</f>
      </c>
      <c r="E775" s="82"/>
    </row>
    <row r="776" outlineLevel="1">
      <c r="A776" s="93" t="n">
        <v>45755.0</v>
      </c>
      <c r="B776" s="87" t="s">
        <v>555</v>
      </c>
      <c r="C776" s="87" t="s">
        <v>63</v>
      </c>
      <c r="D776" s="87" t="n">
        <v>2495000.0</v>
      </c>
      <c r="E776" s="87" t="s">
        <v>306</v>
      </c>
    </row>
    <row r="777" outlineLevel="1">
      <c r="A777" s="93" t="n">
        <v>45755.0</v>
      </c>
      <c r="B777" s="87" t="s">
        <v>551</v>
      </c>
      <c r="C777" s="87" t="s">
        <v>63</v>
      </c>
      <c r="D777" s="87" t="n">
        <v>2500000.0</v>
      </c>
      <c r="E777" s="87" t="s">
        <v>306</v>
      </c>
    </row>
    <row r="778" outlineLevel="1">
      <c r="A778" s="93" t="n">
        <v>45782.0</v>
      </c>
      <c r="B778" s="87" t="s">
        <v>1249</v>
      </c>
      <c r="C778" s="87" t="s">
        <v>63</v>
      </c>
      <c r="D778" s="87" t="n">
        <v>3996000.0</v>
      </c>
      <c r="E778" s="87" t="s">
        <v>306</v>
      </c>
    </row>
    <row r="779" outlineLevel="1">
      <c r="A779" s="93" t="n">
        <v>45782.0</v>
      </c>
      <c r="B779" s="87" t="s">
        <v>1244</v>
      </c>
      <c r="C779" s="87" t="s">
        <v>63</v>
      </c>
      <c r="D779" s="87" t="n">
        <v>1346746.0</v>
      </c>
      <c r="E779" s="87" t="s">
        <v>306</v>
      </c>
    </row>
    <row r="780" outlineLevel="1">
      <c r="A780" s="93" t="n">
        <v>45793.0</v>
      </c>
      <c r="B780" s="87" t="s">
        <v>1639</v>
      </c>
      <c r="C780" s="87" t="s">
        <v>63</v>
      </c>
      <c r="D780" s="87" t="n">
        <v>2500000.0</v>
      </c>
      <c r="E780" s="87" t="s">
        <v>306</v>
      </c>
    </row>
    <row r="781" outlineLevel="1">
      <c r="A781" s="93" t="n">
        <v>45793.0</v>
      </c>
      <c r="B781" s="87" t="s">
        <v>1642</v>
      </c>
      <c r="C781" s="87" t="s">
        <v>63</v>
      </c>
      <c r="D781" s="87" t="n">
        <v>2495000.0</v>
      </c>
      <c r="E781" s="87" t="s">
        <v>306</v>
      </c>
    </row>
    <row r="782" outlineLevel="1">
      <c r="A782" s="93" t="n">
        <v>45804.0</v>
      </c>
      <c r="B782" s="87" t="s">
        <v>1922</v>
      </c>
      <c r="C782" s="87" t="s">
        <v>63</v>
      </c>
      <c r="D782" s="87" t="n">
        <v>2500000.0</v>
      </c>
      <c r="E782" s="87" t="s">
        <v>306</v>
      </c>
    </row>
    <row r="783" outlineLevel="1">
      <c r="A783" s="93" t="n">
        <v>45804.0</v>
      </c>
      <c r="B783" s="87" t="s">
        <v>1924</v>
      </c>
      <c r="C783" s="87" t="s">
        <v>63</v>
      </c>
      <c r="D783" s="87" t="n">
        <v>1496000.0</v>
      </c>
      <c r="E783" s="87" t="s">
        <v>306</v>
      </c>
    </row>
    <row r="784" outlineLevel="1">
      <c r="A784" s="93" t="n">
        <v>45852.0</v>
      </c>
      <c r="B784" s="87" t="s">
        <v>3318</v>
      </c>
      <c r="C784" s="87" t="s">
        <v>63</v>
      </c>
      <c r="D784" s="87" t="n">
        <v>3000000.0</v>
      </c>
      <c r="E784" s="87" t="s">
        <v>306</v>
      </c>
    </row>
    <row r="785" outlineLevel="1">
      <c r="A785" s="93" t="n">
        <v>45863.0</v>
      </c>
      <c r="B785" s="87" t="s">
        <v>3505</v>
      </c>
      <c r="C785" s="87" t="s">
        <v>63</v>
      </c>
      <c r="D785" s="87" t="n">
        <v>2500000.0</v>
      </c>
      <c r="E785" s="87" t="s">
        <v>306</v>
      </c>
    </row>
    <row r="786" outlineLevel="1">
      <c r="A786" s="93" t="n">
        <v>45873.0</v>
      </c>
      <c r="B786" s="87" t="s">
        <v>3622</v>
      </c>
      <c r="C786" s="87" t="s">
        <v>63</v>
      </c>
      <c r="D786" s="87" t="n">
        <v>2500000.0</v>
      </c>
      <c r="E786" s="87" t="s">
        <v>306</v>
      </c>
    </row>
    <row r="787" outlineLevel="1">
      <c r="A787" s="93" t="n">
        <v>45873.0</v>
      </c>
      <c r="B787" s="87" t="s">
        <v>3624</v>
      </c>
      <c r="C787" s="87" t="s">
        <v>63</v>
      </c>
      <c r="D787" s="87" t="n">
        <v>2500000.0</v>
      </c>
      <c r="E787" s="87" t="s">
        <v>306</v>
      </c>
    </row>
    <row r="788" outlineLevel="1">
      <c r="A788" s="93" t="n">
        <v>45882.0</v>
      </c>
      <c r="B788" s="87" t="s">
        <v>3882</v>
      </c>
      <c r="C788" s="87" t="s">
        <v>63</v>
      </c>
      <c r="D788" s="87" t="n">
        <v>3000000.0</v>
      </c>
      <c r="E788" s="87" t="s">
        <v>306</v>
      </c>
    </row>
    <row r="789" outlineLevel="1">
      <c r="A789" s="93" t="n">
        <v>45890.0</v>
      </c>
      <c r="B789" s="87" t="s">
        <v>4031</v>
      </c>
      <c r="C789" s="87" t="s">
        <v>63</v>
      </c>
      <c r="D789" s="87" t="n">
        <v>2500000.0</v>
      </c>
      <c r="E789" s="87" t="s">
        <v>306</v>
      </c>
    </row>
    <row r="790" outlineLevel="1">
      <c r="A790" s="111" t="n">
        <v>45941.0</v>
      </c>
      <c r="B790" s="103" t="s">
        <v>4726</v>
      </c>
      <c r="C790" s="103" t="s">
        <v>63</v>
      </c>
      <c r="D790" s="103" t="n">
        <v>891615.0</v>
      </c>
      <c r="E790" s="103" t="s">
        <v>306</v>
      </c>
    </row>
    <row r="791" outlineLevel="1">
      <c r="A791" s="83" t="s">
        <v>2093</v>
      </c>
      <c r="B791" s="83"/>
      <c r="C791" s="83"/>
      <c r="D791" s="82">
        <f>SUM(D792:D797)</f>
      </c>
      <c r="E791" s="82"/>
    </row>
    <row r="792" outlineLevel="1">
      <c r="A792" s="93" t="n">
        <v>45811.0</v>
      </c>
      <c r="B792" s="87" t="s">
        <v>2092</v>
      </c>
      <c r="C792" s="87" t="s">
        <v>1167</v>
      </c>
      <c r="D792" s="87" t="n">
        <v>33610.0</v>
      </c>
      <c r="E792" s="87" t="s">
        <v>306</v>
      </c>
    </row>
    <row r="793" outlineLevel="1">
      <c r="A793" s="93" t="n">
        <v>45840.0</v>
      </c>
      <c r="B793" s="87" t="s">
        <v>3023</v>
      </c>
      <c r="C793" s="87" t="s">
        <v>63</v>
      </c>
      <c r="D793" s="87" t="n">
        <v>30340.0</v>
      </c>
      <c r="E793" s="87" t="s">
        <v>306</v>
      </c>
    </row>
    <row r="794" outlineLevel="1">
      <c r="A794" s="93" t="n">
        <v>45873.0</v>
      </c>
      <c r="B794" s="87" t="s">
        <v>3672</v>
      </c>
      <c r="C794" s="87" t="s">
        <v>63</v>
      </c>
      <c r="D794" s="87" t="n">
        <v>33610.0</v>
      </c>
      <c r="E794" s="87" t="s">
        <v>306</v>
      </c>
    </row>
    <row r="795" outlineLevel="1">
      <c r="A795" s="93" t="n">
        <v>45902.0</v>
      </c>
      <c r="B795" s="87" t="s">
        <v>4218</v>
      </c>
      <c r="C795" s="87" t="s">
        <v>63</v>
      </c>
      <c r="D795" s="87" t="n">
        <v>33610.0</v>
      </c>
      <c r="E795" s="87" t="s">
        <v>306</v>
      </c>
    </row>
    <row r="796" outlineLevel="1">
      <c r="A796" s="93" t="n">
        <v>45935.0</v>
      </c>
      <c r="B796" s="87" t="s">
        <v>4586</v>
      </c>
      <c r="C796" s="87" t="s">
        <v>1167</v>
      </c>
      <c r="D796" s="87" t="n">
        <v>33610.0</v>
      </c>
      <c r="E796" s="87" t="s">
        <v>306</v>
      </c>
    </row>
    <row r="797" outlineLevel="1">
      <c r="A797" s="111" t="n">
        <v>45964.0</v>
      </c>
      <c r="B797" s="103" t="s">
        <v>4919</v>
      </c>
      <c r="C797" s="103" t="s">
        <v>1167</v>
      </c>
      <c r="D797" s="103" t="n">
        <v>33610.0</v>
      </c>
      <c r="E797" s="103" t="s">
        <v>306</v>
      </c>
    </row>
    <row r="798" outlineLevel="1">
      <c r="A798" s="83" t="s">
        <v>5742</v>
      </c>
      <c r="B798" s="83"/>
      <c r="C798" s="83"/>
      <c r="D798" s="82">
        <f>SUM(D799:D802)</f>
      </c>
      <c r="E798" s="82"/>
    </row>
    <row r="799" outlineLevel="1">
      <c r="A799" s="93" t="n">
        <v>46081.0</v>
      </c>
      <c r="B799" s="87" t="s">
        <v>5741</v>
      </c>
      <c r="C799" s="87" t="s">
        <v>69</v>
      </c>
      <c r="D799" s="87" t="n">
        <v>84174.78</v>
      </c>
      <c r="E799" s="87" t="s">
        <v>306</v>
      </c>
    </row>
    <row r="800" outlineLevel="1">
      <c r="A800" s="93" t="n">
        <v>46101.0</v>
      </c>
      <c r="B800" s="87" t="s">
        <v>5873</v>
      </c>
      <c r="C800" s="87" t="s">
        <v>69</v>
      </c>
      <c r="D800" s="87" t="n">
        <v>453691.87</v>
      </c>
      <c r="E800" s="87" t="s">
        <v>306</v>
      </c>
    </row>
    <row r="801" outlineLevel="1">
      <c r="A801" s="93" t="n">
        <v>46101.0</v>
      </c>
      <c r="B801" s="87" t="s">
        <v>5875</v>
      </c>
      <c r="C801" s="87" t="s">
        <v>69</v>
      </c>
      <c r="D801" s="87" t="n">
        <v>84164.97</v>
      </c>
      <c r="E801" s="87" t="s">
        <v>306</v>
      </c>
    </row>
    <row r="802" outlineLevel="1">
      <c r="A802" s="111" t="n">
        <v>46110.0</v>
      </c>
      <c r="B802" s="103" t="s">
        <v>5947</v>
      </c>
      <c r="C802" s="103" t="s">
        <v>69</v>
      </c>
      <c r="D802" s="103" t="n">
        <v>16940.32</v>
      </c>
      <c r="E802" s="103" t="s">
        <v>530</v>
      </c>
    </row>
    <row r="803" outlineLevel="1">
      <c r="A803" s="83" t="s">
        <v>531</v>
      </c>
      <c r="B803" s="83"/>
      <c r="C803" s="83"/>
      <c r="D803" s="82">
        <f>SUM(D804:D805)</f>
      </c>
      <c r="E803" s="82"/>
    </row>
    <row r="804" outlineLevel="1">
      <c r="A804" s="93" t="n">
        <v>45754.0</v>
      </c>
      <c r="B804" s="87" t="s">
        <v>529</v>
      </c>
      <c r="C804" s="87" t="s">
        <v>69</v>
      </c>
      <c r="D804" s="87" t="n">
        <v>6649.3</v>
      </c>
      <c r="E804" s="87" t="s">
        <v>530</v>
      </c>
    </row>
    <row r="805" outlineLevel="1">
      <c r="A805" s="111" t="n">
        <v>45807.0</v>
      </c>
      <c r="B805" s="103" t="s">
        <v>2028</v>
      </c>
      <c r="C805" s="103" t="s">
        <v>69</v>
      </c>
      <c r="D805" s="103" t="n">
        <v>8883.21</v>
      </c>
      <c r="E805" s="103" t="s">
        <v>530</v>
      </c>
    </row>
    <row r="806" outlineLevel="1">
      <c r="A806" s="83" t="s">
        <v>3028</v>
      </c>
      <c r="B806" s="83"/>
      <c r="C806" s="83"/>
      <c r="D806" s="82">
        <f>SUM(D807:D811)</f>
      </c>
      <c r="E806" s="82"/>
    </row>
    <row r="807" outlineLevel="1">
      <c r="A807" s="93" t="n">
        <v>45840.0</v>
      </c>
      <c r="B807" s="87" t="s">
        <v>3027</v>
      </c>
      <c r="C807" s="87" t="s">
        <v>63</v>
      </c>
      <c r="D807" s="87" t="n">
        <v>31440.0</v>
      </c>
      <c r="E807" s="87" t="s">
        <v>306</v>
      </c>
    </row>
    <row r="808" outlineLevel="1">
      <c r="A808" s="93" t="n">
        <v>45873.0</v>
      </c>
      <c r="B808" s="87" t="s">
        <v>3676</v>
      </c>
      <c r="C808" s="87" t="s">
        <v>63</v>
      </c>
      <c r="D808" s="87" t="n">
        <v>31440.0</v>
      </c>
      <c r="E808" s="87" t="s">
        <v>306</v>
      </c>
    </row>
    <row r="809" outlineLevel="1">
      <c r="A809" s="93" t="n">
        <v>45902.0</v>
      </c>
      <c r="B809" s="87" t="s">
        <v>4222</v>
      </c>
      <c r="C809" s="87" t="s">
        <v>63</v>
      </c>
      <c r="D809" s="87" t="n">
        <v>30420.0</v>
      </c>
      <c r="E809" s="87" t="s">
        <v>306</v>
      </c>
    </row>
    <row r="810" outlineLevel="1">
      <c r="A810" s="93" t="n">
        <v>45935.0</v>
      </c>
      <c r="B810" s="87" t="s">
        <v>4588</v>
      </c>
      <c r="C810" s="87" t="s">
        <v>1167</v>
      </c>
      <c r="D810" s="87" t="n">
        <v>31440.0</v>
      </c>
      <c r="E810" s="87" t="s">
        <v>306</v>
      </c>
    </row>
    <row r="811" outlineLevel="1">
      <c r="A811" s="111" t="n">
        <v>45964.0</v>
      </c>
      <c r="B811" s="103" t="s">
        <v>4925</v>
      </c>
      <c r="C811" s="103" t="s">
        <v>1167</v>
      </c>
      <c r="D811" s="103" t="n">
        <v>31440.0</v>
      </c>
      <c r="E811" s="103" t="s">
        <v>306</v>
      </c>
    </row>
    <row r="812" outlineLevel="1">
      <c r="A812" s="83" t="s">
        <v>1382</v>
      </c>
      <c r="B812" s="83"/>
      <c r="C812" s="83"/>
      <c r="D812" s="82">
        <f>SUM(D813:D814)</f>
      </c>
      <c r="E812" s="82"/>
    </row>
    <row r="813" outlineLevel="1">
      <c r="A813" s="93" t="n">
        <v>45785.0</v>
      </c>
      <c r="B813" s="87" t="s">
        <v>1380</v>
      </c>
      <c r="C813" s="87" t="s">
        <v>63</v>
      </c>
      <c r="D813" s="87" t="n">
        <v>58410.0</v>
      </c>
      <c r="E813" s="87" t="s">
        <v>306</v>
      </c>
    </row>
    <row r="814" outlineLevel="1">
      <c r="A814" s="111" t="n">
        <v>45842.0</v>
      </c>
      <c r="B814" s="103" t="s">
        <v>3120</v>
      </c>
      <c r="C814" s="103" t="s">
        <v>63</v>
      </c>
      <c r="D814" s="103" t="n">
        <v>60180.0</v>
      </c>
      <c r="E814" s="103" t="s">
        <v>306</v>
      </c>
    </row>
    <row r="815" outlineLevel="1">
      <c r="A815" s="83" t="s">
        <v>86</v>
      </c>
      <c r="B815" s="83"/>
      <c r="C815" s="83"/>
      <c r="D815" s="82">
        <f>SUM(D816:D828)</f>
      </c>
      <c r="E815" s="82"/>
    </row>
    <row r="816" outlineLevel="1">
      <c r="A816" s="93" t="n">
        <v>45757.0</v>
      </c>
      <c r="B816" s="87" t="s">
        <v>288</v>
      </c>
      <c r="C816" s="87" t="s">
        <v>61</v>
      </c>
      <c r="D816" s="87" t="n">
        <v>72653.0</v>
      </c>
      <c r="E816" s="87" t="s">
        <v>289</v>
      </c>
    </row>
    <row r="817" outlineLevel="1">
      <c r="A817" s="93" t="n">
        <v>45787.0</v>
      </c>
      <c r="B817" s="87" t="s">
        <v>292</v>
      </c>
      <c r="C817" s="87" t="s">
        <v>61</v>
      </c>
      <c r="D817" s="87" t="n">
        <v>72653.0</v>
      </c>
      <c r="E817" s="87" t="s">
        <v>289</v>
      </c>
    </row>
    <row r="818" outlineLevel="1">
      <c r="A818" s="93" t="n">
        <v>45818.0</v>
      </c>
      <c r="B818" s="87" t="s">
        <v>293</v>
      </c>
      <c r="C818" s="87" t="s">
        <v>61</v>
      </c>
      <c r="D818" s="87" t="n">
        <v>72653.0</v>
      </c>
      <c r="E818" s="87" t="s">
        <v>289</v>
      </c>
    </row>
    <row r="819" outlineLevel="1">
      <c r="A819" s="93" t="n">
        <v>45848.0</v>
      </c>
      <c r="B819" s="87" t="s">
        <v>294</v>
      </c>
      <c r="C819" s="87" t="s">
        <v>61</v>
      </c>
      <c r="D819" s="87" t="n">
        <v>72653.0</v>
      </c>
      <c r="E819" s="87" t="s">
        <v>289</v>
      </c>
    </row>
    <row r="820" outlineLevel="1">
      <c r="A820" s="93" t="n">
        <v>45879.0</v>
      </c>
      <c r="B820" s="87" t="s">
        <v>295</v>
      </c>
      <c r="C820" s="87" t="s">
        <v>61</v>
      </c>
      <c r="D820" s="87" t="n">
        <v>72653.0</v>
      </c>
      <c r="E820" s="87" t="s">
        <v>289</v>
      </c>
    </row>
    <row r="821" outlineLevel="1">
      <c r="A821" s="93" t="n">
        <v>45910.0</v>
      </c>
      <c r="B821" s="87" t="s">
        <v>296</v>
      </c>
      <c r="C821" s="87" t="s">
        <v>61</v>
      </c>
      <c r="D821" s="87" t="n">
        <v>72653.0</v>
      </c>
      <c r="E821" s="87" t="s">
        <v>289</v>
      </c>
    </row>
    <row r="822" outlineLevel="1">
      <c r="A822" s="93" t="n">
        <v>45940.0</v>
      </c>
      <c r="B822" s="87" t="s">
        <v>297</v>
      </c>
      <c r="C822" s="87" t="s">
        <v>61</v>
      </c>
      <c r="D822" s="87" t="n">
        <v>72653.0</v>
      </c>
      <c r="E822" s="87" t="s">
        <v>289</v>
      </c>
    </row>
    <row r="823" outlineLevel="1">
      <c r="A823" s="93" t="n">
        <v>45971.0</v>
      </c>
      <c r="B823" s="87" t="s">
        <v>298</v>
      </c>
      <c r="C823" s="87" t="s">
        <v>61</v>
      </c>
      <c r="D823" s="87" t="n">
        <v>72653.0</v>
      </c>
      <c r="E823" s="87" t="s">
        <v>289</v>
      </c>
    </row>
    <row r="824" outlineLevel="1">
      <c r="A824" s="93" t="n">
        <v>46001.0</v>
      </c>
      <c r="B824" s="87" t="s">
        <v>299</v>
      </c>
      <c r="C824" s="87" t="s">
        <v>61</v>
      </c>
      <c r="D824" s="87" t="n">
        <v>72653.0</v>
      </c>
      <c r="E824" s="87" t="s">
        <v>289</v>
      </c>
    </row>
    <row r="825" outlineLevel="1">
      <c r="A825" s="93" t="n">
        <v>46032.0</v>
      </c>
      <c r="B825" s="87" t="s">
        <v>300</v>
      </c>
      <c r="C825" s="87" t="s">
        <v>61</v>
      </c>
      <c r="D825" s="87" t="n">
        <v>72653.0</v>
      </c>
      <c r="E825" s="87" t="s">
        <v>289</v>
      </c>
    </row>
    <row r="826" outlineLevel="1">
      <c r="A826" s="93" t="n">
        <v>46057.0</v>
      </c>
      <c r="B826" s="87" t="s">
        <v>5583</v>
      </c>
      <c r="C826" s="87" t="s">
        <v>67</v>
      </c>
      <c r="D826" s="87" t="n">
        <v>12265.37</v>
      </c>
      <c r="E826" s="87" t="s">
        <v>306</v>
      </c>
    </row>
    <row r="827" outlineLevel="1">
      <c r="A827" s="93" t="n">
        <v>46063.0</v>
      </c>
      <c r="B827" s="87" t="s">
        <v>301</v>
      </c>
      <c r="C827" s="87" t="s">
        <v>61</v>
      </c>
      <c r="D827" s="87" t="n">
        <v>72653.0</v>
      </c>
      <c r="E827" s="87" t="s">
        <v>289</v>
      </c>
    </row>
    <row r="828" outlineLevel="1">
      <c r="A828" s="111" t="n">
        <v>46091.0</v>
      </c>
      <c r="B828" s="103" t="s">
        <v>302</v>
      </c>
      <c r="C828" s="103" t="s">
        <v>61</v>
      </c>
      <c r="D828" s="103" t="n">
        <v>72653.0</v>
      </c>
      <c r="E828" s="103" t="s">
        <v>289</v>
      </c>
    </row>
    <row r="829" outlineLevel="1">
      <c r="A829" s="83" t="s">
        <v>304</v>
      </c>
      <c r="B829" s="83"/>
      <c r="C829" s="83"/>
      <c r="D829" s="82">
        <f>SUM(D830:D831)</f>
      </c>
      <c r="E829" s="82"/>
    </row>
    <row r="830" outlineLevel="1">
      <c r="A830" s="93" t="n">
        <v>45811.0</v>
      </c>
      <c r="B830" s="87" t="s">
        <v>305</v>
      </c>
      <c r="C830" s="87" t="s">
        <v>61</v>
      </c>
      <c r="D830" s="87" t="n">
        <v>75000.0</v>
      </c>
      <c r="E830" s="87" t="s">
        <v>306</v>
      </c>
    </row>
    <row r="831" outlineLevel="1">
      <c r="A831" s="111" t="n">
        <v>46091.0</v>
      </c>
      <c r="B831" s="103" t="s">
        <v>5825</v>
      </c>
      <c r="C831" s="103" t="s">
        <v>63</v>
      </c>
      <c r="D831" s="103" t="n">
        <v>115000.0</v>
      </c>
      <c r="E831" s="103" t="s">
        <v>306</v>
      </c>
    </row>
    <row r="832" outlineLevel="1">
      <c r="A832" s="83" t="s">
        <v>5925</v>
      </c>
      <c r="B832" s="83"/>
      <c r="C832" s="83"/>
      <c r="D832" s="82">
        <f>SUM(D833:D838)</f>
      </c>
      <c r="E832" s="82"/>
    </row>
    <row r="833" outlineLevel="1">
      <c r="A833" s="93" t="n">
        <v>46108.0</v>
      </c>
      <c r="B833" s="87" t="s">
        <v>5924</v>
      </c>
      <c r="C833" s="87" t="s">
        <v>63</v>
      </c>
      <c r="D833" s="87" t="n">
        <v>1000000.0</v>
      </c>
      <c r="E833" s="87" t="s">
        <v>306</v>
      </c>
    </row>
    <row r="834" outlineLevel="1">
      <c r="A834" s="93" t="n">
        <v>46109.0</v>
      </c>
      <c r="B834" s="87" t="s">
        <v>5936</v>
      </c>
      <c r="C834" s="87" t="s">
        <v>63</v>
      </c>
      <c r="D834" s="87" t="n">
        <v>500000.0</v>
      </c>
      <c r="E834" s="87" t="s">
        <v>306</v>
      </c>
    </row>
    <row r="835" outlineLevel="1">
      <c r="A835" s="93" t="n">
        <v>46109.0</v>
      </c>
      <c r="B835" s="87" t="s">
        <v>5940</v>
      </c>
      <c r="C835" s="87" t="s">
        <v>63</v>
      </c>
      <c r="D835" s="87" t="n">
        <v>1500000.0</v>
      </c>
      <c r="E835" s="87" t="s">
        <v>306</v>
      </c>
    </row>
    <row r="836" outlineLevel="1">
      <c r="A836" s="93" t="n">
        <v>46109.0</v>
      </c>
      <c r="B836" s="87" t="s">
        <v>5931</v>
      </c>
      <c r="C836" s="87" t="s">
        <v>63</v>
      </c>
      <c r="D836" s="87" t="n">
        <v>500000.0</v>
      </c>
      <c r="E836" s="87" t="s">
        <v>306</v>
      </c>
    </row>
    <row r="837" outlineLevel="1">
      <c r="A837" s="93" t="n">
        <v>46110.0</v>
      </c>
      <c r="B837" s="87" t="s">
        <v>5951</v>
      </c>
      <c r="C837" s="87" t="s">
        <v>63</v>
      </c>
      <c r="D837" s="87" t="n">
        <v>1000000.0</v>
      </c>
      <c r="E837" s="87" t="s">
        <v>306</v>
      </c>
    </row>
    <row r="838" outlineLevel="1">
      <c r="A838" s="111" t="n">
        <v>46110.0</v>
      </c>
      <c r="B838" s="103" t="s">
        <v>5955</v>
      </c>
      <c r="C838" s="103" t="s">
        <v>63</v>
      </c>
      <c r="D838" s="103" t="n">
        <v>500000.0</v>
      </c>
      <c r="E838" s="103" t="s">
        <v>306</v>
      </c>
    </row>
    <row r="839" outlineLevel="1">
      <c r="A839" s="83" t="s">
        <v>307</v>
      </c>
      <c r="B839" s="83"/>
      <c r="C839" s="83"/>
      <c r="D839" s="82">
        <f>SUM(D840:D844)</f>
      </c>
      <c r="E839" s="82"/>
    </row>
    <row r="840" outlineLevel="1">
      <c r="A840" s="93" t="n">
        <v>45791.0</v>
      </c>
      <c r="B840" s="87" t="s">
        <v>1574</v>
      </c>
      <c r="C840" s="87" t="s">
        <v>63</v>
      </c>
      <c r="D840" s="87" t="n">
        <v>40000.0</v>
      </c>
      <c r="E840" s="87" t="s">
        <v>306</v>
      </c>
    </row>
    <row r="841" outlineLevel="1">
      <c r="A841" s="93" t="n">
        <v>45820.0</v>
      </c>
      <c r="B841" s="87" t="s">
        <v>2417</v>
      </c>
      <c r="C841" s="87" t="s">
        <v>63</v>
      </c>
      <c r="D841" s="87" t="n">
        <v>40000.0</v>
      </c>
      <c r="E841" s="87" t="s">
        <v>306</v>
      </c>
    </row>
    <row r="842" outlineLevel="1">
      <c r="A842" s="93" t="n">
        <v>45880.0</v>
      </c>
      <c r="B842" s="87" t="s">
        <v>3833</v>
      </c>
      <c r="C842" s="87" t="s">
        <v>63</v>
      </c>
      <c r="D842" s="87" t="n">
        <v>55000.0</v>
      </c>
      <c r="E842" s="87" t="s">
        <v>306</v>
      </c>
    </row>
    <row r="843" outlineLevel="1">
      <c r="A843" s="93" t="n">
        <v>45908.0</v>
      </c>
      <c r="B843" s="87" t="s">
        <v>4352</v>
      </c>
      <c r="C843" s="87" t="s">
        <v>63</v>
      </c>
      <c r="D843" s="87" t="n">
        <v>50000.0</v>
      </c>
      <c r="E843" s="87" t="s">
        <v>306</v>
      </c>
    </row>
    <row r="844" outlineLevel="1">
      <c r="A844" s="111" t="n">
        <v>45939.0</v>
      </c>
      <c r="B844" s="103" t="s">
        <v>308</v>
      </c>
      <c r="C844" s="103" t="s">
        <v>61</v>
      </c>
      <c r="D844" s="103" t="n">
        <v>50000.0</v>
      </c>
      <c r="E844" s="103" t="s">
        <v>306</v>
      </c>
    </row>
    <row r="845" outlineLevel="1">
      <c r="A845" s="83" t="s">
        <v>1220</v>
      </c>
      <c r="B845" s="83"/>
      <c r="C845" s="83"/>
      <c r="D845" s="82">
        <f>SUM(D846:D847)</f>
      </c>
      <c r="E845" s="82"/>
    </row>
    <row r="846" outlineLevel="1">
      <c r="A846" s="93" t="n">
        <v>45779.0</v>
      </c>
      <c r="B846" s="87" t="s">
        <v>1219</v>
      </c>
      <c r="C846" s="87" t="s">
        <v>63</v>
      </c>
      <c r="D846" s="87" t="n">
        <v>40000.0</v>
      </c>
      <c r="E846" s="87" t="s">
        <v>306</v>
      </c>
    </row>
    <row r="847" outlineLevel="1">
      <c r="A847" s="111" t="n">
        <v>45804.0</v>
      </c>
      <c r="B847" s="103" t="s">
        <v>1926</v>
      </c>
      <c r="C847" s="103" t="s">
        <v>63</v>
      </c>
      <c r="D847" s="103" t="n">
        <v>50000.0</v>
      </c>
      <c r="E847" s="103" t="s">
        <v>306</v>
      </c>
    </row>
    <row r="848" outlineLevel="1">
      <c r="A848" s="83" t="s">
        <v>4751</v>
      </c>
      <c r="B848" s="83"/>
      <c r="C848" s="83"/>
      <c r="D848" s="82">
        <f>SUM(D849:D850)</f>
      </c>
      <c r="E848" s="82"/>
    </row>
    <row r="849" outlineLevel="1">
      <c r="A849" s="93" t="n">
        <v>45945.0</v>
      </c>
      <c r="B849" s="87" t="s">
        <v>4749</v>
      </c>
      <c r="C849" s="87" t="s">
        <v>63</v>
      </c>
      <c r="D849" s="87" t="n">
        <v>54319.81</v>
      </c>
      <c r="E849" s="87" t="s">
        <v>306</v>
      </c>
    </row>
    <row r="850" outlineLevel="1">
      <c r="A850" s="111" t="n">
        <v>46008.0</v>
      </c>
      <c r="B850" s="103" t="s">
        <v>5288</v>
      </c>
      <c r="C850" s="103" t="s">
        <v>63</v>
      </c>
      <c r="D850" s="103" t="n">
        <v>3899.94</v>
      </c>
      <c r="E850" s="103" t="s">
        <v>306</v>
      </c>
    </row>
    <row r="851" outlineLevel="1">
      <c r="A851" s="83" t="s">
        <v>3695</v>
      </c>
      <c r="B851" s="83"/>
      <c r="C851" s="83"/>
      <c r="D851" s="82">
        <f>SUM(D852:D855)</f>
      </c>
      <c r="E851" s="82"/>
    </row>
    <row r="852" outlineLevel="1">
      <c r="A852" s="93" t="n">
        <v>45873.0</v>
      </c>
      <c r="B852" s="87" t="s">
        <v>3694</v>
      </c>
      <c r="C852" s="87" t="s">
        <v>63</v>
      </c>
      <c r="D852" s="87" t="n">
        <v>8660.0</v>
      </c>
      <c r="E852" s="87" t="s">
        <v>306</v>
      </c>
    </row>
    <row r="853" outlineLevel="1">
      <c r="A853" s="93" t="n">
        <v>45902.0</v>
      </c>
      <c r="B853" s="87" t="s">
        <v>4245</v>
      </c>
      <c r="C853" s="87" t="s">
        <v>63</v>
      </c>
      <c r="D853" s="87" t="n">
        <v>11080.0</v>
      </c>
      <c r="E853" s="87" t="s">
        <v>306</v>
      </c>
    </row>
    <row r="854" outlineLevel="1">
      <c r="A854" s="93" t="n">
        <v>45935.0</v>
      </c>
      <c r="B854" s="87" t="s">
        <v>4610</v>
      </c>
      <c r="C854" s="87" t="s">
        <v>1167</v>
      </c>
      <c r="D854" s="87" t="n">
        <v>14510.0</v>
      </c>
      <c r="E854" s="87" t="s">
        <v>306</v>
      </c>
    </row>
    <row r="855" outlineLevel="1">
      <c r="A855" s="111" t="n">
        <v>45964.0</v>
      </c>
      <c r="B855" s="103" t="s">
        <v>4948</v>
      </c>
      <c r="C855" s="103" t="s">
        <v>1167</v>
      </c>
      <c r="D855" s="103" t="n">
        <v>15000.0</v>
      </c>
      <c r="E855" s="103" t="s">
        <v>306</v>
      </c>
    </row>
    <row r="856" outlineLevel="1">
      <c r="A856" s="83" t="s">
        <v>3071</v>
      </c>
      <c r="B856" s="83"/>
      <c r="C856" s="83"/>
      <c r="D856" s="82">
        <f>SUM(D857:D858)</f>
      </c>
      <c r="E856" s="82"/>
    </row>
    <row r="857" outlineLevel="1">
      <c r="A857" s="93" t="n">
        <v>45841.0</v>
      </c>
      <c r="B857" s="87" t="s">
        <v>3069</v>
      </c>
      <c r="C857" s="87" t="s">
        <v>63</v>
      </c>
      <c r="D857" s="87" t="n">
        <v>490000.0</v>
      </c>
      <c r="E857" s="87" t="s">
        <v>306</v>
      </c>
    </row>
    <row r="858" outlineLevel="1">
      <c r="A858" s="111" t="n">
        <v>45888.0</v>
      </c>
      <c r="B858" s="103" t="s">
        <v>3995</v>
      </c>
      <c r="C858" s="103" t="s">
        <v>63</v>
      </c>
      <c r="D858" s="103" t="n">
        <v>490000.0</v>
      </c>
      <c r="E858" s="103" t="s">
        <v>306</v>
      </c>
    </row>
    <row r="859" outlineLevel="1">
      <c r="A859" s="83" t="s">
        <v>3159</v>
      </c>
      <c r="B859" s="83"/>
      <c r="C859" s="83"/>
      <c r="D859" s="82">
        <f>SUM(D860:D861)</f>
      </c>
      <c r="E859" s="82"/>
    </row>
    <row r="860" outlineLevel="1">
      <c r="A860" s="93" t="n">
        <v>45843.0</v>
      </c>
      <c r="B860" s="87" t="s">
        <v>3158</v>
      </c>
      <c r="C860" s="87" t="s">
        <v>69</v>
      </c>
      <c r="D860" s="87" t="n">
        <v>12240.26</v>
      </c>
      <c r="E860" s="87" t="s">
        <v>306</v>
      </c>
    </row>
    <row r="861" outlineLevel="1">
      <c r="A861" s="111" t="n">
        <v>46083.0</v>
      </c>
      <c r="B861" s="103" t="s">
        <v>5746</v>
      </c>
      <c r="C861" s="103" t="s">
        <v>69</v>
      </c>
      <c r="D861" s="103" t="n">
        <v>16570.39</v>
      </c>
      <c r="E861" s="103" t="s">
        <v>530</v>
      </c>
    </row>
    <row r="862" outlineLevel="1">
      <c r="A862" s="83" t="s">
        <v>5729</v>
      </c>
      <c r="B862" s="83"/>
      <c r="C862" s="83"/>
      <c r="D862" s="82">
        <f>SUM(D863:D865)</f>
      </c>
      <c r="E862" s="82"/>
    </row>
    <row r="863" outlineLevel="1">
      <c r="A863" s="93" t="n">
        <v>46079.0</v>
      </c>
      <c r="B863" s="87" t="s">
        <v>5728</v>
      </c>
      <c r="C863" s="87" t="s">
        <v>69</v>
      </c>
      <c r="D863" s="87" t="n">
        <v>253176.04</v>
      </c>
      <c r="E863" s="87" t="s">
        <v>306</v>
      </c>
    </row>
    <row r="864" outlineLevel="1">
      <c r="A864" s="93" t="n">
        <v>46088.0</v>
      </c>
      <c r="B864" s="87" t="s">
        <v>5813</v>
      </c>
      <c r="C864" s="87" t="s">
        <v>69</v>
      </c>
      <c r="D864" s="87" t="n">
        <v>54.28</v>
      </c>
      <c r="E864" s="87" t="s">
        <v>306</v>
      </c>
    </row>
    <row r="865" outlineLevel="1">
      <c r="A865" s="111" t="n">
        <v>46088.0</v>
      </c>
      <c r="B865" s="103" t="s">
        <v>5809</v>
      </c>
      <c r="C865" s="103" t="s">
        <v>69</v>
      </c>
      <c r="D865" s="103" t="n">
        <v>488.52</v>
      </c>
      <c r="E865" s="103" t="s">
        <v>306</v>
      </c>
    </row>
    <row r="866" outlineLevel="1">
      <c r="A866" s="83" t="s">
        <v>593</v>
      </c>
      <c r="B866" s="83"/>
      <c r="C866" s="83"/>
      <c r="D866" s="82">
        <f>SUM(D867:D874)</f>
      </c>
      <c r="E866" s="82"/>
    </row>
    <row r="867" outlineLevel="1">
      <c r="A867" s="93" t="n">
        <v>45756.0</v>
      </c>
      <c r="B867" s="87" t="s">
        <v>592</v>
      </c>
      <c r="C867" s="87" t="s">
        <v>63</v>
      </c>
      <c r="D867" s="87" t="n">
        <v>14378.34</v>
      </c>
      <c r="E867" s="87" t="s">
        <v>306</v>
      </c>
    </row>
    <row r="868" outlineLevel="1">
      <c r="A868" s="93" t="n">
        <v>45756.0</v>
      </c>
      <c r="B868" s="87" t="s">
        <v>595</v>
      </c>
      <c r="C868" s="87" t="s">
        <v>63</v>
      </c>
      <c r="D868" s="87" t="n">
        <v>12940.14</v>
      </c>
      <c r="E868" s="87" t="s">
        <v>306</v>
      </c>
    </row>
    <row r="869" outlineLevel="1">
      <c r="A869" s="93" t="n">
        <v>45756.0</v>
      </c>
      <c r="B869" s="87" t="s">
        <v>599</v>
      </c>
      <c r="C869" s="87" t="s">
        <v>63</v>
      </c>
      <c r="D869" s="87" t="n">
        <v>4176.14</v>
      </c>
      <c r="E869" s="87" t="s">
        <v>306</v>
      </c>
    </row>
    <row r="870" outlineLevel="1">
      <c r="A870" s="93" t="n">
        <v>45756.0</v>
      </c>
      <c r="B870" s="87" t="s">
        <v>597</v>
      </c>
      <c r="C870" s="87" t="s">
        <v>63</v>
      </c>
      <c r="D870" s="87" t="n">
        <v>12940.14</v>
      </c>
      <c r="E870" s="87" t="s">
        <v>306</v>
      </c>
    </row>
    <row r="871" outlineLevel="1">
      <c r="A871" s="93" t="n">
        <v>45803.0</v>
      </c>
      <c r="B871" s="87" t="s">
        <v>1899</v>
      </c>
      <c r="C871" s="87" t="s">
        <v>63</v>
      </c>
      <c r="D871" s="87" t="n">
        <v>6393.32</v>
      </c>
      <c r="E871" s="87" t="s">
        <v>306</v>
      </c>
    </row>
    <row r="872" outlineLevel="1">
      <c r="A872" s="93" t="n">
        <v>45803.0</v>
      </c>
      <c r="B872" s="87" t="s">
        <v>1901</v>
      </c>
      <c r="C872" s="87" t="s">
        <v>63</v>
      </c>
      <c r="D872" s="87" t="n">
        <v>2174.33</v>
      </c>
      <c r="E872" s="87" t="s">
        <v>306</v>
      </c>
    </row>
    <row r="873" outlineLevel="1">
      <c r="A873" s="93" t="n">
        <v>45803.0</v>
      </c>
      <c r="B873" s="87" t="s">
        <v>1905</v>
      </c>
      <c r="C873" s="87" t="s">
        <v>63</v>
      </c>
      <c r="D873" s="87" t="n">
        <v>5787.56</v>
      </c>
      <c r="E873" s="87" t="s">
        <v>306</v>
      </c>
    </row>
    <row r="874" outlineLevel="1">
      <c r="A874" s="111" t="n">
        <v>45803.0</v>
      </c>
      <c r="B874" s="103" t="s">
        <v>1903</v>
      </c>
      <c r="C874" s="103" t="s">
        <v>63</v>
      </c>
      <c r="D874" s="103" t="n">
        <v>635.94</v>
      </c>
      <c r="E874" s="103" t="s">
        <v>306</v>
      </c>
    </row>
    <row r="875" outlineLevel="1">
      <c r="A875" s="83" t="s">
        <v>831</v>
      </c>
      <c r="B875" s="83"/>
      <c r="C875" s="83"/>
      <c r="D875" s="82">
        <f>SUM(D876:D877)</f>
      </c>
      <c r="E875" s="82"/>
    </row>
    <row r="876" outlineLevel="1">
      <c r="A876" s="93" t="n">
        <v>45765.0</v>
      </c>
      <c r="B876" s="87" t="s">
        <v>829</v>
      </c>
      <c r="C876" s="87" t="s">
        <v>63</v>
      </c>
      <c r="D876" s="87" t="n">
        <v>21063.0</v>
      </c>
      <c r="E876" s="87" t="s">
        <v>306</v>
      </c>
    </row>
    <row r="877" outlineLevel="1">
      <c r="A877" s="111" t="n">
        <v>45807.0</v>
      </c>
      <c r="B877" s="103" t="s">
        <v>2033</v>
      </c>
      <c r="C877" s="103" t="s">
        <v>63</v>
      </c>
      <c r="D877" s="103" t="n">
        <v>12036.0</v>
      </c>
      <c r="E877" s="103" t="s">
        <v>306</v>
      </c>
    </row>
    <row r="878" outlineLevel="1">
      <c r="A878" s="83" t="s">
        <v>426</v>
      </c>
      <c r="B878" s="83"/>
      <c r="C878" s="83"/>
      <c r="D878" s="82">
        <f>SUM(D879:D880)</f>
      </c>
      <c r="E878" s="82"/>
    </row>
    <row r="879" outlineLevel="1">
      <c r="A879" s="93" t="n">
        <v>45749.0</v>
      </c>
      <c r="B879" s="87" t="s">
        <v>424</v>
      </c>
      <c r="C879" s="87" t="s">
        <v>63</v>
      </c>
      <c r="D879" s="87" t="n">
        <v>49700.0</v>
      </c>
      <c r="E879" s="87" t="s">
        <v>306</v>
      </c>
    </row>
    <row r="880" outlineLevel="1">
      <c r="A880" s="111" t="n">
        <v>45775.0</v>
      </c>
      <c r="B880" s="103" t="s">
        <v>1055</v>
      </c>
      <c r="C880" s="103" t="s">
        <v>63</v>
      </c>
      <c r="D880" s="103" t="n">
        <v>49500.0</v>
      </c>
      <c r="E880" s="103" t="s">
        <v>306</v>
      </c>
    </row>
    <row r="881" outlineLevel="1">
      <c r="A881" s="83" t="s">
        <v>945</v>
      </c>
      <c r="B881" s="83"/>
      <c r="C881" s="83"/>
      <c r="D881" s="82">
        <f>SUM(D882:D889)</f>
      </c>
      <c r="E881" s="82"/>
    </row>
    <row r="882" outlineLevel="1">
      <c r="A882" s="93" t="n">
        <v>45770.0</v>
      </c>
      <c r="B882" s="87" t="s">
        <v>943</v>
      </c>
      <c r="C882" s="87" t="s">
        <v>63</v>
      </c>
      <c r="D882" s="87" t="n">
        <v>500000.0</v>
      </c>
      <c r="E882" s="87" t="s">
        <v>306</v>
      </c>
    </row>
    <row r="883" outlineLevel="1">
      <c r="A883" s="93" t="n">
        <v>45772.0</v>
      </c>
      <c r="B883" s="87" t="s">
        <v>1002</v>
      </c>
      <c r="C883" s="87" t="s">
        <v>63</v>
      </c>
      <c r="D883" s="87" t="n">
        <v>500000.0</v>
      </c>
      <c r="E883" s="87" t="s">
        <v>306</v>
      </c>
    </row>
    <row r="884" outlineLevel="1">
      <c r="A884" s="93" t="n">
        <v>45785.0</v>
      </c>
      <c r="B884" s="87" t="s">
        <v>1403</v>
      </c>
      <c r="C884" s="87" t="s">
        <v>63</v>
      </c>
      <c r="D884" s="87" t="n">
        <v>298000.0</v>
      </c>
      <c r="E884" s="87" t="s">
        <v>306</v>
      </c>
    </row>
    <row r="885" outlineLevel="1">
      <c r="A885" s="93" t="n">
        <v>45785.0</v>
      </c>
      <c r="B885" s="87" t="s">
        <v>1405</v>
      </c>
      <c r="C885" s="87" t="s">
        <v>63</v>
      </c>
      <c r="D885" s="87" t="n">
        <v>65490.0</v>
      </c>
      <c r="E885" s="87" t="s">
        <v>306</v>
      </c>
    </row>
    <row r="886" outlineLevel="1">
      <c r="A886" s="93" t="n">
        <v>45796.0</v>
      </c>
      <c r="B886" s="87" t="s">
        <v>1706</v>
      </c>
      <c r="C886" s="87" t="s">
        <v>63</v>
      </c>
      <c r="D886" s="87" t="n">
        <v>100000.0</v>
      </c>
      <c r="E886" s="87" t="s">
        <v>315</v>
      </c>
    </row>
    <row r="887" outlineLevel="1">
      <c r="A887" s="93" t="n">
        <v>45817.0</v>
      </c>
      <c r="B887" s="87" t="s">
        <v>2318</v>
      </c>
      <c r="C887" s="87" t="s">
        <v>63</v>
      </c>
      <c r="D887" s="87" t="n">
        <v>277600.0</v>
      </c>
      <c r="E887" s="87" t="s">
        <v>306</v>
      </c>
    </row>
    <row r="888" outlineLevel="1">
      <c r="A888" s="93" t="n">
        <v>45832.0</v>
      </c>
      <c r="B888" s="87" t="s">
        <v>2757</v>
      </c>
      <c r="C888" s="87" t="s">
        <v>63</v>
      </c>
      <c r="D888" s="87" t="n">
        <v>808300.0</v>
      </c>
      <c r="E888" s="87" t="s">
        <v>306</v>
      </c>
    </row>
    <row r="889" outlineLevel="1">
      <c r="A889" s="111" t="n">
        <v>45842.0</v>
      </c>
      <c r="B889" s="103" t="s">
        <v>3094</v>
      </c>
      <c r="C889" s="103" t="s">
        <v>63</v>
      </c>
      <c r="D889" s="103" t="n">
        <v>300000.0</v>
      </c>
      <c r="E889" s="103" t="s">
        <v>306</v>
      </c>
    </row>
    <row r="890" outlineLevel="1">
      <c r="A890" s="83" t="s">
        <v>1729</v>
      </c>
      <c r="B890" s="83"/>
      <c r="C890" s="83"/>
      <c r="D890" s="82">
        <f>SUM(D891:D892)</f>
      </c>
      <c r="E890" s="82"/>
    </row>
    <row r="891" outlineLevel="1">
      <c r="A891" s="93" t="n">
        <v>45797.0</v>
      </c>
      <c r="B891" s="87" t="s">
        <v>1728</v>
      </c>
      <c r="C891" s="87" t="s">
        <v>63</v>
      </c>
      <c r="D891" s="87" t="n">
        <v>202500.0</v>
      </c>
      <c r="E891" s="87" t="s">
        <v>306</v>
      </c>
    </row>
    <row r="892" outlineLevel="1">
      <c r="A892" s="111" t="n">
        <v>45818.0</v>
      </c>
      <c r="B892" s="103" t="s">
        <v>2351</v>
      </c>
      <c r="C892" s="103" t="s">
        <v>63</v>
      </c>
      <c r="D892" s="103" t="n">
        <v>82500.0</v>
      </c>
      <c r="E892" s="103" t="s">
        <v>306</v>
      </c>
    </row>
    <row r="893" outlineLevel="1">
      <c r="A893" s="83" t="s">
        <v>3013</v>
      </c>
      <c r="B893" s="83"/>
      <c r="C893" s="83"/>
      <c r="D893" s="82">
        <f>SUM(D894:D898)</f>
      </c>
      <c r="E893" s="82"/>
    </row>
    <row r="894" outlineLevel="1">
      <c r="A894" s="93" t="n">
        <v>45840.0</v>
      </c>
      <c r="B894" s="87" t="s">
        <v>3012</v>
      </c>
      <c r="C894" s="87" t="s">
        <v>63</v>
      </c>
      <c r="D894" s="87" t="n">
        <v>6500.0</v>
      </c>
      <c r="E894" s="87" t="s">
        <v>306</v>
      </c>
    </row>
    <row r="895" outlineLevel="1">
      <c r="A895" s="93" t="n">
        <v>45873.0</v>
      </c>
      <c r="B895" s="87" t="s">
        <v>3680</v>
      </c>
      <c r="C895" s="87" t="s">
        <v>63</v>
      </c>
      <c r="D895" s="87" t="n">
        <v>9870.0</v>
      </c>
      <c r="E895" s="87" t="s">
        <v>306</v>
      </c>
    </row>
    <row r="896" outlineLevel="1">
      <c r="A896" s="93" t="n">
        <v>45902.0</v>
      </c>
      <c r="B896" s="87" t="s">
        <v>4226</v>
      </c>
      <c r="C896" s="87" t="s">
        <v>63</v>
      </c>
      <c r="D896" s="87" t="n">
        <v>10030.0</v>
      </c>
      <c r="E896" s="87" t="s">
        <v>306</v>
      </c>
    </row>
    <row r="897" outlineLevel="1">
      <c r="A897" s="93" t="n">
        <v>45935.0</v>
      </c>
      <c r="B897" s="87" t="s">
        <v>4596</v>
      </c>
      <c r="C897" s="87" t="s">
        <v>1167</v>
      </c>
      <c r="D897" s="87" t="n">
        <v>14050.0</v>
      </c>
      <c r="E897" s="87" t="s">
        <v>306</v>
      </c>
    </row>
    <row r="898" outlineLevel="1">
      <c r="A898" s="111" t="n">
        <v>45964.0</v>
      </c>
      <c r="B898" s="103" t="s">
        <v>4931</v>
      </c>
      <c r="C898" s="103" t="s">
        <v>1167</v>
      </c>
      <c r="D898" s="103" t="n">
        <v>14050.0</v>
      </c>
      <c r="E898" s="103" t="s">
        <v>306</v>
      </c>
    </row>
    <row r="899" outlineLevel="1">
      <c r="A899" s="83" t="s">
        <v>2262</v>
      </c>
      <c r="B899" s="83"/>
      <c r="C899" s="83"/>
      <c r="D899" s="82">
        <f>SUM(D900:D901)</f>
      </c>
      <c r="E899" s="82"/>
    </row>
    <row r="900" outlineLevel="1">
      <c r="A900" s="93" t="n">
        <v>45814.0</v>
      </c>
      <c r="B900" s="87" t="s">
        <v>2261</v>
      </c>
      <c r="C900" s="87" t="s">
        <v>63</v>
      </c>
      <c r="D900" s="87" t="n">
        <v>22361.61</v>
      </c>
      <c r="E900" s="87" t="s">
        <v>306</v>
      </c>
    </row>
    <row r="901" outlineLevel="1">
      <c r="A901" s="111" t="n">
        <v>45877.0</v>
      </c>
      <c r="B901" s="103" t="s">
        <v>3790</v>
      </c>
      <c r="C901" s="103" t="s">
        <v>63</v>
      </c>
      <c r="D901" s="103" t="n">
        <v>9065.45</v>
      </c>
      <c r="E901" s="103" t="s">
        <v>306</v>
      </c>
    </row>
    <row r="902" outlineLevel="1">
      <c r="A902" s="83" t="s">
        <v>3794</v>
      </c>
      <c r="B902" s="83"/>
      <c r="C902" s="83"/>
      <c r="D902" s="82">
        <f>SUM(D903:D904)</f>
      </c>
      <c r="E902" s="82"/>
    </row>
    <row r="903" outlineLevel="1">
      <c r="A903" s="93" t="n">
        <v>45877.0</v>
      </c>
      <c r="B903" s="87" t="s">
        <v>3792</v>
      </c>
      <c r="C903" s="87" t="s">
        <v>63</v>
      </c>
      <c r="D903" s="87" t="n">
        <v>6729.81</v>
      </c>
      <c r="E903" s="87" t="s">
        <v>306</v>
      </c>
    </row>
    <row r="904" outlineLevel="1">
      <c r="A904" s="111" t="n">
        <v>46087.0</v>
      </c>
      <c r="B904" s="103" t="s">
        <v>5786</v>
      </c>
      <c r="C904" s="103" t="s">
        <v>63</v>
      </c>
      <c r="D904" s="103" t="n">
        <v>14149.29</v>
      </c>
      <c r="E904" s="103" t="s">
        <v>306</v>
      </c>
    </row>
    <row r="905" outlineLevel="1">
      <c r="A905" s="83" t="s">
        <v>762</v>
      </c>
      <c r="B905" s="83"/>
      <c r="C905" s="83"/>
      <c r="D905" s="82">
        <f>SUM(D906:D907)</f>
      </c>
      <c r="E905" s="82"/>
    </row>
    <row r="906" outlineLevel="1">
      <c r="A906" s="93" t="n">
        <v>45763.0</v>
      </c>
      <c r="B906" s="87" t="s">
        <v>760</v>
      </c>
      <c r="C906" s="87" t="s">
        <v>63</v>
      </c>
      <c r="D906" s="87" t="n">
        <v>20650.0</v>
      </c>
      <c r="E906" s="87" t="s">
        <v>306</v>
      </c>
    </row>
    <row r="907" outlineLevel="1">
      <c r="A907" s="111" t="n">
        <v>45814.0</v>
      </c>
      <c r="B907" s="103" t="s">
        <v>2277</v>
      </c>
      <c r="C907" s="103" t="s">
        <v>63</v>
      </c>
      <c r="D907" s="103" t="n">
        <v>20060.0</v>
      </c>
      <c r="E907" s="103" t="s">
        <v>306</v>
      </c>
    </row>
    <row r="908" outlineLevel="1">
      <c r="A908" s="83" t="s">
        <v>1065</v>
      </c>
      <c r="B908" s="83"/>
      <c r="C908" s="83"/>
      <c r="D908" s="82">
        <f>SUM(D909:D911)</f>
      </c>
      <c r="E908" s="82"/>
    </row>
    <row r="909" outlineLevel="1">
      <c r="A909" s="93" t="n">
        <v>45775.0</v>
      </c>
      <c r="B909" s="87" t="s">
        <v>1064</v>
      </c>
      <c r="C909" s="87" t="s">
        <v>63</v>
      </c>
      <c r="D909" s="87" t="n">
        <v>152500.0</v>
      </c>
      <c r="E909" s="87" t="s">
        <v>306</v>
      </c>
    </row>
    <row r="910" outlineLevel="1">
      <c r="A910" s="93" t="n">
        <v>45777.0</v>
      </c>
      <c r="B910" s="87" t="s">
        <v>1109</v>
      </c>
      <c r="C910" s="87" t="s">
        <v>63</v>
      </c>
      <c r="D910" s="87" t="n">
        <v>183000.0</v>
      </c>
      <c r="E910" s="87" t="s">
        <v>306</v>
      </c>
    </row>
    <row r="911" outlineLevel="1">
      <c r="A911" s="111" t="n">
        <v>45799.0</v>
      </c>
      <c r="B911" s="103" t="s">
        <v>1774</v>
      </c>
      <c r="C911" s="103" t="s">
        <v>63</v>
      </c>
      <c r="D911" s="103" t="n">
        <v>201640.0</v>
      </c>
      <c r="E911" s="103" t="s">
        <v>306</v>
      </c>
    </row>
    <row r="912" outlineLevel="1">
      <c r="A912" s="83" t="s">
        <v>1320</v>
      </c>
      <c r="B912" s="83"/>
      <c r="C912" s="83"/>
      <c r="D912" s="82">
        <f>SUM(D913:D919)</f>
      </c>
      <c r="E912" s="82"/>
    </row>
    <row r="913" outlineLevel="1">
      <c r="A913" s="93" t="n">
        <v>45783.0</v>
      </c>
      <c r="B913" s="87" t="s">
        <v>1319</v>
      </c>
      <c r="C913" s="87" t="s">
        <v>63</v>
      </c>
      <c r="D913" s="87" t="n">
        <v>8850.0</v>
      </c>
      <c r="E913" s="87" t="s">
        <v>306</v>
      </c>
    </row>
    <row r="914" outlineLevel="1">
      <c r="A914" s="93" t="n">
        <v>45783.0</v>
      </c>
      <c r="B914" s="87" t="s">
        <v>1322</v>
      </c>
      <c r="C914" s="87" t="s">
        <v>63</v>
      </c>
      <c r="D914" s="87" t="n">
        <v>8850.0</v>
      </c>
      <c r="E914" s="87" t="s">
        <v>306</v>
      </c>
    </row>
    <row r="915" outlineLevel="1">
      <c r="A915" s="93" t="n">
        <v>45791.0</v>
      </c>
      <c r="B915" s="87" t="s">
        <v>1607</v>
      </c>
      <c r="C915" s="87" t="s">
        <v>63</v>
      </c>
      <c r="D915" s="87" t="n">
        <v>42560.0</v>
      </c>
      <c r="E915" s="87" t="s">
        <v>306</v>
      </c>
    </row>
    <row r="916" outlineLevel="1">
      <c r="A916" s="93" t="n">
        <v>45821.0</v>
      </c>
      <c r="B916" s="87" t="s">
        <v>2475</v>
      </c>
      <c r="C916" s="87" t="s">
        <v>63</v>
      </c>
      <c r="D916" s="87" t="n">
        <v>25200.0</v>
      </c>
      <c r="E916" s="87" t="s">
        <v>306</v>
      </c>
    </row>
    <row r="917" outlineLevel="1">
      <c r="A917" s="93" t="n">
        <v>45821.0</v>
      </c>
      <c r="B917" s="87" t="s">
        <v>2472</v>
      </c>
      <c r="C917" s="87" t="s">
        <v>63</v>
      </c>
      <c r="D917" s="87" t="n">
        <v>11996.0</v>
      </c>
      <c r="E917" s="87" t="s">
        <v>306</v>
      </c>
    </row>
    <row r="918" outlineLevel="1">
      <c r="A918" s="93" t="n">
        <v>45821.0</v>
      </c>
      <c r="B918" s="87" t="s">
        <v>2477</v>
      </c>
      <c r="C918" s="87" t="s">
        <v>63</v>
      </c>
      <c r="D918" s="87" t="n">
        <v>20160.0</v>
      </c>
      <c r="E918" s="87" t="s">
        <v>306</v>
      </c>
    </row>
    <row r="919" outlineLevel="1">
      <c r="A919" s="111" t="n">
        <v>45832.0</v>
      </c>
      <c r="B919" s="103" t="s">
        <v>2763</v>
      </c>
      <c r="C919" s="103" t="s">
        <v>63</v>
      </c>
      <c r="D919" s="103" t="n">
        <v>98454.0</v>
      </c>
      <c r="E919" s="103" t="s">
        <v>306</v>
      </c>
    </row>
    <row r="920" outlineLevel="1">
      <c r="A920" s="83" t="s">
        <v>5479</v>
      </c>
      <c r="B920" s="83"/>
      <c r="C920" s="83"/>
      <c r="D920" s="82">
        <f>SUM(D921:D927)</f>
      </c>
      <c r="E920" s="82"/>
    </row>
    <row r="921" outlineLevel="1">
      <c r="A921" s="93" t="n">
        <v>46041.0</v>
      </c>
      <c r="B921" s="87" t="s">
        <v>5478</v>
      </c>
      <c r="C921" s="87" t="s">
        <v>63</v>
      </c>
      <c r="D921" s="87" t="n">
        <v>61117.9</v>
      </c>
      <c r="E921" s="87" t="s">
        <v>306</v>
      </c>
    </row>
    <row r="922" outlineLevel="1">
      <c r="A922" s="93" t="n">
        <v>46041.0</v>
      </c>
      <c r="B922" s="87" t="s">
        <v>5483</v>
      </c>
      <c r="C922" s="87" t="s">
        <v>63</v>
      </c>
      <c r="D922" s="87" t="n">
        <v>49421.4</v>
      </c>
      <c r="E922" s="87" t="s">
        <v>306</v>
      </c>
    </row>
    <row r="923" outlineLevel="1">
      <c r="A923" s="93" t="n">
        <v>46041.0</v>
      </c>
      <c r="B923" s="87" t="s">
        <v>5481</v>
      </c>
      <c r="C923" s="87" t="s">
        <v>63</v>
      </c>
      <c r="D923" s="87" t="n">
        <v>244819.3</v>
      </c>
      <c r="E923" s="87" t="s">
        <v>306</v>
      </c>
    </row>
    <row r="924" outlineLevel="1">
      <c r="A924" s="93" t="n">
        <v>46041.0</v>
      </c>
      <c r="B924" s="87" t="s">
        <v>5486</v>
      </c>
      <c r="C924" s="87" t="s">
        <v>63</v>
      </c>
      <c r="D924" s="87" t="n">
        <v>3452.5</v>
      </c>
      <c r="E924" s="87" t="s">
        <v>306</v>
      </c>
    </row>
    <row r="925" outlineLevel="1">
      <c r="A925" s="93" t="n">
        <v>46041.0</v>
      </c>
      <c r="B925" s="87" t="s">
        <v>5488</v>
      </c>
      <c r="C925" s="87" t="s">
        <v>63</v>
      </c>
      <c r="D925" s="87" t="n">
        <v>3390.0</v>
      </c>
      <c r="E925" s="87" t="s">
        <v>306</v>
      </c>
    </row>
    <row r="926" outlineLevel="1">
      <c r="A926" s="93" t="n">
        <v>46041.0</v>
      </c>
      <c r="B926" s="87" t="s">
        <v>5484</v>
      </c>
      <c r="C926" s="87" t="s">
        <v>63</v>
      </c>
      <c r="D926" s="87" t="n">
        <v>36067.2</v>
      </c>
      <c r="E926" s="87" t="s">
        <v>306</v>
      </c>
    </row>
    <row r="927" outlineLevel="1">
      <c r="A927" s="111" t="n">
        <v>46079.0</v>
      </c>
      <c r="B927" s="103" t="s">
        <v>5731</v>
      </c>
      <c r="C927" s="103" t="s">
        <v>63</v>
      </c>
      <c r="D927" s="103" t="n">
        <v>5363.2</v>
      </c>
      <c r="E927" s="103" t="s">
        <v>306</v>
      </c>
    </row>
    <row r="928" outlineLevel="1">
      <c r="A928" s="83" t="s">
        <v>1585</v>
      </c>
      <c r="B928" s="83"/>
      <c r="C928" s="83"/>
      <c r="D928" s="82">
        <f>SUM(D929:D947)</f>
      </c>
      <c r="E928" s="82"/>
    </row>
    <row r="929" outlineLevel="1">
      <c r="A929" s="93" t="n">
        <v>45791.0</v>
      </c>
      <c r="B929" s="87" t="s">
        <v>1601</v>
      </c>
      <c r="C929" s="87" t="s">
        <v>63</v>
      </c>
      <c r="D929" s="87" t="n">
        <v>3832.2</v>
      </c>
      <c r="E929" s="87" t="s">
        <v>306</v>
      </c>
    </row>
    <row r="930" outlineLevel="1">
      <c r="A930" s="93" t="n">
        <v>45791.0</v>
      </c>
      <c r="B930" s="87" t="s">
        <v>1596</v>
      </c>
      <c r="C930" s="87" t="s">
        <v>63</v>
      </c>
      <c r="D930" s="87" t="n">
        <v>6193.3</v>
      </c>
      <c r="E930" s="87" t="s">
        <v>306</v>
      </c>
    </row>
    <row r="931" outlineLevel="1">
      <c r="A931" s="93" t="n">
        <v>45791.0</v>
      </c>
      <c r="B931" s="87" t="s">
        <v>1598</v>
      </c>
      <c r="C931" s="87" t="s">
        <v>63</v>
      </c>
      <c r="D931" s="87" t="n">
        <v>3610.8</v>
      </c>
      <c r="E931" s="87" t="s">
        <v>306</v>
      </c>
    </row>
    <row r="932" outlineLevel="1">
      <c r="A932" s="93" t="n">
        <v>45791.0</v>
      </c>
      <c r="B932" s="87" t="s">
        <v>1584</v>
      </c>
      <c r="C932" s="87" t="s">
        <v>63</v>
      </c>
      <c r="D932" s="87" t="n">
        <v>2955.0</v>
      </c>
      <c r="E932" s="87" t="s">
        <v>306</v>
      </c>
    </row>
    <row r="933" outlineLevel="1">
      <c r="A933" s="93" t="n">
        <v>45791.0</v>
      </c>
      <c r="B933" s="87" t="s">
        <v>1589</v>
      </c>
      <c r="C933" s="87" t="s">
        <v>63</v>
      </c>
      <c r="D933" s="87" t="n">
        <v>7134.0</v>
      </c>
      <c r="E933" s="87" t="s">
        <v>306</v>
      </c>
    </row>
    <row r="934" outlineLevel="1">
      <c r="A934" s="93" t="n">
        <v>45791.0</v>
      </c>
      <c r="B934" s="87" t="s">
        <v>1594</v>
      </c>
      <c r="C934" s="87" t="s">
        <v>63</v>
      </c>
      <c r="D934" s="87" t="n">
        <v>13894.0</v>
      </c>
      <c r="E934" s="87" t="s">
        <v>306</v>
      </c>
    </row>
    <row r="935" outlineLevel="1">
      <c r="A935" s="93" t="n">
        <v>45791.0</v>
      </c>
      <c r="B935" s="87" t="s">
        <v>1591</v>
      </c>
      <c r="C935" s="87" t="s">
        <v>63</v>
      </c>
      <c r="D935" s="87" t="n">
        <v>2882.0</v>
      </c>
      <c r="E935" s="87" t="s">
        <v>306</v>
      </c>
    </row>
    <row r="936" outlineLevel="1">
      <c r="A936" s="93" t="n">
        <v>45842.0</v>
      </c>
      <c r="B936" s="87" t="s">
        <v>3146</v>
      </c>
      <c r="C936" s="87" t="s">
        <v>63</v>
      </c>
      <c r="D936" s="87" t="n">
        <v>2118.0</v>
      </c>
      <c r="E936" s="87" t="s">
        <v>306</v>
      </c>
    </row>
    <row r="937" outlineLevel="1">
      <c r="A937" s="93" t="n">
        <v>45842.0</v>
      </c>
      <c r="B937" s="87" t="s">
        <v>3154</v>
      </c>
      <c r="C937" s="87" t="s">
        <v>63</v>
      </c>
      <c r="D937" s="87" t="n">
        <v>2977.0</v>
      </c>
      <c r="E937" s="87" t="s">
        <v>306</v>
      </c>
    </row>
    <row r="938" outlineLevel="1">
      <c r="A938" s="93" t="n">
        <v>45842.0</v>
      </c>
      <c r="B938" s="87" t="s">
        <v>3152</v>
      </c>
      <c r="C938" s="87" t="s">
        <v>63</v>
      </c>
      <c r="D938" s="87" t="n">
        <v>3662.3</v>
      </c>
      <c r="E938" s="87" t="s">
        <v>306</v>
      </c>
    </row>
    <row r="939" outlineLevel="1">
      <c r="A939" s="93" t="n">
        <v>45842.0</v>
      </c>
      <c r="B939" s="87" t="s">
        <v>3144</v>
      </c>
      <c r="C939" s="87" t="s">
        <v>63</v>
      </c>
      <c r="D939" s="87" t="n">
        <v>9951.0</v>
      </c>
      <c r="E939" s="87" t="s">
        <v>306</v>
      </c>
    </row>
    <row r="940" outlineLevel="1">
      <c r="A940" s="93" t="n">
        <v>45842.0</v>
      </c>
      <c r="B940" s="87" t="s">
        <v>3138</v>
      </c>
      <c r="C940" s="87" t="s">
        <v>63</v>
      </c>
      <c r="D940" s="87" t="n">
        <v>8852.0</v>
      </c>
      <c r="E940" s="87" t="s">
        <v>306</v>
      </c>
    </row>
    <row r="941" outlineLevel="1">
      <c r="A941" s="93" t="n">
        <v>45842.0</v>
      </c>
      <c r="B941" s="87" t="s">
        <v>3134</v>
      </c>
      <c r="C941" s="87" t="s">
        <v>63</v>
      </c>
      <c r="D941" s="87" t="n">
        <v>2045.5</v>
      </c>
      <c r="E941" s="87" t="s">
        <v>306</v>
      </c>
    </row>
    <row r="942" outlineLevel="1">
      <c r="A942" s="93" t="n">
        <v>45842.0</v>
      </c>
      <c r="B942" s="87" t="s">
        <v>3136</v>
      </c>
      <c r="C942" s="87" t="s">
        <v>63</v>
      </c>
      <c r="D942" s="87" t="n">
        <v>9307.0</v>
      </c>
      <c r="E942" s="87" t="s">
        <v>306</v>
      </c>
    </row>
    <row r="943" outlineLevel="1">
      <c r="A943" s="93" t="n">
        <v>45842.0</v>
      </c>
      <c r="B943" s="87" t="s">
        <v>3142</v>
      </c>
      <c r="C943" s="87" t="s">
        <v>63</v>
      </c>
      <c r="D943" s="87" t="n">
        <v>9003.5</v>
      </c>
      <c r="E943" s="87" t="s">
        <v>306</v>
      </c>
    </row>
    <row r="944" outlineLevel="1">
      <c r="A944" s="93" t="n">
        <v>45842.0</v>
      </c>
      <c r="B944" s="87" t="s">
        <v>3140</v>
      </c>
      <c r="C944" s="87" t="s">
        <v>63</v>
      </c>
      <c r="D944" s="87" t="n">
        <v>15262.0</v>
      </c>
      <c r="E944" s="87" t="s">
        <v>306</v>
      </c>
    </row>
    <row r="945" outlineLevel="1">
      <c r="A945" s="93" t="n">
        <v>45842.0</v>
      </c>
      <c r="B945" s="87" t="s">
        <v>3132</v>
      </c>
      <c r="C945" s="87" t="s">
        <v>63</v>
      </c>
      <c r="D945" s="87" t="n">
        <v>5266.0</v>
      </c>
      <c r="E945" s="87" t="s">
        <v>306</v>
      </c>
    </row>
    <row r="946" outlineLevel="1">
      <c r="A946" s="93" t="n">
        <v>45842.0</v>
      </c>
      <c r="B946" s="87" t="s">
        <v>3150</v>
      </c>
      <c r="C946" s="87" t="s">
        <v>63</v>
      </c>
      <c r="D946" s="87" t="n">
        <v>3166.8</v>
      </c>
      <c r="E946" s="87" t="s">
        <v>306</v>
      </c>
    </row>
    <row r="947" outlineLevel="1">
      <c r="A947" s="111" t="n">
        <v>45842.0</v>
      </c>
      <c r="B947" s="103" t="s">
        <v>3148</v>
      </c>
      <c r="C947" s="103" t="s">
        <v>63</v>
      </c>
      <c r="D947" s="103" t="n">
        <v>2658.0</v>
      </c>
      <c r="E947" s="103" t="s">
        <v>306</v>
      </c>
    </row>
    <row r="948" outlineLevel="1">
      <c r="A948" s="83" t="s">
        <v>572</v>
      </c>
      <c r="B948" s="83"/>
      <c r="C948" s="83"/>
      <c r="D948" s="82">
        <f>SUM(D949:D954)</f>
      </c>
      <c r="E948" s="82"/>
    </row>
    <row r="949" outlineLevel="1">
      <c r="A949" s="93" t="n">
        <v>45755.0</v>
      </c>
      <c r="B949" s="87" t="s">
        <v>570</v>
      </c>
      <c r="C949" s="87" t="s">
        <v>63</v>
      </c>
      <c r="D949" s="87" t="n">
        <v>177000.0</v>
      </c>
      <c r="E949" s="87" t="s">
        <v>306</v>
      </c>
    </row>
    <row r="950" outlineLevel="1">
      <c r="A950" s="93" t="n">
        <v>45825.0</v>
      </c>
      <c r="B950" s="87" t="s">
        <v>2555</v>
      </c>
      <c r="C950" s="87" t="s">
        <v>63</v>
      </c>
      <c r="D950" s="87" t="n">
        <v>81000.0</v>
      </c>
      <c r="E950" s="87" t="s">
        <v>306</v>
      </c>
    </row>
    <row r="951" outlineLevel="1">
      <c r="A951" s="93" t="n">
        <v>45842.0</v>
      </c>
      <c r="B951" s="87" t="s">
        <v>3114</v>
      </c>
      <c r="C951" s="87" t="s">
        <v>63</v>
      </c>
      <c r="D951" s="87" t="n">
        <v>87000.0</v>
      </c>
      <c r="E951" s="87" t="s">
        <v>306</v>
      </c>
    </row>
    <row r="952" outlineLevel="1">
      <c r="A952" s="93" t="n">
        <v>45842.0</v>
      </c>
      <c r="B952" s="87" t="s">
        <v>3117</v>
      </c>
      <c r="C952" s="87" t="s">
        <v>63</v>
      </c>
      <c r="D952" s="87" t="n">
        <v>2900.0</v>
      </c>
      <c r="E952" s="87" t="s">
        <v>306</v>
      </c>
    </row>
    <row r="953" outlineLevel="1">
      <c r="A953" s="93" t="n">
        <v>45888.0</v>
      </c>
      <c r="B953" s="87" t="s">
        <v>4000</v>
      </c>
      <c r="C953" s="87" t="s">
        <v>63</v>
      </c>
      <c r="D953" s="87" t="n">
        <v>56840.0</v>
      </c>
      <c r="E953" s="87" t="s">
        <v>306</v>
      </c>
    </row>
    <row r="954" outlineLevel="1">
      <c r="A954" s="111" t="n">
        <v>45908.0</v>
      </c>
      <c r="B954" s="103" t="s">
        <v>4347</v>
      </c>
      <c r="C954" s="103" t="s">
        <v>63</v>
      </c>
      <c r="D954" s="103" t="n">
        <v>4370.0</v>
      </c>
      <c r="E954" s="103" t="s">
        <v>315</v>
      </c>
    </row>
    <row r="955" outlineLevel="1">
      <c r="A955" s="83" t="s">
        <v>5088</v>
      </c>
      <c r="B955" s="83"/>
      <c r="C955" s="83"/>
      <c r="D955" s="82">
        <f>SUM(D956:D957)</f>
      </c>
      <c r="E955" s="82"/>
    </row>
    <row r="956" outlineLevel="1">
      <c r="A956" s="93" t="n">
        <v>45981.0</v>
      </c>
      <c r="B956" s="87" t="s">
        <v>5087</v>
      </c>
      <c r="C956" s="87" t="s">
        <v>63</v>
      </c>
      <c r="D956" s="87" t="n">
        <v>200000.0</v>
      </c>
      <c r="E956" s="87" t="s">
        <v>306</v>
      </c>
    </row>
    <row r="957" outlineLevel="1">
      <c r="A957" s="111" t="n">
        <v>46043.0</v>
      </c>
      <c r="B957" s="103" t="s">
        <v>5510</v>
      </c>
      <c r="C957" s="103" t="s">
        <v>63</v>
      </c>
      <c r="D957" s="103" t="n">
        <v>200000.0</v>
      </c>
      <c r="E957" s="103" t="s">
        <v>306</v>
      </c>
    </row>
    <row r="958" outlineLevel="1">
      <c r="A958" s="83" t="s">
        <v>1158</v>
      </c>
      <c r="B958" s="83"/>
      <c r="C958" s="83"/>
      <c r="D958" s="82">
        <f>SUM(D959:D960)</f>
      </c>
      <c r="E958" s="82"/>
    </row>
    <row r="959" outlineLevel="1">
      <c r="A959" s="93" t="n">
        <v>45779.0</v>
      </c>
      <c r="B959" s="87" t="s">
        <v>1157</v>
      </c>
      <c r="C959" s="87" t="s">
        <v>63</v>
      </c>
      <c r="D959" s="87" t="n">
        <v>11920.83</v>
      </c>
      <c r="E959" s="87" t="s">
        <v>306</v>
      </c>
    </row>
    <row r="960" outlineLevel="1">
      <c r="A960" s="111" t="n">
        <v>46087.0</v>
      </c>
      <c r="B960" s="103" t="s">
        <v>5784</v>
      </c>
      <c r="C960" s="103" t="s">
        <v>63</v>
      </c>
      <c r="D960" s="103" t="n">
        <v>6872.52</v>
      </c>
      <c r="E960" s="103" t="s">
        <v>306</v>
      </c>
    </row>
    <row r="961" outlineLevel="1">
      <c r="A961" s="83" t="s">
        <v>2218</v>
      </c>
      <c r="B961" s="83"/>
      <c r="C961" s="83"/>
      <c r="D961" s="82">
        <f>SUM(D962:D967)</f>
      </c>
      <c r="E961" s="82"/>
    </row>
    <row r="962" outlineLevel="1">
      <c r="A962" s="93" t="n">
        <v>45812.0</v>
      </c>
      <c r="B962" s="87" t="s">
        <v>2217</v>
      </c>
      <c r="C962" s="87" t="s">
        <v>63</v>
      </c>
      <c r="D962" s="87" t="n">
        <v>12760.0</v>
      </c>
      <c r="E962" s="87" t="s">
        <v>306</v>
      </c>
    </row>
    <row r="963" outlineLevel="1">
      <c r="A963" s="93" t="n">
        <v>45840.0</v>
      </c>
      <c r="B963" s="87" t="s">
        <v>3033</v>
      </c>
      <c r="C963" s="87" t="s">
        <v>63</v>
      </c>
      <c r="D963" s="87" t="n">
        <v>12760.0</v>
      </c>
      <c r="E963" s="87" t="s">
        <v>306</v>
      </c>
    </row>
    <row r="964" outlineLevel="1">
      <c r="A964" s="93" t="n">
        <v>45873.0</v>
      </c>
      <c r="B964" s="87" t="s">
        <v>3685</v>
      </c>
      <c r="C964" s="87" t="s">
        <v>63</v>
      </c>
      <c r="D964" s="87" t="n">
        <v>12760.0</v>
      </c>
      <c r="E964" s="87" t="s">
        <v>306</v>
      </c>
    </row>
    <row r="965" outlineLevel="1">
      <c r="A965" s="93" t="n">
        <v>45902.0</v>
      </c>
      <c r="B965" s="87" t="s">
        <v>4230</v>
      </c>
      <c r="C965" s="87" t="s">
        <v>63</v>
      </c>
      <c r="D965" s="87" t="n">
        <v>12760.0</v>
      </c>
      <c r="E965" s="87" t="s">
        <v>306</v>
      </c>
    </row>
    <row r="966" outlineLevel="1">
      <c r="A966" s="93" t="n">
        <v>45935.0</v>
      </c>
      <c r="B966" s="87" t="s">
        <v>4602</v>
      </c>
      <c r="C966" s="87" t="s">
        <v>1167</v>
      </c>
      <c r="D966" s="87" t="n">
        <v>12760.0</v>
      </c>
      <c r="E966" s="87" t="s">
        <v>306</v>
      </c>
    </row>
    <row r="967" outlineLevel="1">
      <c r="A967" s="111" t="n">
        <v>45964.0</v>
      </c>
      <c r="B967" s="103" t="s">
        <v>4938</v>
      </c>
      <c r="C967" s="103" t="s">
        <v>1167</v>
      </c>
      <c r="D967" s="103" t="n">
        <v>12760.0</v>
      </c>
      <c r="E967" s="103" t="s">
        <v>306</v>
      </c>
    </row>
    <row r="968" outlineLevel="1">
      <c r="A968" s="83" t="s">
        <v>1183</v>
      </c>
      <c r="B968" s="83"/>
      <c r="C968" s="83"/>
      <c r="D968" s="82">
        <f>SUM(D969:D974)</f>
      </c>
      <c r="E968" s="82"/>
    </row>
    <row r="969" outlineLevel="1">
      <c r="A969" s="93" t="n">
        <v>45779.0</v>
      </c>
      <c r="B969" s="87" t="s">
        <v>1181</v>
      </c>
      <c r="C969" s="87" t="s">
        <v>1167</v>
      </c>
      <c r="D969" s="87" t="n">
        <v>81200.0</v>
      </c>
      <c r="E969" s="87" t="s">
        <v>306</v>
      </c>
    </row>
    <row r="970" outlineLevel="1">
      <c r="A970" s="93" t="n">
        <v>45811.0</v>
      </c>
      <c r="B970" s="87" t="s">
        <v>2102</v>
      </c>
      <c r="C970" s="87" t="s">
        <v>1167</v>
      </c>
      <c r="D970" s="87" t="n">
        <v>81200.0</v>
      </c>
      <c r="E970" s="87" t="s">
        <v>306</v>
      </c>
    </row>
    <row r="971" outlineLevel="1">
      <c r="A971" s="93" t="n">
        <v>45840.0</v>
      </c>
      <c r="B971" s="87" t="s">
        <v>3036</v>
      </c>
      <c r="C971" s="87" t="s">
        <v>63</v>
      </c>
      <c r="D971" s="87" t="n">
        <v>81200.0</v>
      </c>
      <c r="E971" s="87" t="s">
        <v>306</v>
      </c>
    </row>
    <row r="972" outlineLevel="1">
      <c r="A972" s="93" t="n">
        <v>45902.0</v>
      </c>
      <c r="B972" s="87" t="s">
        <v>4232</v>
      </c>
      <c r="C972" s="87" t="s">
        <v>63</v>
      </c>
      <c r="D972" s="87" t="n">
        <v>81200.0</v>
      </c>
      <c r="E972" s="87" t="s">
        <v>306</v>
      </c>
    </row>
    <row r="973" outlineLevel="1">
      <c r="A973" s="93" t="n">
        <v>45935.0</v>
      </c>
      <c r="B973" s="87" t="s">
        <v>4600</v>
      </c>
      <c r="C973" s="87" t="s">
        <v>1167</v>
      </c>
      <c r="D973" s="87" t="n">
        <v>81200.0</v>
      </c>
      <c r="E973" s="87" t="s">
        <v>306</v>
      </c>
    </row>
    <row r="974" outlineLevel="1">
      <c r="A974" s="111" t="n">
        <v>45964.0</v>
      </c>
      <c r="B974" s="103" t="s">
        <v>4940</v>
      </c>
      <c r="C974" s="103" t="s">
        <v>1167</v>
      </c>
      <c r="D974" s="103" t="n">
        <v>81200.0</v>
      </c>
      <c r="E974" s="103" t="s">
        <v>306</v>
      </c>
    </row>
    <row r="975" outlineLevel="1">
      <c r="A975" s="83" t="s">
        <v>1833</v>
      </c>
      <c r="B975" s="83"/>
      <c r="C975" s="83"/>
      <c r="D975" s="82">
        <f>SUM(D976:D979)</f>
      </c>
      <c r="E975" s="82"/>
    </row>
    <row r="976" outlineLevel="1">
      <c r="A976" s="93" t="n">
        <v>45800.0</v>
      </c>
      <c r="B976" s="87" t="s">
        <v>1832</v>
      </c>
      <c r="C976" s="87" t="s">
        <v>63</v>
      </c>
      <c r="D976" s="87" t="n">
        <v>95580.0</v>
      </c>
      <c r="E976" s="87" t="s">
        <v>306</v>
      </c>
    </row>
    <row r="977" outlineLevel="1">
      <c r="A977" s="93" t="n">
        <v>45925.0</v>
      </c>
      <c r="B977" s="87" t="s">
        <v>4539</v>
      </c>
      <c r="C977" s="87" t="s">
        <v>63</v>
      </c>
      <c r="D977" s="87" t="n">
        <v>500000.0</v>
      </c>
      <c r="E977" s="87" t="s">
        <v>306</v>
      </c>
    </row>
    <row r="978" outlineLevel="1">
      <c r="A978" s="93" t="n">
        <v>45925.0</v>
      </c>
      <c r="B978" s="87" t="s">
        <v>4543</v>
      </c>
      <c r="C978" s="87" t="s">
        <v>63</v>
      </c>
      <c r="D978" s="87" t="n">
        <v>500000.0</v>
      </c>
      <c r="E978" s="87" t="s">
        <v>315</v>
      </c>
    </row>
    <row r="979" outlineLevel="1">
      <c r="A979" s="111" t="n">
        <v>45925.0</v>
      </c>
      <c r="B979" s="103" t="s">
        <v>4546</v>
      </c>
      <c r="C979" s="103" t="s">
        <v>63</v>
      </c>
      <c r="D979" s="103" t="n">
        <v>149000.0</v>
      </c>
      <c r="E979" s="103" t="s">
        <v>315</v>
      </c>
    </row>
    <row r="980" outlineLevel="1">
      <c r="A980" s="83" t="s">
        <v>2971</v>
      </c>
      <c r="B980" s="83"/>
      <c r="C980" s="83"/>
      <c r="D980" s="82">
        <f>SUM(D981:D982)</f>
      </c>
      <c r="E980" s="82"/>
    </row>
    <row r="981" outlineLevel="1">
      <c r="A981" s="93" t="n">
        <v>45840.0</v>
      </c>
      <c r="B981" s="87" t="s">
        <v>2969</v>
      </c>
      <c r="C981" s="87" t="s">
        <v>63</v>
      </c>
      <c r="D981" s="87" t="n">
        <v>200000.0</v>
      </c>
      <c r="E981" s="87" t="s">
        <v>306</v>
      </c>
    </row>
    <row r="982" outlineLevel="1">
      <c r="A982" s="111" t="n">
        <v>45841.0</v>
      </c>
      <c r="B982" s="103" t="s">
        <v>3057</v>
      </c>
      <c r="C982" s="103" t="s">
        <v>63</v>
      </c>
      <c r="D982" s="103" t="n">
        <v>300000.0</v>
      </c>
      <c r="E982" s="103" t="s">
        <v>306</v>
      </c>
    </row>
    <row r="983" outlineLevel="1">
      <c r="A983" s="83" t="s">
        <v>311</v>
      </c>
      <c r="B983" s="83"/>
      <c r="C983" s="83"/>
      <c r="D983" s="82">
        <f>SUM(D984:D988)</f>
      </c>
      <c r="E983" s="82"/>
    </row>
    <row r="984" outlineLevel="1">
      <c r="A984" s="93" t="n">
        <v>45761.0</v>
      </c>
      <c r="B984" s="87" t="s">
        <v>696</v>
      </c>
      <c r="C984" s="87" t="s">
        <v>63</v>
      </c>
      <c r="D984" s="87" t="n">
        <v>20000.0</v>
      </c>
      <c r="E984" s="87" t="s">
        <v>306</v>
      </c>
    </row>
    <row r="985" outlineLevel="1">
      <c r="A985" s="93" t="n">
        <v>45792.0</v>
      </c>
      <c r="B985" s="87" t="s">
        <v>1625</v>
      </c>
      <c r="C985" s="87" t="s">
        <v>63</v>
      </c>
      <c r="D985" s="87" t="n">
        <v>20000.0</v>
      </c>
      <c r="E985" s="87" t="s">
        <v>306</v>
      </c>
    </row>
    <row r="986" outlineLevel="1">
      <c r="A986" s="93" t="n">
        <v>45831.0</v>
      </c>
      <c r="B986" s="87" t="s">
        <v>312</v>
      </c>
      <c r="C986" s="87" t="s">
        <v>61</v>
      </c>
      <c r="D986" s="87" t="n">
        <v>20000.0</v>
      </c>
      <c r="E986" s="87" t="s">
        <v>306</v>
      </c>
    </row>
    <row r="987" outlineLevel="1">
      <c r="A987" s="93" t="n">
        <v>46103.0</v>
      </c>
      <c r="B987" s="87" t="s">
        <v>5879</v>
      </c>
      <c r="C987" s="87" t="s">
        <v>63</v>
      </c>
      <c r="D987" s="87" t="n">
        <v>1510000.0</v>
      </c>
      <c r="E987" s="87" t="s">
        <v>306</v>
      </c>
    </row>
    <row r="988" outlineLevel="1">
      <c r="A988" s="111" t="n">
        <v>46104.0</v>
      </c>
      <c r="B988" s="103" t="s">
        <v>5881</v>
      </c>
      <c r="C988" s="103" t="s">
        <v>63</v>
      </c>
      <c r="D988" s="103" t="n">
        <v>25000.0</v>
      </c>
      <c r="E988" s="103" t="s">
        <v>306</v>
      </c>
    </row>
    <row r="989" outlineLevel="1">
      <c r="A989" s="83" t="s">
        <v>399</v>
      </c>
      <c r="B989" s="83"/>
      <c r="C989" s="83"/>
      <c r="D989" s="82">
        <f>SUM(D990:D992)</f>
      </c>
      <c r="E989" s="82"/>
    </row>
    <row r="990" outlineLevel="1">
      <c r="A990" s="93" t="n">
        <v>45748.0</v>
      </c>
      <c r="B990" s="87" t="s">
        <v>407</v>
      </c>
      <c r="C990" s="87" t="s">
        <v>398</v>
      </c>
      <c r="D990" s="87" t="n">
        <v>14650.0</v>
      </c>
      <c r="E990" s="87" t="s">
        <v>306</v>
      </c>
    </row>
    <row r="991" outlineLevel="1">
      <c r="A991" s="93" t="n">
        <v>45748.0</v>
      </c>
      <c r="B991" s="87" t="s">
        <v>397</v>
      </c>
      <c r="C991" s="87" t="s">
        <v>398</v>
      </c>
      <c r="D991" s="87" t="n">
        <v>48580.0</v>
      </c>
      <c r="E991" s="87" t="s">
        <v>306</v>
      </c>
    </row>
    <row r="992" outlineLevel="1">
      <c r="A992" s="111" t="n">
        <v>45751.0</v>
      </c>
      <c r="B992" s="103" t="s">
        <v>510</v>
      </c>
      <c r="C992" s="103" t="s">
        <v>398</v>
      </c>
      <c r="D992" s="103" t="n">
        <v>6366.0</v>
      </c>
      <c r="E992" s="103" t="s">
        <v>306</v>
      </c>
    </row>
    <row r="993" outlineLevel="1">
      <c r="A993" s="83" t="s">
        <v>622</v>
      </c>
      <c r="B993" s="83"/>
      <c r="C993" s="83"/>
      <c r="D993" s="82">
        <f>SUM(D994:D997)</f>
      </c>
      <c r="E993" s="82"/>
    </row>
    <row r="994" outlineLevel="1">
      <c r="A994" s="93" t="n">
        <v>45757.0</v>
      </c>
      <c r="B994" s="87" t="s">
        <v>621</v>
      </c>
      <c r="C994" s="87" t="s">
        <v>68</v>
      </c>
      <c r="D994" s="87" t="n">
        <v>210000.0</v>
      </c>
      <c r="E994" s="87" t="s">
        <v>306</v>
      </c>
    </row>
    <row r="995" outlineLevel="1">
      <c r="A995" s="93" t="n">
        <v>45758.0</v>
      </c>
      <c r="B995" s="87" t="s">
        <v>634</v>
      </c>
      <c r="C995" s="87" t="s">
        <v>68</v>
      </c>
      <c r="D995" s="87" t="n">
        <v>380000.0</v>
      </c>
      <c r="E995" s="87" t="s">
        <v>306</v>
      </c>
    </row>
    <row r="996" outlineLevel="1">
      <c r="A996" s="93" t="n">
        <v>45842.0</v>
      </c>
      <c r="B996" s="87" t="s">
        <v>3098</v>
      </c>
      <c r="C996" s="87" t="s">
        <v>68</v>
      </c>
      <c r="D996" s="87" t="n">
        <v>200000.0</v>
      </c>
      <c r="E996" s="87" t="s">
        <v>306</v>
      </c>
    </row>
    <row r="997" outlineLevel="1">
      <c r="A997" s="111" t="n">
        <v>45889.0</v>
      </c>
      <c r="B997" s="103" t="s">
        <v>4009</v>
      </c>
      <c r="C997" s="103" t="s">
        <v>68</v>
      </c>
      <c r="D997" s="103" t="n">
        <v>1650000.0</v>
      </c>
      <c r="E997" s="103" t="s">
        <v>306</v>
      </c>
    </row>
    <row r="998" outlineLevel="1">
      <c r="A998" s="83" t="s">
        <v>1105</v>
      </c>
      <c r="B998" s="83"/>
      <c r="C998" s="83"/>
      <c r="D998" s="82">
        <f>SUM(D999:D1001)</f>
      </c>
      <c r="E998" s="82"/>
    </row>
    <row r="999" outlineLevel="1">
      <c r="A999" s="93" t="n">
        <v>45777.0</v>
      </c>
      <c r="B999" s="87" t="s">
        <v>1103</v>
      </c>
      <c r="C999" s="87" t="s">
        <v>63</v>
      </c>
      <c r="D999" s="87" t="n">
        <v>22420.0</v>
      </c>
      <c r="E999" s="87" t="s">
        <v>306</v>
      </c>
    </row>
    <row r="1000" outlineLevel="1">
      <c r="A1000" s="93" t="n">
        <v>45836.0</v>
      </c>
      <c r="B1000" s="87" t="s">
        <v>2872</v>
      </c>
      <c r="C1000" s="87" t="s">
        <v>63</v>
      </c>
      <c r="D1000" s="87" t="n">
        <v>39530.0</v>
      </c>
      <c r="E1000" s="87" t="s">
        <v>306</v>
      </c>
    </row>
    <row r="1001" outlineLevel="1">
      <c r="A1001" s="111" t="n">
        <v>45878.0</v>
      </c>
      <c r="B1001" s="103" t="s">
        <v>3818</v>
      </c>
      <c r="C1001" s="103" t="s">
        <v>63</v>
      </c>
      <c r="D1001" s="103" t="n">
        <v>19765.0</v>
      </c>
      <c r="E1001" s="103" t="s">
        <v>306</v>
      </c>
    </row>
    <row r="1002" outlineLevel="1">
      <c r="A1002" s="83" t="s">
        <v>1389</v>
      </c>
      <c r="B1002" s="83"/>
      <c r="C1002" s="83"/>
      <c r="D1002" s="82">
        <f>SUM(D1003:D1007)</f>
      </c>
      <c r="E1002" s="82"/>
    </row>
    <row r="1003" outlineLevel="1">
      <c r="A1003" s="93" t="n">
        <v>45785.0</v>
      </c>
      <c r="B1003" s="87" t="s">
        <v>1388</v>
      </c>
      <c r="C1003" s="87" t="s">
        <v>63</v>
      </c>
      <c r="D1003" s="87" t="n">
        <v>6901.04</v>
      </c>
      <c r="E1003" s="87" t="s">
        <v>306</v>
      </c>
    </row>
    <row r="1004" outlineLevel="1">
      <c r="A1004" s="93" t="n">
        <v>45790.0</v>
      </c>
      <c r="B1004" s="87" t="s">
        <v>1570</v>
      </c>
      <c r="C1004" s="87" t="s">
        <v>63</v>
      </c>
      <c r="D1004" s="87" t="n">
        <v>13796.5</v>
      </c>
      <c r="E1004" s="87" t="s">
        <v>306</v>
      </c>
    </row>
    <row r="1005" outlineLevel="1">
      <c r="A1005" s="93" t="n">
        <v>45807.0</v>
      </c>
      <c r="B1005" s="87" t="s">
        <v>2020</v>
      </c>
      <c r="C1005" s="87" t="s">
        <v>63</v>
      </c>
      <c r="D1005" s="87" t="n">
        <v>3257.38</v>
      </c>
      <c r="E1005" s="87" t="s">
        <v>306</v>
      </c>
    </row>
    <row r="1006" outlineLevel="1">
      <c r="A1006" s="93" t="n">
        <v>45813.0</v>
      </c>
      <c r="B1006" s="87" t="s">
        <v>2233</v>
      </c>
      <c r="C1006" s="87" t="s">
        <v>63</v>
      </c>
      <c r="D1006" s="87" t="n">
        <v>3886.68</v>
      </c>
      <c r="E1006" s="87" t="s">
        <v>306</v>
      </c>
    </row>
    <row r="1007" outlineLevel="1">
      <c r="A1007" s="111" t="n">
        <v>46020.0</v>
      </c>
      <c r="B1007" s="103" t="s">
        <v>5354</v>
      </c>
      <c r="C1007" s="103" t="s">
        <v>63</v>
      </c>
      <c r="D1007" s="103" t="n">
        <v>5463.73</v>
      </c>
      <c r="E1007" s="103" t="s">
        <v>306</v>
      </c>
    </row>
    <row r="1008" outlineLevel="1">
      <c r="A1008" s="83" t="s">
        <v>3110</v>
      </c>
      <c r="B1008" s="83"/>
      <c r="C1008" s="83"/>
      <c r="D1008" s="82">
        <f>SUM(D1009:D1011)</f>
      </c>
      <c r="E1008" s="82"/>
    </row>
    <row r="1009" outlineLevel="1">
      <c r="A1009" s="93" t="n">
        <v>45842.0</v>
      </c>
      <c r="B1009" s="87" t="s">
        <v>3109</v>
      </c>
      <c r="C1009" s="87" t="s">
        <v>63</v>
      </c>
      <c r="D1009" s="87" t="n">
        <v>146025.0</v>
      </c>
      <c r="E1009" s="87" t="s">
        <v>306</v>
      </c>
    </row>
    <row r="1010" outlineLevel="1">
      <c r="A1010" s="93" t="n">
        <v>45843.0</v>
      </c>
      <c r="B1010" s="87" t="s">
        <v>3169</v>
      </c>
      <c r="C1010" s="87" t="s">
        <v>63</v>
      </c>
      <c r="D1010" s="87" t="n">
        <v>146025.0</v>
      </c>
      <c r="E1010" s="87" t="s">
        <v>306</v>
      </c>
    </row>
    <row r="1011" outlineLevel="1">
      <c r="A1011" s="111" t="n">
        <v>45845.0</v>
      </c>
      <c r="B1011" s="103" t="s">
        <v>3196</v>
      </c>
      <c r="C1011" s="103" t="s">
        <v>63</v>
      </c>
      <c r="D1011" s="103" t="n">
        <v>146025.0</v>
      </c>
      <c r="E1011" s="103" t="s">
        <v>306</v>
      </c>
    </row>
    <row r="1012" outlineLevel="1">
      <c r="A1012" s="83" t="s">
        <v>3663</v>
      </c>
      <c r="B1012" s="83"/>
      <c r="C1012" s="83"/>
      <c r="D1012" s="82">
        <f>SUM(D1013:D1014)</f>
      </c>
      <c r="E1012" s="82"/>
    </row>
    <row r="1013" outlineLevel="1">
      <c r="A1013" s="93" t="n">
        <v>45873.0</v>
      </c>
      <c r="B1013" s="87" t="s">
        <v>3662</v>
      </c>
      <c r="C1013" s="87" t="s">
        <v>63</v>
      </c>
      <c r="D1013" s="87" t="n">
        <v>36650.0</v>
      </c>
      <c r="E1013" s="87" t="s">
        <v>306</v>
      </c>
    </row>
    <row r="1014" outlineLevel="1">
      <c r="A1014" s="111" t="n">
        <v>45873.0</v>
      </c>
      <c r="B1014" s="103" t="s">
        <v>3703</v>
      </c>
      <c r="C1014" s="103" t="s">
        <v>63</v>
      </c>
      <c r="D1014" s="103" t="n">
        <v>15190.0</v>
      </c>
      <c r="E1014" s="103" t="s">
        <v>306</v>
      </c>
    </row>
    <row r="1015" outlineLevel="1">
      <c r="A1015" s="83" t="s">
        <v>2980</v>
      </c>
      <c r="B1015" s="83"/>
      <c r="C1015" s="83"/>
      <c r="D1015" s="82">
        <f>SUM(D1016:D1017)</f>
      </c>
      <c r="E1015" s="82"/>
    </row>
    <row r="1016" outlineLevel="1">
      <c r="A1016" s="93" t="n">
        <v>45840.0</v>
      </c>
      <c r="B1016" s="87" t="s">
        <v>3052</v>
      </c>
      <c r="C1016" s="87" t="s">
        <v>63</v>
      </c>
      <c r="D1016" s="87" t="n">
        <v>19390.0</v>
      </c>
      <c r="E1016" s="87" t="s">
        <v>306</v>
      </c>
    </row>
    <row r="1017" outlineLevel="1">
      <c r="A1017" s="111" t="n">
        <v>45840.0</v>
      </c>
      <c r="B1017" s="103" t="s">
        <v>2979</v>
      </c>
      <c r="C1017" s="103" t="s">
        <v>63</v>
      </c>
      <c r="D1017" s="103" t="n">
        <v>23010.0</v>
      </c>
      <c r="E1017" s="103" t="s">
        <v>306</v>
      </c>
    </row>
    <row r="1018" outlineLevel="1">
      <c r="A1018" s="83" t="s">
        <v>2215</v>
      </c>
      <c r="B1018" s="83"/>
      <c r="C1018" s="83"/>
      <c r="D1018" s="82">
        <f>SUM(D1019:D1020)</f>
      </c>
      <c r="E1018" s="82"/>
    </row>
    <row r="1019" outlineLevel="1">
      <c r="A1019" s="93" t="n">
        <v>45812.0</v>
      </c>
      <c r="B1019" s="87" t="s">
        <v>2214</v>
      </c>
      <c r="C1019" s="87" t="s">
        <v>63</v>
      </c>
      <c r="D1019" s="87" t="n">
        <v>187710.0</v>
      </c>
      <c r="E1019" s="87" t="s">
        <v>306</v>
      </c>
    </row>
    <row r="1020" outlineLevel="1">
      <c r="A1020" s="111" t="n">
        <v>46058.0</v>
      </c>
      <c r="B1020" s="103" t="s">
        <v>5590</v>
      </c>
      <c r="C1020" s="103" t="s">
        <v>63</v>
      </c>
      <c r="D1020" s="103" t="n">
        <v>174330.0</v>
      </c>
      <c r="E1020" s="103" t="s">
        <v>306</v>
      </c>
    </row>
    <row r="1021" outlineLevel="1">
      <c r="A1021" s="83" t="s">
        <v>3043</v>
      </c>
      <c r="B1021" s="83"/>
      <c r="C1021" s="83"/>
      <c r="D1021" s="82">
        <f>SUM(D1022:D1026)</f>
      </c>
      <c r="E1021" s="82"/>
    </row>
    <row r="1022" outlineLevel="1">
      <c r="A1022" s="93" t="n">
        <v>45840.0</v>
      </c>
      <c r="B1022" s="87" t="s">
        <v>3042</v>
      </c>
      <c r="C1022" s="87" t="s">
        <v>63</v>
      </c>
      <c r="D1022" s="87" t="n">
        <v>187710.0</v>
      </c>
      <c r="E1022" s="87" t="s">
        <v>306</v>
      </c>
    </row>
    <row r="1023" outlineLevel="1">
      <c r="A1023" s="93" t="n">
        <v>45873.0</v>
      </c>
      <c r="B1023" s="87" t="s">
        <v>3692</v>
      </c>
      <c r="C1023" s="87" t="s">
        <v>63</v>
      </c>
      <c r="D1023" s="87" t="n">
        <v>174330.0</v>
      </c>
      <c r="E1023" s="87" t="s">
        <v>306</v>
      </c>
    </row>
    <row r="1024" outlineLevel="1">
      <c r="A1024" s="93" t="n">
        <v>45902.0</v>
      </c>
      <c r="B1024" s="87" t="s">
        <v>4243</v>
      </c>
      <c r="C1024" s="87" t="s">
        <v>63</v>
      </c>
      <c r="D1024" s="87" t="n">
        <v>174330.0</v>
      </c>
      <c r="E1024" s="87" t="s">
        <v>306</v>
      </c>
    </row>
    <row r="1025" outlineLevel="1">
      <c r="A1025" s="93" t="n">
        <v>45935.0</v>
      </c>
      <c r="B1025" s="87" t="s">
        <v>4606</v>
      </c>
      <c r="C1025" s="87" t="s">
        <v>1167</v>
      </c>
      <c r="D1025" s="87" t="n">
        <v>174330.0</v>
      </c>
      <c r="E1025" s="87" t="s">
        <v>306</v>
      </c>
    </row>
    <row r="1026" outlineLevel="1">
      <c r="A1026" s="111" t="n">
        <v>45964.0</v>
      </c>
      <c r="B1026" s="103" t="s">
        <v>4946</v>
      </c>
      <c r="C1026" s="103" t="s">
        <v>1167</v>
      </c>
      <c r="D1026" s="103" t="n">
        <v>174330.0</v>
      </c>
      <c r="E1026" s="103" t="s">
        <v>306</v>
      </c>
    </row>
    <row r="1027" outlineLevel="1">
      <c r="A1027" s="83" t="s">
        <v>2165</v>
      </c>
      <c r="B1027" s="83"/>
      <c r="C1027" s="83"/>
      <c r="D1027" s="82">
        <f>SUM(D1028:D1029)</f>
      </c>
      <c r="E1027" s="82"/>
    </row>
    <row r="1028" outlineLevel="1">
      <c r="A1028" s="93" t="n">
        <v>45811.0</v>
      </c>
      <c r="B1028" s="87" t="s">
        <v>2164</v>
      </c>
      <c r="C1028" s="87" t="s">
        <v>63</v>
      </c>
      <c r="D1028" s="87" t="n">
        <v>20000.0</v>
      </c>
      <c r="E1028" s="87" t="s">
        <v>306</v>
      </c>
    </row>
    <row r="1029" outlineLevel="1">
      <c r="A1029" s="111" t="n">
        <v>45821.0</v>
      </c>
      <c r="B1029" s="103" t="s">
        <v>2434</v>
      </c>
      <c r="C1029" s="103" t="s">
        <v>63</v>
      </c>
      <c r="D1029" s="103" t="n">
        <v>31975.0</v>
      </c>
      <c r="E1029" s="103" t="s">
        <v>306</v>
      </c>
    </row>
    <row r="1030" outlineLevel="1">
      <c r="A1030" s="83" t="s">
        <v>4409</v>
      </c>
      <c r="B1030" s="83"/>
      <c r="C1030" s="83"/>
      <c r="D1030" s="82">
        <f>SUM(D1031:D1032)</f>
      </c>
      <c r="E1030" s="82"/>
    </row>
    <row r="1031" outlineLevel="1">
      <c r="A1031" s="93" t="n">
        <v>45915.0</v>
      </c>
      <c r="B1031" s="87" t="s">
        <v>4408</v>
      </c>
      <c r="C1031" s="87" t="s">
        <v>63</v>
      </c>
      <c r="D1031" s="87" t="n">
        <v>200000.0</v>
      </c>
      <c r="E1031" s="87" t="s">
        <v>315</v>
      </c>
    </row>
    <row r="1032" outlineLevel="1">
      <c r="A1032" s="111" t="n">
        <v>45925.0</v>
      </c>
      <c r="B1032" s="103" t="s">
        <v>4528</v>
      </c>
      <c r="C1032" s="103" t="s">
        <v>63</v>
      </c>
      <c r="D1032" s="103" t="n">
        <v>40000.0</v>
      </c>
      <c r="E1032" s="103" t="s">
        <v>315</v>
      </c>
    </row>
    <row r="1033" outlineLevel="1">
      <c r="A1033" s="83" t="s">
        <v>1188</v>
      </c>
      <c r="B1033" s="83"/>
      <c r="C1033" s="83"/>
      <c r="D1033" s="82">
        <f>SUM(D1034:D1040)</f>
      </c>
      <c r="E1033" s="82"/>
    </row>
    <row r="1034" outlineLevel="1">
      <c r="A1034" s="93" t="n">
        <v>45779.0</v>
      </c>
      <c r="B1034" s="87" t="s">
        <v>1187</v>
      </c>
      <c r="C1034" s="87" t="s">
        <v>1167</v>
      </c>
      <c r="D1034" s="87" t="n">
        <v>42400.0</v>
      </c>
      <c r="E1034" s="87" t="s">
        <v>306</v>
      </c>
    </row>
    <row r="1035" outlineLevel="1">
      <c r="A1035" s="93" t="n">
        <v>45811.0</v>
      </c>
      <c r="B1035" s="87" t="s">
        <v>2110</v>
      </c>
      <c r="C1035" s="87" t="s">
        <v>1167</v>
      </c>
      <c r="D1035" s="87" t="n">
        <v>42400.0</v>
      </c>
      <c r="E1035" s="87" t="s">
        <v>306</v>
      </c>
    </row>
    <row r="1036" outlineLevel="1">
      <c r="A1036" s="93" t="n">
        <v>45840.0</v>
      </c>
      <c r="B1036" s="87" t="s">
        <v>3047</v>
      </c>
      <c r="C1036" s="87" t="s">
        <v>63</v>
      </c>
      <c r="D1036" s="87" t="n">
        <v>42400.0</v>
      </c>
      <c r="E1036" s="87" t="s">
        <v>306</v>
      </c>
    </row>
    <row r="1037" outlineLevel="1">
      <c r="A1037" s="93" t="n">
        <v>45873.0</v>
      </c>
      <c r="B1037" s="87" t="s">
        <v>3699</v>
      </c>
      <c r="C1037" s="87" t="s">
        <v>63</v>
      </c>
      <c r="D1037" s="87" t="n">
        <v>42400.0</v>
      </c>
      <c r="E1037" s="87" t="s">
        <v>306</v>
      </c>
    </row>
    <row r="1038" outlineLevel="1">
      <c r="A1038" s="93" t="n">
        <v>45902.0</v>
      </c>
      <c r="B1038" s="87" t="s">
        <v>4249</v>
      </c>
      <c r="C1038" s="87" t="s">
        <v>63</v>
      </c>
      <c r="D1038" s="87" t="n">
        <v>42400.0</v>
      </c>
      <c r="E1038" s="87" t="s">
        <v>306</v>
      </c>
    </row>
    <row r="1039" outlineLevel="1">
      <c r="A1039" s="93" t="n">
        <v>45935.0</v>
      </c>
      <c r="B1039" s="87" t="s">
        <v>4614</v>
      </c>
      <c r="C1039" s="87" t="s">
        <v>1167</v>
      </c>
      <c r="D1039" s="87" t="n">
        <v>42400.0</v>
      </c>
      <c r="E1039" s="87" t="s">
        <v>306</v>
      </c>
    </row>
    <row r="1040" outlineLevel="1">
      <c r="A1040" s="111" t="n">
        <v>45964.0</v>
      </c>
      <c r="B1040" s="103" t="s">
        <v>4952</v>
      </c>
      <c r="C1040" s="103" t="s">
        <v>1167</v>
      </c>
      <c r="D1040" s="103" t="n">
        <v>42400.0</v>
      </c>
      <c r="E1040" s="103" t="s">
        <v>306</v>
      </c>
    </row>
    <row r="1041" outlineLevel="1">
      <c r="A1041" s="83" t="s">
        <v>1421</v>
      </c>
      <c r="B1041" s="83"/>
      <c r="C1041" s="83"/>
      <c r="D1041" s="82">
        <f>SUM(D1042:D1043)</f>
      </c>
      <c r="E1041" s="82"/>
    </row>
    <row r="1042" outlineLevel="1">
      <c r="A1042" s="93" t="n">
        <v>45786.0</v>
      </c>
      <c r="B1042" s="87" t="s">
        <v>1420</v>
      </c>
      <c r="C1042" s="87" t="s">
        <v>63</v>
      </c>
      <c r="D1042" s="87" t="n">
        <v>39530.0</v>
      </c>
      <c r="E1042" s="87" t="s">
        <v>306</v>
      </c>
    </row>
    <row r="1043" outlineLevel="1">
      <c r="A1043" s="111" t="n">
        <v>45790.0</v>
      </c>
      <c r="B1043" s="103" t="s">
        <v>1543</v>
      </c>
      <c r="C1043" s="103" t="s">
        <v>63</v>
      </c>
      <c r="D1043" s="103" t="n">
        <v>59295.0</v>
      </c>
      <c r="E1043" s="103" t="s">
        <v>306</v>
      </c>
    </row>
    <row r="1044" outlineLevel="1">
      <c r="A1044" s="83" t="s">
        <v>1216</v>
      </c>
      <c r="B1044" s="83"/>
      <c r="C1044" s="83"/>
      <c r="D1044" s="82">
        <f>SUM(D1045:D1051)</f>
      </c>
      <c r="E1044" s="82"/>
    </row>
    <row r="1045" outlineLevel="1">
      <c r="A1045" s="93" t="n">
        <v>45779.0</v>
      </c>
      <c r="B1045" s="87" t="s">
        <v>1214</v>
      </c>
      <c r="C1045" s="87" t="s">
        <v>1167</v>
      </c>
      <c r="D1045" s="87" t="n">
        <v>11920.0</v>
      </c>
      <c r="E1045" s="87" t="s">
        <v>306</v>
      </c>
    </row>
    <row r="1046" outlineLevel="1">
      <c r="A1046" s="93" t="n">
        <v>45811.0</v>
      </c>
      <c r="B1046" s="87" t="s">
        <v>2112</v>
      </c>
      <c r="C1046" s="87" t="s">
        <v>1167</v>
      </c>
      <c r="D1046" s="87" t="n">
        <v>11500.0</v>
      </c>
      <c r="E1046" s="87" t="s">
        <v>306</v>
      </c>
    </row>
    <row r="1047" outlineLevel="1">
      <c r="A1047" s="93" t="n">
        <v>45840.0</v>
      </c>
      <c r="B1047" s="87" t="s">
        <v>3049</v>
      </c>
      <c r="C1047" s="87" t="s">
        <v>63</v>
      </c>
      <c r="D1047" s="87" t="n">
        <v>12130.0</v>
      </c>
      <c r="E1047" s="87" t="s">
        <v>306</v>
      </c>
    </row>
    <row r="1048" outlineLevel="1">
      <c r="A1048" s="93" t="n">
        <v>45873.0</v>
      </c>
      <c r="B1048" s="87" t="s">
        <v>3701</v>
      </c>
      <c r="C1048" s="87" t="s">
        <v>63</v>
      </c>
      <c r="D1048" s="87" t="n">
        <v>11290.0</v>
      </c>
      <c r="E1048" s="87" t="s">
        <v>306</v>
      </c>
    </row>
    <row r="1049" outlineLevel="1">
      <c r="A1049" s="93" t="n">
        <v>45902.0</v>
      </c>
      <c r="B1049" s="87" t="s">
        <v>4251</v>
      </c>
      <c r="C1049" s="87" t="s">
        <v>63</v>
      </c>
      <c r="D1049" s="87" t="n">
        <v>10670.0</v>
      </c>
      <c r="E1049" s="87" t="s">
        <v>306</v>
      </c>
    </row>
    <row r="1050" outlineLevel="1">
      <c r="A1050" s="93" t="n">
        <v>45935.0</v>
      </c>
      <c r="B1050" s="87" t="s">
        <v>4616</v>
      </c>
      <c r="C1050" s="87" t="s">
        <v>1167</v>
      </c>
      <c r="D1050" s="87" t="n">
        <v>12760.0</v>
      </c>
      <c r="E1050" s="87" t="s">
        <v>306</v>
      </c>
    </row>
    <row r="1051" outlineLevel="1">
      <c r="A1051" s="111" t="n">
        <v>45964.0</v>
      </c>
      <c r="B1051" s="103" t="s">
        <v>4954</v>
      </c>
      <c r="C1051" s="103" t="s">
        <v>1167</v>
      </c>
      <c r="D1051" s="103" t="n">
        <v>17080.0</v>
      </c>
      <c r="E1051" s="103" t="s">
        <v>306</v>
      </c>
    </row>
    <row r="1052" outlineLevel="1">
      <c r="A1052" s="83" t="s">
        <v>963</v>
      </c>
      <c r="B1052" s="83"/>
      <c r="C1052" s="83"/>
      <c r="D1052" s="82">
        <f>SUM(D1053:D1056)</f>
      </c>
      <c r="E1052" s="82"/>
    </row>
    <row r="1053" outlineLevel="1">
      <c r="A1053" s="93" t="n">
        <v>45770.0</v>
      </c>
      <c r="B1053" s="87" t="s">
        <v>962</v>
      </c>
      <c r="C1053" s="87" t="s">
        <v>63</v>
      </c>
      <c r="D1053" s="87" t="n">
        <v>23001.75</v>
      </c>
      <c r="E1053" s="87" t="s">
        <v>306</v>
      </c>
    </row>
    <row r="1054" outlineLevel="1">
      <c r="A1054" s="93" t="n">
        <v>45796.0</v>
      </c>
      <c r="B1054" s="87" t="s">
        <v>1708</v>
      </c>
      <c r="C1054" s="87" t="s">
        <v>63</v>
      </c>
      <c r="D1054" s="87" t="n">
        <v>37438.8</v>
      </c>
      <c r="E1054" s="87" t="s">
        <v>306</v>
      </c>
    </row>
    <row r="1055" outlineLevel="1">
      <c r="A1055" s="93" t="n">
        <v>45800.0</v>
      </c>
      <c r="B1055" s="87" t="s">
        <v>1823</v>
      </c>
      <c r="C1055" s="87" t="s">
        <v>63</v>
      </c>
      <c r="D1055" s="87" t="n">
        <v>71423.28</v>
      </c>
      <c r="E1055" s="87" t="s">
        <v>306</v>
      </c>
    </row>
    <row r="1056" outlineLevel="1">
      <c r="A1056" s="111" t="n">
        <v>45807.0</v>
      </c>
      <c r="B1056" s="103" t="s">
        <v>2018</v>
      </c>
      <c r="C1056" s="103" t="s">
        <v>63</v>
      </c>
      <c r="D1056" s="103" t="n">
        <v>4919.9</v>
      </c>
      <c r="E1056" s="103" t="s">
        <v>306</v>
      </c>
    </row>
    <row r="1057" outlineLevel="1">
      <c r="A1057" s="83" t="s">
        <v>700</v>
      </c>
      <c r="B1057" s="83"/>
      <c r="C1057" s="83"/>
      <c r="D1057" s="82">
        <f>SUM(D1058:D1059)</f>
      </c>
      <c r="E1057" s="82"/>
    </row>
    <row r="1058" outlineLevel="1">
      <c r="A1058" s="93" t="n">
        <v>45761.0</v>
      </c>
      <c r="B1058" s="87" t="s">
        <v>698</v>
      </c>
      <c r="C1058" s="87" t="s">
        <v>63</v>
      </c>
      <c r="D1058" s="87" t="n">
        <v>7552.0</v>
      </c>
      <c r="E1058" s="87" t="s">
        <v>306</v>
      </c>
    </row>
    <row r="1059" outlineLevel="1">
      <c r="A1059" s="111" t="n">
        <v>45869.0</v>
      </c>
      <c r="B1059" s="103" t="s">
        <v>3589</v>
      </c>
      <c r="C1059" s="103" t="s">
        <v>63</v>
      </c>
      <c r="D1059" s="103" t="n">
        <v>248520.0</v>
      </c>
      <c r="E1059" s="103" t="s">
        <v>306</v>
      </c>
    </row>
    <row r="1060" outlineLevel="1">
      <c r="A1060" s="83" t="s">
        <v>2133</v>
      </c>
      <c r="B1060" s="83"/>
      <c r="C1060" s="83"/>
      <c r="D1060" s="82">
        <f>SUM(D1061:D1062)</f>
      </c>
      <c r="E1060" s="82"/>
    </row>
    <row r="1061" outlineLevel="1">
      <c r="A1061" s="93" t="n">
        <v>45811.0</v>
      </c>
      <c r="B1061" s="87" t="s">
        <v>2152</v>
      </c>
      <c r="C1061" s="87" t="s">
        <v>1167</v>
      </c>
      <c r="D1061" s="87" t="n">
        <v>33610.0</v>
      </c>
      <c r="E1061" s="87" t="s">
        <v>315</v>
      </c>
    </row>
    <row r="1062" outlineLevel="1">
      <c r="A1062" s="111" t="n">
        <v>45902.0</v>
      </c>
      <c r="B1062" s="103" t="s">
        <v>4295</v>
      </c>
      <c r="C1062" s="103" t="s">
        <v>1167</v>
      </c>
      <c r="D1062" s="103" t="n">
        <v>33610.0</v>
      </c>
      <c r="E1062" s="103" t="s">
        <v>306</v>
      </c>
    </row>
    <row r="1063" outlineLevel="1">
      <c r="A1063" s="83" t="s">
        <v>2116</v>
      </c>
      <c r="B1063" s="83"/>
      <c r="C1063" s="83"/>
      <c r="D1063" s="82">
        <f>SUM(D1064:D1065)</f>
      </c>
      <c r="E1063" s="82"/>
    </row>
    <row r="1064" outlineLevel="1">
      <c r="A1064" s="93" t="n">
        <v>45811.0</v>
      </c>
      <c r="B1064" s="87" t="s">
        <v>2115</v>
      </c>
      <c r="C1064" s="87" t="s">
        <v>1167</v>
      </c>
      <c r="D1064" s="87" t="n">
        <v>19390.0</v>
      </c>
      <c r="E1064" s="87" t="s">
        <v>306</v>
      </c>
    </row>
    <row r="1065" outlineLevel="1">
      <c r="A1065" s="111" t="n">
        <v>45811.0</v>
      </c>
      <c r="B1065" s="103" t="s">
        <v>2117</v>
      </c>
      <c r="C1065" s="103" t="s">
        <v>1167</v>
      </c>
      <c r="D1065" s="103" t="n">
        <v>18010.0</v>
      </c>
      <c r="E1065" s="103" t="s">
        <v>306</v>
      </c>
    </row>
    <row r="1066" outlineLevel="1">
      <c r="A1066" s="83" t="s">
        <v>382</v>
      </c>
      <c r="B1066" s="83"/>
      <c r="C1066" s="83"/>
      <c r="D1066" s="82">
        <f>SUM(D1067:D1069)</f>
      </c>
      <c r="E1066" s="82"/>
    </row>
    <row r="1067" outlineLevel="1">
      <c r="A1067" s="93" t="n">
        <v>45776.0</v>
      </c>
      <c r="B1067" s="87" t="s">
        <v>1094</v>
      </c>
      <c r="C1067" s="87" t="s">
        <v>63</v>
      </c>
      <c r="D1067" s="87" t="n">
        <v>9345.6</v>
      </c>
      <c r="E1067" s="87" t="s">
        <v>306</v>
      </c>
    </row>
    <row r="1068" outlineLevel="1">
      <c r="A1068" s="93" t="n">
        <v>45904.0</v>
      </c>
      <c r="B1068" s="87" t="s">
        <v>4324</v>
      </c>
      <c r="C1068" s="87" t="s">
        <v>63</v>
      </c>
      <c r="D1068" s="87" t="n">
        <v>11597.04</v>
      </c>
      <c r="E1068" s="87" t="s">
        <v>306</v>
      </c>
    </row>
    <row r="1069" outlineLevel="1">
      <c r="A1069" s="111" t="n">
        <v>46107.0</v>
      </c>
      <c r="B1069" s="103" t="s">
        <v>5910</v>
      </c>
      <c r="C1069" s="103" t="s">
        <v>63</v>
      </c>
      <c r="D1069" s="103" t="n">
        <v>42756.0</v>
      </c>
      <c r="E1069" s="103" t="s">
        <v>306</v>
      </c>
    </row>
    <row r="1070" outlineLevel="1">
      <c r="A1070" s="83" t="s">
        <v>850</v>
      </c>
      <c r="B1070" s="83"/>
      <c r="C1070" s="83"/>
      <c r="D1070" s="82">
        <f>SUM(D1071:D1073)</f>
      </c>
      <c r="E1070" s="82"/>
    </row>
    <row r="1071" outlineLevel="1">
      <c r="A1071" s="93" t="n">
        <v>45765.0</v>
      </c>
      <c r="B1071" s="87" t="s">
        <v>848</v>
      </c>
      <c r="C1071" s="87" t="s">
        <v>63</v>
      </c>
      <c r="D1071" s="87" t="n">
        <v>15000.0</v>
      </c>
      <c r="E1071" s="87" t="s">
        <v>315</v>
      </c>
    </row>
    <row r="1072" outlineLevel="1">
      <c r="A1072" s="93" t="n">
        <v>45772.0</v>
      </c>
      <c r="B1072" s="87" t="s">
        <v>1027</v>
      </c>
      <c r="C1072" s="87" t="s">
        <v>63</v>
      </c>
      <c r="D1072" s="87" t="n">
        <v>34348.0</v>
      </c>
      <c r="E1072" s="87" t="s">
        <v>306</v>
      </c>
    </row>
    <row r="1073" outlineLevel="1">
      <c r="A1073" s="111" t="n">
        <v>46074.0</v>
      </c>
      <c r="B1073" s="103" t="s">
        <v>5682</v>
      </c>
      <c r="C1073" s="103" t="s">
        <v>63</v>
      </c>
      <c r="D1073" s="103" t="n">
        <v>15000.0</v>
      </c>
      <c r="E1073" s="103" t="s">
        <v>306</v>
      </c>
    </row>
    <row r="1074" outlineLevel="1">
      <c r="A1074" s="83" t="s">
        <v>1025</v>
      </c>
      <c r="B1074" s="83"/>
      <c r="C1074" s="83"/>
      <c r="D1074" s="82">
        <f>SUM(D1075:D1076)</f>
      </c>
      <c r="E1074" s="82"/>
    </row>
    <row r="1075" outlineLevel="1">
      <c r="A1075" s="93" t="n">
        <v>45772.0</v>
      </c>
      <c r="B1075" s="87" t="s">
        <v>1024</v>
      </c>
      <c r="C1075" s="87" t="s">
        <v>63</v>
      </c>
      <c r="D1075" s="87" t="n">
        <v>37515.3</v>
      </c>
      <c r="E1075" s="87" t="s">
        <v>306</v>
      </c>
    </row>
    <row r="1076" outlineLevel="1">
      <c r="A1076" s="111" t="n">
        <v>45829.0</v>
      </c>
      <c r="B1076" s="103" t="s">
        <v>2726</v>
      </c>
      <c r="C1076" s="103" t="s">
        <v>63</v>
      </c>
      <c r="D1076" s="103" t="n">
        <v>37515.0</v>
      </c>
      <c r="E1076" s="103" t="s">
        <v>306</v>
      </c>
    </row>
    <row r="1077" outlineLevel="1">
      <c r="A1077" s="83" t="s">
        <v>2661</v>
      </c>
      <c r="B1077" s="83"/>
      <c r="C1077" s="83"/>
      <c r="D1077" s="82">
        <f>SUM(D1078:D1079)</f>
      </c>
      <c r="E1077" s="82"/>
    </row>
    <row r="1078" outlineLevel="1">
      <c r="A1078" s="93" t="n">
        <v>45828.0</v>
      </c>
      <c r="B1078" s="87" t="s">
        <v>2659</v>
      </c>
      <c r="C1078" s="87" t="s">
        <v>63</v>
      </c>
      <c r="D1078" s="87" t="n">
        <v>38480.0</v>
      </c>
      <c r="E1078" s="87" t="s">
        <v>306</v>
      </c>
    </row>
    <row r="1079" outlineLevel="1">
      <c r="A1079" s="111" t="n">
        <v>46013.0</v>
      </c>
      <c r="B1079" s="103" t="s">
        <v>5327</v>
      </c>
      <c r="C1079" s="103" t="s">
        <v>63</v>
      </c>
      <c r="D1079" s="103" t="n">
        <v>250000.0</v>
      </c>
      <c r="E1079" s="103" t="s">
        <v>306</v>
      </c>
    </row>
    <row r="1080" outlineLevel="1">
      <c r="A1080" s="83" t="s">
        <v>2210</v>
      </c>
      <c r="B1080" s="83"/>
      <c r="C1080" s="83"/>
      <c r="D1080" s="82">
        <f>SUM(D1081:D1082)</f>
      </c>
      <c r="E1080" s="82"/>
    </row>
    <row r="1081" outlineLevel="1">
      <c r="A1081" s="93" t="n">
        <v>45812.0</v>
      </c>
      <c r="B1081" s="87" t="s">
        <v>2209</v>
      </c>
      <c r="C1081" s="87" t="s">
        <v>63</v>
      </c>
      <c r="D1081" s="87" t="n">
        <v>49660.0</v>
      </c>
      <c r="E1081" s="87" t="s">
        <v>306</v>
      </c>
    </row>
    <row r="1082" outlineLevel="1">
      <c r="A1082" s="111" t="n">
        <v>46058.0</v>
      </c>
      <c r="B1082" s="103" t="s">
        <v>5592</v>
      </c>
      <c r="C1082" s="103" t="s">
        <v>1167</v>
      </c>
      <c r="D1082" s="103" t="n">
        <v>81200.0</v>
      </c>
      <c r="E1082" s="103" t="s">
        <v>306</v>
      </c>
    </row>
    <row r="1083" outlineLevel="1">
      <c r="A1083" s="83" t="s">
        <v>2989</v>
      </c>
      <c r="B1083" s="83"/>
      <c r="C1083" s="83"/>
      <c r="D1083" s="82">
        <f>SUM(D1084:D1088)</f>
      </c>
      <c r="E1083" s="82"/>
    </row>
    <row r="1084" outlineLevel="1">
      <c r="A1084" s="93" t="n">
        <v>45840.0</v>
      </c>
      <c r="B1084" s="87" t="s">
        <v>2988</v>
      </c>
      <c r="C1084" s="87" t="s">
        <v>63</v>
      </c>
      <c r="D1084" s="87" t="n">
        <v>81200.0</v>
      </c>
      <c r="E1084" s="87" t="s">
        <v>306</v>
      </c>
    </row>
    <row r="1085" outlineLevel="1">
      <c r="A1085" s="93" t="n">
        <v>45873.0</v>
      </c>
      <c r="B1085" s="87" t="s">
        <v>3634</v>
      </c>
      <c r="C1085" s="87" t="s">
        <v>63</v>
      </c>
      <c r="D1085" s="87" t="n">
        <v>81200.0</v>
      </c>
      <c r="E1085" s="87" t="s">
        <v>306</v>
      </c>
    </row>
    <row r="1086" outlineLevel="1">
      <c r="A1086" s="93" t="n">
        <v>45902.0</v>
      </c>
      <c r="B1086" s="87" t="s">
        <v>4271</v>
      </c>
      <c r="C1086" s="87" t="s">
        <v>63</v>
      </c>
      <c r="D1086" s="87" t="n">
        <v>81200.0</v>
      </c>
      <c r="E1086" s="87" t="s">
        <v>306</v>
      </c>
    </row>
    <row r="1087" outlineLevel="1">
      <c r="A1087" s="93" t="n">
        <v>45935.0</v>
      </c>
      <c r="B1087" s="87" t="s">
        <v>4632</v>
      </c>
      <c r="C1087" s="87" t="s">
        <v>1167</v>
      </c>
      <c r="D1087" s="87" t="n">
        <v>81200.0</v>
      </c>
      <c r="E1087" s="87" t="s">
        <v>306</v>
      </c>
    </row>
    <row r="1088" outlineLevel="1">
      <c r="A1088" s="111" t="n">
        <v>45964.0</v>
      </c>
      <c r="B1088" s="103" t="s">
        <v>4868</v>
      </c>
      <c r="C1088" s="103" t="s">
        <v>1167</v>
      </c>
      <c r="D1088" s="103" t="n">
        <v>81200.0</v>
      </c>
      <c r="E1088" s="103" t="s">
        <v>306</v>
      </c>
    </row>
    <row r="1089" outlineLevel="1">
      <c r="A1089" s="83" t="s">
        <v>639</v>
      </c>
      <c r="B1089" s="83"/>
      <c r="C1089" s="83"/>
      <c r="D1089" s="82">
        <f>SUM(D1090:D1096)</f>
      </c>
      <c r="E1089" s="82"/>
    </row>
    <row r="1090" outlineLevel="1">
      <c r="A1090" s="93" t="n">
        <v>45758.0</v>
      </c>
      <c r="B1090" s="87" t="s">
        <v>638</v>
      </c>
      <c r="C1090" s="87" t="s">
        <v>63</v>
      </c>
      <c r="D1090" s="87" t="n">
        <v>10467.0</v>
      </c>
      <c r="E1090" s="87" t="s">
        <v>306</v>
      </c>
    </row>
    <row r="1091" outlineLevel="1">
      <c r="A1091" s="93" t="n">
        <v>45806.0</v>
      </c>
      <c r="B1091" s="87" t="s">
        <v>1992</v>
      </c>
      <c r="C1091" s="87" t="s">
        <v>63</v>
      </c>
      <c r="D1091" s="87" t="n">
        <v>1180.0</v>
      </c>
      <c r="E1091" s="87" t="s">
        <v>306</v>
      </c>
    </row>
    <row r="1092" outlineLevel="1">
      <c r="A1092" s="93" t="n">
        <v>45806.0</v>
      </c>
      <c r="B1092" s="87" t="s">
        <v>1996</v>
      </c>
      <c r="C1092" s="87" t="s">
        <v>63</v>
      </c>
      <c r="D1092" s="87" t="n">
        <v>3611.0</v>
      </c>
      <c r="E1092" s="87" t="s">
        <v>306</v>
      </c>
    </row>
    <row r="1093" outlineLevel="1">
      <c r="A1093" s="93" t="n">
        <v>45806.0</v>
      </c>
      <c r="B1093" s="87" t="s">
        <v>1998</v>
      </c>
      <c r="C1093" s="87" t="s">
        <v>63</v>
      </c>
      <c r="D1093" s="87" t="n">
        <v>17632.0</v>
      </c>
      <c r="E1093" s="87" t="s">
        <v>306</v>
      </c>
    </row>
    <row r="1094" outlineLevel="1">
      <c r="A1094" s="93" t="n">
        <v>45806.0</v>
      </c>
      <c r="B1094" s="87" t="s">
        <v>1994</v>
      </c>
      <c r="C1094" s="87" t="s">
        <v>63</v>
      </c>
      <c r="D1094" s="87" t="n">
        <v>3652.0</v>
      </c>
      <c r="E1094" s="87" t="s">
        <v>306</v>
      </c>
    </row>
    <row r="1095" outlineLevel="1">
      <c r="A1095" s="93" t="n">
        <v>45860.0</v>
      </c>
      <c r="B1095" s="87" t="s">
        <v>3457</v>
      </c>
      <c r="C1095" s="87" t="s">
        <v>63</v>
      </c>
      <c r="D1095" s="87" t="n">
        <v>66304.0</v>
      </c>
      <c r="E1095" s="87" t="s">
        <v>306</v>
      </c>
    </row>
    <row r="1096" outlineLevel="1">
      <c r="A1096" s="111" t="n">
        <v>45860.0</v>
      </c>
      <c r="B1096" s="103" t="s">
        <v>3444</v>
      </c>
      <c r="C1096" s="103" t="s">
        <v>63</v>
      </c>
      <c r="D1096" s="103" t="n">
        <v>5924.0</v>
      </c>
      <c r="E1096" s="103" t="s">
        <v>306</v>
      </c>
    </row>
    <row r="1097" outlineLevel="1">
      <c r="A1097" s="83" t="s">
        <v>1175</v>
      </c>
      <c r="B1097" s="83"/>
      <c r="C1097" s="83"/>
      <c r="D1097" s="82">
        <f>SUM(D1098:D1104)</f>
      </c>
      <c r="E1097" s="82"/>
    </row>
    <row r="1098" outlineLevel="1">
      <c r="A1098" s="93" t="n">
        <v>45779.0</v>
      </c>
      <c r="B1098" s="87" t="s">
        <v>1173</v>
      </c>
      <c r="C1098" s="87" t="s">
        <v>1167</v>
      </c>
      <c r="D1098" s="87" t="n">
        <v>14240.0</v>
      </c>
      <c r="E1098" s="87" t="s">
        <v>306</v>
      </c>
    </row>
    <row r="1099" outlineLevel="1">
      <c r="A1099" s="93" t="n">
        <v>45811.0</v>
      </c>
      <c r="B1099" s="87" t="s">
        <v>2097</v>
      </c>
      <c r="C1099" s="87" t="s">
        <v>1167</v>
      </c>
      <c r="D1099" s="87" t="n">
        <v>16400.0</v>
      </c>
      <c r="E1099" s="87" t="s">
        <v>306</v>
      </c>
    </row>
    <row r="1100" outlineLevel="1">
      <c r="A1100" s="93" t="n">
        <v>45840.0</v>
      </c>
      <c r="B1100" s="87" t="s">
        <v>3025</v>
      </c>
      <c r="C1100" s="87" t="s">
        <v>63</v>
      </c>
      <c r="D1100" s="87" t="n">
        <v>16400.0</v>
      </c>
      <c r="E1100" s="87" t="s">
        <v>306</v>
      </c>
    </row>
    <row r="1101" outlineLevel="1">
      <c r="A1101" s="93" t="n">
        <v>45873.0</v>
      </c>
      <c r="B1101" s="87" t="s">
        <v>3674</v>
      </c>
      <c r="C1101" s="87" t="s">
        <v>63</v>
      </c>
      <c r="D1101" s="87" t="n">
        <v>16400.0</v>
      </c>
      <c r="E1101" s="87" t="s">
        <v>306</v>
      </c>
    </row>
    <row r="1102" outlineLevel="1">
      <c r="A1102" s="93" t="n">
        <v>45902.0</v>
      </c>
      <c r="B1102" s="87" t="s">
        <v>4220</v>
      </c>
      <c r="C1102" s="87" t="s">
        <v>63</v>
      </c>
      <c r="D1102" s="87" t="n">
        <v>16400.0</v>
      </c>
      <c r="E1102" s="87" t="s">
        <v>306</v>
      </c>
    </row>
    <row r="1103" outlineLevel="1">
      <c r="A1103" s="93" t="n">
        <v>45935.0</v>
      </c>
      <c r="B1103" s="87" t="s">
        <v>4590</v>
      </c>
      <c r="C1103" s="87" t="s">
        <v>1167</v>
      </c>
      <c r="D1103" s="87" t="n">
        <v>16400.0</v>
      </c>
      <c r="E1103" s="87" t="s">
        <v>306</v>
      </c>
    </row>
    <row r="1104" outlineLevel="1">
      <c r="A1104" s="111" t="n">
        <v>45964.0</v>
      </c>
      <c r="B1104" s="103" t="s">
        <v>4921</v>
      </c>
      <c r="C1104" s="103" t="s">
        <v>1167</v>
      </c>
      <c r="D1104" s="103" t="n">
        <v>16400.0</v>
      </c>
      <c r="E1104" s="103" t="s">
        <v>306</v>
      </c>
    </row>
    <row r="1105" outlineLevel="1">
      <c r="A1105" s="83" t="s">
        <v>1212</v>
      </c>
      <c r="B1105" s="83"/>
      <c r="C1105" s="83"/>
      <c r="D1105" s="82">
        <f>SUM(D1106:D1113)</f>
      </c>
      <c r="E1105" s="82"/>
    </row>
    <row r="1106" outlineLevel="1">
      <c r="A1106" s="93" t="n">
        <v>45779.0</v>
      </c>
      <c r="B1106" s="87" t="s">
        <v>1210</v>
      </c>
      <c r="C1106" s="87" t="s">
        <v>1167</v>
      </c>
      <c r="D1106" s="87" t="n">
        <v>18390.0</v>
      </c>
      <c r="E1106" s="87" t="s">
        <v>306</v>
      </c>
    </row>
    <row r="1107" outlineLevel="1">
      <c r="A1107" s="93" t="n">
        <v>45811.0</v>
      </c>
      <c r="B1107" s="87" t="s">
        <v>2107</v>
      </c>
      <c r="C1107" s="87" t="s">
        <v>1167</v>
      </c>
      <c r="D1107" s="87" t="n">
        <v>13750.0</v>
      </c>
      <c r="E1107" s="87" t="s">
        <v>306</v>
      </c>
    </row>
    <row r="1108" outlineLevel="1">
      <c r="A1108" s="93" t="n">
        <v>45840.0</v>
      </c>
      <c r="B1108" s="87" t="s">
        <v>3010</v>
      </c>
      <c r="C1108" s="87" t="s">
        <v>63</v>
      </c>
      <c r="D1108" s="87" t="n">
        <v>10640.0</v>
      </c>
      <c r="E1108" s="87" t="s">
        <v>306</v>
      </c>
    </row>
    <row r="1109" outlineLevel="1">
      <c r="A1109" s="93" t="n">
        <v>45840.0</v>
      </c>
      <c r="B1109" s="87" t="s">
        <v>3045</v>
      </c>
      <c r="C1109" s="87" t="s">
        <v>63</v>
      </c>
      <c r="D1109" s="87" t="n">
        <v>20210.0</v>
      </c>
      <c r="E1109" s="87" t="s">
        <v>306</v>
      </c>
    </row>
    <row r="1110" outlineLevel="1">
      <c r="A1110" s="93" t="n">
        <v>45873.0</v>
      </c>
      <c r="B1110" s="87" t="s">
        <v>3697</v>
      </c>
      <c r="C1110" s="87" t="s">
        <v>63</v>
      </c>
      <c r="D1110" s="87" t="n">
        <v>21670.0</v>
      </c>
      <c r="E1110" s="87" t="s">
        <v>306</v>
      </c>
    </row>
    <row r="1111" outlineLevel="1">
      <c r="A1111" s="93" t="n">
        <v>45902.0</v>
      </c>
      <c r="B1111" s="87" t="s">
        <v>4247</v>
      </c>
      <c r="C1111" s="87" t="s">
        <v>63</v>
      </c>
      <c r="D1111" s="87" t="n">
        <v>1670.0</v>
      </c>
      <c r="E1111" s="87" t="s">
        <v>306</v>
      </c>
    </row>
    <row r="1112" outlineLevel="1">
      <c r="A1112" s="93" t="n">
        <v>45935.0</v>
      </c>
      <c r="B1112" s="87" t="s">
        <v>4612</v>
      </c>
      <c r="C1112" s="87" t="s">
        <v>1167</v>
      </c>
      <c r="D1112" s="87" t="n">
        <v>13750.0</v>
      </c>
      <c r="E1112" s="87" t="s">
        <v>306</v>
      </c>
    </row>
    <row r="1113" outlineLevel="1">
      <c r="A1113" s="111" t="n">
        <v>45964.0</v>
      </c>
      <c r="B1113" s="103" t="s">
        <v>4950</v>
      </c>
      <c r="C1113" s="103" t="s">
        <v>1167</v>
      </c>
      <c r="D1113" s="103" t="n">
        <v>15400.0</v>
      </c>
      <c r="E1113" s="103" t="s">
        <v>306</v>
      </c>
    </row>
    <row r="1114" outlineLevel="1">
      <c r="A1114" s="83" t="s">
        <v>1197</v>
      </c>
      <c r="B1114" s="83"/>
      <c r="C1114" s="83"/>
      <c r="D1114" s="82">
        <f>SUM(D1115:D1144)</f>
      </c>
      <c r="E1114" s="82"/>
    </row>
    <row r="1115" outlineLevel="1">
      <c r="A1115" s="93" t="n">
        <v>45779.0</v>
      </c>
      <c r="B1115" s="87" t="s">
        <v>1195</v>
      </c>
      <c r="C1115" s="87" t="s">
        <v>1167</v>
      </c>
      <c r="D1115" s="87" t="n">
        <v>9240.0</v>
      </c>
      <c r="E1115" s="87" t="s">
        <v>306</v>
      </c>
    </row>
    <row r="1116" outlineLevel="1">
      <c r="A1116" s="93" t="n">
        <v>45779.0</v>
      </c>
      <c r="B1116" s="87" t="s">
        <v>1199</v>
      </c>
      <c r="C1116" s="87" t="s">
        <v>1167</v>
      </c>
      <c r="D1116" s="87" t="n">
        <v>4780.0</v>
      </c>
      <c r="E1116" s="87" t="s">
        <v>306</v>
      </c>
    </row>
    <row r="1117" outlineLevel="1">
      <c r="A1117" s="93" t="n">
        <v>45811.0</v>
      </c>
      <c r="B1117" s="87" t="s">
        <v>2122</v>
      </c>
      <c r="C1117" s="87" t="s">
        <v>1167</v>
      </c>
      <c r="D1117" s="87" t="n">
        <v>11400.0</v>
      </c>
      <c r="E1117" s="87" t="s">
        <v>306</v>
      </c>
    </row>
    <row r="1118" outlineLevel="1">
      <c r="A1118" s="93" t="n">
        <v>45811.0</v>
      </c>
      <c r="B1118" s="87" t="s">
        <v>2124</v>
      </c>
      <c r="C1118" s="87" t="s">
        <v>1167</v>
      </c>
      <c r="D1118" s="87" t="n">
        <v>5750.0</v>
      </c>
      <c r="E1118" s="87" t="s">
        <v>306</v>
      </c>
    </row>
    <row r="1119" outlineLevel="1">
      <c r="A1119" s="93" t="n">
        <v>45811.0</v>
      </c>
      <c r="B1119" s="87" t="s">
        <v>2120</v>
      </c>
      <c r="C1119" s="87" t="s">
        <v>1167</v>
      </c>
      <c r="D1119" s="87" t="n">
        <v>31600.0</v>
      </c>
      <c r="E1119" s="87" t="s">
        <v>306</v>
      </c>
    </row>
    <row r="1120" outlineLevel="1">
      <c r="A1120" s="93" t="n">
        <v>45840.0</v>
      </c>
      <c r="B1120" s="87" t="s">
        <v>2977</v>
      </c>
      <c r="C1120" s="87" t="s">
        <v>63</v>
      </c>
      <c r="D1120" s="87" t="n">
        <v>11400.0</v>
      </c>
      <c r="E1120" s="87" t="s">
        <v>306</v>
      </c>
    </row>
    <row r="1121" outlineLevel="1">
      <c r="A1121" s="93" t="n">
        <v>45840.0</v>
      </c>
      <c r="B1121" s="87" t="s">
        <v>2984</v>
      </c>
      <c r="C1121" s="87" t="s">
        <v>63</v>
      </c>
      <c r="D1121" s="87" t="n">
        <v>26920.0</v>
      </c>
      <c r="E1121" s="87" t="s">
        <v>306</v>
      </c>
    </row>
    <row r="1122" outlineLevel="1">
      <c r="A1122" s="93" t="n">
        <v>45840.0</v>
      </c>
      <c r="B1122" s="87" t="s">
        <v>2982</v>
      </c>
      <c r="C1122" s="87" t="s">
        <v>63</v>
      </c>
      <c r="D1122" s="87" t="n">
        <v>11910.0</v>
      </c>
      <c r="E1122" s="87" t="s">
        <v>306</v>
      </c>
    </row>
    <row r="1123" outlineLevel="1">
      <c r="A1123" s="93" t="n">
        <v>45840.0</v>
      </c>
      <c r="B1123" s="87" t="s">
        <v>3053</v>
      </c>
      <c r="C1123" s="87" t="s">
        <v>63</v>
      </c>
      <c r="D1123" s="87" t="n">
        <v>31600.0</v>
      </c>
      <c r="E1123" s="87" t="s">
        <v>306</v>
      </c>
    </row>
    <row r="1124" outlineLevel="1">
      <c r="A1124" s="93" t="n">
        <v>45840.0</v>
      </c>
      <c r="B1124" s="87" t="s">
        <v>3005</v>
      </c>
      <c r="C1124" s="87" t="s">
        <v>63</v>
      </c>
      <c r="D1124" s="87" t="n">
        <v>7020.0</v>
      </c>
      <c r="E1124" s="87" t="s">
        <v>306</v>
      </c>
    </row>
    <row r="1125" outlineLevel="1">
      <c r="A1125" s="93" t="n">
        <v>45873.0</v>
      </c>
      <c r="B1125" s="87" t="s">
        <v>3714</v>
      </c>
      <c r="C1125" s="87" t="s">
        <v>63</v>
      </c>
      <c r="D1125" s="87" t="n">
        <v>26920.0</v>
      </c>
      <c r="E1125" s="87" t="s">
        <v>306</v>
      </c>
    </row>
    <row r="1126" outlineLevel="1">
      <c r="A1126" s="93" t="n">
        <v>45873.0</v>
      </c>
      <c r="B1126" s="87" t="s">
        <v>3716</v>
      </c>
      <c r="C1126" s="87" t="s">
        <v>63</v>
      </c>
      <c r="D1126" s="87" t="n">
        <v>11910.0</v>
      </c>
      <c r="E1126" s="87" t="s">
        <v>306</v>
      </c>
    </row>
    <row r="1127" outlineLevel="1">
      <c r="A1127" s="93" t="n">
        <v>45873.0</v>
      </c>
      <c r="B1127" s="87" t="s">
        <v>3710</v>
      </c>
      <c r="C1127" s="87" t="s">
        <v>63</v>
      </c>
      <c r="D1127" s="87" t="n">
        <v>11400.0</v>
      </c>
      <c r="E1127" s="87" t="s">
        <v>306</v>
      </c>
    </row>
    <row r="1128" outlineLevel="1">
      <c r="A1128" s="93" t="n">
        <v>45873.0</v>
      </c>
      <c r="B1128" s="87" t="s">
        <v>3706</v>
      </c>
      <c r="C1128" s="87" t="s">
        <v>63</v>
      </c>
      <c r="D1128" s="87" t="n">
        <v>31600.0</v>
      </c>
      <c r="E1128" s="87" t="s">
        <v>306</v>
      </c>
    </row>
    <row r="1129" outlineLevel="1">
      <c r="A1129" s="93" t="n">
        <v>45873.0</v>
      </c>
      <c r="B1129" s="87" t="s">
        <v>3712</v>
      </c>
      <c r="C1129" s="87" t="s">
        <v>63</v>
      </c>
      <c r="D1129" s="87" t="n">
        <v>8900.0</v>
      </c>
      <c r="E1129" s="87" t="s">
        <v>306</v>
      </c>
    </row>
    <row r="1130" outlineLevel="1">
      <c r="A1130" s="93" t="n">
        <v>45902.0</v>
      </c>
      <c r="B1130" s="87" t="s">
        <v>4267</v>
      </c>
      <c r="C1130" s="87" t="s">
        <v>63</v>
      </c>
      <c r="D1130" s="87" t="n">
        <v>26920.0</v>
      </c>
      <c r="E1130" s="87" t="s">
        <v>306</v>
      </c>
    </row>
    <row r="1131" outlineLevel="1">
      <c r="A1131" s="93" t="n">
        <v>45902.0</v>
      </c>
      <c r="B1131" s="87" t="s">
        <v>4263</v>
      </c>
      <c r="C1131" s="87" t="s">
        <v>63</v>
      </c>
      <c r="D1131" s="87" t="n">
        <v>11400.0</v>
      </c>
      <c r="E1131" s="87" t="s">
        <v>306</v>
      </c>
    </row>
    <row r="1132" outlineLevel="1">
      <c r="A1132" s="93" t="n">
        <v>45902.0</v>
      </c>
      <c r="B1132" s="87" t="s">
        <v>4261</v>
      </c>
      <c r="C1132" s="87" t="s">
        <v>63</v>
      </c>
      <c r="D1132" s="87" t="n">
        <v>12020.0</v>
      </c>
      <c r="E1132" s="87" t="s">
        <v>306</v>
      </c>
    </row>
    <row r="1133" outlineLevel="1">
      <c r="A1133" s="93" t="n">
        <v>45902.0</v>
      </c>
      <c r="B1133" s="87" t="s">
        <v>4256</v>
      </c>
      <c r="C1133" s="87" t="s">
        <v>63</v>
      </c>
      <c r="D1133" s="87" t="n">
        <v>15100.0</v>
      </c>
      <c r="E1133" s="87" t="s">
        <v>306</v>
      </c>
    </row>
    <row r="1134" outlineLevel="1">
      <c r="A1134" s="93" t="n">
        <v>45902.0</v>
      </c>
      <c r="B1134" s="87" t="s">
        <v>4265</v>
      </c>
      <c r="C1134" s="87" t="s">
        <v>63</v>
      </c>
      <c r="D1134" s="87" t="n">
        <v>16020.0</v>
      </c>
      <c r="E1134" s="87" t="s">
        <v>306</v>
      </c>
    </row>
    <row r="1135" outlineLevel="1">
      <c r="A1135" s="93" t="n">
        <v>45935.0</v>
      </c>
      <c r="B1135" s="87" t="s">
        <v>4624</v>
      </c>
      <c r="C1135" s="87" t="s">
        <v>1167</v>
      </c>
      <c r="D1135" s="87" t="n">
        <v>12020.0</v>
      </c>
      <c r="E1135" s="87" t="s">
        <v>306</v>
      </c>
    </row>
    <row r="1136" outlineLevel="1">
      <c r="A1136" s="93" t="n">
        <v>45935.0</v>
      </c>
      <c r="B1136" s="87" t="s">
        <v>4626</v>
      </c>
      <c r="C1136" s="87" t="s">
        <v>1167</v>
      </c>
      <c r="D1136" s="87" t="n">
        <v>11400.0</v>
      </c>
      <c r="E1136" s="87" t="s">
        <v>306</v>
      </c>
    </row>
    <row r="1137" outlineLevel="1">
      <c r="A1137" s="93" t="n">
        <v>45935.0</v>
      </c>
      <c r="B1137" s="87" t="s">
        <v>4628</v>
      </c>
      <c r="C1137" s="87" t="s">
        <v>1167</v>
      </c>
      <c r="D1137" s="87" t="n">
        <v>6850.0</v>
      </c>
      <c r="E1137" s="87" t="s">
        <v>306</v>
      </c>
    </row>
    <row r="1138" outlineLevel="1">
      <c r="A1138" s="93" t="n">
        <v>45935.0</v>
      </c>
      <c r="B1138" s="87" t="s">
        <v>4630</v>
      </c>
      <c r="C1138" s="87" t="s">
        <v>1167</v>
      </c>
      <c r="D1138" s="87" t="n">
        <v>16020.0</v>
      </c>
      <c r="E1138" s="87" t="s">
        <v>306</v>
      </c>
    </row>
    <row r="1139" outlineLevel="1">
      <c r="A1139" s="93" t="n">
        <v>45935.0</v>
      </c>
      <c r="B1139" s="87" t="s">
        <v>4620</v>
      </c>
      <c r="C1139" s="87" t="s">
        <v>1167</v>
      </c>
      <c r="D1139" s="87" t="n">
        <v>31600.0</v>
      </c>
      <c r="E1139" s="87" t="s">
        <v>306</v>
      </c>
    </row>
    <row r="1140" outlineLevel="1">
      <c r="A1140" s="93" t="n">
        <v>45964.0</v>
      </c>
      <c r="B1140" s="87" t="s">
        <v>4860</v>
      </c>
      <c r="C1140" s="87" t="s">
        <v>1167</v>
      </c>
      <c r="D1140" s="87" t="n">
        <v>10480.0</v>
      </c>
      <c r="E1140" s="87" t="s">
        <v>306</v>
      </c>
    </row>
    <row r="1141" outlineLevel="1">
      <c r="A1141" s="93" t="n">
        <v>45964.0</v>
      </c>
      <c r="B1141" s="87" t="s">
        <v>4864</v>
      </c>
      <c r="C1141" s="87" t="s">
        <v>1167</v>
      </c>
      <c r="D1141" s="87" t="n">
        <v>1980.0</v>
      </c>
      <c r="E1141" s="87" t="s">
        <v>306</v>
      </c>
    </row>
    <row r="1142" outlineLevel="1">
      <c r="A1142" s="93" t="n">
        <v>45964.0</v>
      </c>
      <c r="B1142" s="87" t="s">
        <v>4862</v>
      </c>
      <c r="C1142" s="87" t="s">
        <v>1167</v>
      </c>
      <c r="D1142" s="87" t="n">
        <v>16400.0</v>
      </c>
      <c r="E1142" s="87" t="s">
        <v>306</v>
      </c>
    </row>
    <row r="1143" outlineLevel="1">
      <c r="A1143" s="93" t="n">
        <v>45964.0</v>
      </c>
      <c r="B1143" s="87" t="s">
        <v>4959</v>
      </c>
      <c r="C1143" s="87" t="s">
        <v>1167</v>
      </c>
      <c r="D1143" s="87" t="n">
        <v>31600.0</v>
      </c>
      <c r="E1143" s="87" t="s">
        <v>306</v>
      </c>
    </row>
    <row r="1144" outlineLevel="1">
      <c r="A1144" s="111" t="n">
        <v>45964.0</v>
      </c>
      <c r="B1144" s="103" t="s">
        <v>4866</v>
      </c>
      <c r="C1144" s="103" t="s">
        <v>1167</v>
      </c>
      <c r="D1144" s="103" t="n">
        <v>11230.0</v>
      </c>
      <c r="E1144" s="103" t="s">
        <v>306</v>
      </c>
    </row>
    <row r="1145" outlineLevel="1">
      <c r="A1145" s="83" t="s">
        <v>2998</v>
      </c>
      <c r="B1145" s="83"/>
      <c r="C1145" s="83"/>
      <c r="D1145" s="82">
        <f>SUM(D1146:D1147)</f>
      </c>
      <c r="E1145" s="82"/>
    </row>
    <row r="1146" outlineLevel="1">
      <c r="A1146" s="93" t="n">
        <v>45840.0</v>
      </c>
      <c r="B1146" s="87" t="s">
        <v>2996</v>
      </c>
      <c r="C1146" s="87" t="s">
        <v>63</v>
      </c>
      <c r="D1146" s="87" t="n">
        <v>26920.0</v>
      </c>
      <c r="E1146" s="87" t="s">
        <v>306</v>
      </c>
    </row>
    <row r="1147" outlineLevel="1">
      <c r="A1147" s="111" t="n">
        <v>45964.0</v>
      </c>
      <c r="B1147" s="103" t="s">
        <v>4882</v>
      </c>
      <c r="C1147" s="103" t="s">
        <v>1167</v>
      </c>
      <c r="D1147" s="103" t="n">
        <v>3020.0</v>
      </c>
      <c r="E1147" s="103" t="s">
        <v>306</v>
      </c>
    </row>
    <row r="1148" outlineLevel="1">
      <c r="A1148" s="83" t="s">
        <v>1203</v>
      </c>
      <c r="B1148" s="83"/>
      <c r="C1148" s="83"/>
      <c r="D1148" s="82">
        <f>SUM(D1149:D1155)</f>
      </c>
      <c r="E1148" s="82"/>
    </row>
    <row r="1149" outlineLevel="1">
      <c r="A1149" s="93" t="n">
        <v>45779.0</v>
      </c>
      <c r="B1149" s="87" t="s">
        <v>1201</v>
      </c>
      <c r="C1149" s="87" t="s">
        <v>1167</v>
      </c>
      <c r="D1149" s="87" t="n">
        <v>20050.0</v>
      </c>
      <c r="E1149" s="87" t="s">
        <v>306</v>
      </c>
    </row>
    <row r="1150" outlineLevel="1">
      <c r="A1150" s="93" t="n">
        <v>45811.0</v>
      </c>
      <c r="B1150" s="87" t="s">
        <v>2126</v>
      </c>
      <c r="C1150" s="87" t="s">
        <v>1167</v>
      </c>
      <c r="D1150" s="87" t="n">
        <v>20050.0</v>
      </c>
      <c r="E1150" s="87" t="s">
        <v>306</v>
      </c>
    </row>
    <row r="1151" outlineLevel="1">
      <c r="A1151" s="93" t="n">
        <v>45840.0</v>
      </c>
      <c r="B1151" s="87" t="s">
        <v>2986</v>
      </c>
      <c r="C1151" s="87" t="s">
        <v>63</v>
      </c>
      <c r="D1151" s="87" t="n">
        <v>17110.0</v>
      </c>
      <c r="E1151" s="87" t="s">
        <v>306</v>
      </c>
    </row>
    <row r="1152" outlineLevel="1">
      <c r="A1152" s="93" t="n">
        <v>45873.0</v>
      </c>
      <c r="B1152" s="87" t="s">
        <v>3639</v>
      </c>
      <c r="C1152" s="87" t="s">
        <v>63</v>
      </c>
      <c r="D1152" s="87" t="n">
        <v>18050.0</v>
      </c>
      <c r="E1152" s="87" t="s">
        <v>306</v>
      </c>
    </row>
    <row r="1153" outlineLevel="1">
      <c r="A1153" s="93" t="n">
        <v>45902.0</v>
      </c>
      <c r="B1153" s="87" t="s">
        <v>4273</v>
      </c>
      <c r="C1153" s="87" t="s">
        <v>63</v>
      </c>
      <c r="D1153" s="87" t="n">
        <v>10050.0</v>
      </c>
      <c r="E1153" s="87" t="s">
        <v>306</v>
      </c>
    </row>
    <row r="1154" outlineLevel="1">
      <c r="A1154" s="93" t="n">
        <v>45935.0</v>
      </c>
      <c r="B1154" s="87" t="s">
        <v>4636</v>
      </c>
      <c r="C1154" s="87" t="s">
        <v>1167</v>
      </c>
      <c r="D1154" s="87" t="n">
        <v>17760.0</v>
      </c>
      <c r="E1154" s="87" t="s">
        <v>306</v>
      </c>
    </row>
    <row r="1155" outlineLevel="1">
      <c r="A1155" s="111" t="n">
        <v>45964.0</v>
      </c>
      <c r="B1155" s="103" t="s">
        <v>4872</v>
      </c>
      <c r="C1155" s="103" t="s">
        <v>1167</v>
      </c>
      <c r="D1155" s="103" t="n">
        <v>20050.0</v>
      </c>
      <c r="E1155" s="103" t="s">
        <v>306</v>
      </c>
    </row>
    <row r="1156" outlineLevel="1">
      <c r="A1156" s="83" t="s">
        <v>3637</v>
      </c>
      <c r="B1156" s="83"/>
      <c r="C1156" s="83"/>
      <c r="D1156" s="82">
        <f>SUM(D1157:D1160)</f>
      </c>
      <c r="E1156" s="82"/>
    </row>
    <row r="1157" outlineLevel="1">
      <c r="A1157" s="93" t="n">
        <v>45873.0</v>
      </c>
      <c r="B1157" s="87" t="s">
        <v>3636</v>
      </c>
      <c r="C1157" s="87" t="s">
        <v>63</v>
      </c>
      <c r="D1157" s="87" t="n">
        <v>15000.0</v>
      </c>
      <c r="E1157" s="87" t="s">
        <v>306</v>
      </c>
    </row>
    <row r="1158" outlineLevel="1">
      <c r="A1158" s="93" t="n">
        <v>45902.0</v>
      </c>
      <c r="B1158" s="87" t="s">
        <v>4269</v>
      </c>
      <c r="C1158" s="87" t="s">
        <v>63</v>
      </c>
      <c r="D1158" s="87" t="n">
        <v>15000.0</v>
      </c>
      <c r="E1158" s="87" t="s">
        <v>306</v>
      </c>
    </row>
    <row r="1159" outlineLevel="1">
      <c r="A1159" s="93" t="n">
        <v>45935.0</v>
      </c>
      <c r="B1159" s="87" t="s">
        <v>4634</v>
      </c>
      <c r="C1159" s="87" t="s">
        <v>1167</v>
      </c>
      <c r="D1159" s="87" t="n">
        <v>15000.0</v>
      </c>
      <c r="E1159" s="87" t="s">
        <v>306</v>
      </c>
    </row>
    <row r="1160" outlineLevel="1">
      <c r="A1160" s="111" t="n">
        <v>45964.0</v>
      </c>
      <c r="B1160" s="103" t="s">
        <v>4870</v>
      </c>
      <c r="C1160" s="103" t="s">
        <v>1167</v>
      </c>
      <c r="D1160" s="103" t="n">
        <v>15000.0</v>
      </c>
      <c r="E1160" s="103" t="s">
        <v>306</v>
      </c>
    </row>
    <row r="1161" outlineLevel="1">
      <c r="A1161" s="83" t="s">
        <v>2994</v>
      </c>
      <c r="B1161" s="83"/>
      <c r="C1161" s="83"/>
      <c r="D1161" s="82">
        <f>SUM(D1162:D1166)</f>
      </c>
      <c r="E1161" s="82"/>
    </row>
    <row r="1162" outlineLevel="1">
      <c r="A1162" s="93" t="n">
        <v>45840.0</v>
      </c>
      <c r="B1162" s="87" t="s">
        <v>2993</v>
      </c>
      <c r="C1162" s="87" t="s">
        <v>63</v>
      </c>
      <c r="D1162" s="87" t="n">
        <v>22400.0</v>
      </c>
      <c r="E1162" s="87" t="s">
        <v>306</v>
      </c>
    </row>
    <row r="1163" outlineLevel="1">
      <c r="A1163" s="93" t="n">
        <v>45873.0</v>
      </c>
      <c r="B1163" s="87" t="s">
        <v>3643</v>
      </c>
      <c r="C1163" s="87" t="s">
        <v>63</v>
      </c>
      <c r="D1163" s="87" t="n">
        <v>22400.0</v>
      </c>
      <c r="E1163" s="87" t="s">
        <v>306</v>
      </c>
    </row>
    <row r="1164" outlineLevel="1">
      <c r="A1164" s="93" t="n">
        <v>45902.0</v>
      </c>
      <c r="B1164" s="87" t="s">
        <v>4277</v>
      </c>
      <c r="C1164" s="87" t="s">
        <v>63</v>
      </c>
      <c r="D1164" s="87" t="n">
        <v>22400.0</v>
      </c>
      <c r="E1164" s="87" t="s">
        <v>306</v>
      </c>
    </row>
    <row r="1165" outlineLevel="1">
      <c r="A1165" s="93" t="n">
        <v>45935.0</v>
      </c>
      <c r="B1165" s="87" t="s">
        <v>4640</v>
      </c>
      <c r="C1165" s="87" t="s">
        <v>1167</v>
      </c>
      <c r="D1165" s="87" t="n">
        <v>22400.0</v>
      </c>
      <c r="E1165" s="87" t="s">
        <v>306</v>
      </c>
    </row>
    <row r="1166" outlineLevel="1">
      <c r="A1166" s="111" t="n">
        <v>45964.0</v>
      </c>
      <c r="B1166" s="103" t="s">
        <v>4878</v>
      </c>
      <c r="C1166" s="103" t="s">
        <v>1167</v>
      </c>
      <c r="D1166" s="103" t="n">
        <v>7400.0</v>
      </c>
      <c r="E1166" s="103" t="s">
        <v>306</v>
      </c>
    </row>
    <row r="1167" outlineLevel="1">
      <c r="A1167" s="83" t="s">
        <v>2422</v>
      </c>
      <c r="B1167" s="83"/>
      <c r="C1167" s="83"/>
      <c r="D1167" s="82">
        <f>SUM(D1168:D1171)</f>
      </c>
      <c r="E1167" s="82"/>
    </row>
    <row r="1168" outlineLevel="1">
      <c r="A1168" s="93" t="n">
        <v>45820.0</v>
      </c>
      <c r="B1168" s="87" t="s">
        <v>2420</v>
      </c>
      <c r="C1168" s="87" t="s">
        <v>63</v>
      </c>
      <c r="D1168" s="87" t="n">
        <v>195000.0</v>
      </c>
      <c r="E1168" s="87" t="s">
        <v>306</v>
      </c>
    </row>
    <row r="1169" outlineLevel="1">
      <c r="A1169" s="93" t="n">
        <v>45834.0</v>
      </c>
      <c r="B1169" s="87" t="s">
        <v>2822</v>
      </c>
      <c r="C1169" s="87" t="s">
        <v>63</v>
      </c>
      <c r="D1169" s="87" t="n">
        <v>218197.0</v>
      </c>
      <c r="E1169" s="87" t="s">
        <v>306</v>
      </c>
    </row>
    <row r="1170" outlineLevel="1">
      <c r="A1170" s="93" t="n">
        <v>45834.0</v>
      </c>
      <c r="B1170" s="87" t="s">
        <v>2819</v>
      </c>
      <c r="C1170" s="87" t="s">
        <v>63</v>
      </c>
      <c r="D1170" s="87" t="n">
        <v>74050.0</v>
      </c>
      <c r="E1170" s="87" t="s">
        <v>306</v>
      </c>
    </row>
    <row r="1171" outlineLevel="1">
      <c r="A1171" s="111" t="n">
        <v>45850.0</v>
      </c>
      <c r="B1171" s="103" t="s">
        <v>3306</v>
      </c>
      <c r="C1171" s="103" t="s">
        <v>63</v>
      </c>
      <c r="D1171" s="103" t="n">
        <v>37000.0</v>
      </c>
      <c r="E1171" s="103" t="s">
        <v>306</v>
      </c>
    </row>
    <row r="1172" outlineLevel="1">
      <c r="A1172" s="83" t="s">
        <v>2731</v>
      </c>
      <c r="B1172" s="83"/>
      <c r="C1172" s="83"/>
      <c r="D1172" s="82">
        <f>SUM(D1173:D1178)</f>
      </c>
      <c r="E1172" s="82"/>
    </row>
    <row r="1173" outlineLevel="1">
      <c r="A1173" s="93" t="n">
        <v>45829.0</v>
      </c>
      <c r="B1173" s="87" t="s">
        <v>2729</v>
      </c>
      <c r="C1173" s="87" t="s">
        <v>63</v>
      </c>
      <c r="D1173" s="87" t="n">
        <v>26727.0</v>
      </c>
      <c r="E1173" s="87" t="s">
        <v>306</v>
      </c>
    </row>
    <row r="1174" outlineLevel="1">
      <c r="A1174" s="93" t="n">
        <v>45835.0</v>
      </c>
      <c r="B1174" s="87" t="s">
        <v>2862</v>
      </c>
      <c r="C1174" s="87" t="s">
        <v>63</v>
      </c>
      <c r="D1174" s="87" t="n">
        <v>26727.0</v>
      </c>
      <c r="E1174" s="87" t="s">
        <v>306</v>
      </c>
    </row>
    <row r="1175" outlineLevel="1">
      <c r="A1175" s="93" t="n">
        <v>45843.0</v>
      </c>
      <c r="B1175" s="87" t="s">
        <v>3161</v>
      </c>
      <c r="C1175" s="87" t="s">
        <v>63</v>
      </c>
      <c r="D1175" s="87" t="n">
        <v>106908.0</v>
      </c>
      <c r="E1175" s="87" t="s">
        <v>306</v>
      </c>
    </row>
    <row r="1176" outlineLevel="1">
      <c r="A1176" s="93" t="n">
        <v>45861.0</v>
      </c>
      <c r="B1176" s="87" t="s">
        <v>3475</v>
      </c>
      <c r="C1176" s="87" t="s">
        <v>63</v>
      </c>
      <c r="D1176" s="87" t="n">
        <v>26727.0</v>
      </c>
      <c r="E1176" s="87" t="s">
        <v>306</v>
      </c>
    </row>
    <row r="1177" outlineLevel="1">
      <c r="A1177" s="93" t="n">
        <v>45870.0</v>
      </c>
      <c r="B1177" s="87" t="s">
        <v>3598</v>
      </c>
      <c r="C1177" s="87" t="s">
        <v>63</v>
      </c>
      <c r="D1177" s="87" t="n">
        <v>26727.0</v>
      </c>
      <c r="E1177" s="87" t="s">
        <v>306</v>
      </c>
    </row>
    <row r="1178" outlineLevel="1">
      <c r="A1178" s="111" t="n">
        <v>45954.0</v>
      </c>
      <c r="B1178" s="103" t="s">
        <v>4798</v>
      </c>
      <c r="C1178" s="103" t="s">
        <v>63</v>
      </c>
      <c r="D1178" s="103" t="n">
        <v>26727.0</v>
      </c>
      <c r="E1178" s="103" t="s">
        <v>306</v>
      </c>
    </row>
    <row r="1179" outlineLevel="1">
      <c r="A1179" s="83" t="s">
        <v>694</v>
      </c>
      <c r="B1179" s="83"/>
      <c r="C1179" s="83"/>
      <c r="D1179" s="82">
        <f>SUM(D1180:D1182)</f>
      </c>
      <c r="E1179" s="82"/>
    </row>
    <row r="1180" outlineLevel="1">
      <c r="A1180" s="93" t="n">
        <v>45761.0</v>
      </c>
      <c r="B1180" s="87" t="s">
        <v>702</v>
      </c>
      <c r="C1180" s="87" t="s">
        <v>63</v>
      </c>
      <c r="D1180" s="87" t="n">
        <v>94640.0</v>
      </c>
      <c r="E1180" s="87" t="s">
        <v>306</v>
      </c>
    </row>
    <row r="1181" outlineLevel="1">
      <c r="A1181" s="93" t="n">
        <v>45761.0</v>
      </c>
      <c r="B1181" s="87" t="s">
        <v>692</v>
      </c>
      <c r="C1181" s="87" t="s">
        <v>63</v>
      </c>
      <c r="D1181" s="87" t="n">
        <v>4130.0</v>
      </c>
      <c r="E1181" s="87" t="s">
        <v>306</v>
      </c>
    </row>
    <row r="1182" outlineLevel="1">
      <c r="A1182" s="111" t="n">
        <v>45777.0</v>
      </c>
      <c r="B1182" s="103" t="s">
        <v>1132</v>
      </c>
      <c r="C1182" s="103" t="s">
        <v>63</v>
      </c>
      <c r="D1182" s="103" t="n">
        <v>99120.0</v>
      </c>
      <c r="E1182" s="103" t="s">
        <v>306</v>
      </c>
    </row>
    <row r="1183" outlineLevel="1">
      <c r="A1183" s="83" t="s">
        <v>5421</v>
      </c>
      <c r="B1183" s="83"/>
      <c r="C1183" s="83"/>
      <c r="D1183" s="82">
        <f>SUM(D1184:D1185)</f>
      </c>
      <c r="E1183" s="82"/>
    </row>
    <row r="1184" outlineLevel="1">
      <c r="A1184" s="93" t="n">
        <v>46029.0</v>
      </c>
      <c r="B1184" s="87" t="s">
        <v>5419</v>
      </c>
      <c r="C1184" s="87" t="s">
        <v>63</v>
      </c>
      <c r="D1184" s="87" t="n">
        <v>69714.0</v>
      </c>
      <c r="E1184" s="87" t="s">
        <v>306</v>
      </c>
    </row>
    <row r="1185" outlineLevel="1">
      <c r="A1185" s="111" t="n">
        <v>46074.0</v>
      </c>
      <c r="B1185" s="103" t="s">
        <v>5691</v>
      </c>
      <c r="C1185" s="103" t="s">
        <v>63</v>
      </c>
      <c r="D1185" s="103" t="n">
        <v>86338.0</v>
      </c>
      <c r="E1185" s="103" t="s">
        <v>306</v>
      </c>
    </row>
    <row r="1186" outlineLevel="1">
      <c r="A1186" s="83" t="s">
        <v>4876</v>
      </c>
      <c r="B1186" s="83"/>
      <c r="C1186" s="83"/>
      <c r="D1186" s="82">
        <f>SUM(D1187:D1199)</f>
      </c>
      <c r="E1186" s="82"/>
    </row>
    <row r="1187" outlineLevel="1">
      <c r="A1187" s="93" t="n">
        <v>45964.0</v>
      </c>
      <c r="B1187" s="87" t="s">
        <v>4930</v>
      </c>
      <c r="C1187" s="87" t="s">
        <v>1167</v>
      </c>
      <c r="D1187" s="87" t="n">
        <v>71200.0</v>
      </c>
      <c r="E1187" s="87" t="s">
        <v>306</v>
      </c>
    </row>
    <row r="1188" outlineLevel="1">
      <c r="A1188" s="93" t="n">
        <v>45964.0</v>
      </c>
      <c r="B1188" s="87" t="s">
        <v>4936</v>
      </c>
      <c r="C1188" s="87" t="s">
        <v>1167</v>
      </c>
      <c r="D1188" s="87" t="n">
        <v>6810.0</v>
      </c>
      <c r="E1188" s="87" t="s">
        <v>306</v>
      </c>
    </row>
    <row r="1189" outlineLevel="1">
      <c r="A1189" s="93" t="n">
        <v>45964.0</v>
      </c>
      <c r="B1189" s="87" t="s">
        <v>4945</v>
      </c>
      <c r="C1189" s="87" t="s">
        <v>1167</v>
      </c>
      <c r="D1189" s="87" t="n">
        <v>20540.0</v>
      </c>
      <c r="E1189" s="87" t="s">
        <v>306</v>
      </c>
    </row>
    <row r="1190" outlineLevel="1">
      <c r="A1190" s="93" t="n">
        <v>45964.0</v>
      </c>
      <c r="B1190" s="87" t="s">
        <v>4907</v>
      </c>
      <c r="C1190" s="87" t="s">
        <v>1167</v>
      </c>
      <c r="D1190" s="87" t="n">
        <v>28040.0</v>
      </c>
      <c r="E1190" s="87" t="s">
        <v>306</v>
      </c>
    </row>
    <row r="1191" outlineLevel="1">
      <c r="A1191" s="93" t="n">
        <v>45964.0</v>
      </c>
      <c r="B1191" s="87" t="s">
        <v>4874</v>
      </c>
      <c r="C1191" s="87" t="s">
        <v>1167</v>
      </c>
      <c r="D1191" s="87" t="n">
        <v>17130.0</v>
      </c>
      <c r="E1191" s="87" t="s">
        <v>306</v>
      </c>
    </row>
    <row r="1192" outlineLevel="1">
      <c r="A1192" s="93" t="n">
        <v>45964.0</v>
      </c>
      <c r="B1192" s="87" t="s">
        <v>4884</v>
      </c>
      <c r="C1192" s="87" t="s">
        <v>1167</v>
      </c>
      <c r="D1192" s="87" t="n">
        <v>23520.0</v>
      </c>
      <c r="E1192" s="87" t="s">
        <v>306</v>
      </c>
    </row>
    <row r="1193" outlineLevel="1">
      <c r="A1193" s="93" t="n">
        <v>45964.0</v>
      </c>
      <c r="B1193" s="87" t="s">
        <v>4961</v>
      </c>
      <c r="C1193" s="87" t="s">
        <v>1167</v>
      </c>
      <c r="D1193" s="87" t="n">
        <v>6610.0</v>
      </c>
      <c r="E1193" s="87" t="s">
        <v>306</v>
      </c>
    </row>
    <row r="1194" outlineLevel="1">
      <c r="A1194" s="93" t="n">
        <v>45964.0</v>
      </c>
      <c r="B1194" s="87" t="s">
        <v>4923</v>
      </c>
      <c r="C1194" s="87" t="s">
        <v>1167</v>
      </c>
      <c r="D1194" s="87" t="n">
        <v>22120.0</v>
      </c>
      <c r="E1194" s="87" t="s">
        <v>306</v>
      </c>
    </row>
    <row r="1195" outlineLevel="1">
      <c r="A1195" s="93" t="n">
        <v>45964.0</v>
      </c>
      <c r="B1195" s="87" t="s">
        <v>4898</v>
      </c>
      <c r="C1195" s="87" t="s">
        <v>1167</v>
      </c>
      <c r="D1195" s="87" t="n">
        <v>36650.0</v>
      </c>
      <c r="E1195" s="87" t="s">
        <v>306</v>
      </c>
    </row>
    <row r="1196" outlineLevel="1">
      <c r="A1196" s="93" t="n">
        <v>45964.0</v>
      </c>
      <c r="B1196" s="87" t="s">
        <v>4956</v>
      </c>
      <c r="C1196" s="87" t="s">
        <v>1167</v>
      </c>
      <c r="D1196" s="87" t="n">
        <v>17920.0</v>
      </c>
      <c r="E1196" s="87" t="s">
        <v>306</v>
      </c>
    </row>
    <row r="1197" outlineLevel="1">
      <c r="A1197" s="93" t="n">
        <v>45964.0</v>
      </c>
      <c r="B1197" s="87" t="s">
        <v>4958</v>
      </c>
      <c r="C1197" s="87" t="s">
        <v>1167</v>
      </c>
      <c r="D1197" s="87" t="n">
        <v>21720.0</v>
      </c>
      <c r="E1197" s="87" t="s">
        <v>306</v>
      </c>
    </row>
    <row r="1198" outlineLevel="1">
      <c r="A1198" s="93" t="n">
        <v>45964.0</v>
      </c>
      <c r="B1198" s="87" t="s">
        <v>4942</v>
      </c>
      <c r="C1198" s="87" t="s">
        <v>1167</v>
      </c>
      <c r="D1198" s="87" t="n">
        <v>31600.0</v>
      </c>
      <c r="E1198" s="87" t="s">
        <v>306</v>
      </c>
    </row>
    <row r="1199" outlineLevel="1">
      <c r="A1199" s="111" t="n">
        <v>45964.0</v>
      </c>
      <c r="B1199" s="103" t="s">
        <v>4944</v>
      </c>
      <c r="C1199" s="103" t="s">
        <v>1167</v>
      </c>
      <c r="D1199" s="103" t="n">
        <v>33200.0</v>
      </c>
      <c r="E1199" s="103" t="s">
        <v>306</v>
      </c>
    </row>
    <row r="1200" outlineLevel="1">
      <c r="A1200" s="83" t="s">
        <v>366</v>
      </c>
      <c r="B1200" s="83"/>
      <c r="C1200" s="83"/>
      <c r="D1200" s="82">
        <f>SUM(D1201:D1203)</f>
      </c>
      <c r="E1200" s="82"/>
    </row>
    <row r="1201" outlineLevel="1">
      <c r="A1201" s="93" t="n">
        <v>45748.0</v>
      </c>
      <c r="B1201" s="87" t="s">
        <v>365</v>
      </c>
      <c r="C1201" s="87" t="s">
        <v>63</v>
      </c>
      <c r="D1201" s="87" t="n">
        <v>84606.0</v>
      </c>
      <c r="E1201" s="87" t="s">
        <v>306</v>
      </c>
    </row>
    <row r="1202" outlineLevel="1">
      <c r="A1202" s="93" t="n">
        <v>45761.0</v>
      </c>
      <c r="B1202" s="87" t="s">
        <v>711</v>
      </c>
      <c r="C1202" s="87" t="s">
        <v>63</v>
      </c>
      <c r="D1202" s="87" t="n">
        <v>36580.0</v>
      </c>
      <c r="E1202" s="87" t="s">
        <v>306</v>
      </c>
    </row>
    <row r="1203" outlineLevel="1">
      <c r="A1203" s="111" t="n">
        <v>45762.0</v>
      </c>
      <c r="B1203" s="103" t="s">
        <v>726</v>
      </c>
      <c r="C1203" s="103" t="s">
        <v>63</v>
      </c>
      <c r="D1203" s="103" t="n">
        <v>236.0</v>
      </c>
      <c r="E1203" s="103" t="s">
        <v>315</v>
      </c>
    </row>
    <row r="1204" outlineLevel="1">
      <c r="A1204" s="83" t="s">
        <v>5633</v>
      </c>
      <c r="B1204" s="83"/>
      <c r="C1204" s="83"/>
      <c r="D1204" s="82">
        <f>SUM(D1205:D1209)</f>
      </c>
      <c r="E1204" s="82"/>
    </row>
    <row r="1205" outlineLevel="1">
      <c r="A1205" s="93" t="n">
        <v>46064.0</v>
      </c>
      <c r="B1205" s="87" t="s">
        <v>5632</v>
      </c>
      <c r="C1205" s="87" t="s">
        <v>63</v>
      </c>
      <c r="D1205" s="87" t="n">
        <v>103.26</v>
      </c>
      <c r="E1205" s="87" t="s">
        <v>306</v>
      </c>
    </row>
    <row r="1206" outlineLevel="1">
      <c r="A1206" s="93" t="n">
        <v>46077.0</v>
      </c>
      <c r="B1206" s="87" t="s">
        <v>5699</v>
      </c>
      <c r="C1206" s="87" t="s">
        <v>63</v>
      </c>
      <c r="D1206" s="87" t="n">
        <v>103.5</v>
      </c>
      <c r="E1206" s="87" t="s">
        <v>306</v>
      </c>
    </row>
    <row r="1207" outlineLevel="1">
      <c r="A1207" s="93" t="n">
        <v>46077.0</v>
      </c>
      <c r="B1207" s="87" t="s">
        <v>5708</v>
      </c>
      <c r="C1207" s="87" t="s">
        <v>63</v>
      </c>
      <c r="D1207" s="87" t="n">
        <v>103.5</v>
      </c>
      <c r="E1207" s="87" t="s">
        <v>306</v>
      </c>
    </row>
    <row r="1208" outlineLevel="1">
      <c r="A1208" s="93" t="n">
        <v>46077.0</v>
      </c>
      <c r="B1208" s="87" t="s">
        <v>5705</v>
      </c>
      <c r="C1208" s="87" t="s">
        <v>63</v>
      </c>
      <c r="D1208" s="87" t="n">
        <v>103.5</v>
      </c>
      <c r="E1208" s="87" t="s">
        <v>306</v>
      </c>
    </row>
    <row r="1209" outlineLevel="1">
      <c r="A1209" s="111" t="n">
        <v>46078.0</v>
      </c>
      <c r="B1209" s="103" t="s">
        <v>5714</v>
      </c>
      <c r="C1209" s="103" t="s">
        <v>63</v>
      </c>
      <c r="D1209" s="103" t="n">
        <v>103.25</v>
      </c>
      <c r="E1209" s="103" t="s">
        <v>306</v>
      </c>
    </row>
    <row r="1210" outlineLevel="1">
      <c r="A1210" s="83" t="s">
        <v>3646</v>
      </c>
      <c r="B1210" s="83"/>
      <c r="C1210" s="83"/>
      <c r="D1210" s="82">
        <f>SUM(D1211:D1214)</f>
      </c>
      <c r="E1210" s="82"/>
    </row>
    <row r="1211" outlineLevel="1">
      <c r="A1211" s="93" t="n">
        <v>45873.0</v>
      </c>
      <c r="B1211" s="87" t="s">
        <v>3645</v>
      </c>
      <c r="C1211" s="87" t="s">
        <v>63</v>
      </c>
      <c r="D1211" s="87" t="n">
        <v>26920.0</v>
      </c>
      <c r="E1211" s="87" t="s">
        <v>306</v>
      </c>
    </row>
    <row r="1212" outlineLevel="1">
      <c r="A1212" s="93" t="n">
        <v>45902.0</v>
      </c>
      <c r="B1212" s="87" t="s">
        <v>4280</v>
      </c>
      <c r="C1212" s="87" t="s">
        <v>63</v>
      </c>
      <c r="D1212" s="87" t="n">
        <v>26920.0</v>
      </c>
      <c r="E1212" s="87" t="s">
        <v>306</v>
      </c>
    </row>
    <row r="1213" outlineLevel="1">
      <c r="A1213" s="93" t="n">
        <v>45935.0</v>
      </c>
      <c r="B1213" s="87" t="s">
        <v>4642</v>
      </c>
      <c r="C1213" s="87" t="s">
        <v>1167</v>
      </c>
      <c r="D1213" s="87" t="n">
        <v>26920.0</v>
      </c>
      <c r="E1213" s="87" t="s">
        <v>306</v>
      </c>
    </row>
    <row r="1214" outlineLevel="1">
      <c r="A1214" s="111" t="n">
        <v>45964.0</v>
      </c>
      <c r="B1214" s="103" t="s">
        <v>4880</v>
      </c>
      <c r="C1214" s="103" t="s">
        <v>1167</v>
      </c>
      <c r="D1214" s="103" t="n">
        <v>26920.0</v>
      </c>
      <c r="E1214" s="103" t="s">
        <v>306</v>
      </c>
    </row>
    <row r="1215" outlineLevel="1">
      <c r="A1215" s="83" t="s">
        <v>4310</v>
      </c>
      <c r="B1215" s="83"/>
      <c r="C1215" s="83"/>
      <c r="D1215" s="82">
        <f>SUM(D1216:D1218)</f>
      </c>
      <c r="E1215" s="82"/>
    </row>
    <row r="1216" outlineLevel="1">
      <c r="A1216" s="93" t="n">
        <v>45903.0</v>
      </c>
      <c r="B1216" s="87" t="s">
        <v>4309</v>
      </c>
      <c r="C1216" s="87" t="s">
        <v>1167</v>
      </c>
      <c r="D1216" s="87" t="n">
        <v>12760.0</v>
      </c>
      <c r="E1216" s="87" t="s">
        <v>306</v>
      </c>
    </row>
    <row r="1217" outlineLevel="1">
      <c r="A1217" s="93" t="n">
        <v>45935.0</v>
      </c>
      <c r="B1217" s="87" t="s">
        <v>4671</v>
      </c>
      <c r="C1217" s="87" t="s">
        <v>1167</v>
      </c>
      <c r="D1217" s="87" t="n">
        <v>12760.0</v>
      </c>
      <c r="E1217" s="87" t="s">
        <v>306</v>
      </c>
    </row>
    <row r="1218" outlineLevel="1">
      <c r="A1218" s="111" t="n">
        <v>45965.0</v>
      </c>
      <c r="B1218" s="103" t="s">
        <v>4971</v>
      </c>
      <c r="C1218" s="103" t="s">
        <v>1167</v>
      </c>
      <c r="D1218" s="103" t="n">
        <v>12760.0</v>
      </c>
      <c r="E1218" s="103" t="s">
        <v>306</v>
      </c>
    </row>
    <row r="1219" outlineLevel="1">
      <c r="A1219" s="83" t="s">
        <v>1258</v>
      </c>
      <c r="B1219" s="83"/>
      <c r="C1219" s="83"/>
      <c r="D1219" s="82">
        <f>SUM(D1220:D1222)</f>
      </c>
      <c r="E1219" s="82"/>
    </row>
    <row r="1220" outlineLevel="1">
      <c r="A1220" s="93" t="n">
        <v>45782.0</v>
      </c>
      <c r="B1220" s="87" t="s">
        <v>1256</v>
      </c>
      <c r="C1220" s="87" t="s">
        <v>63</v>
      </c>
      <c r="D1220" s="87" t="n">
        <v>103500.0</v>
      </c>
      <c r="E1220" s="87" t="s">
        <v>306</v>
      </c>
    </row>
    <row r="1221" outlineLevel="1">
      <c r="A1221" s="93" t="n">
        <v>45812.0</v>
      </c>
      <c r="B1221" s="87" t="s">
        <v>2202</v>
      </c>
      <c r="C1221" s="87" t="s">
        <v>63</v>
      </c>
      <c r="D1221" s="87" t="n">
        <v>103500.0</v>
      </c>
      <c r="E1221" s="87" t="s">
        <v>306</v>
      </c>
    </row>
    <row r="1222" outlineLevel="1">
      <c r="A1222" s="111" t="n">
        <v>45965.0</v>
      </c>
      <c r="B1222" s="103" t="s">
        <v>4969</v>
      </c>
      <c r="C1222" s="103" t="s">
        <v>63</v>
      </c>
      <c r="D1222" s="103" t="n">
        <v>103500.0</v>
      </c>
      <c r="E1222" s="103" t="s">
        <v>306</v>
      </c>
    </row>
    <row r="1223" outlineLevel="1">
      <c r="A1223" s="83" t="s">
        <v>4594</v>
      </c>
      <c r="B1223" s="83"/>
      <c r="C1223" s="83"/>
      <c r="D1223" s="82">
        <f>SUM(D1224:D1236)</f>
      </c>
      <c r="E1223" s="82"/>
    </row>
    <row r="1224" outlineLevel="1">
      <c r="A1224" s="93" t="n">
        <v>45935.0</v>
      </c>
      <c r="B1224" s="87" t="s">
        <v>4592</v>
      </c>
      <c r="C1224" s="87" t="s">
        <v>1167</v>
      </c>
      <c r="D1224" s="87" t="n">
        <v>66200.0</v>
      </c>
      <c r="E1224" s="87" t="s">
        <v>306</v>
      </c>
    </row>
    <row r="1225" outlineLevel="1">
      <c r="A1225" s="93" t="n">
        <v>45935.0</v>
      </c>
      <c r="B1225" s="87" t="s">
        <v>4660</v>
      </c>
      <c r="C1225" s="87" t="s">
        <v>1167</v>
      </c>
      <c r="D1225" s="87" t="n">
        <v>17120.0</v>
      </c>
      <c r="E1225" s="87" t="s">
        <v>306</v>
      </c>
    </row>
    <row r="1226" outlineLevel="1">
      <c r="A1226" s="93" t="n">
        <v>45935.0</v>
      </c>
      <c r="B1226" s="87" t="s">
        <v>4638</v>
      </c>
      <c r="C1226" s="87" t="s">
        <v>1167</v>
      </c>
      <c r="D1226" s="87" t="n">
        <v>21200.0</v>
      </c>
      <c r="E1226" s="87" t="s">
        <v>306</v>
      </c>
    </row>
    <row r="1227" outlineLevel="1">
      <c r="A1227" s="93" t="n">
        <v>45935.0</v>
      </c>
      <c r="B1227" s="87" t="s">
        <v>4618</v>
      </c>
      <c r="C1227" s="87" t="s">
        <v>1167</v>
      </c>
      <c r="D1227" s="87" t="n">
        <v>17610.0</v>
      </c>
      <c r="E1227" s="87" t="s">
        <v>306</v>
      </c>
    </row>
    <row r="1228" outlineLevel="1">
      <c r="A1228" s="93" t="n">
        <v>45935.0</v>
      </c>
      <c r="B1228" s="87" t="s">
        <v>4608</v>
      </c>
      <c r="C1228" s="87" t="s">
        <v>1167</v>
      </c>
      <c r="D1228" s="87" t="n">
        <v>38200.0</v>
      </c>
      <c r="E1228" s="87" t="s">
        <v>306</v>
      </c>
    </row>
    <row r="1229" outlineLevel="1">
      <c r="A1229" s="93" t="n">
        <v>45935.0</v>
      </c>
      <c r="B1229" s="87" t="s">
        <v>4619</v>
      </c>
      <c r="C1229" s="87" t="s">
        <v>1167</v>
      </c>
      <c r="D1229" s="87" t="n">
        <v>19390.0</v>
      </c>
      <c r="E1229" s="87" t="s">
        <v>306</v>
      </c>
    </row>
    <row r="1230" outlineLevel="1">
      <c r="A1230" s="93" t="n">
        <v>45935.0</v>
      </c>
      <c r="B1230" s="87" t="s">
        <v>4604</v>
      </c>
      <c r="C1230" s="87" t="s">
        <v>1167</v>
      </c>
      <c r="D1230" s="87" t="n">
        <v>10540.0</v>
      </c>
      <c r="E1230" s="87" t="s">
        <v>306</v>
      </c>
    </row>
    <row r="1231" outlineLevel="1">
      <c r="A1231" s="93" t="n">
        <v>45935.0</v>
      </c>
      <c r="B1231" s="87" t="s">
        <v>4622</v>
      </c>
      <c r="C1231" s="87" t="s">
        <v>1167</v>
      </c>
      <c r="D1231" s="87" t="n">
        <v>6610.0</v>
      </c>
      <c r="E1231" s="87" t="s">
        <v>306</v>
      </c>
    </row>
    <row r="1232" outlineLevel="1">
      <c r="A1232" s="93" t="n">
        <v>45935.0</v>
      </c>
      <c r="B1232" s="87" t="s">
        <v>4598</v>
      </c>
      <c r="C1232" s="87" t="s">
        <v>1167</v>
      </c>
      <c r="D1232" s="87" t="n">
        <v>6810.0</v>
      </c>
      <c r="E1232" s="87" t="s">
        <v>306</v>
      </c>
    </row>
    <row r="1233" outlineLevel="1">
      <c r="A1233" s="93" t="n">
        <v>45935.0</v>
      </c>
      <c r="B1233" s="87" t="s">
        <v>4667</v>
      </c>
      <c r="C1233" s="87" t="s">
        <v>1167</v>
      </c>
      <c r="D1233" s="87" t="n">
        <v>29990.0</v>
      </c>
      <c r="E1233" s="87" t="s">
        <v>306</v>
      </c>
    </row>
    <row r="1234" outlineLevel="1">
      <c r="A1234" s="93" t="n">
        <v>45935.0</v>
      </c>
      <c r="B1234" s="87" t="s">
        <v>4644</v>
      </c>
      <c r="C1234" s="87" t="s">
        <v>1167</v>
      </c>
      <c r="D1234" s="87" t="n">
        <v>20840.0</v>
      </c>
      <c r="E1234" s="87" t="s">
        <v>306</v>
      </c>
    </row>
    <row r="1235" outlineLevel="1">
      <c r="A1235" s="93" t="n">
        <v>45935.0</v>
      </c>
      <c r="B1235" s="87" t="s">
        <v>4665</v>
      </c>
      <c r="C1235" s="87" t="s">
        <v>1167</v>
      </c>
      <c r="D1235" s="87" t="n">
        <v>36650.0</v>
      </c>
      <c r="E1235" s="87" t="s">
        <v>306</v>
      </c>
    </row>
    <row r="1236" outlineLevel="1">
      <c r="A1236" s="111" t="n">
        <v>45935.0</v>
      </c>
      <c r="B1236" s="103" t="s">
        <v>4605</v>
      </c>
      <c r="C1236" s="103" t="s">
        <v>1167</v>
      </c>
      <c r="D1236" s="103" t="n">
        <v>31600.0</v>
      </c>
      <c r="E1236" s="103" t="s">
        <v>306</v>
      </c>
    </row>
    <row r="1237" outlineLevel="1">
      <c r="A1237" s="83" t="s">
        <v>3649</v>
      </c>
      <c r="B1237" s="83"/>
      <c r="C1237" s="83"/>
      <c r="D1237" s="82">
        <f>SUM(D1238:D1241)</f>
      </c>
      <c r="E1237" s="82"/>
    </row>
    <row r="1238" outlineLevel="1">
      <c r="A1238" s="93" t="n">
        <v>45873.0</v>
      </c>
      <c r="B1238" s="87" t="s">
        <v>3648</v>
      </c>
      <c r="C1238" s="87" t="s">
        <v>63</v>
      </c>
      <c r="D1238" s="87" t="n">
        <v>6540.0</v>
      </c>
      <c r="E1238" s="87" t="s">
        <v>306</v>
      </c>
    </row>
    <row r="1239" outlineLevel="1">
      <c r="A1239" s="93" t="n">
        <v>45902.0</v>
      </c>
      <c r="B1239" s="87" t="s">
        <v>4284</v>
      </c>
      <c r="C1239" s="87" t="s">
        <v>63</v>
      </c>
      <c r="D1239" s="87" t="n">
        <v>9870.0</v>
      </c>
      <c r="E1239" s="87" t="s">
        <v>306</v>
      </c>
    </row>
    <row r="1240" outlineLevel="1">
      <c r="A1240" s="93" t="n">
        <v>45935.0</v>
      </c>
      <c r="B1240" s="87" t="s">
        <v>4646</v>
      </c>
      <c r="C1240" s="87" t="s">
        <v>1167</v>
      </c>
      <c r="D1240" s="87" t="n">
        <v>11920.0</v>
      </c>
      <c r="E1240" s="87" t="s">
        <v>306</v>
      </c>
    </row>
    <row r="1241" outlineLevel="1">
      <c r="A1241" s="111" t="n">
        <v>45964.0</v>
      </c>
      <c r="B1241" s="103" t="s">
        <v>4894</v>
      </c>
      <c r="C1241" s="103" t="s">
        <v>1167</v>
      </c>
      <c r="D1241" s="103" t="n">
        <v>15000.0</v>
      </c>
      <c r="E1241" s="103" t="s">
        <v>306</v>
      </c>
    </row>
    <row r="1242" outlineLevel="1">
      <c r="A1242" s="83" t="s">
        <v>3008</v>
      </c>
      <c r="B1242" s="83"/>
      <c r="C1242" s="83"/>
      <c r="D1242" s="82">
        <f>SUM(D1243:D1247)</f>
      </c>
      <c r="E1242" s="82"/>
    </row>
    <row r="1243" outlineLevel="1">
      <c r="A1243" s="93" t="n">
        <v>45840.0</v>
      </c>
      <c r="B1243" s="87" t="s">
        <v>3007</v>
      </c>
      <c r="C1243" s="87" t="s">
        <v>63</v>
      </c>
      <c r="D1243" s="87" t="n">
        <v>12310.0</v>
      </c>
      <c r="E1243" s="87" t="s">
        <v>306</v>
      </c>
    </row>
    <row r="1244" outlineLevel="1">
      <c r="A1244" s="93" t="n">
        <v>45873.0</v>
      </c>
      <c r="B1244" s="87" t="s">
        <v>3651</v>
      </c>
      <c r="C1244" s="87" t="s">
        <v>63</v>
      </c>
      <c r="D1244" s="87" t="n">
        <v>17120.0</v>
      </c>
      <c r="E1244" s="87" t="s">
        <v>306</v>
      </c>
    </row>
    <row r="1245" outlineLevel="1">
      <c r="A1245" s="93" t="n">
        <v>45902.0</v>
      </c>
      <c r="B1245" s="87" t="s">
        <v>4282</v>
      </c>
      <c r="C1245" s="87" t="s">
        <v>63</v>
      </c>
      <c r="D1245" s="87" t="n">
        <v>19040.0</v>
      </c>
      <c r="E1245" s="87" t="s">
        <v>306</v>
      </c>
    </row>
    <row r="1246" outlineLevel="1">
      <c r="A1246" s="93" t="n">
        <v>45935.0</v>
      </c>
      <c r="B1246" s="87" t="s">
        <v>4648</v>
      </c>
      <c r="C1246" s="87" t="s">
        <v>1167</v>
      </c>
      <c r="D1246" s="87" t="n">
        <v>18400.0</v>
      </c>
      <c r="E1246" s="87" t="s">
        <v>306</v>
      </c>
    </row>
    <row r="1247" outlineLevel="1">
      <c r="A1247" s="111" t="n">
        <v>45964.0</v>
      </c>
      <c r="B1247" s="103" t="s">
        <v>4900</v>
      </c>
      <c r="C1247" s="103" t="s">
        <v>1167</v>
      </c>
      <c r="D1247" s="103" t="n">
        <v>18400.0</v>
      </c>
      <c r="E1247" s="103" t="s">
        <v>306</v>
      </c>
    </row>
    <row r="1248" outlineLevel="1">
      <c r="A1248" s="83" t="s">
        <v>3075</v>
      </c>
      <c r="B1248" s="83"/>
      <c r="C1248" s="83"/>
      <c r="D1248" s="82">
        <f>SUM(D1249:D1250)</f>
      </c>
      <c r="E1248" s="82"/>
    </row>
    <row r="1249" outlineLevel="1">
      <c r="A1249" s="93" t="n">
        <v>45841.0</v>
      </c>
      <c r="B1249" s="87" t="s">
        <v>3073</v>
      </c>
      <c r="C1249" s="87" t="s">
        <v>63</v>
      </c>
      <c r="D1249" s="87" t="n">
        <v>490000.0</v>
      </c>
      <c r="E1249" s="87" t="s">
        <v>306</v>
      </c>
    </row>
    <row r="1250" outlineLevel="1">
      <c r="A1250" s="111" t="n">
        <v>45888.0</v>
      </c>
      <c r="B1250" s="103" t="s">
        <v>3998</v>
      </c>
      <c r="C1250" s="103" t="s">
        <v>63</v>
      </c>
      <c r="D1250" s="103" t="n">
        <v>490000.0</v>
      </c>
      <c r="E1250" s="103" t="s">
        <v>306</v>
      </c>
    </row>
    <row r="1251" outlineLevel="1">
      <c r="A1251" s="83" t="s">
        <v>2529</v>
      </c>
      <c r="B1251" s="83"/>
      <c r="C1251" s="83"/>
      <c r="D1251" s="82">
        <f>SUM(D1252:D1275)</f>
      </c>
      <c r="E1251" s="82"/>
    </row>
    <row r="1252" outlineLevel="1">
      <c r="A1252" s="93" t="n">
        <v>45824.0</v>
      </c>
      <c r="B1252" s="87" t="s">
        <v>2545</v>
      </c>
      <c r="C1252" s="87" t="s">
        <v>63</v>
      </c>
      <c r="D1252" s="87" t="n">
        <v>502500.0</v>
      </c>
      <c r="E1252" s="87" t="s">
        <v>306</v>
      </c>
    </row>
    <row r="1253" outlineLevel="1">
      <c r="A1253" s="93" t="n">
        <v>45824.0</v>
      </c>
      <c r="B1253" s="87" t="s">
        <v>2549</v>
      </c>
      <c r="C1253" s="87" t="s">
        <v>63</v>
      </c>
      <c r="D1253" s="87" t="n">
        <v>502500.0</v>
      </c>
      <c r="E1253" s="87" t="s">
        <v>306</v>
      </c>
    </row>
    <row r="1254" outlineLevel="1">
      <c r="A1254" s="93" t="n">
        <v>45824.0</v>
      </c>
      <c r="B1254" s="87" t="s">
        <v>2537</v>
      </c>
      <c r="C1254" s="87" t="s">
        <v>63</v>
      </c>
      <c r="D1254" s="87" t="n">
        <v>502500.0</v>
      </c>
      <c r="E1254" s="87" t="s">
        <v>306</v>
      </c>
    </row>
    <row r="1255" outlineLevel="1">
      <c r="A1255" s="93" t="n">
        <v>45824.0</v>
      </c>
      <c r="B1255" s="87" t="s">
        <v>2547</v>
      </c>
      <c r="C1255" s="87" t="s">
        <v>63</v>
      </c>
      <c r="D1255" s="87" t="n">
        <v>502500.0</v>
      </c>
      <c r="E1255" s="87" t="s">
        <v>306</v>
      </c>
    </row>
    <row r="1256" outlineLevel="1">
      <c r="A1256" s="93" t="n">
        <v>45824.0</v>
      </c>
      <c r="B1256" s="87" t="s">
        <v>2539</v>
      </c>
      <c r="C1256" s="87" t="s">
        <v>63</v>
      </c>
      <c r="D1256" s="87" t="n">
        <v>502500.0</v>
      </c>
      <c r="E1256" s="87" t="s">
        <v>306</v>
      </c>
    </row>
    <row r="1257" outlineLevel="1">
      <c r="A1257" s="93" t="n">
        <v>45824.0</v>
      </c>
      <c r="B1257" s="87" t="s">
        <v>2531</v>
      </c>
      <c r="C1257" s="87" t="s">
        <v>63</v>
      </c>
      <c r="D1257" s="87" t="n">
        <v>502500.0</v>
      </c>
      <c r="E1257" s="87" t="s">
        <v>306</v>
      </c>
    </row>
    <row r="1258" outlineLevel="1">
      <c r="A1258" s="93" t="n">
        <v>45824.0</v>
      </c>
      <c r="B1258" s="87" t="s">
        <v>2528</v>
      </c>
      <c r="C1258" s="87" t="s">
        <v>63</v>
      </c>
      <c r="D1258" s="87" t="n">
        <v>502500.0</v>
      </c>
      <c r="E1258" s="87" t="s">
        <v>306</v>
      </c>
    </row>
    <row r="1259" outlineLevel="1">
      <c r="A1259" s="93" t="n">
        <v>45824.0</v>
      </c>
      <c r="B1259" s="87" t="s">
        <v>2543</v>
      </c>
      <c r="C1259" s="87" t="s">
        <v>63</v>
      </c>
      <c r="D1259" s="87" t="n">
        <v>502500.0</v>
      </c>
      <c r="E1259" s="87" t="s">
        <v>306</v>
      </c>
    </row>
    <row r="1260" outlineLevel="1">
      <c r="A1260" s="93" t="n">
        <v>45824.0</v>
      </c>
      <c r="B1260" s="87" t="s">
        <v>2541</v>
      </c>
      <c r="C1260" s="87" t="s">
        <v>63</v>
      </c>
      <c r="D1260" s="87" t="n">
        <v>502500.0</v>
      </c>
      <c r="E1260" s="87" t="s">
        <v>306</v>
      </c>
    </row>
    <row r="1261" outlineLevel="1">
      <c r="A1261" s="93" t="n">
        <v>45824.0</v>
      </c>
      <c r="B1261" s="87" t="s">
        <v>2535</v>
      </c>
      <c r="C1261" s="87" t="s">
        <v>63</v>
      </c>
      <c r="D1261" s="87" t="n">
        <v>502500.0</v>
      </c>
      <c r="E1261" s="87" t="s">
        <v>306</v>
      </c>
    </row>
    <row r="1262" outlineLevel="1">
      <c r="A1262" s="93" t="n">
        <v>45836.0</v>
      </c>
      <c r="B1262" s="87" t="s">
        <v>2885</v>
      </c>
      <c r="C1262" s="87" t="s">
        <v>63</v>
      </c>
      <c r="D1262" s="87" t="n">
        <v>502500.0</v>
      </c>
      <c r="E1262" s="87" t="s">
        <v>306</v>
      </c>
    </row>
    <row r="1263" outlineLevel="1">
      <c r="A1263" s="93" t="n">
        <v>45836.0</v>
      </c>
      <c r="B1263" s="87" t="s">
        <v>2898</v>
      </c>
      <c r="C1263" s="87" t="s">
        <v>63</v>
      </c>
      <c r="D1263" s="87" t="n">
        <v>502500.0</v>
      </c>
      <c r="E1263" s="87" t="s">
        <v>306</v>
      </c>
    </row>
    <row r="1264" outlineLevel="1">
      <c r="A1264" s="93" t="n">
        <v>45836.0</v>
      </c>
      <c r="B1264" s="87" t="s">
        <v>2902</v>
      </c>
      <c r="C1264" s="87" t="s">
        <v>63</v>
      </c>
      <c r="D1264" s="87" t="n">
        <v>502500.0</v>
      </c>
      <c r="E1264" s="87" t="s">
        <v>306</v>
      </c>
    </row>
    <row r="1265" outlineLevel="1">
      <c r="A1265" s="93" t="n">
        <v>45836.0</v>
      </c>
      <c r="B1265" s="87" t="s">
        <v>2890</v>
      </c>
      <c r="C1265" s="87" t="s">
        <v>63</v>
      </c>
      <c r="D1265" s="87" t="n">
        <v>502500.0</v>
      </c>
      <c r="E1265" s="87" t="s">
        <v>306</v>
      </c>
    </row>
    <row r="1266" outlineLevel="1">
      <c r="A1266" s="93" t="n">
        <v>45836.0</v>
      </c>
      <c r="B1266" s="87" t="s">
        <v>2896</v>
      </c>
      <c r="C1266" s="87" t="s">
        <v>63</v>
      </c>
      <c r="D1266" s="87" t="n">
        <v>502500.0</v>
      </c>
      <c r="E1266" s="87" t="s">
        <v>306</v>
      </c>
    </row>
    <row r="1267" outlineLevel="1">
      <c r="A1267" s="93" t="n">
        <v>45836.0</v>
      </c>
      <c r="B1267" s="87" t="s">
        <v>2894</v>
      </c>
      <c r="C1267" s="87" t="s">
        <v>63</v>
      </c>
      <c r="D1267" s="87" t="n">
        <v>502500.0</v>
      </c>
      <c r="E1267" s="87" t="s">
        <v>306</v>
      </c>
    </row>
    <row r="1268" outlineLevel="1">
      <c r="A1268" s="93" t="n">
        <v>45836.0</v>
      </c>
      <c r="B1268" s="87" t="s">
        <v>2900</v>
      </c>
      <c r="C1268" s="87" t="s">
        <v>63</v>
      </c>
      <c r="D1268" s="87" t="n">
        <v>502500.0</v>
      </c>
      <c r="E1268" s="87" t="s">
        <v>306</v>
      </c>
    </row>
    <row r="1269" outlineLevel="1">
      <c r="A1269" s="93" t="n">
        <v>45836.0</v>
      </c>
      <c r="B1269" s="87" t="s">
        <v>2905</v>
      </c>
      <c r="C1269" s="87" t="s">
        <v>63</v>
      </c>
      <c r="D1269" s="87" t="n">
        <v>502500.0</v>
      </c>
      <c r="E1269" s="87" t="s">
        <v>306</v>
      </c>
    </row>
    <row r="1270" outlineLevel="1">
      <c r="A1270" s="93" t="n">
        <v>45836.0</v>
      </c>
      <c r="B1270" s="87" t="s">
        <v>2892</v>
      </c>
      <c r="C1270" s="87" t="s">
        <v>63</v>
      </c>
      <c r="D1270" s="87" t="n">
        <v>502500.0</v>
      </c>
      <c r="E1270" s="87" t="s">
        <v>306</v>
      </c>
    </row>
    <row r="1271" outlineLevel="1">
      <c r="A1271" s="93" t="n">
        <v>45836.0</v>
      </c>
      <c r="B1271" s="87" t="s">
        <v>2903</v>
      </c>
      <c r="C1271" s="87" t="s">
        <v>63</v>
      </c>
      <c r="D1271" s="87" t="n">
        <v>502500.0</v>
      </c>
      <c r="E1271" s="87" t="s">
        <v>306</v>
      </c>
    </row>
    <row r="1272" outlineLevel="1">
      <c r="A1272" s="93" t="n">
        <v>45881.0</v>
      </c>
      <c r="B1272" s="87" t="s">
        <v>3874</v>
      </c>
      <c r="C1272" s="87" t="s">
        <v>63</v>
      </c>
      <c r="D1272" s="87" t="n">
        <v>502500.0</v>
      </c>
      <c r="E1272" s="87" t="s">
        <v>306</v>
      </c>
    </row>
    <row r="1273" outlineLevel="1">
      <c r="A1273" s="93" t="n">
        <v>45881.0</v>
      </c>
      <c r="B1273" s="87" t="s">
        <v>3872</v>
      </c>
      <c r="C1273" s="87" t="s">
        <v>63</v>
      </c>
      <c r="D1273" s="87" t="n">
        <v>502500.0</v>
      </c>
      <c r="E1273" s="87" t="s">
        <v>306</v>
      </c>
    </row>
    <row r="1274" outlineLevel="1">
      <c r="A1274" s="93" t="n">
        <v>45881.0</v>
      </c>
      <c r="B1274" s="87" t="s">
        <v>3870</v>
      </c>
      <c r="C1274" s="87" t="s">
        <v>63</v>
      </c>
      <c r="D1274" s="87" t="n">
        <v>502500.0</v>
      </c>
      <c r="E1274" s="87" t="s">
        <v>306</v>
      </c>
    </row>
    <row r="1275" outlineLevel="1">
      <c r="A1275" s="111" t="n">
        <v>45881.0</v>
      </c>
      <c r="B1275" s="103" t="s">
        <v>3868</v>
      </c>
      <c r="C1275" s="103" t="s">
        <v>63</v>
      </c>
      <c r="D1275" s="103" t="n">
        <v>502500.0</v>
      </c>
      <c r="E1275" s="103" t="s">
        <v>306</v>
      </c>
    </row>
    <row r="1276" outlineLevel="1">
      <c r="A1276" s="83" t="s">
        <v>3101</v>
      </c>
      <c r="B1276" s="83"/>
      <c r="C1276" s="83"/>
      <c r="D1276" s="82">
        <f>SUM(D1277:D1307)</f>
      </c>
      <c r="E1276" s="82"/>
    </row>
    <row r="1277" outlineLevel="1">
      <c r="A1277" s="93" t="n">
        <v>45842.0</v>
      </c>
      <c r="B1277" s="87" t="s">
        <v>3100</v>
      </c>
      <c r="C1277" s="87" t="s">
        <v>63</v>
      </c>
      <c r="D1277" s="87" t="n">
        <v>850000.0</v>
      </c>
      <c r="E1277" s="87" t="s">
        <v>74</v>
      </c>
    </row>
    <row r="1278" outlineLevel="1">
      <c r="A1278" s="93" t="n">
        <v>45847.0</v>
      </c>
      <c r="B1278" s="87" t="s">
        <v>3253</v>
      </c>
      <c r="C1278" s="87" t="s">
        <v>63</v>
      </c>
      <c r="D1278" s="87" t="n">
        <v>2800000.0</v>
      </c>
      <c r="E1278" s="87" t="s">
        <v>74</v>
      </c>
    </row>
    <row r="1279" outlineLevel="1">
      <c r="A1279" s="93" t="n">
        <v>45849.0</v>
      </c>
      <c r="B1279" s="87" t="s">
        <v>3288</v>
      </c>
      <c r="C1279" s="87" t="s">
        <v>63</v>
      </c>
      <c r="D1279" s="87" t="n">
        <v>90000.0</v>
      </c>
      <c r="E1279" s="87" t="s">
        <v>315</v>
      </c>
    </row>
    <row r="1280" outlineLevel="1">
      <c r="A1280" s="93" t="n">
        <v>45853.0</v>
      </c>
      <c r="B1280" s="87" t="s">
        <v>3331</v>
      </c>
      <c r="C1280" s="87" t="s">
        <v>63</v>
      </c>
      <c r="D1280" s="87" t="n">
        <v>300000.0</v>
      </c>
      <c r="E1280" s="87" t="s">
        <v>315</v>
      </c>
    </row>
    <row r="1281" outlineLevel="1">
      <c r="A1281" s="93" t="n">
        <v>45854.0</v>
      </c>
      <c r="B1281" s="87" t="s">
        <v>3358</v>
      </c>
      <c r="C1281" s="87" t="s">
        <v>63</v>
      </c>
      <c r="D1281" s="87" t="n">
        <v>140000.0</v>
      </c>
      <c r="E1281" s="87" t="s">
        <v>315</v>
      </c>
    </row>
    <row r="1282" outlineLevel="1">
      <c r="A1282" s="93" t="n">
        <v>45866.0</v>
      </c>
      <c r="B1282" s="87" t="s">
        <v>3530</v>
      </c>
      <c r="C1282" s="87" t="s">
        <v>63</v>
      </c>
      <c r="D1282" s="87" t="n">
        <v>100000.0</v>
      </c>
      <c r="E1282" s="87" t="s">
        <v>315</v>
      </c>
    </row>
    <row r="1283" outlineLevel="1">
      <c r="A1283" s="93" t="n">
        <v>45866.0</v>
      </c>
      <c r="B1283" s="87" t="s">
        <v>3528</v>
      </c>
      <c r="C1283" s="87" t="s">
        <v>63</v>
      </c>
      <c r="D1283" s="87" t="n">
        <v>500000.0</v>
      </c>
      <c r="E1283" s="87" t="s">
        <v>315</v>
      </c>
    </row>
    <row r="1284" outlineLevel="1">
      <c r="A1284" s="93" t="n">
        <v>45895.0</v>
      </c>
      <c r="B1284" s="87" t="s">
        <v>4130</v>
      </c>
      <c r="C1284" s="87" t="s">
        <v>63</v>
      </c>
      <c r="D1284" s="87" t="n">
        <v>3000000.0</v>
      </c>
      <c r="E1284" s="87" t="s">
        <v>74</v>
      </c>
    </row>
    <row r="1285" outlineLevel="1">
      <c r="A1285" s="93" t="n">
        <v>45905.0</v>
      </c>
      <c r="B1285" s="87" t="s">
        <v>4337</v>
      </c>
      <c r="C1285" s="87" t="s">
        <v>63</v>
      </c>
      <c r="D1285" s="87" t="n">
        <v>2000000.0</v>
      </c>
      <c r="E1285" s="87" t="s">
        <v>74</v>
      </c>
    </row>
    <row r="1286" outlineLevel="1">
      <c r="A1286" s="93" t="n">
        <v>45913.0</v>
      </c>
      <c r="B1286" s="87" t="s">
        <v>4393</v>
      </c>
      <c r="C1286" s="87" t="s">
        <v>63</v>
      </c>
      <c r="D1286" s="87" t="n">
        <v>250000.0</v>
      </c>
      <c r="E1286" s="87" t="s">
        <v>315</v>
      </c>
    </row>
    <row r="1287" outlineLevel="1">
      <c r="A1287" s="93" t="n">
        <v>45916.0</v>
      </c>
      <c r="B1287" s="87" t="s">
        <v>4446</v>
      </c>
      <c r="C1287" s="87" t="s">
        <v>63</v>
      </c>
      <c r="D1287" s="87" t="n">
        <v>360000.0</v>
      </c>
      <c r="E1287" s="87" t="s">
        <v>315</v>
      </c>
    </row>
    <row r="1288" outlineLevel="1">
      <c r="A1288" s="93" t="n">
        <v>45924.0</v>
      </c>
      <c r="B1288" s="87" t="s">
        <v>4522</v>
      </c>
      <c r="C1288" s="87" t="s">
        <v>63</v>
      </c>
      <c r="D1288" s="87" t="n">
        <v>200000.0</v>
      </c>
      <c r="E1288" s="87" t="s">
        <v>315</v>
      </c>
    </row>
    <row r="1289" outlineLevel="1">
      <c r="A1289" s="93" t="n">
        <v>45930.0</v>
      </c>
      <c r="B1289" s="87" t="s">
        <v>4569</v>
      </c>
      <c r="C1289" s="87" t="s">
        <v>63</v>
      </c>
      <c r="D1289" s="87" t="n">
        <v>325000.0</v>
      </c>
      <c r="E1289" s="87" t="s">
        <v>315</v>
      </c>
    </row>
    <row r="1290" outlineLevel="1">
      <c r="A1290" s="93" t="n">
        <v>45944.0</v>
      </c>
      <c r="B1290" s="87" t="s">
        <v>4742</v>
      </c>
      <c r="C1290" s="87" t="s">
        <v>63</v>
      </c>
      <c r="D1290" s="87" t="n">
        <v>400000.0</v>
      </c>
      <c r="E1290" s="87" t="s">
        <v>315</v>
      </c>
    </row>
    <row r="1291" outlineLevel="1">
      <c r="A1291" s="93" t="n">
        <v>45954.0</v>
      </c>
      <c r="B1291" s="87" t="s">
        <v>4800</v>
      </c>
      <c r="C1291" s="87" t="s">
        <v>63</v>
      </c>
      <c r="D1291" s="87" t="n">
        <v>350000.0</v>
      </c>
      <c r="E1291" s="87" t="s">
        <v>315</v>
      </c>
    </row>
    <row r="1292" outlineLevel="1">
      <c r="A1292" s="93" t="n">
        <v>45957.0</v>
      </c>
      <c r="B1292" s="87" t="s">
        <v>4811</v>
      </c>
      <c r="C1292" s="87" t="s">
        <v>63</v>
      </c>
      <c r="D1292" s="87" t="n">
        <v>40000.0</v>
      </c>
      <c r="E1292" s="87" t="s">
        <v>315</v>
      </c>
    </row>
    <row r="1293" outlineLevel="1">
      <c r="A1293" s="93" t="n">
        <v>45973.0</v>
      </c>
      <c r="B1293" s="87" t="s">
        <v>5027</v>
      </c>
      <c r="C1293" s="87" t="s">
        <v>63</v>
      </c>
      <c r="D1293" s="87" t="n">
        <v>450000.0</v>
      </c>
      <c r="E1293" s="87" t="s">
        <v>315</v>
      </c>
    </row>
    <row r="1294" outlineLevel="1">
      <c r="A1294" s="93" t="n">
        <v>45978.0</v>
      </c>
      <c r="B1294" s="87" t="s">
        <v>5050</v>
      </c>
      <c r="C1294" s="87" t="s">
        <v>63</v>
      </c>
      <c r="D1294" s="87" t="n">
        <v>60000.0</v>
      </c>
      <c r="E1294" s="87" t="s">
        <v>315</v>
      </c>
    </row>
    <row r="1295" outlineLevel="1">
      <c r="A1295" s="93" t="n">
        <v>45980.0</v>
      </c>
      <c r="B1295" s="87" t="s">
        <v>5072</v>
      </c>
      <c r="C1295" s="87" t="s">
        <v>63</v>
      </c>
      <c r="D1295" s="87" t="n">
        <v>350000.0</v>
      </c>
      <c r="E1295" s="87" t="s">
        <v>315</v>
      </c>
    </row>
    <row r="1296" outlineLevel="1">
      <c r="A1296" s="93" t="n">
        <v>45981.0</v>
      </c>
      <c r="B1296" s="87" t="s">
        <v>5094</v>
      </c>
      <c r="C1296" s="87" t="s">
        <v>63</v>
      </c>
      <c r="D1296" s="87" t="n">
        <v>400000.0</v>
      </c>
      <c r="E1296" s="87" t="s">
        <v>315</v>
      </c>
    </row>
    <row r="1297" outlineLevel="1">
      <c r="A1297" s="93" t="n">
        <v>45985.0</v>
      </c>
      <c r="B1297" s="87" t="s">
        <v>5111</v>
      </c>
      <c r="C1297" s="87" t="s">
        <v>63</v>
      </c>
      <c r="D1297" s="87" t="n">
        <v>400000.0</v>
      </c>
      <c r="E1297" s="87" t="s">
        <v>315</v>
      </c>
    </row>
    <row r="1298" outlineLevel="1">
      <c r="A1298" s="93" t="n">
        <v>45993.0</v>
      </c>
      <c r="B1298" s="87" t="s">
        <v>5164</v>
      </c>
      <c r="C1298" s="87" t="s">
        <v>63</v>
      </c>
      <c r="D1298" s="87" t="n">
        <v>530000.0</v>
      </c>
      <c r="E1298" s="87" t="s">
        <v>74</v>
      </c>
    </row>
    <row r="1299" outlineLevel="1">
      <c r="A1299" s="93" t="n">
        <v>46002.0</v>
      </c>
      <c r="B1299" s="87" t="s">
        <v>5246</v>
      </c>
      <c r="C1299" s="87" t="s">
        <v>63</v>
      </c>
      <c r="D1299" s="87" t="n">
        <v>640000.0</v>
      </c>
      <c r="E1299" s="87" t="s">
        <v>74</v>
      </c>
    </row>
    <row r="1300" outlineLevel="1">
      <c r="A1300" s="93" t="n">
        <v>46004.0</v>
      </c>
      <c r="B1300" s="87" t="s">
        <v>5262</v>
      </c>
      <c r="C1300" s="87" t="s">
        <v>63</v>
      </c>
      <c r="D1300" s="87" t="n">
        <v>75000.0</v>
      </c>
      <c r="E1300" s="87" t="s">
        <v>315</v>
      </c>
    </row>
    <row r="1301" outlineLevel="1">
      <c r="A1301" s="93" t="n">
        <v>46006.0</v>
      </c>
      <c r="B1301" s="87" t="s">
        <v>5280</v>
      </c>
      <c r="C1301" s="87" t="s">
        <v>63</v>
      </c>
      <c r="D1301" s="87" t="n">
        <v>60000.0</v>
      </c>
      <c r="E1301" s="87" t="s">
        <v>315</v>
      </c>
    </row>
    <row r="1302" outlineLevel="1">
      <c r="A1302" s="93" t="n">
        <v>46025.0</v>
      </c>
      <c r="B1302" s="87" t="s">
        <v>5386</v>
      </c>
      <c r="C1302" s="87" t="s">
        <v>63</v>
      </c>
      <c r="D1302" s="87" t="n">
        <v>200000.0</v>
      </c>
      <c r="E1302" s="87" t="s">
        <v>315</v>
      </c>
    </row>
    <row r="1303" outlineLevel="1">
      <c r="A1303" s="93" t="n">
        <v>46043.0</v>
      </c>
      <c r="B1303" s="87" t="s">
        <v>5512</v>
      </c>
      <c r="C1303" s="87" t="s">
        <v>63</v>
      </c>
      <c r="D1303" s="87" t="n">
        <v>500000.0</v>
      </c>
      <c r="E1303" s="87" t="s">
        <v>315</v>
      </c>
    </row>
    <row r="1304" outlineLevel="1">
      <c r="A1304" s="93" t="n">
        <v>46053.0</v>
      </c>
      <c r="B1304" s="87" t="s">
        <v>5552</v>
      </c>
      <c r="C1304" s="87" t="s">
        <v>63</v>
      </c>
      <c r="D1304" s="87" t="n">
        <v>170000.0</v>
      </c>
      <c r="E1304" s="87" t="s">
        <v>315</v>
      </c>
    </row>
    <row r="1305" outlineLevel="1">
      <c r="A1305" s="93" t="n">
        <v>46055.0</v>
      </c>
      <c r="B1305" s="87" t="s">
        <v>5560</v>
      </c>
      <c r="C1305" s="87" t="s">
        <v>63</v>
      </c>
      <c r="D1305" s="87" t="n">
        <v>575000.0</v>
      </c>
      <c r="E1305" s="87" t="s">
        <v>74</v>
      </c>
    </row>
    <row r="1306" outlineLevel="1">
      <c r="A1306" s="93" t="n">
        <v>46057.0</v>
      </c>
      <c r="B1306" s="87" t="s">
        <v>5580</v>
      </c>
      <c r="C1306" s="87" t="s">
        <v>63</v>
      </c>
      <c r="D1306" s="87" t="n">
        <v>2000000.0</v>
      </c>
      <c r="E1306" s="87" t="s">
        <v>306</v>
      </c>
    </row>
    <row r="1307" outlineLevel="1">
      <c r="A1307" s="111" t="n">
        <v>46085.0</v>
      </c>
      <c r="B1307" s="103" t="s">
        <v>5758</v>
      </c>
      <c r="C1307" s="103" t="s">
        <v>63</v>
      </c>
      <c r="D1307" s="103" t="n">
        <v>1550000.0</v>
      </c>
      <c r="E1307" s="103" t="s">
        <v>74</v>
      </c>
    </row>
    <row r="1308" outlineLevel="1">
      <c r="A1308" s="83" t="s">
        <v>2608</v>
      </c>
      <c r="B1308" s="83"/>
      <c r="C1308" s="83"/>
      <c r="D1308" s="82">
        <f>SUM(D1309:D1311)</f>
      </c>
      <c r="E1308" s="82"/>
    </row>
    <row r="1309" outlineLevel="1">
      <c r="A1309" s="93" t="n">
        <v>45826.0</v>
      </c>
      <c r="B1309" s="87" t="s">
        <v>2606</v>
      </c>
      <c r="C1309" s="87" t="s">
        <v>63</v>
      </c>
      <c r="D1309" s="87" t="n">
        <v>100000.0</v>
      </c>
      <c r="E1309" s="87" t="s">
        <v>306</v>
      </c>
    </row>
    <row r="1310" outlineLevel="1">
      <c r="A1310" s="93" t="n">
        <v>45867.0</v>
      </c>
      <c r="B1310" s="87" t="s">
        <v>3540</v>
      </c>
      <c r="C1310" s="87" t="s">
        <v>63</v>
      </c>
      <c r="D1310" s="87" t="n">
        <v>28200.0</v>
      </c>
      <c r="E1310" s="87" t="s">
        <v>315</v>
      </c>
    </row>
    <row r="1311" outlineLevel="1">
      <c r="A1311" s="111" t="n">
        <v>46042.0</v>
      </c>
      <c r="B1311" s="103" t="s">
        <v>5491</v>
      </c>
      <c r="C1311" s="103" t="s">
        <v>63</v>
      </c>
      <c r="D1311" s="103" t="n">
        <v>203900.0</v>
      </c>
      <c r="E1311" s="103" t="s">
        <v>306</v>
      </c>
    </row>
    <row r="1312" outlineLevel="1">
      <c r="A1312" s="83" t="s">
        <v>1979</v>
      </c>
      <c r="B1312" s="83"/>
      <c r="C1312" s="83"/>
      <c r="D1312" s="82">
        <f>SUM(D1313:D1314)</f>
      </c>
      <c r="E1312" s="82"/>
    </row>
    <row r="1313" outlineLevel="1">
      <c r="A1313" s="93" t="n">
        <v>45805.0</v>
      </c>
      <c r="B1313" s="87" t="s">
        <v>1978</v>
      </c>
      <c r="C1313" s="87" t="s">
        <v>63</v>
      </c>
      <c r="D1313" s="87" t="n">
        <v>78999.0</v>
      </c>
      <c r="E1313" s="87" t="s">
        <v>306</v>
      </c>
    </row>
    <row r="1314" outlineLevel="1">
      <c r="A1314" s="111" t="n">
        <v>45806.0</v>
      </c>
      <c r="B1314" s="103" t="s">
        <v>2009</v>
      </c>
      <c r="C1314" s="103" t="s">
        <v>63</v>
      </c>
      <c r="D1314" s="103" t="n">
        <v>118500.0</v>
      </c>
      <c r="E1314" s="103" t="s">
        <v>306</v>
      </c>
    </row>
    <row r="1315" outlineLevel="1">
      <c r="A1315" s="83" t="s">
        <v>1508</v>
      </c>
      <c r="B1315" s="83"/>
      <c r="C1315" s="83"/>
      <c r="D1315" s="82">
        <f>SUM(D1316:D1317)</f>
      </c>
      <c r="E1315" s="82"/>
    </row>
    <row r="1316" outlineLevel="1">
      <c r="A1316" s="93" t="n">
        <v>45789.0</v>
      </c>
      <c r="B1316" s="87" t="s">
        <v>1507</v>
      </c>
      <c r="C1316" s="87" t="s">
        <v>63</v>
      </c>
      <c r="D1316" s="87" t="n">
        <v>48600.0</v>
      </c>
      <c r="E1316" s="87" t="s">
        <v>306</v>
      </c>
    </row>
    <row r="1317" outlineLevel="1">
      <c r="A1317" s="111" t="n">
        <v>45790.0</v>
      </c>
      <c r="B1317" s="103" t="s">
        <v>1532</v>
      </c>
      <c r="C1317" s="103" t="s">
        <v>63</v>
      </c>
      <c r="D1317" s="103" t="n">
        <v>3400.0</v>
      </c>
      <c r="E1317" s="103" t="s">
        <v>315</v>
      </c>
    </row>
    <row r="1318" outlineLevel="1">
      <c r="A1318" s="83" t="s">
        <v>4287</v>
      </c>
      <c r="B1318" s="83"/>
      <c r="C1318" s="83"/>
      <c r="D1318" s="82">
        <f>SUM(D1319:D1321)</f>
      </c>
      <c r="E1318" s="82"/>
    </row>
    <row r="1319" outlineLevel="1">
      <c r="A1319" s="93" t="n">
        <v>45902.0</v>
      </c>
      <c r="B1319" s="87" t="s">
        <v>4286</v>
      </c>
      <c r="C1319" s="87" t="s">
        <v>63</v>
      </c>
      <c r="D1319" s="87" t="n">
        <v>12790.0</v>
      </c>
      <c r="E1319" s="87" t="s">
        <v>306</v>
      </c>
    </row>
    <row r="1320" outlineLevel="1">
      <c r="A1320" s="93" t="n">
        <v>45935.0</v>
      </c>
      <c r="B1320" s="87" t="s">
        <v>4650</v>
      </c>
      <c r="C1320" s="87" t="s">
        <v>1167</v>
      </c>
      <c r="D1320" s="87" t="n">
        <v>1570.0</v>
      </c>
      <c r="E1320" s="87" t="s">
        <v>306</v>
      </c>
    </row>
    <row r="1321" outlineLevel="1">
      <c r="A1321" s="111" t="n">
        <v>45964.0</v>
      </c>
      <c r="B1321" s="103" t="s">
        <v>4902</v>
      </c>
      <c r="C1321" s="103" t="s">
        <v>1167</v>
      </c>
      <c r="D1321" s="103" t="n">
        <v>7790.0</v>
      </c>
      <c r="E1321" s="103" t="s">
        <v>306</v>
      </c>
    </row>
    <row r="1322" outlineLevel="1">
      <c r="A1322" s="83" t="s">
        <v>316</v>
      </c>
      <c r="B1322" s="83"/>
      <c r="C1322" s="83"/>
      <c r="D1322" s="82">
        <f>SUM(D1323:D1325)</f>
      </c>
      <c r="E1322" s="82"/>
    </row>
    <row r="1323" outlineLevel="1">
      <c r="A1323" s="93" t="n">
        <v>45869.0</v>
      </c>
      <c r="B1323" s="87" t="s">
        <v>317</v>
      </c>
      <c r="C1323" s="87" t="s">
        <v>61</v>
      </c>
      <c r="D1323" s="87" t="n">
        <v>12000.0</v>
      </c>
      <c r="E1323" s="87" t="s">
        <v>306</v>
      </c>
    </row>
    <row r="1324" outlineLevel="1">
      <c r="A1324" s="93" t="n">
        <v>45869.0</v>
      </c>
      <c r="B1324" s="87" t="s">
        <v>318</v>
      </c>
      <c r="C1324" s="87" t="s">
        <v>61</v>
      </c>
      <c r="D1324" s="87" t="n">
        <v>85000.0</v>
      </c>
      <c r="E1324" s="87" t="s">
        <v>306</v>
      </c>
    </row>
    <row r="1325" outlineLevel="1">
      <c r="A1325" s="111" t="n">
        <v>45874.0</v>
      </c>
      <c r="B1325" s="103" t="s">
        <v>3739</v>
      </c>
      <c r="C1325" s="103" t="s">
        <v>63</v>
      </c>
      <c r="D1325" s="103" t="n">
        <v>1870.0</v>
      </c>
      <c r="E1325" s="103" t="s">
        <v>315</v>
      </c>
    </row>
    <row r="1326" outlineLevel="1">
      <c r="A1326" s="83" t="s">
        <v>3127</v>
      </c>
      <c r="B1326" s="83"/>
      <c r="C1326" s="83"/>
      <c r="D1326" s="82">
        <f>SUM(D1327:D1331)</f>
      </c>
      <c r="E1326" s="82"/>
    </row>
    <row r="1327" outlineLevel="1">
      <c r="A1327" s="93" t="n">
        <v>45842.0</v>
      </c>
      <c r="B1327" s="87" t="s">
        <v>3129</v>
      </c>
      <c r="C1327" s="87" t="s">
        <v>63</v>
      </c>
      <c r="D1327" s="87" t="n">
        <v>28000.0</v>
      </c>
      <c r="E1327" s="87" t="s">
        <v>306</v>
      </c>
    </row>
    <row r="1328" outlineLevel="1">
      <c r="A1328" s="93" t="n">
        <v>45842.0</v>
      </c>
      <c r="B1328" s="87" t="s">
        <v>3125</v>
      </c>
      <c r="C1328" s="87" t="s">
        <v>63</v>
      </c>
      <c r="D1328" s="87" t="n">
        <v>27000.0</v>
      </c>
      <c r="E1328" s="87" t="s">
        <v>306</v>
      </c>
    </row>
    <row r="1329" outlineLevel="1">
      <c r="A1329" s="93" t="n">
        <v>45843.0</v>
      </c>
      <c r="B1329" s="87" t="s">
        <v>3186</v>
      </c>
      <c r="C1329" s="87" t="s">
        <v>63</v>
      </c>
      <c r="D1329" s="87" t="n">
        <v>26000.0</v>
      </c>
      <c r="E1329" s="87" t="s">
        <v>306</v>
      </c>
    </row>
    <row r="1330" outlineLevel="1">
      <c r="A1330" s="93" t="n">
        <v>45843.0</v>
      </c>
      <c r="B1330" s="87" t="s">
        <v>3188</v>
      </c>
      <c r="C1330" s="87" t="s">
        <v>63</v>
      </c>
      <c r="D1330" s="87" t="n">
        <v>25000.0</v>
      </c>
      <c r="E1330" s="87" t="s">
        <v>306</v>
      </c>
    </row>
    <row r="1331" outlineLevel="1">
      <c r="A1331" s="111" t="n">
        <v>45846.0</v>
      </c>
      <c r="B1331" s="103" t="s">
        <v>3238</v>
      </c>
      <c r="C1331" s="103" t="s">
        <v>63</v>
      </c>
      <c r="D1331" s="103" t="n">
        <v>27000.0</v>
      </c>
      <c r="E1331" s="103" t="s">
        <v>306</v>
      </c>
    </row>
    <row r="1332" outlineLevel="1">
      <c r="A1332" s="83" t="s">
        <v>1041</v>
      </c>
      <c r="B1332" s="83"/>
      <c r="C1332" s="83"/>
      <c r="D1332" s="82">
        <f>SUM(D1333:D1334)</f>
      </c>
      <c r="E1332" s="82"/>
    </row>
    <row r="1333" outlineLevel="1">
      <c r="A1333" s="93" t="n">
        <v>45773.0</v>
      </c>
      <c r="B1333" s="87" t="s">
        <v>1039</v>
      </c>
      <c r="C1333" s="87" t="s">
        <v>63</v>
      </c>
      <c r="D1333" s="87" t="n">
        <v>2988.0</v>
      </c>
      <c r="E1333" s="87" t="s">
        <v>306</v>
      </c>
    </row>
    <row r="1334" outlineLevel="1">
      <c r="A1334" s="111" t="n">
        <v>45782.0</v>
      </c>
      <c r="B1334" s="103" t="s">
        <v>1240</v>
      </c>
      <c r="C1334" s="103" t="s">
        <v>63</v>
      </c>
      <c r="D1334" s="103" t="n">
        <v>14003.0</v>
      </c>
      <c r="E1334" s="103" t="s">
        <v>306</v>
      </c>
    </row>
    <row r="1335" outlineLevel="1">
      <c r="A1335" s="83" t="s">
        <v>1861</v>
      </c>
      <c r="B1335" s="83"/>
      <c r="C1335" s="83"/>
      <c r="D1335" s="82">
        <f>SUM(D1336:D1339)</f>
      </c>
      <c r="E1335" s="82"/>
    </row>
    <row r="1336" outlineLevel="1">
      <c r="A1336" s="93" t="n">
        <v>45801.0</v>
      </c>
      <c r="B1336" s="87" t="s">
        <v>1860</v>
      </c>
      <c r="C1336" s="87" t="s">
        <v>63</v>
      </c>
      <c r="D1336" s="87" t="n">
        <v>109150.0</v>
      </c>
      <c r="E1336" s="87" t="s">
        <v>306</v>
      </c>
    </row>
    <row r="1337" outlineLevel="1">
      <c r="A1337" s="93" t="n">
        <v>45801.0</v>
      </c>
      <c r="B1337" s="87" t="s">
        <v>1864</v>
      </c>
      <c r="C1337" s="87" t="s">
        <v>63</v>
      </c>
      <c r="D1337" s="87" t="n">
        <v>185000.0</v>
      </c>
      <c r="E1337" s="87" t="s">
        <v>306</v>
      </c>
    </row>
    <row r="1338" outlineLevel="1">
      <c r="A1338" s="93" t="n">
        <v>45803.0</v>
      </c>
      <c r="B1338" s="87" t="s">
        <v>1892</v>
      </c>
      <c r="C1338" s="87" t="s">
        <v>63</v>
      </c>
      <c r="D1338" s="87" t="n">
        <v>123900.0</v>
      </c>
      <c r="E1338" s="87" t="s">
        <v>306</v>
      </c>
    </row>
    <row r="1339" outlineLevel="1">
      <c r="A1339" s="111" t="n">
        <v>45817.0</v>
      </c>
      <c r="B1339" s="103" t="s">
        <v>2310</v>
      </c>
      <c r="C1339" s="103" t="s">
        <v>63</v>
      </c>
      <c r="D1339" s="103" t="n">
        <v>47200.0</v>
      </c>
      <c r="E1339" s="103" t="s">
        <v>306</v>
      </c>
    </row>
    <row r="1340" outlineLevel="1">
      <c r="A1340" s="83" t="s">
        <v>2501</v>
      </c>
      <c r="B1340" s="83"/>
      <c r="C1340" s="83"/>
      <c r="D1340" s="82">
        <f>SUM(D1341:D1343)</f>
      </c>
      <c r="E1340" s="82"/>
    </row>
    <row r="1341" outlineLevel="1">
      <c r="A1341" s="93" t="n">
        <v>45823.0</v>
      </c>
      <c r="B1341" s="87" t="s">
        <v>2499</v>
      </c>
      <c r="C1341" s="87" t="s">
        <v>63</v>
      </c>
      <c r="D1341" s="87" t="n">
        <v>200000.0</v>
      </c>
      <c r="E1341" s="87" t="s">
        <v>306</v>
      </c>
    </row>
    <row r="1342" outlineLevel="1">
      <c r="A1342" s="93" t="n">
        <v>45842.0</v>
      </c>
      <c r="B1342" s="87" t="s">
        <v>3089</v>
      </c>
      <c r="C1342" s="87" t="s">
        <v>63</v>
      </c>
      <c r="D1342" s="87" t="n">
        <v>300000.0</v>
      </c>
      <c r="E1342" s="87" t="s">
        <v>306</v>
      </c>
    </row>
    <row r="1343" outlineLevel="1">
      <c r="A1343" s="111" t="n">
        <v>45904.0</v>
      </c>
      <c r="B1343" s="103" t="s">
        <v>4327</v>
      </c>
      <c r="C1343" s="103" t="s">
        <v>63</v>
      </c>
      <c r="D1343" s="103" t="n">
        <v>97400.0</v>
      </c>
      <c r="E1343" s="103" t="s">
        <v>306</v>
      </c>
    </row>
    <row r="1344" outlineLevel="1">
      <c r="A1344" s="83" t="s">
        <v>4655</v>
      </c>
      <c r="B1344" s="83"/>
      <c r="C1344" s="83"/>
      <c r="D1344" s="82">
        <f>SUM(D1345:D1346)</f>
      </c>
      <c r="E1344" s="82"/>
    </row>
    <row r="1345" outlineLevel="1">
      <c r="A1345" s="93" t="n">
        <v>45935.0</v>
      </c>
      <c r="B1345" s="87" t="s">
        <v>4654</v>
      </c>
      <c r="C1345" s="87" t="s">
        <v>1167</v>
      </c>
      <c r="D1345" s="87" t="n">
        <v>50710.0</v>
      </c>
      <c r="E1345" s="87" t="s">
        <v>306</v>
      </c>
    </row>
    <row r="1346" outlineLevel="1">
      <c r="A1346" s="111" t="n">
        <v>45964.0</v>
      </c>
      <c r="B1346" s="103" t="s">
        <v>4911</v>
      </c>
      <c r="C1346" s="103" t="s">
        <v>1167</v>
      </c>
      <c r="D1346" s="103" t="n">
        <v>61200.0</v>
      </c>
      <c r="E1346" s="103" t="s">
        <v>306</v>
      </c>
    </row>
    <row r="1347" outlineLevel="1">
      <c r="A1347" s="83" t="s">
        <v>1650</v>
      </c>
      <c r="B1347" s="83"/>
      <c r="C1347" s="83"/>
      <c r="D1347" s="82">
        <f>SUM(D1348:D1354)</f>
      </c>
      <c r="E1347" s="82"/>
    </row>
    <row r="1348" outlineLevel="1">
      <c r="A1348" s="93" t="n">
        <v>45793.0</v>
      </c>
      <c r="B1348" s="87" t="s">
        <v>1649</v>
      </c>
      <c r="C1348" s="87" t="s">
        <v>651</v>
      </c>
      <c r="D1348" s="87" t="n">
        <v>100000.0</v>
      </c>
      <c r="E1348" s="87" t="s">
        <v>306</v>
      </c>
    </row>
    <row r="1349" outlineLevel="1">
      <c r="A1349" s="93" t="n">
        <v>45793.0</v>
      </c>
      <c r="B1349" s="87" t="s">
        <v>1649</v>
      </c>
      <c r="C1349" s="87" t="s">
        <v>651</v>
      </c>
      <c r="D1349" s="87" t="n">
        <v>11800.0</v>
      </c>
      <c r="E1349" s="87" t="s">
        <v>306</v>
      </c>
    </row>
    <row r="1350" outlineLevel="1">
      <c r="A1350" s="93" t="n">
        <v>45867.0</v>
      </c>
      <c r="B1350" s="87" t="s">
        <v>3537</v>
      </c>
      <c r="C1350" s="87" t="s">
        <v>651</v>
      </c>
      <c r="D1350" s="87" t="n">
        <v>10000.0</v>
      </c>
      <c r="E1350" s="87" t="s">
        <v>306</v>
      </c>
    </row>
    <row r="1351" outlineLevel="1">
      <c r="A1351" s="93" t="n">
        <v>45888.0</v>
      </c>
      <c r="B1351" s="87" t="s">
        <v>1649</v>
      </c>
      <c r="C1351" s="87" t="s">
        <v>651</v>
      </c>
      <c r="D1351" s="87" t="n">
        <v>100000.0</v>
      </c>
      <c r="E1351" s="87" t="s">
        <v>306</v>
      </c>
    </row>
    <row r="1352" outlineLevel="1">
      <c r="A1352" s="93" t="n">
        <v>45888.0</v>
      </c>
      <c r="B1352" s="87" t="s">
        <v>1649</v>
      </c>
      <c r="C1352" s="87" t="s">
        <v>651</v>
      </c>
      <c r="D1352" s="87" t="n">
        <v>11800.0</v>
      </c>
      <c r="E1352" s="87" t="s">
        <v>306</v>
      </c>
    </row>
    <row r="1353" outlineLevel="1">
      <c r="A1353" s="93" t="n">
        <v>45965.0</v>
      </c>
      <c r="B1353" s="87" t="s">
        <v>3537</v>
      </c>
      <c r="C1353" s="87" t="s">
        <v>651</v>
      </c>
      <c r="D1353" s="87" t="n">
        <v>10000.0</v>
      </c>
      <c r="E1353" s="87" t="s">
        <v>306</v>
      </c>
    </row>
    <row r="1354" outlineLevel="1">
      <c r="A1354" s="111" t="n">
        <v>45966.0</v>
      </c>
      <c r="B1354" s="103" t="s">
        <v>4983</v>
      </c>
      <c r="C1354" s="103" t="s">
        <v>651</v>
      </c>
      <c r="D1354" s="103" t="n">
        <v>10000.0</v>
      </c>
      <c r="E1354" s="103" t="s">
        <v>306</v>
      </c>
    </row>
    <row r="1355" outlineLevel="1">
      <c r="A1355" s="83" t="s">
        <v>3654</v>
      </c>
      <c r="B1355" s="83"/>
      <c r="C1355" s="83"/>
      <c r="D1355" s="82">
        <f>SUM(D1356:D1357)</f>
      </c>
      <c r="E1355" s="82"/>
    </row>
    <row r="1356" outlineLevel="1">
      <c r="A1356" s="93" t="n">
        <v>45873.0</v>
      </c>
      <c r="B1356" s="87" t="s">
        <v>3653</v>
      </c>
      <c r="C1356" s="87" t="s">
        <v>63</v>
      </c>
      <c r="D1356" s="87" t="n">
        <v>5450.0</v>
      </c>
      <c r="E1356" s="87" t="s">
        <v>306</v>
      </c>
    </row>
    <row r="1357" outlineLevel="1">
      <c r="A1357" s="111" t="n">
        <v>45902.0</v>
      </c>
      <c r="B1357" s="103" t="s">
        <v>4207</v>
      </c>
      <c r="C1357" s="103" t="s">
        <v>63</v>
      </c>
      <c r="D1357" s="103" t="n">
        <v>9700.0</v>
      </c>
      <c r="E1357" s="103" t="s">
        <v>306</v>
      </c>
    </row>
    <row r="1358" outlineLevel="1">
      <c r="A1358" s="83" t="s">
        <v>5347</v>
      </c>
      <c r="B1358" s="83"/>
      <c r="C1358" s="83"/>
      <c r="D1358" s="82">
        <f>SUM(D1359:D1360)</f>
      </c>
      <c r="E1358" s="82"/>
    </row>
    <row r="1359" outlineLevel="1">
      <c r="A1359" s="93" t="n">
        <v>46018.0</v>
      </c>
      <c r="B1359" s="87" t="s">
        <v>5346</v>
      </c>
      <c r="C1359" s="87" t="s">
        <v>63</v>
      </c>
      <c r="D1359" s="87" t="n">
        <v>50000.0</v>
      </c>
      <c r="E1359" s="87" t="s">
        <v>315</v>
      </c>
    </row>
    <row r="1360" outlineLevel="1">
      <c r="A1360" s="111" t="n">
        <v>46097.0</v>
      </c>
      <c r="B1360" s="103" t="s">
        <v>5857</v>
      </c>
      <c r="C1360" s="103" t="s">
        <v>63</v>
      </c>
      <c r="D1360" s="103" t="n">
        <v>450000.0</v>
      </c>
      <c r="E1360" s="103" t="s">
        <v>315</v>
      </c>
    </row>
    <row r="1361" outlineLevel="1">
      <c r="A1361" s="83" t="s">
        <v>690</v>
      </c>
      <c r="B1361" s="83"/>
      <c r="C1361" s="83"/>
      <c r="D1361" s="82">
        <f>SUM(D1362:D1374)</f>
      </c>
      <c r="E1361" s="82"/>
    </row>
    <row r="1362" outlineLevel="1">
      <c r="A1362" s="93" t="n">
        <v>45761.0</v>
      </c>
      <c r="B1362" s="87" t="s">
        <v>689</v>
      </c>
      <c r="C1362" s="87" t="s">
        <v>63</v>
      </c>
      <c r="D1362" s="87" t="n">
        <v>300000.0</v>
      </c>
      <c r="E1362" s="87" t="s">
        <v>306</v>
      </c>
    </row>
    <row r="1363" outlineLevel="1">
      <c r="A1363" s="93" t="n">
        <v>45764.0</v>
      </c>
      <c r="B1363" s="87" t="s">
        <v>790</v>
      </c>
      <c r="C1363" s="87" t="s">
        <v>63</v>
      </c>
      <c r="D1363" s="87" t="n">
        <v>300000.0</v>
      </c>
      <c r="E1363" s="87" t="s">
        <v>306</v>
      </c>
    </row>
    <row r="1364" outlineLevel="1">
      <c r="A1364" s="93" t="n">
        <v>45792.0</v>
      </c>
      <c r="B1364" s="87" t="s">
        <v>1618</v>
      </c>
      <c r="C1364" s="87" t="s">
        <v>63</v>
      </c>
      <c r="D1364" s="87" t="n">
        <v>150000.0</v>
      </c>
      <c r="E1364" s="87" t="s">
        <v>306</v>
      </c>
    </row>
    <row r="1365" outlineLevel="1">
      <c r="A1365" s="93" t="n">
        <v>45798.0</v>
      </c>
      <c r="B1365" s="87" t="s">
        <v>1748</v>
      </c>
      <c r="C1365" s="87" t="s">
        <v>63</v>
      </c>
      <c r="D1365" s="87" t="n">
        <v>200000.0</v>
      </c>
      <c r="E1365" s="87" t="s">
        <v>306</v>
      </c>
    </row>
    <row r="1366" outlineLevel="1">
      <c r="A1366" s="93" t="n">
        <v>45812.0</v>
      </c>
      <c r="B1366" s="87" t="s">
        <v>2191</v>
      </c>
      <c r="C1366" s="87" t="s">
        <v>63</v>
      </c>
      <c r="D1366" s="87" t="n">
        <v>150000.0</v>
      </c>
      <c r="E1366" s="87" t="s">
        <v>306</v>
      </c>
    </row>
    <row r="1367" outlineLevel="1">
      <c r="A1367" s="93" t="n">
        <v>45821.0</v>
      </c>
      <c r="B1367" s="87" t="s">
        <v>2432</v>
      </c>
      <c r="C1367" s="87" t="s">
        <v>63</v>
      </c>
      <c r="D1367" s="87" t="n">
        <v>200000.0</v>
      </c>
      <c r="E1367" s="87" t="s">
        <v>306</v>
      </c>
    </row>
    <row r="1368" outlineLevel="1">
      <c r="A1368" s="93" t="n">
        <v>45849.0</v>
      </c>
      <c r="B1368" s="87" t="s">
        <v>3295</v>
      </c>
      <c r="C1368" s="87" t="s">
        <v>63</v>
      </c>
      <c r="D1368" s="87" t="n">
        <v>80000.0</v>
      </c>
      <c r="E1368" s="87" t="s">
        <v>306</v>
      </c>
    </row>
    <row r="1369" outlineLevel="1">
      <c r="A1369" s="93" t="n">
        <v>45981.0</v>
      </c>
      <c r="B1369" s="87" t="s">
        <v>5090</v>
      </c>
      <c r="C1369" s="87" t="s">
        <v>63</v>
      </c>
      <c r="D1369" s="87" t="n">
        <v>250000.0</v>
      </c>
      <c r="E1369" s="87" t="s">
        <v>306</v>
      </c>
    </row>
    <row r="1370" outlineLevel="1">
      <c r="A1370" s="93" t="n">
        <v>46009.0</v>
      </c>
      <c r="B1370" s="87" t="s">
        <v>5296</v>
      </c>
      <c r="C1370" s="87" t="s">
        <v>63</v>
      </c>
      <c r="D1370" s="87" t="n">
        <v>100000.0</v>
      </c>
      <c r="E1370" s="87" t="s">
        <v>306</v>
      </c>
    </row>
    <row r="1371" outlineLevel="1">
      <c r="A1371" s="93" t="n">
        <v>46011.0</v>
      </c>
      <c r="B1371" s="87" t="s">
        <v>5321</v>
      </c>
      <c r="C1371" s="87" t="s">
        <v>63</v>
      </c>
      <c r="D1371" s="87" t="n">
        <v>100000.0</v>
      </c>
      <c r="E1371" s="87" t="s">
        <v>306</v>
      </c>
    </row>
    <row r="1372" outlineLevel="1">
      <c r="A1372" s="93" t="n">
        <v>46034.0</v>
      </c>
      <c r="B1372" s="87" t="s">
        <v>5458</v>
      </c>
      <c r="C1372" s="87" t="s">
        <v>63</v>
      </c>
      <c r="D1372" s="87" t="n">
        <v>18928.0</v>
      </c>
      <c r="E1372" s="87" t="s">
        <v>306</v>
      </c>
    </row>
    <row r="1373" outlineLevel="1">
      <c r="A1373" s="93" t="n">
        <v>46034.0</v>
      </c>
      <c r="B1373" s="87" t="s">
        <v>5460</v>
      </c>
      <c r="C1373" s="87" t="s">
        <v>63</v>
      </c>
      <c r="D1373" s="87" t="n">
        <v>40000.0</v>
      </c>
      <c r="E1373" s="87" t="s">
        <v>306</v>
      </c>
    </row>
    <row r="1374" outlineLevel="1">
      <c r="A1374" s="111" t="n">
        <v>46074.0</v>
      </c>
      <c r="B1374" s="103" t="s">
        <v>5677</v>
      </c>
      <c r="C1374" s="103" t="s">
        <v>63</v>
      </c>
      <c r="D1374" s="103" t="n">
        <v>100000.0</v>
      </c>
      <c r="E1374" s="103" t="s">
        <v>306</v>
      </c>
    </row>
    <row r="1375" outlineLevel="1">
      <c r="A1375" s="83" t="s">
        <v>1207</v>
      </c>
      <c r="B1375" s="83"/>
      <c r="C1375" s="83"/>
      <c r="D1375" s="82">
        <f>SUM(D1376:D1382)</f>
      </c>
      <c r="E1375" s="82"/>
    </row>
    <row r="1376" outlineLevel="1">
      <c r="A1376" s="93" t="n">
        <v>45779.0</v>
      </c>
      <c r="B1376" s="87" t="s">
        <v>1206</v>
      </c>
      <c r="C1376" s="87" t="s">
        <v>1167</v>
      </c>
      <c r="D1376" s="87" t="n">
        <v>23810.0</v>
      </c>
      <c r="E1376" s="87" t="s">
        <v>306</v>
      </c>
    </row>
    <row r="1377" outlineLevel="1">
      <c r="A1377" s="93" t="n">
        <v>45811.0</v>
      </c>
      <c r="B1377" s="87" t="s">
        <v>2080</v>
      </c>
      <c r="C1377" s="87" t="s">
        <v>1167</v>
      </c>
      <c r="D1377" s="87" t="n">
        <v>26580.0</v>
      </c>
      <c r="E1377" s="87" t="s">
        <v>306</v>
      </c>
    </row>
    <row r="1378" outlineLevel="1">
      <c r="A1378" s="93" t="n">
        <v>45840.0</v>
      </c>
      <c r="B1378" s="87" t="s">
        <v>3000</v>
      </c>
      <c r="C1378" s="87" t="s">
        <v>63</v>
      </c>
      <c r="D1378" s="87" t="n">
        <v>26580.0</v>
      </c>
      <c r="E1378" s="87" t="s">
        <v>306</v>
      </c>
    </row>
    <row r="1379" outlineLevel="1">
      <c r="A1379" s="93" t="n">
        <v>45873.0</v>
      </c>
      <c r="B1379" s="87" t="s">
        <v>3656</v>
      </c>
      <c r="C1379" s="87" t="s">
        <v>63</v>
      </c>
      <c r="D1379" s="87" t="n">
        <v>28420.0</v>
      </c>
      <c r="E1379" s="87" t="s">
        <v>306</v>
      </c>
    </row>
    <row r="1380" outlineLevel="1">
      <c r="A1380" s="93" t="n">
        <v>45902.0</v>
      </c>
      <c r="B1380" s="87" t="s">
        <v>4212</v>
      </c>
      <c r="C1380" s="87" t="s">
        <v>63</v>
      </c>
      <c r="D1380" s="87" t="n">
        <v>28420.0</v>
      </c>
      <c r="E1380" s="87" t="s">
        <v>306</v>
      </c>
    </row>
    <row r="1381" outlineLevel="1">
      <c r="A1381" s="93" t="n">
        <v>45935.0</v>
      </c>
      <c r="B1381" s="87" t="s">
        <v>4652</v>
      </c>
      <c r="C1381" s="87" t="s">
        <v>1167</v>
      </c>
      <c r="D1381" s="87" t="n">
        <v>21500.0</v>
      </c>
      <c r="E1381" s="87" t="s">
        <v>306</v>
      </c>
    </row>
    <row r="1382" outlineLevel="1">
      <c r="A1382" s="111" t="n">
        <v>45964.0</v>
      </c>
      <c r="B1382" s="103" t="s">
        <v>4915</v>
      </c>
      <c r="C1382" s="103" t="s">
        <v>1167</v>
      </c>
      <c r="D1382" s="103" t="n">
        <v>24730.0</v>
      </c>
      <c r="E1382" s="103" t="s">
        <v>306</v>
      </c>
    </row>
    <row r="1383" outlineLevel="1">
      <c r="A1383" s="83" t="s">
        <v>1076</v>
      </c>
      <c r="B1383" s="83"/>
      <c r="C1383" s="83"/>
      <c r="D1383" s="82">
        <f>SUM(D1384:D1386)</f>
      </c>
      <c r="E1383" s="82"/>
    </row>
    <row r="1384" outlineLevel="1">
      <c r="A1384" s="93" t="n">
        <v>45776.0</v>
      </c>
      <c r="B1384" s="87" t="s">
        <v>1074</v>
      </c>
      <c r="C1384" s="87" t="s">
        <v>63</v>
      </c>
      <c r="D1384" s="87" t="n">
        <v>5000.0</v>
      </c>
      <c r="E1384" s="87" t="s">
        <v>306</v>
      </c>
    </row>
    <row r="1385" outlineLevel="1">
      <c r="A1385" s="93" t="n">
        <v>45776.0</v>
      </c>
      <c r="B1385" s="87" t="s">
        <v>1078</v>
      </c>
      <c r="C1385" s="87" t="s">
        <v>63</v>
      </c>
      <c r="D1385" s="87" t="n">
        <v>45000.0</v>
      </c>
      <c r="E1385" s="87" t="s">
        <v>306</v>
      </c>
    </row>
    <row r="1386" outlineLevel="1">
      <c r="A1386" s="111" t="n">
        <v>45996.0</v>
      </c>
      <c r="B1386" s="103" t="s">
        <v>5212</v>
      </c>
      <c r="C1386" s="103" t="s">
        <v>63</v>
      </c>
      <c r="D1386" s="103" t="n">
        <v>408685.0</v>
      </c>
      <c r="E1386" s="103" t="s">
        <v>306</v>
      </c>
    </row>
    <row r="1387" outlineLevel="1">
      <c r="A1387" s="83" t="s">
        <v>4658</v>
      </c>
      <c r="B1387" s="83"/>
      <c r="C1387" s="83"/>
      <c r="D1387" s="82">
        <f>SUM(D1388:D1389)</f>
      </c>
      <c r="E1387" s="82"/>
    </row>
    <row r="1388" outlineLevel="1">
      <c r="A1388" s="93" t="n">
        <v>45935.0</v>
      </c>
      <c r="B1388" s="87" t="s">
        <v>4657</v>
      </c>
      <c r="C1388" s="87" t="s">
        <v>1167</v>
      </c>
      <c r="D1388" s="87" t="n">
        <v>16200.0</v>
      </c>
      <c r="E1388" s="87" t="s">
        <v>306</v>
      </c>
    </row>
    <row r="1389" outlineLevel="1">
      <c r="A1389" s="111" t="n">
        <v>45964.0</v>
      </c>
      <c r="B1389" s="103" t="s">
        <v>4917</v>
      </c>
      <c r="C1389" s="103" t="s">
        <v>1167</v>
      </c>
      <c r="D1389" s="103" t="n">
        <v>20140.0</v>
      </c>
      <c r="E1389" s="103" t="s">
        <v>306</v>
      </c>
    </row>
    <row r="1390" outlineLevel="1">
      <c r="A1390" s="83" t="s">
        <v>768</v>
      </c>
      <c r="B1390" s="83"/>
      <c r="C1390" s="83"/>
      <c r="D1390" s="82">
        <f>SUM(D1391:D1397)</f>
      </c>
      <c r="E1390" s="82"/>
    </row>
    <row r="1391" outlineLevel="1">
      <c r="A1391" s="93" t="n">
        <v>45763.0</v>
      </c>
      <c r="B1391" s="87" t="s">
        <v>766</v>
      </c>
      <c r="C1391" s="87" t="s">
        <v>63</v>
      </c>
      <c r="D1391" s="87" t="n">
        <v>206500.0</v>
      </c>
      <c r="E1391" s="87" t="s">
        <v>306</v>
      </c>
    </row>
    <row r="1392" outlineLevel="1">
      <c r="A1392" s="93" t="n">
        <v>45764.0</v>
      </c>
      <c r="B1392" s="87" t="s">
        <v>787</v>
      </c>
      <c r="C1392" s="87" t="s">
        <v>63</v>
      </c>
      <c r="D1392" s="87" t="n">
        <v>1180000.0</v>
      </c>
      <c r="E1392" s="87" t="s">
        <v>306</v>
      </c>
    </row>
    <row r="1393" outlineLevel="1">
      <c r="A1393" s="93" t="n">
        <v>45769.0</v>
      </c>
      <c r="B1393" s="87" t="s">
        <v>928</v>
      </c>
      <c r="C1393" s="87" t="s">
        <v>63</v>
      </c>
      <c r="D1393" s="87" t="n">
        <v>590000.0</v>
      </c>
      <c r="E1393" s="87" t="s">
        <v>306</v>
      </c>
    </row>
    <row r="1394" outlineLevel="1">
      <c r="A1394" s="93" t="n">
        <v>45771.0</v>
      </c>
      <c r="B1394" s="87" t="s">
        <v>989</v>
      </c>
      <c r="C1394" s="87" t="s">
        <v>63</v>
      </c>
      <c r="D1394" s="87" t="n">
        <v>1379998.0</v>
      </c>
      <c r="E1394" s="87" t="s">
        <v>306</v>
      </c>
    </row>
    <row r="1395" outlineLevel="1">
      <c r="A1395" s="93" t="n">
        <v>45777.0</v>
      </c>
      <c r="B1395" s="87" t="s">
        <v>1121</v>
      </c>
      <c r="C1395" s="87" t="s">
        <v>63</v>
      </c>
      <c r="D1395" s="87" t="n">
        <v>295000.0</v>
      </c>
      <c r="E1395" s="87" t="s">
        <v>306</v>
      </c>
    </row>
    <row r="1396" outlineLevel="1">
      <c r="A1396" s="93" t="n">
        <v>45784.0</v>
      </c>
      <c r="B1396" s="87" t="s">
        <v>1359</v>
      </c>
      <c r="C1396" s="87" t="s">
        <v>63</v>
      </c>
      <c r="D1396" s="87" t="n">
        <v>1120000.0</v>
      </c>
      <c r="E1396" s="87" t="s">
        <v>306</v>
      </c>
    </row>
    <row r="1397" outlineLevel="1">
      <c r="A1397" s="111" t="n">
        <v>45890.0</v>
      </c>
      <c r="B1397" s="103" t="s">
        <v>4021</v>
      </c>
      <c r="C1397" s="103" t="s">
        <v>63</v>
      </c>
      <c r="D1397" s="103" t="n">
        <v>600000.0</v>
      </c>
      <c r="E1397" s="103" t="s">
        <v>306</v>
      </c>
    </row>
    <row r="1398" outlineLevel="1">
      <c r="A1398" s="83" t="s">
        <v>1237</v>
      </c>
      <c r="B1398" s="83"/>
      <c r="C1398" s="83"/>
      <c r="D1398" s="82">
        <f>SUM(D1399:D1404)</f>
      </c>
      <c r="E1398" s="82"/>
    </row>
    <row r="1399" outlineLevel="1">
      <c r="A1399" s="93" t="n">
        <v>45781.0</v>
      </c>
      <c r="B1399" s="87" t="s">
        <v>1237</v>
      </c>
      <c r="C1399" s="87" t="s">
        <v>1238</v>
      </c>
      <c r="D1399" s="87" t="n">
        <v>122620.08</v>
      </c>
      <c r="E1399" s="87" t="s">
        <v>447</v>
      </c>
    </row>
    <row r="1400" outlineLevel="1">
      <c r="A1400" s="93" t="n">
        <v>45842.0</v>
      </c>
      <c r="B1400" s="87" t="s">
        <v>1237</v>
      </c>
      <c r="C1400" s="87" t="s">
        <v>1238</v>
      </c>
      <c r="D1400" s="87" t="n">
        <v>46683.42</v>
      </c>
      <c r="E1400" s="87" t="s">
        <v>447</v>
      </c>
    </row>
    <row r="1401" outlineLevel="1">
      <c r="A1401" s="93" t="n">
        <v>45934.0</v>
      </c>
      <c r="B1401" s="87" t="s">
        <v>1237</v>
      </c>
      <c r="C1401" s="87" t="s">
        <v>1238</v>
      </c>
      <c r="D1401" s="87" t="n">
        <v>22520.9</v>
      </c>
      <c r="E1401" s="87" t="s">
        <v>447</v>
      </c>
    </row>
    <row r="1402" outlineLevel="1">
      <c r="A1402" s="93" t="n">
        <v>45995.0</v>
      </c>
      <c r="B1402" s="87" t="s">
        <v>1237</v>
      </c>
      <c r="C1402" s="87" t="s">
        <v>1238</v>
      </c>
      <c r="D1402" s="87" t="n">
        <v>63498.95</v>
      </c>
      <c r="E1402" s="87" t="s">
        <v>447</v>
      </c>
    </row>
    <row r="1403" outlineLevel="1">
      <c r="A1403" s="93" t="n">
        <v>46025.0</v>
      </c>
      <c r="B1403" s="87" t="s">
        <v>1237</v>
      </c>
      <c r="C1403" s="87" t="s">
        <v>1238</v>
      </c>
      <c r="D1403" s="87" t="n">
        <v>148745.27</v>
      </c>
      <c r="E1403" s="87" t="s">
        <v>447</v>
      </c>
    </row>
    <row r="1404" outlineLevel="1">
      <c r="A1404" s="111" t="n">
        <v>46087.0</v>
      </c>
      <c r="B1404" s="103" t="s">
        <v>1237</v>
      </c>
      <c r="C1404" s="103" t="s">
        <v>1238</v>
      </c>
      <c r="D1404" s="103" t="n">
        <v>42726.79</v>
      </c>
      <c r="E1404" s="103" t="s">
        <v>447</v>
      </c>
    </row>
    <row r="1405" outlineLevel="1">
      <c r="A1405" s="83" t="s">
        <v>3798</v>
      </c>
      <c r="B1405" s="83"/>
      <c r="C1405" s="83"/>
      <c r="D1405" s="82">
        <f>SUM(D1406:D1410)</f>
      </c>
      <c r="E1405" s="82"/>
    </row>
    <row r="1406" outlineLevel="1">
      <c r="A1406" s="93" t="n">
        <v>45877.0</v>
      </c>
      <c r="B1406" s="87" t="s">
        <v>3798</v>
      </c>
      <c r="C1406" s="87" t="s">
        <v>815</v>
      </c>
      <c r="D1406" s="87" t="n">
        <v>9.0</v>
      </c>
      <c r="E1406" s="87" t="s">
        <v>306</v>
      </c>
    </row>
    <row r="1407" outlineLevel="1">
      <c r="A1407" s="93" t="n">
        <v>45877.0</v>
      </c>
      <c r="B1407" s="87" t="s">
        <v>3798</v>
      </c>
      <c r="C1407" s="87" t="s">
        <v>815</v>
      </c>
      <c r="D1407" s="87" t="n">
        <v>9.0</v>
      </c>
      <c r="E1407" s="87" t="s">
        <v>306</v>
      </c>
    </row>
    <row r="1408" outlineLevel="1">
      <c r="A1408" s="93" t="n">
        <v>45888.0</v>
      </c>
      <c r="B1408" s="87" t="s">
        <v>3798</v>
      </c>
      <c r="C1408" s="87" t="s">
        <v>815</v>
      </c>
      <c r="D1408" s="87" t="n">
        <v>9.0</v>
      </c>
      <c r="E1408" s="87" t="s">
        <v>306</v>
      </c>
    </row>
    <row r="1409" outlineLevel="1">
      <c r="A1409" s="93" t="n">
        <v>45888.0</v>
      </c>
      <c r="B1409" s="87" t="s">
        <v>3798</v>
      </c>
      <c r="C1409" s="87" t="s">
        <v>815</v>
      </c>
      <c r="D1409" s="87" t="n">
        <v>9.0</v>
      </c>
      <c r="E1409" s="87" t="s">
        <v>306</v>
      </c>
    </row>
    <row r="1410" outlineLevel="1">
      <c r="A1410" s="111" t="n">
        <v>45910.0</v>
      </c>
      <c r="B1410" s="103" t="s">
        <v>3798</v>
      </c>
      <c r="C1410" s="103" t="s">
        <v>815</v>
      </c>
      <c r="D1410" s="103" t="n">
        <v>9.0</v>
      </c>
      <c r="E1410" s="103" t="s">
        <v>306</v>
      </c>
    </row>
    <row r="1411" outlineLevel="1">
      <c r="A1411" s="83" t="s">
        <v>3796</v>
      </c>
      <c r="B1411" s="83"/>
      <c r="C1411" s="83"/>
      <c r="D1411" s="82">
        <f>SUM(D1412:D1416)</f>
      </c>
      <c r="E1411" s="82"/>
    </row>
    <row r="1412" outlineLevel="1">
      <c r="A1412" s="93" t="n">
        <v>45877.0</v>
      </c>
      <c r="B1412" s="87" t="s">
        <v>3796</v>
      </c>
      <c r="C1412" s="87" t="s">
        <v>3797</v>
      </c>
      <c r="D1412" s="87" t="n">
        <v>100.0</v>
      </c>
      <c r="E1412" s="87" t="s">
        <v>306</v>
      </c>
    </row>
    <row r="1413" outlineLevel="1">
      <c r="A1413" s="93" t="n">
        <v>45877.0</v>
      </c>
      <c r="B1413" s="87" t="s">
        <v>3796</v>
      </c>
      <c r="C1413" s="87" t="s">
        <v>3797</v>
      </c>
      <c r="D1413" s="87" t="n">
        <v>100.0</v>
      </c>
      <c r="E1413" s="87" t="s">
        <v>306</v>
      </c>
    </row>
    <row r="1414" outlineLevel="1">
      <c r="A1414" s="93" t="n">
        <v>45888.0</v>
      </c>
      <c r="B1414" s="87" t="s">
        <v>3796</v>
      </c>
      <c r="C1414" s="87" t="s">
        <v>3797</v>
      </c>
      <c r="D1414" s="87" t="n">
        <v>100.0</v>
      </c>
      <c r="E1414" s="87" t="s">
        <v>306</v>
      </c>
    </row>
    <row r="1415" outlineLevel="1">
      <c r="A1415" s="93" t="n">
        <v>45888.0</v>
      </c>
      <c r="B1415" s="87" t="s">
        <v>3796</v>
      </c>
      <c r="C1415" s="87" t="s">
        <v>3797</v>
      </c>
      <c r="D1415" s="87" t="n">
        <v>100.0</v>
      </c>
      <c r="E1415" s="87" t="s">
        <v>306</v>
      </c>
    </row>
    <row r="1416" outlineLevel="1">
      <c r="A1416" s="111" t="n">
        <v>45910.0</v>
      </c>
      <c r="B1416" s="103" t="s">
        <v>3796</v>
      </c>
      <c r="C1416" s="103" t="s">
        <v>3797</v>
      </c>
      <c r="D1416" s="103" t="n">
        <v>100.0</v>
      </c>
      <c r="E1416" s="103" t="s">
        <v>306</v>
      </c>
    </row>
    <row r="1417" outlineLevel="1">
      <c r="A1417" s="83" t="s">
        <v>3799</v>
      </c>
      <c r="B1417" s="83"/>
      <c r="C1417" s="83"/>
      <c r="D1417" s="82">
        <f>SUM(D1418:D1422)</f>
      </c>
      <c r="E1417" s="82"/>
    </row>
    <row r="1418" outlineLevel="1">
      <c r="A1418" s="93" t="n">
        <v>45877.0</v>
      </c>
      <c r="B1418" s="87" t="s">
        <v>3799</v>
      </c>
      <c r="C1418" s="87" t="s">
        <v>815</v>
      </c>
      <c r="D1418" s="87" t="n">
        <v>9.0</v>
      </c>
      <c r="E1418" s="87" t="s">
        <v>306</v>
      </c>
    </row>
    <row r="1419" outlineLevel="1">
      <c r="A1419" s="93" t="n">
        <v>45877.0</v>
      </c>
      <c r="B1419" s="87" t="s">
        <v>3799</v>
      </c>
      <c r="C1419" s="87" t="s">
        <v>815</v>
      </c>
      <c r="D1419" s="87" t="n">
        <v>9.0</v>
      </c>
      <c r="E1419" s="87" t="s">
        <v>306</v>
      </c>
    </row>
    <row r="1420" outlineLevel="1">
      <c r="A1420" s="93" t="n">
        <v>45888.0</v>
      </c>
      <c r="B1420" s="87" t="s">
        <v>3799</v>
      </c>
      <c r="C1420" s="87" t="s">
        <v>815</v>
      </c>
      <c r="D1420" s="87" t="n">
        <v>9.0</v>
      </c>
      <c r="E1420" s="87" t="s">
        <v>306</v>
      </c>
    </row>
    <row r="1421" outlineLevel="1">
      <c r="A1421" s="93" t="n">
        <v>45888.0</v>
      </c>
      <c r="B1421" s="87" t="s">
        <v>3799</v>
      </c>
      <c r="C1421" s="87" t="s">
        <v>815</v>
      </c>
      <c r="D1421" s="87" t="n">
        <v>9.0</v>
      </c>
      <c r="E1421" s="87" t="s">
        <v>306</v>
      </c>
    </row>
    <row r="1422" outlineLevel="1">
      <c r="A1422" s="111" t="n">
        <v>45910.0</v>
      </c>
      <c r="B1422" s="103" t="s">
        <v>3799</v>
      </c>
      <c r="C1422" s="103" t="s">
        <v>815</v>
      </c>
      <c r="D1422" s="103" t="n">
        <v>9.0</v>
      </c>
      <c r="E1422" s="103" t="s">
        <v>306</v>
      </c>
    </row>
    <row r="1424">
      <c r="A1424" s="72" t="s">
        <v>137</v>
      </c>
      <c r="B1424" s="72"/>
      <c r="C1424" s="72"/>
      <c r="D1424" s="72"/>
      <c r="E1424" s="73" t="s">
        <v>3</v>
      </c>
      <c r="F1424" s="72"/>
    </row>
    <row r="1425">
      <c r="A1425" s="74" t="s">
        <v>136</v>
      </c>
      <c r="B1425" s="74"/>
      <c r="C1425" s="74"/>
      <c r="D1425" s="74"/>
      <c r="E1425" s="75" t="s">
        <v>88</v>
      </c>
      <c r="F1425" s="74"/>
    </row>
    <row r="1427" outlineLevel="1">
      <c r="A1427" s="78" t="s">
        <v>281</v>
      </c>
      <c r="B1427" s="78" t="s">
        <v>282</v>
      </c>
      <c r="C1427" s="78" t="s">
        <v>6087</v>
      </c>
      <c r="D1427" s="78" t="s">
        <v>283</v>
      </c>
      <c r="E1427" s="78" t="s">
        <v>284</v>
      </c>
    </row>
    <row r="1428" outlineLevel="1">
      <c r="A1428" s="83" t="s">
        <v>812</v>
      </c>
      <c r="B1428" s="83"/>
      <c r="C1428" s="83"/>
      <c r="D1428" s="82">
        <f>SUM(D1429:D1439)</f>
      </c>
      <c r="E1428" s="82"/>
    </row>
    <row r="1429" outlineLevel="1">
      <c r="A1429" s="93" t="n">
        <v>45764.0</v>
      </c>
      <c r="B1429" s="87" t="s">
        <v>811</v>
      </c>
      <c r="C1429" s="87" t="s">
        <v>422</v>
      </c>
      <c r="D1429" s="87" t="n">
        <v>750.0</v>
      </c>
      <c r="E1429" s="87" t="s">
        <v>306</v>
      </c>
    </row>
    <row r="1430" outlineLevel="1">
      <c r="A1430" s="93" t="n">
        <v>45839.0</v>
      </c>
      <c r="B1430" s="87" t="s">
        <v>2940</v>
      </c>
      <c r="C1430" s="87" t="s">
        <v>422</v>
      </c>
      <c r="D1430" s="87" t="n">
        <v>750.0</v>
      </c>
      <c r="E1430" s="87" t="s">
        <v>306</v>
      </c>
    </row>
    <row r="1431" outlineLevel="1">
      <c r="A1431" s="93" t="n">
        <v>45915.0</v>
      </c>
      <c r="B1431" s="87" t="s">
        <v>4417</v>
      </c>
      <c r="C1431" s="87" t="s">
        <v>422</v>
      </c>
      <c r="D1431" s="87" t="n">
        <v>750.0</v>
      </c>
      <c r="E1431" s="87" t="s">
        <v>306</v>
      </c>
    </row>
    <row r="1432" outlineLevel="1">
      <c r="A1432" s="93" t="n">
        <v>45929.0</v>
      </c>
      <c r="B1432" s="87" t="s">
        <v>4563</v>
      </c>
      <c r="C1432" s="87" t="s">
        <v>422</v>
      </c>
      <c r="D1432" s="87" t="n">
        <v>750.0</v>
      </c>
      <c r="E1432" s="87" t="s">
        <v>306</v>
      </c>
    </row>
    <row r="1433" outlineLevel="1">
      <c r="A1433" s="93" t="n">
        <v>46010.0</v>
      </c>
      <c r="B1433" s="87" t="s">
        <v>5312</v>
      </c>
      <c r="C1433" s="87" t="s">
        <v>422</v>
      </c>
      <c r="D1433" s="87" t="n">
        <v>750.0</v>
      </c>
      <c r="E1433" s="87" t="s">
        <v>306</v>
      </c>
    </row>
    <row r="1434" outlineLevel="1">
      <c r="A1434" s="93" t="n">
        <v>46042.0</v>
      </c>
      <c r="B1434" s="87" t="s">
        <v>5500</v>
      </c>
      <c r="C1434" s="87" t="s">
        <v>422</v>
      </c>
      <c r="D1434" s="87" t="n">
        <v>750.0</v>
      </c>
      <c r="E1434" s="87" t="s">
        <v>306</v>
      </c>
    </row>
    <row r="1435" outlineLevel="1">
      <c r="A1435" s="93" t="n">
        <v>46049.0</v>
      </c>
      <c r="B1435" s="87" t="s">
        <v>5525</v>
      </c>
      <c r="C1435" s="87" t="s">
        <v>422</v>
      </c>
      <c r="D1435" s="87" t="n">
        <v>750.0</v>
      </c>
      <c r="E1435" s="87" t="s">
        <v>306</v>
      </c>
    </row>
    <row r="1436" outlineLevel="1">
      <c r="A1436" s="93" t="n">
        <v>46066.0</v>
      </c>
      <c r="B1436" s="87" t="s">
        <v>5643</v>
      </c>
      <c r="C1436" s="87" t="s">
        <v>422</v>
      </c>
      <c r="D1436" s="87" t="n">
        <v>750.0</v>
      </c>
      <c r="E1436" s="87" t="s">
        <v>306</v>
      </c>
    </row>
    <row r="1437" outlineLevel="1">
      <c r="A1437" s="93" t="n">
        <v>46070.0</v>
      </c>
      <c r="B1437" s="87" t="s">
        <v>5660</v>
      </c>
      <c r="C1437" s="87" t="s">
        <v>422</v>
      </c>
      <c r="D1437" s="87" t="n">
        <v>750.0</v>
      </c>
      <c r="E1437" s="87" t="s">
        <v>306</v>
      </c>
    </row>
    <row r="1438" outlineLevel="1">
      <c r="A1438" s="93" t="n">
        <v>46085.0</v>
      </c>
      <c r="B1438" s="87" t="s">
        <v>5766</v>
      </c>
      <c r="C1438" s="87" t="s">
        <v>422</v>
      </c>
      <c r="D1438" s="87" t="n">
        <v>750.0</v>
      </c>
      <c r="E1438" s="87" t="s">
        <v>306</v>
      </c>
    </row>
    <row r="1439" outlineLevel="1">
      <c r="A1439" s="111" t="n">
        <v>46091.0</v>
      </c>
      <c r="B1439" s="103" t="s">
        <v>5829</v>
      </c>
      <c r="C1439" s="103" t="s">
        <v>422</v>
      </c>
      <c r="D1439" s="103" t="n">
        <v>750.0</v>
      </c>
      <c r="E1439" s="103" t="s">
        <v>306</v>
      </c>
    </row>
    <row r="1440" outlineLevel="1">
      <c r="A1440" s="83" t="s">
        <v>4422</v>
      </c>
      <c r="B1440" s="83"/>
      <c r="C1440" s="83"/>
      <c r="D1440" s="82">
        <f>SUM(D1441:D1442)</f>
      </c>
      <c r="E1440" s="82"/>
    </row>
    <row r="1441" outlineLevel="1">
      <c r="A1441" s="93" t="n">
        <v>45915.0</v>
      </c>
      <c r="B1441" s="87" t="s">
        <v>4421</v>
      </c>
      <c r="C1441" s="87" t="s">
        <v>63</v>
      </c>
      <c r="D1441" s="87" t="n">
        <v>226399.82</v>
      </c>
      <c r="E1441" s="87" t="s">
        <v>306</v>
      </c>
    </row>
    <row r="1442" outlineLevel="1">
      <c r="A1442" s="111" t="n">
        <v>45929.0</v>
      </c>
      <c r="B1442" s="103" t="s">
        <v>4567</v>
      </c>
      <c r="C1442" s="103" t="s">
        <v>63</v>
      </c>
      <c r="D1442" s="103" t="n">
        <v>909165.6</v>
      </c>
      <c r="E1442" s="103" t="s">
        <v>306</v>
      </c>
    </row>
    <row r="1443" outlineLevel="1">
      <c r="A1443" s="83" t="s">
        <v>5317</v>
      </c>
      <c r="B1443" s="83"/>
      <c r="C1443" s="83"/>
      <c r="D1443" s="82">
        <f>SUM(D1444:D1445)</f>
      </c>
      <c r="E1443" s="82"/>
    </row>
    <row r="1444" outlineLevel="1">
      <c r="A1444" s="93" t="n">
        <v>46010.0</v>
      </c>
      <c r="B1444" s="87" t="s">
        <v>5316</v>
      </c>
      <c r="C1444" s="87" t="s">
        <v>63</v>
      </c>
      <c r="D1444" s="87" t="n">
        <v>203219.9</v>
      </c>
      <c r="E1444" s="87" t="s">
        <v>306</v>
      </c>
    </row>
    <row r="1445" outlineLevel="1">
      <c r="A1445" s="111" t="n">
        <v>46042.0</v>
      </c>
      <c r="B1445" s="103" t="s">
        <v>5504</v>
      </c>
      <c r="C1445" s="103" t="s">
        <v>63</v>
      </c>
      <c r="D1445" s="103" t="n">
        <v>206456.08</v>
      </c>
      <c r="E1445" s="103" t="s">
        <v>306</v>
      </c>
    </row>
    <row r="1446" outlineLevel="1">
      <c r="A1446" s="83" t="s">
        <v>4503</v>
      </c>
      <c r="B1446" s="83"/>
      <c r="C1446" s="83"/>
      <c r="D1446" s="82">
        <f>SUM(D1447:D1448)</f>
      </c>
      <c r="E1446" s="82"/>
    </row>
    <row r="1447" outlineLevel="1">
      <c r="A1447" s="93" t="n">
        <v>45922.0</v>
      </c>
      <c r="B1447" s="87" t="s">
        <v>4501</v>
      </c>
      <c r="C1447" s="87" t="s">
        <v>63</v>
      </c>
      <c r="D1447" s="87" t="n">
        <v>59899.49</v>
      </c>
      <c r="E1447" s="87" t="s">
        <v>306</v>
      </c>
    </row>
    <row r="1448" outlineLevel="1">
      <c r="A1448" s="111" t="n">
        <v>46049.0</v>
      </c>
      <c r="B1448" s="103" t="s">
        <v>5529</v>
      </c>
      <c r="C1448" s="103" t="s">
        <v>63</v>
      </c>
      <c r="D1448" s="103" t="n">
        <v>135898.07</v>
      </c>
      <c r="E1448" s="103" t="s">
        <v>306</v>
      </c>
    </row>
    <row r="1449" outlineLevel="1">
      <c r="A1449" s="83" t="s">
        <v>814</v>
      </c>
      <c r="B1449" s="83"/>
      <c r="C1449" s="83"/>
      <c r="D1449" s="82">
        <f>SUM(D1450:D1451)</f>
      </c>
      <c r="E1449" s="82"/>
    </row>
    <row r="1450" outlineLevel="1">
      <c r="A1450" s="93" t="n">
        <v>45764.0</v>
      </c>
      <c r="B1450" s="87" t="s">
        <v>814</v>
      </c>
      <c r="C1450" s="87" t="s">
        <v>815</v>
      </c>
      <c r="D1450" s="87" t="n">
        <v>72.0</v>
      </c>
      <c r="E1450" s="87" t="s">
        <v>306</v>
      </c>
    </row>
    <row r="1451" outlineLevel="1">
      <c r="A1451" s="111" t="n">
        <v>45764.0</v>
      </c>
      <c r="B1451" s="103" t="s">
        <v>814</v>
      </c>
      <c r="C1451" s="103" t="s">
        <v>815</v>
      </c>
      <c r="D1451" s="103" t="n">
        <v>135.0</v>
      </c>
      <c r="E1451" s="103" t="s">
        <v>306</v>
      </c>
    </row>
    <row r="1452" outlineLevel="1">
      <c r="A1452" s="83" t="s">
        <v>2941</v>
      </c>
      <c r="B1452" s="83"/>
      <c r="C1452" s="83"/>
      <c r="D1452" s="82">
        <f>SUM(D1453:D1454)</f>
      </c>
      <c r="E1452" s="82"/>
    </row>
    <row r="1453" outlineLevel="1">
      <c r="A1453" s="93" t="n">
        <v>45839.0</v>
      </c>
      <c r="B1453" s="87" t="s">
        <v>2941</v>
      </c>
      <c r="C1453" s="87" t="s">
        <v>815</v>
      </c>
      <c r="D1453" s="87" t="n">
        <v>135.0</v>
      </c>
      <c r="E1453" s="87" t="s">
        <v>306</v>
      </c>
    </row>
    <row r="1454" outlineLevel="1">
      <c r="A1454" s="111" t="n">
        <v>45839.0</v>
      </c>
      <c r="B1454" s="103" t="s">
        <v>2941</v>
      </c>
      <c r="C1454" s="103" t="s">
        <v>815</v>
      </c>
      <c r="D1454" s="103" t="n">
        <v>72.0</v>
      </c>
      <c r="E1454" s="103" t="s">
        <v>306</v>
      </c>
    </row>
    <row r="1455" outlineLevel="1">
      <c r="A1455" s="83" t="s">
        <v>4419</v>
      </c>
      <c r="B1455" s="83"/>
      <c r="C1455" s="83"/>
      <c r="D1455" s="82">
        <f>SUM(D1456:D1457)</f>
      </c>
      <c r="E1455" s="82"/>
    </row>
    <row r="1456" outlineLevel="1">
      <c r="A1456" s="93" t="n">
        <v>45915.0</v>
      </c>
      <c r="B1456" s="87" t="s">
        <v>4419</v>
      </c>
      <c r="C1456" s="87" t="s">
        <v>815</v>
      </c>
      <c r="D1456" s="87" t="n">
        <v>135.0</v>
      </c>
      <c r="E1456" s="87" t="s">
        <v>306</v>
      </c>
    </row>
    <row r="1457" outlineLevel="1">
      <c r="A1457" s="111" t="n">
        <v>45915.0</v>
      </c>
      <c r="B1457" s="103" t="s">
        <v>4419</v>
      </c>
      <c r="C1457" s="103" t="s">
        <v>815</v>
      </c>
      <c r="D1457" s="103" t="n">
        <v>72.0</v>
      </c>
      <c r="E1457" s="103" t="s">
        <v>306</v>
      </c>
    </row>
    <row r="1458" outlineLevel="1">
      <c r="A1458" s="83" t="s">
        <v>4565</v>
      </c>
      <c r="B1458" s="83"/>
      <c r="C1458" s="83"/>
      <c r="D1458" s="82">
        <f>SUM(D1459:D1460)</f>
      </c>
      <c r="E1458" s="82"/>
    </row>
    <row r="1459" outlineLevel="1">
      <c r="A1459" s="93" t="n">
        <v>45929.0</v>
      </c>
      <c r="B1459" s="87" t="s">
        <v>4565</v>
      </c>
      <c r="C1459" s="87" t="s">
        <v>815</v>
      </c>
      <c r="D1459" s="87" t="n">
        <v>135.0</v>
      </c>
      <c r="E1459" s="87" t="s">
        <v>306</v>
      </c>
    </row>
    <row r="1460" outlineLevel="1">
      <c r="A1460" s="111" t="n">
        <v>45929.0</v>
      </c>
      <c r="B1460" s="103" t="s">
        <v>4565</v>
      </c>
      <c r="C1460" s="103" t="s">
        <v>815</v>
      </c>
      <c r="D1460" s="103" t="n">
        <v>72.0</v>
      </c>
      <c r="E1460" s="103" t="s">
        <v>306</v>
      </c>
    </row>
    <row r="1461" outlineLevel="1">
      <c r="A1461" s="83" t="s">
        <v>5314</v>
      </c>
      <c r="B1461" s="83"/>
      <c r="C1461" s="83"/>
      <c r="D1461" s="82">
        <f>SUM(D1462:D1463)</f>
      </c>
      <c r="E1461" s="82"/>
    </row>
    <row r="1462" outlineLevel="1">
      <c r="A1462" s="93" t="n">
        <v>46010.0</v>
      </c>
      <c r="B1462" s="87" t="s">
        <v>5314</v>
      </c>
      <c r="C1462" s="87" t="s">
        <v>815</v>
      </c>
      <c r="D1462" s="87" t="n">
        <v>72.0</v>
      </c>
      <c r="E1462" s="87" t="s">
        <v>306</v>
      </c>
    </row>
    <row r="1463" outlineLevel="1">
      <c r="A1463" s="111" t="n">
        <v>46010.0</v>
      </c>
      <c r="B1463" s="103" t="s">
        <v>5314</v>
      </c>
      <c r="C1463" s="103" t="s">
        <v>815</v>
      </c>
      <c r="D1463" s="103" t="n">
        <v>135.0</v>
      </c>
      <c r="E1463" s="103" t="s">
        <v>306</v>
      </c>
    </row>
    <row r="1464" outlineLevel="1">
      <c r="A1464" s="83" t="s">
        <v>5502</v>
      </c>
      <c r="B1464" s="83"/>
      <c r="C1464" s="83"/>
      <c r="D1464" s="82">
        <f>SUM(D1465:D1466)</f>
      </c>
      <c r="E1464" s="82"/>
    </row>
    <row r="1465" outlineLevel="1">
      <c r="A1465" s="93" t="n">
        <v>46042.0</v>
      </c>
      <c r="B1465" s="87" t="s">
        <v>5502</v>
      </c>
      <c r="C1465" s="87" t="s">
        <v>815</v>
      </c>
      <c r="D1465" s="87" t="n">
        <v>72.0</v>
      </c>
      <c r="E1465" s="87" t="s">
        <v>306</v>
      </c>
    </row>
    <row r="1466" outlineLevel="1">
      <c r="A1466" s="111" t="n">
        <v>46042.0</v>
      </c>
      <c r="B1466" s="103" t="s">
        <v>5502</v>
      </c>
      <c r="C1466" s="103" t="s">
        <v>815</v>
      </c>
      <c r="D1466" s="103" t="n">
        <v>135.0</v>
      </c>
      <c r="E1466" s="103" t="s">
        <v>306</v>
      </c>
    </row>
    <row r="1467" outlineLevel="1">
      <c r="A1467" s="83" t="s">
        <v>5527</v>
      </c>
      <c r="B1467" s="83"/>
      <c r="C1467" s="83"/>
      <c r="D1467" s="82">
        <f>SUM(D1468:D1469)</f>
      </c>
      <c r="E1467" s="82"/>
    </row>
    <row r="1468" outlineLevel="1">
      <c r="A1468" s="93" t="n">
        <v>46049.0</v>
      </c>
      <c r="B1468" s="87" t="s">
        <v>5527</v>
      </c>
      <c r="C1468" s="87" t="s">
        <v>815</v>
      </c>
      <c r="D1468" s="87" t="n">
        <v>72.0</v>
      </c>
      <c r="E1468" s="87" t="s">
        <v>306</v>
      </c>
    </row>
    <row r="1469" outlineLevel="1">
      <c r="A1469" s="111" t="n">
        <v>46049.0</v>
      </c>
      <c r="B1469" s="103" t="s">
        <v>5527</v>
      </c>
      <c r="C1469" s="103" t="s">
        <v>815</v>
      </c>
      <c r="D1469" s="103" t="n">
        <v>135.0</v>
      </c>
      <c r="E1469" s="103" t="s">
        <v>306</v>
      </c>
    </row>
    <row r="1470" outlineLevel="1">
      <c r="A1470" s="83" t="s">
        <v>5645</v>
      </c>
      <c r="B1470" s="83"/>
      <c r="C1470" s="83"/>
      <c r="D1470" s="82">
        <f>SUM(D1471:D1472)</f>
      </c>
      <c r="E1470" s="82"/>
    </row>
    <row r="1471" outlineLevel="1">
      <c r="A1471" s="93" t="n">
        <v>46066.0</v>
      </c>
      <c r="B1471" s="87" t="s">
        <v>5645</v>
      </c>
      <c r="C1471" s="87" t="s">
        <v>815</v>
      </c>
      <c r="D1471" s="87" t="n">
        <v>135.0</v>
      </c>
      <c r="E1471" s="87" t="s">
        <v>306</v>
      </c>
    </row>
    <row r="1472" outlineLevel="1">
      <c r="A1472" s="111" t="n">
        <v>46066.0</v>
      </c>
      <c r="B1472" s="103" t="s">
        <v>5645</v>
      </c>
      <c r="C1472" s="103" t="s">
        <v>815</v>
      </c>
      <c r="D1472" s="103" t="n">
        <v>72.0</v>
      </c>
      <c r="E1472" s="103" t="s">
        <v>306</v>
      </c>
    </row>
    <row r="1473" outlineLevel="1">
      <c r="A1473" s="83" t="s">
        <v>5767</v>
      </c>
      <c r="B1473" s="83"/>
      <c r="C1473" s="83"/>
      <c r="D1473" s="82">
        <f>SUM(D1474:D1475)</f>
      </c>
      <c r="E1473" s="82"/>
    </row>
    <row r="1474" outlineLevel="1">
      <c r="A1474" s="93" t="n">
        <v>46085.0</v>
      </c>
      <c r="B1474" s="87" t="s">
        <v>5767</v>
      </c>
      <c r="C1474" s="87" t="s">
        <v>815</v>
      </c>
      <c r="D1474" s="87" t="n">
        <v>72.0</v>
      </c>
      <c r="E1474" s="87" t="s">
        <v>306</v>
      </c>
    </row>
    <row r="1475" outlineLevel="1">
      <c r="A1475" s="111" t="n">
        <v>46085.0</v>
      </c>
      <c r="B1475" s="103" t="s">
        <v>5767</v>
      </c>
      <c r="C1475" s="103" t="s">
        <v>815</v>
      </c>
      <c r="D1475" s="103" t="n">
        <v>135.0</v>
      </c>
      <c r="E1475" s="103" t="s">
        <v>306</v>
      </c>
    </row>
    <row r="1476" outlineLevel="1">
      <c r="A1476" s="83" t="s">
        <v>5662</v>
      </c>
      <c r="B1476" s="83"/>
      <c r="C1476" s="83"/>
      <c r="D1476" s="82">
        <f>SUM(D1477:D1478)</f>
      </c>
      <c r="E1476" s="82"/>
    </row>
    <row r="1477" outlineLevel="1">
      <c r="A1477" s="93" t="n">
        <v>46070.0</v>
      </c>
      <c r="B1477" s="87" t="s">
        <v>5662</v>
      </c>
      <c r="C1477" s="87" t="s">
        <v>815</v>
      </c>
      <c r="D1477" s="87" t="n">
        <v>135.0</v>
      </c>
      <c r="E1477" s="87" t="s">
        <v>306</v>
      </c>
    </row>
    <row r="1478" outlineLevel="1">
      <c r="A1478" s="111" t="n">
        <v>46070.0</v>
      </c>
      <c r="B1478" s="103" t="s">
        <v>5662</v>
      </c>
      <c r="C1478" s="103" t="s">
        <v>815</v>
      </c>
      <c r="D1478" s="103" t="n">
        <v>72.0</v>
      </c>
      <c r="E1478" s="103" t="s">
        <v>306</v>
      </c>
    </row>
    <row r="1479" outlineLevel="1">
      <c r="A1479" s="83" t="s">
        <v>5830</v>
      </c>
      <c r="B1479" s="83"/>
      <c r="C1479" s="83"/>
      <c r="D1479" s="82">
        <f>SUM(D1480:D1481)</f>
      </c>
      <c r="E1479" s="82"/>
    </row>
    <row r="1480" outlineLevel="1">
      <c r="A1480" s="93" t="n">
        <v>46091.0</v>
      </c>
      <c r="B1480" s="87" t="s">
        <v>5830</v>
      </c>
      <c r="C1480" s="87" t="s">
        <v>815</v>
      </c>
      <c r="D1480" s="87" t="n">
        <v>72.0</v>
      </c>
      <c r="E1480" s="87" t="s">
        <v>306</v>
      </c>
    </row>
    <row r="1481" outlineLevel="1">
      <c r="A1481" s="111" t="n">
        <v>46091.0</v>
      </c>
      <c r="B1481" s="103" t="s">
        <v>5830</v>
      </c>
      <c r="C1481" s="103" t="s">
        <v>815</v>
      </c>
      <c r="D1481" s="103" t="n">
        <v>135.0</v>
      </c>
      <c r="E1481" s="103" t="s">
        <v>306</v>
      </c>
    </row>
  </sheetData>
  <hyperlinks>
    <hyperlink location="'Index'!A1" display="Index" ref="E1"/>
    <hyperlink location="A3" display="Go to top" ref="E2"/>
    <hyperlink location="'Index'!A1" display="Index" ref="E740"/>
    <hyperlink location="A3" display="Go to top" ref="E741"/>
    <hyperlink location="'Index'!A1" display="Index" ref="E1424"/>
    <hyperlink location="A3" display="Go to top" ref="E1425"/>
  </hyperlinks>
  <printOptions/>
  <pageMargins bottom="0.75" footer="0.0" header="0.0" left="0.7" right="0.7" top="0.75"/>
  <pageSetup orientation="landscape"/>
  <headerFooter>
    <oddFooter>&amp;C000000&amp;P</oddFooter>
  </headerFooter>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2198"/>
  <sheetViews>
    <sheetView showGridLines="0" workbookViewId="0">
      <pane ySplit="2.0" state="frozen" topLeftCell="A3" activePane="bottomLeft"/>
      <selection pane="bottomLeft"/>
    </sheetView>
  </sheetViews>
  <sheetFormatPr customHeight="1" defaultColWidth="14.43" defaultRowHeight="15.0" outlineLevelRow="1"/>
  <cols>
    <col min="6" max="6" customWidth="true" width="22.57"/>
    <col min="1" max="1" customWidth="true" width="14.0"/>
    <col min="2" max="2" customWidth="true" width="70.0"/>
    <col min="3" max="3" customWidth="true" width="26.0"/>
    <col min="4" max="4" customWidth="true" width="18.0"/>
    <col min="5" max="5" customWidth="true" width="18.0"/>
    <col min="7" max="21" customWidth="true" width="8.57"/>
  </cols>
  <sheetData>
    <row r="1">
      <c r="A1" s="72" t="s">
        <v>86</v>
      </c>
      <c r="B1" s="72"/>
      <c r="C1" s="72"/>
      <c r="D1" s="72"/>
      <c r="E1" s="73" t="s">
        <v>3</v>
      </c>
      <c r="F1" s="72"/>
    </row>
    <row r="2">
      <c r="A2" s="74" t="s">
        <v>87</v>
      </c>
      <c r="B2" s="74"/>
      <c r="C2" s="74"/>
      <c r="D2" s="74"/>
      <c r="E2" s="75" t="s">
        <v>88</v>
      </c>
      <c r="F2" s="74"/>
    </row>
    <row r="3" ht="15.0" customHeight="1">
      <c r="A3" s="69"/>
      <c r="B3" s="69"/>
      <c r="C3" s="69"/>
      <c r="D3" s="69"/>
      <c r="E3" s="27"/>
      <c r="F3" s="27"/>
      <c r="G3" s="27"/>
      <c r="H3" s="27"/>
      <c r="I3" s="27"/>
      <c r="J3" s="27"/>
      <c r="K3" s="27"/>
      <c r="L3" s="27"/>
      <c r="M3" s="27"/>
      <c r="N3" s="27"/>
      <c r="O3" s="27"/>
      <c r="P3" s="27"/>
      <c r="Q3" s="27"/>
      <c r="R3" s="27"/>
      <c r="S3" s="27"/>
      <c r="T3" s="27"/>
      <c r="U3" s="27"/>
      <c r="V3" s="17"/>
      <c r="W3" s="17"/>
      <c r="X3" s="17"/>
      <c r="Y3" s="17"/>
      <c r="Z3" s="17"/>
    </row>
    <row r="4" outlineLevel="1">
      <c r="A4" s="78" t="s">
        <v>281</v>
      </c>
      <c r="B4" s="78" t="s">
        <v>282</v>
      </c>
      <c r="C4" s="78" t="s">
        <v>6087</v>
      </c>
      <c r="D4" s="78" t="s">
        <v>283</v>
      </c>
      <c r="E4" s="78" t="s">
        <v>284</v>
      </c>
      <c r="F4" s="78" t="s">
        <v>286</v>
      </c>
      <c r="G4" s="78" t="s">
        <v>287</v>
      </c>
    </row>
    <row r="5" outlineLevel="1">
      <c r="A5" s="83" t="s">
        <v>749</v>
      </c>
      <c r="B5" s="83"/>
      <c r="C5" s="83"/>
      <c r="D5" s="82">
        <f>SUM(D6:D11)</f>
      </c>
      <c r="E5" s="82"/>
      <c r="F5" s="83"/>
      <c r="G5" s="82"/>
    </row>
    <row r="6" outlineLevel="1">
      <c r="A6" s="93" t="n">
        <v>45763.0</v>
      </c>
      <c r="B6" s="87" t="s">
        <v>747</v>
      </c>
      <c r="C6" s="87" t="s">
        <v>63</v>
      </c>
      <c r="D6" s="87" t="n">
        <v>3450.0</v>
      </c>
      <c r="E6" s="87" t="s">
        <v>315</v>
      </c>
      <c r="F6" s="87" t="s">
        <v>291</v>
      </c>
      <c r="G6" s="87" t="s">
        <v>133</v>
      </c>
    </row>
    <row r="7" outlineLevel="1">
      <c r="A7" s="93" t="n">
        <v>45786.0</v>
      </c>
      <c r="B7" s="87" t="s">
        <v>1457</v>
      </c>
      <c r="C7" s="87" t="s">
        <v>63</v>
      </c>
      <c r="D7" s="87" t="n">
        <v>7600.0</v>
      </c>
      <c r="E7" s="87" t="s">
        <v>315</v>
      </c>
      <c r="F7" s="87" t="s">
        <v>291</v>
      </c>
      <c r="G7" s="87" t="s">
        <v>133</v>
      </c>
    </row>
    <row r="8" outlineLevel="1">
      <c r="A8" s="93" t="n">
        <v>45800.0</v>
      </c>
      <c r="B8" s="87" t="s">
        <v>1828</v>
      </c>
      <c r="C8" s="87" t="s">
        <v>63</v>
      </c>
      <c r="D8" s="87" t="n">
        <v>19500.0</v>
      </c>
      <c r="E8" s="87" t="s">
        <v>64</v>
      </c>
      <c r="F8" s="87" t="s">
        <v>291</v>
      </c>
      <c r="G8" s="87" t="s">
        <v>133</v>
      </c>
    </row>
    <row r="9" outlineLevel="1">
      <c r="A9" s="93" t="n">
        <v>45829.0</v>
      </c>
      <c r="B9" s="87" t="s">
        <v>2733</v>
      </c>
      <c r="C9" s="87" t="s">
        <v>63</v>
      </c>
      <c r="D9" s="87" t="n">
        <v>9000.0</v>
      </c>
      <c r="E9" s="87" t="s">
        <v>315</v>
      </c>
      <c r="F9" s="87" t="s">
        <v>291</v>
      </c>
      <c r="G9" s="87" t="s">
        <v>133</v>
      </c>
    </row>
    <row r="10" outlineLevel="1">
      <c r="A10" s="93" t="n">
        <v>45878.0</v>
      </c>
      <c r="B10" s="87" t="s">
        <v>3826</v>
      </c>
      <c r="C10" s="87" t="s">
        <v>63</v>
      </c>
      <c r="D10" s="87" t="n">
        <v>5970.0</v>
      </c>
      <c r="E10" s="87" t="s">
        <v>315</v>
      </c>
      <c r="F10" s="87" t="s">
        <v>291</v>
      </c>
      <c r="G10" s="87" t="s">
        <v>133</v>
      </c>
    </row>
    <row r="11" outlineLevel="1">
      <c r="A11" s="111" t="n">
        <v>45913.0</v>
      </c>
      <c r="B11" s="103" t="s">
        <v>4395</v>
      </c>
      <c r="C11" s="103" t="s">
        <v>63</v>
      </c>
      <c r="D11" s="103" t="n">
        <v>8550.0</v>
      </c>
      <c r="E11" s="103" t="s">
        <v>64</v>
      </c>
      <c r="F11" s="103" t="s">
        <v>291</v>
      </c>
      <c r="G11" s="103" t="s">
        <v>133</v>
      </c>
    </row>
    <row r="12" outlineLevel="1">
      <c r="A12" s="83" t="s">
        <v>5572</v>
      </c>
      <c r="B12" s="83"/>
      <c r="C12" s="83"/>
      <c r="D12" s="82">
        <f>SUM(D13:D14)</f>
      </c>
      <c r="E12" s="82"/>
      <c r="F12" s="83"/>
      <c r="G12" s="82"/>
    </row>
    <row r="13" outlineLevel="1">
      <c r="A13" s="93" t="n">
        <v>46057.0</v>
      </c>
      <c r="B13" s="87" t="s">
        <v>5571</v>
      </c>
      <c r="C13" s="87" t="s">
        <v>63</v>
      </c>
      <c r="D13" s="87" t="n">
        <v>15694.0</v>
      </c>
      <c r="E13" s="87" t="s">
        <v>64</v>
      </c>
      <c r="F13" s="87" t="s">
        <v>291</v>
      </c>
      <c r="G13" s="87" t="s">
        <v>133</v>
      </c>
    </row>
    <row r="14" outlineLevel="1">
      <c r="A14" s="111" t="n">
        <v>46079.0</v>
      </c>
      <c r="B14" s="103" t="s">
        <v>5726</v>
      </c>
      <c r="C14" s="103" t="s">
        <v>63</v>
      </c>
      <c r="D14" s="103" t="n">
        <v>31860.0</v>
      </c>
      <c r="E14" s="103" t="s">
        <v>64</v>
      </c>
      <c r="F14" s="103" t="s">
        <v>291</v>
      </c>
      <c r="G14" s="103" t="s">
        <v>133</v>
      </c>
    </row>
    <row r="15" outlineLevel="1">
      <c r="A15" s="83" t="s">
        <v>2294</v>
      </c>
      <c r="B15" s="83"/>
      <c r="C15" s="83"/>
      <c r="D15" s="82">
        <f>SUM(D16:D23)</f>
      </c>
      <c r="E15" s="82"/>
      <c r="F15" s="83"/>
      <c r="G15" s="82"/>
    </row>
    <row r="16" outlineLevel="1">
      <c r="A16" s="93" t="n">
        <v>45817.0</v>
      </c>
      <c r="B16" s="87" t="s">
        <v>2293</v>
      </c>
      <c r="C16" s="87" t="s">
        <v>63</v>
      </c>
      <c r="D16" s="87" t="n">
        <v>32500.0</v>
      </c>
      <c r="E16" s="87" t="s">
        <v>315</v>
      </c>
      <c r="F16" s="87" t="s">
        <v>291</v>
      </c>
      <c r="G16" s="87" t="s">
        <v>133</v>
      </c>
    </row>
    <row r="17" outlineLevel="1">
      <c r="A17" s="93" t="n">
        <v>45817.0</v>
      </c>
      <c r="B17" s="87" t="s">
        <v>2296</v>
      </c>
      <c r="C17" s="87" t="s">
        <v>63</v>
      </c>
      <c r="D17" s="87" t="n">
        <v>80000.0</v>
      </c>
      <c r="E17" s="87" t="s">
        <v>315</v>
      </c>
      <c r="F17" s="87" t="s">
        <v>291</v>
      </c>
      <c r="G17" s="87" t="s">
        <v>133</v>
      </c>
    </row>
    <row r="18" outlineLevel="1">
      <c r="A18" s="93" t="n">
        <v>46029.0</v>
      </c>
      <c r="B18" s="87" t="s">
        <v>5417</v>
      </c>
      <c r="C18" s="87" t="s">
        <v>63</v>
      </c>
      <c r="D18" s="87" t="n">
        <v>87000.0</v>
      </c>
      <c r="E18" s="87" t="s">
        <v>315</v>
      </c>
      <c r="F18" s="87" t="s">
        <v>291</v>
      </c>
      <c r="G18" s="87" t="s">
        <v>133</v>
      </c>
    </row>
    <row r="19" outlineLevel="1">
      <c r="A19" s="93" t="n">
        <v>46032.0</v>
      </c>
      <c r="B19" s="87" t="s">
        <v>5456</v>
      </c>
      <c r="C19" s="87" t="s">
        <v>63</v>
      </c>
      <c r="D19" s="87" t="n">
        <v>43000.0</v>
      </c>
      <c r="E19" s="87" t="s">
        <v>315</v>
      </c>
      <c r="F19" s="87" t="s">
        <v>291</v>
      </c>
      <c r="G19" s="87" t="s">
        <v>133</v>
      </c>
    </row>
    <row r="20" outlineLevel="1">
      <c r="A20" s="93" t="n">
        <v>46034.0</v>
      </c>
      <c r="B20" s="87" t="s">
        <v>5464</v>
      </c>
      <c r="C20" s="87" t="s">
        <v>63</v>
      </c>
      <c r="D20" s="87" t="n">
        <v>10000.0</v>
      </c>
      <c r="E20" s="87" t="s">
        <v>315</v>
      </c>
      <c r="F20" s="87" t="s">
        <v>291</v>
      </c>
      <c r="G20" s="87" t="s">
        <v>133</v>
      </c>
    </row>
    <row r="21" outlineLevel="1">
      <c r="A21" s="93" t="n">
        <v>46052.0</v>
      </c>
      <c r="B21" s="87" t="s">
        <v>5542</v>
      </c>
      <c r="C21" s="87" t="s">
        <v>63</v>
      </c>
      <c r="D21" s="87" t="n">
        <v>50000.0</v>
      </c>
      <c r="E21" s="87" t="s">
        <v>315</v>
      </c>
      <c r="F21" s="87" t="s">
        <v>291</v>
      </c>
      <c r="G21" s="87" t="s">
        <v>133</v>
      </c>
    </row>
    <row r="22" outlineLevel="1">
      <c r="A22" s="93" t="n">
        <v>46056.0</v>
      </c>
      <c r="B22" s="87" t="s">
        <v>5569</v>
      </c>
      <c r="C22" s="87" t="s">
        <v>63</v>
      </c>
      <c r="D22" s="87" t="n">
        <v>30000.0</v>
      </c>
      <c r="E22" s="87" t="s">
        <v>315</v>
      </c>
      <c r="F22" s="87" t="s">
        <v>291</v>
      </c>
      <c r="G22" s="87" t="s">
        <v>133</v>
      </c>
    </row>
    <row r="23" outlineLevel="1">
      <c r="A23" s="111" t="n">
        <v>46079.0</v>
      </c>
      <c r="B23" s="103" t="s">
        <v>5735</v>
      </c>
      <c r="C23" s="103" t="s">
        <v>63</v>
      </c>
      <c r="D23" s="103" t="n">
        <v>80000.0</v>
      </c>
      <c r="E23" s="103" t="s">
        <v>315</v>
      </c>
      <c r="F23" s="103" t="s">
        <v>291</v>
      </c>
      <c r="G23" s="103" t="s">
        <v>133</v>
      </c>
    </row>
    <row r="24" outlineLevel="1">
      <c r="A24" s="83" t="s">
        <v>2247</v>
      </c>
      <c r="B24" s="83"/>
      <c r="C24" s="83"/>
      <c r="D24" s="82">
        <f>SUM(D25:D26)</f>
      </c>
      <c r="E24" s="82"/>
      <c r="F24" s="83"/>
      <c r="G24" s="82"/>
    </row>
    <row r="25" outlineLevel="1">
      <c r="A25" s="93" t="n">
        <v>45813.0</v>
      </c>
      <c r="B25" s="87" t="s">
        <v>2246</v>
      </c>
      <c r="C25" s="87" t="s">
        <v>63</v>
      </c>
      <c r="D25" s="87" t="n">
        <v>25500.0</v>
      </c>
      <c r="E25" s="87" t="s">
        <v>369</v>
      </c>
      <c r="F25" s="87" t="s">
        <v>291</v>
      </c>
      <c r="G25" s="87" t="s">
        <v>133</v>
      </c>
    </row>
    <row r="26" outlineLevel="1">
      <c r="A26" s="111" t="n">
        <v>45820.0</v>
      </c>
      <c r="B26" s="103" t="s">
        <v>2410</v>
      </c>
      <c r="C26" s="103" t="s">
        <v>63</v>
      </c>
      <c r="D26" s="103" t="n">
        <v>8500.0</v>
      </c>
      <c r="E26" s="103" t="s">
        <v>369</v>
      </c>
      <c r="F26" s="103" t="s">
        <v>291</v>
      </c>
      <c r="G26" s="103" t="s">
        <v>133</v>
      </c>
    </row>
    <row r="27" outlineLevel="1">
      <c r="A27" s="83" t="s">
        <v>827</v>
      </c>
      <c r="B27" s="83"/>
      <c r="C27" s="83"/>
      <c r="D27" s="82">
        <f>SUM(D28:D29)</f>
      </c>
      <c r="E27" s="82"/>
      <c r="F27" s="83"/>
      <c r="G27" s="82"/>
    </row>
    <row r="28" outlineLevel="1">
      <c r="A28" s="93" t="n">
        <v>45765.0</v>
      </c>
      <c r="B28" s="87" t="s">
        <v>826</v>
      </c>
      <c r="C28" s="87" t="s">
        <v>63</v>
      </c>
      <c r="D28" s="87" t="n">
        <v>20000.0</v>
      </c>
      <c r="E28" s="87" t="s">
        <v>64</v>
      </c>
      <c r="F28" s="87" t="s">
        <v>291</v>
      </c>
      <c r="G28" s="87" t="s">
        <v>133</v>
      </c>
    </row>
    <row r="29" outlineLevel="1">
      <c r="A29" s="111" t="n">
        <v>45987.0</v>
      </c>
      <c r="B29" s="103" t="s">
        <v>5127</v>
      </c>
      <c r="C29" s="103" t="s">
        <v>83</v>
      </c>
      <c r="D29" s="103" t="n">
        <v>5000.0</v>
      </c>
      <c r="E29" s="103" t="s">
        <v>64</v>
      </c>
      <c r="F29" s="103" t="s">
        <v>291</v>
      </c>
      <c r="G29" s="103" t="s">
        <v>133</v>
      </c>
    </row>
    <row r="30" outlineLevel="1">
      <c r="A30" s="83" t="s">
        <v>863</v>
      </c>
      <c r="B30" s="83"/>
      <c r="C30" s="83"/>
      <c r="D30" s="82">
        <f>SUM(D31:D33)</f>
      </c>
      <c r="E30" s="82"/>
      <c r="F30" s="83"/>
      <c r="G30" s="82"/>
    </row>
    <row r="31" outlineLevel="1">
      <c r="A31" s="93" t="n">
        <v>45766.0</v>
      </c>
      <c r="B31" s="87" t="s">
        <v>862</v>
      </c>
      <c r="C31" s="87" t="s">
        <v>63</v>
      </c>
      <c r="D31" s="87" t="n">
        <v>15000.0</v>
      </c>
      <c r="E31" s="87" t="s">
        <v>369</v>
      </c>
      <c r="F31" s="87" t="s">
        <v>291</v>
      </c>
      <c r="G31" s="87" t="s">
        <v>133</v>
      </c>
    </row>
    <row r="32" outlineLevel="1">
      <c r="A32" s="93" t="n">
        <v>45780.0</v>
      </c>
      <c r="B32" s="87" t="s">
        <v>1226</v>
      </c>
      <c r="C32" s="87" t="s">
        <v>63</v>
      </c>
      <c r="D32" s="87" t="n">
        <v>40650.0</v>
      </c>
      <c r="E32" s="87" t="s">
        <v>369</v>
      </c>
      <c r="F32" s="87" t="s">
        <v>291</v>
      </c>
      <c r="G32" s="87" t="s">
        <v>133</v>
      </c>
    </row>
    <row r="33" outlineLevel="1">
      <c r="A33" s="111" t="n">
        <v>45787.0</v>
      </c>
      <c r="B33" s="103" t="s">
        <v>1466</v>
      </c>
      <c r="C33" s="103" t="s">
        <v>63</v>
      </c>
      <c r="D33" s="103" t="n">
        <v>12500.0</v>
      </c>
      <c r="E33" s="103" t="s">
        <v>369</v>
      </c>
      <c r="F33" s="103" t="s">
        <v>291</v>
      </c>
      <c r="G33" s="103" t="s">
        <v>133</v>
      </c>
    </row>
    <row r="34" outlineLevel="1">
      <c r="A34" s="83" t="s">
        <v>1840</v>
      </c>
      <c r="B34" s="83"/>
      <c r="C34" s="83"/>
      <c r="D34" s="82">
        <f>SUM(D35:D36)</f>
      </c>
      <c r="E34" s="82"/>
      <c r="F34" s="83"/>
      <c r="G34" s="82"/>
    </row>
    <row r="35" outlineLevel="1">
      <c r="A35" s="93" t="n">
        <v>45800.0</v>
      </c>
      <c r="B35" s="87" t="s">
        <v>1839</v>
      </c>
      <c r="C35" s="87" t="s">
        <v>63</v>
      </c>
      <c r="D35" s="87" t="n">
        <v>10000.0</v>
      </c>
      <c r="E35" s="87" t="s">
        <v>369</v>
      </c>
      <c r="F35" s="87" t="s">
        <v>291</v>
      </c>
      <c r="G35" s="87" t="s">
        <v>133</v>
      </c>
    </row>
    <row r="36" outlineLevel="1">
      <c r="A36" s="111" t="n">
        <v>45808.0</v>
      </c>
      <c r="B36" s="103" t="s">
        <v>2035</v>
      </c>
      <c r="C36" s="103" t="s">
        <v>63</v>
      </c>
      <c r="D36" s="103" t="n">
        <v>10000.0</v>
      </c>
      <c r="E36" s="103" t="s">
        <v>369</v>
      </c>
      <c r="F36" s="103" t="s">
        <v>291</v>
      </c>
      <c r="G36" s="103" t="s">
        <v>133</v>
      </c>
    </row>
    <row r="37" outlineLevel="1">
      <c r="A37" s="83" t="s">
        <v>2176</v>
      </c>
      <c r="B37" s="83"/>
      <c r="C37" s="83"/>
      <c r="D37" s="82">
        <f>SUM(D38:D40)</f>
      </c>
      <c r="E37" s="82"/>
      <c r="F37" s="83"/>
      <c r="G37" s="82"/>
    </row>
    <row r="38" outlineLevel="1">
      <c r="A38" s="93" t="n">
        <v>45812.0</v>
      </c>
      <c r="B38" s="87" t="s">
        <v>2175</v>
      </c>
      <c r="C38" s="87" t="s">
        <v>63</v>
      </c>
      <c r="D38" s="87" t="n">
        <v>23600.0</v>
      </c>
      <c r="E38" s="87" t="s">
        <v>64</v>
      </c>
      <c r="F38" s="87" t="s">
        <v>291</v>
      </c>
      <c r="G38" s="87" t="s">
        <v>133</v>
      </c>
    </row>
    <row r="39" outlineLevel="1">
      <c r="A39" s="93" t="n">
        <v>45840.0</v>
      </c>
      <c r="B39" s="87" t="s">
        <v>2947</v>
      </c>
      <c r="C39" s="87" t="s">
        <v>63</v>
      </c>
      <c r="D39" s="87" t="n">
        <v>36400.0</v>
      </c>
      <c r="E39" s="87" t="s">
        <v>64</v>
      </c>
      <c r="F39" s="87" t="s">
        <v>291</v>
      </c>
      <c r="G39" s="87" t="s">
        <v>133</v>
      </c>
    </row>
    <row r="40" outlineLevel="1">
      <c r="A40" s="111" t="n">
        <v>45868.0</v>
      </c>
      <c r="B40" s="103" t="s">
        <v>3561</v>
      </c>
      <c r="C40" s="103" t="s">
        <v>63</v>
      </c>
      <c r="D40" s="103" t="n">
        <v>35400.0</v>
      </c>
      <c r="E40" s="103" t="s">
        <v>64</v>
      </c>
      <c r="F40" s="103" t="s">
        <v>291</v>
      </c>
      <c r="G40" s="103" t="s">
        <v>133</v>
      </c>
    </row>
    <row r="41" outlineLevel="1">
      <c r="A41" s="83" t="s">
        <v>86</v>
      </c>
      <c r="B41" s="83"/>
      <c r="C41" s="83"/>
      <c r="D41" s="82">
        <f>SUM(D42:D88)</f>
      </c>
      <c r="E41" s="82"/>
      <c r="F41" s="83"/>
      <c r="G41" s="82"/>
    </row>
    <row r="42" outlineLevel="1">
      <c r="A42" s="93" t="n">
        <v>45750.0</v>
      </c>
      <c r="B42" s="87" t="s">
        <v>488</v>
      </c>
      <c r="C42" s="87" t="s">
        <v>59</v>
      </c>
      <c r="D42" s="87" t="n">
        <v>60000.0</v>
      </c>
      <c r="E42" s="87" t="s">
        <v>315</v>
      </c>
      <c r="F42" s="87" t="s">
        <v>414</v>
      </c>
      <c r="G42" s="87" t="s">
        <v>139</v>
      </c>
    </row>
    <row r="43" outlineLevel="1">
      <c r="A43" s="93" t="n">
        <v>45771.0</v>
      </c>
      <c r="B43" s="87" t="s">
        <v>991</v>
      </c>
      <c r="C43" s="87" t="s">
        <v>59</v>
      </c>
      <c r="D43" s="87" t="n">
        <v>250000.0</v>
      </c>
      <c r="E43" s="87" t="s">
        <v>315</v>
      </c>
      <c r="F43" s="87" t="s">
        <v>291</v>
      </c>
      <c r="G43" s="87" t="s">
        <v>133</v>
      </c>
    </row>
    <row r="44" outlineLevel="1">
      <c r="A44" s="93" t="n">
        <v>45788.0</v>
      </c>
      <c r="B44" s="87" t="s">
        <v>1482</v>
      </c>
      <c r="C44" s="87" t="s">
        <v>59</v>
      </c>
      <c r="D44" s="87" t="n">
        <v>10500.0</v>
      </c>
      <c r="E44" s="87" t="s">
        <v>315</v>
      </c>
      <c r="F44" s="87" t="s">
        <v>291</v>
      </c>
      <c r="G44" s="87" t="s">
        <v>133</v>
      </c>
    </row>
    <row r="45" outlineLevel="1">
      <c r="A45" s="93" t="n">
        <v>45790.0</v>
      </c>
      <c r="B45" s="87" t="s">
        <v>1541</v>
      </c>
      <c r="C45" s="87" t="s">
        <v>59</v>
      </c>
      <c r="D45" s="87" t="n">
        <v>400000.0</v>
      </c>
      <c r="E45" s="87" t="s">
        <v>74</v>
      </c>
      <c r="F45" s="87" t="s">
        <v>291</v>
      </c>
      <c r="G45" s="87" t="s">
        <v>133</v>
      </c>
    </row>
    <row r="46" outlineLevel="1">
      <c r="A46" s="93" t="n">
        <v>45804.0</v>
      </c>
      <c r="B46" s="87" t="s">
        <v>1920</v>
      </c>
      <c r="C46" s="87" t="s">
        <v>59</v>
      </c>
      <c r="D46" s="87" t="n">
        <v>300000.0</v>
      </c>
      <c r="E46" s="87" t="s">
        <v>315</v>
      </c>
      <c r="F46" s="87" t="s">
        <v>291</v>
      </c>
      <c r="G46" s="87" t="s">
        <v>133</v>
      </c>
    </row>
    <row r="47" outlineLevel="1">
      <c r="A47" s="93" t="n">
        <v>45810.0</v>
      </c>
      <c r="B47" s="87" t="s">
        <v>2049</v>
      </c>
      <c r="C47" s="87" t="s">
        <v>59</v>
      </c>
      <c r="D47" s="87" t="n">
        <v>300000.0</v>
      </c>
      <c r="E47" s="87" t="s">
        <v>315</v>
      </c>
      <c r="F47" s="87" t="s">
        <v>291</v>
      </c>
      <c r="G47" s="87" t="s">
        <v>133</v>
      </c>
    </row>
    <row r="48" outlineLevel="1">
      <c r="A48" s="93" t="n">
        <v>45811.0</v>
      </c>
      <c r="B48" s="87" t="s">
        <v>2135</v>
      </c>
      <c r="C48" s="87" t="s">
        <v>84</v>
      </c>
      <c r="D48" s="87" t="n">
        <v>30000.0</v>
      </c>
      <c r="E48" s="87" t="s">
        <v>447</v>
      </c>
      <c r="F48" s="87" t="s">
        <v>291</v>
      </c>
      <c r="G48" s="87" t="s">
        <v>133</v>
      </c>
    </row>
    <row r="49" outlineLevel="1">
      <c r="A49" s="93" t="n">
        <v>45848.0</v>
      </c>
      <c r="B49" s="87" t="s">
        <v>3283</v>
      </c>
      <c r="C49" s="87" t="s">
        <v>59</v>
      </c>
      <c r="D49" s="87" t="n">
        <v>500000.0</v>
      </c>
      <c r="E49" s="87" t="s">
        <v>74</v>
      </c>
      <c r="F49" s="87" t="s">
        <v>291</v>
      </c>
      <c r="G49" s="87" t="s">
        <v>133</v>
      </c>
    </row>
    <row r="50" outlineLevel="1">
      <c r="A50" s="93" t="n">
        <v>45848.0</v>
      </c>
      <c r="B50" s="87" t="s">
        <v>3267</v>
      </c>
      <c r="C50" s="87" t="s">
        <v>59</v>
      </c>
      <c r="D50" s="87" t="n">
        <v>30000.0</v>
      </c>
      <c r="E50" s="87" t="s">
        <v>315</v>
      </c>
      <c r="F50" s="87" t="s">
        <v>291</v>
      </c>
      <c r="G50" s="87" t="s">
        <v>133</v>
      </c>
    </row>
    <row r="51" outlineLevel="1">
      <c r="A51" s="93" t="n">
        <v>45869.0</v>
      </c>
      <c r="B51" s="87" t="s">
        <v>3593</v>
      </c>
      <c r="C51" s="87" t="s">
        <v>59</v>
      </c>
      <c r="D51" s="87" t="n">
        <v>125000.0</v>
      </c>
      <c r="E51" s="87" t="s">
        <v>315</v>
      </c>
      <c r="F51" s="87" t="s">
        <v>291</v>
      </c>
      <c r="G51" s="87" t="s">
        <v>133</v>
      </c>
    </row>
    <row r="52" outlineLevel="1">
      <c r="A52" s="93" t="n">
        <v>45869.0</v>
      </c>
      <c r="B52" s="87" t="s">
        <v>3585</v>
      </c>
      <c r="C52" s="87" t="s">
        <v>59</v>
      </c>
      <c r="D52" s="87" t="n">
        <v>150000.0</v>
      </c>
      <c r="E52" s="87" t="s">
        <v>315</v>
      </c>
      <c r="F52" s="87" t="s">
        <v>291</v>
      </c>
      <c r="G52" s="87" t="s">
        <v>133</v>
      </c>
    </row>
    <row r="53" outlineLevel="1">
      <c r="A53" s="93" t="n">
        <v>45902.0</v>
      </c>
      <c r="B53" s="87" t="s">
        <v>4198</v>
      </c>
      <c r="C53" s="87" t="s">
        <v>59</v>
      </c>
      <c r="D53" s="87" t="n">
        <v>500000.0</v>
      </c>
      <c r="E53" s="87" t="s">
        <v>315</v>
      </c>
      <c r="F53" s="87" t="s">
        <v>291</v>
      </c>
      <c r="G53" s="87" t="s">
        <v>133</v>
      </c>
    </row>
    <row r="54" outlineLevel="1">
      <c r="A54" s="93" t="n">
        <v>45915.0</v>
      </c>
      <c r="B54" s="87" t="s">
        <v>4406</v>
      </c>
      <c r="C54" s="87" t="s">
        <v>59</v>
      </c>
      <c r="D54" s="87" t="n">
        <v>200000.0</v>
      </c>
      <c r="E54" s="87" t="s">
        <v>315</v>
      </c>
      <c r="F54" s="87" t="s">
        <v>291</v>
      </c>
      <c r="G54" s="87" t="s">
        <v>133</v>
      </c>
    </row>
    <row r="55" outlineLevel="1">
      <c r="A55" s="93" t="n">
        <v>45915.0</v>
      </c>
      <c r="B55" s="87" t="s">
        <v>4415</v>
      </c>
      <c r="C55" s="87" t="s">
        <v>59</v>
      </c>
      <c r="D55" s="87" t="n">
        <v>200000.0</v>
      </c>
      <c r="E55" s="87" t="s">
        <v>315</v>
      </c>
      <c r="F55" s="87" t="s">
        <v>414</v>
      </c>
      <c r="G55" s="87" t="s">
        <v>139</v>
      </c>
    </row>
    <row r="56" outlineLevel="1">
      <c r="A56" s="93" t="n">
        <v>45925.0</v>
      </c>
      <c r="B56" s="87" t="s">
        <v>4548</v>
      </c>
      <c r="C56" s="87" t="s">
        <v>59</v>
      </c>
      <c r="D56" s="87" t="n">
        <v>40000.0</v>
      </c>
      <c r="E56" s="87" t="s">
        <v>315</v>
      </c>
      <c r="F56" s="87" t="s">
        <v>414</v>
      </c>
      <c r="G56" s="87" t="s">
        <v>139</v>
      </c>
    </row>
    <row r="57" outlineLevel="1">
      <c r="A57" s="93" t="n">
        <v>45925.0</v>
      </c>
      <c r="B57" s="87" t="s">
        <v>4535</v>
      </c>
      <c r="C57" s="87" t="s">
        <v>59</v>
      </c>
      <c r="D57" s="87" t="n">
        <v>650000.0</v>
      </c>
      <c r="E57" s="87" t="s">
        <v>74</v>
      </c>
      <c r="F57" s="87" t="s">
        <v>291</v>
      </c>
      <c r="G57" s="87" t="s">
        <v>133</v>
      </c>
    </row>
    <row r="58" outlineLevel="1">
      <c r="A58" s="93" t="n">
        <v>45929.0</v>
      </c>
      <c r="B58" s="87" t="s">
        <v>4561</v>
      </c>
      <c r="C58" s="87" t="s">
        <v>59</v>
      </c>
      <c r="D58" s="87" t="n">
        <v>900000.0</v>
      </c>
      <c r="E58" s="87" t="s">
        <v>74</v>
      </c>
      <c r="F58" s="87" t="s">
        <v>414</v>
      </c>
      <c r="G58" s="87" t="s">
        <v>139</v>
      </c>
    </row>
    <row r="59" outlineLevel="1">
      <c r="A59" s="93" t="n">
        <v>45934.0</v>
      </c>
      <c r="B59" s="87" t="s">
        <v>4582</v>
      </c>
      <c r="C59" s="87" t="s">
        <v>59</v>
      </c>
      <c r="D59" s="87" t="n">
        <v>1200000.0</v>
      </c>
      <c r="E59" s="87" t="s">
        <v>74</v>
      </c>
      <c r="F59" s="87" t="s">
        <v>291</v>
      </c>
      <c r="G59" s="87" t="s">
        <v>133</v>
      </c>
    </row>
    <row r="60" outlineLevel="1">
      <c r="A60" s="93" t="n">
        <v>45945.0</v>
      </c>
      <c r="B60" s="87" t="s">
        <v>4753</v>
      </c>
      <c r="C60" s="87" t="s">
        <v>59</v>
      </c>
      <c r="D60" s="87" t="n">
        <v>30000.0</v>
      </c>
      <c r="E60" s="87" t="s">
        <v>315</v>
      </c>
      <c r="F60" s="87" t="s">
        <v>291</v>
      </c>
      <c r="G60" s="87" t="s">
        <v>133</v>
      </c>
    </row>
    <row r="61" outlineLevel="1">
      <c r="A61" s="93" t="n">
        <v>45959.0</v>
      </c>
      <c r="B61" s="87" t="s">
        <v>4832</v>
      </c>
      <c r="C61" s="87" t="s">
        <v>59</v>
      </c>
      <c r="D61" s="87" t="n">
        <v>50000.0</v>
      </c>
      <c r="E61" s="87" t="s">
        <v>315</v>
      </c>
      <c r="F61" s="87" t="s">
        <v>291</v>
      </c>
      <c r="G61" s="87" t="s">
        <v>133</v>
      </c>
    </row>
    <row r="62" outlineLevel="1">
      <c r="A62" s="93" t="n">
        <v>45962.0</v>
      </c>
      <c r="B62" s="87" t="s">
        <v>4854</v>
      </c>
      <c r="C62" s="87" t="s">
        <v>59</v>
      </c>
      <c r="D62" s="87" t="n">
        <v>1300000.0</v>
      </c>
      <c r="E62" s="87" t="s">
        <v>74</v>
      </c>
      <c r="F62" s="87" t="s">
        <v>291</v>
      </c>
      <c r="G62" s="87" t="s">
        <v>133</v>
      </c>
    </row>
    <row r="63" outlineLevel="1">
      <c r="A63" s="93" t="n">
        <v>45988.0</v>
      </c>
      <c r="B63" s="87" t="s">
        <v>5133</v>
      </c>
      <c r="C63" s="87" t="s">
        <v>59</v>
      </c>
      <c r="D63" s="87" t="n">
        <v>40000.0</v>
      </c>
      <c r="E63" s="87" t="s">
        <v>315</v>
      </c>
      <c r="F63" s="87" t="s">
        <v>291</v>
      </c>
      <c r="G63" s="87" t="s">
        <v>133</v>
      </c>
    </row>
    <row r="64" outlineLevel="1">
      <c r="A64" s="93" t="n">
        <v>45995.0</v>
      </c>
      <c r="B64" s="87" t="s">
        <v>5204</v>
      </c>
      <c r="C64" s="87" t="s">
        <v>59</v>
      </c>
      <c r="D64" s="87" t="n">
        <v>60000.0</v>
      </c>
      <c r="E64" s="87" t="s">
        <v>315</v>
      </c>
      <c r="F64" s="87" t="s">
        <v>291</v>
      </c>
      <c r="G64" s="87" t="s">
        <v>133</v>
      </c>
    </row>
    <row r="65" outlineLevel="1">
      <c r="A65" s="93" t="n">
        <v>45996.0</v>
      </c>
      <c r="B65" s="87" t="s">
        <v>5210</v>
      </c>
      <c r="C65" s="87" t="s">
        <v>59</v>
      </c>
      <c r="D65" s="87" t="n">
        <v>400000.0</v>
      </c>
      <c r="E65" s="87" t="s">
        <v>315</v>
      </c>
      <c r="F65" s="87" t="s">
        <v>291</v>
      </c>
      <c r="G65" s="87" t="s">
        <v>133</v>
      </c>
    </row>
    <row r="66" outlineLevel="1">
      <c r="A66" s="93" t="n">
        <v>46002.0</v>
      </c>
      <c r="B66" s="87" t="s">
        <v>5248</v>
      </c>
      <c r="C66" s="87" t="s">
        <v>59</v>
      </c>
      <c r="D66" s="87" t="n">
        <v>100000.0</v>
      </c>
      <c r="E66" s="87" t="s">
        <v>315</v>
      </c>
      <c r="F66" s="87" t="s">
        <v>291</v>
      </c>
      <c r="G66" s="87" t="s">
        <v>133</v>
      </c>
    </row>
    <row r="67" outlineLevel="1">
      <c r="A67" s="93" t="n">
        <v>46010.0</v>
      </c>
      <c r="B67" s="87" t="s">
        <v>5310</v>
      </c>
      <c r="C67" s="87" t="s">
        <v>59</v>
      </c>
      <c r="D67" s="87" t="n">
        <v>210000.0</v>
      </c>
      <c r="E67" s="87" t="s">
        <v>74</v>
      </c>
      <c r="F67" s="87" t="s">
        <v>414</v>
      </c>
      <c r="G67" s="87" t="s">
        <v>139</v>
      </c>
    </row>
    <row r="68" outlineLevel="1">
      <c r="A68" s="93" t="n">
        <v>46027.0</v>
      </c>
      <c r="B68" s="87" t="s">
        <v>5397</v>
      </c>
      <c r="C68" s="87" t="s">
        <v>59</v>
      </c>
      <c r="D68" s="87" t="n">
        <v>160000.0</v>
      </c>
      <c r="E68" s="87" t="s">
        <v>315</v>
      </c>
      <c r="F68" s="87" t="s">
        <v>291</v>
      </c>
      <c r="G68" s="87" t="s">
        <v>133</v>
      </c>
    </row>
    <row r="69" outlineLevel="1">
      <c r="A69" s="93" t="n">
        <v>46028.0</v>
      </c>
      <c r="B69" s="87" t="s">
        <v>5411</v>
      </c>
      <c r="C69" s="87" t="s">
        <v>59</v>
      </c>
      <c r="D69" s="87" t="n">
        <v>20000.0</v>
      </c>
      <c r="E69" s="87" t="s">
        <v>315</v>
      </c>
      <c r="F69" s="87" t="s">
        <v>291</v>
      </c>
      <c r="G69" s="87" t="s">
        <v>133</v>
      </c>
    </row>
    <row r="70" outlineLevel="1">
      <c r="A70" s="93" t="n">
        <v>46032.0</v>
      </c>
      <c r="B70" s="87" t="s">
        <v>5451</v>
      </c>
      <c r="C70" s="87" t="s">
        <v>59</v>
      </c>
      <c r="D70" s="87" t="n">
        <v>50000.0</v>
      </c>
      <c r="E70" s="87" t="s">
        <v>315</v>
      </c>
      <c r="F70" s="87" t="s">
        <v>291</v>
      </c>
      <c r="G70" s="87" t="s">
        <v>133</v>
      </c>
    </row>
    <row r="71" outlineLevel="1">
      <c r="A71" s="93" t="n">
        <v>46042.0</v>
      </c>
      <c r="B71" s="87" t="s">
        <v>5498</v>
      </c>
      <c r="C71" s="87" t="s">
        <v>59</v>
      </c>
      <c r="D71" s="87" t="n">
        <v>200000.0</v>
      </c>
      <c r="E71" s="87" t="s">
        <v>315</v>
      </c>
      <c r="F71" s="87" t="s">
        <v>414</v>
      </c>
      <c r="G71" s="87" t="s">
        <v>139</v>
      </c>
    </row>
    <row r="72" outlineLevel="1">
      <c r="A72" s="93" t="n">
        <v>46049.0</v>
      </c>
      <c r="B72" s="87" t="s">
        <v>5523</v>
      </c>
      <c r="C72" s="87" t="s">
        <v>59</v>
      </c>
      <c r="D72" s="87" t="n">
        <v>140000.0</v>
      </c>
      <c r="E72" s="87" t="s">
        <v>315</v>
      </c>
      <c r="F72" s="87" t="s">
        <v>414</v>
      </c>
      <c r="G72" s="87" t="s">
        <v>139</v>
      </c>
    </row>
    <row r="73" outlineLevel="1">
      <c r="A73" s="93" t="n">
        <v>46056.0</v>
      </c>
      <c r="B73" s="87" t="s">
        <v>5564</v>
      </c>
      <c r="C73" s="87" t="s">
        <v>59</v>
      </c>
      <c r="D73" s="87" t="n">
        <v>65000.0</v>
      </c>
      <c r="E73" s="87" t="s">
        <v>315</v>
      </c>
      <c r="F73" s="87" t="s">
        <v>291</v>
      </c>
      <c r="G73" s="87" t="s">
        <v>133</v>
      </c>
    </row>
    <row r="74" outlineLevel="1">
      <c r="A74" s="93" t="n">
        <v>46058.0</v>
      </c>
      <c r="B74" s="87" t="s">
        <v>5588</v>
      </c>
      <c r="C74" s="87" t="s">
        <v>59</v>
      </c>
      <c r="D74" s="87" t="n">
        <v>250000.0</v>
      </c>
      <c r="E74" s="87" t="s">
        <v>315</v>
      </c>
      <c r="F74" s="87" t="s">
        <v>291</v>
      </c>
      <c r="G74" s="87" t="s">
        <v>133</v>
      </c>
    </row>
    <row r="75" outlineLevel="1">
      <c r="A75" s="93" t="n">
        <v>46060.0</v>
      </c>
      <c r="B75" s="87" t="s">
        <v>5596</v>
      </c>
      <c r="C75" s="87" t="s">
        <v>59</v>
      </c>
      <c r="D75" s="87" t="n">
        <v>100000.0</v>
      </c>
      <c r="E75" s="87" t="s">
        <v>315</v>
      </c>
      <c r="F75" s="87" t="s">
        <v>291</v>
      </c>
      <c r="G75" s="87" t="s">
        <v>133</v>
      </c>
    </row>
    <row r="76" outlineLevel="1">
      <c r="A76" s="93" t="n">
        <v>46065.0</v>
      </c>
      <c r="B76" s="87" t="s">
        <v>5639</v>
      </c>
      <c r="C76" s="87" t="s">
        <v>59</v>
      </c>
      <c r="D76" s="87" t="n">
        <v>50000.0</v>
      </c>
      <c r="E76" s="87" t="s">
        <v>315</v>
      </c>
      <c r="F76" s="87" t="s">
        <v>414</v>
      </c>
      <c r="G76" s="87" t="s">
        <v>139</v>
      </c>
    </row>
    <row r="77" outlineLevel="1">
      <c r="A77" s="93" t="n">
        <v>46069.0</v>
      </c>
      <c r="B77" s="87" t="s">
        <v>5656</v>
      </c>
      <c r="C77" s="87" t="s">
        <v>59</v>
      </c>
      <c r="D77" s="87" t="n">
        <v>250000.0</v>
      </c>
      <c r="E77" s="87" t="s">
        <v>315</v>
      </c>
      <c r="F77" s="87" t="s">
        <v>414</v>
      </c>
      <c r="G77" s="87" t="s">
        <v>139</v>
      </c>
    </row>
    <row r="78" outlineLevel="1">
      <c r="A78" s="93" t="n">
        <v>46084.0</v>
      </c>
      <c r="B78" s="87" t="s">
        <v>5756</v>
      </c>
      <c r="C78" s="87" t="s">
        <v>59</v>
      </c>
      <c r="D78" s="87" t="n">
        <v>75000.0</v>
      </c>
      <c r="E78" s="87" t="s">
        <v>315</v>
      </c>
      <c r="F78" s="87" t="s">
        <v>414</v>
      </c>
      <c r="G78" s="87" t="s">
        <v>139</v>
      </c>
    </row>
    <row r="79" outlineLevel="1">
      <c r="A79" s="93" t="n">
        <v>46085.0</v>
      </c>
      <c r="B79" s="87" t="s">
        <v>5760</v>
      </c>
      <c r="C79" s="87" t="s">
        <v>59</v>
      </c>
      <c r="D79" s="87" t="n">
        <v>100000.0</v>
      </c>
      <c r="E79" s="87" t="s">
        <v>315</v>
      </c>
      <c r="F79" s="87" t="s">
        <v>291</v>
      </c>
      <c r="G79" s="87" t="s">
        <v>133</v>
      </c>
    </row>
    <row r="80" outlineLevel="1">
      <c r="A80" s="93" t="n">
        <v>46087.0</v>
      </c>
      <c r="B80" s="87" t="s">
        <v>5793</v>
      </c>
      <c r="C80" s="87" t="s">
        <v>59</v>
      </c>
      <c r="D80" s="87" t="n">
        <v>250000.0</v>
      </c>
      <c r="E80" s="87" t="s">
        <v>74</v>
      </c>
      <c r="F80" s="87" t="s">
        <v>414</v>
      </c>
      <c r="G80" s="87" t="s">
        <v>139</v>
      </c>
    </row>
    <row r="81" outlineLevel="1">
      <c r="A81" s="93" t="n">
        <v>46091.0</v>
      </c>
      <c r="B81" s="87" t="s">
        <v>5823</v>
      </c>
      <c r="C81" s="87" t="s">
        <v>59</v>
      </c>
      <c r="D81" s="87" t="n">
        <v>225000.0</v>
      </c>
      <c r="E81" s="87" t="s">
        <v>315</v>
      </c>
      <c r="F81" s="87" t="s">
        <v>291</v>
      </c>
      <c r="G81" s="87" t="s">
        <v>133</v>
      </c>
    </row>
    <row r="82" outlineLevel="1">
      <c r="A82" s="93" t="n">
        <v>46103.0</v>
      </c>
      <c r="B82" s="87" t="s">
        <v>5877</v>
      </c>
      <c r="C82" s="87" t="s">
        <v>59</v>
      </c>
      <c r="D82" s="87" t="n">
        <v>1650000.0</v>
      </c>
      <c r="E82" s="87" t="s">
        <v>64</v>
      </c>
      <c r="F82" s="87" t="s">
        <v>291</v>
      </c>
      <c r="G82" s="87" t="s">
        <v>133</v>
      </c>
    </row>
    <row r="83" outlineLevel="1">
      <c r="A83" s="93" t="n">
        <v>46109.0</v>
      </c>
      <c r="B83" s="87" t="s">
        <v>5938</v>
      </c>
      <c r="C83" s="87" t="s">
        <v>59</v>
      </c>
      <c r="D83" s="87" t="n">
        <v>1000000.0</v>
      </c>
      <c r="E83" s="87" t="s">
        <v>74</v>
      </c>
      <c r="F83" s="87" t="s">
        <v>291</v>
      </c>
      <c r="G83" s="87" t="s">
        <v>133</v>
      </c>
    </row>
    <row r="84" outlineLevel="1">
      <c r="A84" s="93" t="n">
        <v>46109.0</v>
      </c>
      <c r="B84" s="87" t="s">
        <v>5934</v>
      </c>
      <c r="C84" s="87" t="s">
        <v>59</v>
      </c>
      <c r="D84" s="87" t="n">
        <v>1000000.0</v>
      </c>
      <c r="E84" s="87" t="s">
        <v>74</v>
      </c>
      <c r="F84" s="87" t="s">
        <v>291</v>
      </c>
      <c r="G84" s="87" t="s">
        <v>133</v>
      </c>
    </row>
    <row r="85" outlineLevel="1">
      <c r="A85" s="93" t="n">
        <v>46110.0</v>
      </c>
      <c r="B85" s="87" t="s">
        <v>5942</v>
      </c>
      <c r="C85" s="87" t="s">
        <v>59</v>
      </c>
      <c r="D85" s="87" t="n">
        <v>50000.0</v>
      </c>
      <c r="E85" s="87" t="s">
        <v>315</v>
      </c>
      <c r="F85" s="87" t="s">
        <v>291</v>
      </c>
      <c r="G85" s="87" t="s">
        <v>133</v>
      </c>
    </row>
    <row r="86" outlineLevel="1">
      <c r="A86" s="93" t="n">
        <v>46110.0</v>
      </c>
      <c r="B86" s="87" t="s">
        <v>5949</v>
      </c>
      <c r="C86" s="87" t="s">
        <v>59</v>
      </c>
      <c r="D86" s="87" t="n">
        <v>1000000.0</v>
      </c>
      <c r="E86" s="87" t="s">
        <v>74</v>
      </c>
      <c r="F86" s="87" t="s">
        <v>291</v>
      </c>
      <c r="G86" s="87" t="s">
        <v>133</v>
      </c>
    </row>
    <row r="87" outlineLevel="1">
      <c r="A87" s="93" t="n">
        <v>46110.0</v>
      </c>
      <c r="B87" s="87" t="s">
        <v>5953</v>
      </c>
      <c r="C87" s="87" t="s">
        <v>59</v>
      </c>
      <c r="D87" s="87" t="n">
        <v>500000.0</v>
      </c>
      <c r="E87" s="87" t="s">
        <v>74</v>
      </c>
      <c r="F87" s="87" t="s">
        <v>291</v>
      </c>
      <c r="G87" s="87" t="s">
        <v>133</v>
      </c>
    </row>
    <row r="88" outlineLevel="1">
      <c r="A88" s="111" t="n">
        <v>46112.0</v>
      </c>
      <c r="B88" s="103" t="s">
        <v>5985</v>
      </c>
      <c r="C88" s="103" t="s">
        <v>59</v>
      </c>
      <c r="D88" s="103" t="n">
        <v>2000000.0</v>
      </c>
      <c r="E88" s="103" t="s">
        <v>74</v>
      </c>
      <c r="F88" s="103" t="s">
        <v>414</v>
      </c>
      <c r="G88" s="103" t="s">
        <v>139</v>
      </c>
    </row>
    <row r="89" outlineLevel="1">
      <c r="A89" s="83" t="s">
        <v>884</v>
      </c>
      <c r="B89" s="83"/>
      <c r="C89" s="83"/>
      <c r="D89" s="82">
        <f>SUM(D90:D96)</f>
      </c>
      <c r="E89" s="82"/>
      <c r="F89" s="83"/>
      <c r="G89" s="82"/>
    </row>
    <row r="90" outlineLevel="1">
      <c r="A90" s="93" t="n">
        <v>45766.0</v>
      </c>
      <c r="B90" s="87" t="s">
        <v>883</v>
      </c>
      <c r="C90" s="87" t="s">
        <v>63</v>
      </c>
      <c r="D90" s="87" t="n">
        <v>8200.0</v>
      </c>
      <c r="E90" s="87" t="s">
        <v>306</v>
      </c>
      <c r="F90" s="87" t="s">
        <v>291</v>
      </c>
      <c r="G90" s="87" t="s">
        <v>133</v>
      </c>
    </row>
    <row r="91" outlineLevel="1">
      <c r="A91" s="93" t="n">
        <v>45778.0</v>
      </c>
      <c r="B91" s="87" t="s">
        <v>1144</v>
      </c>
      <c r="C91" s="87" t="s">
        <v>63</v>
      </c>
      <c r="D91" s="87" t="n">
        <v>82000.0</v>
      </c>
      <c r="E91" s="87" t="s">
        <v>306</v>
      </c>
      <c r="F91" s="87" t="s">
        <v>291</v>
      </c>
      <c r="G91" s="87" t="s">
        <v>133</v>
      </c>
    </row>
    <row r="92" outlineLevel="1">
      <c r="A92" s="93" t="n">
        <v>45821.0</v>
      </c>
      <c r="B92" s="87" t="s">
        <v>2468</v>
      </c>
      <c r="C92" s="87" t="s">
        <v>63</v>
      </c>
      <c r="D92" s="87" t="n">
        <v>10250.0</v>
      </c>
      <c r="E92" s="87" t="s">
        <v>306</v>
      </c>
      <c r="F92" s="87" t="s">
        <v>291</v>
      </c>
      <c r="G92" s="87" t="s">
        <v>133</v>
      </c>
    </row>
    <row r="93" outlineLevel="1">
      <c r="A93" s="93" t="n">
        <v>45828.0</v>
      </c>
      <c r="B93" s="87" t="s">
        <v>2686</v>
      </c>
      <c r="C93" s="87" t="s">
        <v>63</v>
      </c>
      <c r="D93" s="87" t="n">
        <v>9100.0</v>
      </c>
      <c r="E93" s="87" t="s">
        <v>306</v>
      </c>
      <c r="F93" s="87" t="s">
        <v>291</v>
      </c>
      <c r="G93" s="87" t="s">
        <v>133</v>
      </c>
    </row>
    <row r="94" outlineLevel="1">
      <c r="A94" s="93" t="n">
        <v>45828.0</v>
      </c>
      <c r="B94" s="87" t="s">
        <v>2702</v>
      </c>
      <c r="C94" s="87" t="s">
        <v>63</v>
      </c>
      <c r="D94" s="87" t="n">
        <v>80000.0</v>
      </c>
      <c r="E94" s="87" t="s">
        <v>306</v>
      </c>
      <c r="F94" s="87" t="s">
        <v>291</v>
      </c>
      <c r="G94" s="87" t="s">
        <v>133</v>
      </c>
    </row>
    <row r="95" outlineLevel="1">
      <c r="A95" s="93" t="n">
        <v>45846.0</v>
      </c>
      <c r="B95" s="87" t="s">
        <v>3233</v>
      </c>
      <c r="C95" s="87" t="s">
        <v>63</v>
      </c>
      <c r="D95" s="87" t="n">
        <v>14175.0</v>
      </c>
      <c r="E95" s="87" t="s">
        <v>306</v>
      </c>
      <c r="F95" s="87" t="s">
        <v>291</v>
      </c>
      <c r="G95" s="87" t="s">
        <v>133</v>
      </c>
    </row>
    <row r="96" outlineLevel="1">
      <c r="A96" s="111" t="n">
        <v>45882.0</v>
      </c>
      <c r="B96" s="103" t="s">
        <v>3910</v>
      </c>
      <c r="C96" s="103" t="s">
        <v>63</v>
      </c>
      <c r="D96" s="103" t="n">
        <v>51250.0</v>
      </c>
      <c r="E96" s="103" t="s">
        <v>306</v>
      </c>
      <c r="F96" s="103" t="s">
        <v>291</v>
      </c>
      <c r="G96" s="103" t="s">
        <v>133</v>
      </c>
    </row>
    <row r="97" outlineLevel="1">
      <c r="A97" s="83" t="s">
        <v>1335</v>
      </c>
      <c r="B97" s="83"/>
      <c r="C97" s="83"/>
      <c r="D97" s="82">
        <f>SUM(D98:D99)</f>
      </c>
      <c r="E97" s="82"/>
      <c r="F97" s="83"/>
      <c r="G97" s="82"/>
    </row>
    <row r="98" outlineLevel="1">
      <c r="A98" s="93" t="n">
        <v>45784.0</v>
      </c>
      <c r="B98" s="87" t="s">
        <v>1334</v>
      </c>
      <c r="C98" s="87" t="s">
        <v>63</v>
      </c>
      <c r="D98" s="87" t="n">
        <v>16520.0</v>
      </c>
      <c r="E98" s="87" t="s">
        <v>64</v>
      </c>
      <c r="F98" s="87" t="s">
        <v>291</v>
      </c>
      <c r="G98" s="87" t="s">
        <v>133</v>
      </c>
    </row>
    <row r="99" outlineLevel="1">
      <c r="A99" s="111" t="n">
        <v>46010.0</v>
      </c>
      <c r="B99" s="103" t="s">
        <v>5304</v>
      </c>
      <c r="C99" s="103" t="s">
        <v>63</v>
      </c>
      <c r="D99" s="103" t="n">
        <v>106000.0</v>
      </c>
      <c r="E99" s="103" t="s">
        <v>64</v>
      </c>
      <c r="F99" s="103" t="s">
        <v>291</v>
      </c>
      <c r="G99" s="103" t="s">
        <v>133</v>
      </c>
    </row>
    <row r="100" outlineLevel="1">
      <c r="A100" s="83" t="s">
        <v>1821</v>
      </c>
      <c r="B100" s="83"/>
      <c r="C100" s="83"/>
      <c r="D100" s="82">
        <f>SUM(D101:D103)</f>
      </c>
      <c r="E100" s="82"/>
      <c r="F100" s="83"/>
      <c r="G100" s="82"/>
    </row>
    <row r="101" outlineLevel="1">
      <c r="A101" s="93" t="n">
        <v>45800.0</v>
      </c>
      <c r="B101" s="87" t="s">
        <v>1819</v>
      </c>
      <c r="C101" s="87" t="s">
        <v>63</v>
      </c>
      <c r="D101" s="87" t="n">
        <v>2500.0</v>
      </c>
      <c r="E101" s="87" t="s">
        <v>369</v>
      </c>
      <c r="F101" s="87" t="s">
        <v>291</v>
      </c>
      <c r="G101" s="87" t="s">
        <v>133</v>
      </c>
    </row>
    <row r="102" outlineLevel="1">
      <c r="A102" s="93" t="n">
        <v>45853.0</v>
      </c>
      <c r="B102" s="87" t="s">
        <v>3335</v>
      </c>
      <c r="C102" s="87" t="s">
        <v>63</v>
      </c>
      <c r="D102" s="87" t="n">
        <v>2000.0</v>
      </c>
      <c r="E102" s="87" t="s">
        <v>369</v>
      </c>
      <c r="F102" s="87" t="s">
        <v>291</v>
      </c>
      <c r="G102" s="87" t="s">
        <v>133</v>
      </c>
    </row>
    <row r="103" outlineLevel="1">
      <c r="A103" s="111" t="n">
        <v>45853.0</v>
      </c>
      <c r="B103" s="103" t="s">
        <v>3337</v>
      </c>
      <c r="C103" s="103" t="s">
        <v>63</v>
      </c>
      <c r="D103" s="103" t="n">
        <v>10500.0</v>
      </c>
      <c r="E103" s="103" t="s">
        <v>369</v>
      </c>
      <c r="F103" s="103" t="s">
        <v>291</v>
      </c>
      <c r="G103" s="103" t="s">
        <v>133</v>
      </c>
    </row>
    <row r="104" outlineLevel="1">
      <c r="A104" s="83" t="s">
        <v>752</v>
      </c>
      <c r="B104" s="83"/>
      <c r="C104" s="83"/>
      <c r="D104" s="82">
        <f>SUM(D105:D114)</f>
      </c>
      <c r="E104" s="82"/>
      <c r="F104" s="83"/>
      <c r="G104" s="82"/>
    </row>
    <row r="105" outlineLevel="1">
      <c r="A105" s="93" t="n">
        <v>45763.0</v>
      </c>
      <c r="B105" s="87" t="s">
        <v>754</v>
      </c>
      <c r="C105" s="87" t="s">
        <v>63</v>
      </c>
      <c r="D105" s="87" t="n">
        <v>3000.0</v>
      </c>
      <c r="E105" s="87" t="s">
        <v>369</v>
      </c>
      <c r="F105" s="87" t="s">
        <v>291</v>
      </c>
      <c r="G105" s="87" t="s">
        <v>133</v>
      </c>
    </row>
    <row r="106" outlineLevel="1">
      <c r="A106" s="93" t="n">
        <v>45763.0</v>
      </c>
      <c r="B106" s="87" t="s">
        <v>751</v>
      </c>
      <c r="C106" s="87" t="s">
        <v>63</v>
      </c>
      <c r="D106" s="87" t="n">
        <v>200.0</v>
      </c>
      <c r="E106" s="87" t="s">
        <v>369</v>
      </c>
      <c r="F106" s="87" t="s">
        <v>291</v>
      </c>
      <c r="G106" s="87" t="s">
        <v>133</v>
      </c>
    </row>
    <row r="107" outlineLevel="1">
      <c r="A107" s="93" t="n">
        <v>45800.0</v>
      </c>
      <c r="B107" s="87" t="s">
        <v>1837</v>
      </c>
      <c r="C107" s="87" t="s">
        <v>63</v>
      </c>
      <c r="D107" s="87" t="n">
        <v>3000.0</v>
      </c>
      <c r="E107" s="87" t="s">
        <v>369</v>
      </c>
      <c r="F107" s="87" t="s">
        <v>291</v>
      </c>
      <c r="G107" s="87" t="s">
        <v>133</v>
      </c>
    </row>
    <row r="108" outlineLevel="1">
      <c r="A108" s="93" t="n">
        <v>45800.0</v>
      </c>
      <c r="B108" s="87" t="s">
        <v>1835</v>
      </c>
      <c r="C108" s="87" t="s">
        <v>63</v>
      </c>
      <c r="D108" s="87" t="n">
        <v>1900.0</v>
      </c>
      <c r="E108" s="87" t="s">
        <v>369</v>
      </c>
      <c r="F108" s="87" t="s">
        <v>291</v>
      </c>
      <c r="G108" s="87" t="s">
        <v>133</v>
      </c>
    </row>
    <row r="109" outlineLevel="1">
      <c r="A109" s="93" t="n">
        <v>45807.0</v>
      </c>
      <c r="B109" s="87" t="s">
        <v>2022</v>
      </c>
      <c r="C109" s="87" t="s">
        <v>63</v>
      </c>
      <c r="D109" s="87" t="n">
        <v>7800.0</v>
      </c>
      <c r="E109" s="87" t="s">
        <v>369</v>
      </c>
      <c r="F109" s="87" t="s">
        <v>291</v>
      </c>
      <c r="G109" s="87" t="s">
        <v>133</v>
      </c>
    </row>
    <row r="110" outlineLevel="1">
      <c r="A110" s="93" t="n">
        <v>45813.0</v>
      </c>
      <c r="B110" s="87" t="s">
        <v>2244</v>
      </c>
      <c r="C110" s="87" t="s">
        <v>63</v>
      </c>
      <c r="D110" s="87" t="n">
        <v>6000.0</v>
      </c>
      <c r="E110" s="87" t="s">
        <v>369</v>
      </c>
      <c r="F110" s="87" t="s">
        <v>291</v>
      </c>
      <c r="G110" s="87" t="s">
        <v>133</v>
      </c>
    </row>
    <row r="111" outlineLevel="1">
      <c r="A111" s="93" t="n">
        <v>45820.0</v>
      </c>
      <c r="B111" s="87" t="s">
        <v>2399</v>
      </c>
      <c r="C111" s="87" t="s">
        <v>63</v>
      </c>
      <c r="D111" s="87" t="n">
        <v>5000.0</v>
      </c>
      <c r="E111" s="87" t="s">
        <v>369</v>
      </c>
      <c r="F111" s="87" t="s">
        <v>291</v>
      </c>
      <c r="G111" s="87" t="s">
        <v>133</v>
      </c>
    </row>
    <row r="112" outlineLevel="1">
      <c r="A112" s="93" t="n">
        <v>45848.0</v>
      </c>
      <c r="B112" s="87" t="s">
        <v>3271</v>
      </c>
      <c r="C112" s="87" t="s">
        <v>63</v>
      </c>
      <c r="D112" s="87" t="n">
        <v>13700.0</v>
      </c>
      <c r="E112" s="87" t="s">
        <v>369</v>
      </c>
      <c r="F112" s="87" t="s">
        <v>291</v>
      </c>
      <c r="G112" s="87" t="s">
        <v>133</v>
      </c>
    </row>
    <row r="113" outlineLevel="1">
      <c r="A113" s="93" t="n">
        <v>45857.0</v>
      </c>
      <c r="B113" s="87" t="s">
        <v>3413</v>
      </c>
      <c r="C113" s="87" t="s">
        <v>63</v>
      </c>
      <c r="D113" s="87" t="n">
        <v>3400.0</v>
      </c>
      <c r="E113" s="87" t="s">
        <v>369</v>
      </c>
      <c r="F113" s="87" t="s">
        <v>291</v>
      </c>
      <c r="G113" s="87" t="s">
        <v>133</v>
      </c>
    </row>
    <row r="114" outlineLevel="1">
      <c r="A114" s="111" t="n">
        <v>45877.0</v>
      </c>
      <c r="B114" s="103" t="s">
        <v>3813</v>
      </c>
      <c r="C114" s="103" t="s">
        <v>63</v>
      </c>
      <c r="D114" s="103" t="n">
        <v>3400.0</v>
      </c>
      <c r="E114" s="103" t="s">
        <v>369</v>
      </c>
      <c r="F114" s="103" t="s">
        <v>291</v>
      </c>
      <c r="G114" s="103" t="s">
        <v>133</v>
      </c>
    </row>
    <row r="115" outlineLevel="1">
      <c r="A115" s="83" t="s">
        <v>5532</v>
      </c>
      <c r="B115" s="83"/>
      <c r="C115" s="83"/>
      <c r="D115" s="82">
        <f>SUM(D116:D117)</f>
      </c>
      <c r="E115" s="82"/>
      <c r="F115" s="83"/>
      <c r="G115" s="82"/>
    </row>
    <row r="116" outlineLevel="1">
      <c r="A116" s="93" t="n">
        <v>46050.0</v>
      </c>
      <c r="B116" s="87" t="s">
        <v>5531</v>
      </c>
      <c r="C116" s="87" t="s">
        <v>63</v>
      </c>
      <c r="D116" s="87" t="n">
        <v>1.0</v>
      </c>
      <c r="E116" s="87" t="s">
        <v>315</v>
      </c>
      <c r="F116" s="87" t="s">
        <v>291</v>
      </c>
      <c r="G116" s="87" t="s">
        <v>133</v>
      </c>
    </row>
    <row r="117" outlineLevel="1">
      <c r="A117" s="111" t="n">
        <v>46068.0</v>
      </c>
      <c r="B117" s="103" t="s">
        <v>5650</v>
      </c>
      <c r="C117" s="103" t="s">
        <v>63</v>
      </c>
      <c r="D117" s="103" t="n">
        <v>1.0</v>
      </c>
      <c r="E117" s="103" t="s">
        <v>315</v>
      </c>
      <c r="F117" s="103" t="s">
        <v>291</v>
      </c>
      <c r="G117" s="103" t="s">
        <v>133</v>
      </c>
    </row>
    <row r="118" outlineLevel="1">
      <c r="A118" s="83" t="s">
        <v>1786</v>
      </c>
      <c r="B118" s="83"/>
      <c r="C118" s="83"/>
      <c r="D118" s="82">
        <f>SUM(D119:D126)</f>
      </c>
      <c r="E118" s="82"/>
      <c r="F118" s="83"/>
      <c r="G118" s="82"/>
    </row>
    <row r="119" outlineLevel="1">
      <c r="A119" s="93" t="n">
        <v>45799.0</v>
      </c>
      <c r="B119" s="87" t="s">
        <v>1785</v>
      </c>
      <c r="C119" s="87" t="s">
        <v>63</v>
      </c>
      <c r="D119" s="87" t="n">
        <v>100000.0</v>
      </c>
      <c r="E119" s="87" t="s">
        <v>64</v>
      </c>
      <c r="F119" s="87" t="s">
        <v>291</v>
      </c>
      <c r="G119" s="87" t="s">
        <v>133</v>
      </c>
    </row>
    <row r="120" outlineLevel="1">
      <c r="A120" s="93" t="n">
        <v>45810.0</v>
      </c>
      <c r="B120" s="87" t="s">
        <v>2076</v>
      </c>
      <c r="C120" s="87" t="s">
        <v>63</v>
      </c>
      <c r="D120" s="87" t="n">
        <v>100000.0</v>
      </c>
      <c r="E120" s="87" t="s">
        <v>64</v>
      </c>
      <c r="F120" s="87" t="s">
        <v>291</v>
      </c>
      <c r="G120" s="87" t="s">
        <v>133</v>
      </c>
    </row>
    <row r="121" outlineLevel="1">
      <c r="A121" s="93" t="n">
        <v>45819.0</v>
      </c>
      <c r="B121" s="87" t="s">
        <v>2395</v>
      </c>
      <c r="C121" s="87" t="s">
        <v>63</v>
      </c>
      <c r="D121" s="87" t="n">
        <v>100000.0</v>
      </c>
      <c r="E121" s="87" t="s">
        <v>64</v>
      </c>
      <c r="F121" s="87" t="s">
        <v>291</v>
      </c>
      <c r="G121" s="87" t="s">
        <v>133</v>
      </c>
    </row>
    <row r="122" outlineLevel="1">
      <c r="A122" s="93" t="n">
        <v>45824.0</v>
      </c>
      <c r="B122" s="87" t="s">
        <v>2509</v>
      </c>
      <c r="C122" s="87" t="s">
        <v>63</v>
      </c>
      <c r="D122" s="87" t="n">
        <v>50000.0</v>
      </c>
      <c r="E122" s="87" t="s">
        <v>64</v>
      </c>
      <c r="F122" s="87" t="s">
        <v>291</v>
      </c>
      <c r="G122" s="87" t="s">
        <v>133</v>
      </c>
    </row>
    <row r="123" outlineLevel="1">
      <c r="A123" s="93" t="n">
        <v>45827.0</v>
      </c>
      <c r="B123" s="87" t="s">
        <v>2626</v>
      </c>
      <c r="C123" s="87" t="s">
        <v>63</v>
      </c>
      <c r="D123" s="87" t="n">
        <v>100000.0</v>
      </c>
      <c r="E123" s="87" t="s">
        <v>64</v>
      </c>
      <c r="F123" s="87" t="s">
        <v>291</v>
      </c>
      <c r="G123" s="87" t="s">
        <v>133</v>
      </c>
    </row>
    <row r="124" outlineLevel="1">
      <c r="A124" s="93" t="n">
        <v>45828.0</v>
      </c>
      <c r="B124" s="87" t="s">
        <v>2680</v>
      </c>
      <c r="C124" s="87" t="s">
        <v>63</v>
      </c>
      <c r="D124" s="87" t="n">
        <v>70800.0</v>
      </c>
      <c r="E124" s="87" t="s">
        <v>64</v>
      </c>
      <c r="F124" s="87" t="s">
        <v>291</v>
      </c>
      <c r="G124" s="87" t="s">
        <v>133</v>
      </c>
    </row>
    <row r="125" outlineLevel="1">
      <c r="A125" s="93" t="n">
        <v>45835.0</v>
      </c>
      <c r="B125" s="87" t="s">
        <v>2858</v>
      </c>
      <c r="C125" s="87" t="s">
        <v>63</v>
      </c>
      <c r="D125" s="87" t="n">
        <v>100000.0</v>
      </c>
      <c r="E125" s="87" t="s">
        <v>64</v>
      </c>
      <c r="F125" s="87" t="s">
        <v>291</v>
      </c>
      <c r="G125" s="87" t="s">
        <v>133</v>
      </c>
    </row>
    <row r="126" outlineLevel="1">
      <c r="A126" s="111" t="n">
        <v>45901.0</v>
      </c>
      <c r="B126" s="103" t="s">
        <v>4186</v>
      </c>
      <c r="C126" s="103" t="s">
        <v>63</v>
      </c>
      <c r="D126" s="103" t="n">
        <v>130230.0</v>
      </c>
      <c r="E126" s="103" t="s">
        <v>64</v>
      </c>
      <c r="F126" s="103" t="s">
        <v>291</v>
      </c>
      <c r="G126" s="103" t="s">
        <v>133</v>
      </c>
    </row>
    <row r="127" outlineLevel="1">
      <c r="A127" s="83" t="s">
        <v>1269</v>
      </c>
      <c r="B127" s="83"/>
      <c r="C127" s="83"/>
      <c r="D127" s="82">
        <f>SUM(D128:D130)</f>
      </c>
      <c r="E127" s="82"/>
      <c r="F127" s="83"/>
      <c r="G127" s="82"/>
    </row>
    <row r="128" outlineLevel="1">
      <c r="A128" s="93" t="n">
        <v>45782.0</v>
      </c>
      <c r="B128" s="87" t="s">
        <v>1267</v>
      </c>
      <c r="C128" s="87" t="s">
        <v>63</v>
      </c>
      <c r="D128" s="87" t="n">
        <v>50000.0</v>
      </c>
      <c r="E128" s="87" t="s">
        <v>315</v>
      </c>
      <c r="F128" s="87" t="s">
        <v>291</v>
      </c>
      <c r="G128" s="87" t="s">
        <v>133</v>
      </c>
    </row>
    <row r="129" outlineLevel="1">
      <c r="A129" s="93" t="n">
        <v>45910.0</v>
      </c>
      <c r="B129" s="87" t="s">
        <v>4375</v>
      </c>
      <c r="C129" s="87" t="s">
        <v>63</v>
      </c>
      <c r="D129" s="87" t="n">
        <v>80000.0</v>
      </c>
      <c r="E129" s="87" t="s">
        <v>315</v>
      </c>
      <c r="F129" s="87" t="s">
        <v>291</v>
      </c>
      <c r="G129" s="87" t="s">
        <v>133</v>
      </c>
    </row>
    <row r="130" outlineLevel="1">
      <c r="A130" s="111" t="n">
        <v>45911.0</v>
      </c>
      <c r="B130" s="103" t="s">
        <v>4377</v>
      </c>
      <c r="C130" s="103" t="s">
        <v>63</v>
      </c>
      <c r="D130" s="103" t="n">
        <v>5000.0</v>
      </c>
      <c r="E130" s="103" t="s">
        <v>315</v>
      </c>
      <c r="F130" s="103" t="s">
        <v>291</v>
      </c>
      <c r="G130" s="103" t="s">
        <v>133</v>
      </c>
    </row>
    <row r="131" outlineLevel="1">
      <c r="A131" s="83" t="s">
        <v>3367</v>
      </c>
      <c r="B131" s="83"/>
      <c r="C131" s="83"/>
      <c r="D131" s="82">
        <f>SUM(D132:D134)</f>
      </c>
      <c r="E131" s="82"/>
      <c r="F131" s="83"/>
      <c r="G131" s="82"/>
    </row>
    <row r="132" outlineLevel="1">
      <c r="A132" s="93" t="n">
        <v>45854.0</v>
      </c>
      <c r="B132" s="87" t="s">
        <v>3366</v>
      </c>
      <c r="C132" s="87" t="s">
        <v>63</v>
      </c>
      <c r="D132" s="87" t="n">
        <v>94320.0</v>
      </c>
      <c r="E132" s="87" t="s">
        <v>64</v>
      </c>
      <c r="F132" s="87" t="s">
        <v>291</v>
      </c>
      <c r="G132" s="87" t="s">
        <v>133</v>
      </c>
    </row>
    <row r="133" outlineLevel="1">
      <c r="A133" s="93" t="n">
        <v>45873.0</v>
      </c>
      <c r="B133" s="87" t="s">
        <v>3720</v>
      </c>
      <c r="C133" s="87" t="s">
        <v>63</v>
      </c>
      <c r="D133" s="87" t="n">
        <v>78400.0</v>
      </c>
      <c r="E133" s="87" t="s">
        <v>64</v>
      </c>
      <c r="F133" s="87" t="s">
        <v>291</v>
      </c>
      <c r="G133" s="87" t="s">
        <v>133</v>
      </c>
    </row>
    <row r="134" outlineLevel="1">
      <c r="A134" s="111" t="n">
        <v>46112.0</v>
      </c>
      <c r="B134" s="103" t="s">
        <v>5983</v>
      </c>
      <c r="C134" s="103" t="s">
        <v>63</v>
      </c>
      <c r="D134" s="103" t="n">
        <v>9416.0</v>
      </c>
      <c r="E134" s="103" t="s">
        <v>64</v>
      </c>
      <c r="F134" s="103" t="s">
        <v>291</v>
      </c>
      <c r="G134" s="103" t="s">
        <v>133</v>
      </c>
    </row>
    <row r="135" outlineLevel="1">
      <c r="A135" s="83" t="s">
        <v>1635</v>
      </c>
      <c r="B135" s="83"/>
      <c r="C135" s="83"/>
      <c r="D135" s="82">
        <f>SUM(D136:D140)</f>
      </c>
      <c r="E135" s="82"/>
      <c r="F135" s="83"/>
      <c r="G135" s="82"/>
    </row>
    <row r="136" outlineLevel="1">
      <c r="A136" s="93" t="n">
        <v>45793.0</v>
      </c>
      <c r="B136" s="87" t="s">
        <v>1656</v>
      </c>
      <c r="C136" s="87" t="s">
        <v>63</v>
      </c>
      <c r="D136" s="87" t="n">
        <v>4600.0</v>
      </c>
      <c r="E136" s="87" t="s">
        <v>369</v>
      </c>
      <c r="F136" s="87" t="s">
        <v>291</v>
      </c>
      <c r="G136" s="87" t="s">
        <v>133</v>
      </c>
    </row>
    <row r="137" outlineLevel="1">
      <c r="A137" s="93" t="n">
        <v>45793.0</v>
      </c>
      <c r="B137" s="87" t="s">
        <v>1634</v>
      </c>
      <c r="C137" s="87" t="s">
        <v>63</v>
      </c>
      <c r="D137" s="87" t="n">
        <v>2800.0</v>
      </c>
      <c r="E137" s="87" t="s">
        <v>369</v>
      </c>
      <c r="F137" s="87" t="s">
        <v>291</v>
      </c>
      <c r="G137" s="87" t="s">
        <v>133</v>
      </c>
    </row>
    <row r="138" outlineLevel="1">
      <c r="A138" s="93" t="n">
        <v>45803.0</v>
      </c>
      <c r="B138" s="87" t="s">
        <v>1880</v>
      </c>
      <c r="C138" s="87" t="s">
        <v>63</v>
      </c>
      <c r="D138" s="87" t="n">
        <v>4600.0</v>
      </c>
      <c r="E138" s="87" t="s">
        <v>369</v>
      </c>
      <c r="F138" s="87" t="s">
        <v>291</v>
      </c>
      <c r="G138" s="87" t="s">
        <v>133</v>
      </c>
    </row>
    <row r="139" outlineLevel="1">
      <c r="A139" s="93" t="n">
        <v>45829.0</v>
      </c>
      <c r="B139" s="87" t="s">
        <v>2719</v>
      </c>
      <c r="C139" s="87" t="s">
        <v>63</v>
      </c>
      <c r="D139" s="87" t="n">
        <v>800.0</v>
      </c>
      <c r="E139" s="87" t="s">
        <v>369</v>
      </c>
      <c r="F139" s="87" t="s">
        <v>291</v>
      </c>
      <c r="G139" s="87" t="s">
        <v>133</v>
      </c>
    </row>
    <row r="140" outlineLevel="1">
      <c r="A140" s="111" t="n">
        <v>45840.0</v>
      </c>
      <c r="B140" s="103" t="s">
        <v>2951</v>
      </c>
      <c r="C140" s="103" t="s">
        <v>63</v>
      </c>
      <c r="D140" s="103" t="n">
        <v>2800.0</v>
      </c>
      <c r="E140" s="103" t="s">
        <v>369</v>
      </c>
      <c r="F140" s="103" t="s">
        <v>291</v>
      </c>
      <c r="G140" s="103" t="s">
        <v>133</v>
      </c>
    </row>
    <row r="141" outlineLevel="1">
      <c r="A141" s="83" t="s">
        <v>583</v>
      </c>
      <c r="B141" s="83"/>
      <c r="C141" s="83"/>
      <c r="D141" s="82">
        <f>SUM(D142:D150)</f>
      </c>
      <c r="E141" s="82"/>
      <c r="F141" s="83"/>
      <c r="G141" s="82"/>
    </row>
    <row r="142" outlineLevel="1">
      <c r="A142" s="93" t="n">
        <v>45756.0</v>
      </c>
      <c r="B142" s="87" t="s">
        <v>582</v>
      </c>
      <c r="C142" s="87" t="s">
        <v>63</v>
      </c>
      <c r="D142" s="87" t="n">
        <v>50.0</v>
      </c>
      <c r="E142" s="87" t="s">
        <v>369</v>
      </c>
      <c r="F142" s="87" t="s">
        <v>291</v>
      </c>
      <c r="G142" s="87" t="s">
        <v>133</v>
      </c>
    </row>
    <row r="143" outlineLevel="1">
      <c r="A143" s="93" t="n">
        <v>45846.0</v>
      </c>
      <c r="B143" s="87" t="s">
        <v>3235</v>
      </c>
      <c r="C143" s="87" t="s">
        <v>63</v>
      </c>
      <c r="D143" s="87" t="n">
        <v>4600.0</v>
      </c>
      <c r="E143" s="87" t="s">
        <v>369</v>
      </c>
      <c r="F143" s="87" t="s">
        <v>291</v>
      </c>
      <c r="G143" s="87" t="s">
        <v>133</v>
      </c>
    </row>
    <row r="144" outlineLevel="1">
      <c r="A144" s="93" t="n">
        <v>45854.0</v>
      </c>
      <c r="B144" s="87" t="s">
        <v>3356</v>
      </c>
      <c r="C144" s="87" t="s">
        <v>63</v>
      </c>
      <c r="D144" s="87" t="n">
        <v>2800.0</v>
      </c>
      <c r="E144" s="87" t="s">
        <v>369</v>
      </c>
      <c r="F144" s="87" t="s">
        <v>291</v>
      </c>
      <c r="G144" s="87" t="s">
        <v>133</v>
      </c>
    </row>
    <row r="145" outlineLevel="1">
      <c r="A145" s="93" t="n">
        <v>45860.0</v>
      </c>
      <c r="B145" s="87" t="s">
        <v>3427</v>
      </c>
      <c r="C145" s="87" t="s">
        <v>63</v>
      </c>
      <c r="D145" s="87" t="n">
        <v>2800.0</v>
      </c>
      <c r="E145" s="87" t="s">
        <v>369</v>
      </c>
      <c r="F145" s="87" t="s">
        <v>291</v>
      </c>
      <c r="G145" s="87" t="s">
        <v>133</v>
      </c>
    </row>
    <row r="146" outlineLevel="1">
      <c r="A146" s="93" t="n">
        <v>45866.0</v>
      </c>
      <c r="B146" s="87" t="s">
        <v>3516</v>
      </c>
      <c r="C146" s="87" t="s">
        <v>63</v>
      </c>
      <c r="D146" s="87" t="n">
        <v>2800.0</v>
      </c>
      <c r="E146" s="87" t="s">
        <v>369</v>
      </c>
      <c r="F146" s="87" t="s">
        <v>291</v>
      </c>
      <c r="G146" s="87" t="s">
        <v>133</v>
      </c>
    </row>
    <row r="147" outlineLevel="1">
      <c r="A147" s="93" t="n">
        <v>45867.0</v>
      </c>
      <c r="B147" s="87" t="s">
        <v>3553</v>
      </c>
      <c r="C147" s="87" t="s">
        <v>63</v>
      </c>
      <c r="D147" s="87" t="n">
        <v>7800.0</v>
      </c>
      <c r="E147" s="87" t="s">
        <v>369</v>
      </c>
      <c r="F147" s="87" t="s">
        <v>291</v>
      </c>
      <c r="G147" s="87" t="s">
        <v>133</v>
      </c>
    </row>
    <row r="148" outlineLevel="1">
      <c r="A148" s="93" t="n">
        <v>45922.0</v>
      </c>
      <c r="B148" s="87" t="s">
        <v>4486</v>
      </c>
      <c r="C148" s="87" t="s">
        <v>63</v>
      </c>
      <c r="D148" s="87" t="n">
        <v>2500.0</v>
      </c>
      <c r="E148" s="87" t="s">
        <v>369</v>
      </c>
      <c r="F148" s="87" t="s">
        <v>291</v>
      </c>
      <c r="G148" s="87" t="s">
        <v>133</v>
      </c>
    </row>
    <row r="149" outlineLevel="1">
      <c r="A149" s="93" t="n">
        <v>45922.0</v>
      </c>
      <c r="B149" s="87" t="s">
        <v>4488</v>
      </c>
      <c r="C149" s="87" t="s">
        <v>63</v>
      </c>
      <c r="D149" s="87" t="n">
        <v>300.0</v>
      </c>
      <c r="E149" s="87" t="s">
        <v>369</v>
      </c>
      <c r="F149" s="87" t="s">
        <v>291</v>
      </c>
      <c r="G149" s="87" t="s">
        <v>133</v>
      </c>
    </row>
    <row r="150" outlineLevel="1">
      <c r="A150" s="111" t="n">
        <v>45937.0</v>
      </c>
      <c r="B150" s="103" t="s">
        <v>4685</v>
      </c>
      <c r="C150" s="103" t="s">
        <v>63</v>
      </c>
      <c r="D150" s="103" t="n">
        <v>6000.0</v>
      </c>
      <c r="E150" s="103" t="s">
        <v>369</v>
      </c>
      <c r="F150" s="103" t="s">
        <v>291</v>
      </c>
      <c r="G150" s="103" t="s">
        <v>133</v>
      </c>
    </row>
    <row r="151" outlineLevel="1">
      <c r="A151" s="83" t="s">
        <v>987</v>
      </c>
      <c r="B151" s="83"/>
      <c r="C151" s="83"/>
      <c r="D151" s="82">
        <f>SUM(D152:D153)</f>
      </c>
      <c r="E151" s="82"/>
      <c r="F151" s="83"/>
      <c r="G151" s="82"/>
    </row>
    <row r="152" outlineLevel="1">
      <c r="A152" s="93" t="n">
        <v>45771.0</v>
      </c>
      <c r="B152" s="87" t="s">
        <v>986</v>
      </c>
      <c r="C152" s="87" t="s">
        <v>63</v>
      </c>
      <c r="D152" s="87" t="n">
        <v>4000.0</v>
      </c>
      <c r="E152" s="87" t="s">
        <v>369</v>
      </c>
      <c r="F152" s="87" t="s">
        <v>291</v>
      </c>
      <c r="G152" s="87" t="s">
        <v>133</v>
      </c>
    </row>
    <row r="153" outlineLevel="1">
      <c r="A153" s="111" t="n">
        <v>45871.0</v>
      </c>
      <c r="B153" s="103" t="s">
        <v>3613</v>
      </c>
      <c r="C153" s="103" t="s">
        <v>63</v>
      </c>
      <c r="D153" s="103" t="n">
        <v>2500.0</v>
      </c>
      <c r="E153" s="103" t="s">
        <v>369</v>
      </c>
      <c r="F153" s="103" t="s">
        <v>291</v>
      </c>
      <c r="G153" s="103" t="s">
        <v>133</v>
      </c>
    </row>
    <row r="154" outlineLevel="1">
      <c r="A154" s="83" t="s">
        <v>1044</v>
      </c>
      <c r="B154" s="83"/>
      <c r="C154" s="83"/>
      <c r="D154" s="82">
        <f>SUM(D155:D163)</f>
      </c>
      <c r="E154" s="82"/>
      <c r="F154" s="83"/>
      <c r="G154" s="82"/>
    </row>
    <row r="155" outlineLevel="1">
      <c r="A155" s="93" t="n">
        <v>45773.0</v>
      </c>
      <c r="B155" s="87" t="s">
        <v>1043</v>
      </c>
      <c r="C155" s="87" t="s">
        <v>63</v>
      </c>
      <c r="D155" s="87" t="n">
        <v>3584.0</v>
      </c>
      <c r="E155" s="87" t="s">
        <v>64</v>
      </c>
      <c r="F155" s="87" t="s">
        <v>291</v>
      </c>
      <c r="G155" s="87" t="s">
        <v>133</v>
      </c>
    </row>
    <row r="156" outlineLevel="1">
      <c r="A156" s="93" t="n">
        <v>45773.0</v>
      </c>
      <c r="B156" s="87" t="s">
        <v>1046</v>
      </c>
      <c r="C156" s="87" t="s">
        <v>63</v>
      </c>
      <c r="D156" s="87" t="n">
        <v>883316.0</v>
      </c>
      <c r="E156" s="87" t="s">
        <v>74</v>
      </c>
      <c r="F156" s="87" t="s">
        <v>291</v>
      </c>
      <c r="G156" s="87" t="s">
        <v>133</v>
      </c>
    </row>
    <row r="157" outlineLevel="1">
      <c r="A157" s="93" t="n">
        <v>45780.0</v>
      </c>
      <c r="B157" s="87" t="s">
        <v>1224</v>
      </c>
      <c r="C157" s="87" t="s">
        <v>63</v>
      </c>
      <c r="D157" s="87" t="n">
        <v>883316.0</v>
      </c>
      <c r="E157" s="87" t="s">
        <v>74</v>
      </c>
      <c r="F157" s="87" t="s">
        <v>291</v>
      </c>
      <c r="G157" s="87" t="s">
        <v>133</v>
      </c>
    </row>
    <row r="158" outlineLevel="1">
      <c r="A158" s="93" t="n">
        <v>45862.0</v>
      </c>
      <c r="B158" s="87" t="s">
        <v>3495</v>
      </c>
      <c r="C158" s="87" t="s">
        <v>63</v>
      </c>
      <c r="D158" s="87" t="n">
        <v>384400.0</v>
      </c>
      <c r="E158" s="87" t="s">
        <v>74</v>
      </c>
      <c r="F158" s="87" t="s">
        <v>291</v>
      </c>
      <c r="G158" s="87" t="s">
        <v>133</v>
      </c>
    </row>
    <row r="159" outlineLevel="1">
      <c r="A159" s="93" t="n">
        <v>45929.0</v>
      </c>
      <c r="B159" s="87" t="s">
        <v>4559</v>
      </c>
      <c r="C159" s="87" t="s">
        <v>63</v>
      </c>
      <c r="D159" s="87" t="n">
        <v>300000.0</v>
      </c>
      <c r="E159" s="87" t="s">
        <v>74</v>
      </c>
      <c r="F159" s="87" t="s">
        <v>291</v>
      </c>
      <c r="G159" s="87" t="s">
        <v>133</v>
      </c>
    </row>
    <row r="160" outlineLevel="1">
      <c r="A160" s="93" t="n">
        <v>45940.0</v>
      </c>
      <c r="B160" s="87" t="s">
        <v>4724</v>
      </c>
      <c r="C160" s="87" t="s">
        <v>63</v>
      </c>
      <c r="D160" s="87" t="n">
        <v>896000.0</v>
      </c>
      <c r="E160" s="87" t="s">
        <v>74</v>
      </c>
      <c r="F160" s="87" t="s">
        <v>291</v>
      </c>
      <c r="G160" s="87" t="s">
        <v>133</v>
      </c>
    </row>
    <row r="161" outlineLevel="1">
      <c r="A161" s="93" t="n">
        <v>45985.0</v>
      </c>
      <c r="B161" s="87" t="s">
        <v>5109</v>
      </c>
      <c r="C161" s="87" t="s">
        <v>63</v>
      </c>
      <c r="D161" s="87" t="n">
        <v>384000.0</v>
      </c>
      <c r="E161" s="87" t="s">
        <v>74</v>
      </c>
      <c r="F161" s="87" t="s">
        <v>291</v>
      </c>
      <c r="G161" s="87" t="s">
        <v>133</v>
      </c>
    </row>
    <row r="162" outlineLevel="1">
      <c r="A162" s="93" t="n">
        <v>46076.0</v>
      </c>
      <c r="B162" s="87" t="s">
        <v>5694</v>
      </c>
      <c r="C162" s="87" t="s">
        <v>63</v>
      </c>
      <c r="D162" s="87" t="n">
        <v>100000.0</v>
      </c>
      <c r="E162" s="87" t="s">
        <v>64</v>
      </c>
      <c r="F162" s="87" t="s">
        <v>291</v>
      </c>
      <c r="G162" s="87" t="s">
        <v>133</v>
      </c>
    </row>
    <row r="163" outlineLevel="1">
      <c r="A163" s="111" t="n">
        <v>46104.0</v>
      </c>
      <c r="B163" s="103" t="s">
        <v>5884</v>
      </c>
      <c r="C163" s="103" t="s">
        <v>63</v>
      </c>
      <c r="D163" s="103" t="n">
        <v>200000.0</v>
      </c>
      <c r="E163" s="103" t="s">
        <v>64</v>
      </c>
      <c r="F163" s="103" t="s">
        <v>291</v>
      </c>
      <c r="G163" s="103" t="s">
        <v>133</v>
      </c>
    </row>
    <row r="164" outlineLevel="1">
      <c r="A164" s="83" t="s">
        <v>3616</v>
      </c>
      <c r="B164" s="83"/>
      <c r="C164" s="83"/>
      <c r="D164" s="82">
        <f>SUM(D165:D171)</f>
      </c>
      <c r="E164" s="82"/>
      <c r="F164" s="83"/>
      <c r="G164" s="82"/>
    </row>
    <row r="165" outlineLevel="1">
      <c r="A165" s="93" t="n">
        <v>45871.0</v>
      </c>
      <c r="B165" s="87" t="s">
        <v>3615</v>
      </c>
      <c r="C165" s="87" t="s">
        <v>63</v>
      </c>
      <c r="D165" s="87" t="n">
        <v>8500.0</v>
      </c>
      <c r="E165" s="87" t="s">
        <v>369</v>
      </c>
      <c r="F165" s="87" t="s">
        <v>291</v>
      </c>
      <c r="G165" s="87" t="s">
        <v>133</v>
      </c>
    </row>
    <row r="166" outlineLevel="1">
      <c r="A166" s="93" t="n">
        <v>45880.0</v>
      </c>
      <c r="B166" s="87" t="s">
        <v>3840</v>
      </c>
      <c r="C166" s="87" t="s">
        <v>63</v>
      </c>
      <c r="D166" s="87" t="n">
        <v>25500.0</v>
      </c>
      <c r="E166" s="87" t="s">
        <v>369</v>
      </c>
      <c r="F166" s="87" t="s">
        <v>291</v>
      </c>
      <c r="G166" s="87" t="s">
        <v>133</v>
      </c>
    </row>
    <row r="167" outlineLevel="1">
      <c r="A167" s="93" t="n">
        <v>45965.0</v>
      </c>
      <c r="B167" s="87" t="s">
        <v>4973</v>
      </c>
      <c r="C167" s="87" t="s">
        <v>63</v>
      </c>
      <c r="D167" s="87" t="n">
        <v>16200.0</v>
      </c>
      <c r="E167" s="87" t="s">
        <v>369</v>
      </c>
      <c r="F167" s="87" t="s">
        <v>291</v>
      </c>
      <c r="G167" s="87" t="s">
        <v>133</v>
      </c>
    </row>
    <row r="168" outlineLevel="1">
      <c r="A168" s="93" t="n">
        <v>45987.0</v>
      </c>
      <c r="B168" s="87" t="s">
        <v>5115</v>
      </c>
      <c r="C168" s="87" t="s">
        <v>63</v>
      </c>
      <c r="D168" s="87" t="n">
        <v>8100.0</v>
      </c>
      <c r="E168" s="87" t="s">
        <v>369</v>
      </c>
      <c r="F168" s="87" t="s">
        <v>291</v>
      </c>
      <c r="G168" s="87" t="s">
        <v>133</v>
      </c>
    </row>
    <row r="169" outlineLevel="1">
      <c r="A169" s="93" t="n">
        <v>45995.0</v>
      </c>
      <c r="B169" s="87" t="s">
        <v>5197</v>
      </c>
      <c r="C169" s="87" t="s">
        <v>63</v>
      </c>
      <c r="D169" s="87" t="n">
        <v>18000.0</v>
      </c>
      <c r="E169" s="87" t="s">
        <v>369</v>
      </c>
      <c r="F169" s="87" t="s">
        <v>291</v>
      </c>
      <c r="G169" s="87" t="s">
        <v>133</v>
      </c>
    </row>
    <row r="170" outlineLevel="1">
      <c r="A170" s="93" t="n">
        <v>46042.0</v>
      </c>
      <c r="B170" s="87" t="s">
        <v>5489</v>
      </c>
      <c r="C170" s="87" t="s">
        <v>63</v>
      </c>
      <c r="D170" s="87" t="n">
        <v>29500.0</v>
      </c>
      <c r="E170" s="87" t="s">
        <v>369</v>
      </c>
      <c r="F170" s="87" t="s">
        <v>291</v>
      </c>
      <c r="G170" s="87" t="s">
        <v>133</v>
      </c>
    </row>
    <row r="171" outlineLevel="1">
      <c r="A171" s="111" t="n">
        <v>46112.0</v>
      </c>
      <c r="B171" s="103" t="s">
        <v>5973</v>
      </c>
      <c r="C171" s="103" t="s">
        <v>63</v>
      </c>
      <c r="D171" s="103" t="n">
        <v>18000.0</v>
      </c>
      <c r="E171" s="103" t="s">
        <v>369</v>
      </c>
      <c r="F171" s="103" t="s">
        <v>291</v>
      </c>
      <c r="G171" s="103" t="s">
        <v>133</v>
      </c>
    </row>
    <row r="172" outlineLevel="1">
      <c r="A172" s="83" t="s">
        <v>1062</v>
      </c>
      <c r="B172" s="83"/>
      <c r="C172" s="83"/>
      <c r="D172" s="82">
        <f>SUM(D173:D184)</f>
      </c>
      <c r="E172" s="82"/>
      <c r="F172" s="83"/>
      <c r="G172" s="82"/>
    </row>
    <row r="173" outlineLevel="1">
      <c r="A173" s="93" t="n">
        <v>45775.0</v>
      </c>
      <c r="B173" s="87" t="s">
        <v>1061</v>
      </c>
      <c r="C173" s="87" t="s">
        <v>63</v>
      </c>
      <c r="D173" s="87" t="n">
        <v>24000.0</v>
      </c>
      <c r="E173" s="87" t="s">
        <v>369</v>
      </c>
      <c r="F173" s="87" t="s">
        <v>291</v>
      </c>
      <c r="G173" s="87" t="s">
        <v>133</v>
      </c>
    </row>
    <row r="174" outlineLevel="1">
      <c r="A174" s="93" t="n">
        <v>45777.0</v>
      </c>
      <c r="B174" s="87" t="s">
        <v>1119</v>
      </c>
      <c r="C174" s="87" t="s">
        <v>63</v>
      </c>
      <c r="D174" s="87" t="n">
        <v>40000.0</v>
      </c>
      <c r="E174" s="87" t="s">
        <v>369</v>
      </c>
      <c r="F174" s="87" t="s">
        <v>291</v>
      </c>
      <c r="G174" s="87" t="s">
        <v>133</v>
      </c>
    </row>
    <row r="175" outlineLevel="1">
      <c r="A175" s="93" t="n">
        <v>45787.0</v>
      </c>
      <c r="B175" s="87" t="s">
        <v>1473</v>
      </c>
      <c r="C175" s="87" t="s">
        <v>63</v>
      </c>
      <c r="D175" s="87" t="n">
        <v>6300.0</v>
      </c>
      <c r="E175" s="87" t="s">
        <v>369</v>
      </c>
      <c r="F175" s="87" t="s">
        <v>291</v>
      </c>
      <c r="G175" s="87" t="s">
        <v>133</v>
      </c>
    </row>
    <row r="176" outlineLevel="1">
      <c r="A176" s="93" t="n">
        <v>45810.0</v>
      </c>
      <c r="B176" s="87" t="s">
        <v>2064</v>
      </c>
      <c r="C176" s="87" t="s">
        <v>82</v>
      </c>
      <c r="D176" s="87" t="n">
        <v>4600.0</v>
      </c>
      <c r="E176" s="87" t="s">
        <v>369</v>
      </c>
      <c r="F176" s="87" t="s">
        <v>291</v>
      </c>
      <c r="G176" s="87" t="s">
        <v>133</v>
      </c>
    </row>
    <row r="177" outlineLevel="1">
      <c r="A177" s="93" t="n">
        <v>45821.0</v>
      </c>
      <c r="B177" s="87" t="s">
        <v>2430</v>
      </c>
      <c r="C177" s="87" t="s">
        <v>63</v>
      </c>
      <c r="D177" s="87" t="n">
        <v>13000.0</v>
      </c>
      <c r="E177" s="87" t="s">
        <v>369</v>
      </c>
      <c r="F177" s="87" t="s">
        <v>291</v>
      </c>
      <c r="G177" s="87" t="s">
        <v>133</v>
      </c>
    </row>
    <row r="178" outlineLevel="1">
      <c r="A178" s="93" t="n">
        <v>45829.0</v>
      </c>
      <c r="B178" s="87" t="s">
        <v>2724</v>
      </c>
      <c r="C178" s="87" t="s">
        <v>63</v>
      </c>
      <c r="D178" s="87" t="n">
        <v>14000.0</v>
      </c>
      <c r="E178" s="87" t="s">
        <v>369</v>
      </c>
      <c r="F178" s="87" t="s">
        <v>291</v>
      </c>
      <c r="G178" s="87" t="s">
        <v>133</v>
      </c>
    </row>
    <row r="179" outlineLevel="1">
      <c r="A179" s="93" t="n">
        <v>45832.0</v>
      </c>
      <c r="B179" s="87" t="s">
        <v>2770</v>
      </c>
      <c r="C179" s="87" t="s">
        <v>63</v>
      </c>
      <c r="D179" s="87" t="n">
        <v>10000.0</v>
      </c>
      <c r="E179" s="87" t="s">
        <v>369</v>
      </c>
      <c r="F179" s="87" t="s">
        <v>291</v>
      </c>
      <c r="G179" s="87" t="s">
        <v>133</v>
      </c>
    </row>
    <row r="180" outlineLevel="1">
      <c r="A180" s="93" t="n">
        <v>45840.0</v>
      </c>
      <c r="B180" s="87" t="s">
        <v>2949</v>
      </c>
      <c r="C180" s="87" t="s">
        <v>63</v>
      </c>
      <c r="D180" s="87" t="n">
        <v>12500.0</v>
      </c>
      <c r="E180" s="87" t="s">
        <v>369</v>
      </c>
      <c r="F180" s="87" t="s">
        <v>291</v>
      </c>
      <c r="G180" s="87" t="s">
        <v>133</v>
      </c>
    </row>
    <row r="181" outlineLevel="1">
      <c r="A181" s="93" t="n">
        <v>45855.0</v>
      </c>
      <c r="B181" s="87" t="s">
        <v>3374</v>
      </c>
      <c r="C181" s="87" t="s">
        <v>63</v>
      </c>
      <c r="D181" s="87" t="n">
        <v>25000.0</v>
      </c>
      <c r="E181" s="87" t="s">
        <v>369</v>
      </c>
      <c r="F181" s="87" t="s">
        <v>291</v>
      </c>
      <c r="G181" s="87" t="s">
        <v>133</v>
      </c>
    </row>
    <row r="182" outlineLevel="1">
      <c r="A182" s="93" t="n">
        <v>45856.0</v>
      </c>
      <c r="B182" s="87" t="s">
        <v>3402</v>
      </c>
      <c r="C182" s="87" t="s">
        <v>63</v>
      </c>
      <c r="D182" s="87" t="n">
        <v>20000.0</v>
      </c>
      <c r="E182" s="87" t="s">
        <v>369</v>
      </c>
      <c r="F182" s="87" t="s">
        <v>291</v>
      </c>
      <c r="G182" s="87" t="s">
        <v>133</v>
      </c>
    </row>
    <row r="183" outlineLevel="1">
      <c r="A183" s="93" t="n">
        <v>45878.0</v>
      </c>
      <c r="B183" s="87" t="s">
        <v>3820</v>
      </c>
      <c r="C183" s="87" t="s">
        <v>63</v>
      </c>
      <c r="D183" s="87" t="n">
        <v>20000.0</v>
      </c>
      <c r="E183" s="87" t="s">
        <v>369</v>
      </c>
      <c r="F183" s="87" t="s">
        <v>291</v>
      </c>
      <c r="G183" s="87" t="s">
        <v>133</v>
      </c>
    </row>
    <row r="184" outlineLevel="1">
      <c r="A184" s="111" t="n">
        <v>46020.0</v>
      </c>
      <c r="B184" s="103" t="s">
        <v>5349</v>
      </c>
      <c r="C184" s="103" t="s">
        <v>63</v>
      </c>
      <c r="D184" s="103" t="n">
        <v>8000.0</v>
      </c>
      <c r="E184" s="103" t="s">
        <v>369</v>
      </c>
      <c r="F184" s="103" t="s">
        <v>291</v>
      </c>
      <c r="G184" s="103" t="s">
        <v>133</v>
      </c>
    </row>
    <row r="185" outlineLevel="1">
      <c r="A185" s="83" t="s">
        <v>2052</v>
      </c>
      <c r="B185" s="83"/>
      <c r="C185" s="83"/>
      <c r="D185" s="82">
        <f>SUM(D186:D187)</f>
      </c>
      <c r="E185" s="82"/>
      <c r="F185" s="83"/>
      <c r="G185" s="82"/>
    </row>
    <row r="186" outlineLevel="1">
      <c r="A186" s="93" t="n">
        <v>45810.0</v>
      </c>
      <c r="B186" s="87" t="s">
        <v>2051</v>
      </c>
      <c r="C186" s="87" t="s">
        <v>63</v>
      </c>
      <c r="D186" s="87" t="n">
        <v>7200.0</v>
      </c>
      <c r="E186" s="87" t="s">
        <v>369</v>
      </c>
      <c r="F186" s="87" t="s">
        <v>291</v>
      </c>
      <c r="G186" s="87" t="s">
        <v>133</v>
      </c>
    </row>
    <row r="187" outlineLevel="1">
      <c r="A187" s="111" t="n">
        <v>45817.0</v>
      </c>
      <c r="B187" s="103" t="s">
        <v>2304</v>
      </c>
      <c r="C187" s="103" t="s">
        <v>63</v>
      </c>
      <c r="D187" s="103" t="n">
        <v>14200.0</v>
      </c>
      <c r="E187" s="103" t="s">
        <v>369</v>
      </c>
      <c r="F187" s="103" t="s">
        <v>291</v>
      </c>
      <c r="G187" s="103" t="s">
        <v>133</v>
      </c>
    </row>
    <row r="188" outlineLevel="1">
      <c r="A188" s="83" t="s">
        <v>2495</v>
      </c>
      <c r="B188" s="83"/>
      <c r="C188" s="83"/>
      <c r="D188" s="82">
        <f>SUM(D189:D190)</f>
      </c>
      <c r="E188" s="82"/>
      <c r="F188" s="83"/>
      <c r="G188" s="82"/>
    </row>
    <row r="189" outlineLevel="1">
      <c r="A189" s="93" t="n">
        <v>45822.0</v>
      </c>
      <c r="B189" s="87" t="s">
        <v>2494</v>
      </c>
      <c r="C189" s="87" t="s">
        <v>63</v>
      </c>
      <c r="D189" s="87" t="n">
        <v>40000.0</v>
      </c>
      <c r="E189" s="87" t="s">
        <v>369</v>
      </c>
      <c r="F189" s="87" t="s">
        <v>291</v>
      </c>
      <c r="G189" s="87" t="s">
        <v>133</v>
      </c>
    </row>
    <row r="190" outlineLevel="1">
      <c r="A190" s="111" t="n">
        <v>45892.0</v>
      </c>
      <c r="B190" s="103" t="s">
        <v>4065</v>
      </c>
      <c r="C190" s="103" t="s">
        <v>63</v>
      </c>
      <c r="D190" s="103" t="n">
        <v>15000.0</v>
      </c>
      <c r="E190" s="103" t="s">
        <v>369</v>
      </c>
      <c r="F190" s="103" t="s">
        <v>291</v>
      </c>
      <c r="G190" s="103" t="s">
        <v>133</v>
      </c>
    </row>
    <row r="191" outlineLevel="1">
      <c r="A191" s="83" t="s">
        <v>3092</v>
      </c>
      <c r="B191" s="83"/>
      <c r="C191" s="83"/>
      <c r="D191" s="82">
        <f>SUM(D192:D194)</f>
      </c>
      <c r="E191" s="82"/>
      <c r="F191" s="83"/>
      <c r="G191" s="82"/>
    </row>
    <row r="192" outlineLevel="1">
      <c r="A192" s="93" t="n">
        <v>45842.0</v>
      </c>
      <c r="B192" s="87" t="s">
        <v>3091</v>
      </c>
      <c r="C192" s="87" t="s">
        <v>63</v>
      </c>
      <c r="D192" s="87" t="n">
        <v>600000.0</v>
      </c>
      <c r="E192" s="87" t="s">
        <v>306</v>
      </c>
      <c r="F192" s="87" t="s">
        <v>291</v>
      </c>
      <c r="G192" s="87" t="s">
        <v>133</v>
      </c>
    </row>
    <row r="193" outlineLevel="1">
      <c r="A193" s="93" t="n">
        <v>45847.0</v>
      </c>
      <c r="B193" s="87" t="s">
        <v>3251</v>
      </c>
      <c r="C193" s="87" t="s">
        <v>63</v>
      </c>
      <c r="D193" s="87" t="n">
        <v>600000.0</v>
      </c>
      <c r="E193" s="87" t="s">
        <v>306</v>
      </c>
      <c r="F193" s="87" t="s">
        <v>291</v>
      </c>
      <c r="G193" s="87" t="s">
        <v>133</v>
      </c>
    </row>
    <row r="194" outlineLevel="1">
      <c r="A194" s="111" t="n">
        <v>45894.0</v>
      </c>
      <c r="B194" s="103" t="s">
        <v>4084</v>
      </c>
      <c r="C194" s="103" t="s">
        <v>63</v>
      </c>
      <c r="D194" s="103" t="n">
        <v>1000000.0</v>
      </c>
      <c r="E194" s="103" t="s">
        <v>306</v>
      </c>
      <c r="F194" s="103" t="s">
        <v>291</v>
      </c>
      <c r="G194" s="103" t="s">
        <v>133</v>
      </c>
    </row>
    <row r="195" outlineLevel="1">
      <c r="A195" s="83" t="s">
        <v>5238</v>
      </c>
      <c r="B195" s="83"/>
      <c r="C195" s="83"/>
      <c r="D195" s="82">
        <f>SUM(D196:D197)</f>
      </c>
      <c r="E195" s="82"/>
      <c r="F195" s="83"/>
      <c r="G195" s="82"/>
    </row>
    <row r="196" outlineLevel="1">
      <c r="A196" s="93" t="n">
        <v>46000.0</v>
      </c>
      <c r="B196" s="87" t="s">
        <v>5237</v>
      </c>
      <c r="C196" s="87" t="s">
        <v>63</v>
      </c>
      <c r="D196" s="87" t="n">
        <v>5800.0</v>
      </c>
      <c r="E196" s="87" t="s">
        <v>369</v>
      </c>
      <c r="F196" s="87" t="s">
        <v>291</v>
      </c>
      <c r="G196" s="87" t="s">
        <v>133</v>
      </c>
    </row>
    <row r="197" outlineLevel="1">
      <c r="A197" s="111" t="n">
        <v>46009.0</v>
      </c>
      <c r="B197" s="103" t="s">
        <v>5290</v>
      </c>
      <c r="C197" s="103" t="s">
        <v>63</v>
      </c>
      <c r="D197" s="103" t="n">
        <v>1300.0</v>
      </c>
      <c r="E197" s="103" t="s">
        <v>369</v>
      </c>
      <c r="F197" s="103" t="s">
        <v>291</v>
      </c>
      <c r="G197" s="103" t="s">
        <v>133</v>
      </c>
    </row>
    <row r="198" outlineLevel="1">
      <c r="A198" s="83" t="s">
        <v>3462</v>
      </c>
      <c r="B198" s="83"/>
      <c r="C198" s="83"/>
      <c r="D198" s="82">
        <f>SUM(D199:D218)</f>
      </c>
      <c r="E198" s="82"/>
      <c r="F198" s="83"/>
      <c r="G198" s="82"/>
    </row>
    <row r="199" outlineLevel="1">
      <c r="A199" s="93" t="n">
        <v>45861.0</v>
      </c>
      <c r="B199" s="87" t="s">
        <v>3461</v>
      </c>
      <c r="C199" s="87" t="s">
        <v>63</v>
      </c>
      <c r="D199" s="87" t="n">
        <v>2800.0</v>
      </c>
      <c r="E199" s="87" t="s">
        <v>369</v>
      </c>
      <c r="F199" s="87" t="s">
        <v>291</v>
      </c>
      <c r="G199" s="87" t="s">
        <v>133</v>
      </c>
    </row>
    <row r="200" outlineLevel="1">
      <c r="A200" s="93" t="n">
        <v>45863.0</v>
      </c>
      <c r="B200" s="87" t="s">
        <v>3497</v>
      </c>
      <c r="C200" s="87" t="s">
        <v>63</v>
      </c>
      <c r="D200" s="87" t="n">
        <v>10000.0</v>
      </c>
      <c r="E200" s="87" t="s">
        <v>369</v>
      </c>
      <c r="F200" s="87" t="s">
        <v>291</v>
      </c>
      <c r="G200" s="87" t="s">
        <v>133</v>
      </c>
    </row>
    <row r="201" outlineLevel="1">
      <c r="A201" s="93" t="n">
        <v>45866.0</v>
      </c>
      <c r="B201" s="87" t="s">
        <v>3518</v>
      </c>
      <c r="C201" s="87" t="s">
        <v>63</v>
      </c>
      <c r="D201" s="87" t="n">
        <v>2800.0</v>
      </c>
      <c r="E201" s="87" t="s">
        <v>369</v>
      </c>
      <c r="F201" s="87" t="s">
        <v>291</v>
      </c>
      <c r="G201" s="87" t="s">
        <v>133</v>
      </c>
    </row>
    <row r="202" outlineLevel="1">
      <c r="A202" s="93" t="n">
        <v>45867.0</v>
      </c>
      <c r="B202" s="87" t="s">
        <v>3555</v>
      </c>
      <c r="C202" s="87" t="s">
        <v>63</v>
      </c>
      <c r="D202" s="87" t="n">
        <v>2700.0</v>
      </c>
      <c r="E202" s="87" t="s">
        <v>369</v>
      </c>
      <c r="F202" s="87" t="s">
        <v>291</v>
      </c>
      <c r="G202" s="87" t="s">
        <v>133</v>
      </c>
    </row>
    <row r="203" outlineLevel="1">
      <c r="A203" s="93" t="n">
        <v>45868.0</v>
      </c>
      <c r="B203" s="87" t="s">
        <v>3568</v>
      </c>
      <c r="C203" s="87" t="s">
        <v>63</v>
      </c>
      <c r="D203" s="87" t="n">
        <v>2300.0</v>
      </c>
      <c r="E203" s="87" t="s">
        <v>369</v>
      </c>
      <c r="F203" s="87" t="s">
        <v>291</v>
      </c>
      <c r="G203" s="87" t="s">
        <v>133</v>
      </c>
    </row>
    <row r="204" outlineLevel="1">
      <c r="A204" s="93" t="n">
        <v>45868.0</v>
      </c>
      <c r="B204" s="87" t="s">
        <v>3571</v>
      </c>
      <c r="C204" s="87" t="s">
        <v>63</v>
      </c>
      <c r="D204" s="87" t="n">
        <v>400.0</v>
      </c>
      <c r="E204" s="87" t="s">
        <v>369</v>
      </c>
      <c r="F204" s="87" t="s">
        <v>291</v>
      </c>
      <c r="G204" s="87" t="s">
        <v>133</v>
      </c>
    </row>
    <row r="205" outlineLevel="1">
      <c r="A205" s="93" t="n">
        <v>45869.0</v>
      </c>
      <c r="B205" s="87" t="s">
        <v>3581</v>
      </c>
      <c r="C205" s="87" t="s">
        <v>63</v>
      </c>
      <c r="D205" s="87" t="n">
        <v>1200.0</v>
      </c>
      <c r="E205" s="87" t="s">
        <v>369</v>
      </c>
      <c r="F205" s="87" t="s">
        <v>291</v>
      </c>
      <c r="G205" s="87" t="s">
        <v>133</v>
      </c>
    </row>
    <row r="206" outlineLevel="1">
      <c r="A206" s="93" t="n">
        <v>45882.0</v>
      </c>
      <c r="B206" s="87" t="s">
        <v>3894</v>
      </c>
      <c r="C206" s="87" t="s">
        <v>63</v>
      </c>
      <c r="D206" s="87" t="n">
        <v>2800.0</v>
      </c>
      <c r="E206" s="87" t="s">
        <v>369</v>
      </c>
      <c r="F206" s="87" t="s">
        <v>291</v>
      </c>
      <c r="G206" s="87" t="s">
        <v>133</v>
      </c>
    </row>
    <row r="207" outlineLevel="1">
      <c r="A207" s="93" t="n">
        <v>45922.0</v>
      </c>
      <c r="B207" s="87" t="s">
        <v>4490</v>
      </c>
      <c r="C207" s="87" t="s">
        <v>63</v>
      </c>
      <c r="D207" s="87" t="n">
        <v>2500.0</v>
      </c>
      <c r="E207" s="87" t="s">
        <v>369</v>
      </c>
      <c r="F207" s="87" t="s">
        <v>291</v>
      </c>
      <c r="G207" s="87" t="s">
        <v>133</v>
      </c>
    </row>
    <row r="208" outlineLevel="1">
      <c r="A208" s="93" t="n">
        <v>45945.0</v>
      </c>
      <c r="B208" s="87" t="s">
        <v>4758</v>
      </c>
      <c r="C208" s="87" t="s">
        <v>63</v>
      </c>
      <c r="D208" s="87" t="n">
        <v>2800.0</v>
      </c>
      <c r="E208" s="87" t="s">
        <v>369</v>
      </c>
      <c r="F208" s="87" t="s">
        <v>291</v>
      </c>
      <c r="G208" s="87" t="s">
        <v>133</v>
      </c>
    </row>
    <row r="209" outlineLevel="1">
      <c r="A209" s="93" t="n">
        <v>45958.0</v>
      </c>
      <c r="B209" s="87" t="s">
        <v>4821</v>
      </c>
      <c r="C209" s="87" t="s">
        <v>63</v>
      </c>
      <c r="D209" s="87" t="n">
        <v>1200.0</v>
      </c>
      <c r="E209" s="87" t="s">
        <v>369</v>
      </c>
      <c r="F209" s="87" t="s">
        <v>291</v>
      </c>
      <c r="G209" s="87" t="s">
        <v>133</v>
      </c>
    </row>
    <row r="210" outlineLevel="1">
      <c r="A210" s="93" t="n">
        <v>45972.0</v>
      </c>
      <c r="B210" s="87" t="s">
        <v>5010</v>
      </c>
      <c r="C210" s="87" t="s">
        <v>63</v>
      </c>
      <c r="D210" s="87" t="n">
        <v>1200.0</v>
      </c>
      <c r="E210" s="87" t="s">
        <v>369</v>
      </c>
      <c r="F210" s="87" t="s">
        <v>291</v>
      </c>
      <c r="G210" s="87" t="s">
        <v>133</v>
      </c>
    </row>
    <row r="211" outlineLevel="1">
      <c r="A211" s="93" t="n">
        <v>46004.0</v>
      </c>
      <c r="B211" s="87" t="s">
        <v>5260</v>
      </c>
      <c r="C211" s="87" t="s">
        <v>63</v>
      </c>
      <c r="D211" s="87" t="n">
        <v>5000.0</v>
      </c>
      <c r="E211" s="87" t="s">
        <v>369</v>
      </c>
      <c r="F211" s="87" t="s">
        <v>291</v>
      </c>
      <c r="G211" s="87" t="s">
        <v>133</v>
      </c>
    </row>
    <row r="212" outlineLevel="1">
      <c r="A212" s="93" t="n">
        <v>46006.0</v>
      </c>
      <c r="B212" s="87" t="s">
        <v>5276</v>
      </c>
      <c r="C212" s="87" t="s">
        <v>63</v>
      </c>
      <c r="D212" s="87" t="n">
        <v>2400.0</v>
      </c>
      <c r="E212" s="87" t="s">
        <v>369</v>
      </c>
      <c r="F212" s="87" t="s">
        <v>291</v>
      </c>
      <c r="G212" s="87" t="s">
        <v>133</v>
      </c>
    </row>
    <row r="213" outlineLevel="1">
      <c r="A213" s="93" t="n">
        <v>46010.0</v>
      </c>
      <c r="B213" s="87" t="s">
        <v>5300</v>
      </c>
      <c r="C213" s="87" t="s">
        <v>63</v>
      </c>
      <c r="D213" s="87" t="n">
        <v>2500.0</v>
      </c>
      <c r="E213" s="87" t="s">
        <v>369</v>
      </c>
      <c r="F213" s="87" t="s">
        <v>291</v>
      </c>
      <c r="G213" s="87" t="s">
        <v>133</v>
      </c>
    </row>
    <row r="214" outlineLevel="1">
      <c r="A214" s="93" t="n">
        <v>46024.0</v>
      </c>
      <c r="B214" s="87" t="s">
        <v>5370</v>
      </c>
      <c r="C214" s="87" t="s">
        <v>63</v>
      </c>
      <c r="D214" s="87" t="n">
        <v>3600.0</v>
      </c>
      <c r="E214" s="87" t="s">
        <v>369</v>
      </c>
      <c r="F214" s="87" t="s">
        <v>291</v>
      </c>
      <c r="G214" s="87" t="s">
        <v>133</v>
      </c>
    </row>
    <row r="215" outlineLevel="1">
      <c r="A215" s="93" t="n">
        <v>46027.0</v>
      </c>
      <c r="B215" s="87" t="s">
        <v>5393</v>
      </c>
      <c r="C215" s="87" t="s">
        <v>63</v>
      </c>
      <c r="D215" s="87" t="n">
        <v>1200.0</v>
      </c>
      <c r="E215" s="87" t="s">
        <v>369</v>
      </c>
      <c r="F215" s="87" t="s">
        <v>291</v>
      </c>
      <c r="G215" s="87" t="s">
        <v>133</v>
      </c>
    </row>
    <row r="216" outlineLevel="1">
      <c r="A216" s="93" t="n">
        <v>46027.0</v>
      </c>
      <c r="B216" s="87" t="s">
        <v>5395</v>
      </c>
      <c r="C216" s="87" t="s">
        <v>63</v>
      </c>
      <c r="D216" s="87" t="n">
        <v>2400.0</v>
      </c>
      <c r="E216" s="87" t="s">
        <v>369</v>
      </c>
      <c r="F216" s="87" t="s">
        <v>291</v>
      </c>
      <c r="G216" s="87" t="s">
        <v>133</v>
      </c>
    </row>
    <row r="217" outlineLevel="1">
      <c r="A217" s="93" t="n">
        <v>46028.0</v>
      </c>
      <c r="B217" s="87" t="s">
        <v>5404</v>
      </c>
      <c r="C217" s="87" t="s">
        <v>63</v>
      </c>
      <c r="D217" s="87" t="n">
        <v>2500.0</v>
      </c>
      <c r="E217" s="87" t="s">
        <v>369</v>
      </c>
      <c r="F217" s="87" t="s">
        <v>291</v>
      </c>
      <c r="G217" s="87" t="s">
        <v>133</v>
      </c>
    </row>
    <row r="218" outlineLevel="1">
      <c r="A218" s="111" t="n">
        <v>46069.0</v>
      </c>
      <c r="B218" s="103" t="s">
        <v>5652</v>
      </c>
      <c r="C218" s="103" t="s">
        <v>63</v>
      </c>
      <c r="D218" s="103" t="n">
        <v>5000.0</v>
      </c>
      <c r="E218" s="103" t="s">
        <v>369</v>
      </c>
      <c r="F218" s="103" t="s">
        <v>291</v>
      </c>
      <c r="G218" s="103" t="s">
        <v>133</v>
      </c>
    </row>
    <row r="219" outlineLevel="1">
      <c r="A219" s="83" t="s">
        <v>3244</v>
      </c>
      <c r="B219" s="83"/>
      <c r="C219" s="83"/>
      <c r="D219" s="82">
        <f>SUM(D220:D223)</f>
      </c>
      <c r="E219" s="82"/>
      <c r="F219" s="83"/>
      <c r="G219" s="82"/>
    </row>
    <row r="220" outlineLevel="1">
      <c r="A220" s="93" t="n">
        <v>45846.0</v>
      </c>
      <c r="B220" s="87" t="s">
        <v>3243</v>
      </c>
      <c r="C220" s="87" t="s">
        <v>63</v>
      </c>
      <c r="D220" s="87" t="n">
        <v>50000.0</v>
      </c>
      <c r="E220" s="87" t="s">
        <v>64</v>
      </c>
      <c r="F220" s="87" t="s">
        <v>291</v>
      </c>
      <c r="G220" s="87" t="s">
        <v>133</v>
      </c>
    </row>
    <row r="221" outlineLevel="1">
      <c r="A221" s="93" t="n">
        <v>45852.0</v>
      </c>
      <c r="B221" s="87" t="s">
        <v>3314</v>
      </c>
      <c r="C221" s="87" t="s">
        <v>63</v>
      </c>
      <c r="D221" s="87" t="n">
        <v>200000.0</v>
      </c>
      <c r="E221" s="87" t="s">
        <v>64</v>
      </c>
      <c r="F221" s="87" t="s">
        <v>291</v>
      </c>
      <c r="G221" s="87" t="s">
        <v>133</v>
      </c>
    </row>
    <row r="222" outlineLevel="1">
      <c r="A222" s="93" t="n">
        <v>45853.0</v>
      </c>
      <c r="B222" s="87" t="s">
        <v>3329</v>
      </c>
      <c r="C222" s="87" t="s">
        <v>63</v>
      </c>
      <c r="D222" s="87" t="n">
        <v>75000.0</v>
      </c>
      <c r="E222" s="87" t="s">
        <v>64</v>
      </c>
      <c r="F222" s="87" t="s">
        <v>291</v>
      </c>
      <c r="G222" s="87" t="s">
        <v>133</v>
      </c>
    </row>
    <row r="223" outlineLevel="1">
      <c r="A223" s="111" t="n">
        <v>45860.0</v>
      </c>
      <c r="B223" s="103" t="s">
        <v>3455</v>
      </c>
      <c r="C223" s="103" t="s">
        <v>63</v>
      </c>
      <c r="D223" s="103" t="n">
        <v>1770.0</v>
      </c>
      <c r="E223" s="103" t="s">
        <v>64</v>
      </c>
      <c r="F223" s="103" t="s">
        <v>291</v>
      </c>
      <c r="G223" s="103" t="s">
        <v>133</v>
      </c>
    </row>
    <row r="224" outlineLevel="1">
      <c r="A224" s="83" t="s">
        <v>426</v>
      </c>
      <c r="B224" s="83"/>
      <c r="C224" s="83"/>
      <c r="D224" s="82">
        <f>SUM(D225:D250)</f>
      </c>
      <c r="E224" s="82"/>
      <c r="F224" s="83"/>
      <c r="G224" s="82"/>
    </row>
    <row r="225" outlineLevel="1">
      <c r="A225" s="93" t="n">
        <v>45761.0</v>
      </c>
      <c r="B225" s="87" t="s">
        <v>707</v>
      </c>
      <c r="C225" s="87" t="s">
        <v>63</v>
      </c>
      <c r="D225" s="87" t="n">
        <v>31550.0</v>
      </c>
      <c r="E225" s="87" t="s">
        <v>369</v>
      </c>
      <c r="F225" s="87" t="s">
        <v>291</v>
      </c>
      <c r="G225" s="87" t="s">
        <v>133</v>
      </c>
    </row>
    <row r="226" outlineLevel="1">
      <c r="A226" s="93" t="n">
        <v>45761.0</v>
      </c>
      <c r="B226" s="87" t="s">
        <v>704</v>
      </c>
      <c r="C226" s="87" t="s">
        <v>63</v>
      </c>
      <c r="D226" s="87" t="n">
        <v>2000.0</v>
      </c>
      <c r="E226" s="87" t="s">
        <v>369</v>
      </c>
      <c r="F226" s="87" t="s">
        <v>291</v>
      </c>
      <c r="G226" s="87" t="s">
        <v>133</v>
      </c>
    </row>
    <row r="227" outlineLevel="1">
      <c r="A227" s="93" t="n">
        <v>45762.0</v>
      </c>
      <c r="B227" s="87" t="s">
        <v>735</v>
      </c>
      <c r="C227" s="87" t="s">
        <v>63</v>
      </c>
      <c r="D227" s="87" t="n">
        <v>3945.0</v>
      </c>
      <c r="E227" s="87" t="s">
        <v>369</v>
      </c>
      <c r="F227" s="87" t="s">
        <v>291</v>
      </c>
      <c r="G227" s="87" t="s">
        <v>133</v>
      </c>
    </row>
    <row r="228" outlineLevel="1">
      <c r="A228" s="93" t="n">
        <v>45770.0</v>
      </c>
      <c r="B228" s="87" t="s">
        <v>947</v>
      </c>
      <c r="C228" s="87" t="s">
        <v>63</v>
      </c>
      <c r="D228" s="87" t="n">
        <v>37495.0</v>
      </c>
      <c r="E228" s="87" t="s">
        <v>369</v>
      </c>
      <c r="F228" s="87" t="s">
        <v>291</v>
      </c>
      <c r="G228" s="87" t="s">
        <v>133</v>
      </c>
    </row>
    <row r="229" outlineLevel="1">
      <c r="A229" s="93" t="n">
        <v>45776.0</v>
      </c>
      <c r="B229" s="87" t="s">
        <v>1080</v>
      </c>
      <c r="C229" s="87" t="s">
        <v>63</v>
      </c>
      <c r="D229" s="87" t="n">
        <v>15000.0</v>
      </c>
      <c r="E229" s="87" t="s">
        <v>64</v>
      </c>
      <c r="F229" s="87" t="s">
        <v>291</v>
      </c>
      <c r="G229" s="87" t="s">
        <v>133</v>
      </c>
    </row>
    <row r="230" outlineLevel="1">
      <c r="A230" s="93" t="n">
        <v>45782.0</v>
      </c>
      <c r="B230" s="87" t="s">
        <v>1276</v>
      </c>
      <c r="C230" s="87" t="s">
        <v>63</v>
      </c>
      <c r="D230" s="87" t="n">
        <v>2000.0</v>
      </c>
      <c r="E230" s="87" t="s">
        <v>369</v>
      </c>
      <c r="F230" s="87" t="s">
        <v>291</v>
      </c>
      <c r="G230" s="87" t="s">
        <v>133</v>
      </c>
    </row>
    <row r="231" outlineLevel="1">
      <c r="A231" s="93" t="n">
        <v>45782.0</v>
      </c>
      <c r="B231" s="87" t="s">
        <v>1278</v>
      </c>
      <c r="C231" s="87" t="s">
        <v>63</v>
      </c>
      <c r="D231" s="87" t="n">
        <v>43000.0</v>
      </c>
      <c r="E231" s="87" t="s">
        <v>369</v>
      </c>
      <c r="F231" s="87" t="s">
        <v>291</v>
      </c>
      <c r="G231" s="87" t="s">
        <v>133</v>
      </c>
    </row>
    <row r="232" outlineLevel="1">
      <c r="A232" s="93" t="n">
        <v>45785.0</v>
      </c>
      <c r="B232" s="87" t="s">
        <v>1375</v>
      </c>
      <c r="C232" s="87" t="s">
        <v>63</v>
      </c>
      <c r="D232" s="87" t="n">
        <v>7250.0</v>
      </c>
      <c r="E232" s="87" t="s">
        <v>64</v>
      </c>
      <c r="F232" s="87" t="s">
        <v>291</v>
      </c>
      <c r="G232" s="87" t="s">
        <v>133</v>
      </c>
    </row>
    <row r="233" outlineLevel="1">
      <c r="A233" s="93" t="n">
        <v>45786.0</v>
      </c>
      <c r="B233" s="87" t="s">
        <v>1427</v>
      </c>
      <c r="C233" s="87" t="s">
        <v>63</v>
      </c>
      <c r="D233" s="87" t="n">
        <v>52500.0</v>
      </c>
      <c r="E233" s="87" t="s">
        <v>369</v>
      </c>
      <c r="F233" s="87" t="s">
        <v>291</v>
      </c>
      <c r="G233" s="87" t="s">
        <v>133</v>
      </c>
    </row>
    <row r="234" outlineLevel="1">
      <c r="A234" s="93" t="n">
        <v>45790.0</v>
      </c>
      <c r="B234" s="87" t="s">
        <v>1559</v>
      </c>
      <c r="C234" s="87" t="s">
        <v>63</v>
      </c>
      <c r="D234" s="87" t="n">
        <v>25500.0</v>
      </c>
      <c r="E234" s="87" t="s">
        <v>369</v>
      </c>
      <c r="F234" s="87" t="s">
        <v>291</v>
      </c>
      <c r="G234" s="87" t="s">
        <v>133</v>
      </c>
    </row>
    <row r="235" outlineLevel="1">
      <c r="A235" s="93" t="n">
        <v>45803.0</v>
      </c>
      <c r="B235" s="87" t="s">
        <v>1895</v>
      </c>
      <c r="C235" s="87" t="s">
        <v>63</v>
      </c>
      <c r="D235" s="87" t="n">
        <v>2000.0</v>
      </c>
      <c r="E235" s="87" t="s">
        <v>369</v>
      </c>
      <c r="F235" s="87" t="s">
        <v>291</v>
      </c>
      <c r="G235" s="87" t="s">
        <v>133</v>
      </c>
    </row>
    <row r="236" outlineLevel="1">
      <c r="A236" s="93" t="n">
        <v>45803.0</v>
      </c>
      <c r="B236" s="87" t="s">
        <v>1897</v>
      </c>
      <c r="C236" s="87" t="s">
        <v>63</v>
      </c>
      <c r="D236" s="87" t="n">
        <v>4100.0</v>
      </c>
      <c r="E236" s="87" t="s">
        <v>369</v>
      </c>
      <c r="F236" s="87" t="s">
        <v>291</v>
      </c>
      <c r="G236" s="87" t="s">
        <v>133</v>
      </c>
    </row>
    <row r="237" outlineLevel="1">
      <c r="A237" s="93" t="n">
        <v>45804.0</v>
      </c>
      <c r="B237" s="87" t="s">
        <v>1949</v>
      </c>
      <c r="C237" s="87" t="s">
        <v>63</v>
      </c>
      <c r="D237" s="87" t="n">
        <v>20000.0</v>
      </c>
      <c r="E237" s="87" t="s">
        <v>369</v>
      </c>
      <c r="F237" s="87" t="s">
        <v>291</v>
      </c>
      <c r="G237" s="87" t="s">
        <v>133</v>
      </c>
    </row>
    <row r="238" outlineLevel="1">
      <c r="A238" s="93" t="n">
        <v>45812.0</v>
      </c>
      <c r="B238" s="87" t="s">
        <v>2220</v>
      </c>
      <c r="C238" s="87" t="s">
        <v>63</v>
      </c>
      <c r="D238" s="87" t="n">
        <v>25000.0</v>
      </c>
      <c r="E238" s="87" t="s">
        <v>369</v>
      </c>
      <c r="F238" s="87" t="s">
        <v>291</v>
      </c>
      <c r="G238" s="87" t="s">
        <v>133</v>
      </c>
    </row>
    <row r="239" outlineLevel="1">
      <c r="A239" s="93" t="n">
        <v>45818.0</v>
      </c>
      <c r="B239" s="87" t="s">
        <v>2342</v>
      </c>
      <c r="C239" s="87" t="s">
        <v>63</v>
      </c>
      <c r="D239" s="87" t="n">
        <v>11000.0</v>
      </c>
      <c r="E239" s="87" t="s">
        <v>369</v>
      </c>
      <c r="F239" s="87" t="s">
        <v>291</v>
      </c>
      <c r="G239" s="87" t="s">
        <v>133</v>
      </c>
    </row>
    <row r="240" outlineLevel="1">
      <c r="A240" s="93" t="n">
        <v>45821.0</v>
      </c>
      <c r="B240" s="87" t="s">
        <v>2462</v>
      </c>
      <c r="C240" s="87" t="s">
        <v>63</v>
      </c>
      <c r="D240" s="87" t="n">
        <v>25000.0</v>
      </c>
      <c r="E240" s="87" t="s">
        <v>369</v>
      </c>
      <c r="F240" s="87" t="s">
        <v>291</v>
      </c>
      <c r="G240" s="87" t="s">
        <v>133</v>
      </c>
    </row>
    <row r="241" outlineLevel="1">
      <c r="A241" s="93" t="n">
        <v>45821.0</v>
      </c>
      <c r="B241" s="87" t="s">
        <v>2460</v>
      </c>
      <c r="C241" s="87" t="s">
        <v>63</v>
      </c>
      <c r="D241" s="87" t="n">
        <v>500.0</v>
      </c>
      <c r="E241" s="87" t="s">
        <v>369</v>
      </c>
      <c r="F241" s="87" t="s">
        <v>291</v>
      </c>
      <c r="G241" s="87" t="s">
        <v>133</v>
      </c>
    </row>
    <row r="242" outlineLevel="1">
      <c r="A242" s="93" t="n">
        <v>45836.0</v>
      </c>
      <c r="B242" s="87" t="s">
        <v>2881</v>
      </c>
      <c r="C242" s="87" t="s">
        <v>63</v>
      </c>
      <c r="D242" s="87" t="n">
        <v>20000.0</v>
      </c>
      <c r="E242" s="87" t="s">
        <v>369</v>
      </c>
      <c r="F242" s="87" t="s">
        <v>291</v>
      </c>
      <c r="G242" s="87" t="s">
        <v>133</v>
      </c>
    </row>
    <row r="243" outlineLevel="1">
      <c r="A243" s="93" t="n">
        <v>45847.0</v>
      </c>
      <c r="B243" s="87" t="s">
        <v>3260</v>
      </c>
      <c r="C243" s="87" t="s">
        <v>63</v>
      </c>
      <c r="D243" s="87" t="n">
        <v>34000.0</v>
      </c>
      <c r="E243" s="87" t="s">
        <v>369</v>
      </c>
      <c r="F243" s="87" t="s">
        <v>291</v>
      </c>
      <c r="G243" s="87" t="s">
        <v>133</v>
      </c>
    </row>
    <row r="244" outlineLevel="1">
      <c r="A244" s="93" t="n">
        <v>45847.0</v>
      </c>
      <c r="B244" s="87" t="s">
        <v>3262</v>
      </c>
      <c r="C244" s="87" t="s">
        <v>63</v>
      </c>
      <c r="D244" s="87" t="n">
        <v>8500.0</v>
      </c>
      <c r="E244" s="87" t="s">
        <v>369</v>
      </c>
      <c r="F244" s="87" t="s">
        <v>291</v>
      </c>
      <c r="G244" s="87" t="s">
        <v>133</v>
      </c>
    </row>
    <row r="245" outlineLevel="1">
      <c r="A245" s="93" t="n">
        <v>45880.0</v>
      </c>
      <c r="B245" s="87" t="s">
        <v>3842</v>
      </c>
      <c r="C245" s="87" t="s">
        <v>63</v>
      </c>
      <c r="D245" s="87" t="n">
        <v>2000.0</v>
      </c>
      <c r="E245" s="87" t="s">
        <v>369</v>
      </c>
      <c r="F245" s="87" t="s">
        <v>291</v>
      </c>
      <c r="G245" s="87" t="s">
        <v>133</v>
      </c>
    </row>
    <row r="246" outlineLevel="1">
      <c r="A246" s="93" t="n">
        <v>45880.0</v>
      </c>
      <c r="B246" s="87" t="s">
        <v>3844</v>
      </c>
      <c r="C246" s="87" t="s">
        <v>63</v>
      </c>
      <c r="D246" s="87" t="n">
        <v>40500.0</v>
      </c>
      <c r="E246" s="87" t="s">
        <v>369</v>
      </c>
      <c r="F246" s="87" t="s">
        <v>291</v>
      </c>
      <c r="G246" s="87" t="s">
        <v>133</v>
      </c>
    </row>
    <row r="247" outlineLevel="1">
      <c r="A247" s="93" t="n">
        <v>45888.0</v>
      </c>
      <c r="B247" s="87" t="s">
        <v>3990</v>
      </c>
      <c r="C247" s="87" t="s">
        <v>63</v>
      </c>
      <c r="D247" s="87" t="n">
        <v>19000.0</v>
      </c>
      <c r="E247" s="87" t="s">
        <v>64</v>
      </c>
      <c r="F247" s="87" t="s">
        <v>291</v>
      </c>
      <c r="G247" s="87" t="s">
        <v>133</v>
      </c>
    </row>
    <row r="248" outlineLevel="1">
      <c r="A248" s="93" t="n">
        <v>45920.0</v>
      </c>
      <c r="B248" s="87" t="s">
        <v>4478</v>
      </c>
      <c r="C248" s="87" t="s">
        <v>63</v>
      </c>
      <c r="D248" s="87" t="n">
        <v>2000.0</v>
      </c>
      <c r="E248" s="87" t="s">
        <v>369</v>
      </c>
      <c r="F248" s="87" t="s">
        <v>291</v>
      </c>
      <c r="G248" s="87" t="s">
        <v>133</v>
      </c>
    </row>
    <row r="249" outlineLevel="1">
      <c r="A249" s="93" t="n">
        <v>45920.0</v>
      </c>
      <c r="B249" s="87" t="s">
        <v>4480</v>
      </c>
      <c r="C249" s="87" t="s">
        <v>63</v>
      </c>
      <c r="D249" s="87" t="n">
        <v>20500.0</v>
      </c>
      <c r="E249" s="87" t="s">
        <v>369</v>
      </c>
      <c r="F249" s="87" t="s">
        <v>291</v>
      </c>
      <c r="G249" s="87" t="s">
        <v>133</v>
      </c>
    </row>
    <row r="250" outlineLevel="1">
      <c r="A250" s="111" t="n">
        <v>46074.0</v>
      </c>
      <c r="B250" s="103" t="s">
        <v>5689</v>
      </c>
      <c r="C250" s="103" t="s">
        <v>63</v>
      </c>
      <c r="D250" s="103" t="n">
        <v>4500.0</v>
      </c>
      <c r="E250" s="103" t="s">
        <v>369</v>
      </c>
      <c r="F250" s="103" t="s">
        <v>291</v>
      </c>
      <c r="G250" s="103" t="s">
        <v>133</v>
      </c>
    </row>
    <row r="251" outlineLevel="1">
      <c r="A251" s="83" t="s">
        <v>655</v>
      </c>
      <c r="B251" s="83"/>
      <c r="C251" s="83"/>
      <c r="D251" s="82">
        <f>SUM(D252:D255)</f>
      </c>
      <c r="E251" s="82"/>
      <c r="F251" s="83"/>
      <c r="G251" s="82"/>
    </row>
    <row r="252" outlineLevel="1">
      <c r="A252" s="93" t="n">
        <v>45758.0</v>
      </c>
      <c r="B252" s="87" t="s">
        <v>654</v>
      </c>
      <c r="C252" s="87" t="s">
        <v>63</v>
      </c>
      <c r="D252" s="87" t="n">
        <v>700.0</v>
      </c>
      <c r="E252" s="87" t="s">
        <v>369</v>
      </c>
      <c r="F252" s="87" t="s">
        <v>291</v>
      </c>
      <c r="G252" s="87" t="s">
        <v>133</v>
      </c>
    </row>
    <row r="253" outlineLevel="1">
      <c r="A253" s="93" t="n">
        <v>45765.0</v>
      </c>
      <c r="B253" s="87" t="s">
        <v>822</v>
      </c>
      <c r="C253" s="87" t="s">
        <v>63</v>
      </c>
      <c r="D253" s="87" t="n">
        <v>700.0</v>
      </c>
      <c r="E253" s="87" t="s">
        <v>369</v>
      </c>
      <c r="F253" s="87" t="s">
        <v>291</v>
      </c>
      <c r="G253" s="87" t="s">
        <v>133</v>
      </c>
    </row>
    <row r="254" outlineLevel="1">
      <c r="A254" s="93" t="n">
        <v>45811.0</v>
      </c>
      <c r="B254" s="87" t="s">
        <v>2160</v>
      </c>
      <c r="C254" s="87" t="s">
        <v>63</v>
      </c>
      <c r="D254" s="87" t="n">
        <v>2200.0</v>
      </c>
      <c r="E254" s="87" t="s">
        <v>369</v>
      </c>
      <c r="F254" s="87" t="s">
        <v>291</v>
      </c>
      <c r="G254" s="87" t="s">
        <v>133</v>
      </c>
    </row>
    <row r="255" outlineLevel="1">
      <c r="A255" s="111" t="n">
        <v>45874.0</v>
      </c>
      <c r="B255" s="103" t="s">
        <v>3742</v>
      </c>
      <c r="C255" s="103" t="s">
        <v>63</v>
      </c>
      <c r="D255" s="103" t="n">
        <v>2200.0</v>
      </c>
      <c r="E255" s="103" t="s">
        <v>369</v>
      </c>
      <c r="F255" s="103" t="s">
        <v>291</v>
      </c>
      <c r="G255" s="103" t="s">
        <v>133</v>
      </c>
    </row>
    <row r="256" outlineLevel="1">
      <c r="A256" s="83" t="s">
        <v>673</v>
      </c>
      <c r="B256" s="83"/>
      <c r="C256" s="83"/>
      <c r="D256" s="82">
        <f>SUM(D257:D259)</f>
      </c>
      <c r="E256" s="82"/>
      <c r="F256" s="83"/>
      <c r="G256" s="82"/>
    </row>
    <row r="257" outlineLevel="1">
      <c r="A257" s="93" t="n">
        <v>45758.0</v>
      </c>
      <c r="B257" s="87" t="s">
        <v>671</v>
      </c>
      <c r="C257" s="87" t="s">
        <v>63</v>
      </c>
      <c r="D257" s="87" t="n">
        <v>2000.0</v>
      </c>
      <c r="E257" s="87" t="s">
        <v>369</v>
      </c>
      <c r="F257" s="87" t="s">
        <v>291</v>
      </c>
      <c r="G257" s="87" t="s">
        <v>133</v>
      </c>
    </row>
    <row r="258" outlineLevel="1">
      <c r="A258" s="93" t="n">
        <v>45828.0</v>
      </c>
      <c r="B258" s="87" t="s">
        <v>2706</v>
      </c>
      <c r="C258" s="87" t="s">
        <v>63</v>
      </c>
      <c r="D258" s="87" t="n">
        <v>5700.0</v>
      </c>
      <c r="E258" s="87" t="s">
        <v>369</v>
      </c>
      <c r="F258" s="87" t="s">
        <v>291</v>
      </c>
      <c r="G258" s="87" t="s">
        <v>133</v>
      </c>
    </row>
    <row r="259" outlineLevel="1">
      <c r="A259" s="111" t="n">
        <v>45862.0</v>
      </c>
      <c r="B259" s="103" t="s">
        <v>3489</v>
      </c>
      <c r="C259" s="103" t="s">
        <v>63</v>
      </c>
      <c r="D259" s="103" t="n">
        <v>3300.0</v>
      </c>
      <c r="E259" s="103" t="s">
        <v>369</v>
      </c>
      <c r="F259" s="103" t="s">
        <v>291</v>
      </c>
      <c r="G259" s="103" t="s">
        <v>133</v>
      </c>
    </row>
    <row r="260" outlineLevel="1">
      <c r="A260" s="83" t="s">
        <v>794</v>
      </c>
      <c r="B260" s="83"/>
      <c r="C260" s="83"/>
      <c r="D260" s="82">
        <f>SUM(D261:D264)</f>
      </c>
      <c r="E260" s="82"/>
      <c r="F260" s="83"/>
      <c r="G260" s="82"/>
    </row>
    <row r="261" outlineLevel="1">
      <c r="A261" s="93" t="n">
        <v>45764.0</v>
      </c>
      <c r="B261" s="87" t="s">
        <v>793</v>
      </c>
      <c r="C261" s="87" t="s">
        <v>63</v>
      </c>
      <c r="D261" s="87" t="n">
        <v>5200.0</v>
      </c>
      <c r="E261" s="87" t="s">
        <v>64</v>
      </c>
      <c r="F261" s="87" t="s">
        <v>291</v>
      </c>
      <c r="G261" s="87" t="s">
        <v>133</v>
      </c>
    </row>
    <row r="262" outlineLevel="1">
      <c r="A262" s="93" t="n">
        <v>45789.0</v>
      </c>
      <c r="B262" s="87" t="s">
        <v>1519</v>
      </c>
      <c r="C262" s="87" t="s">
        <v>63</v>
      </c>
      <c r="D262" s="87" t="n">
        <v>31860.0</v>
      </c>
      <c r="E262" s="87" t="s">
        <v>64</v>
      </c>
      <c r="F262" s="87" t="s">
        <v>291</v>
      </c>
      <c r="G262" s="87" t="s">
        <v>133</v>
      </c>
    </row>
    <row r="263" outlineLevel="1">
      <c r="A263" s="93" t="n">
        <v>45846.0</v>
      </c>
      <c r="B263" s="87" t="s">
        <v>3227</v>
      </c>
      <c r="C263" s="87" t="s">
        <v>63</v>
      </c>
      <c r="D263" s="87" t="n">
        <v>5200.0</v>
      </c>
      <c r="E263" s="87" t="s">
        <v>64</v>
      </c>
      <c r="F263" s="87" t="s">
        <v>291</v>
      </c>
      <c r="G263" s="87" t="s">
        <v>133</v>
      </c>
    </row>
    <row r="264" outlineLevel="1">
      <c r="A264" s="111" t="n">
        <v>46051.0</v>
      </c>
      <c r="B264" s="103" t="s">
        <v>5540</v>
      </c>
      <c r="C264" s="103" t="s">
        <v>63</v>
      </c>
      <c r="D264" s="103" t="n">
        <v>13000.0</v>
      </c>
      <c r="E264" s="103" t="s">
        <v>64</v>
      </c>
      <c r="F264" s="103" t="s">
        <v>291</v>
      </c>
      <c r="G264" s="103" t="s">
        <v>133</v>
      </c>
    </row>
    <row r="265" outlineLevel="1">
      <c r="A265" s="83" t="s">
        <v>3899</v>
      </c>
      <c r="B265" s="83"/>
      <c r="C265" s="83"/>
      <c r="D265" s="82">
        <f>SUM(D266:D267)</f>
      </c>
      <c r="E265" s="82"/>
      <c r="F265" s="83"/>
      <c r="G265" s="82"/>
    </row>
    <row r="266" outlineLevel="1">
      <c r="A266" s="93" t="n">
        <v>45882.0</v>
      </c>
      <c r="B266" s="87" t="s">
        <v>3898</v>
      </c>
      <c r="C266" s="87" t="s">
        <v>63</v>
      </c>
      <c r="D266" s="87" t="n">
        <v>1.0</v>
      </c>
      <c r="E266" s="87" t="s">
        <v>369</v>
      </c>
      <c r="F266" s="87" t="s">
        <v>291</v>
      </c>
      <c r="G266" s="87" t="s">
        <v>133</v>
      </c>
    </row>
    <row r="267" outlineLevel="1">
      <c r="A267" s="111" t="n">
        <v>45882.0</v>
      </c>
      <c r="B267" s="103" t="s">
        <v>3901</v>
      </c>
      <c r="C267" s="103" t="s">
        <v>63</v>
      </c>
      <c r="D267" s="103" t="n">
        <v>2500.0</v>
      </c>
      <c r="E267" s="103" t="s">
        <v>369</v>
      </c>
      <c r="F267" s="103" t="s">
        <v>291</v>
      </c>
      <c r="G267" s="103" t="s">
        <v>133</v>
      </c>
    </row>
    <row r="268" outlineLevel="1">
      <c r="A268" s="83" t="s">
        <v>1008</v>
      </c>
      <c r="B268" s="83"/>
      <c r="C268" s="83"/>
      <c r="D268" s="82">
        <f>SUM(D269:D272)</f>
      </c>
      <c r="E268" s="82"/>
      <c r="F268" s="83"/>
      <c r="G268" s="82"/>
    </row>
    <row r="269" outlineLevel="1">
      <c r="A269" s="93" t="n">
        <v>45772.0</v>
      </c>
      <c r="B269" s="87" t="s">
        <v>1006</v>
      </c>
      <c r="C269" s="87" t="s">
        <v>63</v>
      </c>
      <c r="D269" s="87" t="n">
        <v>2000.0</v>
      </c>
      <c r="E269" s="87" t="s">
        <v>369</v>
      </c>
      <c r="F269" s="87" t="s">
        <v>291</v>
      </c>
      <c r="G269" s="87" t="s">
        <v>133</v>
      </c>
    </row>
    <row r="270" outlineLevel="1">
      <c r="A270" s="93" t="n">
        <v>45791.0</v>
      </c>
      <c r="B270" s="87" t="s">
        <v>1578</v>
      </c>
      <c r="C270" s="87" t="s">
        <v>63</v>
      </c>
      <c r="D270" s="87" t="n">
        <v>2200.0</v>
      </c>
      <c r="E270" s="87" t="s">
        <v>369</v>
      </c>
      <c r="F270" s="87" t="s">
        <v>291</v>
      </c>
      <c r="G270" s="87" t="s">
        <v>133</v>
      </c>
    </row>
    <row r="271" outlineLevel="1">
      <c r="A271" s="93" t="n">
        <v>45803.0</v>
      </c>
      <c r="B271" s="87" t="s">
        <v>1886</v>
      </c>
      <c r="C271" s="87" t="s">
        <v>63</v>
      </c>
      <c r="D271" s="87" t="n">
        <v>2200.0</v>
      </c>
      <c r="E271" s="87" t="s">
        <v>369</v>
      </c>
      <c r="F271" s="87" t="s">
        <v>291</v>
      </c>
      <c r="G271" s="87" t="s">
        <v>133</v>
      </c>
    </row>
    <row r="272" outlineLevel="1">
      <c r="A272" s="111" t="n">
        <v>45817.0</v>
      </c>
      <c r="B272" s="103" t="s">
        <v>2299</v>
      </c>
      <c r="C272" s="103" t="s">
        <v>63</v>
      </c>
      <c r="D272" s="103" t="n">
        <v>2200.0</v>
      </c>
      <c r="E272" s="103" t="s">
        <v>369</v>
      </c>
      <c r="F272" s="103" t="s">
        <v>291</v>
      </c>
      <c r="G272" s="103" t="s">
        <v>133</v>
      </c>
    </row>
    <row r="273" outlineLevel="1">
      <c r="A273" s="83" t="s">
        <v>3924</v>
      </c>
      <c r="B273" s="83"/>
      <c r="C273" s="83"/>
      <c r="D273" s="82">
        <f>SUM(D274:D275)</f>
      </c>
      <c r="E273" s="82"/>
      <c r="F273" s="83"/>
      <c r="G273" s="82"/>
    </row>
    <row r="274" outlineLevel="1">
      <c r="A274" s="93" t="n">
        <v>45885.0</v>
      </c>
      <c r="B274" s="87" t="s">
        <v>3923</v>
      </c>
      <c r="C274" s="87" t="s">
        <v>63</v>
      </c>
      <c r="D274" s="87" t="n">
        <v>42500.0</v>
      </c>
      <c r="E274" s="87" t="s">
        <v>369</v>
      </c>
      <c r="F274" s="87" t="s">
        <v>291</v>
      </c>
      <c r="G274" s="87" t="s">
        <v>133</v>
      </c>
    </row>
    <row r="275" outlineLevel="1">
      <c r="A275" s="111" t="n">
        <v>45892.0</v>
      </c>
      <c r="B275" s="103" t="s">
        <v>4067</v>
      </c>
      <c r="C275" s="103" t="s">
        <v>63</v>
      </c>
      <c r="D275" s="103" t="n">
        <v>1500.0</v>
      </c>
      <c r="E275" s="103" t="s">
        <v>369</v>
      </c>
      <c r="F275" s="103" t="s">
        <v>291</v>
      </c>
      <c r="G275" s="103" t="s">
        <v>133</v>
      </c>
    </row>
    <row r="276" outlineLevel="1">
      <c r="A276" s="83" t="s">
        <v>3807</v>
      </c>
      <c r="B276" s="83"/>
      <c r="C276" s="83"/>
      <c r="D276" s="82">
        <f>SUM(D277:D279)</f>
      </c>
      <c r="E276" s="82"/>
      <c r="F276" s="83"/>
      <c r="G276" s="82"/>
    </row>
    <row r="277" outlineLevel="1">
      <c r="A277" s="93" t="n">
        <v>45877.0</v>
      </c>
      <c r="B277" s="87" t="s">
        <v>3806</v>
      </c>
      <c r="C277" s="87" t="s">
        <v>63</v>
      </c>
      <c r="D277" s="87" t="n">
        <v>11800.0</v>
      </c>
      <c r="E277" s="87" t="s">
        <v>369</v>
      </c>
      <c r="F277" s="87" t="s">
        <v>291</v>
      </c>
      <c r="G277" s="87" t="s">
        <v>133</v>
      </c>
    </row>
    <row r="278" outlineLevel="1">
      <c r="A278" s="93" t="n">
        <v>45901.0</v>
      </c>
      <c r="B278" s="87" t="s">
        <v>4184</v>
      </c>
      <c r="C278" s="87" t="s">
        <v>63</v>
      </c>
      <c r="D278" s="87" t="n">
        <v>12800.0</v>
      </c>
      <c r="E278" s="87" t="s">
        <v>369</v>
      </c>
      <c r="F278" s="87" t="s">
        <v>291</v>
      </c>
      <c r="G278" s="87" t="s">
        <v>133</v>
      </c>
    </row>
    <row r="279" outlineLevel="1">
      <c r="A279" s="111" t="n">
        <v>45917.0</v>
      </c>
      <c r="B279" s="103" t="s">
        <v>4449</v>
      </c>
      <c r="C279" s="103" t="s">
        <v>63</v>
      </c>
      <c r="D279" s="103" t="n">
        <v>1000.0</v>
      </c>
      <c r="E279" s="103" t="s">
        <v>369</v>
      </c>
      <c r="F279" s="103" t="s">
        <v>291</v>
      </c>
      <c r="G279" s="103" t="s">
        <v>133</v>
      </c>
    </row>
    <row r="280" outlineLevel="1">
      <c r="A280" s="83" t="s">
        <v>3632</v>
      </c>
      <c r="B280" s="83"/>
      <c r="C280" s="83"/>
      <c r="D280" s="82">
        <f>SUM(D281:D289)</f>
      </c>
      <c r="E280" s="82"/>
      <c r="F280" s="83"/>
      <c r="G280" s="82"/>
    </row>
    <row r="281" outlineLevel="1">
      <c r="A281" s="93" t="n">
        <v>45873.0</v>
      </c>
      <c r="B281" s="87" t="s">
        <v>3631</v>
      </c>
      <c r="C281" s="87" t="s">
        <v>63</v>
      </c>
      <c r="D281" s="87" t="n">
        <v>250000.0</v>
      </c>
      <c r="E281" s="87" t="s">
        <v>315</v>
      </c>
      <c r="F281" s="87" t="s">
        <v>291</v>
      </c>
      <c r="G281" s="87" t="s">
        <v>133</v>
      </c>
    </row>
    <row r="282" outlineLevel="1">
      <c r="A282" s="93" t="n">
        <v>45892.0</v>
      </c>
      <c r="B282" s="87" t="s">
        <v>4063</v>
      </c>
      <c r="C282" s="87" t="s">
        <v>63</v>
      </c>
      <c r="D282" s="87" t="n">
        <v>160000.0</v>
      </c>
      <c r="E282" s="87" t="s">
        <v>315</v>
      </c>
      <c r="F282" s="87" t="s">
        <v>291</v>
      </c>
      <c r="G282" s="87" t="s">
        <v>133</v>
      </c>
    </row>
    <row r="283" outlineLevel="1">
      <c r="A283" s="93" t="n">
        <v>45939.0</v>
      </c>
      <c r="B283" s="87" t="s">
        <v>4709</v>
      </c>
      <c r="C283" s="87" t="s">
        <v>63</v>
      </c>
      <c r="D283" s="87" t="n">
        <v>500000.0</v>
      </c>
      <c r="E283" s="87" t="s">
        <v>315</v>
      </c>
      <c r="F283" s="87" t="s">
        <v>291</v>
      </c>
      <c r="G283" s="87" t="s">
        <v>133</v>
      </c>
    </row>
    <row r="284" outlineLevel="1">
      <c r="A284" s="93" t="n">
        <v>45980.0</v>
      </c>
      <c r="B284" s="87" t="s">
        <v>5070</v>
      </c>
      <c r="C284" s="87" t="s">
        <v>63</v>
      </c>
      <c r="D284" s="87" t="n">
        <v>350000.0</v>
      </c>
      <c r="E284" s="87" t="s">
        <v>315</v>
      </c>
      <c r="F284" s="87" t="s">
        <v>291</v>
      </c>
      <c r="G284" s="87" t="s">
        <v>133</v>
      </c>
    </row>
    <row r="285" outlineLevel="1">
      <c r="A285" s="93" t="n">
        <v>46006.0</v>
      </c>
      <c r="B285" s="87" t="s">
        <v>5278</v>
      </c>
      <c r="C285" s="87" t="s">
        <v>63</v>
      </c>
      <c r="D285" s="87" t="n">
        <v>50000.0</v>
      </c>
      <c r="E285" s="87" t="s">
        <v>315</v>
      </c>
      <c r="F285" s="87" t="s">
        <v>291</v>
      </c>
      <c r="G285" s="87" t="s">
        <v>133</v>
      </c>
    </row>
    <row r="286" outlineLevel="1">
      <c r="A286" s="93" t="n">
        <v>46007.0</v>
      </c>
      <c r="B286" s="87" t="s">
        <v>5282</v>
      </c>
      <c r="C286" s="87" t="s">
        <v>63</v>
      </c>
      <c r="D286" s="87" t="n">
        <v>125000.0</v>
      </c>
      <c r="E286" s="87" t="s">
        <v>315</v>
      </c>
      <c r="F286" s="87" t="s">
        <v>291</v>
      </c>
      <c r="G286" s="87" t="s">
        <v>133</v>
      </c>
    </row>
    <row r="287" outlineLevel="1">
      <c r="A287" s="93" t="n">
        <v>46041.0</v>
      </c>
      <c r="B287" s="87" t="s">
        <v>5474</v>
      </c>
      <c r="C287" s="87" t="s">
        <v>63</v>
      </c>
      <c r="D287" s="87" t="n">
        <v>85000.0</v>
      </c>
      <c r="E287" s="87" t="s">
        <v>315</v>
      </c>
      <c r="F287" s="87" t="s">
        <v>291</v>
      </c>
      <c r="G287" s="87" t="s">
        <v>133</v>
      </c>
    </row>
    <row r="288" outlineLevel="1">
      <c r="A288" s="93" t="n">
        <v>46078.0</v>
      </c>
      <c r="B288" s="87" t="s">
        <v>5720</v>
      </c>
      <c r="C288" s="87" t="s">
        <v>63</v>
      </c>
      <c r="D288" s="87" t="n">
        <v>150000.0</v>
      </c>
      <c r="E288" s="87" t="s">
        <v>315</v>
      </c>
      <c r="F288" s="87" t="s">
        <v>291</v>
      </c>
      <c r="G288" s="87" t="s">
        <v>133</v>
      </c>
    </row>
    <row r="289" outlineLevel="1">
      <c r="A289" s="111" t="n">
        <v>46086.0</v>
      </c>
      <c r="B289" s="103" t="s">
        <v>5775</v>
      </c>
      <c r="C289" s="103" t="s">
        <v>63</v>
      </c>
      <c r="D289" s="103" t="n">
        <v>120000.0</v>
      </c>
      <c r="E289" s="103" t="s">
        <v>315</v>
      </c>
      <c r="F289" s="103" t="s">
        <v>291</v>
      </c>
      <c r="G289" s="103" t="s">
        <v>133</v>
      </c>
    </row>
    <row r="290" outlineLevel="1">
      <c r="A290" s="83" t="s">
        <v>3733</v>
      </c>
      <c r="B290" s="83"/>
      <c r="C290" s="83"/>
      <c r="D290" s="82">
        <f>SUM(D291:D292)</f>
      </c>
      <c r="E290" s="82"/>
      <c r="F290" s="83"/>
      <c r="G290" s="82"/>
    </row>
    <row r="291" outlineLevel="1">
      <c r="A291" s="93" t="n">
        <v>45874.0</v>
      </c>
      <c r="B291" s="87" t="s">
        <v>3732</v>
      </c>
      <c r="C291" s="87" t="s">
        <v>63</v>
      </c>
      <c r="D291" s="87" t="n">
        <v>70000.0</v>
      </c>
      <c r="E291" s="87" t="s">
        <v>64</v>
      </c>
      <c r="F291" s="87" t="s">
        <v>291</v>
      </c>
      <c r="G291" s="87" t="s">
        <v>133</v>
      </c>
    </row>
    <row r="292" outlineLevel="1">
      <c r="A292" s="111" t="n">
        <v>45902.0</v>
      </c>
      <c r="B292" s="103" t="s">
        <v>4200</v>
      </c>
      <c r="C292" s="103" t="s">
        <v>63</v>
      </c>
      <c r="D292" s="103" t="n">
        <v>110000.0</v>
      </c>
      <c r="E292" s="103" t="s">
        <v>64</v>
      </c>
      <c r="F292" s="103" t="s">
        <v>291</v>
      </c>
      <c r="G292" s="103" t="s">
        <v>133</v>
      </c>
    </row>
    <row r="293" outlineLevel="1">
      <c r="A293" s="83" t="s">
        <v>2031</v>
      </c>
      <c r="B293" s="83"/>
      <c r="C293" s="83"/>
      <c r="D293" s="82">
        <f>SUM(D294:D295)</f>
      </c>
      <c r="E293" s="82"/>
      <c r="F293" s="83"/>
      <c r="G293" s="82"/>
    </row>
    <row r="294" outlineLevel="1">
      <c r="A294" s="93" t="n">
        <v>45807.0</v>
      </c>
      <c r="B294" s="87" t="s">
        <v>2030</v>
      </c>
      <c r="C294" s="87" t="s">
        <v>63</v>
      </c>
      <c r="D294" s="87" t="n">
        <v>200.0</v>
      </c>
      <c r="E294" s="87" t="s">
        <v>369</v>
      </c>
      <c r="F294" s="87" t="s">
        <v>291</v>
      </c>
      <c r="G294" s="87" t="s">
        <v>133</v>
      </c>
    </row>
    <row r="295" outlineLevel="1">
      <c r="A295" s="111" t="n">
        <v>45810.0</v>
      </c>
      <c r="B295" s="103" t="s">
        <v>2056</v>
      </c>
      <c r="C295" s="103" t="s">
        <v>63</v>
      </c>
      <c r="D295" s="103" t="n">
        <v>6200.0</v>
      </c>
      <c r="E295" s="103" t="s">
        <v>369</v>
      </c>
      <c r="F295" s="103" t="s">
        <v>291</v>
      </c>
      <c r="G295" s="103" t="s">
        <v>133</v>
      </c>
    </row>
    <row r="296" outlineLevel="1">
      <c r="A296" s="83" t="s">
        <v>648</v>
      </c>
      <c r="B296" s="83"/>
      <c r="C296" s="83"/>
      <c r="D296" s="82">
        <f>SUM(D297:D301)</f>
      </c>
      <c r="E296" s="82"/>
      <c r="F296" s="83"/>
      <c r="G296" s="82"/>
    </row>
    <row r="297" outlineLevel="1">
      <c r="A297" s="93" t="n">
        <v>45758.0</v>
      </c>
      <c r="B297" s="87" t="s">
        <v>647</v>
      </c>
      <c r="C297" s="87" t="s">
        <v>63</v>
      </c>
      <c r="D297" s="87" t="n">
        <v>1800.0</v>
      </c>
      <c r="E297" s="87" t="s">
        <v>369</v>
      </c>
      <c r="F297" s="87" t="s">
        <v>291</v>
      </c>
      <c r="G297" s="87" t="s">
        <v>133</v>
      </c>
    </row>
    <row r="298" outlineLevel="1">
      <c r="A298" s="93" t="n">
        <v>45782.0</v>
      </c>
      <c r="B298" s="87" t="s">
        <v>1290</v>
      </c>
      <c r="C298" s="87" t="s">
        <v>63</v>
      </c>
      <c r="D298" s="87" t="n">
        <v>36000.0</v>
      </c>
      <c r="E298" s="87" t="s">
        <v>369</v>
      </c>
      <c r="F298" s="87" t="s">
        <v>291</v>
      </c>
      <c r="G298" s="87" t="s">
        <v>133</v>
      </c>
    </row>
    <row r="299" outlineLevel="1">
      <c r="A299" s="93" t="n">
        <v>45819.0</v>
      </c>
      <c r="B299" s="87" t="s">
        <v>2387</v>
      </c>
      <c r="C299" s="87" t="s">
        <v>63</v>
      </c>
      <c r="D299" s="87" t="n">
        <v>2300.0</v>
      </c>
      <c r="E299" s="87" t="s">
        <v>369</v>
      </c>
      <c r="F299" s="87" t="s">
        <v>291</v>
      </c>
      <c r="G299" s="87" t="s">
        <v>133</v>
      </c>
    </row>
    <row r="300" outlineLevel="1">
      <c r="A300" s="93" t="n">
        <v>45821.0</v>
      </c>
      <c r="B300" s="87" t="s">
        <v>2442</v>
      </c>
      <c r="C300" s="87" t="s">
        <v>63</v>
      </c>
      <c r="D300" s="87" t="n">
        <v>6525.0</v>
      </c>
      <c r="E300" s="87" t="s">
        <v>369</v>
      </c>
      <c r="F300" s="87" t="s">
        <v>291</v>
      </c>
      <c r="G300" s="87" t="s">
        <v>133</v>
      </c>
    </row>
    <row r="301" outlineLevel="1">
      <c r="A301" s="111" t="n">
        <v>45848.0</v>
      </c>
      <c r="B301" s="103" t="s">
        <v>3269</v>
      </c>
      <c r="C301" s="103" t="s">
        <v>63</v>
      </c>
      <c r="D301" s="103" t="n">
        <v>9500.0</v>
      </c>
      <c r="E301" s="103" t="s">
        <v>369</v>
      </c>
      <c r="F301" s="103" t="s">
        <v>291</v>
      </c>
      <c r="G301" s="103" t="s">
        <v>133</v>
      </c>
    </row>
    <row r="302" outlineLevel="1">
      <c r="A302" s="83" t="s">
        <v>4189</v>
      </c>
      <c r="B302" s="83"/>
      <c r="C302" s="83"/>
      <c r="D302" s="82">
        <f>SUM(D303:D304)</f>
      </c>
      <c r="E302" s="82"/>
      <c r="F302" s="83"/>
      <c r="G302" s="82"/>
    </row>
    <row r="303" outlineLevel="1">
      <c r="A303" s="93" t="n">
        <v>45901.0</v>
      </c>
      <c r="B303" s="87" t="s">
        <v>4188</v>
      </c>
      <c r="C303" s="87" t="s">
        <v>63</v>
      </c>
      <c r="D303" s="87" t="n">
        <v>17000.0</v>
      </c>
      <c r="E303" s="87" t="s">
        <v>369</v>
      </c>
      <c r="F303" s="87" t="s">
        <v>291</v>
      </c>
      <c r="G303" s="87" t="s">
        <v>133</v>
      </c>
    </row>
    <row r="304" outlineLevel="1">
      <c r="A304" s="111" t="n">
        <v>45922.0</v>
      </c>
      <c r="B304" s="103" t="s">
        <v>4484</v>
      </c>
      <c r="C304" s="103" t="s">
        <v>63</v>
      </c>
      <c r="D304" s="103" t="n">
        <v>2200.0</v>
      </c>
      <c r="E304" s="103" t="s">
        <v>369</v>
      </c>
      <c r="F304" s="103" t="s">
        <v>291</v>
      </c>
      <c r="G304" s="103" t="s">
        <v>133</v>
      </c>
    </row>
    <row r="305" outlineLevel="1">
      <c r="A305" s="83" t="s">
        <v>630</v>
      </c>
      <c r="B305" s="83"/>
      <c r="C305" s="83"/>
      <c r="D305" s="82">
        <f>SUM(D306:D311)</f>
      </c>
      <c r="E305" s="82"/>
      <c r="F305" s="83"/>
      <c r="G305" s="82"/>
    </row>
    <row r="306" outlineLevel="1">
      <c r="A306" s="93" t="n">
        <v>45757.0</v>
      </c>
      <c r="B306" s="87" t="s">
        <v>629</v>
      </c>
      <c r="C306" s="87" t="s">
        <v>63</v>
      </c>
      <c r="D306" s="87" t="n">
        <v>20060.0</v>
      </c>
      <c r="E306" s="87" t="s">
        <v>64</v>
      </c>
      <c r="F306" s="87" t="s">
        <v>291</v>
      </c>
      <c r="G306" s="87" t="s">
        <v>133</v>
      </c>
    </row>
    <row r="307" outlineLevel="1">
      <c r="A307" s="93" t="n">
        <v>45787.0</v>
      </c>
      <c r="B307" s="87" t="s">
        <v>1475</v>
      </c>
      <c r="C307" s="87" t="s">
        <v>63</v>
      </c>
      <c r="D307" s="87" t="n">
        <v>41064.0</v>
      </c>
      <c r="E307" s="87" t="s">
        <v>369</v>
      </c>
      <c r="F307" s="87" t="s">
        <v>291</v>
      </c>
      <c r="G307" s="87" t="s">
        <v>133</v>
      </c>
    </row>
    <row r="308" outlineLevel="1">
      <c r="A308" s="93" t="n">
        <v>45863.0</v>
      </c>
      <c r="B308" s="87" t="s">
        <v>3503</v>
      </c>
      <c r="C308" s="87" t="s">
        <v>63</v>
      </c>
      <c r="D308" s="87" t="n">
        <v>3540.0</v>
      </c>
      <c r="E308" s="87" t="s">
        <v>64</v>
      </c>
      <c r="F308" s="87" t="s">
        <v>291</v>
      </c>
      <c r="G308" s="87" t="s">
        <v>133</v>
      </c>
    </row>
    <row r="309" outlineLevel="1">
      <c r="A309" s="93" t="n">
        <v>45995.0</v>
      </c>
      <c r="B309" s="87" t="s">
        <v>5195</v>
      </c>
      <c r="C309" s="87" t="s">
        <v>63</v>
      </c>
      <c r="D309" s="87" t="n">
        <v>10148.0</v>
      </c>
      <c r="E309" s="87" t="s">
        <v>64</v>
      </c>
      <c r="F309" s="87" t="s">
        <v>291</v>
      </c>
      <c r="G309" s="87" t="s">
        <v>133</v>
      </c>
    </row>
    <row r="310" outlineLevel="1">
      <c r="A310" s="93" t="n">
        <v>46008.0</v>
      </c>
      <c r="B310" s="87" t="s">
        <v>5286</v>
      </c>
      <c r="C310" s="87" t="s">
        <v>63</v>
      </c>
      <c r="D310" s="87" t="n">
        <v>2360.0</v>
      </c>
      <c r="E310" s="87" t="s">
        <v>64</v>
      </c>
      <c r="F310" s="87" t="s">
        <v>291</v>
      </c>
      <c r="G310" s="87" t="s">
        <v>133</v>
      </c>
    </row>
    <row r="311" outlineLevel="1">
      <c r="A311" s="111" t="n">
        <v>46022.0</v>
      </c>
      <c r="B311" s="103" t="s">
        <v>5366</v>
      </c>
      <c r="C311" s="103" t="s">
        <v>63</v>
      </c>
      <c r="D311" s="103" t="n">
        <v>1888.0</v>
      </c>
      <c r="E311" s="103" t="s">
        <v>64</v>
      </c>
      <c r="F311" s="103" t="s">
        <v>291</v>
      </c>
      <c r="G311" s="103" t="s">
        <v>133</v>
      </c>
    </row>
    <row r="312" outlineLevel="1">
      <c r="A312" s="83" t="s">
        <v>4168</v>
      </c>
      <c r="B312" s="83"/>
      <c r="C312" s="83"/>
      <c r="D312" s="82">
        <f>SUM(D313:D314)</f>
      </c>
      <c r="E312" s="82"/>
      <c r="F312" s="83"/>
      <c r="G312" s="82"/>
    </row>
    <row r="313" outlineLevel="1">
      <c r="A313" s="93" t="n">
        <v>45898.0</v>
      </c>
      <c r="B313" s="87" t="s">
        <v>4167</v>
      </c>
      <c r="C313" s="87" t="s">
        <v>63</v>
      </c>
      <c r="D313" s="87" t="n">
        <v>30000.0</v>
      </c>
      <c r="E313" s="87" t="s">
        <v>369</v>
      </c>
      <c r="F313" s="87" t="s">
        <v>414</v>
      </c>
      <c r="G313" s="87" t="s">
        <v>139</v>
      </c>
    </row>
    <row r="314" outlineLevel="1">
      <c r="A314" s="111" t="n">
        <v>45997.0</v>
      </c>
      <c r="B314" s="103" t="s">
        <v>5222</v>
      </c>
      <c r="C314" s="103" t="s">
        <v>63</v>
      </c>
      <c r="D314" s="103" t="n">
        <v>17760.0</v>
      </c>
      <c r="E314" s="103" t="s">
        <v>315</v>
      </c>
      <c r="F314" s="103" t="s">
        <v>291</v>
      </c>
      <c r="G314" s="103" t="s">
        <v>133</v>
      </c>
    </row>
    <row r="315" outlineLevel="1">
      <c r="A315" s="83" t="s">
        <v>477</v>
      </c>
      <c r="B315" s="83"/>
      <c r="C315" s="83"/>
      <c r="D315" s="82">
        <f>SUM(D316:D321)</f>
      </c>
      <c r="E315" s="82"/>
      <c r="F315" s="83"/>
      <c r="G315" s="82"/>
    </row>
    <row r="316" outlineLevel="1">
      <c r="A316" s="93" t="n">
        <v>45750.0</v>
      </c>
      <c r="B316" s="87" t="s">
        <v>476</v>
      </c>
      <c r="C316" s="87" t="s">
        <v>63</v>
      </c>
      <c r="D316" s="87" t="n">
        <v>58000.0</v>
      </c>
      <c r="E316" s="87" t="s">
        <v>64</v>
      </c>
      <c r="F316" s="87" t="s">
        <v>291</v>
      </c>
      <c r="G316" s="87" t="s">
        <v>133</v>
      </c>
    </row>
    <row r="317" outlineLevel="1">
      <c r="A317" s="93" t="n">
        <v>45790.0</v>
      </c>
      <c r="B317" s="87" t="s">
        <v>1561</v>
      </c>
      <c r="C317" s="87" t="s">
        <v>63</v>
      </c>
      <c r="D317" s="87" t="n">
        <v>58000.0</v>
      </c>
      <c r="E317" s="87" t="s">
        <v>64</v>
      </c>
      <c r="F317" s="87" t="s">
        <v>291</v>
      </c>
      <c r="G317" s="87" t="s">
        <v>133</v>
      </c>
    </row>
    <row r="318" outlineLevel="1">
      <c r="A318" s="93" t="n">
        <v>45828.0</v>
      </c>
      <c r="B318" s="87" t="s">
        <v>2668</v>
      </c>
      <c r="C318" s="87" t="s">
        <v>63</v>
      </c>
      <c r="D318" s="87" t="n">
        <v>55000.0</v>
      </c>
      <c r="E318" s="87" t="s">
        <v>64</v>
      </c>
      <c r="F318" s="87" t="s">
        <v>291</v>
      </c>
      <c r="G318" s="87" t="s">
        <v>133</v>
      </c>
    </row>
    <row r="319" outlineLevel="1">
      <c r="A319" s="93" t="n">
        <v>45881.0</v>
      </c>
      <c r="B319" s="87" t="s">
        <v>3878</v>
      </c>
      <c r="C319" s="87" t="s">
        <v>63</v>
      </c>
      <c r="D319" s="87" t="n">
        <v>52500.0</v>
      </c>
      <c r="E319" s="87" t="s">
        <v>64</v>
      </c>
      <c r="F319" s="87" t="s">
        <v>291</v>
      </c>
      <c r="G319" s="87" t="s">
        <v>133</v>
      </c>
    </row>
    <row r="320" outlineLevel="1">
      <c r="A320" s="93" t="n">
        <v>45916.0</v>
      </c>
      <c r="B320" s="87" t="s">
        <v>4437</v>
      </c>
      <c r="C320" s="87" t="s">
        <v>63</v>
      </c>
      <c r="D320" s="87" t="n">
        <v>104000.0</v>
      </c>
      <c r="E320" s="87" t="s">
        <v>64</v>
      </c>
      <c r="F320" s="87" t="s">
        <v>291</v>
      </c>
      <c r="G320" s="87" t="s">
        <v>133</v>
      </c>
    </row>
    <row r="321" outlineLevel="1">
      <c r="A321" s="111" t="n">
        <v>46028.0</v>
      </c>
      <c r="B321" s="103" t="s">
        <v>5408</v>
      </c>
      <c r="C321" s="103" t="s">
        <v>63</v>
      </c>
      <c r="D321" s="103" t="n">
        <v>45000.0</v>
      </c>
      <c r="E321" s="103" t="s">
        <v>64</v>
      </c>
      <c r="F321" s="103" t="s">
        <v>291</v>
      </c>
      <c r="G321" s="103" t="s">
        <v>133</v>
      </c>
    </row>
    <row r="322" outlineLevel="1">
      <c r="A322" s="83" t="s">
        <v>1164</v>
      </c>
      <c r="B322" s="83"/>
      <c r="C322" s="83"/>
      <c r="D322" s="82">
        <f>SUM(D323:D329)</f>
      </c>
      <c r="E322" s="82"/>
      <c r="F322" s="83"/>
      <c r="G322" s="82"/>
    </row>
    <row r="323" outlineLevel="1">
      <c r="A323" s="93" t="n">
        <v>45779.0</v>
      </c>
      <c r="B323" s="87" t="s">
        <v>1163</v>
      </c>
      <c r="C323" s="87" t="s">
        <v>63</v>
      </c>
      <c r="D323" s="87" t="n">
        <v>37500.0</v>
      </c>
      <c r="E323" s="87" t="s">
        <v>64</v>
      </c>
      <c r="F323" s="87" t="s">
        <v>291</v>
      </c>
      <c r="G323" s="87" t="s">
        <v>133</v>
      </c>
    </row>
    <row r="324" outlineLevel="1">
      <c r="A324" s="93" t="n">
        <v>45785.0</v>
      </c>
      <c r="B324" s="87" t="s">
        <v>1401</v>
      </c>
      <c r="C324" s="87" t="s">
        <v>63</v>
      </c>
      <c r="D324" s="87" t="n">
        <v>100000.0</v>
      </c>
      <c r="E324" s="87" t="s">
        <v>64</v>
      </c>
      <c r="F324" s="87" t="s">
        <v>291</v>
      </c>
      <c r="G324" s="87" t="s">
        <v>133</v>
      </c>
    </row>
    <row r="325" outlineLevel="1">
      <c r="A325" s="93" t="n">
        <v>45791.0</v>
      </c>
      <c r="B325" s="87" t="s">
        <v>1580</v>
      </c>
      <c r="C325" s="87" t="s">
        <v>63</v>
      </c>
      <c r="D325" s="87" t="n">
        <v>50000.0</v>
      </c>
      <c r="E325" s="87" t="s">
        <v>64</v>
      </c>
      <c r="F325" s="87" t="s">
        <v>291</v>
      </c>
      <c r="G325" s="87" t="s">
        <v>133</v>
      </c>
    </row>
    <row r="326" outlineLevel="1">
      <c r="A326" s="93" t="n">
        <v>45792.0</v>
      </c>
      <c r="B326" s="87" t="s">
        <v>1623</v>
      </c>
      <c r="C326" s="87" t="s">
        <v>63</v>
      </c>
      <c r="D326" s="87" t="n">
        <v>10800.0</v>
      </c>
      <c r="E326" s="87" t="s">
        <v>64</v>
      </c>
      <c r="F326" s="87" t="s">
        <v>291</v>
      </c>
      <c r="G326" s="87" t="s">
        <v>133</v>
      </c>
    </row>
    <row r="327" outlineLevel="1">
      <c r="A327" s="93" t="n">
        <v>45794.0</v>
      </c>
      <c r="B327" s="87" t="s">
        <v>1686</v>
      </c>
      <c r="C327" s="87" t="s">
        <v>63</v>
      </c>
      <c r="D327" s="87" t="n">
        <v>100000.0</v>
      </c>
      <c r="E327" s="87" t="s">
        <v>64</v>
      </c>
      <c r="F327" s="87" t="s">
        <v>291</v>
      </c>
      <c r="G327" s="87" t="s">
        <v>133</v>
      </c>
    </row>
    <row r="328" outlineLevel="1">
      <c r="A328" s="93" t="n">
        <v>45797.0</v>
      </c>
      <c r="B328" s="87" t="s">
        <v>1721</v>
      </c>
      <c r="C328" s="87" t="s">
        <v>63</v>
      </c>
      <c r="D328" s="87" t="n">
        <v>100000.0</v>
      </c>
      <c r="E328" s="87" t="s">
        <v>64</v>
      </c>
      <c r="F328" s="87" t="s">
        <v>291</v>
      </c>
      <c r="G328" s="87" t="s">
        <v>133</v>
      </c>
    </row>
    <row r="329" outlineLevel="1">
      <c r="A329" s="111" t="n">
        <v>45813.0</v>
      </c>
      <c r="B329" s="103" t="s">
        <v>2240</v>
      </c>
      <c r="C329" s="103" t="s">
        <v>63</v>
      </c>
      <c r="D329" s="103" t="n">
        <v>37500.0</v>
      </c>
      <c r="E329" s="103" t="s">
        <v>64</v>
      </c>
      <c r="F329" s="103" t="s">
        <v>291</v>
      </c>
      <c r="G329" s="103" t="s">
        <v>133</v>
      </c>
    </row>
    <row r="330" outlineLevel="1">
      <c r="A330" s="83" t="s">
        <v>1792</v>
      </c>
      <c r="B330" s="83"/>
      <c r="C330" s="83"/>
      <c r="D330" s="82">
        <f>SUM(D331:D333)</f>
      </c>
      <c r="E330" s="82"/>
      <c r="F330" s="83"/>
      <c r="G330" s="82"/>
    </row>
    <row r="331" outlineLevel="1">
      <c r="A331" s="93" t="n">
        <v>45799.0</v>
      </c>
      <c r="B331" s="87" t="s">
        <v>1796</v>
      </c>
      <c r="C331" s="87" t="s">
        <v>63</v>
      </c>
      <c r="D331" s="87" t="n">
        <v>4000.0</v>
      </c>
      <c r="E331" s="87" t="s">
        <v>369</v>
      </c>
      <c r="F331" s="87" t="s">
        <v>291</v>
      </c>
      <c r="G331" s="87" t="s">
        <v>133</v>
      </c>
    </row>
    <row r="332" outlineLevel="1">
      <c r="A332" s="93" t="n">
        <v>45799.0</v>
      </c>
      <c r="B332" s="87" t="s">
        <v>1794</v>
      </c>
      <c r="C332" s="87" t="s">
        <v>63</v>
      </c>
      <c r="D332" s="87" t="n">
        <v>12600.0</v>
      </c>
      <c r="E332" s="87" t="s">
        <v>369</v>
      </c>
      <c r="F332" s="87" t="s">
        <v>291</v>
      </c>
      <c r="G332" s="87" t="s">
        <v>133</v>
      </c>
    </row>
    <row r="333" outlineLevel="1">
      <c r="A333" s="111" t="n">
        <v>45799.0</v>
      </c>
      <c r="B333" s="103" t="s">
        <v>1791</v>
      </c>
      <c r="C333" s="103" t="s">
        <v>63</v>
      </c>
      <c r="D333" s="103" t="n">
        <v>10000.0</v>
      </c>
      <c r="E333" s="103" t="s">
        <v>369</v>
      </c>
      <c r="F333" s="103" t="s">
        <v>291</v>
      </c>
      <c r="G333" s="103" t="s">
        <v>133</v>
      </c>
    </row>
    <row r="334" outlineLevel="1">
      <c r="A334" s="83" t="s">
        <v>1717</v>
      </c>
      <c r="B334" s="83"/>
      <c r="C334" s="83"/>
      <c r="D334" s="82">
        <f>SUM(D335:D343)</f>
      </c>
      <c r="E334" s="82"/>
      <c r="F334" s="83"/>
      <c r="G334" s="82"/>
    </row>
    <row r="335" outlineLevel="1">
      <c r="A335" s="93" t="n">
        <v>45797.0</v>
      </c>
      <c r="B335" s="87" t="s">
        <v>1716</v>
      </c>
      <c r="C335" s="87" t="s">
        <v>63</v>
      </c>
      <c r="D335" s="87" t="n">
        <v>71744.0</v>
      </c>
      <c r="E335" s="87" t="s">
        <v>64</v>
      </c>
      <c r="F335" s="87" t="s">
        <v>291</v>
      </c>
      <c r="G335" s="87" t="s">
        <v>133</v>
      </c>
    </row>
    <row r="336" outlineLevel="1">
      <c r="A336" s="93" t="n">
        <v>45817.0</v>
      </c>
      <c r="B336" s="87" t="s">
        <v>2324</v>
      </c>
      <c r="C336" s="87" t="s">
        <v>63</v>
      </c>
      <c r="D336" s="87" t="n">
        <v>40000.0</v>
      </c>
      <c r="E336" s="87" t="s">
        <v>315</v>
      </c>
      <c r="F336" s="87" t="s">
        <v>291</v>
      </c>
      <c r="G336" s="87" t="s">
        <v>133</v>
      </c>
    </row>
    <row r="337" outlineLevel="1">
      <c r="A337" s="93" t="n">
        <v>45832.0</v>
      </c>
      <c r="B337" s="87" t="s">
        <v>2761</v>
      </c>
      <c r="C337" s="87" t="s">
        <v>63</v>
      </c>
      <c r="D337" s="87" t="n">
        <v>2250.0</v>
      </c>
      <c r="E337" s="87" t="s">
        <v>315</v>
      </c>
      <c r="F337" s="87" t="s">
        <v>291</v>
      </c>
      <c r="G337" s="87" t="s">
        <v>133</v>
      </c>
    </row>
    <row r="338" outlineLevel="1">
      <c r="A338" s="93" t="n">
        <v>45834.0</v>
      </c>
      <c r="B338" s="87" t="s">
        <v>2834</v>
      </c>
      <c r="C338" s="87" t="s">
        <v>63</v>
      </c>
      <c r="D338" s="87" t="n">
        <v>20800.0</v>
      </c>
      <c r="E338" s="87" t="s">
        <v>315</v>
      </c>
      <c r="F338" s="87" t="s">
        <v>291</v>
      </c>
      <c r="G338" s="87" t="s">
        <v>133</v>
      </c>
    </row>
    <row r="339" outlineLevel="1">
      <c r="A339" s="93" t="n">
        <v>45838.0</v>
      </c>
      <c r="B339" s="87" t="s">
        <v>2909</v>
      </c>
      <c r="C339" s="87" t="s">
        <v>63</v>
      </c>
      <c r="D339" s="87" t="n">
        <v>70000.0</v>
      </c>
      <c r="E339" s="87" t="s">
        <v>315</v>
      </c>
      <c r="F339" s="87" t="s">
        <v>291</v>
      </c>
      <c r="G339" s="87" t="s">
        <v>133</v>
      </c>
    </row>
    <row r="340" outlineLevel="1">
      <c r="A340" s="93" t="n">
        <v>45845.0</v>
      </c>
      <c r="B340" s="87" t="s">
        <v>3190</v>
      </c>
      <c r="C340" s="87" t="s">
        <v>63</v>
      </c>
      <c r="D340" s="87" t="n">
        <v>50000.0</v>
      </c>
      <c r="E340" s="87" t="s">
        <v>315</v>
      </c>
      <c r="F340" s="87" t="s">
        <v>291</v>
      </c>
      <c r="G340" s="87" t="s">
        <v>133</v>
      </c>
    </row>
    <row r="341" outlineLevel="1">
      <c r="A341" s="93" t="n">
        <v>45853.0</v>
      </c>
      <c r="B341" s="87" t="s">
        <v>3348</v>
      </c>
      <c r="C341" s="87" t="s">
        <v>63</v>
      </c>
      <c r="D341" s="87" t="n">
        <v>64000.0</v>
      </c>
      <c r="E341" s="87" t="s">
        <v>315</v>
      </c>
      <c r="F341" s="87" t="s">
        <v>291</v>
      </c>
      <c r="G341" s="87" t="s">
        <v>133</v>
      </c>
    </row>
    <row r="342" outlineLevel="1">
      <c r="A342" s="93" t="n">
        <v>45869.0</v>
      </c>
      <c r="B342" s="87" t="s">
        <v>3587</v>
      </c>
      <c r="C342" s="87" t="s">
        <v>63</v>
      </c>
      <c r="D342" s="87" t="n">
        <v>8260.0</v>
      </c>
      <c r="E342" s="87" t="s">
        <v>315</v>
      </c>
      <c r="F342" s="87" t="s">
        <v>291</v>
      </c>
      <c r="G342" s="87" t="s">
        <v>133</v>
      </c>
    </row>
    <row r="343" outlineLevel="1">
      <c r="A343" s="111" t="n">
        <v>45997.0</v>
      </c>
      <c r="B343" s="103" t="s">
        <v>5220</v>
      </c>
      <c r="C343" s="103" t="s">
        <v>63</v>
      </c>
      <c r="D343" s="103" t="n">
        <v>10000.0</v>
      </c>
      <c r="E343" s="103" t="s">
        <v>315</v>
      </c>
      <c r="F343" s="103" t="s">
        <v>291</v>
      </c>
      <c r="G343" s="103" t="s">
        <v>133</v>
      </c>
    </row>
    <row r="344" outlineLevel="1">
      <c r="A344" s="83" t="s">
        <v>4745</v>
      </c>
      <c r="B344" s="83"/>
      <c r="C344" s="83"/>
      <c r="D344" s="82">
        <f>SUM(D345:D349)</f>
      </c>
      <c r="E344" s="82"/>
      <c r="F344" s="83"/>
      <c r="G344" s="82"/>
    </row>
    <row r="345" outlineLevel="1">
      <c r="A345" s="93" t="n">
        <v>45944.0</v>
      </c>
      <c r="B345" s="87" t="s">
        <v>4744</v>
      </c>
      <c r="C345" s="87" t="s">
        <v>63</v>
      </c>
      <c r="D345" s="87" t="n">
        <v>10000.0</v>
      </c>
      <c r="E345" s="87" t="s">
        <v>369</v>
      </c>
      <c r="F345" s="87" t="s">
        <v>291</v>
      </c>
      <c r="G345" s="87" t="s">
        <v>133</v>
      </c>
    </row>
    <row r="346" outlineLevel="1">
      <c r="A346" s="93" t="n">
        <v>45971.0</v>
      </c>
      <c r="B346" s="87" t="s">
        <v>5003</v>
      </c>
      <c r="C346" s="87" t="s">
        <v>63</v>
      </c>
      <c r="D346" s="87" t="n">
        <v>500.0</v>
      </c>
      <c r="E346" s="87" t="s">
        <v>369</v>
      </c>
      <c r="F346" s="87" t="s">
        <v>291</v>
      </c>
      <c r="G346" s="87" t="s">
        <v>133</v>
      </c>
    </row>
    <row r="347" outlineLevel="1">
      <c r="A347" s="93" t="n">
        <v>46004.0</v>
      </c>
      <c r="B347" s="87" t="s">
        <v>5267</v>
      </c>
      <c r="C347" s="87" t="s">
        <v>63</v>
      </c>
      <c r="D347" s="87" t="n">
        <v>2300.0</v>
      </c>
      <c r="E347" s="87" t="s">
        <v>369</v>
      </c>
      <c r="F347" s="87" t="s">
        <v>291</v>
      </c>
      <c r="G347" s="87" t="s">
        <v>133</v>
      </c>
    </row>
    <row r="348" outlineLevel="1">
      <c r="A348" s="93" t="n">
        <v>46094.0</v>
      </c>
      <c r="B348" s="87" t="s">
        <v>5851</v>
      </c>
      <c r="C348" s="87" t="s">
        <v>63</v>
      </c>
      <c r="D348" s="87" t="n">
        <v>500.0</v>
      </c>
      <c r="E348" s="87" t="s">
        <v>369</v>
      </c>
      <c r="F348" s="87" t="s">
        <v>291</v>
      </c>
      <c r="G348" s="87" t="s">
        <v>133</v>
      </c>
    </row>
    <row r="349" outlineLevel="1">
      <c r="A349" s="111" t="n">
        <v>46105.0</v>
      </c>
      <c r="B349" s="103" t="s">
        <v>5893</v>
      </c>
      <c r="C349" s="103" t="s">
        <v>63</v>
      </c>
      <c r="D349" s="103" t="n">
        <v>2500.0</v>
      </c>
      <c r="E349" s="103" t="s">
        <v>369</v>
      </c>
      <c r="F349" s="103" t="s">
        <v>291</v>
      </c>
      <c r="G349" s="103" t="s">
        <v>133</v>
      </c>
    </row>
    <row r="350" outlineLevel="1">
      <c r="A350" s="83" t="s">
        <v>2611</v>
      </c>
      <c r="B350" s="83"/>
      <c r="C350" s="83"/>
      <c r="D350" s="82">
        <f>SUM(D351:D355)</f>
      </c>
      <c r="E350" s="82"/>
      <c r="F350" s="83"/>
      <c r="G350" s="82"/>
    </row>
    <row r="351" outlineLevel="1">
      <c r="A351" s="93" t="n">
        <v>45826.0</v>
      </c>
      <c r="B351" s="87" t="s">
        <v>2610</v>
      </c>
      <c r="C351" s="87" t="s">
        <v>63</v>
      </c>
      <c r="D351" s="87" t="n">
        <v>2200.0</v>
      </c>
      <c r="E351" s="87" t="s">
        <v>369</v>
      </c>
      <c r="F351" s="87" t="s">
        <v>291</v>
      </c>
      <c r="G351" s="87" t="s">
        <v>133</v>
      </c>
    </row>
    <row r="352" outlineLevel="1">
      <c r="A352" s="93" t="n">
        <v>45843.0</v>
      </c>
      <c r="B352" s="87" t="s">
        <v>3163</v>
      </c>
      <c r="C352" s="87" t="s">
        <v>63</v>
      </c>
      <c r="D352" s="87" t="n">
        <v>2000.0</v>
      </c>
      <c r="E352" s="87" t="s">
        <v>369</v>
      </c>
      <c r="F352" s="87" t="s">
        <v>291</v>
      </c>
      <c r="G352" s="87" t="s">
        <v>133</v>
      </c>
    </row>
    <row r="353" outlineLevel="1">
      <c r="A353" s="93" t="n">
        <v>45843.0</v>
      </c>
      <c r="B353" s="87" t="s">
        <v>3165</v>
      </c>
      <c r="C353" s="87" t="s">
        <v>63</v>
      </c>
      <c r="D353" s="87" t="n">
        <v>200.0</v>
      </c>
      <c r="E353" s="87" t="s">
        <v>369</v>
      </c>
      <c r="F353" s="87" t="s">
        <v>291</v>
      </c>
      <c r="G353" s="87" t="s">
        <v>133</v>
      </c>
    </row>
    <row r="354" outlineLevel="1">
      <c r="A354" s="93" t="n">
        <v>45846.0</v>
      </c>
      <c r="B354" s="87" t="s">
        <v>3229</v>
      </c>
      <c r="C354" s="87" t="s">
        <v>63</v>
      </c>
      <c r="D354" s="87" t="n">
        <v>2200.0</v>
      </c>
      <c r="E354" s="87" t="s">
        <v>369</v>
      </c>
      <c r="F354" s="87" t="s">
        <v>291</v>
      </c>
      <c r="G354" s="87" t="s">
        <v>133</v>
      </c>
    </row>
    <row r="355" outlineLevel="1">
      <c r="A355" s="111" t="n">
        <v>45863.0</v>
      </c>
      <c r="B355" s="103" t="s">
        <v>3499</v>
      </c>
      <c r="C355" s="103" t="s">
        <v>63</v>
      </c>
      <c r="D355" s="103" t="n">
        <v>2200.0</v>
      </c>
      <c r="E355" s="103" t="s">
        <v>369</v>
      </c>
      <c r="F355" s="103" t="s">
        <v>291</v>
      </c>
      <c r="G355" s="103" t="s">
        <v>133</v>
      </c>
    </row>
    <row r="356" outlineLevel="1">
      <c r="A356" s="83" t="s">
        <v>685</v>
      </c>
      <c r="B356" s="83"/>
      <c r="C356" s="83"/>
      <c r="D356" s="82">
        <f>SUM(D357:D360)</f>
      </c>
      <c r="E356" s="82"/>
      <c r="F356" s="83"/>
      <c r="G356" s="82"/>
    </row>
    <row r="357" outlineLevel="1">
      <c r="A357" s="93" t="n">
        <v>45759.0</v>
      </c>
      <c r="B357" s="87" t="s">
        <v>684</v>
      </c>
      <c r="C357" s="87" t="s">
        <v>63</v>
      </c>
      <c r="D357" s="87" t="n">
        <v>2300.0</v>
      </c>
      <c r="E357" s="87" t="s">
        <v>369</v>
      </c>
      <c r="F357" s="87" t="s">
        <v>291</v>
      </c>
      <c r="G357" s="87" t="s">
        <v>133</v>
      </c>
    </row>
    <row r="358" outlineLevel="1">
      <c r="A358" s="93" t="n">
        <v>45764.0</v>
      </c>
      <c r="B358" s="87" t="s">
        <v>785</v>
      </c>
      <c r="C358" s="87" t="s">
        <v>63</v>
      </c>
      <c r="D358" s="87" t="n">
        <v>6000.0</v>
      </c>
      <c r="E358" s="87" t="s">
        <v>369</v>
      </c>
      <c r="F358" s="87" t="s">
        <v>291</v>
      </c>
      <c r="G358" s="87" t="s">
        <v>133</v>
      </c>
    </row>
    <row r="359" outlineLevel="1">
      <c r="A359" s="93" t="n">
        <v>45764.0</v>
      </c>
      <c r="B359" s="87" t="s">
        <v>783</v>
      </c>
      <c r="C359" s="87" t="s">
        <v>63</v>
      </c>
      <c r="D359" s="87" t="n">
        <v>2300.0</v>
      </c>
      <c r="E359" s="87" t="s">
        <v>369</v>
      </c>
      <c r="F359" s="87" t="s">
        <v>291</v>
      </c>
      <c r="G359" s="87" t="s">
        <v>133</v>
      </c>
    </row>
    <row r="360" outlineLevel="1">
      <c r="A360" s="111" t="n">
        <v>45770.0</v>
      </c>
      <c r="B360" s="103" t="s">
        <v>956</v>
      </c>
      <c r="C360" s="103" t="s">
        <v>63</v>
      </c>
      <c r="D360" s="103" t="n">
        <v>2300.0</v>
      </c>
      <c r="E360" s="103" t="s">
        <v>369</v>
      </c>
      <c r="F360" s="103" t="s">
        <v>291</v>
      </c>
      <c r="G360" s="103" t="s">
        <v>133</v>
      </c>
    </row>
    <row r="361" outlineLevel="1">
      <c r="A361" s="83" t="s">
        <v>590</v>
      </c>
      <c r="B361" s="83"/>
      <c r="C361" s="83"/>
      <c r="D361" s="82">
        <f>SUM(D362:D369)</f>
      </c>
      <c r="E361" s="82"/>
      <c r="F361" s="83"/>
      <c r="G361" s="82"/>
    </row>
    <row r="362" outlineLevel="1">
      <c r="A362" s="93" t="n">
        <v>45756.0</v>
      </c>
      <c r="B362" s="87" t="s">
        <v>589</v>
      </c>
      <c r="C362" s="87" t="s">
        <v>63</v>
      </c>
      <c r="D362" s="87" t="n">
        <v>10620.0</v>
      </c>
      <c r="E362" s="87" t="s">
        <v>64</v>
      </c>
      <c r="F362" s="87" t="s">
        <v>291</v>
      </c>
      <c r="G362" s="87" t="s">
        <v>133</v>
      </c>
    </row>
    <row r="363" outlineLevel="1">
      <c r="A363" s="93" t="n">
        <v>45853.0</v>
      </c>
      <c r="B363" s="87" t="s">
        <v>3354</v>
      </c>
      <c r="C363" s="87" t="s">
        <v>63</v>
      </c>
      <c r="D363" s="87" t="n">
        <v>10620.0</v>
      </c>
      <c r="E363" s="87" t="s">
        <v>64</v>
      </c>
      <c r="F363" s="87" t="s">
        <v>291</v>
      </c>
      <c r="G363" s="87" t="s">
        <v>133</v>
      </c>
    </row>
    <row r="364" outlineLevel="1">
      <c r="A364" s="93" t="n">
        <v>45903.0</v>
      </c>
      <c r="B364" s="87" t="s">
        <v>4318</v>
      </c>
      <c r="C364" s="87" t="s">
        <v>63</v>
      </c>
      <c r="D364" s="87" t="n">
        <v>10620.0</v>
      </c>
      <c r="E364" s="87" t="s">
        <v>64</v>
      </c>
      <c r="F364" s="87" t="s">
        <v>291</v>
      </c>
      <c r="G364" s="87" t="s">
        <v>133</v>
      </c>
    </row>
    <row r="365" outlineLevel="1">
      <c r="A365" s="93" t="n">
        <v>45922.0</v>
      </c>
      <c r="B365" s="87" t="s">
        <v>4494</v>
      </c>
      <c r="C365" s="87" t="s">
        <v>63</v>
      </c>
      <c r="D365" s="87" t="n">
        <v>10620.0</v>
      </c>
      <c r="E365" s="87" t="s">
        <v>64</v>
      </c>
      <c r="F365" s="87" t="s">
        <v>291</v>
      </c>
      <c r="G365" s="87" t="s">
        <v>133</v>
      </c>
    </row>
    <row r="366" outlineLevel="1">
      <c r="A366" s="93" t="n">
        <v>45939.0</v>
      </c>
      <c r="B366" s="87" t="s">
        <v>4705</v>
      </c>
      <c r="C366" s="87" t="s">
        <v>63</v>
      </c>
      <c r="D366" s="87" t="n">
        <v>10620.0</v>
      </c>
      <c r="E366" s="87" t="s">
        <v>64</v>
      </c>
      <c r="F366" s="87" t="s">
        <v>291</v>
      </c>
      <c r="G366" s="87" t="s">
        <v>133</v>
      </c>
    </row>
    <row r="367" outlineLevel="1">
      <c r="A367" s="93" t="n">
        <v>46004.0</v>
      </c>
      <c r="B367" s="87" t="s">
        <v>5264</v>
      </c>
      <c r="C367" s="87" t="s">
        <v>63</v>
      </c>
      <c r="D367" s="87" t="n">
        <v>10620.0</v>
      </c>
      <c r="E367" s="87" t="s">
        <v>64</v>
      </c>
      <c r="F367" s="87" t="s">
        <v>291</v>
      </c>
      <c r="G367" s="87" t="s">
        <v>133</v>
      </c>
    </row>
    <row r="368" outlineLevel="1">
      <c r="A368" s="93" t="n">
        <v>46064.0</v>
      </c>
      <c r="B368" s="87" t="s">
        <v>5628</v>
      </c>
      <c r="C368" s="87" t="s">
        <v>63</v>
      </c>
      <c r="D368" s="87" t="n">
        <v>10620.0</v>
      </c>
      <c r="E368" s="87" t="s">
        <v>64</v>
      </c>
      <c r="F368" s="87" t="s">
        <v>291</v>
      </c>
      <c r="G368" s="87" t="s">
        <v>133</v>
      </c>
    </row>
    <row r="369" outlineLevel="1">
      <c r="A369" s="111" t="n">
        <v>46088.0</v>
      </c>
      <c r="B369" s="103" t="s">
        <v>5815</v>
      </c>
      <c r="C369" s="103" t="s">
        <v>63</v>
      </c>
      <c r="D369" s="103" t="n">
        <v>10620.0</v>
      </c>
      <c r="E369" s="103" t="s">
        <v>64</v>
      </c>
      <c r="F369" s="103" t="s">
        <v>291</v>
      </c>
      <c r="G369" s="103" t="s">
        <v>133</v>
      </c>
    </row>
    <row r="370" outlineLevel="1">
      <c r="A370" s="83" t="s">
        <v>5006</v>
      </c>
      <c r="B370" s="83"/>
      <c r="C370" s="83"/>
      <c r="D370" s="82">
        <f>SUM(D371:D374)</f>
      </c>
      <c r="E370" s="82"/>
      <c r="F370" s="83"/>
      <c r="G370" s="82"/>
    </row>
    <row r="371" outlineLevel="1">
      <c r="A371" s="93" t="n">
        <v>45971.0</v>
      </c>
      <c r="B371" s="87" t="s">
        <v>5005</v>
      </c>
      <c r="C371" s="87" t="s">
        <v>63</v>
      </c>
      <c r="D371" s="87" t="n">
        <v>700.0</v>
      </c>
      <c r="E371" s="87" t="s">
        <v>369</v>
      </c>
      <c r="F371" s="87" t="s">
        <v>291</v>
      </c>
      <c r="G371" s="87" t="s">
        <v>133</v>
      </c>
    </row>
    <row r="372" outlineLevel="1">
      <c r="A372" s="93" t="n">
        <v>46000.0</v>
      </c>
      <c r="B372" s="87" t="s">
        <v>5235</v>
      </c>
      <c r="C372" s="87" t="s">
        <v>63</v>
      </c>
      <c r="D372" s="87" t="n">
        <v>700.0</v>
      </c>
      <c r="E372" s="87" t="s">
        <v>369</v>
      </c>
      <c r="F372" s="87" t="s">
        <v>291</v>
      </c>
      <c r="G372" s="87" t="s">
        <v>133</v>
      </c>
    </row>
    <row r="373" outlineLevel="1">
      <c r="A373" s="93" t="n">
        <v>46042.0</v>
      </c>
      <c r="B373" s="87" t="s">
        <v>5494</v>
      </c>
      <c r="C373" s="87" t="s">
        <v>63</v>
      </c>
      <c r="D373" s="87" t="n">
        <v>700.0</v>
      </c>
      <c r="E373" s="87" t="s">
        <v>369</v>
      </c>
      <c r="F373" s="87" t="s">
        <v>291</v>
      </c>
      <c r="G373" s="87" t="s">
        <v>133</v>
      </c>
    </row>
    <row r="374" outlineLevel="1">
      <c r="A374" s="111" t="n">
        <v>46056.0</v>
      </c>
      <c r="B374" s="103" t="s">
        <v>5562</v>
      </c>
      <c r="C374" s="103" t="s">
        <v>63</v>
      </c>
      <c r="D374" s="103" t="n">
        <v>700.0</v>
      </c>
      <c r="E374" s="103" t="s">
        <v>369</v>
      </c>
      <c r="F374" s="103" t="s">
        <v>291</v>
      </c>
      <c r="G374" s="103" t="s">
        <v>133</v>
      </c>
    </row>
    <row r="375" outlineLevel="1">
      <c r="A375" s="83" t="s">
        <v>2850</v>
      </c>
      <c r="B375" s="83"/>
      <c r="C375" s="83"/>
      <c r="D375" s="82">
        <f>SUM(D376:D377)</f>
      </c>
      <c r="E375" s="82"/>
      <c r="F375" s="83"/>
      <c r="G375" s="82"/>
    </row>
    <row r="376" outlineLevel="1">
      <c r="A376" s="93" t="n">
        <v>45835.0</v>
      </c>
      <c r="B376" s="87" t="s">
        <v>2849</v>
      </c>
      <c r="C376" s="87" t="s">
        <v>63</v>
      </c>
      <c r="D376" s="87" t="n">
        <v>12000.0</v>
      </c>
      <c r="E376" s="87" t="s">
        <v>369</v>
      </c>
      <c r="F376" s="87" t="s">
        <v>291</v>
      </c>
      <c r="G376" s="87" t="s">
        <v>133</v>
      </c>
    </row>
    <row r="377" outlineLevel="1">
      <c r="A377" s="111" t="n">
        <v>45903.0</v>
      </c>
      <c r="B377" s="103" t="s">
        <v>4305</v>
      </c>
      <c r="C377" s="103" t="s">
        <v>63</v>
      </c>
      <c r="D377" s="103" t="n">
        <v>13000.0</v>
      </c>
      <c r="E377" s="103" t="s">
        <v>369</v>
      </c>
      <c r="F377" s="103" t="s">
        <v>291</v>
      </c>
      <c r="G377" s="103" t="s">
        <v>133</v>
      </c>
    </row>
    <row r="378" outlineLevel="1">
      <c r="A378" s="83" t="s">
        <v>538</v>
      </c>
      <c r="B378" s="83"/>
      <c r="C378" s="83"/>
      <c r="D378" s="82">
        <f>SUM(D379:D381)</f>
      </c>
      <c r="E378" s="82"/>
      <c r="F378" s="83"/>
      <c r="G378" s="82"/>
    </row>
    <row r="379" outlineLevel="1">
      <c r="A379" s="93" t="n">
        <v>45754.0</v>
      </c>
      <c r="B379" s="87" t="s">
        <v>537</v>
      </c>
      <c r="C379" s="87" t="s">
        <v>63</v>
      </c>
      <c r="D379" s="87" t="n">
        <v>11000.0</v>
      </c>
      <c r="E379" s="87" t="s">
        <v>369</v>
      </c>
      <c r="F379" s="87" t="s">
        <v>291</v>
      </c>
      <c r="G379" s="87" t="s">
        <v>133</v>
      </c>
    </row>
    <row r="380" outlineLevel="1">
      <c r="A380" s="93" t="n">
        <v>45763.0</v>
      </c>
      <c r="B380" s="87" t="s">
        <v>745</v>
      </c>
      <c r="C380" s="87" t="s">
        <v>63</v>
      </c>
      <c r="D380" s="87" t="n">
        <v>8400.0</v>
      </c>
      <c r="E380" s="87" t="s">
        <v>369</v>
      </c>
      <c r="F380" s="87" t="s">
        <v>291</v>
      </c>
      <c r="G380" s="87" t="s">
        <v>133</v>
      </c>
    </row>
    <row r="381" outlineLevel="1">
      <c r="A381" s="111" t="n">
        <v>45792.0</v>
      </c>
      <c r="B381" s="103" t="s">
        <v>1621</v>
      </c>
      <c r="C381" s="103" t="s">
        <v>63</v>
      </c>
      <c r="D381" s="103" t="n">
        <v>10800.0</v>
      </c>
      <c r="E381" s="103" t="s">
        <v>369</v>
      </c>
      <c r="F381" s="103" t="s">
        <v>291</v>
      </c>
      <c r="G381" s="103" t="s">
        <v>133</v>
      </c>
    </row>
    <row r="382" outlineLevel="1">
      <c r="A382" s="83" t="s">
        <v>1696</v>
      </c>
      <c r="B382" s="83"/>
      <c r="C382" s="83"/>
      <c r="D382" s="82">
        <f>SUM(D383:D386)</f>
      </c>
      <c r="E382" s="82"/>
      <c r="F382" s="83"/>
      <c r="G382" s="82"/>
    </row>
    <row r="383" outlineLevel="1">
      <c r="A383" s="93" t="n">
        <v>45794.0</v>
      </c>
      <c r="B383" s="87" t="s">
        <v>1695</v>
      </c>
      <c r="C383" s="87" t="s">
        <v>63</v>
      </c>
      <c r="D383" s="87" t="n">
        <v>50000.0</v>
      </c>
      <c r="E383" s="87" t="s">
        <v>64</v>
      </c>
      <c r="F383" s="87" t="s">
        <v>291</v>
      </c>
      <c r="G383" s="87" t="s">
        <v>133</v>
      </c>
    </row>
    <row r="384" outlineLevel="1">
      <c r="A384" s="93" t="n">
        <v>45794.0</v>
      </c>
      <c r="B384" s="87" t="s">
        <v>1700</v>
      </c>
      <c r="C384" s="87" t="s">
        <v>63</v>
      </c>
      <c r="D384" s="87" t="n">
        <v>44210.0</v>
      </c>
      <c r="E384" s="87" t="s">
        <v>64</v>
      </c>
      <c r="F384" s="87" t="s">
        <v>291</v>
      </c>
      <c r="G384" s="87" t="s">
        <v>133</v>
      </c>
    </row>
    <row r="385" outlineLevel="1">
      <c r="A385" s="93" t="n">
        <v>45798.0</v>
      </c>
      <c r="B385" s="87" t="s">
        <v>1755</v>
      </c>
      <c r="C385" s="87" t="s">
        <v>63</v>
      </c>
      <c r="D385" s="87" t="n">
        <v>10720.0</v>
      </c>
      <c r="E385" s="87" t="s">
        <v>64</v>
      </c>
      <c r="F385" s="87" t="s">
        <v>291</v>
      </c>
      <c r="G385" s="87" t="s">
        <v>133</v>
      </c>
    </row>
    <row r="386" outlineLevel="1">
      <c r="A386" s="111" t="n">
        <v>45825.0</v>
      </c>
      <c r="B386" s="103" t="s">
        <v>2572</v>
      </c>
      <c r="C386" s="103" t="s">
        <v>63</v>
      </c>
      <c r="D386" s="103" t="n">
        <v>12850.0</v>
      </c>
      <c r="E386" s="103" t="s">
        <v>64</v>
      </c>
      <c r="F386" s="103" t="s">
        <v>291</v>
      </c>
      <c r="G386" s="103" t="s">
        <v>133</v>
      </c>
    </row>
    <row r="387" outlineLevel="1">
      <c r="A387" s="83" t="s">
        <v>627</v>
      </c>
      <c r="B387" s="83"/>
      <c r="C387" s="83"/>
      <c r="D387" s="82">
        <f>SUM(D388:D393)</f>
      </c>
      <c r="E387" s="82"/>
      <c r="F387" s="83"/>
      <c r="G387" s="82"/>
    </row>
    <row r="388" outlineLevel="1">
      <c r="A388" s="93" t="n">
        <v>45757.0</v>
      </c>
      <c r="B388" s="87" t="s">
        <v>626</v>
      </c>
      <c r="C388" s="87" t="s">
        <v>63</v>
      </c>
      <c r="D388" s="87" t="n">
        <v>29180.25</v>
      </c>
      <c r="E388" s="87" t="s">
        <v>64</v>
      </c>
      <c r="F388" s="87" t="s">
        <v>291</v>
      </c>
      <c r="G388" s="87" t="s">
        <v>133</v>
      </c>
    </row>
    <row r="389" outlineLevel="1">
      <c r="A389" s="93" t="n">
        <v>45797.0</v>
      </c>
      <c r="B389" s="87" t="s">
        <v>1731</v>
      </c>
      <c r="C389" s="87" t="s">
        <v>63</v>
      </c>
      <c r="D389" s="87" t="n">
        <v>436600.0</v>
      </c>
      <c r="E389" s="87" t="s">
        <v>64</v>
      </c>
      <c r="F389" s="87" t="s">
        <v>291</v>
      </c>
      <c r="G389" s="87" t="s">
        <v>133</v>
      </c>
    </row>
    <row r="390" outlineLevel="1">
      <c r="A390" s="93" t="n">
        <v>45889.0</v>
      </c>
      <c r="B390" s="87" t="s">
        <v>4015</v>
      </c>
      <c r="C390" s="87" t="s">
        <v>63</v>
      </c>
      <c r="D390" s="87" t="n">
        <v>250160.0</v>
      </c>
      <c r="E390" s="87" t="s">
        <v>64</v>
      </c>
      <c r="F390" s="87" t="s">
        <v>291</v>
      </c>
      <c r="G390" s="87" t="s">
        <v>133</v>
      </c>
    </row>
    <row r="391" outlineLevel="1">
      <c r="A391" s="93" t="n">
        <v>45973.0</v>
      </c>
      <c r="B391" s="87" t="s">
        <v>5023</v>
      </c>
      <c r="C391" s="87" t="s">
        <v>63</v>
      </c>
      <c r="D391" s="87" t="n">
        <v>207287.36</v>
      </c>
      <c r="E391" s="87" t="s">
        <v>64</v>
      </c>
      <c r="F391" s="87" t="s">
        <v>291</v>
      </c>
      <c r="G391" s="87" t="s">
        <v>133</v>
      </c>
    </row>
    <row r="392" outlineLevel="1">
      <c r="A392" s="93" t="n">
        <v>45973.0</v>
      </c>
      <c r="B392" s="87" t="s">
        <v>5025</v>
      </c>
      <c r="C392" s="87" t="s">
        <v>63</v>
      </c>
      <c r="D392" s="87" t="n">
        <v>58410.0</v>
      </c>
      <c r="E392" s="87" t="s">
        <v>64</v>
      </c>
      <c r="F392" s="87" t="s">
        <v>291</v>
      </c>
      <c r="G392" s="87" t="s">
        <v>133</v>
      </c>
    </row>
    <row r="393" outlineLevel="1">
      <c r="A393" s="111" t="n">
        <v>46101.0</v>
      </c>
      <c r="B393" s="103" t="s">
        <v>5868</v>
      </c>
      <c r="C393" s="103" t="s">
        <v>63</v>
      </c>
      <c r="D393" s="103" t="n">
        <v>1168830.0</v>
      </c>
      <c r="E393" s="103" t="s">
        <v>64</v>
      </c>
      <c r="F393" s="103" t="s">
        <v>291</v>
      </c>
      <c r="G393" s="103" t="s">
        <v>133</v>
      </c>
    </row>
    <row r="394" outlineLevel="1">
      <c r="A394" s="83" t="s">
        <v>3327</v>
      </c>
      <c r="B394" s="83"/>
      <c r="C394" s="83"/>
      <c r="D394" s="82">
        <f>SUM(D395:D451)</f>
      </c>
      <c r="E394" s="82"/>
      <c r="F394" s="83"/>
      <c r="G394" s="82"/>
    </row>
    <row r="395" outlineLevel="1">
      <c r="A395" s="93" t="n">
        <v>45852.0</v>
      </c>
      <c r="B395" s="87" t="s">
        <v>3326</v>
      </c>
      <c r="C395" s="87" t="s">
        <v>63</v>
      </c>
      <c r="D395" s="87" t="n">
        <v>20000.0</v>
      </c>
      <c r="E395" s="87" t="s">
        <v>369</v>
      </c>
      <c r="F395" s="87" t="s">
        <v>291</v>
      </c>
      <c r="G395" s="87" t="s">
        <v>133</v>
      </c>
    </row>
    <row r="396" outlineLevel="1">
      <c r="A396" s="93" t="n">
        <v>45860.0</v>
      </c>
      <c r="B396" s="87" t="s">
        <v>3459</v>
      </c>
      <c r="C396" s="87" t="s">
        <v>63</v>
      </c>
      <c r="D396" s="87" t="n">
        <v>65000.0</v>
      </c>
      <c r="E396" s="87" t="s">
        <v>369</v>
      </c>
      <c r="F396" s="87" t="s">
        <v>291</v>
      </c>
      <c r="G396" s="87" t="s">
        <v>133</v>
      </c>
    </row>
    <row r="397" outlineLevel="1">
      <c r="A397" s="93" t="n">
        <v>45909.0</v>
      </c>
      <c r="B397" s="87" t="s">
        <v>4360</v>
      </c>
      <c r="C397" s="87" t="s">
        <v>63</v>
      </c>
      <c r="D397" s="87" t="n">
        <v>400.0</v>
      </c>
      <c r="E397" s="87" t="s">
        <v>369</v>
      </c>
      <c r="F397" s="87" t="s">
        <v>291</v>
      </c>
      <c r="G397" s="87" t="s">
        <v>133</v>
      </c>
    </row>
    <row r="398" outlineLevel="1">
      <c r="A398" s="93" t="n">
        <v>45926.0</v>
      </c>
      <c r="B398" s="87" t="s">
        <v>4550</v>
      </c>
      <c r="C398" s="87" t="s">
        <v>63</v>
      </c>
      <c r="D398" s="87" t="n">
        <v>20000.0</v>
      </c>
      <c r="E398" s="87" t="s">
        <v>369</v>
      </c>
      <c r="F398" s="87" t="s">
        <v>291</v>
      </c>
      <c r="G398" s="87" t="s">
        <v>133</v>
      </c>
    </row>
    <row r="399" outlineLevel="1">
      <c r="A399" s="93" t="n">
        <v>45949.0</v>
      </c>
      <c r="B399" s="87" t="s">
        <v>4781</v>
      </c>
      <c r="C399" s="87" t="s">
        <v>63</v>
      </c>
      <c r="D399" s="87" t="n">
        <v>26000.0</v>
      </c>
      <c r="E399" s="87" t="s">
        <v>369</v>
      </c>
      <c r="F399" s="87" t="s">
        <v>291</v>
      </c>
      <c r="G399" s="87" t="s">
        <v>133</v>
      </c>
    </row>
    <row r="400" outlineLevel="1">
      <c r="A400" s="93" t="n">
        <v>45952.0</v>
      </c>
      <c r="B400" s="87" t="s">
        <v>4790</v>
      </c>
      <c r="C400" s="87" t="s">
        <v>63</v>
      </c>
      <c r="D400" s="87" t="n">
        <v>9000.0</v>
      </c>
      <c r="E400" s="87" t="s">
        <v>369</v>
      </c>
      <c r="F400" s="87" t="s">
        <v>291</v>
      </c>
      <c r="G400" s="87" t="s">
        <v>133</v>
      </c>
    </row>
    <row r="401" outlineLevel="1">
      <c r="A401" s="93" t="n">
        <v>45958.0</v>
      </c>
      <c r="B401" s="87" t="s">
        <v>4813</v>
      </c>
      <c r="C401" s="87" t="s">
        <v>63</v>
      </c>
      <c r="D401" s="87" t="n">
        <v>2000.0</v>
      </c>
      <c r="E401" s="87" t="s">
        <v>369</v>
      </c>
      <c r="F401" s="87" t="s">
        <v>291</v>
      </c>
      <c r="G401" s="87" t="s">
        <v>133</v>
      </c>
    </row>
    <row r="402" outlineLevel="1">
      <c r="A402" s="93" t="n">
        <v>45958.0</v>
      </c>
      <c r="B402" s="87" t="s">
        <v>4819</v>
      </c>
      <c r="C402" s="87" t="s">
        <v>63</v>
      </c>
      <c r="D402" s="87" t="n">
        <v>4000.0</v>
      </c>
      <c r="E402" s="87" t="s">
        <v>369</v>
      </c>
      <c r="F402" s="87" t="s">
        <v>291</v>
      </c>
      <c r="G402" s="87" t="s">
        <v>133</v>
      </c>
    </row>
    <row r="403" outlineLevel="1">
      <c r="A403" s="93" t="n">
        <v>45958.0</v>
      </c>
      <c r="B403" s="87" t="s">
        <v>4817</v>
      </c>
      <c r="C403" s="87" t="s">
        <v>63</v>
      </c>
      <c r="D403" s="87" t="n">
        <v>2000.0</v>
      </c>
      <c r="E403" s="87" t="s">
        <v>369</v>
      </c>
      <c r="F403" s="87" t="s">
        <v>291</v>
      </c>
      <c r="G403" s="87" t="s">
        <v>133</v>
      </c>
    </row>
    <row r="404" outlineLevel="1">
      <c r="A404" s="93" t="n">
        <v>45958.0</v>
      </c>
      <c r="B404" s="87" t="s">
        <v>4815</v>
      </c>
      <c r="C404" s="87" t="s">
        <v>63</v>
      </c>
      <c r="D404" s="87" t="n">
        <v>2000.0</v>
      </c>
      <c r="E404" s="87" t="s">
        <v>369</v>
      </c>
      <c r="F404" s="87" t="s">
        <v>291</v>
      </c>
      <c r="G404" s="87" t="s">
        <v>133</v>
      </c>
    </row>
    <row r="405" outlineLevel="1">
      <c r="A405" s="93" t="n">
        <v>45961.0</v>
      </c>
      <c r="B405" s="87" t="s">
        <v>4845</v>
      </c>
      <c r="C405" s="87" t="s">
        <v>63</v>
      </c>
      <c r="D405" s="87" t="n">
        <v>2000.0</v>
      </c>
      <c r="E405" s="87" t="s">
        <v>369</v>
      </c>
      <c r="F405" s="87" t="s">
        <v>291</v>
      </c>
      <c r="G405" s="87" t="s">
        <v>133</v>
      </c>
    </row>
    <row r="406" outlineLevel="1">
      <c r="A406" s="93" t="n">
        <v>45961.0</v>
      </c>
      <c r="B406" s="87" t="s">
        <v>4847</v>
      </c>
      <c r="C406" s="87" t="s">
        <v>63</v>
      </c>
      <c r="D406" s="87" t="n">
        <v>500.0</v>
      </c>
      <c r="E406" s="87" t="s">
        <v>369</v>
      </c>
      <c r="F406" s="87" t="s">
        <v>291</v>
      </c>
      <c r="G406" s="87" t="s">
        <v>133</v>
      </c>
    </row>
    <row r="407" outlineLevel="1">
      <c r="A407" s="93" t="n">
        <v>45961.0</v>
      </c>
      <c r="B407" s="87" t="s">
        <v>4843</v>
      </c>
      <c r="C407" s="87" t="s">
        <v>63</v>
      </c>
      <c r="D407" s="87" t="n">
        <v>2000.0</v>
      </c>
      <c r="E407" s="87" t="s">
        <v>369</v>
      </c>
      <c r="F407" s="87" t="s">
        <v>291</v>
      </c>
      <c r="G407" s="87" t="s">
        <v>133</v>
      </c>
    </row>
    <row r="408" outlineLevel="1">
      <c r="A408" s="93" t="n">
        <v>45967.0</v>
      </c>
      <c r="B408" s="87" t="s">
        <v>4985</v>
      </c>
      <c r="C408" s="87" t="s">
        <v>63</v>
      </c>
      <c r="D408" s="87" t="n">
        <v>10000.0</v>
      </c>
      <c r="E408" s="87" t="s">
        <v>369</v>
      </c>
      <c r="F408" s="87" t="s">
        <v>291</v>
      </c>
      <c r="G408" s="87" t="s">
        <v>133</v>
      </c>
    </row>
    <row r="409" outlineLevel="1">
      <c r="A409" s="93" t="n">
        <v>45971.0</v>
      </c>
      <c r="B409" s="87" t="s">
        <v>5001</v>
      </c>
      <c r="C409" s="87" t="s">
        <v>63</v>
      </c>
      <c r="D409" s="87" t="n">
        <v>4000.0</v>
      </c>
      <c r="E409" s="87" t="s">
        <v>369</v>
      </c>
      <c r="F409" s="87" t="s">
        <v>291</v>
      </c>
      <c r="G409" s="87" t="s">
        <v>133</v>
      </c>
    </row>
    <row r="410" outlineLevel="1">
      <c r="A410" s="93" t="n">
        <v>45971.0</v>
      </c>
      <c r="B410" s="87" t="s">
        <v>4999</v>
      </c>
      <c r="C410" s="87" t="s">
        <v>63</v>
      </c>
      <c r="D410" s="87" t="n">
        <v>5500.0</v>
      </c>
      <c r="E410" s="87" t="s">
        <v>369</v>
      </c>
      <c r="F410" s="87" t="s">
        <v>291</v>
      </c>
      <c r="G410" s="87" t="s">
        <v>133</v>
      </c>
    </row>
    <row r="411" outlineLevel="1">
      <c r="A411" s="93" t="n">
        <v>45972.0</v>
      </c>
      <c r="B411" s="87" t="s">
        <v>5012</v>
      </c>
      <c r="C411" s="87" t="s">
        <v>63</v>
      </c>
      <c r="D411" s="87" t="n">
        <v>2000.0</v>
      </c>
      <c r="E411" s="87" t="s">
        <v>369</v>
      </c>
      <c r="F411" s="87" t="s">
        <v>291</v>
      </c>
      <c r="G411" s="87" t="s">
        <v>133</v>
      </c>
    </row>
    <row r="412" outlineLevel="1">
      <c r="A412" s="93" t="n">
        <v>45972.0</v>
      </c>
      <c r="B412" s="87" t="s">
        <v>5014</v>
      </c>
      <c r="C412" s="87" t="s">
        <v>63</v>
      </c>
      <c r="D412" s="87" t="n">
        <v>8000.0</v>
      </c>
      <c r="E412" s="87" t="s">
        <v>369</v>
      </c>
      <c r="F412" s="87" t="s">
        <v>291</v>
      </c>
      <c r="G412" s="87" t="s">
        <v>133</v>
      </c>
    </row>
    <row r="413" outlineLevel="1">
      <c r="A413" s="93" t="n">
        <v>45974.0</v>
      </c>
      <c r="B413" s="87" t="s">
        <v>5040</v>
      </c>
      <c r="C413" s="87" t="s">
        <v>63</v>
      </c>
      <c r="D413" s="87" t="n">
        <v>2000.0</v>
      </c>
      <c r="E413" s="87" t="s">
        <v>369</v>
      </c>
      <c r="F413" s="87" t="s">
        <v>291</v>
      </c>
      <c r="G413" s="87" t="s">
        <v>133</v>
      </c>
    </row>
    <row r="414" outlineLevel="1">
      <c r="A414" s="93" t="n">
        <v>45974.0</v>
      </c>
      <c r="B414" s="87" t="s">
        <v>5036</v>
      </c>
      <c r="C414" s="87" t="s">
        <v>63</v>
      </c>
      <c r="D414" s="87" t="n">
        <v>8000.0</v>
      </c>
      <c r="E414" s="87" t="s">
        <v>369</v>
      </c>
      <c r="F414" s="87" t="s">
        <v>291</v>
      </c>
      <c r="G414" s="87" t="s">
        <v>133</v>
      </c>
    </row>
    <row r="415" outlineLevel="1">
      <c r="A415" s="93" t="n">
        <v>45974.0</v>
      </c>
      <c r="B415" s="87" t="s">
        <v>5038</v>
      </c>
      <c r="C415" s="87" t="s">
        <v>63</v>
      </c>
      <c r="D415" s="87" t="n">
        <v>2000.0</v>
      </c>
      <c r="E415" s="87" t="s">
        <v>369</v>
      </c>
      <c r="F415" s="87" t="s">
        <v>291</v>
      </c>
      <c r="G415" s="87" t="s">
        <v>133</v>
      </c>
    </row>
    <row r="416" outlineLevel="1">
      <c r="A416" s="93" t="n">
        <v>45974.0</v>
      </c>
      <c r="B416" s="87" t="s">
        <v>5034</v>
      </c>
      <c r="C416" s="87" t="s">
        <v>63</v>
      </c>
      <c r="D416" s="87" t="n">
        <v>2000.0</v>
      </c>
      <c r="E416" s="87" t="s">
        <v>369</v>
      </c>
      <c r="F416" s="87" t="s">
        <v>291</v>
      </c>
      <c r="G416" s="87" t="s">
        <v>133</v>
      </c>
    </row>
    <row r="417" outlineLevel="1">
      <c r="A417" s="93" t="n">
        <v>45976.0</v>
      </c>
      <c r="B417" s="87" t="s">
        <v>5044</v>
      </c>
      <c r="C417" s="87" t="s">
        <v>63</v>
      </c>
      <c r="D417" s="87" t="n">
        <v>7500.0</v>
      </c>
      <c r="E417" s="87" t="s">
        <v>369</v>
      </c>
      <c r="F417" s="87" t="s">
        <v>291</v>
      </c>
      <c r="G417" s="87" t="s">
        <v>133</v>
      </c>
    </row>
    <row r="418" outlineLevel="1">
      <c r="A418" s="93" t="n">
        <v>45994.0</v>
      </c>
      <c r="B418" s="87" t="s">
        <v>5180</v>
      </c>
      <c r="C418" s="87" t="s">
        <v>63</v>
      </c>
      <c r="D418" s="87" t="n">
        <v>2000.0</v>
      </c>
      <c r="E418" s="87" t="s">
        <v>369</v>
      </c>
      <c r="F418" s="87" t="s">
        <v>291</v>
      </c>
      <c r="G418" s="87" t="s">
        <v>133</v>
      </c>
    </row>
    <row r="419" outlineLevel="1">
      <c r="A419" s="93" t="n">
        <v>45994.0</v>
      </c>
      <c r="B419" s="87" t="s">
        <v>5184</v>
      </c>
      <c r="C419" s="87" t="s">
        <v>63</v>
      </c>
      <c r="D419" s="87" t="n">
        <v>500.0</v>
      </c>
      <c r="E419" s="87" t="s">
        <v>369</v>
      </c>
      <c r="F419" s="87" t="s">
        <v>291</v>
      </c>
      <c r="G419" s="87" t="s">
        <v>133</v>
      </c>
    </row>
    <row r="420" outlineLevel="1">
      <c r="A420" s="93" t="n">
        <v>45994.0</v>
      </c>
      <c r="B420" s="87" t="s">
        <v>5182</v>
      </c>
      <c r="C420" s="87" t="s">
        <v>63</v>
      </c>
      <c r="D420" s="87" t="n">
        <v>2000.0</v>
      </c>
      <c r="E420" s="87" t="s">
        <v>369</v>
      </c>
      <c r="F420" s="87" t="s">
        <v>291</v>
      </c>
      <c r="G420" s="87" t="s">
        <v>133</v>
      </c>
    </row>
    <row r="421" outlineLevel="1">
      <c r="A421" s="93" t="n">
        <v>46009.0</v>
      </c>
      <c r="B421" s="87" t="s">
        <v>5292</v>
      </c>
      <c r="C421" s="87" t="s">
        <v>63</v>
      </c>
      <c r="D421" s="87" t="n">
        <v>4500.0</v>
      </c>
      <c r="E421" s="87" t="s">
        <v>369</v>
      </c>
      <c r="F421" s="87" t="s">
        <v>291</v>
      </c>
      <c r="G421" s="87" t="s">
        <v>133</v>
      </c>
    </row>
    <row r="422" outlineLevel="1">
      <c r="A422" s="93" t="n">
        <v>46017.0</v>
      </c>
      <c r="B422" s="87" t="s">
        <v>5344</v>
      </c>
      <c r="C422" s="87" t="s">
        <v>63</v>
      </c>
      <c r="D422" s="87" t="n">
        <v>2000.0</v>
      </c>
      <c r="E422" s="87" t="s">
        <v>369</v>
      </c>
      <c r="F422" s="87" t="s">
        <v>291</v>
      </c>
      <c r="G422" s="87" t="s">
        <v>133</v>
      </c>
    </row>
    <row r="423" outlineLevel="1">
      <c r="A423" s="93" t="n">
        <v>46024.0</v>
      </c>
      <c r="B423" s="87" t="s">
        <v>5374</v>
      </c>
      <c r="C423" s="87" t="s">
        <v>63</v>
      </c>
      <c r="D423" s="87" t="n">
        <v>5000.0</v>
      </c>
      <c r="E423" s="87" t="s">
        <v>369</v>
      </c>
      <c r="F423" s="87" t="s">
        <v>291</v>
      </c>
      <c r="G423" s="87" t="s">
        <v>133</v>
      </c>
    </row>
    <row r="424" outlineLevel="1">
      <c r="A424" s="93" t="n">
        <v>46030.0</v>
      </c>
      <c r="B424" s="87" t="s">
        <v>5442</v>
      </c>
      <c r="C424" s="87" t="s">
        <v>63</v>
      </c>
      <c r="D424" s="87" t="n">
        <v>2000.0</v>
      </c>
      <c r="E424" s="87" t="s">
        <v>369</v>
      </c>
      <c r="F424" s="87" t="s">
        <v>291</v>
      </c>
      <c r="G424" s="87" t="s">
        <v>133</v>
      </c>
    </row>
    <row r="425" outlineLevel="1">
      <c r="A425" s="93" t="n">
        <v>46039.0</v>
      </c>
      <c r="B425" s="87" t="s">
        <v>5472</v>
      </c>
      <c r="C425" s="87" t="s">
        <v>63</v>
      </c>
      <c r="D425" s="87" t="n">
        <v>2000.0</v>
      </c>
      <c r="E425" s="87" t="s">
        <v>369</v>
      </c>
      <c r="F425" s="87" t="s">
        <v>291</v>
      </c>
      <c r="G425" s="87" t="s">
        <v>133</v>
      </c>
    </row>
    <row r="426" outlineLevel="1">
      <c r="A426" s="93" t="n">
        <v>46059.0</v>
      </c>
      <c r="B426" s="87" t="s">
        <v>5594</v>
      </c>
      <c r="C426" s="87" t="s">
        <v>63</v>
      </c>
      <c r="D426" s="87" t="n">
        <v>2000.0</v>
      </c>
      <c r="E426" s="87" t="s">
        <v>369</v>
      </c>
      <c r="F426" s="87" t="s">
        <v>291</v>
      </c>
      <c r="G426" s="87" t="s">
        <v>133</v>
      </c>
    </row>
    <row r="427" outlineLevel="1">
      <c r="A427" s="93" t="n">
        <v>46071.0</v>
      </c>
      <c r="B427" s="87" t="s">
        <v>5669</v>
      </c>
      <c r="C427" s="87" t="s">
        <v>63</v>
      </c>
      <c r="D427" s="87" t="n">
        <v>2000.0</v>
      </c>
      <c r="E427" s="87" t="s">
        <v>369</v>
      </c>
      <c r="F427" s="87" t="s">
        <v>291</v>
      </c>
      <c r="G427" s="87" t="s">
        <v>133</v>
      </c>
    </row>
    <row r="428" outlineLevel="1">
      <c r="A428" s="93" t="n">
        <v>46073.0</v>
      </c>
      <c r="B428" s="87" t="s">
        <v>5671</v>
      </c>
      <c r="C428" s="87" t="s">
        <v>63</v>
      </c>
      <c r="D428" s="87" t="n">
        <v>2000.0</v>
      </c>
      <c r="E428" s="87" t="s">
        <v>369</v>
      </c>
      <c r="F428" s="87" t="s">
        <v>291</v>
      </c>
      <c r="G428" s="87" t="s">
        <v>133</v>
      </c>
    </row>
    <row r="429" outlineLevel="1">
      <c r="A429" s="93" t="n">
        <v>46079.0</v>
      </c>
      <c r="B429" s="87" t="s">
        <v>5724</v>
      </c>
      <c r="C429" s="87" t="s">
        <v>63</v>
      </c>
      <c r="D429" s="87" t="n">
        <v>2000.0</v>
      </c>
      <c r="E429" s="87" t="s">
        <v>369</v>
      </c>
      <c r="F429" s="87" t="s">
        <v>291</v>
      </c>
      <c r="G429" s="87" t="s">
        <v>133</v>
      </c>
    </row>
    <row r="430" outlineLevel="1">
      <c r="A430" s="93" t="n">
        <v>46083.0</v>
      </c>
      <c r="B430" s="87" t="s">
        <v>5744</v>
      </c>
      <c r="C430" s="87" t="s">
        <v>63</v>
      </c>
      <c r="D430" s="87" t="n">
        <v>2000.0</v>
      </c>
      <c r="E430" s="87" t="s">
        <v>369</v>
      </c>
      <c r="F430" s="87" t="s">
        <v>291</v>
      </c>
      <c r="G430" s="87" t="s">
        <v>133</v>
      </c>
    </row>
    <row r="431" outlineLevel="1">
      <c r="A431" s="93" t="n">
        <v>46083.0</v>
      </c>
      <c r="B431" s="87" t="s">
        <v>5748</v>
      </c>
      <c r="C431" s="87" t="s">
        <v>63</v>
      </c>
      <c r="D431" s="87" t="n">
        <v>2000.0</v>
      </c>
      <c r="E431" s="87" t="s">
        <v>369</v>
      </c>
      <c r="F431" s="87" t="s">
        <v>291</v>
      </c>
      <c r="G431" s="87" t="s">
        <v>133</v>
      </c>
    </row>
    <row r="432" outlineLevel="1">
      <c r="A432" s="93" t="n">
        <v>46086.0</v>
      </c>
      <c r="B432" s="87" t="s">
        <v>5771</v>
      </c>
      <c r="C432" s="87" t="s">
        <v>63</v>
      </c>
      <c r="D432" s="87" t="n">
        <v>2000.0</v>
      </c>
      <c r="E432" s="87" t="s">
        <v>369</v>
      </c>
      <c r="F432" s="87" t="s">
        <v>291</v>
      </c>
      <c r="G432" s="87" t="s">
        <v>133</v>
      </c>
    </row>
    <row r="433" outlineLevel="1">
      <c r="A433" s="93" t="n">
        <v>46091.0</v>
      </c>
      <c r="B433" s="87" t="s">
        <v>5821</v>
      </c>
      <c r="C433" s="87" t="s">
        <v>63</v>
      </c>
      <c r="D433" s="87" t="n">
        <v>2000.0</v>
      </c>
      <c r="E433" s="87" t="s">
        <v>369</v>
      </c>
      <c r="F433" s="87" t="s">
        <v>291</v>
      </c>
      <c r="G433" s="87" t="s">
        <v>133</v>
      </c>
    </row>
    <row r="434" outlineLevel="1">
      <c r="A434" s="93" t="n">
        <v>46095.0</v>
      </c>
      <c r="B434" s="87" t="s">
        <v>5855</v>
      </c>
      <c r="C434" s="87" t="s">
        <v>63</v>
      </c>
      <c r="D434" s="87" t="n">
        <v>2000.0</v>
      </c>
      <c r="E434" s="87" t="s">
        <v>369</v>
      </c>
      <c r="F434" s="87" t="s">
        <v>291</v>
      </c>
      <c r="G434" s="87" t="s">
        <v>133</v>
      </c>
    </row>
    <row r="435" outlineLevel="1">
      <c r="A435" s="93" t="n">
        <v>46098.0</v>
      </c>
      <c r="B435" s="87" t="s">
        <v>5862</v>
      </c>
      <c r="C435" s="87" t="s">
        <v>63</v>
      </c>
      <c r="D435" s="87" t="n">
        <v>2000.0</v>
      </c>
      <c r="E435" s="87" t="s">
        <v>369</v>
      </c>
      <c r="F435" s="87" t="s">
        <v>291</v>
      </c>
      <c r="G435" s="87" t="s">
        <v>133</v>
      </c>
    </row>
    <row r="436" outlineLevel="1">
      <c r="A436" s="93" t="n">
        <v>46104.0</v>
      </c>
      <c r="B436" s="87" t="s">
        <v>5886</v>
      </c>
      <c r="C436" s="87" t="s">
        <v>63</v>
      </c>
      <c r="D436" s="87" t="n">
        <v>2000.0</v>
      </c>
      <c r="E436" s="87" t="s">
        <v>369</v>
      </c>
      <c r="F436" s="87" t="s">
        <v>291</v>
      </c>
      <c r="G436" s="87" t="s">
        <v>133</v>
      </c>
    </row>
    <row r="437" outlineLevel="1">
      <c r="A437" s="93" t="n">
        <v>46105.0</v>
      </c>
      <c r="B437" s="87" t="s">
        <v>5895</v>
      </c>
      <c r="C437" s="87" t="s">
        <v>63</v>
      </c>
      <c r="D437" s="87" t="n">
        <v>2000.0</v>
      </c>
      <c r="E437" s="87" t="s">
        <v>369</v>
      </c>
      <c r="F437" s="87" t="s">
        <v>291</v>
      </c>
      <c r="G437" s="87" t="s">
        <v>133</v>
      </c>
    </row>
    <row r="438" outlineLevel="1">
      <c r="A438" s="93" t="n">
        <v>46106.0</v>
      </c>
      <c r="B438" s="87" t="s">
        <v>5897</v>
      </c>
      <c r="C438" s="87" t="s">
        <v>63</v>
      </c>
      <c r="D438" s="87" t="n">
        <v>2000.0</v>
      </c>
      <c r="E438" s="87" t="s">
        <v>369</v>
      </c>
      <c r="F438" s="87" t="s">
        <v>291</v>
      </c>
      <c r="G438" s="87" t="s">
        <v>133</v>
      </c>
    </row>
    <row r="439" outlineLevel="1">
      <c r="A439" s="93" t="n">
        <v>46106.0</v>
      </c>
      <c r="B439" s="87" t="s">
        <v>5903</v>
      </c>
      <c r="C439" s="87" t="s">
        <v>63</v>
      </c>
      <c r="D439" s="87" t="n">
        <v>4000.0</v>
      </c>
      <c r="E439" s="87" t="s">
        <v>369</v>
      </c>
      <c r="F439" s="87" t="s">
        <v>291</v>
      </c>
      <c r="G439" s="87" t="s">
        <v>133</v>
      </c>
    </row>
    <row r="440" outlineLevel="1">
      <c r="A440" s="93" t="n">
        <v>46106.0</v>
      </c>
      <c r="B440" s="87" t="s">
        <v>5899</v>
      </c>
      <c r="C440" s="87" t="s">
        <v>63</v>
      </c>
      <c r="D440" s="87" t="n">
        <v>2000.0</v>
      </c>
      <c r="E440" s="87" t="s">
        <v>369</v>
      </c>
      <c r="F440" s="87" t="s">
        <v>291</v>
      </c>
      <c r="G440" s="87" t="s">
        <v>133</v>
      </c>
    </row>
    <row r="441" outlineLevel="1">
      <c r="A441" s="93" t="n">
        <v>46107.0</v>
      </c>
      <c r="B441" s="87" t="s">
        <v>5908</v>
      </c>
      <c r="C441" s="87" t="s">
        <v>63</v>
      </c>
      <c r="D441" s="87" t="n">
        <v>4000.0</v>
      </c>
      <c r="E441" s="87" t="s">
        <v>369</v>
      </c>
      <c r="F441" s="87" t="s">
        <v>291</v>
      </c>
      <c r="G441" s="87" t="s">
        <v>133</v>
      </c>
    </row>
    <row r="442" outlineLevel="1">
      <c r="A442" s="93" t="n">
        <v>46108.0</v>
      </c>
      <c r="B442" s="87" t="s">
        <v>5916</v>
      </c>
      <c r="C442" s="87" t="s">
        <v>63</v>
      </c>
      <c r="D442" s="87" t="n">
        <v>2000.0</v>
      </c>
      <c r="E442" s="87" t="s">
        <v>369</v>
      </c>
      <c r="F442" s="87" t="s">
        <v>291</v>
      </c>
      <c r="G442" s="87" t="s">
        <v>133</v>
      </c>
    </row>
    <row r="443" outlineLevel="1">
      <c r="A443" s="93" t="n">
        <v>46108.0</v>
      </c>
      <c r="B443" s="87" t="s">
        <v>5920</v>
      </c>
      <c r="C443" s="87" t="s">
        <v>63</v>
      </c>
      <c r="D443" s="87" t="n">
        <v>2000.0</v>
      </c>
      <c r="E443" s="87" t="s">
        <v>369</v>
      </c>
      <c r="F443" s="87" t="s">
        <v>291</v>
      </c>
      <c r="G443" s="87" t="s">
        <v>133</v>
      </c>
    </row>
    <row r="444" outlineLevel="1">
      <c r="A444" s="93" t="n">
        <v>46108.0</v>
      </c>
      <c r="B444" s="87" t="s">
        <v>5922</v>
      </c>
      <c r="C444" s="87" t="s">
        <v>63</v>
      </c>
      <c r="D444" s="87" t="n">
        <v>4000.0</v>
      </c>
      <c r="E444" s="87" t="s">
        <v>369</v>
      </c>
      <c r="F444" s="87" t="s">
        <v>291</v>
      </c>
      <c r="G444" s="87" t="s">
        <v>133</v>
      </c>
    </row>
    <row r="445" outlineLevel="1">
      <c r="A445" s="93" t="n">
        <v>46109.0</v>
      </c>
      <c r="B445" s="87" t="s">
        <v>5929</v>
      </c>
      <c r="C445" s="87" t="s">
        <v>63</v>
      </c>
      <c r="D445" s="87" t="n">
        <v>2000.0</v>
      </c>
      <c r="E445" s="87" t="s">
        <v>369</v>
      </c>
      <c r="F445" s="87" t="s">
        <v>291</v>
      </c>
      <c r="G445" s="87" t="s">
        <v>133</v>
      </c>
    </row>
    <row r="446" outlineLevel="1">
      <c r="A446" s="93" t="n">
        <v>46109.0</v>
      </c>
      <c r="B446" s="87" t="s">
        <v>5927</v>
      </c>
      <c r="C446" s="87" t="s">
        <v>63</v>
      </c>
      <c r="D446" s="87" t="n">
        <v>4000.0</v>
      </c>
      <c r="E446" s="87" t="s">
        <v>369</v>
      </c>
      <c r="F446" s="87" t="s">
        <v>291</v>
      </c>
      <c r="G446" s="87" t="s">
        <v>133</v>
      </c>
    </row>
    <row r="447" outlineLevel="1">
      <c r="A447" s="93" t="n">
        <v>46111.0</v>
      </c>
      <c r="B447" s="87" t="s">
        <v>5959</v>
      </c>
      <c r="C447" s="87" t="s">
        <v>63</v>
      </c>
      <c r="D447" s="87" t="n">
        <v>2000.0</v>
      </c>
      <c r="E447" s="87" t="s">
        <v>369</v>
      </c>
      <c r="F447" s="87" t="s">
        <v>291</v>
      </c>
      <c r="G447" s="87" t="s">
        <v>133</v>
      </c>
    </row>
    <row r="448" outlineLevel="1">
      <c r="A448" s="93" t="n">
        <v>46111.0</v>
      </c>
      <c r="B448" s="87" t="s">
        <v>5957</v>
      </c>
      <c r="C448" s="87" t="s">
        <v>63</v>
      </c>
      <c r="D448" s="87" t="n">
        <v>4000.0</v>
      </c>
      <c r="E448" s="87" t="s">
        <v>369</v>
      </c>
      <c r="F448" s="87" t="s">
        <v>291</v>
      </c>
      <c r="G448" s="87" t="s">
        <v>133</v>
      </c>
    </row>
    <row r="449" outlineLevel="1">
      <c r="A449" s="93" t="n">
        <v>46112.0</v>
      </c>
      <c r="B449" s="87" t="s">
        <v>5971</v>
      </c>
      <c r="C449" s="87" t="s">
        <v>63</v>
      </c>
      <c r="D449" s="87" t="n">
        <v>2000.0</v>
      </c>
      <c r="E449" s="87" t="s">
        <v>369</v>
      </c>
      <c r="F449" s="87" t="s">
        <v>291</v>
      </c>
      <c r="G449" s="87" t="s">
        <v>133</v>
      </c>
    </row>
    <row r="450" outlineLevel="1">
      <c r="A450" s="93" t="n">
        <v>46112.0</v>
      </c>
      <c r="B450" s="87" t="s">
        <v>5969</v>
      </c>
      <c r="C450" s="87" t="s">
        <v>63</v>
      </c>
      <c r="D450" s="87" t="n">
        <v>2000.0</v>
      </c>
      <c r="E450" s="87" t="s">
        <v>369</v>
      </c>
      <c r="F450" s="87" t="s">
        <v>291</v>
      </c>
      <c r="G450" s="87" t="s">
        <v>133</v>
      </c>
    </row>
    <row r="451" outlineLevel="1">
      <c r="A451" s="111" t="n">
        <v>46112.0</v>
      </c>
      <c r="B451" s="103" t="s">
        <v>5967</v>
      </c>
      <c r="C451" s="103" t="s">
        <v>63</v>
      </c>
      <c r="D451" s="103" t="n">
        <v>2000.0</v>
      </c>
      <c r="E451" s="103" t="s">
        <v>369</v>
      </c>
      <c r="F451" s="103" t="s">
        <v>291</v>
      </c>
      <c r="G451" s="103" t="s">
        <v>133</v>
      </c>
    </row>
    <row r="452" outlineLevel="1">
      <c r="A452" s="83" t="s">
        <v>1496</v>
      </c>
      <c r="B452" s="83"/>
      <c r="C452" s="83"/>
      <c r="D452" s="82">
        <f>SUM(D453:D454)</f>
      </c>
      <c r="E452" s="82"/>
      <c r="F452" s="83"/>
      <c r="G452" s="82"/>
    </row>
    <row r="453" outlineLevel="1">
      <c r="A453" s="93" t="n">
        <v>45789.0</v>
      </c>
      <c r="B453" s="87" t="s">
        <v>1495</v>
      </c>
      <c r="C453" s="87" t="s">
        <v>63</v>
      </c>
      <c r="D453" s="87" t="n">
        <v>10400.0</v>
      </c>
      <c r="E453" s="87" t="s">
        <v>64</v>
      </c>
      <c r="F453" s="87" t="s">
        <v>291</v>
      </c>
      <c r="G453" s="87" t="s">
        <v>133</v>
      </c>
    </row>
    <row r="454" outlineLevel="1">
      <c r="A454" s="111" t="n">
        <v>45870.0</v>
      </c>
      <c r="B454" s="103" t="s">
        <v>3602</v>
      </c>
      <c r="C454" s="103" t="s">
        <v>63</v>
      </c>
      <c r="D454" s="103" t="n">
        <v>8400.0</v>
      </c>
      <c r="E454" s="103" t="s">
        <v>64</v>
      </c>
      <c r="F454" s="103" t="s">
        <v>291</v>
      </c>
      <c r="G454" s="103" t="s">
        <v>133</v>
      </c>
    </row>
    <row r="455" outlineLevel="1">
      <c r="A455" s="83" t="s">
        <v>1150</v>
      </c>
      <c r="B455" s="83"/>
      <c r="C455" s="83"/>
      <c r="D455" s="82">
        <f>SUM(D456:D457)</f>
      </c>
      <c r="E455" s="82"/>
      <c r="F455" s="83"/>
      <c r="G455" s="82"/>
    </row>
    <row r="456" outlineLevel="1">
      <c r="A456" s="93" t="n">
        <v>45779.0</v>
      </c>
      <c r="B456" s="87" t="s">
        <v>1149</v>
      </c>
      <c r="C456" s="87" t="s">
        <v>63</v>
      </c>
      <c r="D456" s="87" t="n">
        <v>64000.0</v>
      </c>
      <c r="E456" s="87" t="s">
        <v>369</v>
      </c>
      <c r="F456" s="87" t="s">
        <v>291</v>
      </c>
      <c r="G456" s="87" t="s">
        <v>133</v>
      </c>
    </row>
    <row r="457" outlineLevel="1">
      <c r="A457" s="111" t="n">
        <v>45803.0</v>
      </c>
      <c r="B457" s="103" t="s">
        <v>1884</v>
      </c>
      <c r="C457" s="103" t="s">
        <v>63</v>
      </c>
      <c r="D457" s="103" t="n">
        <v>3000.0</v>
      </c>
      <c r="E457" s="103" t="s">
        <v>369</v>
      </c>
      <c r="F457" s="103" t="s">
        <v>291</v>
      </c>
      <c r="G457" s="103" t="s">
        <v>133</v>
      </c>
    </row>
    <row r="458" outlineLevel="1">
      <c r="A458" s="83" t="s">
        <v>1343</v>
      </c>
      <c r="B458" s="83"/>
      <c r="C458" s="83"/>
      <c r="D458" s="82">
        <f>SUM(D459:D462)</f>
      </c>
      <c r="E458" s="82"/>
      <c r="F458" s="83"/>
      <c r="G458" s="82"/>
    </row>
    <row r="459" outlineLevel="1">
      <c r="A459" s="93" t="n">
        <v>45784.0</v>
      </c>
      <c r="B459" s="87" t="s">
        <v>1342</v>
      </c>
      <c r="C459" s="87" t="s">
        <v>63</v>
      </c>
      <c r="D459" s="87" t="n">
        <v>10500.0</v>
      </c>
      <c r="E459" s="87" t="s">
        <v>369</v>
      </c>
      <c r="F459" s="87" t="s">
        <v>291</v>
      </c>
      <c r="G459" s="87" t="s">
        <v>133</v>
      </c>
    </row>
    <row r="460" outlineLevel="1">
      <c r="A460" s="93" t="n">
        <v>45819.0</v>
      </c>
      <c r="B460" s="87" t="s">
        <v>2364</v>
      </c>
      <c r="C460" s="87" t="s">
        <v>63</v>
      </c>
      <c r="D460" s="87" t="n">
        <v>21000.0</v>
      </c>
      <c r="E460" s="87" t="s">
        <v>369</v>
      </c>
      <c r="F460" s="87" t="s">
        <v>291</v>
      </c>
      <c r="G460" s="87" t="s">
        <v>133</v>
      </c>
    </row>
    <row r="461" outlineLevel="1">
      <c r="A461" s="93" t="n">
        <v>45821.0</v>
      </c>
      <c r="B461" s="87" t="s">
        <v>2436</v>
      </c>
      <c r="C461" s="87" t="s">
        <v>63</v>
      </c>
      <c r="D461" s="87" t="n">
        <v>7000.0</v>
      </c>
      <c r="E461" s="87" t="s">
        <v>369</v>
      </c>
      <c r="F461" s="87" t="s">
        <v>291</v>
      </c>
      <c r="G461" s="87" t="s">
        <v>133</v>
      </c>
    </row>
    <row r="462" outlineLevel="1">
      <c r="A462" s="111" t="n">
        <v>45848.0</v>
      </c>
      <c r="B462" s="103" t="s">
        <v>3275</v>
      </c>
      <c r="C462" s="103" t="s">
        <v>63</v>
      </c>
      <c r="D462" s="103" t="n">
        <v>6000.0</v>
      </c>
      <c r="E462" s="103" t="s">
        <v>369</v>
      </c>
      <c r="F462" s="103" t="s">
        <v>291</v>
      </c>
      <c r="G462" s="103" t="s">
        <v>133</v>
      </c>
    </row>
    <row r="463" outlineLevel="1">
      <c r="A463" s="83" t="s">
        <v>1090</v>
      </c>
      <c r="B463" s="83"/>
      <c r="C463" s="83"/>
      <c r="D463" s="82">
        <f>SUM(D464:D465)</f>
      </c>
      <c r="E463" s="82"/>
      <c r="F463" s="83"/>
      <c r="G463" s="82"/>
    </row>
    <row r="464" outlineLevel="1">
      <c r="A464" s="93" t="n">
        <v>45776.0</v>
      </c>
      <c r="B464" s="87" t="s">
        <v>1089</v>
      </c>
      <c r="C464" s="87" t="s">
        <v>82</v>
      </c>
      <c r="D464" s="87" t="n">
        <v>30000.0</v>
      </c>
      <c r="E464" s="87" t="s">
        <v>369</v>
      </c>
      <c r="F464" s="87" t="s">
        <v>291</v>
      </c>
      <c r="G464" s="87" t="s">
        <v>133</v>
      </c>
    </row>
    <row r="465" outlineLevel="1">
      <c r="A465" s="111" t="n">
        <v>45797.0</v>
      </c>
      <c r="B465" s="103" t="s">
        <v>1726</v>
      </c>
      <c r="C465" s="103" t="s">
        <v>63</v>
      </c>
      <c r="D465" s="103" t="n">
        <v>16500.0</v>
      </c>
      <c r="E465" s="103" t="s">
        <v>369</v>
      </c>
      <c r="F465" s="103" t="s">
        <v>291</v>
      </c>
      <c r="G465" s="103" t="s">
        <v>133</v>
      </c>
    </row>
    <row r="466" outlineLevel="1">
      <c r="A466" s="83" t="s">
        <v>1263</v>
      </c>
      <c r="B466" s="83"/>
      <c r="C466" s="83"/>
      <c r="D466" s="82">
        <f>SUM(D467:D468)</f>
      </c>
      <c r="E466" s="82"/>
      <c r="F466" s="83"/>
      <c r="G466" s="82"/>
    </row>
    <row r="467" outlineLevel="1">
      <c r="A467" s="93" t="n">
        <v>45782.0</v>
      </c>
      <c r="B467" s="87" t="s">
        <v>1262</v>
      </c>
      <c r="C467" s="87" t="s">
        <v>63</v>
      </c>
      <c r="D467" s="87" t="n">
        <v>3776.0</v>
      </c>
      <c r="E467" s="87" t="s">
        <v>64</v>
      </c>
      <c r="F467" s="87" t="s">
        <v>291</v>
      </c>
      <c r="G467" s="87" t="s">
        <v>133</v>
      </c>
    </row>
    <row r="468" outlineLevel="1">
      <c r="A468" s="111" t="n">
        <v>45807.0</v>
      </c>
      <c r="B468" s="103" t="s">
        <v>2026</v>
      </c>
      <c r="C468" s="103" t="s">
        <v>63</v>
      </c>
      <c r="D468" s="103" t="n">
        <v>3776.0</v>
      </c>
      <c r="E468" s="103" t="s">
        <v>64</v>
      </c>
      <c r="F468" s="103" t="s">
        <v>291</v>
      </c>
      <c r="G468" s="103" t="s">
        <v>133</v>
      </c>
    </row>
    <row r="469" outlineLevel="1">
      <c r="A469" s="83" t="s">
        <v>1283</v>
      </c>
      <c r="B469" s="83"/>
      <c r="C469" s="83"/>
      <c r="D469" s="82">
        <f>SUM(D470:D471)</f>
      </c>
      <c r="E469" s="82"/>
      <c r="F469" s="83"/>
      <c r="G469" s="82"/>
    </row>
    <row r="470" outlineLevel="1">
      <c r="A470" s="93" t="n">
        <v>45782.0</v>
      </c>
      <c r="B470" s="87" t="s">
        <v>1282</v>
      </c>
      <c r="C470" s="87" t="s">
        <v>63</v>
      </c>
      <c r="D470" s="87" t="n">
        <v>15000.0</v>
      </c>
      <c r="E470" s="87" t="s">
        <v>369</v>
      </c>
      <c r="F470" s="87" t="s">
        <v>291</v>
      </c>
      <c r="G470" s="87" t="s">
        <v>133</v>
      </c>
    </row>
    <row r="471" outlineLevel="1">
      <c r="A471" s="111" t="n">
        <v>45793.0</v>
      </c>
      <c r="B471" s="103" t="s">
        <v>1660</v>
      </c>
      <c r="C471" s="103" t="s">
        <v>63</v>
      </c>
      <c r="D471" s="103" t="n">
        <v>12400.0</v>
      </c>
      <c r="E471" s="103" t="s">
        <v>369</v>
      </c>
      <c r="F471" s="103" t="s">
        <v>291</v>
      </c>
      <c r="G471" s="103" t="s">
        <v>133</v>
      </c>
    </row>
    <row r="472" outlineLevel="1">
      <c r="A472" s="83" t="s">
        <v>4104</v>
      </c>
      <c r="B472" s="83"/>
      <c r="C472" s="83"/>
      <c r="D472" s="82">
        <f>SUM(D473:D474)</f>
      </c>
      <c r="E472" s="82"/>
      <c r="F472" s="83"/>
      <c r="G472" s="82"/>
    </row>
    <row r="473" outlineLevel="1">
      <c r="A473" s="93" t="n">
        <v>45894.0</v>
      </c>
      <c r="B473" s="87" t="s">
        <v>4103</v>
      </c>
      <c r="C473" s="87" t="s">
        <v>63</v>
      </c>
      <c r="D473" s="87" t="n">
        <v>29564.0</v>
      </c>
      <c r="E473" s="87" t="s">
        <v>369</v>
      </c>
      <c r="F473" s="87" t="s">
        <v>414</v>
      </c>
      <c r="G473" s="87" t="s">
        <v>139</v>
      </c>
    </row>
    <row r="474" outlineLevel="1">
      <c r="A474" s="111" t="n">
        <v>45894.0</v>
      </c>
      <c r="B474" s="103" t="s">
        <v>4110</v>
      </c>
      <c r="C474" s="103" t="s">
        <v>63</v>
      </c>
      <c r="D474" s="103" t="n">
        <v>2850.0</v>
      </c>
      <c r="E474" s="103" t="s">
        <v>369</v>
      </c>
      <c r="F474" s="103" t="s">
        <v>414</v>
      </c>
      <c r="G474" s="103" t="s">
        <v>139</v>
      </c>
    </row>
    <row r="475" outlineLevel="1">
      <c r="A475" s="83" t="s">
        <v>393</v>
      </c>
      <c r="B475" s="83"/>
      <c r="C475" s="83"/>
      <c r="D475" s="82">
        <f>SUM(D476:D489)</f>
      </c>
      <c r="E475" s="82"/>
      <c r="F475" s="83"/>
      <c r="G475" s="82"/>
    </row>
    <row r="476" outlineLevel="1">
      <c r="A476" s="93" t="n">
        <v>45748.0</v>
      </c>
      <c r="B476" s="87" t="s">
        <v>391</v>
      </c>
      <c r="C476" s="87" t="s">
        <v>63</v>
      </c>
      <c r="D476" s="87" t="n">
        <v>2000.0</v>
      </c>
      <c r="E476" s="87" t="s">
        <v>369</v>
      </c>
      <c r="F476" s="87" t="s">
        <v>291</v>
      </c>
      <c r="G476" s="87" t="s">
        <v>133</v>
      </c>
    </row>
    <row r="477" outlineLevel="1">
      <c r="A477" s="93" t="n">
        <v>45748.0</v>
      </c>
      <c r="B477" s="87" t="s">
        <v>395</v>
      </c>
      <c r="C477" s="87" t="s">
        <v>63</v>
      </c>
      <c r="D477" s="87" t="n">
        <v>2000.0</v>
      </c>
      <c r="E477" s="87" t="s">
        <v>369</v>
      </c>
      <c r="F477" s="87" t="s">
        <v>291</v>
      </c>
      <c r="G477" s="87" t="s">
        <v>133</v>
      </c>
    </row>
    <row r="478" outlineLevel="1">
      <c r="A478" s="93" t="n">
        <v>45750.0</v>
      </c>
      <c r="B478" s="87" t="s">
        <v>464</v>
      </c>
      <c r="C478" s="87" t="s">
        <v>63</v>
      </c>
      <c r="D478" s="87" t="n">
        <v>2000.0</v>
      </c>
      <c r="E478" s="87" t="s">
        <v>369</v>
      </c>
      <c r="F478" s="87" t="s">
        <v>291</v>
      </c>
      <c r="G478" s="87" t="s">
        <v>133</v>
      </c>
    </row>
    <row r="479" outlineLevel="1">
      <c r="A479" s="93" t="n">
        <v>45750.0</v>
      </c>
      <c r="B479" s="87" t="s">
        <v>466</v>
      </c>
      <c r="C479" s="87" t="s">
        <v>63</v>
      </c>
      <c r="D479" s="87" t="n">
        <v>2750.0</v>
      </c>
      <c r="E479" s="87" t="s">
        <v>369</v>
      </c>
      <c r="F479" s="87" t="s">
        <v>291</v>
      </c>
      <c r="G479" s="87" t="s">
        <v>133</v>
      </c>
    </row>
    <row r="480" outlineLevel="1">
      <c r="A480" s="93" t="n">
        <v>45750.0</v>
      </c>
      <c r="B480" s="87" t="s">
        <v>462</v>
      </c>
      <c r="C480" s="87" t="s">
        <v>63</v>
      </c>
      <c r="D480" s="87" t="n">
        <v>2000.0</v>
      </c>
      <c r="E480" s="87" t="s">
        <v>369</v>
      </c>
      <c r="F480" s="87" t="s">
        <v>291</v>
      </c>
      <c r="G480" s="87" t="s">
        <v>133</v>
      </c>
    </row>
    <row r="481" outlineLevel="1">
      <c r="A481" s="93" t="n">
        <v>45768.0</v>
      </c>
      <c r="B481" s="87" t="s">
        <v>906</v>
      </c>
      <c r="C481" s="87" t="s">
        <v>63</v>
      </c>
      <c r="D481" s="87" t="n">
        <v>8000.0</v>
      </c>
      <c r="E481" s="87" t="s">
        <v>369</v>
      </c>
      <c r="F481" s="87" t="s">
        <v>291</v>
      </c>
      <c r="G481" s="87" t="s">
        <v>133</v>
      </c>
    </row>
    <row r="482" outlineLevel="1">
      <c r="A482" s="93" t="n">
        <v>45768.0</v>
      </c>
      <c r="B482" s="87" t="s">
        <v>904</v>
      </c>
      <c r="C482" s="87" t="s">
        <v>63</v>
      </c>
      <c r="D482" s="87" t="n">
        <v>2000.0</v>
      </c>
      <c r="E482" s="87" t="s">
        <v>369</v>
      </c>
      <c r="F482" s="87" t="s">
        <v>291</v>
      </c>
      <c r="G482" s="87" t="s">
        <v>133</v>
      </c>
    </row>
    <row r="483" outlineLevel="1">
      <c r="A483" s="93" t="n">
        <v>45784.0</v>
      </c>
      <c r="B483" s="87" t="s">
        <v>1373</v>
      </c>
      <c r="C483" s="87" t="s">
        <v>63</v>
      </c>
      <c r="D483" s="87" t="n">
        <v>50000.0</v>
      </c>
      <c r="E483" s="87" t="s">
        <v>369</v>
      </c>
      <c r="F483" s="87" t="s">
        <v>291</v>
      </c>
      <c r="G483" s="87" t="s">
        <v>133</v>
      </c>
    </row>
    <row r="484" outlineLevel="1">
      <c r="A484" s="93" t="n">
        <v>45793.0</v>
      </c>
      <c r="B484" s="87" t="s">
        <v>1637</v>
      </c>
      <c r="C484" s="87" t="s">
        <v>63</v>
      </c>
      <c r="D484" s="87" t="n">
        <v>6000.0</v>
      </c>
      <c r="E484" s="87" t="s">
        <v>369</v>
      </c>
      <c r="F484" s="87" t="s">
        <v>291</v>
      </c>
      <c r="G484" s="87" t="s">
        <v>133</v>
      </c>
    </row>
    <row r="485" outlineLevel="1">
      <c r="A485" s="93" t="n">
        <v>45821.0</v>
      </c>
      <c r="B485" s="87" t="s">
        <v>2466</v>
      </c>
      <c r="C485" s="87" t="s">
        <v>63</v>
      </c>
      <c r="D485" s="87" t="n">
        <v>11150.0</v>
      </c>
      <c r="E485" s="87" t="s">
        <v>369</v>
      </c>
      <c r="F485" s="87" t="s">
        <v>291</v>
      </c>
      <c r="G485" s="87" t="s">
        <v>133</v>
      </c>
    </row>
    <row r="486" outlineLevel="1">
      <c r="A486" s="93" t="n">
        <v>45825.0</v>
      </c>
      <c r="B486" s="87" t="s">
        <v>2578</v>
      </c>
      <c r="C486" s="87" t="s">
        <v>63</v>
      </c>
      <c r="D486" s="87" t="n">
        <v>2250.0</v>
      </c>
      <c r="E486" s="87" t="s">
        <v>369</v>
      </c>
      <c r="F486" s="87" t="s">
        <v>291</v>
      </c>
      <c r="G486" s="87" t="s">
        <v>133</v>
      </c>
    </row>
    <row r="487" outlineLevel="1">
      <c r="A487" s="93" t="n">
        <v>45826.0</v>
      </c>
      <c r="B487" s="87" t="s">
        <v>2590</v>
      </c>
      <c r="C487" s="87" t="s">
        <v>63</v>
      </c>
      <c r="D487" s="87" t="n">
        <v>10100.0</v>
      </c>
      <c r="E487" s="87" t="s">
        <v>369</v>
      </c>
      <c r="F487" s="87" t="s">
        <v>291</v>
      </c>
      <c r="G487" s="87" t="s">
        <v>133</v>
      </c>
    </row>
    <row r="488" outlineLevel="1">
      <c r="A488" s="93" t="n">
        <v>45874.0</v>
      </c>
      <c r="B488" s="87" t="s">
        <v>3730</v>
      </c>
      <c r="C488" s="87" t="s">
        <v>63</v>
      </c>
      <c r="D488" s="87" t="n">
        <v>2300.0</v>
      </c>
      <c r="E488" s="87" t="s">
        <v>369</v>
      </c>
      <c r="F488" s="87" t="s">
        <v>291</v>
      </c>
      <c r="G488" s="87" t="s">
        <v>133</v>
      </c>
    </row>
    <row r="489" outlineLevel="1">
      <c r="A489" s="111" t="n">
        <v>46010.0</v>
      </c>
      <c r="B489" s="103" t="s">
        <v>5298</v>
      </c>
      <c r="C489" s="103" t="s">
        <v>63</v>
      </c>
      <c r="D489" s="103" t="n">
        <v>2400.0</v>
      </c>
      <c r="E489" s="103" t="s">
        <v>369</v>
      </c>
      <c r="F489" s="103" t="s">
        <v>291</v>
      </c>
      <c r="G489" s="103" t="s">
        <v>133</v>
      </c>
    </row>
    <row r="490" outlineLevel="1">
      <c r="A490" s="83" t="s">
        <v>1326</v>
      </c>
      <c r="B490" s="83"/>
      <c r="C490" s="83"/>
      <c r="D490" s="82">
        <f>SUM(D491:D492)</f>
      </c>
      <c r="E490" s="82"/>
      <c r="F490" s="83"/>
      <c r="G490" s="82"/>
    </row>
    <row r="491" outlineLevel="1">
      <c r="A491" s="93" t="n">
        <v>45783.0</v>
      </c>
      <c r="B491" s="87" t="s">
        <v>1324</v>
      </c>
      <c r="C491" s="87" t="s">
        <v>63</v>
      </c>
      <c r="D491" s="87" t="n">
        <v>8000.0</v>
      </c>
      <c r="E491" s="87" t="s">
        <v>369</v>
      </c>
      <c r="F491" s="87" t="s">
        <v>291</v>
      </c>
      <c r="G491" s="87" t="s">
        <v>133</v>
      </c>
    </row>
    <row r="492" outlineLevel="1">
      <c r="A492" s="111" t="n">
        <v>45824.0</v>
      </c>
      <c r="B492" s="103" t="s">
        <v>2511</v>
      </c>
      <c r="C492" s="103" t="s">
        <v>63</v>
      </c>
      <c r="D492" s="103" t="n">
        <v>19000.0</v>
      </c>
      <c r="E492" s="103" t="s">
        <v>369</v>
      </c>
      <c r="F492" s="103" t="s">
        <v>291</v>
      </c>
      <c r="G492" s="103" t="s">
        <v>133</v>
      </c>
    </row>
    <row r="493" outlineLevel="1">
      <c r="A493" s="83" t="s">
        <v>2133</v>
      </c>
      <c r="B493" s="83"/>
      <c r="C493" s="83"/>
      <c r="D493" s="82">
        <f>SUM(D494:D497)</f>
      </c>
      <c r="E493" s="82"/>
      <c r="F493" s="83"/>
      <c r="G493" s="82"/>
    </row>
    <row r="494" outlineLevel="1">
      <c r="A494" s="93" t="n">
        <v>45811.0</v>
      </c>
      <c r="B494" s="87" t="s">
        <v>2131</v>
      </c>
      <c r="C494" s="87" t="s">
        <v>1944</v>
      </c>
      <c r="D494" s="87" t="n">
        <v>33610.0</v>
      </c>
      <c r="E494" s="87" t="s">
        <v>64</v>
      </c>
      <c r="F494" s="87" t="s">
        <v>291</v>
      </c>
      <c r="G494" s="87" t="s">
        <v>133</v>
      </c>
    </row>
    <row r="495" outlineLevel="1">
      <c r="A495" s="93" t="n">
        <v>45840.0</v>
      </c>
      <c r="B495" s="87" t="s">
        <v>3055</v>
      </c>
      <c r="C495" s="87" t="s">
        <v>1944</v>
      </c>
      <c r="D495" s="87" t="n">
        <v>30340.0</v>
      </c>
      <c r="E495" s="87" t="s">
        <v>64</v>
      </c>
      <c r="F495" s="87" t="s">
        <v>291</v>
      </c>
      <c r="G495" s="87" t="s">
        <v>133</v>
      </c>
    </row>
    <row r="496" outlineLevel="1">
      <c r="A496" s="93" t="n">
        <v>45873.0</v>
      </c>
      <c r="B496" s="87" t="s">
        <v>3718</v>
      </c>
      <c r="C496" s="87" t="s">
        <v>1944</v>
      </c>
      <c r="D496" s="87" t="n">
        <v>33610.0</v>
      </c>
      <c r="E496" s="87" t="s">
        <v>64</v>
      </c>
      <c r="F496" s="87" t="s">
        <v>291</v>
      </c>
      <c r="G496" s="87" t="s">
        <v>133</v>
      </c>
    </row>
    <row r="497" outlineLevel="1">
      <c r="A497" s="111" t="n">
        <v>45902.0</v>
      </c>
      <c r="B497" s="103" t="s">
        <v>4291</v>
      </c>
      <c r="C497" s="103" t="s">
        <v>1944</v>
      </c>
      <c r="D497" s="103" t="n">
        <v>33610.0</v>
      </c>
      <c r="E497" s="103" t="s">
        <v>64</v>
      </c>
      <c r="F497" s="103" t="s">
        <v>291</v>
      </c>
      <c r="G497" s="103" t="s">
        <v>133</v>
      </c>
    </row>
    <row r="498" outlineLevel="1">
      <c r="A498" s="83" t="s">
        <v>382</v>
      </c>
      <c r="B498" s="83"/>
      <c r="C498" s="83"/>
      <c r="D498" s="82">
        <f>SUM(D499:D588)</f>
      </c>
      <c r="E498" s="82"/>
      <c r="F498" s="83"/>
      <c r="G498" s="82"/>
    </row>
    <row r="499" outlineLevel="1">
      <c r="A499" s="93" t="n">
        <v>45748.0</v>
      </c>
      <c r="B499" s="87" t="s">
        <v>380</v>
      </c>
      <c r="C499" s="87" t="s">
        <v>63</v>
      </c>
      <c r="D499" s="87" t="n">
        <v>70878.0</v>
      </c>
      <c r="E499" s="87" t="s">
        <v>306</v>
      </c>
      <c r="F499" s="87" t="s">
        <v>291</v>
      </c>
      <c r="G499" s="87" t="s">
        <v>133</v>
      </c>
    </row>
    <row r="500" outlineLevel="1">
      <c r="A500" s="93" t="n">
        <v>45750.0</v>
      </c>
      <c r="B500" s="87" t="s">
        <v>449</v>
      </c>
      <c r="C500" s="87" t="s">
        <v>63</v>
      </c>
      <c r="D500" s="87" t="n">
        <v>31270.0</v>
      </c>
      <c r="E500" s="87" t="s">
        <v>306</v>
      </c>
      <c r="F500" s="87" t="s">
        <v>291</v>
      </c>
      <c r="G500" s="87" t="s">
        <v>133</v>
      </c>
    </row>
    <row r="501" outlineLevel="1">
      <c r="A501" s="93" t="n">
        <v>45754.0</v>
      </c>
      <c r="B501" s="87" t="s">
        <v>533</v>
      </c>
      <c r="C501" s="87" t="s">
        <v>63</v>
      </c>
      <c r="D501" s="87" t="n">
        <v>30000.0</v>
      </c>
      <c r="E501" s="87" t="s">
        <v>306</v>
      </c>
      <c r="F501" s="87" t="s">
        <v>291</v>
      </c>
      <c r="G501" s="87" t="s">
        <v>133</v>
      </c>
    </row>
    <row r="502" outlineLevel="1">
      <c r="A502" s="93" t="n">
        <v>45755.0</v>
      </c>
      <c r="B502" s="87" t="s">
        <v>564</v>
      </c>
      <c r="C502" s="87" t="s">
        <v>63</v>
      </c>
      <c r="D502" s="87" t="n">
        <v>3500.0</v>
      </c>
      <c r="E502" s="87" t="s">
        <v>306</v>
      </c>
      <c r="F502" s="87" t="s">
        <v>291</v>
      </c>
      <c r="G502" s="87" t="s">
        <v>133</v>
      </c>
    </row>
    <row r="503" outlineLevel="1">
      <c r="A503" s="93" t="n">
        <v>45757.0</v>
      </c>
      <c r="B503" s="87" t="s">
        <v>610</v>
      </c>
      <c r="C503" s="87" t="s">
        <v>63</v>
      </c>
      <c r="D503" s="87" t="n">
        <v>50000.0</v>
      </c>
      <c r="E503" s="87" t="s">
        <v>306</v>
      </c>
      <c r="F503" s="87" t="s">
        <v>291</v>
      </c>
      <c r="G503" s="87" t="s">
        <v>133</v>
      </c>
    </row>
    <row r="504" outlineLevel="1">
      <c r="A504" s="93" t="n">
        <v>45764.0</v>
      </c>
      <c r="B504" s="87" t="s">
        <v>796</v>
      </c>
      <c r="C504" s="87" t="s">
        <v>63</v>
      </c>
      <c r="D504" s="87" t="n">
        <v>17590.0</v>
      </c>
      <c r="E504" s="87" t="s">
        <v>306</v>
      </c>
      <c r="F504" s="87" t="s">
        <v>291</v>
      </c>
      <c r="G504" s="87" t="s">
        <v>133</v>
      </c>
    </row>
    <row r="505" outlineLevel="1">
      <c r="A505" s="93" t="n">
        <v>45768.0</v>
      </c>
      <c r="B505" s="87" t="s">
        <v>893</v>
      </c>
      <c r="C505" s="87" t="s">
        <v>63</v>
      </c>
      <c r="D505" s="87" t="n">
        <v>54634.0</v>
      </c>
      <c r="E505" s="87" t="s">
        <v>306</v>
      </c>
      <c r="F505" s="87" t="s">
        <v>291</v>
      </c>
      <c r="G505" s="87" t="s">
        <v>133</v>
      </c>
    </row>
    <row r="506" outlineLevel="1">
      <c r="A506" s="93" t="n">
        <v>45770.0</v>
      </c>
      <c r="B506" s="87" t="s">
        <v>954</v>
      </c>
      <c r="C506" s="87" t="s">
        <v>63</v>
      </c>
      <c r="D506" s="87" t="n">
        <v>112567.0</v>
      </c>
      <c r="E506" s="87" t="s">
        <v>306</v>
      </c>
      <c r="F506" s="87" t="s">
        <v>291</v>
      </c>
      <c r="G506" s="87" t="s">
        <v>133</v>
      </c>
    </row>
    <row r="507" outlineLevel="1">
      <c r="A507" s="93" t="n">
        <v>45775.0</v>
      </c>
      <c r="B507" s="87" t="s">
        <v>1053</v>
      </c>
      <c r="C507" s="87" t="s">
        <v>63</v>
      </c>
      <c r="D507" s="87" t="n">
        <v>28556.0</v>
      </c>
      <c r="E507" s="87" t="s">
        <v>306</v>
      </c>
      <c r="F507" s="87" t="s">
        <v>291</v>
      </c>
      <c r="G507" s="87" t="s">
        <v>133</v>
      </c>
    </row>
    <row r="508" outlineLevel="1">
      <c r="A508" s="93" t="n">
        <v>45782.0</v>
      </c>
      <c r="B508" s="87" t="s">
        <v>1254</v>
      </c>
      <c r="C508" s="87" t="s">
        <v>63</v>
      </c>
      <c r="D508" s="87" t="n">
        <v>21240.0</v>
      </c>
      <c r="E508" s="87" t="s">
        <v>306</v>
      </c>
      <c r="F508" s="87" t="s">
        <v>291</v>
      </c>
      <c r="G508" s="87" t="s">
        <v>133</v>
      </c>
    </row>
    <row r="509" outlineLevel="1">
      <c r="A509" s="93" t="n">
        <v>45790.0</v>
      </c>
      <c r="B509" s="87" t="s">
        <v>1557</v>
      </c>
      <c r="C509" s="87" t="s">
        <v>63</v>
      </c>
      <c r="D509" s="87" t="n">
        <v>74130.0</v>
      </c>
      <c r="E509" s="87" t="s">
        <v>306</v>
      </c>
      <c r="F509" s="87" t="s">
        <v>291</v>
      </c>
      <c r="G509" s="87" t="s">
        <v>133</v>
      </c>
    </row>
    <row r="510" outlineLevel="1">
      <c r="A510" s="93" t="n">
        <v>45796.0</v>
      </c>
      <c r="B510" s="87" t="s">
        <v>1702</v>
      </c>
      <c r="C510" s="87" t="s">
        <v>63</v>
      </c>
      <c r="D510" s="87" t="n">
        <v>30000.0</v>
      </c>
      <c r="E510" s="87" t="s">
        <v>306</v>
      </c>
      <c r="F510" s="87" t="s">
        <v>291</v>
      </c>
      <c r="G510" s="87" t="s">
        <v>133</v>
      </c>
    </row>
    <row r="511" outlineLevel="1">
      <c r="A511" s="93" t="n">
        <v>45798.0</v>
      </c>
      <c r="B511" s="87" t="s">
        <v>1739</v>
      </c>
      <c r="C511" s="87" t="s">
        <v>63</v>
      </c>
      <c r="D511" s="87" t="n">
        <v>14785.0</v>
      </c>
      <c r="E511" s="87" t="s">
        <v>306</v>
      </c>
      <c r="F511" s="87" t="s">
        <v>291</v>
      </c>
      <c r="G511" s="87" t="s">
        <v>133</v>
      </c>
    </row>
    <row r="512" outlineLevel="1">
      <c r="A512" s="93" t="n">
        <v>45799.0</v>
      </c>
      <c r="B512" s="87" t="s">
        <v>1798</v>
      </c>
      <c r="C512" s="87" t="s">
        <v>63</v>
      </c>
      <c r="D512" s="87" t="n">
        <v>900.0</v>
      </c>
      <c r="E512" s="87" t="s">
        <v>306</v>
      </c>
      <c r="F512" s="87" t="s">
        <v>291</v>
      </c>
      <c r="G512" s="87" t="s">
        <v>133</v>
      </c>
    </row>
    <row r="513" outlineLevel="1">
      <c r="A513" s="93" t="n">
        <v>45799.0</v>
      </c>
      <c r="B513" s="87" t="s">
        <v>1783</v>
      </c>
      <c r="C513" s="87" t="s">
        <v>63</v>
      </c>
      <c r="D513" s="87" t="n">
        <v>104670.0</v>
      </c>
      <c r="E513" s="87" t="s">
        <v>306</v>
      </c>
      <c r="F513" s="87" t="s">
        <v>291</v>
      </c>
      <c r="G513" s="87" t="s">
        <v>133</v>
      </c>
    </row>
    <row r="514" outlineLevel="1">
      <c r="A514" s="93" t="n">
        <v>45805.0</v>
      </c>
      <c r="B514" s="87" t="s">
        <v>1971</v>
      </c>
      <c r="C514" s="87" t="s">
        <v>63</v>
      </c>
      <c r="D514" s="87" t="n">
        <v>64369.0</v>
      </c>
      <c r="E514" s="87" t="s">
        <v>306</v>
      </c>
      <c r="F514" s="87" t="s">
        <v>291</v>
      </c>
      <c r="G514" s="87" t="s">
        <v>133</v>
      </c>
    </row>
    <row r="515" outlineLevel="1">
      <c r="A515" s="93" t="n">
        <v>45812.0</v>
      </c>
      <c r="B515" s="87" t="s">
        <v>2194</v>
      </c>
      <c r="C515" s="87" t="s">
        <v>63</v>
      </c>
      <c r="D515" s="87" t="n">
        <v>7500.0</v>
      </c>
      <c r="E515" s="87" t="s">
        <v>306</v>
      </c>
      <c r="F515" s="87" t="s">
        <v>291</v>
      </c>
      <c r="G515" s="87" t="s">
        <v>133</v>
      </c>
    </row>
    <row r="516" outlineLevel="1">
      <c r="A516" s="93" t="n">
        <v>45812.0</v>
      </c>
      <c r="B516" s="87" t="s">
        <v>2173</v>
      </c>
      <c r="C516" s="87" t="s">
        <v>63</v>
      </c>
      <c r="D516" s="87" t="n">
        <v>40000.0</v>
      </c>
      <c r="E516" s="87" t="s">
        <v>306</v>
      </c>
      <c r="F516" s="87" t="s">
        <v>291</v>
      </c>
      <c r="G516" s="87" t="s">
        <v>133</v>
      </c>
    </row>
    <row r="517" outlineLevel="1">
      <c r="A517" s="93" t="n">
        <v>45813.0</v>
      </c>
      <c r="B517" s="87" t="s">
        <v>2242</v>
      </c>
      <c r="C517" s="87" t="s">
        <v>63</v>
      </c>
      <c r="D517" s="87" t="n">
        <v>32865.0</v>
      </c>
      <c r="E517" s="87" t="s">
        <v>306</v>
      </c>
      <c r="F517" s="87" t="s">
        <v>291</v>
      </c>
      <c r="G517" s="87" t="s">
        <v>133</v>
      </c>
    </row>
    <row r="518" outlineLevel="1">
      <c r="A518" s="93" t="n">
        <v>45814.0</v>
      </c>
      <c r="B518" s="87" t="s">
        <v>2286</v>
      </c>
      <c r="C518" s="87" t="s">
        <v>63</v>
      </c>
      <c r="D518" s="87" t="n">
        <v>32273.0</v>
      </c>
      <c r="E518" s="87" t="s">
        <v>306</v>
      </c>
      <c r="F518" s="87" t="s">
        <v>291</v>
      </c>
      <c r="G518" s="87" t="s">
        <v>133</v>
      </c>
    </row>
    <row r="519" outlineLevel="1">
      <c r="A519" s="93" t="n">
        <v>45819.0</v>
      </c>
      <c r="B519" s="87" t="s">
        <v>2362</v>
      </c>
      <c r="C519" s="87" t="s">
        <v>63</v>
      </c>
      <c r="D519" s="87" t="n">
        <v>21830.0</v>
      </c>
      <c r="E519" s="87" t="s">
        <v>306</v>
      </c>
      <c r="F519" s="87" t="s">
        <v>291</v>
      </c>
      <c r="G519" s="87" t="s">
        <v>133</v>
      </c>
    </row>
    <row r="520" outlineLevel="1">
      <c r="A520" s="93" t="n">
        <v>45820.0</v>
      </c>
      <c r="B520" s="87" t="s">
        <v>2426</v>
      </c>
      <c r="C520" s="87" t="s">
        <v>63</v>
      </c>
      <c r="D520" s="87" t="n">
        <v>70380.0</v>
      </c>
      <c r="E520" s="87" t="s">
        <v>306</v>
      </c>
      <c r="F520" s="87" t="s">
        <v>291</v>
      </c>
      <c r="G520" s="87" t="s">
        <v>133</v>
      </c>
    </row>
    <row r="521" outlineLevel="1">
      <c r="A521" s="93" t="n">
        <v>45822.0</v>
      </c>
      <c r="B521" s="87" t="s">
        <v>2497</v>
      </c>
      <c r="C521" s="87" t="s">
        <v>63</v>
      </c>
      <c r="D521" s="87" t="n">
        <v>11504.0</v>
      </c>
      <c r="E521" s="87" t="s">
        <v>306</v>
      </c>
      <c r="F521" s="87" t="s">
        <v>291</v>
      </c>
      <c r="G521" s="87" t="s">
        <v>133</v>
      </c>
    </row>
    <row r="522" outlineLevel="1">
      <c r="A522" s="93" t="n">
        <v>45825.0</v>
      </c>
      <c r="B522" s="87" t="s">
        <v>2553</v>
      </c>
      <c r="C522" s="87" t="s">
        <v>63</v>
      </c>
      <c r="D522" s="87" t="n">
        <v>17818.0</v>
      </c>
      <c r="E522" s="87" t="s">
        <v>306</v>
      </c>
      <c r="F522" s="87" t="s">
        <v>291</v>
      </c>
      <c r="G522" s="87" t="s">
        <v>133</v>
      </c>
    </row>
    <row r="523" outlineLevel="1">
      <c r="A523" s="93" t="n">
        <v>45827.0</v>
      </c>
      <c r="B523" s="87" t="s">
        <v>2622</v>
      </c>
      <c r="C523" s="87" t="s">
        <v>63</v>
      </c>
      <c r="D523" s="87" t="n">
        <v>11505.0</v>
      </c>
      <c r="E523" s="87" t="s">
        <v>306</v>
      </c>
      <c r="F523" s="87" t="s">
        <v>291</v>
      </c>
      <c r="G523" s="87" t="s">
        <v>133</v>
      </c>
    </row>
    <row r="524" outlineLevel="1">
      <c r="A524" s="93" t="n">
        <v>45831.0</v>
      </c>
      <c r="B524" s="87" t="s">
        <v>2737</v>
      </c>
      <c r="C524" s="87" t="s">
        <v>63</v>
      </c>
      <c r="D524" s="87" t="n">
        <v>11977.0</v>
      </c>
      <c r="E524" s="87" t="s">
        <v>306</v>
      </c>
      <c r="F524" s="87" t="s">
        <v>291</v>
      </c>
      <c r="G524" s="87" t="s">
        <v>133</v>
      </c>
    </row>
    <row r="525" outlineLevel="1">
      <c r="A525" s="93" t="n">
        <v>45833.0</v>
      </c>
      <c r="B525" s="87" t="s">
        <v>2786</v>
      </c>
      <c r="C525" s="87" t="s">
        <v>63</v>
      </c>
      <c r="D525" s="87" t="n">
        <v>11505.0</v>
      </c>
      <c r="E525" s="87" t="s">
        <v>306</v>
      </c>
      <c r="F525" s="87" t="s">
        <v>291</v>
      </c>
      <c r="G525" s="87" t="s">
        <v>133</v>
      </c>
    </row>
    <row r="526" outlineLevel="1">
      <c r="A526" s="93" t="n">
        <v>45835.0</v>
      </c>
      <c r="B526" s="87" t="s">
        <v>2864</v>
      </c>
      <c r="C526" s="87" t="s">
        <v>63</v>
      </c>
      <c r="D526" s="87" t="n">
        <v>105567.0</v>
      </c>
      <c r="E526" s="87" t="s">
        <v>306</v>
      </c>
      <c r="F526" s="87" t="s">
        <v>291</v>
      </c>
      <c r="G526" s="87" t="s">
        <v>133</v>
      </c>
    </row>
    <row r="527" outlineLevel="1">
      <c r="A527" s="93" t="n">
        <v>45838.0</v>
      </c>
      <c r="B527" s="87" t="s">
        <v>2907</v>
      </c>
      <c r="C527" s="87" t="s">
        <v>63</v>
      </c>
      <c r="D527" s="87" t="n">
        <v>18880.0</v>
      </c>
      <c r="E527" s="87" t="s">
        <v>306</v>
      </c>
      <c r="F527" s="87" t="s">
        <v>291</v>
      </c>
      <c r="G527" s="87" t="s">
        <v>133</v>
      </c>
    </row>
    <row r="528" outlineLevel="1">
      <c r="A528" s="93" t="n">
        <v>45839.0</v>
      </c>
      <c r="B528" s="87" t="s">
        <v>2934</v>
      </c>
      <c r="C528" s="87" t="s">
        <v>63</v>
      </c>
      <c r="D528" s="87" t="n">
        <v>12036.0</v>
      </c>
      <c r="E528" s="87" t="s">
        <v>306</v>
      </c>
      <c r="F528" s="87" t="s">
        <v>291</v>
      </c>
      <c r="G528" s="87" t="s">
        <v>133</v>
      </c>
    </row>
    <row r="529" outlineLevel="1">
      <c r="A529" s="93" t="n">
        <v>45842.0</v>
      </c>
      <c r="B529" s="87" t="s">
        <v>3096</v>
      </c>
      <c r="C529" s="87" t="s">
        <v>63</v>
      </c>
      <c r="D529" s="87" t="n">
        <v>17346.0</v>
      </c>
      <c r="E529" s="87" t="s">
        <v>306</v>
      </c>
      <c r="F529" s="87" t="s">
        <v>291</v>
      </c>
      <c r="G529" s="87" t="s">
        <v>133</v>
      </c>
    </row>
    <row r="530" outlineLevel="1">
      <c r="A530" s="93" t="n">
        <v>45845.0</v>
      </c>
      <c r="B530" s="87" t="s">
        <v>3194</v>
      </c>
      <c r="C530" s="87" t="s">
        <v>63</v>
      </c>
      <c r="D530" s="87" t="n">
        <v>14101.0</v>
      </c>
      <c r="E530" s="87" t="s">
        <v>306</v>
      </c>
      <c r="F530" s="87" t="s">
        <v>291</v>
      </c>
      <c r="G530" s="87" t="s">
        <v>133</v>
      </c>
    </row>
    <row r="531" outlineLevel="1">
      <c r="A531" s="93" t="n">
        <v>45847.0</v>
      </c>
      <c r="B531" s="87" t="s">
        <v>3246</v>
      </c>
      <c r="C531" s="87" t="s">
        <v>63</v>
      </c>
      <c r="D531" s="87" t="n">
        <v>25000.0</v>
      </c>
      <c r="E531" s="87" t="s">
        <v>306</v>
      </c>
      <c r="F531" s="87" t="s">
        <v>291</v>
      </c>
      <c r="G531" s="87" t="s">
        <v>133</v>
      </c>
    </row>
    <row r="532" outlineLevel="1">
      <c r="A532" s="93" t="n">
        <v>45848.0</v>
      </c>
      <c r="B532" s="87" t="s">
        <v>3281</v>
      </c>
      <c r="C532" s="87" t="s">
        <v>63</v>
      </c>
      <c r="D532" s="87" t="n">
        <v>10223.0</v>
      </c>
      <c r="E532" s="87" t="s">
        <v>306</v>
      </c>
      <c r="F532" s="87" t="s">
        <v>291</v>
      </c>
      <c r="G532" s="87" t="s">
        <v>133</v>
      </c>
    </row>
    <row r="533" outlineLevel="1">
      <c r="A533" s="93" t="n">
        <v>45849.0</v>
      </c>
      <c r="B533" s="87" t="s">
        <v>3293</v>
      </c>
      <c r="C533" s="87" t="s">
        <v>63</v>
      </c>
      <c r="D533" s="87" t="n">
        <v>8319.0</v>
      </c>
      <c r="E533" s="87" t="s">
        <v>306</v>
      </c>
      <c r="F533" s="87" t="s">
        <v>291</v>
      </c>
      <c r="G533" s="87" t="s">
        <v>133</v>
      </c>
    </row>
    <row r="534" outlineLevel="1">
      <c r="A534" s="93" t="n">
        <v>45853.0</v>
      </c>
      <c r="B534" s="87" t="s">
        <v>3343</v>
      </c>
      <c r="C534" s="87" t="s">
        <v>63</v>
      </c>
      <c r="D534" s="87" t="n">
        <v>19942.0</v>
      </c>
      <c r="E534" s="87" t="s">
        <v>306</v>
      </c>
      <c r="F534" s="87" t="s">
        <v>291</v>
      </c>
      <c r="G534" s="87" t="s">
        <v>133</v>
      </c>
    </row>
    <row r="535" outlineLevel="1">
      <c r="A535" s="93" t="n">
        <v>45855.0</v>
      </c>
      <c r="B535" s="87" t="s">
        <v>3369</v>
      </c>
      <c r="C535" s="87" t="s">
        <v>63</v>
      </c>
      <c r="D535" s="87" t="n">
        <v>5959.0</v>
      </c>
      <c r="E535" s="87" t="s">
        <v>306</v>
      </c>
      <c r="F535" s="87" t="s">
        <v>291</v>
      </c>
      <c r="G535" s="87" t="s">
        <v>133</v>
      </c>
    </row>
    <row r="536" outlineLevel="1">
      <c r="A536" s="93" t="n">
        <v>45855.0</v>
      </c>
      <c r="B536" s="87" t="s">
        <v>3390</v>
      </c>
      <c r="C536" s="87" t="s">
        <v>63</v>
      </c>
      <c r="D536" s="87" t="n">
        <v>105390.0</v>
      </c>
      <c r="E536" s="87" t="s">
        <v>306</v>
      </c>
      <c r="F536" s="87" t="s">
        <v>291</v>
      </c>
      <c r="G536" s="87" t="s">
        <v>133</v>
      </c>
    </row>
    <row r="537" outlineLevel="1">
      <c r="A537" s="93" t="n">
        <v>45855.0</v>
      </c>
      <c r="B537" s="87" t="s">
        <v>3392</v>
      </c>
      <c r="C537" s="87" t="s">
        <v>63</v>
      </c>
      <c r="D537" s="87" t="n">
        <v>177.0</v>
      </c>
      <c r="E537" s="87" t="s">
        <v>306</v>
      </c>
      <c r="F537" s="87" t="s">
        <v>291</v>
      </c>
      <c r="G537" s="87" t="s">
        <v>133</v>
      </c>
    </row>
    <row r="538" outlineLevel="1">
      <c r="A538" s="93" t="n">
        <v>45856.0</v>
      </c>
      <c r="B538" s="87" t="s">
        <v>3398</v>
      </c>
      <c r="C538" s="87" t="s">
        <v>63</v>
      </c>
      <c r="D538" s="87" t="n">
        <v>9676.0</v>
      </c>
      <c r="E538" s="87" t="s">
        <v>306</v>
      </c>
      <c r="F538" s="87" t="s">
        <v>291</v>
      </c>
      <c r="G538" s="87" t="s">
        <v>133</v>
      </c>
    </row>
    <row r="539" outlineLevel="1">
      <c r="A539" s="93" t="n">
        <v>45857.0</v>
      </c>
      <c r="B539" s="87" t="s">
        <v>3411</v>
      </c>
      <c r="C539" s="87" t="s">
        <v>63</v>
      </c>
      <c r="D539" s="87" t="n">
        <v>12862.0</v>
      </c>
      <c r="E539" s="87" t="s">
        <v>306</v>
      </c>
      <c r="F539" s="87" t="s">
        <v>291</v>
      </c>
      <c r="G539" s="87" t="s">
        <v>133</v>
      </c>
    </row>
    <row r="540" outlineLevel="1">
      <c r="A540" s="93" t="n">
        <v>45860.0</v>
      </c>
      <c r="B540" s="87" t="s">
        <v>3423</v>
      </c>
      <c r="C540" s="87" t="s">
        <v>63</v>
      </c>
      <c r="D540" s="87" t="n">
        <v>13747.0</v>
      </c>
      <c r="E540" s="87" t="s">
        <v>306</v>
      </c>
      <c r="F540" s="87" t="s">
        <v>291</v>
      </c>
      <c r="G540" s="87" t="s">
        <v>133</v>
      </c>
    </row>
    <row r="541" outlineLevel="1">
      <c r="A541" s="93" t="n">
        <v>45861.0</v>
      </c>
      <c r="B541" s="87" t="s">
        <v>3477</v>
      </c>
      <c r="C541" s="87" t="s">
        <v>63</v>
      </c>
      <c r="D541" s="87" t="n">
        <v>13157.0</v>
      </c>
      <c r="E541" s="87" t="s">
        <v>306</v>
      </c>
      <c r="F541" s="87" t="s">
        <v>291</v>
      </c>
      <c r="G541" s="87" t="s">
        <v>133</v>
      </c>
    </row>
    <row r="542" outlineLevel="1">
      <c r="A542" s="93" t="n">
        <v>45863.0</v>
      </c>
      <c r="B542" s="87" t="s">
        <v>3507</v>
      </c>
      <c r="C542" s="87" t="s">
        <v>63</v>
      </c>
      <c r="D542" s="87" t="n">
        <v>10325.0</v>
      </c>
      <c r="E542" s="87" t="s">
        <v>306</v>
      </c>
      <c r="F542" s="87" t="s">
        <v>291</v>
      </c>
      <c r="G542" s="87" t="s">
        <v>133</v>
      </c>
    </row>
    <row r="543" outlineLevel="1">
      <c r="A543" s="93" t="n">
        <v>45866.0</v>
      </c>
      <c r="B543" s="87" t="s">
        <v>3514</v>
      </c>
      <c r="C543" s="87" t="s">
        <v>63</v>
      </c>
      <c r="D543" s="87" t="n">
        <v>14101.0</v>
      </c>
      <c r="E543" s="87" t="s">
        <v>306</v>
      </c>
      <c r="F543" s="87" t="s">
        <v>291</v>
      </c>
      <c r="G543" s="87" t="s">
        <v>133</v>
      </c>
    </row>
    <row r="544" outlineLevel="1">
      <c r="A544" s="93" t="n">
        <v>45867.0</v>
      </c>
      <c r="B544" s="87" t="s">
        <v>3543</v>
      </c>
      <c r="C544" s="87" t="s">
        <v>63</v>
      </c>
      <c r="D544" s="87" t="n">
        <v>12390.0</v>
      </c>
      <c r="E544" s="87" t="s">
        <v>306</v>
      </c>
      <c r="F544" s="87" t="s">
        <v>291</v>
      </c>
      <c r="G544" s="87" t="s">
        <v>133</v>
      </c>
    </row>
    <row r="545" outlineLevel="1">
      <c r="A545" s="93" t="n">
        <v>45867.0</v>
      </c>
      <c r="B545" s="87" t="s">
        <v>3548</v>
      </c>
      <c r="C545" s="87" t="s">
        <v>63</v>
      </c>
      <c r="D545" s="87" t="n">
        <v>70378.0</v>
      </c>
      <c r="E545" s="87" t="s">
        <v>306</v>
      </c>
      <c r="F545" s="87" t="s">
        <v>291</v>
      </c>
      <c r="G545" s="87" t="s">
        <v>133</v>
      </c>
    </row>
    <row r="546" outlineLevel="1">
      <c r="A546" s="93" t="n">
        <v>45868.0</v>
      </c>
      <c r="B546" s="87" t="s">
        <v>3557</v>
      </c>
      <c r="C546" s="87" t="s">
        <v>63</v>
      </c>
      <c r="D546" s="87" t="n">
        <v>6313.0</v>
      </c>
      <c r="E546" s="87" t="s">
        <v>306</v>
      </c>
      <c r="F546" s="87" t="s">
        <v>291</v>
      </c>
      <c r="G546" s="87" t="s">
        <v>133</v>
      </c>
    </row>
    <row r="547" outlineLevel="1">
      <c r="A547" s="93" t="n">
        <v>45870.0</v>
      </c>
      <c r="B547" s="87" t="s">
        <v>3600</v>
      </c>
      <c r="C547" s="87" t="s">
        <v>63</v>
      </c>
      <c r="D547" s="87" t="n">
        <v>16343.0</v>
      </c>
      <c r="E547" s="87" t="s">
        <v>306</v>
      </c>
      <c r="F547" s="87" t="s">
        <v>291</v>
      </c>
      <c r="G547" s="87" t="s">
        <v>133</v>
      </c>
    </row>
    <row r="548" outlineLevel="1">
      <c r="A548" s="93" t="n">
        <v>45873.0</v>
      </c>
      <c r="B548" s="87" t="s">
        <v>3626</v>
      </c>
      <c r="C548" s="87" t="s">
        <v>63</v>
      </c>
      <c r="D548" s="87" t="n">
        <v>20945.0</v>
      </c>
      <c r="E548" s="87" t="s">
        <v>306</v>
      </c>
      <c r="F548" s="87" t="s">
        <v>291</v>
      </c>
      <c r="G548" s="87" t="s">
        <v>133</v>
      </c>
    </row>
    <row r="549" outlineLevel="1">
      <c r="A549" s="93" t="n">
        <v>45874.0</v>
      </c>
      <c r="B549" s="87" t="s">
        <v>3724</v>
      </c>
      <c r="C549" s="87" t="s">
        <v>63</v>
      </c>
      <c r="D549" s="87" t="n">
        <v>9145.0</v>
      </c>
      <c r="E549" s="87" t="s">
        <v>306</v>
      </c>
      <c r="F549" s="87" t="s">
        <v>291</v>
      </c>
      <c r="G549" s="87" t="s">
        <v>133</v>
      </c>
    </row>
    <row r="550" outlineLevel="1">
      <c r="A550" s="93" t="n">
        <v>45875.0</v>
      </c>
      <c r="B550" s="87" t="s">
        <v>3750</v>
      </c>
      <c r="C550" s="87" t="s">
        <v>63</v>
      </c>
      <c r="D550" s="87" t="n">
        <v>11977.0</v>
      </c>
      <c r="E550" s="87" t="s">
        <v>306</v>
      </c>
      <c r="F550" s="87" t="s">
        <v>291</v>
      </c>
      <c r="G550" s="87" t="s">
        <v>133</v>
      </c>
    </row>
    <row r="551" outlineLevel="1">
      <c r="A551" s="93" t="n">
        <v>45876.0</v>
      </c>
      <c r="B551" s="87" t="s">
        <v>3762</v>
      </c>
      <c r="C551" s="87" t="s">
        <v>63</v>
      </c>
      <c r="D551" s="87" t="n">
        <v>9328.0</v>
      </c>
      <c r="E551" s="87" t="s">
        <v>306</v>
      </c>
      <c r="F551" s="87" t="s">
        <v>291</v>
      </c>
      <c r="G551" s="87" t="s">
        <v>133</v>
      </c>
    </row>
    <row r="552" outlineLevel="1">
      <c r="A552" s="93" t="n">
        <v>45877.0</v>
      </c>
      <c r="B552" s="87" t="s">
        <v>3788</v>
      </c>
      <c r="C552" s="87" t="s">
        <v>63</v>
      </c>
      <c r="D552" s="87" t="n">
        <v>12980.0</v>
      </c>
      <c r="E552" s="87" t="s">
        <v>306</v>
      </c>
      <c r="F552" s="87" t="s">
        <v>291</v>
      </c>
      <c r="G552" s="87" t="s">
        <v>133</v>
      </c>
    </row>
    <row r="553" outlineLevel="1">
      <c r="A553" s="93" t="n">
        <v>45878.0</v>
      </c>
      <c r="B553" s="87" t="s">
        <v>3824</v>
      </c>
      <c r="C553" s="87" t="s">
        <v>63</v>
      </c>
      <c r="D553" s="87" t="n">
        <v>19765.0</v>
      </c>
      <c r="E553" s="87" t="s">
        <v>306</v>
      </c>
      <c r="F553" s="87" t="s">
        <v>291</v>
      </c>
      <c r="G553" s="87" t="s">
        <v>133</v>
      </c>
    </row>
    <row r="554" outlineLevel="1">
      <c r="A554" s="93" t="n">
        <v>45880.0</v>
      </c>
      <c r="B554" s="87" t="s">
        <v>3836</v>
      </c>
      <c r="C554" s="87" t="s">
        <v>63</v>
      </c>
      <c r="D554" s="87" t="n">
        <v>25193.0</v>
      </c>
      <c r="E554" s="87" t="s">
        <v>306</v>
      </c>
      <c r="F554" s="87" t="s">
        <v>291</v>
      </c>
      <c r="G554" s="87" t="s">
        <v>133</v>
      </c>
    </row>
    <row r="555" outlineLevel="1">
      <c r="A555" s="93" t="n">
        <v>45880.0</v>
      </c>
      <c r="B555" s="87" t="s">
        <v>3848</v>
      </c>
      <c r="C555" s="87" t="s">
        <v>63</v>
      </c>
      <c r="D555" s="87" t="n">
        <v>105567.0</v>
      </c>
      <c r="E555" s="87" t="s">
        <v>306</v>
      </c>
      <c r="F555" s="87" t="s">
        <v>291</v>
      </c>
      <c r="G555" s="87" t="s">
        <v>133</v>
      </c>
    </row>
    <row r="556" outlineLevel="1">
      <c r="A556" s="93" t="n">
        <v>45881.0</v>
      </c>
      <c r="B556" s="87" t="s">
        <v>3855</v>
      </c>
      <c r="C556" s="87" t="s">
        <v>63</v>
      </c>
      <c r="D556" s="87" t="n">
        <v>13808.0</v>
      </c>
      <c r="E556" s="87" t="s">
        <v>306</v>
      </c>
      <c r="F556" s="87" t="s">
        <v>291</v>
      </c>
      <c r="G556" s="87" t="s">
        <v>133</v>
      </c>
    </row>
    <row r="557" outlineLevel="1">
      <c r="A557" s="93" t="n">
        <v>45883.0</v>
      </c>
      <c r="B557" s="87" t="s">
        <v>3917</v>
      </c>
      <c r="C557" s="87" t="s">
        <v>63</v>
      </c>
      <c r="D557" s="87" t="n">
        <v>7670.0</v>
      </c>
      <c r="E557" s="87" t="s">
        <v>306</v>
      </c>
      <c r="F557" s="87" t="s">
        <v>291</v>
      </c>
      <c r="G557" s="87" t="s">
        <v>133</v>
      </c>
    </row>
    <row r="558" outlineLevel="1">
      <c r="A558" s="93" t="n">
        <v>45887.0</v>
      </c>
      <c r="B558" s="87" t="s">
        <v>3932</v>
      </c>
      <c r="C558" s="87" t="s">
        <v>63</v>
      </c>
      <c r="D558" s="87" t="n">
        <v>30090.0</v>
      </c>
      <c r="E558" s="87" t="s">
        <v>306</v>
      </c>
      <c r="F558" s="87" t="s">
        <v>291</v>
      </c>
      <c r="G558" s="87" t="s">
        <v>133</v>
      </c>
    </row>
    <row r="559" outlineLevel="1">
      <c r="A559" s="93" t="n">
        <v>45889.0</v>
      </c>
      <c r="B559" s="87" t="s">
        <v>4007</v>
      </c>
      <c r="C559" s="87" t="s">
        <v>63</v>
      </c>
      <c r="D559" s="87" t="n">
        <v>9027.0</v>
      </c>
      <c r="E559" s="87" t="s">
        <v>306</v>
      </c>
      <c r="F559" s="87" t="s">
        <v>291</v>
      </c>
      <c r="G559" s="87" t="s">
        <v>133</v>
      </c>
    </row>
    <row r="560" outlineLevel="1">
      <c r="A560" s="93" t="n">
        <v>45890.0</v>
      </c>
      <c r="B560" s="87" t="s">
        <v>4034</v>
      </c>
      <c r="C560" s="87" t="s">
        <v>63</v>
      </c>
      <c r="D560" s="87" t="n">
        <v>17169.0</v>
      </c>
      <c r="E560" s="87" t="s">
        <v>306</v>
      </c>
      <c r="F560" s="87" t="s">
        <v>291</v>
      </c>
      <c r="G560" s="87" t="s">
        <v>133</v>
      </c>
    </row>
    <row r="561" outlineLevel="1">
      <c r="A561" s="93" t="n">
        <v>45894.0</v>
      </c>
      <c r="B561" s="87" t="s">
        <v>4086</v>
      </c>
      <c r="C561" s="87" t="s">
        <v>63</v>
      </c>
      <c r="D561" s="87" t="n">
        <v>23777.0</v>
      </c>
      <c r="E561" s="87" t="s">
        <v>306</v>
      </c>
      <c r="F561" s="87" t="s">
        <v>291</v>
      </c>
      <c r="G561" s="87" t="s">
        <v>133</v>
      </c>
    </row>
    <row r="562" outlineLevel="1">
      <c r="A562" s="93" t="n">
        <v>45895.0</v>
      </c>
      <c r="B562" s="87" t="s">
        <v>4118</v>
      </c>
      <c r="C562" s="87" t="s">
        <v>63</v>
      </c>
      <c r="D562" s="87" t="n">
        <v>10856.0</v>
      </c>
      <c r="E562" s="87" t="s">
        <v>306</v>
      </c>
      <c r="F562" s="87" t="s">
        <v>291</v>
      </c>
      <c r="G562" s="87" t="s">
        <v>133</v>
      </c>
    </row>
    <row r="563" outlineLevel="1">
      <c r="A563" s="93" t="n">
        <v>45897.0</v>
      </c>
      <c r="B563" s="87" t="s">
        <v>4142</v>
      </c>
      <c r="C563" s="87" t="s">
        <v>63</v>
      </c>
      <c r="D563" s="87" t="n">
        <v>10679.0</v>
      </c>
      <c r="E563" s="87" t="s">
        <v>306</v>
      </c>
      <c r="F563" s="87" t="s">
        <v>291</v>
      </c>
      <c r="G563" s="87" t="s">
        <v>133</v>
      </c>
    </row>
    <row r="564" outlineLevel="1">
      <c r="A564" s="93" t="n">
        <v>45899.0</v>
      </c>
      <c r="B564" s="87" t="s">
        <v>4170</v>
      </c>
      <c r="C564" s="87" t="s">
        <v>63</v>
      </c>
      <c r="D564" s="87" t="n">
        <v>9853.0</v>
      </c>
      <c r="E564" s="87" t="s">
        <v>306</v>
      </c>
      <c r="F564" s="87" t="s">
        <v>291</v>
      </c>
      <c r="G564" s="87" t="s">
        <v>133</v>
      </c>
    </row>
    <row r="565" outlineLevel="1">
      <c r="A565" s="93" t="n">
        <v>45901.0</v>
      </c>
      <c r="B565" s="87" t="s">
        <v>4182</v>
      </c>
      <c r="C565" s="87" t="s">
        <v>63</v>
      </c>
      <c r="D565" s="87" t="n">
        <v>15762.0</v>
      </c>
      <c r="E565" s="87" t="s">
        <v>306</v>
      </c>
      <c r="F565" s="87" t="s">
        <v>291</v>
      </c>
      <c r="G565" s="87" t="s">
        <v>133</v>
      </c>
    </row>
    <row r="566" outlineLevel="1">
      <c r="A566" s="93" t="n">
        <v>45902.0</v>
      </c>
      <c r="B566" s="87" t="s">
        <v>4196</v>
      </c>
      <c r="C566" s="87" t="s">
        <v>63</v>
      </c>
      <c r="D566" s="87" t="n">
        <v>6254.0</v>
      </c>
      <c r="E566" s="87" t="s">
        <v>306</v>
      </c>
      <c r="F566" s="87" t="s">
        <v>291</v>
      </c>
      <c r="G566" s="87" t="s">
        <v>133</v>
      </c>
    </row>
    <row r="567" outlineLevel="1">
      <c r="A567" s="93" t="n">
        <v>45903.0</v>
      </c>
      <c r="B567" s="87" t="s">
        <v>4303</v>
      </c>
      <c r="C567" s="87" t="s">
        <v>63</v>
      </c>
      <c r="D567" s="87" t="n">
        <v>8614.0</v>
      </c>
      <c r="E567" s="87" t="s">
        <v>306</v>
      </c>
      <c r="F567" s="87" t="s">
        <v>291</v>
      </c>
      <c r="G567" s="87" t="s">
        <v>133</v>
      </c>
    </row>
    <row r="568" outlineLevel="1">
      <c r="A568" s="93" t="n">
        <v>45904.0</v>
      </c>
      <c r="B568" s="87" t="s">
        <v>4322</v>
      </c>
      <c r="C568" s="87" t="s">
        <v>63</v>
      </c>
      <c r="D568" s="87" t="n">
        <v>10000.0</v>
      </c>
      <c r="E568" s="87" t="s">
        <v>306</v>
      </c>
      <c r="F568" s="87" t="s">
        <v>291</v>
      </c>
      <c r="G568" s="87" t="s">
        <v>133</v>
      </c>
    </row>
    <row r="569" outlineLevel="1">
      <c r="A569" s="93" t="n">
        <v>45908.0</v>
      </c>
      <c r="B569" s="87" t="s">
        <v>4343</v>
      </c>
      <c r="C569" s="87" t="s">
        <v>63</v>
      </c>
      <c r="D569" s="87" t="n">
        <v>9647.0</v>
      </c>
      <c r="E569" s="87" t="s">
        <v>306</v>
      </c>
      <c r="F569" s="87" t="s">
        <v>291</v>
      </c>
      <c r="G569" s="87" t="s">
        <v>133</v>
      </c>
    </row>
    <row r="570" outlineLevel="1">
      <c r="A570" s="93" t="n">
        <v>45909.0</v>
      </c>
      <c r="B570" s="87" t="s">
        <v>4354</v>
      </c>
      <c r="C570" s="87" t="s">
        <v>63</v>
      </c>
      <c r="D570" s="87" t="n">
        <v>11033.0</v>
      </c>
      <c r="E570" s="87" t="s">
        <v>306</v>
      </c>
      <c r="F570" s="87" t="s">
        <v>291</v>
      </c>
      <c r="G570" s="87" t="s">
        <v>133</v>
      </c>
    </row>
    <row r="571" outlineLevel="1">
      <c r="A571" s="93" t="n">
        <v>45910.0</v>
      </c>
      <c r="B571" s="87" t="s">
        <v>4366</v>
      </c>
      <c r="C571" s="87" t="s">
        <v>63</v>
      </c>
      <c r="D571" s="87" t="n">
        <v>16815.0</v>
      </c>
      <c r="E571" s="87" t="s">
        <v>306</v>
      </c>
      <c r="F571" s="87" t="s">
        <v>291</v>
      </c>
      <c r="G571" s="87" t="s">
        <v>133</v>
      </c>
    </row>
    <row r="572" outlineLevel="1">
      <c r="A572" s="93" t="n">
        <v>45911.0</v>
      </c>
      <c r="B572" s="87" t="s">
        <v>4379</v>
      </c>
      <c r="C572" s="87" t="s">
        <v>63</v>
      </c>
      <c r="D572" s="87" t="n">
        <v>6962.0</v>
      </c>
      <c r="E572" s="87" t="s">
        <v>306</v>
      </c>
      <c r="F572" s="87" t="s">
        <v>291</v>
      </c>
      <c r="G572" s="87" t="s">
        <v>133</v>
      </c>
    </row>
    <row r="573" outlineLevel="1">
      <c r="A573" s="93" t="n">
        <v>45912.0</v>
      </c>
      <c r="B573" s="87" t="s">
        <v>4387</v>
      </c>
      <c r="C573" s="87" t="s">
        <v>63</v>
      </c>
      <c r="D573" s="87" t="n">
        <v>26137.0</v>
      </c>
      <c r="E573" s="87" t="s">
        <v>306</v>
      </c>
      <c r="F573" s="87" t="s">
        <v>291</v>
      </c>
      <c r="G573" s="87" t="s">
        <v>133</v>
      </c>
    </row>
    <row r="574" outlineLevel="1">
      <c r="A574" s="93" t="n">
        <v>45913.0</v>
      </c>
      <c r="B574" s="87" t="s">
        <v>4401</v>
      </c>
      <c r="C574" s="87" t="s">
        <v>63</v>
      </c>
      <c r="D574" s="87" t="n">
        <v>25000.0</v>
      </c>
      <c r="E574" s="87" t="s">
        <v>306</v>
      </c>
      <c r="F574" s="87" t="s">
        <v>291</v>
      </c>
      <c r="G574" s="87" t="s">
        <v>133</v>
      </c>
    </row>
    <row r="575" outlineLevel="1">
      <c r="A575" s="93" t="n">
        <v>45915.0</v>
      </c>
      <c r="B575" s="87" t="s">
        <v>4411</v>
      </c>
      <c r="C575" s="87" t="s">
        <v>63</v>
      </c>
      <c r="D575" s="87" t="n">
        <v>15000.0</v>
      </c>
      <c r="E575" s="87" t="s">
        <v>306</v>
      </c>
      <c r="F575" s="87" t="s">
        <v>291</v>
      </c>
      <c r="G575" s="87" t="s">
        <v>133</v>
      </c>
    </row>
    <row r="576" outlineLevel="1">
      <c r="A576" s="93" t="n">
        <v>45916.0</v>
      </c>
      <c r="B576" s="87" t="s">
        <v>4433</v>
      </c>
      <c r="C576" s="87" t="s">
        <v>63</v>
      </c>
      <c r="D576" s="87" t="n">
        <v>16000.0</v>
      </c>
      <c r="E576" s="87" t="s">
        <v>306</v>
      </c>
      <c r="F576" s="87" t="s">
        <v>291</v>
      </c>
      <c r="G576" s="87" t="s">
        <v>133</v>
      </c>
    </row>
    <row r="577" outlineLevel="1">
      <c r="A577" s="93" t="n">
        <v>45917.0</v>
      </c>
      <c r="B577" s="87" t="s">
        <v>4451</v>
      </c>
      <c r="C577" s="87" t="s">
        <v>63</v>
      </c>
      <c r="D577" s="87" t="n">
        <v>20818.0</v>
      </c>
      <c r="E577" s="87" t="s">
        <v>306</v>
      </c>
      <c r="F577" s="87" t="s">
        <v>291</v>
      </c>
      <c r="G577" s="87" t="s">
        <v>133</v>
      </c>
    </row>
    <row r="578" outlineLevel="1">
      <c r="A578" s="93" t="n">
        <v>45918.0</v>
      </c>
      <c r="B578" s="87" t="s">
        <v>4461</v>
      </c>
      <c r="C578" s="87" t="s">
        <v>63</v>
      </c>
      <c r="D578" s="87" t="n">
        <v>20237.0</v>
      </c>
      <c r="E578" s="87" t="s">
        <v>306</v>
      </c>
      <c r="F578" s="87" t="s">
        <v>291</v>
      </c>
      <c r="G578" s="87" t="s">
        <v>133</v>
      </c>
    </row>
    <row r="579" outlineLevel="1">
      <c r="A579" s="93" t="n">
        <v>45919.0</v>
      </c>
      <c r="B579" s="87" t="s">
        <v>4469</v>
      </c>
      <c r="C579" s="87" t="s">
        <v>63</v>
      </c>
      <c r="D579" s="87" t="n">
        <v>14101.0</v>
      </c>
      <c r="E579" s="87" t="s">
        <v>306</v>
      </c>
      <c r="F579" s="87" t="s">
        <v>291</v>
      </c>
      <c r="G579" s="87" t="s">
        <v>133</v>
      </c>
    </row>
    <row r="580" outlineLevel="1">
      <c r="A580" s="93" t="n">
        <v>45920.0</v>
      </c>
      <c r="B580" s="87" t="s">
        <v>4476</v>
      </c>
      <c r="C580" s="87" t="s">
        <v>63</v>
      </c>
      <c r="D580" s="87" t="n">
        <v>10367.0</v>
      </c>
      <c r="E580" s="87" t="s">
        <v>306</v>
      </c>
      <c r="F580" s="87" t="s">
        <v>291</v>
      </c>
      <c r="G580" s="87" t="s">
        <v>133</v>
      </c>
    </row>
    <row r="581" outlineLevel="1">
      <c r="A581" s="93" t="n">
        <v>45922.0</v>
      </c>
      <c r="B581" s="87" t="s">
        <v>4482</v>
      </c>
      <c r="C581" s="87" t="s">
        <v>63</v>
      </c>
      <c r="D581" s="87" t="n">
        <v>15104.0</v>
      </c>
      <c r="E581" s="87" t="s">
        <v>306</v>
      </c>
      <c r="F581" s="87" t="s">
        <v>291</v>
      </c>
      <c r="G581" s="87" t="s">
        <v>133</v>
      </c>
    </row>
    <row r="582" outlineLevel="1">
      <c r="A582" s="93" t="n">
        <v>45923.0</v>
      </c>
      <c r="B582" s="87" t="s">
        <v>4514</v>
      </c>
      <c r="C582" s="87" t="s">
        <v>63</v>
      </c>
      <c r="D582" s="87" t="n">
        <v>8555.0</v>
      </c>
      <c r="E582" s="87" t="s">
        <v>306</v>
      </c>
      <c r="F582" s="87" t="s">
        <v>291</v>
      </c>
      <c r="G582" s="87" t="s">
        <v>133</v>
      </c>
    </row>
    <row r="583" outlineLevel="1">
      <c r="A583" s="93" t="n">
        <v>45924.0</v>
      </c>
      <c r="B583" s="87" t="s">
        <v>4520</v>
      </c>
      <c r="C583" s="87" t="s">
        <v>63</v>
      </c>
      <c r="D583" s="87" t="n">
        <v>9263.0</v>
      </c>
      <c r="E583" s="87" t="s">
        <v>306</v>
      </c>
      <c r="F583" s="87" t="s">
        <v>291</v>
      </c>
      <c r="G583" s="87" t="s">
        <v>133</v>
      </c>
    </row>
    <row r="584" outlineLevel="1">
      <c r="A584" s="93" t="n">
        <v>45925.0</v>
      </c>
      <c r="B584" s="87" t="s">
        <v>4531</v>
      </c>
      <c r="C584" s="87" t="s">
        <v>63</v>
      </c>
      <c r="D584" s="87" t="n">
        <v>9381.0</v>
      </c>
      <c r="E584" s="87" t="s">
        <v>306</v>
      </c>
      <c r="F584" s="87" t="s">
        <v>291</v>
      </c>
      <c r="G584" s="87" t="s">
        <v>133</v>
      </c>
    </row>
    <row r="585" outlineLevel="1">
      <c r="A585" s="93" t="n">
        <v>45960.0</v>
      </c>
      <c r="B585" s="87" t="s">
        <v>4836</v>
      </c>
      <c r="C585" s="87" t="s">
        <v>63</v>
      </c>
      <c r="D585" s="87" t="n">
        <v>175000.0</v>
      </c>
      <c r="E585" s="87" t="s">
        <v>306</v>
      </c>
      <c r="F585" s="87" t="s">
        <v>291</v>
      </c>
      <c r="G585" s="87" t="s">
        <v>133</v>
      </c>
    </row>
    <row r="586" outlineLevel="1">
      <c r="A586" s="93" t="n">
        <v>45990.0</v>
      </c>
      <c r="B586" s="87" t="s">
        <v>5158</v>
      </c>
      <c r="C586" s="87" t="s">
        <v>63</v>
      </c>
      <c r="D586" s="87" t="n">
        <v>175000.0</v>
      </c>
      <c r="E586" s="87" t="s">
        <v>306</v>
      </c>
      <c r="F586" s="87" t="s">
        <v>291</v>
      </c>
      <c r="G586" s="87" t="s">
        <v>133</v>
      </c>
    </row>
    <row r="587" outlineLevel="1">
      <c r="A587" s="93" t="n">
        <v>46035.0</v>
      </c>
      <c r="B587" s="87" t="s">
        <v>5466</v>
      </c>
      <c r="C587" s="87" t="s">
        <v>63</v>
      </c>
      <c r="D587" s="87" t="n">
        <v>159261.0</v>
      </c>
      <c r="E587" s="87" t="s">
        <v>306</v>
      </c>
      <c r="F587" s="87" t="s">
        <v>291</v>
      </c>
      <c r="G587" s="87" t="s">
        <v>133</v>
      </c>
    </row>
    <row r="588" outlineLevel="1">
      <c r="A588" s="111" t="n">
        <v>46053.0</v>
      </c>
      <c r="B588" s="103" t="s">
        <v>5549</v>
      </c>
      <c r="C588" s="103" t="s">
        <v>63</v>
      </c>
      <c r="D588" s="103" t="n">
        <v>150000.0</v>
      </c>
      <c r="E588" s="103" t="s">
        <v>306</v>
      </c>
      <c r="F588" s="103" t="s">
        <v>291</v>
      </c>
      <c r="G588" s="103" t="s">
        <v>133</v>
      </c>
    </row>
    <row r="589" outlineLevel="1">
      <c r="A589" s="83" t="s">
        <v>1937</v>
      </c>
      <c r="B589" s="83"/>
      <c r="C589" s="83"/>
      <c r="D589" s="82">
        <f>SUM(D590:D596)</f>
      </c>
      <c r="E589" s="82"/>
      <c r="F589" s="83"/>
      <c r="G589" s="82"/>
    </row>
    <row r="590" outlineLevel="1">
      <c r="A590" s="93" t="n">
        <v>45804.0</v>
      </c>
      <c r="B590" s="87" t="s">
        <v>1936</v>
      </c>
      <c r="C590" s="87" t="s">
        <v>63</v>
      </c>
      <c r="D590" s="87" t="n">
        <v>100000.0</v>
      </c>
      <c r="E590" s="87" t="s">
        <v>64</v>
      </c>
      <c r="F590" s="87" t="s">
        <v>291</v>
      </c>
      <c r="G590" s="87" t="s">
        <v>133</v>
      </c>
    </row>
    <row r="591" outlineLevel="1">
      <c r="A591" s="93" t="n">
        <v>45818.0</v>
      </c>
      <c r="B591" s="87" t="s">
        <v>2353</v>
      </c>
      <c r="C591" s="87" t="s">
        <v>63</v>
      </c>
      <c r="D591" s="87" t="n">
        <v>56000.0</v>
      </c>
      <c r="E591" s="87" t="s">
        <v>64</v>
      </c>
      <c r="F591" s="87" t="s">
        <v>291</v>
      </c>
      <c r="G591" s="87" t="s">
        <v>133</v>
      </c>
    </row>
    <row r="592" outlineLevel="1">
      <c r="A592" s="93" t="n">
        <v>45821.0</v>
      </c>
      <c r="B592" s="87" t="s">
        <v>2444</v>
      </c>
      <c r="C592" s="87" t="s">
        <v>63</v>
      </c>
      <c r="D592" s="87" t="n">
        <v>44277.0</v>
      </c>
      <c r="E592" s="87" t="s">
        <v>64</v>
      </c>
      <c r="F592" s="87" t="s">
        <v>291</v>
      </c>
      <c r="G592" s="87" t="s">
        <v>133</v>
      </c>
    </row>
    <row r="593" outlineLevel="1">
      <c r="A593" s="93" t="n">
        <v>45835.0</v>
      </c>
      <c r="B593" s="87" t="s">
        <v>2854</v>
      </c>
      <c r="C593" s="87" t="s">
        <v>63</v>
      </c>
      <c r="D593" s="87" t="n">
        <v>100000.0</v>
      </c>
      <c r="E593" s="87" t="s">
        <v>64</v>
      </c>
      <c r="F593" s="87" t="s">
        <v>291</v>
      </c>
      <c r="G593" s="87" t="s">
        <v>133</v>
      </c>
    </row>
    <row r="594" outlineLevel="1">
      <c r="A594" s="93" t="n">
        <v>45849.0</v>
      </c>
      <c r="B594" s="87" t="s">
        <v>3291</v>
      </c>
      <c r="C594" s="87" t="s">
        <v>63</v>
      </c>
      <c r="D594" s="87" t="n">
        <v>68180.0</v>
      </c>
      <c r="E594" s="87" t="s">
        <v>64</v>
      </c>
      <c r="F594" s="87" t="s">
        <v>291</v>
      </c>
      <c r="G594" s="87" t="s">
        <v>133</v>
      </c>
    </row>
    <row r="595" outlineLevel="1">
      <c r="A595" s="93" t="n">
        <v>45897.0</v>
      </c>
      <c r="B595" s="87" t="s">
        <v>4151</v>
      </c>
      <c r="C595" s="87" t="s">
        <v>63</v>
      </c>
      <c r="D595" s="87" t="n">
        <v>51802.0</v>
      </c>
      <c r="E595" s="87" t="s">
        <v>64</v>
      </c>
      <c r="F595" s="87" t="s">
        <v>414</v>
      </c>
      <c r="G595" s="87" t="s">
        <v>139</v>
      </c>
    </row>
    <row r="596" outlineLevel="1">
      <c r="A596" s="111" t="n">
        <v>45990.0</v>
      </c>
      <c r="B596" s="103" t="s">
        <v>5154</v>
      </c>
      <c r="C596" s="103" t="s">
        <v>63</v>
      </c>
      <c r="D596" s="103" t="n">
        <v>64900.0</v>
      </c>
      <c r="E596" s="103" t="s">
        <v>64</v>
      </c>
      <c r="F596" s="103" t="s">
        <v>291</v>
      </c>
      <c r="G596" s="103" t="s">
        <v>133</v>
      </c>
    </row>
    <row r="597" outlineLevel="1">
      <c r="A597" s="83" t="s">
        <v>4175</v>
      </c>
      <c r="B597" s="83"/>
      <c r="C597" s="83"/>
      <c r="D597" s="82">
        <f>SUM(D598:D599)</f>
      </c>
      <c r="E597" s="82"/>
      <c r="F597" s="83"/>
      <c r="G597" s="82"/>
    </row>
    <row r="598" outlineLevel="1">
      <c r="A598" s="93" t="n">
        <v>45899.0</v>
      </c>
      <c r="B598" s="87" t="s">
        <v>4174</v>
      </c>
      <c r="C598" s="87" t="s">
        <v>63</v>
      </c>
      <c r="D598" s="87" t="n">
        <v>5100.0</v>
      </c>
      <c r="E598" s="87" t="s">
        <v>369</v>
      </c>
      <c r="F598" s="87" t="s">
        <v>414</v>
      </c>
      <c r="G598" s="87" t="s">
        <v>139</v>
      </c>
    </row>
    <row r="599" outlineLevel="1">
      <c r="A599" s="111" t="n">
        <v>45906.0</v>
      </c>
      <c r="B599" s="103" t="s">
        <v>4341</v>
      </c>
      <c r="C599" s="103" t="s">
        <v>63</v>
      </c>
      <c r="D599" s="103" t="n">
        <v>10200.0</v>
      </c>
      <c r="E599" s="103" t="s">
        <v>369</v>
      </c>
      <c r="F599" s="103" t="s">
        <v>414</v>
      </c>
      <c r="G599" s="103" t="s">
        <v>139</v>
      </c>
    </row>
    <row r="600" outlineLevel="1">
      <c r="A600" s="83" t="s">
        <v>602</v>
      </c>
      <c r="B600" s="83"/>
      <c r="C600" s="83"/>
      <c r="D600" s="82">
        <f>SUM(D601:D603)</f>
      </c>
      <c r="E600" s="82"/>
      <c r="F600" s="83"/>
      <c r="G600" s="82"/>
    </row>
    <row r="601" outlineLevel="1">
      <c r="A601" s="93" t="n">
        <v>45756.0</v>
      </c>
      <c r="B601" s="87" t="s">
        <v>601</v>
      </c>
      <c r="C601" s="87" t="s">
        <v>63</v>
      </c>
      <c r="D601" s="87" t="n">
        <v>100000.0</v>
      </c>
      <c r="E601" s="87" t="s">
        <v>315</v>
      </c>
      <c r="F601" s="87" t="s">
        <v>414</v>
      </c>
      <c r="G601" s="87" t="s">
        <v>139</v>
      </c>
    </row>
    <row r="602" outlineLevel="1">
      <c r="A602" s="93" t="n">
        <v>45756.0</v>
      </c>
      <c r="B602" s="87" t="s">
        <v>604</v>
      </c>
      <c r="C602" s="87" t="s">
        <v>63</v>
      </c>
      <c r="D602" s="87" t="n">
        <v>100000.0</v>
      </c>
      <c r="E602" s="87" t="s">
        <v>315</v>
      </c>
      <c r="F602" s="87" t="s">
        <v>414</v>
      </c>
      <c r="G602" s="87" t="s">
        <v>139</v>
      </c>
    </row>
    <row r="603" outlineLevel="1">
      <c r="A603" s="111" t="n">
        <v>45756.0</v>
      </c>
      <c r="B603" s="103" t="s">
        <v>606</v>
      </c>
      <c r="C603" s="103" t="s">
        <v>63</v>
      </c>
      <c r="D603" s="103" t="n">
        <v>53355.0</v>
      </c>
      <c r="E603" s="103" t="s">
        <v>315</v>
      </c>
      <c r="F603" s="103" t="s">
        <v>414</v>
      </c>
      <c r="G603" s="103" t="s">
        <v>139</v>
      </c>
    </row>
    <row r="604" outlineLevel="1">
      <c r="A604" s="83" t="s">
        <v>2346</v>
      </c>
      <c r="B604" s="83"/>
      <c r="C604" s="83"/>
      <c r="D604" s="82">
        <f>SUM(D605:D606)</f>
      </c>
      <c r="E604" s="82"/>
      <c r="F604" s="83"/>
      <c r="G604" s="82"/>
    </row>
    <row r="605" outlineLevel="1">
      <c r="A605" s="93" t="n">
        <v>45818.0</v>
      </c>
      <c r="B605" s="87" t="s">
        <v>2345</v>
      </c>
      <c r="C605" s="87" t="s">
        <v>63</v>
      </c>
      <c r="D605" s="87" t="n">
        <v>11000.0</v>
      </c>
      <c r="E605" s="87" t="s">
        <v>369</v>
      </c>
      <c r="F605" s="87" t="s">
        <v>291</v>
      </c>
      <c r="G605" s="87" t="s">
        <v>133</v>
      </c>
    </row>
    <row r="606" outlineLevel="1">
      <c r="A606" s="111" t="n">
        <v>45824.0</v>
      </c>
      <c r="B606" s="103" t="s">
        <v>2505</v>
      </c>
      <c r="C606" s="103" t="s">
        <v>63</v>
      </c>
      <c r="D606" s="103" t="n">
        <v>11000.0</v>
      </c>
      <c r="E606" s="103" t="s">
        <v>369</v>
      </c>
      <c r="F606" s="103" t="s">
        <v>291</v>
      </c>
      <c r="G606" s="103" t="s">
        <v>133</v>
      </c>
    </row>
    <row r="607" outlineLevel="1">
      <c r="A607" s="83" t="s">
        <v>5789</v>
      </c>
      <c r="B607" s="83"/>
      <c r="C607" s="83"/>
      <c r="D607" s="82">
        <f>SUM(D608:D609)</f>
      </c>
      <c r="E607" s="82"/>
      <c r="F607" s="83"/>
      <c r="G607" s="82"/>
    </row>
    <row r="608" outlineLevel="1">
      <c r="A608" s="93" t="n">
        <v>46087.0</v>
      </c>
      <c r="B608" s="87" t="s">
        <v>5788</v>
      </c>
      <c r="C608" s="87" t="s">
        <v>75</v>
      </c>
      <c r="D608" s="87" t="n">
        <v>80910.0</v>
      </c>
      <c r="E608" s="87" t="s">
        <v>780</v>
      </c>
      <c r="F608" s="87" t="s">
        <v>291</v>
      </c>
      <c r="G608" s="87" t="s">
        <v>133</v>
      </c>
    </row>
    <row r="609" outlineLevel="1">
      <c r="A609" s="111" t="n">
        <v>46107.0</v>
      </c>
      <c r="B609" s="103" t="s">
        <v>5914</v>
      </c>
      <c r="C609" s="103" t="s">
        <v>75</v>
      </c>
      <c r="D609" s="103" t="n">
        <v>218625.0</v>
      </c>
      <c r="E609" s="103" t="s">
        <v>780</v>
      </c>
      <c r="F609" s="103" t="s">
        <v>291</v>
      </c>
      <c r="G609" s="103" t="s">
        <v>133</v>
      </c>
    </row>
    <row r="610" outlineLevel="1">
      <c r="A610" s="83" t="s">
        <v>376</v>
      </c>
      <c r="B610" s="83"/>
      <c r="C610" s="83"/>
      <c r="D610" s="82">
        <f>SUM(D611:D612)</f>
      </c>
      <c r="E610" s="82"/>
      <c r="F610" s="83"/>
      <c r="G610" s="82"/>
    </row>
    <row r="611" outlineLevel="1">
      <c r="A611" s="93" t="n">
        <v>45748.0</v>
      </c>
      <c r="B611" s="87" t="s">
        <v>375</v>
      </c>
      <c r="C611" s="87" t="s">
        <v>63</v>
      </c>
      <c r="D611" s="87" t="n">
        <v>600000.0</v>
      </c>
      <c r="E611" s="87" t="s">
        <v>306</v>
      </c>
      <c r="F611" s="87" t="s">
        <v>291</v>
      </c>
      <c r="G611" s="87" t="s">
        <v>133</v>
      </c>
    </row>
    <row r="612" outlineLevel="1">
      <c r="A612" s="111" t="n">
        <v>45750.0</v>
      </c>
      <c r="B612" s="103" t="s">
        <v>456</v>
      </c>
      <c r="C612" s="103" t="s">
        <v>63</v>
      </c>
      <c r="D612" s="103" t="n">
        <v>562465.0</v>
      </c>
      <c r="E612" s="103" t="s">
        <v>306</v>
      </c>
      <c r="F612" s="103" t="s">
        <v>291</v>
      </c>
      <c r="G612" s="103" t="s">
        <v>133</v>
      </c>
    </row>
    <row r="613" outlineLevel="1">
      <c r="A613" s="83" t="s">
        <v>3986</v>
      </c>
      <c r="B613" s="83"/>
      <c r="C613" s="83"/>
      <c r="D613" s="82">
        <f>SUM(D614:D618)</f>
      </c>
      <c r="E613" s="82"/>
      <c r="F613" s="83"/>
      <c r="G613" s="82"/>
    </row>
    <row r="614" outlineLevel="1">
      <c r="A614" s="93" t="n">
        <v>45888.0</v>
      </c>
      <c r="B614" s="87" t="s">
        <v>3985</v>
      </c>
      <c r="C614" s="87" t="s">
        <v>63</v>
      </c>
      <c r="D614" s="87" t="n">
        <v>210000.0</v>
      </c>
      <c r="E614" s="87" t="s">
        <v>74</v>
      </c>
      <c r="F614" s="87" t="s">
        <v>291</v>
      </c>
      <c r="G614" s="87" t="s">
        <v>133</v>
      </c>
    </row>
    <row r="615" outlineLevel="1">
      <c r="A615" s="93" t="n">
        <v>45896.0</v>
      </c>
      <c r="B615" s="87" t="s">
        <v>4139</v>
      </c>
      <c r="C615" s="87" t="s">
        <v>63</v>
      </c>
      <c r="D615" s="87" t="n">
        <v>131000.0</v>
      </c>
      <c r="E615" s="87" t="s">
        <v>64</v>
      </c>
      <c r="F615" s="87" t="s">
        <v>291</v>
      </c>
      <c r="G615" s="87" t="s">
        <v>133</v>
      </c>
    </row>
    <row r="616" outlineLevel="1">
      <c r="A616" s="93" t="n">
        <v>45901.0</v>
      </c>
      <c r="B616" s="87" t="s">
        <v>4193</v>
      </c>
      <c r="C616" s="87" t="s">
        <v>63</v>
      </c>
      <c r="D616" s="87" t="n">
        <v>74000.0</v>
      </c>
      <c r="E616" s="87" t="s">
        <v>64</v>
      </c>
      <c r="F616" s="87" t="s">
        <v>291</v>
      </c>
      <c r="G616" s="87" t="s">
        <v>133</v>
      </c>
    </row>
    <row r="617" outlineLevel="1">
      <c r="A617" s="93" t="n">
        <v>45901.0</v>
      </c>
      <c r="B617" s="87" t="s">
        <v>4191</v>
      </c>
      <c r="C617" s="87" t="s">
        <v>63</v>
      </c>
      <c r="D617" s="87" t="n">
        <v>181000.0</v>
      </c>
      <c r="E617" s="87" t="s">
        <v>64</v>
      </c>
      <c r="F617" s="87" t="s">
        <v>291</v>
      </c>
      <c r="G617" s="87" t="s">
        <v>133</v>
      </c>
    </row>
    <row r="618" outlineLevel="1">
      <c r="A618" s="111" t="n">
        <v>45902.0</v>
      </c>
      <c r="B618" s="103" t="s">
        <v>4202</v>
      </c>
      <c r="C618" s="103" t="s">
        <v>63</v>
      </c>
      <c r="D618" s="103" t="n">
        <v>78000.0</v>
      </c>
      <c r="E618" s="103" t="s">
        <v>64</v>
      </c>
      <c r="F618" s="103" t="s">
        <v>291</v>
      </c>
      <c r="G618" s="103" t="s">
        <v>133</v>
      </c>
    </row>
    <row r="619" outlineLevel="1">
      <c r="A619" s="83" t="s">
        <v>3302</v>
      </c>
      <c r="B619" s="83"/>
      <c r="C619" s="83"/>
      <c r="D619" s="82">
        <f>SUM(D620:D623)</f>
      </c>
      <c r="E619" s="82"/>
      <c r="F619" s="83"/>
      <c r="G619" s="82"/>
    </row>
    <row r="620" outlineLevel="1">
      <c r="A620" s="93" t="n">
        <v>45850.0</v>
      </c>
      <c r="B620" s="87" t="s">
        <v>3300</v>
      </c>
      <c r="C620" s="87" t="s">
        <v>63</v>
      </c>
      <c r="D620" s="87" t="n">
        <v>2800.0</v>
      </c>
      <c r="E620" s="87" t="s">
        <v>369</v>
      </c>
      <c r="F620" s="87" t="s">
        <v>291</v>
      </c>
      <c r="G620" s="87" t="s">
        <v>133</v>
      </c>
    </row>
    <row r="621" outlineLevel="1">
      <c r="A621" s="93" t="n">
        <v>45860.0</v>
      </c>
      <c r="B621" s="87" t="s">
        <v>3431</v>
      </c>
      <c r="C621" s="87" t="s">
        <v>63</v>
      </c>
      <c r="D621" s="87" t="n">
        <v>2800.0</v>
      </c>
      <c r="E621" s="87" t="s">
        <v>369</v>
      </c>
      <c r="F621" s="87" t="s">
        <v>291</v>
      </c>
      <c r="G621" s="87" t="s">
        <v>133</v>
      </c>
    </row>
    <row r="622" outlineLevel="1">
      <c r="A622" s="93" t="n">
        <v>45953.0</v>
      </c>
      <c r="B622" s="87" t="s">
        <v>4794</v>
      </c>
      <c r="C622" s="87" t="s">
        <v>63</v>
      </c>
      <c r="D622" s="87" t="n">
        <v>5600.0</v>
      </c>
      <c r="E622" s="87" t="s">
        <v>369</v>
      </c>
      <c r="F622" s="87" t="s">
        <v>291</v>
      </c>
      <c r="G622" s="87" t="s">
        <v>133</v>
      </c>
    </row>
    <row r="623" outlineLevel="1">
      <c r="A623" s="111" t="n">
        <v>45995.0</v>
      </c>
      <c r="B623" s="103" t="s">
        <v>5193</v>
      </c>
      <c r="C623" s="103" t="s">
        <v>63</v>
      </c>
      <c r="D623" s="103" t="n">
        <v>3500.0</v>
      </c>
      <c r="E623" s="103" t="s">
        <v>369</v>
      </c>
      <c r="F623" s="103" t="s">
        <v>291</v>
      </c>
      <c r="G623" s="103" t="s">
        <v>133</v>
      </c>
    </row>
    <row r="624" outlineLevel="1">
      <c r="A624" s="83" t="s">
        <v>2329</v>
      </c>
      <c r="B624" s="83"/>
      <c r="C624" s="83"/>
      <c r="D624" s="82">
        <f>SUM(D625:D630)</f>
      </c>
      <c r="E624" s="82"/>
      <c r="F624" s="83"/>
      <c r="G624" s="82"/>
    </row>
    <row r="625" outlineLevel="1">
      <c r="A625" s="93" t="n">
        <v>45817.0</v>
      </c>
      <c r="B625" s="87" t="s">
        <v>2327</v>
      </c>
      <c r="C625" s="87" t="s">
        <v>416</v>
      </c>
      <c r="D625" s="87" t="n">
        <v>9200.0</v>
      </c>
      <c r="E625" s="87" t="s">
        <v>369</v>
      </c>
      <c r="F625" s="87" t="s">
        <v>291</v>
      </c>
      <c r="G625" s="87" t="s">
        <v>133</v>
      </c>
    </row>
    <row r="626" outlineLevel="1">
      <c r="A626" s="93" t="n">
        <v>45821.0</v>
      </c>
      <c r="B626" s="87" t="s">
        <v>2464</v>
      </c>
      <c r="C626" s="87" t="s">
        <v>63</v>
      </c>
      <c r="D626" s="87" t="n">
        <v>8000.0</v>
      </c>
      <c r="E626" s="87" t="s">
        <v>369</v>
      </c>
      <c r="F626" s="87" t="s">
        <v>291</v>
      </c>
      <c r="G626" s="87" t="s">
        <v>133</v>
      </c>
    </row>
    <row r="627" outlineLevel="1">
      <c r="A627" s="93" t="n">
        <v>45824.0</v>
      </c>
      <c r="B627" s="87" t="s">
        <v>2518</v>
      </c>
      <c r="C627" s="87" t="s">
        <v>63</v>
      </c>
      <c r="D627" s="87" t="n">
        <v>8100.0</v>
      </c>
      <c r="E627" s="87" t="s">
        <v>369</v>
      </c>
      <c r="F627" s="87" t="s">
        <v>291</v>
      </c>
      <c r="G627" s="87" t="s">
        <v>133</v>
      </c>
    </row>
    <row r="628" outlineLevel="1">
      <c r="A628" s="93" t="n">
        <v>45829.0</v>
      </c>
      <c r="B628" s="87" t="s">
        <v>2717</v>
      </c>
      <c r="C628" s="87" t="s">
        <v>416</v>
      </c>
      <c r="D628" s="87" t="n">
        <v>13800.0</v>
      </c>
      <c r="E628" s="87" t="s">
        <v>369</v>
      </c>
      <c r="F628" s="87" t="s">
        <v>291</v>
      </c>
      <c r="G628" s="87" t="s">
        <v>133</v>
      </c>
    </row>
    <row r="629" outlineLevel="1">
      <c r="A629" s="93" t="n">
        <v>45840.0</v>
      </c>
      <c r="B629" s="87" t="s">
        <v>2955</v>
      </c>
      <c r="C629" s="87" t="s">
        <v>63</v>
      </c>
      <c r="D629" s="87" t="n">
        <v>13800.0</v>
      </c>
      <c r="E629" s="87" t="s">
        <v>369</v>
      </c>
      <c r="F629" s="87" t="s">
        <v>291</v>
      </c>
      <c r="G629" s="87" t="s">
        <v>133</v>
      </c>
    </row>
    <row r="630" outlineLevel="1">
      <c r="A630" s="111" t="n">
        <v>45840.0</v>
      </c>
      <c r="B630" s="103" t="s">
        <v>2957</v>
      </c>
      <c r="C630" s="103" t="s">
        <v>416</v>
      </c>
      <c r="D630" s="103" t="n">
        <v>9200.0</v>
      </c>
      <c r="E630" s="103" t="s">
        <v>369</v>
      </c>
      <c r="F630" s="103" t="s">
        <v>291</v>
      </c>
      <c r="G630" s="103" t="s">
        <v>133</v>
      </c>
    </row>
    <row r="631" outlineLevel="1">
      <c r="A631" s="83" t="s">
        <v>3405</v>
      </c>
      <c r="B631" s="83"/>
      <c r="C631" s="83"/>
      <c r="D631" s="82">
        <f>SUM(D632:D633)</f>
      </c>
      <c r="E631" s="82"/>
      <c r="F631" s="83"/>
      <c r="G631" s="82"/>
    </row>
    <row r="632" outlineLevel="1">
      <c r="A632" s="93" t="n">
        <v>45857.0</v>
      </c>
      <c r="B632" s="87" t="s">
        <v>3404</v>
      </c>
      <c r="C632" s="87" t="s">
        <v>63</v>
      </c>
      <c r="D632" s="87" t="n">
        <v>23000.0</v>
      </c>
      <c r="E632" s="87" t="s">
        <v>369</v>
      </c>
      <c r="F632" s="87" t="s">
        <v>291</v>
      </c>
      <c r="G632" s="87" t="s">
        <v>133</v>
      </c>
    </row>
    <row r="633" outlineLevel="1">
      <c r="A633" s="111" t="n">
        <v>45894.0</v>
      </c>
      <c r="B633" s="103" t="s">
        <v>4101</v>
      </c>
      <c r="C633" s="103" t="s">
        <v>63</v>
      </c>
      <c r="D633" s="103" t="n">
        <v>9200.0</v>
      </c>
      <c r="E633" s="103" t="s">
        <v>369</v>
      </c>
      <c r="F633" s="103" t="s">
        <v>291</v>
      </c>
      <c r="G633" s="103" t="s">
        <v>133</v>
      </c>
    </row>
    <row r="634" outlineLevel="1">
      <c r="A634" s="83" t="s">
        <v>4134</v>
      </c>
      <c r="B634" s="83"/>
      <c r="C634" s="83"/>
      <c r="D634" s="82">
        <f>SUM(D635:D639)</f>
      </c>
      <c r="E634" s="82"/>
      <c r="F634" s="83"/>
      <c r="G634" s="82"/>
    </row>
    <row r="635" outlineLevel="1">
      <c r="A635" s="93" t="n">
        <v>45895.0</v>
      </c>
      <c r="B635" s="87" t="s">
        <v>4132</v>
      </c>
      <c r="C635" s="87" t="s">
        <v>63</v>
      </c>
      <c r="D635" s="87" t="n">
        <v>2500.0</v>
      </c>
      <c r="E635" s="87" t="s">
        <v>369</v>
      </c>
      <c r="F635" s="87" t="s">
        <v>291</v>
      </c>
      <c r="G635" s="87" t="s">
        <v>133</v>
      </c>
    </row>
    <row r="636" outlineLevel="1">
      <c r="A636" s="93" t="n">
        <v>45897.0</v>
      </c>
      <c r="B636" s="87" t="s">
        <v>4146</v>
      </c>
      <c r="C636" s="87" t="s">
        <v>63</v>
      </c>
      <c r="D636" s="87" t="n">
        <v>30000.0</v>
      </c>
      <c r="E636" s="87" t="s">
        <v>369</v>
      </c>
      <c r="F636" s="87" t="s">
        <v>414</v>
      </c>
      <c r="G636" s="87" t="s">
        <v>139</v>
      </c>
    </row>
    <row r="637" outlineLevel="1">
      <c r="A637" s="93" t="n">
        <v>45939.0</v>
      </c>
      <c r="B637" s="87" t="s">
        <v>4702</v>
      </c>
      <c r="C637" s="87" t="s">
        <v>63</v>
      </c>
      <c r="D637" s="87" t="n">
        <v>2500.0</v>
      </c>
      <c r="E637" s="87" t="s">
        <v>369</v>
      </c>
      <c r="F637" s="87" t="s">
        <v>291</v>
      </c>
      <c r="G637" s="87" t="s">
        <v>133</v>
      </c>
    </row>
    <row r="638" outlineLevel="1">
      <c r="A638" s="93" t="n">
        <v>45989.0</v>
      </c>
      <c r="B638" s="87" t="s">
        <v>5141</v>
      </c>
      <c r="C638" s="87" t="s">
        <v>63</v>
      </c>
      <c r="D638" s="87" t="n">
        <v>20000.0</v>
      </c>
      <c r="E638" s="87" t="s">
        <v>369</v>
      </c>
      <c r="F638" s="87" t="s">
        <v>291</v>
      </c>
      <c r="G638" s="87" t="s">
        <v>133</v>
      </c>
    </row>
    <row r="639" outlineLevel="1">
      <c r="A639" s="111" t="n">
        <v>46015.0</v>
      </c>
      <c r="B639" s="103" t="s">
        <v>5339</v>
      </c>
      <c r="C639" s="103" t="s">
        <v>63</v>
      </c>
      <c r="D639" s="103" t="n">
        <v>17500.0</v>
      </c>
      <c r="E639" s="103" t="s">
        <v>315</v>
      </c>
      <c r="F639" s="103" t="s">
        <v>291</v>
      </c>
      <c r="G639" s="103" t="s">
        <v>133</v>
      </c>
    </row>
    <row r="640" outlineLevel="1">
      <c r="A640" s="83" t="s">
        <v>1489</v>
      </c>
      <c r="B640" s="83"/>
      <c r="C640" s="83"/>
      <c r="D640" s="82">
        <f>SUM(D641:D660)</f>
      </c>
      <c r="E640" s="82"/>
      <c r="F640" s="83"/>
      <c r="G640" s="82"/>
    </row>
    <row r="641" outlineLevel="1">
      <c r="A641" s="93" t="n">
        <v>45789.0</v>
      </c>
      <c r="B641" s="87" t="s">
        <v>1488</v>
      </c>
      <c r="C641" s="87" t="s">
        <v>63</v>
      </c>
      <c r="D641" s="87" t="n">
        <v>13000.0</v>
      </c>
      <c r="E641" s="87" t="s">
        <v>369</v>
      </c>
      <c r="F641" s="87" t="s">
        <v>291</v>
      </c>
      <c r="G641" s="87" t="s">
        <v>133</v>
      </c>
    </row>
    <row r="642" outlineLevel="1">
      <c r="A642" s="93" t="n">
        <v>45814.0</v>
      </c>
      <c r="B642" s="87" t="s">
        <v>2284</v>
      </c>
      <c r="C642" s="87" t="s">
        <v>63</v>
      </c>
      <c r="D642" s="87" t="n">
        <v>13000.0</v>
      </c>
      <c r="E642" s="87" t="s">
        <v>369</v>
      </c>
      <c r="F642" s="87" t="s">
        <v>291</v>
      </c>
      <c r="G642" s="87" t="s">
        <v>133</v>
      </c>
    </row>
    <row r="643" outlineLevel="1">
      <c r="A643" s="93" t="n">
        <v>45834.0</v>
      </c>
      <c r="B643" s="87" t="s">
        <v>2811</v>
      </c>
      <c r="C643" s="87" t="s">
        <v>63</v>
      </c>
      <c r="D643" s="87" t="n">
        <v>13000.0</v>
      </c>
      <c r="E643" s="87" t="s">
        <v>369</v>
      </c>
      <c r="F643" s="87" t="s">
        <v>291</v>
      </c>
      <c r="G643" s="87" t="s">
        <v>133</v>
      </c>
    </row>
    <row r="644" outlineLevel="1">
      <c r="A644" s="93" t="n">
        <v>45856.0</v>
      </c>
      <c r="B644" s="87" t="s">
        <v>3400</v>
      </c>
      <c r="C644" s="87" t="s">
        <v>63</v>
      </c>
      <c r="D644" s="87" t="n">
        <v>13000.0</v>
      </c>
      <c r="E644" s="87" t="s">
        <v>369</v>
      </c>
      <c r="F644" s="87" t="s">
        <v>291</v>
      </c>
      <c r="G644" s="87" t="s">
        <v>133</v>
      </c>
    </row>
    <row r="645" outlineLevel="1">
      <c r="A645" s="93" t="n">
        <v>45874.0</v>
      </c>
      <c r="B645" s="87" t="s">
        <v>3726</v>
      </c>
      <c r="C645" s="87" t="s">
        <v>63</v>
      </c>
      <c r="D645" s="87" t="n">
        <v>13000.0</v>
      </c>
      <c r="E645" s="87" t="s">
        <v>369</v>
      </c>
      <c r="F645" s="87" t="s">
        <v>291</v>
      </c>
      <c r="G645" s="87" t="s">
        <v>133</v>
      </c>
    </row>
    <row r="646" outlineLevel="1">
      <c r="A646" s="93" t="n">
        <v>45889.0</v>
      </c>
      <c r="B646" s="87" t="s">
        <v>4017</v>
      </c>
      <c r="C646" s="87" t="s">
        <v>63</v>
      </c>
      <c r="D646" s="87" t="n">
        <v>13000.0</v>
      </c>
      <c r="E646" s="87" t="s">
        <v>369</v>
      </c>
      <c r="F646" s="87" t="s">
        <v>291</v>
      </c>
      <c r="G646" s="87" t="s">
        <v>133</v>
      </c>
    </row>
    <row r="647" outlineLevel="1">
      <c r="A647" s="93" t="n">
        <v>45903.0</v>
      </c>
      <c r="B647" s="87" t="s">
        <v>4312</v>
      </c>
      <c r="C647" s="87" t="s">
        <v>63</v>
      </c>
      <c r="D647" s="87" t="n">
        <v>13000.0</v>
      </c>
      <c r="E647" s="87" t="s">
        <v>369</v>
      </c>
      <c r="F647" s="87" t="s">
        <v>291</v>
      </c>
      <c r="G647" s="87" t="s">
        <v>133</v>
      </c>
    </row>
    <row r="648" outlineLevel="1">
      <c r="A648" s="93" t="n">
        <v>45919.0</v>
      </c>
      <c r="B648" s="87" t="s">
        <v>4467</v>
      </c>
      <c r="C648" s="87" t="s">
        <v>63</v>
      </c>
      <c r="D648" s="87" t="n">
        <v>13000.0</v>
      </c>
      <c r="E648" s="87" t="s">
        <v>369</v>
      </c>
      <c r="F648" s="87" t="s">
        <v>291</v>
      </c>
      <c r="G648" s="87" t="s">
        <v>133</v>
      </c>
    </row>
    <row r="649" outlineLevel="1">
      <c r="A649" s="93" t="n">
        <v>45934.0</v>
      </c>
      <c r="B649" s="87" t="s">
        <v>4584</v>
      </c>
      <c r="C649" s="87" t="s">
        <v>63</v>
      </c>
      <c r="D649" s="87" t="n">
        <v>16250.0</v>
      </c>
      <c r="E649" s="87" t="s">
        <v>369</v>
      </c>
      <c r="F649" s="87" t="s">
        <v>291</v>
      </c>
      <c r="G649" s="87" t="s">
        <v>133</v>
      </c>
    </row>
    <row r="650" outlineLevel="1">
      <c r="A650" s="93" t="n">
        <v>45960.0</v>
      </c>
      <c r="B650" s="87" t="s">
        <v>4834</v>
      </c>
      <c r="C650" s="87" t="s">
        <v>63</v>
      </c>
      <c r="D650" s="87" t="n">
        <v>16250.0</v>
      </c>
      <c r="E650" s="87" t="s">
        <v>369</v>
      </c>
      <c r="F650" s="87" t="s">
        <v>291</v>
      </c>
      <c r="G650" s="87" t="s">
        <v>133</v>
      </c>
    </row>
    <row r="651" outlineLevel="1">
      <c r="A651" s="93" t="n">
        <v>45973.0</v>
      </c>
      <c r="B651" s="87" t="s">
        <v>5032</v>
      </c>
      <c r="C651" s="87" t="s">
        <v>63</v>
      </c>
      <c r="D651" s="87" t="n">
        <v>16250.0</v>
      </c>
      <c r="E651" s="87" t="s">
        <v>369</v>
      </c>
      <c r="F651" s="87" t="s">
        <v>291</v>
      </c>
      <c r="G651" s="87" t="s">
        <v>133</v>
      </c>
    </row>
    <row r="652" outlineLevel="1">
      <c r="A652" s="93" t="n">
        <v>46014.0</v>
      </c>
      <c r="B652" s="87" t="s">
        <v>5335</v>
      </c>
      <c r="C652" s="87" t="s">
        <v>63</v>
      </c>
      <c r="D652" s="87" t="n">
        <v>19500.0</v>
      </c>
      <c r="E652" s="87" t="s">
        <v>369</v>
      </c>
      <c r="F652" s="87" t="s">
        <v>291</v>
      </c>
      <c r="G652" s="87" t="s">
        <v>133</v>
      </c>
    </row>
    <row r="653" outlineLevel="1">
      <c r="A653" s="93" t="n">
        <v>46028.0</v>
      </c>
      <c r="B653" s="87" t="s">
        <v>5406</v>
      </c>
      <c r="C653" s="87" t="s">
        <v>63</v>
      </c>
      <c r="D653" s="87" t="n">
        <v>16250.0</v>
      </c>
      <c r="E653" s="87" t="s">
        <v>369</v>
      </c>
      <c r="F653" s="87" t="s">
        <v>291</v>
      </c>
      <c r="G653" s="87" t="s">
        <v>133</v>
      </c>
    </row>
    <row r="654" outlineLevel="1">
      <c r="A654" s="93" t="n">
        <v>46039.0</v>
      </c>
      <c r="B654" s="87" t="s">
        <v>5470</v>
      </c>
      <c r="C654" s="87" t="s">
        <v>63</v>
      </c>
      <c r="D654" s="87" t="n">
        <v>16250.0</v>
      </c>
      <c r="E654" s="87" t="s">
        <v>369</v>
      </c>
      <c r="F654" s="87" t="s">
        <v>291</v>
      </c>
      <c r="G654" s="87" t="s">
        <v>133</v>
      </c>
    </row>
    <row r="655" outlineLevel="1">
      <c r="A655" s="93" t="n">
        <v>46050.0</v>
      </c>
      <c r="B655" s="87" t="s">
        <v>5534</v>
      </c>
      <c r="C655" s="87" t="s">
        <v>63</v>
      </c>
      <c r="D655" s="87" t="n">
        <v>19500.0</v>
      </c>
      <c r="E655" s="87" t="s">
        <v>369</v>
      </c>
      <c r="F655" s="87" t="s">
        <v>291</v>
      </c>
      <c r="G655" s="87" t="s">
        <v>133</v>
      </c>
    </row>
    <row r="656" outlineLevel="1">
      <c r="A656" s="93" t="n">
        <v>46058.0</v>
      </c>
      <c r="B656" s="87" t="s">
        <v>5586</v>
      </c>
      <c r="C656" s="87" t="s">
        <v>63</v>
      </c>
      <c r="D656" s="87" t="n">
        <v>23750.0</v>
      </c>
      <c r="E656" s="87" t="s">
        <v>369</v>
      </c>
      <c r="F656" s="87" t="s">
        <v>291</v>
      </c>
      <c r="G656" s="87" t="s">
        <v>133</v>
      </c>
    </row>
    <row r="657" outlineLevel="1">
      <c r="A657" s="93" t="n">
        <v>46066.0</v>
      </c>
      <c r="B657" s="87" t="s">
        <v>5641</v>
      </c>
      <c r="C657" s="87" t="s">
        <v>63</v>
      </c>
      <c r="D657" s="87" t="n">
        <v>27500.0</v>
      </c>
      <c r="E657" s="87" t="s">
        <v>369</v>
      </c>
      <c r="F657" s="87" t="s">
        <v>291</v>
      </c>
      <c r="G657" s="87" t="s">
        <v>133</v>
      </c>
    </row>
    <row r="658" outlineLevel="1">
      <c r="A658" s="93" t="n">
        <v>46074.0</v>
      </c>
      <c r="B658" s="87" t="s">
        <v>5685</v>
      </c>
      <c r="C658" s="87" t="s">
        <v>63</v>
      </c>
      <c r="D658" s="87" t="n">
        <v>19500.0</v>
      </c>
      <c r="E658" s="87" t="s">
        <v>369</v>
      </c>
      <c r="F658" s="87" t="s">
        <v>291</v>
      </c>
      <c r="G658" s="87" t="s">
        <v>133</v>
      </c>
    </row>
    <row r="659" outlineLevel="1">
      <c r="A659" s="93" t="n">
        <v>46092.0</v>
      </c>
      <c r="B659" s="87" t="s">
        <v>5837</v>
      </c>
      <c r="C659" s="87" t="s">
        <v>63</v>
      </c>
      <c r="D659" s="87" t="n">
        <v>19500.0</v>
      </c>
      <c r="E659" s="87" t="s">
        <v>369</v>
      </c>
      <c r="F659" s="87" t="s">
        <v>291</v>
      </c>
      <c r="G659" s="87" t="s">
        <v>133</v>
      </c>
    </row>
    <row r="660" outlineLevel="1">
      <c r="A660" s="111" t="n">
        <v>46108.0</v>
      </c>
      <c r="B660" s="103" t="s">
        <v>5918</v>
      </c>
      <c r="C660" s="103" t="s">
        <v>63</v>
      </c>
      <c r="D660" s="103" t="n">
        <v>19500.0</v>
      </c>
      <c r="E660" s="103" t="s">
        <v>369</v>
      </c>
      <c r="F660" s="103" t="s">
        <v>291</v>
      </c>
      <c r="G660" s="103" t="s">
        <v>133</v>
      </c>
    </row>
    <row r="661" outlineLevel="1">
      <c r="A661" s="83" t="s">
        <v>492</v>
      </c>
      <c r="B661" s="83"/>
      <c r="C661" s="83"/>
      <c r="D661" s="82">
        <f>SUM(D662:D663)</f>
      </c>
      <c r="E661" s="82"/>
      <c r="F661" s="83"/>
      <c r="G661" s="82"/>
    </row>
    <row r="662" outlineLevel="1">
      <c r="A662" s="93" t="n">
        <v>45750.0</v>
      </c>
      <c r="B662" s="87" t="s">
        <v>494</v>
      </c>
      <c r="C662" s="87" t="s">
        <v>63</v>
      </c>
      <c r="D662" s="87" t="n">
        <v>25000.0</v>
      </c>
      <c r="E662" s="87" t="s">
        <v>369</v>
      </c>
      <c r="F662" s="87" t="s">
        <v>414</v>
      </c>
      <c r="G662" s="87" t="s">
        <v>139</v>
      </c>
    </row>
    <row r="663" outlineLevel="1">
      <c r="A663" s="111" t="n">
        <v>45750.0</v>
      </c>
      <c r="B663" s="103" t="s">
        <v>491</v>
      </c>
      <c r="C663" s="103" t="s">
        <v>63</v>
      </c>
      <c r="D663" s="103" t="n">
        <v>50000.0</v>
      </c>
      <c r="E663" s="103" t="s">
        <v>369</v>
      </c>
      <c r="F663" s="103" t="s">
        <v>414</v>
      </c>
      <c r="G663" s="103" t="s">
        <v>139</v>
      </c>
    </row>
    <row r="664" outlineLevel="1">
      <c r="A664" s="83" t="s">
        <v>486</v>
      </c>
      <c r="B664" s="83"/>
      <c r="C664" s="83"/>
      <c r="D664" s="82">
        <f>SUM(D665:D668)</f>
      </c>
      <c r="E664" s="82"/>
      <c r="F664" s="83"/>
      <c r="G664" s="82"/>
    </row>
    <row r="665" outlineLevel="1">
      <c r="A665" s="93" t="n">
        <v>45750.0</v>
      </c>
      <c r="B665" s="87" t="s">
        <v>485</v>
      </c>
      <c r="C665" s="87" t="s">
        <v>63</v>
      </c>
      <c r="D665" s="87" t="n">
        <v>200000.0</v>
      </c>
      <c r="E665" s="87" t="s">
        <v>315</v>
      </c>
      <c r="F665" s="87" t="s">
        <v>414</v>
      </c>
      <c r="G665" s="87" t="s">
        <v>139</v>
      </c>
    </row>
    <row r="666" outlineLevel="1">
      <c r="A666" s="93" t="n">
        <v>45891.0</v>
      </c>
      <c r="B666" s="87" t="s">
        <v>4041</v>
      </c>
      <c r="C666" s="87" t="s">
        <v>63</v>
      </c>
      <c r="D666" s="87" t="n">
        <v>50000.0</v>
      </c>
      <c r="E666" s="87" t="s">
        <v>315</v>
      </c>
      <c r="F666" s="87" t="s">
        <v>414</v>
      </c>
      <c r="G666" s="87" t="s">
        <v>139</v>
      </c>
    </row>
    <row r="667" outlineLevel="1">
      <c r="A667" s="93" t="n">
        <v>45891.0</v>
      </c>
      <c r="B667" s="87" t="s">
        <v>4043</v>
      </c>
      <c r="C667" s="87" t="s">
        <v>63</v>
      </c>
      <c r="D667" s="87" t="n">
        <v>24500.0</v>
      </c>
      <c r="E667" s="87" t="s">
        <v>315</v>
      </c>
      <c r="F667" s="87" t="s">
        <v>414</v>
      </c>
      <c r="G667" s="87" t="s">
        <v>139</v>
      </c>
    </row>
    <row r="668" outlineLevel="1">
      <c r="A668" s="111" t="n">
        <v>45891.0</v>
      </c>
      <c r="B668" s="103" t="s">
        <v>4057</v>
      </c>
      <c r="C668" s="103" t="s">
        <v>63</v>
      </c>
      <c r="D668" s="103" t="n">
        <v>32888.0</v>
      </c>
      <c r="E668" s="103" t="s">
        <v>315</v>
      </c>
      <c r="F668" s="103" t="s">
        <v>414</v>
      </c>
      <c r="G668" s="103" t="s">
        <v>139</v>
      </c>
    </row>
    <row r="669" outlineLevel="1">
      <c r="A669" s="83" t="s">
        <v>2406</v>
      </c>
      <c r="B669" s="83"/>
      <c r="C669" s="83"/>
      <c r="D669" s="82">
        <f>SUM(D670:D672)</f>
      </c>
      <c r="E669" s="82"/>
      <c r="F669" s="83"/>
      <c r="G669" s="82"/>
    </row>
    <row r="670" outlineLevel="1">
      <c r="A670" s="93" t="n">
        <v>45820.0</v>
      </c>
      <c r="B670" s="87" t="s">
        <v>2408</v>
      </c>
      <c r="C670" s="87" t="s">
        <v>63</v>
      </c>
      <c r="D670" s="87" t="n">
        <v>1800.0</v>
      </c>
      <c r="E670" s="87" t="s">
        <v>369</v>
      </c>
      <c r="F670" s="87" t="s">
        <v>291</v>
      </c>
      <c r="G670" s="87" t="s">
        <v>133</v>
      </c>
    </row>
    <row r="671" outlineLevel="1">
      <c r="A671" s="93" t="n">
        <v>45820.0</v>
      </c>
      <c r="B671" s="87" t="s">
        <v>2405</v>
      </c>
      <c r="C671" s="87" t="s">
        <v>63</v>
      </c>
      <c r="D671" s="87" t="n">
        <v>2000.0</v>
      </c>
      <c r="E671" s="87" t="s">
        <v>369</v>
      </c>
      <c r="F671" s="87" t="s">
        <v>291</v>
      </c>
      <c r="G671" s="87" t="s">
        <v>133</v>
      </c>
    </row>
    <row r="672" outlineLevel="1">
      <c r="A672" s="111" t="n">
        <v>45825.0</v>
      </c>
      <c r="B672" s="103" t="s">
        <v>2564</v>
      </c>
      <c r="C672" s="103" t="s">
        <v>63</v>
      </c>
      <c r="D672" s="103" t="n">
        <v>1900.0</v>
      </c>
      <c r="E672" s="103" t="s">
        <v>369</v>
      </c>
      <c r="F672" s="103" t="s">
        <v>291</v>
      </c>
      <c r="G672" s="103" t="s">
        <v>133</v>
      </c>
    </row>
    <row r="673" outlineLevel="1">
      <c r="A673" s="83" t="s">
        <v>1751</v>
      </c>
      <c r="B673" s="83"/>
      <c r="C673" s="83"/>
      <c r="D673" s="82">
        <f>SUM(D674:D675)</f>
      </c>
      <c r="E673" s="82"/>
      <c r="F673" s="83"/>
      <c r="G673" s="82"/>
    </row>
    <row r="674" outlineLevel="1">
      <c r="A674" s="93" t="n">
        <v>45798.0</v>
      </c>
      <c r="B674" s="87" t="s">
        <v>1750</v>
      </c>
      <c r="C674" s="87" t="s">
        <v>63</v>
      </c>
      <c r="D674" s="87" t="n">
        <v>700000.0</v>
      </c>
      <c r="E674" s="87" t="s">
        <v>306</v>
      </c>
      <c r="F674" s="87" t="s">
        <v>291</v>
      </c>
      <c r="G674" s="87" t="s">
        <v>133</v>
      </c>
    </row>
    <row r="675" outlineLevel="1">
      <c r="A675" s="111" t="n">
        <v>45812.0</v>
      </c>
      <c r="B675" s="103" t="s">
        <v>2184</v>
      </c>
      <c r="C675" s="103" t="s">
        <v>63</v>
      </c>
      <c r="D675" s="103" t="n">
        <v>1500000.0</v>
      </c>
      <c r="E675" s="103" t="s">
        <v>306</v>
      </c>
      <c r="F675" s="103" t="s">
        <v>291</v>
      </c>
      <c r="G675" s="103" t="s">
        <v>133</v>
      </c>
    </row>
    <row r="676" outlineLevel="1">
      <c r="A676" s="83" t="s">
        <v>2929</v>
      </c>
      <c r="B676" s="83"/>
      <c r="C676" s="83"/>
      <c r="D676" s="82">
        <f>SUM(D677:D678)</f>
      </c>
      <c r="E676" s="82"/>
      <c r="F676" s="83"/>
      <c r="G676" s="82"/>
    </row>
    <row r="677" outlineLevel="1">
      <c r="A677" s="93" t="n">
        <v>45839.0</v>
      </c>
      <c r="B677" s="87" t="s">
        <v>2928</v>
      </c>
      <c r="C677" s="87" t="s">
        <v>63</v>
      </c>
      <c r="D677" s="87" t="n">
        <v>3000.0</v>
      </c>
      <c r="E677" s="87" t="s">
        <v>369</v>
      </c>
      <c r="F677" s="87" t="s">
        <v>291</v>
      </c>
      <c r="G677" s="87" t="s">
        <v>133</v>
      </c>
    </row>
    <row r="678" outlineLevel="1">
      <c r="A678" s="111" t="n">
        <v>45988.0</v>
      </c>
      <c r="B678" s="103" t="s">
        <v>5138</v>
      </c>
      <c r="C678" s="103" t="s">
        <v>63</v>
      </c>
      <c r="D678" s="103" t="n">
        <v>50000.0</v>
      </c>
      <c r="E678" s="103" t="s">
        <v>369</v>
      </c>
      <c r="F678" s="103" t="s">
        <v>291</v>
      </c>
      <c r="G678" s="103" t="s">
        <v>133</v>
      </c>
    </row>
    <row r="679" outlineLevel="1">
      <c r="A679" s="83" t="s">
        <v>1369</v>
      </c>
      <c r="B679" s="83"/>
      <c r="C679" s="83"/>
      <c r="D679" s="82">
        <f>SUM(D680:D681)</f>
      </c>
      <c r="E679" s="82"/>
      <c r="F679" s="83"/>
      <c r="G679" s="82"/>
    </row>
    <row r="680" outlineLevel="1">
      <c r="A680" s="93" t="n">
        <v>45784.0</v>
      </c>
      <c r="B680" s="87" t="s">
        <v>1368</v>
      </c>
      <c r="C680" s="87" t="s">
        <v>63</v>
      </c>
      <c r="D680" s="87" t="n">
        <v>10000.0</v>
      </c>
      <c r="E680" s="87" t="s">
        <v>369</v>
      </c>
      <c r="F680" s="87" t="s">
        <v>291</v>
      </c>
      <c r="G680" s="87" t="s">
        <v>133</v>
      </c>
    </row>
    <row r="681" outlineLevel="1">
      <c r="A681" s="111" t="n">
        <v>45786.0</v>
      </c>
      <c r="B681" s="103" t="s">
        <v>1434</v>
      </c>
      <c r="C681" s="103" t="s">
        <v>63</v>
      </c>
      <c r="D681" s="103" t="n">
        <v>10000.0</v>
      </c>
      <c r="E681" s="103" t="s">
        <v>369</v>
      </c>
      <c r="F681" s="103" t="s">
        <v>291</v>
      </c>
      <c r="G681" s="103" t="s">
        <v>133</v>
      </c>
    </row>
    <row r="682" outlineLevel="1">
      <c r="A682" s="83" t="s">
        <v>4055</v>
      </c>
      <c r="B682" s="83"/>
      <c r="C682" s="83"/>
      <c r="D682" s="82">
        <f>SUM(D683:D686)</f>
      </c>
      <c r="E682" s="82"/>
      <c r="F682" s="83"/>
      <c r="G682" s="82"/>
    </row>
    <row r="683" outlineLevel="1">
      <c r="A683" s="93" t="n">
        <v>45891.0</v>
      </c>
      <c r="B683" s="87" t="s">
        <v>4054</v>
      </c>
      <c r="C683" s="87" t="s">
        <v>63</v>
      </c>
      <c r="D683" s="87" t="n">
        <v>45000.0</v>
      </c>
      <c r="E683" s="87" t="s">
        <v>369</v>
      </c>
      <c r="F683" s="87" t="s">
        <v>414</v>
      </c>
      <c r="G683" s="87" t="s">
        <v>139</v>
      </c>
    </row>
    <row r="684" outlineLevel="1">
      <c r="A684" s="93" t="n">
        <v>45898.0</v>
      </c>
      <c r="B684" s="87" t="s">
        <v>4163</v>
      </c>
      <c r="C684" s="87" t="s">
        <v>63</v>
      </c>
      <c r="D684" s="87" t="n">
        <v>10000.0</v>
      </c>
      <c r="E684" s="87" t="s">
        <v>369</v>
      </c>
      <c r="F684" s="87" t="s">
        <v>414</v>
      </c>
      <c r="G684" s="87" t="s">
        <v>139</v>
      </c>
    </row>
    <row r="685" outlineLevel="1">
      <c r="A685" s="93" t="n">
        <v>45898.0</v>
      </c>
      <c r="B685" s="87" t="s">
        <v>4165</v>
      </c>
      <c r="C685" s="87" t="s">
        <v>63</v>
      </c>
      <c r="D685" s="87" t="n">
        <v>20000.0</v>
      </c>
      <c r="E685" s="87" t="s">
        <v>369</v>
      </c>
      <c r="F685" s="87" t="s">
        <v>414</v>
      </c>
      <c r="G685" s="87" t="s">
        <v>139</v>
      </c>
    </row>
    <row r="686" outlineLevel="1">
      <c r="A686" s="111" t="n">
        <v>45899.0</v>
      </c>
      <c r="B686" s="103" t="s">
        <v>4177</v>
      </c>
      <c r="C686" s="103" t="s">
        <v>63</v>
      </c>
      <c r="D686" s="103" t="n">
        <v>30000.0</v>
      </c>
      <c r="E686" s="103" t="s">
        <v>369</v>
      </c>
      <c r="F686" s="103" t="s">
        <v>414</v>
      </c>
      <c r="G686" s="103" t="s">
        <v>139</v>
      </c>
    </row>
    <row r="687" outlineLevel="1">
      <c r="A687" s="83" t="s">
        <v>3465</v>
      </c>
      <c r="B687" s="83"/>
      <c r="C687" s="83"/>
      <c r="D687" s="82">
        <f>SUM(D688:D694)</f>
      </c>
      <c r="E687" s="82"/>
      <c r="F687" s="83"/>
      <c r="G687" s="82"/>
    </row>
    <row r="688" outlineLevel="1">
      <c r="A688" s="93" t="n">
        <v>45861.0</v>
      </c>
      <c r="B688" s="87" t="s">
        <v>3464</v>
      </c>
      <c r="C688" s="87" t="s">
        <v>63</v>
      </c>
      <c r="D688" s="87" t="n">
        <v>51500.0</v>
      </c>
      <c r="E688" s="87" t="s">
        <v>369</v>
      </c>
      <c r="F688" s="87" t="s">
        <v>291</v>
      </c>
      <c r="G688" s="87" t="s">
        <v>133</v>
      </c>
    </row>
    <row r="689" outlineLevel="1">
      <c r="A689" s="93" t="n">
        <v>45899.0</v>
      </c>
      <c r="B689" s="87" t="s">
        <v>4172</v>
      </c>
      <c r="C689" s="87" t="s">
        <v>63</v>
      </c>
      <c r="D689" s="87" t="n">
        <v>16500.0</v>
      </c>
      <c r="E689" s="87" t="s">
        <v>369</v>
      </c>
      <c r="F689" s="87" t="s">
        <v>291</v>
      </c>
      <c r="G689" s="87" t="s">
        <v>133</v>
      </c>
    </row>
    <row r="690" outlineLevel="1">
      <c r="A690" s="93" t="n">
        <v>45904.0</v>
      </c>
      <c r="B690" s="87" t="s">
        <v>4335</v>
      </c>
      <c r="C690" s="87" t="s">
        <v>63</v>
      </c>
      <c r="D690" s="87" t="n">
        <v>42500.0</v>
      </c>
      <c r="E690" s="87" t="s">
        <v>369</v>
      </c>
      <c r="F690" s="87" t="s">
        <v>291</v>
      </c>
      <c r="G690" s="87" t="s">
        <v>133</v>
      </c>
    </row>
    <row r="691" outlineLevel="1">
      <c r="A691" s="93" t="n">
        <v>45913.0</v>
      </c>
      <c r="B691" s="87" t="s">
        <v>4399</v>
      </c>
      <c r="C691" s="87" t="s">
        <v>63</v>
      </c>
      <c r="D691" s="87" t="n">
        <v>42500.0</v>
      </c>
      <c r="E691" s="87" t="s">
        <v>369</v>
      </c>
      <c r="F691" s="87" t="s">
        <v>291</v>
      </c>
      <c r="G691" s="87" t="s">
        <v>133</v>
      </c>
    </row>
    <row r="692" outlineLevel="1">
      <c r="A692" s="93" t="n">
        <v>45918.0</v>
      </c>
      <c r="B692" s="87" t="s">
        <v>4465</v>
      </c>
      <c r="C692" s="87" t="s">
        <v>63</v>
      </c>
      <c r="D692" s="87" t="n">
        <v>41950.0</v>
      </c>
      <c r="E692" s="87" t="s">
        <v>369</v>
      </c>
      <c r="F692" s="87" t="s">
        <v>291</v>
      </c>
      <c r="G692" s="87" t="s">
        <v>133</v>
      </c>
    </row>
    <row r="693" outlineLevel="1">
      <c r="A693" s="93" t="n">
        <v>45923.0</v>
      </c>
      <c r="B693" s="87" t="s">
        <v>4516</v>
      </c>
      <c r="C693" s="87" t="s">
        <v>63</v>
      </c>
      <c r="D693" s="87" t="n">
        <v>42500.0</v>
      </c>
      <c r="E693" s="87" t="s">
        <v>369</v>
      </c>
      <c r="F693" s="87" t="s">
        <v>291</v>
      </c>
      <c r="G693" s="87" t="s">
        <v>133</v>
      </c>
    </row>
    <row r="694" outlineLevel="1">
      <c r="A694" s="111" t="n">
        <v>45929.0</v>
      </c>
      <c r="B694" s="103" t="s">
        <v>4557</v>
      </c>
      <c r="C694" s="103" t="s">
        <v>63</v>
      </c>
      <c r="D694" s="103" t="n">
        <v>42500.0</v>
      </c>
      <c r="E694" s="103" t="s">
        <v>369</v>
      </c>
      <c r="F694" s="103" t="s">
        <v>291</v>
      </c>
      <c r="G694" s="103" t="s">
        <v>133</v>
      </c>
    </row>
    <row r="695" outlineLevel="1">
      <c r="A695" s="83" t="s">
        <v>5636</v>
      </c>
      <c r="B695" s="83"/>
      <c r="C695" s="83"/>
      <c r="D695" s="82">
        <f>SUM(D696:D700)</f>
      </c>
      <c r="E695" s="82"/>
      <c r="F695" s="83"/>
      <c r="G695" s="82"/>
    </row>
    <row r="696" outlineLevel="1">
      <c r="A696" s="93" t="n">
        <v>46064.0</v>
      </c>
      <c r="B696" s="87" t="s">
        <v>5635</v>
      </c>
      <c r="C696" s="87" t="s">
        <v>82</v>
      </c>
      <c r="D696" s="87" t="n">
        <v>103.26</v>
      </c>
      <c r="E696" s="87" t="s">
        <v>306</v>
      </c>
      <c r="F696" s="87" t="s">
        <v>291</v>
      </c>
      <c r="G696" s="87" t="s">
        <v>133</v>
      </c>
    </row>
    <row r="697" outlineLevel="1">
      <c r="A697" s="93" t="n">
        <v>46077.0</v>
      </c>
      <c r="B697" s="87" t="s">
        <v>5710</v>
      </c>
      <c r="C697" s="87" t="s">
        <v>82</v>
      </c>
      <c r="D697" s="87" t="n">
        <v>103.5</v>
      </c>
      <c r="E697" s="87" t="s">
        <v>306</v>
      </c>
      <c r="F697" s="87" t="s">
        <v>291</v>
      </c>
      <c r="G697" s="87" t="s">
        <v>133</v>
      </c>
    </row>
    <row r="698" outlineLevel="1">
      <c r="A698" s="93" t="n">
        <v>46077.0</v>
      </c>
      <c r="B698" s="87" t="s">
        <v>5701</v>
      </c>
      <c r="C698" s="87" t="s">
        <v>82</v>
      </c>
      <c r="D698" s="87" t="n">
        <v>103.5</v>
      </c>
      <c r="E698" s="87" t="s">
        <v>306</v>
      </c>
      <c r="F698" s="87" t="s">
        <v>291</v>
      </c>
      <c r="G698" s="87" t="s">
        <v>133</v>
      </c>
    </row>
    <row r="699" outlineLevel="1">
      <c r="A699" s="93" t="n">
        <v>46077.0</v>
      </c>
      <c r="B699" s="87" t="s">
        <v>5707</v>
      </c>
      <c r="C699" s="87" t="s">
        <v>82</v>
      </c>
      <c r="D699" s="87" t="n">
        <v>103.5</v>
      </c>
      <c r="E699" s="87" t="s">
        <v>306</v>
      </c>
      <c r="F699" s="87" t="s">
        <v>291</v>
      </c>
      <c r="G699" s="87" t="s">
        <v>133</v>
      </c>
    </row>
    <row r="700" outlineLevel="1">
      <c r="A700" s="111" t="n">
        <v>46078.0</v>
      </c>
      <c r="B700" s="103" t="s">
        <v>5716</v>
      </c>
      <c r="C700" s="103" t="s">
        <v>82</v>
      </c>
      <c r="D700" s="103" t="n">
        <v>103.25</v>
      </c>
      <c r="E700" s="103" t="s">
        <v>306</v>
      </c>
      <c r="F700" s="103" t="s">
        <v>291</v>
      </c>
      <c r="G700" s="103" t="s">
        <v>133</v>
      </c>
    </row>
    <row r="701" outlineLevel="1">
      <c r="A701" s="83" t="s">
        <v>5189</v>
      </c>
      <c r="B701" s="83"/>
      <c r="C701" s="83"/>
      <c r="D701" s="82">
        <f>SUM(D702:D703)</f>
      </c>
      <c r="E701" s="82"/>
      <c r="F701" s="83"/>
      <c r="G701" s="82"/>
    </row>
    <row r="702" outlineLevel="1">
      <c r="A702" s="93" t="n">
        <v>45995.0</v>
      </c>
      <c r="B702" s="87" t="s">
        <v>5191</v>
      </c>
      <c r="C702" s="87" t="s">
        <v>63</v>
      </c>
      <c r="D702" s="87" t="n">
        <v>6000.0</v>
      </c>
      <c r="E702" s="87" t="s">
        <v>369</v>
      </c>
      <c r="F702" s="87" t="s">
        <v>291</v>
      </c>
      <c r="G702" s="87" t="s">
        <v>133</v>
      </c>
    </row>
    <row r="703" outlineLevel="1">
      <c r="A703" s="111" t="n">
        <v>45995.0</v>
      </c>
      <c r="B703" s="103" t="s">
        <v>5188</v>
      </c>
      <c r="C703" s="103" t="s">
        <v>63</v>
      </c>
      <c r="D703" s="103" t="n">
        <v>10500.0</v>
      </c>
      <c r="E703" s="103" t="s">
        <v>369</v>
      </c>
      <c r="F703" s="103" t="s">
        <v>291</v>
      </c>
      <c r="G703" s="103" t="s">
        <v>133</v>
      </c>
    </row>
    <row r="704" outlineLevel="1">
      <c r="A704" s="83" t="s">
        <v>1072</v>
      </c>
      <c r="B704" s="83"/>
      <c r="C704" s="83"/>
      <c r="D704" s="82">
        <f>SUM(D705:D708)</f>
      </c>
      <c r="E704" s="82"/>
      <c r="F704" s="83"/>
      <c r="G704" s="82"/>
    </row>
    <row r="705" outlineLevel="1">
      <c r="A705" s="93" t="n">
        <v>45776.0</v>
      </c>
      <c r="B705" s="87" t="s">
        <v>1071</v>
      </c>
      <c r="C705" s="87" t="s">
        <v>63</v>
      </c>
      <c r="D705" s="87" t="n">
        <v>8800.0</v>
      </c>
      <c r="E705" s="87" t="s">
        <v>369</v>
      </c>
      <c r="F705" s="87" t="s">
        <v>291</v>
      </c>
      <c r="G705" s="87" t="s">
        <v>133</v>
      </c>
    </row>
    <row r="706" outlineLevel="1">
      <c r="A706" s="93" t="n">
        <v>45822.0</v>
      </c>
      <c r="B706" s="87" t="s">
        <v>2482</v>
      </c>
      <c r="C706" s="87" t="s">
        <v>63</v>
      </c>
      <c r="D706" s="87" t="n">
        <v>4400.0</v>
      </c>
      <c r="E706" s="87" t="s">
        <v>369</v>
      </c>
      <c r="F706" s="87" t="s">
        <v>291</v>
      </c>
      <c r="G706" s="87" t="s">
        <v>133</v>
      </c>
    </row>
    <row r="707" outlineLevel="1">
      <c r="A707" s="93" t="n">
        <v>45866.0</v>
      </c>
      <c r="B707" s="87" t="s">
        <v>3520</v>
      </c>
      <c r="C707" s="87" t="s">
        <v>63</v>
      </c>
      <c r="D707" s="87" t="n">
        <v>8800.0</v>
      </c>
      <c r="E707" s="87" t="s">
        <v>369</v>
      </c>
      <c r="F707" s="87" t="s">
        <v>291</v>
      </c>
      <c r="G707" s="87" t="s">
        <v>133</v>
      </c>
    </row>
    <row r="708" outlineLevel="1">
      <c r="A708" s="111" t="n">
        <v>45866.0</v>
      </c>
      <c r="B708" s="103" t="s">
        <v>3522</v>
      </c>
      <c r="C708" s="103" t="s">
        <v>63</v>
      </c>
      <c r="D708" s="103" t="n">
        <v>100.0</v>
      </c>
      <c r="E708" s="103" t="s">
        <v>369</v>
      </c>
      <c r="F708" s="103" t="s">
        <v>291</v>
      </c>
      <c r="G708" s="103" t="s">
        <v>133</v>
      </c>
    </row>
    <row r="709" outlineLevel="1">
      <c r="A709" s="83" t="s">
        <v>1022</v>
      </c>
      <c r="B709" s="83"/>
      <c r="C709" s="83"/>
      <c r="D709" s="82">
        <f>SUM(D710:D714)</f>
      </c>
      <c r="E709" s="82"/>
      <c r="F709" s="83"/>
      <c r="G709" s="82"/>
    </row>
    <row r="710" outlineLevel="1">
      <c r="A710" s="93" t="n">
        <v>45772.0</v>
      </c>
      <c r="B710" s="87" t="s">
        <v>1021</v>
      </c>
      <c r="C710" s="87" t="s">
        <v>63</v>
      </c>
      <c r="D710" s="87" t="n">
        <v>42905.0</v>
      </c>
      <c r="E710" s="87" t="s">
        <v>306</v>
      </c>
      <c r="F710" s="87" t="s">
        <v>291</v>
      </c>
      <c r="G710" s="87" t="s">
        <v>133</v>
      </c>
    </row>
    <row r="711" outlineLevel="1">
      <c r="A711" s="93" t="n">
        <v>45808.0</v>
      </c>
      <c r="B711" s="87" t="s">
        <v>2044</v>
      </c>
      <c r="C711" s="87" t="s">
        <v>63</v>
      </c>
      <c r="D711" s="87" t="n">
        <v>42480.0</v>
      </c>
      <c r="E711" s="87" t="s">
        <v>306</v>
      </c>
      <c r="F711" s="87" t="s">
        <v>291</v>
      </c>
      <c r="G711" s="87" t="s">
        <v>133</v>
      </c>
    </row>
    <row r="712" outlineLevel="1">
      <c r="A712" s="93" t="n">
        <v>45831.0</v>
      </c>
      <c r="B712" s="87" t="s">
        <v>2745</v>
      </c>
      <c r="C712" s="87" t="s">
        <v>63</v>
      </c>
      <c r="D712" s="87" t="n">
        <v>42480.0</v>
      </c>
      <c r="E712" s="87" t="s">
        <v>306</v>
      </c>
      <c r="F712" s="87" t="s">
        <v>291</v>
      </c>
      <c r="G712" s="87" t="s">
        <v>133</v>
      </c>
    </row>
    <row r="713" outlineLevel="1">
      <c r="A713" s="93" t="n">
        <v>45930.0</v>
      </c>
      <c r="B713" s="87" t="s">
        <v>4576</v>
      </c>
      <c r="C713" s="87" t="s">
        <v>63</v>
      </c>
      <c r="D713" s="87" t="n">
        <v>141032.0</v>
      </c>
      <c r="E713" s="87" t="s">
        <v>306</v>
      </c>
      <c r="F713" s="87" t="s">
        <v>291</v>
      </c>
      <c r="G713" s="87" t="s">
        <v>133</v>
      </c>
    </row>
    <row r="714" outlineLevel="1">
      <c r="A714" s="111" t="n">
        <v>46073.0</v>
      </c>
      <c r="B714" s="103" t="s">
        <v>5675</v>
      </c>
      <c r="C714" s="103" t="s">
        <v>63</v>
      </c>
      <c r="D714" s="103" t="n">
        <v>63720.0</v>
      </c>
      <c r="E714" s="103" t="s">
        <v>306</v>
      </c>
      <c r="F714" s="103" t="s">
        <v>291</v>
      </c>
      <c r="G714" s="103" t="s">
        <v>133</v>
      </c>
    </row>
    <row r="715" outlineLevel="1">
      <c r="A715" s="83" t="s">
        <v>2655</v>
      </c>
      <c r="B715" s="83"/>
      <c r="C715" s="83"/>
      <c r="D715" s="82">
        <f>SUM(D716:D717)</f>
      </c>
      <c r="E715" s="82"/>
      <c r="F715" s="83"/>
      <c r="G715" s="82"/>
    </row>
    <row r="716" outlineLevel="1">
      <c r="A716" s="93" t="n">
        <v>45827.0</v>
      </c>
      <c r="B716" s="87" t="s">
        <v>2654</v>
      </c>
      <c r="C716" s="87" t="s">
        <v>63</v>
      </c>
      <c r="D716" s="87" t="n">
        <v>7000.0</v>
      </c>
      <c r="E716" s="87" t="s">
        <v>369</v>
      </c>
      <c r="F716" s="87" t="s">
        <v>291</v>
      </c>
      <c r="G716" s="87" t="s">
        <v>133</v>
      </c>
    </row>
    <row r="717" outlineLevel="1">
      <c r="A717" s="111" t="n">
        <v>45852.0</v>
      </c>
      <c r="B717" s="103" t="s">
        <v>3312</v>
      </c>
      <c r="C717" s="103" t="s">
        <v>63</v>
      </c>
      <c r="D717" s="103" t="n">
        <v>5000.0</v>
      </c>
      <c r="E717" s="103" t="s">
        <v>369</v>
      </c>
      <c r="F717" s="103" t="s">
        <v>291</v>
      </c>
      <c r="G717" s="103" t="s">
        <v>133</v>
      </c>
    </row>
    <row r="718" outlineLevel="1">
      <c r="A718" s="83" t="s">
        <v>5454</v>
      </c>
      <c r="B718" s="83"/>
      <c r="C718" s="83"/>
      <c r="D718" s="82">
        <f>SUM(D719:D725)</f>
      </c>
      <c r="E718" s="82"/>
      <c r="F718" s="83"/>
      <c r="G718" s="82"/>
    </row>
    <row r="719" outlineLevel="1">
      <c r="A719" s="93" t="n">
        <v>46032.0</v>
      </c>
      <c r="B719" s="87" t="s">
        <v>5453</v>
      </c>
      <c r="C719" s="87" t="s">
        <v>63</v>
      </c>
      <c r="D719" s="87" t="n">
        <v>1600.0</v>
      </c>
      <c r="E719" s="87" t="s">
        <v>369</v>
      </c>
      <c r="F719" s="87" t="s">
        <v>291</v>
      </c>
      <c r="G719" s="87" t="s">
        <v>133</v>
      </c>
    </row>
    <row r="720" outlineLevel="1">
      <c r="A720" s="93" t="n">
        <v>46051.0</v>
      </c>
      <c r="B720" s="87" t="s">
        <v>5538</v>
      </c>
      <c r="C720" s="87" t="s">
        <v>63</v>
      </c>
      <c r="D720" s="87" t="n">
        <v>1600.0</v>
      </c>
      <c r="E720" s="87" t="s">
        <v>369</v>
      </c>
      <c r="F720" s="87" t="s">
        <v>291</v>
      </c>
      <c r="G720" s="87" t="s">
        <v>133</v>
      </c>
    </row>
    <row r="721" outlineLevel="1">
      <c r="A721" s="93" t="n">
        <v>46062.0</v>
      </c>
      <c r="B721" s="87" t="s">
        <v>5614</v>
      </c>
      <c r="C721" s="87" t="s">
        <v>63</v>
      </c>
      <c r="D721" s="87" t="n">
        <v>1600.0</v>
      </c>
      <c r="E721" s="87" t="s">
        <v>369</v>
      </c>
      <c r="F721" s="87" t="s">
        <v>291</v>
      </c>
      <c r="G721" s="87" t="s">
        <v>133</v>
      </c>
    </row>
    <row r="722" outlineLevel="1">
      <c r="A722" s="93" t="n">
        <v>46065.0</v>
      </c>
      <c r="B722" s="87" t="s">
        <v>5637</v>
      </c>
      <c r="C722" s="87" t="s">
        <v>63</v>
      </c>
      <c r="D722" s="87" t="n">
        <v>1600.0</v>
      </c>
      <c r="E722" s="87" t="s">
        <v>369</v>
      </c>
      <c r="F722" s="87" t="s">
        <v>291</v>
      </c>
      <c r="G722" s="87" t="s">
        <v>133</v>
      </c>
    </row>
    <row r="723" outlineLevel="1">
      <c r="A723" s="93" t="n">
        <v>46074.0</v>
      </c>
      <c r="B723" s="87" t="s">
        <v>5687</v>
      </c>
      <c r="C723" s="87" t="s">
        <v>63</v>
      </c>
      <c r="D723" s="87" t="n">
        <v>1600.0</v>
      </c>
      <c r="E723" s="87" t="s">
        <v>369</v>
      </c>
      <c r="F723" s="87" t="s">
        <v>291</v>
      </c>
      <c r="G723" s="87" t="s">
        <v>133</v>
      </c>
    </row>
    <row r="724" outlineLevel="1">
      <c r="A724" s="93" t="n">
        <v>46087.0</v>
      </c>
      <c r="B724" s="87" t="s">
        <v>5791</v>
      </c>
      <c r="C724" s="87" t="s">
        <v>63</v>
      </c>
      <c r="D724" s="87" t="n">
        <v>3200.0</v>
      </c>
      <c r="E724" s="87" t="s">
        <v>369</v>
      </c>
      <c r="F724" s="87" t="s">
        <v>291</v>
      </c>
      <c r="G724" s="87" t="s">
        <v>133</v>
      </c>
    </row>
    <row r="725" outlineLevel="1">
      <c r="A725" s="111" t="n">
        <v>46101.0</v>
      </c>
      <c r="B725" s="103" t="s">
        <v>5866</v>
      </c>
      <c r="C725" s="103" t="s">
        <v>63</v>
      </c>
      <c r="D725" s="103" t="n">
        <v>1600.0</v>
      </c>
      <c r="E725" s="103" t="s">
        <v>369</v>
      </c>
      <c r="F725" s="103" t="s">
        <v>291</v>
      </c>
      <c r="G725" s="103" t="s">
        <v>133</v>
      </c>
    </row>
    <row r="726" outlineLevel="1">
      <c r="A726" s="83" t="s">
        <v>549</v>
      </c>
      <c r="B726" s="83"/>
      <c r="C726" s="83"/>
      <c r="D726" s="82">
        <f>SUM(D727:D729)</f>
      </c>
      <c r="E726" s="82"/>
      <c r="F726" s="83"/>
      <c r="G726" s="82"/>
    </row>
    <row r="727" outlineLevel="1">
      <c r="A727" s="93" t="n">
        <v>45755.0</v>
      </c>
      <c r="B727" s="87" t="s">
        <v>548</v>
      </c>
      <c r="C727" s="87" t="s">
        <v>63</v>
      </c>
      <c r="D727" s="87" t="n">
        <v>134900.0</v>
      </c>
      <c r="E727" s="87" t="s">
        <v>64</v>
      </c>
      <c r="F727" s="87" t="s">
        <v>291</v>
      </c>
      <c r="G727" s="87" t="s">
        <v>133</v>
      </c>
    </row>
    <row r="728" outlineLevel="1">
      <c r="A728" s="93" t="n">
        <v>45763.0</v>
      </c>
      <c r="B728" s="87" t="s">
        <v>758</v>
      </c>
      <c r="C728" s="87" t="s">
        <v>63</v>
      </c>
      <c r="D728" s="87" t="n">
        <v>300000.0</v>
      </c>
      <c r="E728" s="87" t="s">
        <v>64</v>
      </c>
      <c r="F728" s="87" t="s">
        <v>291</v>
      </c>
      <c r="G728" s="87" t="s">
        <v>133</v>
      </c>
    </row>
    <row r="729" outlineLevel="1">
      <c r="A729" s="111" t="n">
        <v>45770.0</v>
      </c>
      <c r="B729" s="103" t="s">
        <v>936</v>
      </c>
      <c r="C729" s="103" t="s">
        <v>63</v>
      </c>
      <c r="D729" s="103" t="n">
        <v>55000.0</v>
      </c>
      <c r="E729" s="103" t="s">
        <v>64</v>
      </c>
      <c r="F729" s="103" t="s">
        <v>291</v>
      </c>
      <c r="G729" s="103" t="s">
        <v>133</v>
      </c>
    </row>
    <row r="730" outlineLevel="1">
      <c r="A730" s="83" t="s">
        <v>525</v>
      </c>
      <c r="B730" s="83"/>
      <c r="C730" s="83"/>
      <c r="D730" s="82">
        <f>SUM(D731:D754)</f>
      </c>
      <c r="E730" s="82"/>
      <c r="F730" s="83"/>
      <c r="G730" s="82"/>
    </row>
    <row r="731" outlineLevel="1">
      <c r="A731" s="93" t="n">
        <v>45752.0</v>
      </c>
      <c r="B731" s="87" t="s">
        <v>524</v>
      </c>
      <c r="C731" s="87" t="s">
        <v>63</v>
      </c>
      <c r="D731" s="87" t="n">
        <v>12000.0</v>
      </c>
      <c r="E731" s="87" t="s">
        <v>369</v>
      </c>
      <c r="F731" s="87" t="s">
        <v>291</v>
      </c>
      <c r="G731" s="87" t="s">
        <v>133</v>
      </c>
    </row>
    <row r="732" outlineLevel="1">
      <c r="A732" s="93" t="n">
        <v>45786.0</v>
      </c>
      <c r="B732" s="87" t="s">
        <v>1425</v>
      </c>
      <c r="C732" s="87" t="s">
        <v>63</v>
      </c>
      <c r="D732" s="87" t="n">
        <v>15000.0</v>
      </c>
      <c r="E732" s="87" t="s">
        <v>369</v>
      </c>
      <c r="F732" s="87" t="s">
        <v>291</v>
      </c>
      <c r="G732" s="87" t="s">
        <v>133</v>
      </c>
    </row>
    <row r="733" outlineLevel="1">
      <c r="A733" s="93" t="n">
        <v>45787.0</v>
      </c>
      <c r="B733" s="87" t="s">
        <v>1480</v>
      </c>
      <c r="C733" s="87" t="s">
        <v>63</v>
      </c>
      <c r="D733" s="87" t="n">
        <v>15000.0</v>
      </c>
      <c r="E733" s="87" t="s">
        <v>369</v>
      </c>
      <c r="F733" s="87" t="s">
        <v>291</v>
      </c>
      <c r="G733" s="87" t="s">
        <v>133</v>
      </c>
    </row>
    <row r="734" outlineLevel="1">
      <c r="A734" s="93" t="n">
        <v>45792.0</v>
      </c>
      <c r="B734" s="87" t="s">
        <v>1630</v>
      </c>
      <c r="C734" s="87" t="s">
        <v>63</v>
      </c>
      <c r="D734" s="87" t="n">
        <v>10000.0</v>
      </c>
      <c r="E734" s="87" t="s">
        <v>369</v>
      </c>
      <c r="F734" s="87" t="s">
        <v>291</v>
      </c>
      <c r="G734" s="87" t="s">
        <v>133</v>
      </c>
    </row>
    <row r="735" outlineLevel="1">
      <c r="A735" s="93" t="n">
        <v>45794.0</v>
      </c>
      <c r="B735" s="87" t="s">
        <v>1693</v>
      </c>
      <c r="C735" s="87" t="s">
        <v>63</v>
      </c>
      <c r="D735" s="87" t="n">
        <v>10000.0</v>
      </c>
      <c r="E735" s="87" t="s">
        <v>369</v>
      </c>
      <c r="F735" s="87" t="s">
        <v>291</v>
      </c>
      <c r="G735" s="87" t="s">
        <v>133</v>
      </c>
    </row>
    <row r="736" outlineLevel="1">
      <c r="A736" s="93" t="n">
        <v>45803.0</v>
      </c>
      <c r="B736" s="87" t="s">
        <v>1868</v>
      </c>
      <c r="C736" s="87" t="s">
        <v>63</v>
      </c>
      <c r="D736" s="87" t="n">
        <v>10000.0</v>
      </c>
      <c r="E736" s="87" t="s">
        <v>369</v>
      </c>
      <c r="F736" s="87" t="s">
        <v>291</v>
      </c>
      <c r="G736" s="87" t="s">
        <v>133</v>
      </c>
    </row>
    <row r="737" outlineLevel="1">
      <c r="A737" s="93" t="n">
        <v>45826.0</v>
      </c>
      <c r="B737" s="87" t="s">
        <v>2598</v>
      </c>
      <c r="C737" s="87" t="s">
        <v>63</v>
      </c>
      <c r="D737" s="87" t="n">
        <v>500.0</v>
      </c>
      <c r="E737" s="87" t="s">
        <v>369</v>
      </c>
      <c r="F737" s="87" t="s">
        <v>291</v>
      </c>
      <c r="G737" s="87" t="s">
        <v>133</v>
      </c>
    </row>
    <row r="738" outlineLevel="1">
      <c r="A738" s="93" t="n">
        <v>45830.0</v>
      </c>
      <c r="B738" s="87" t="s">
        <v>2735</v>
      </c>
      <c r="C738" s="87" t="s">
        <v>63</v>
      </c>
      <c r="D738" s="87" t="n">
        <v>2900.0</v>
      </c>
      <c r="E738" s="87" t="s">
        <v>369</v>
      </c>
      <c r="F738" s="87" t="s">
        <v>291</v>
      </c>
      <c r="G738" s="87" t="s">
        <v>133</v>
      </c>
    </row>
    <row r="739" outlineLevel="1">
      <c r="A739" s="93" t="n">
        <v>45831.0</v>
      </c>
      <c r="B739" s="87" t="s">
        <v>2741</v>
      </c>
      <c r="C739" s="87" t="s">
        <v>63</v>
      </c>
      <c r="D739" s="87" t="n">
        <v>7000.0</v>
      </c>
      <c r="E739" s="87" t="s">
        <v>369</v>
      </c>
      <c r="F739" s="87" t="s">
        <v>291</v>
      </c>
      <c r="G739" s="87" t="s">
        <v>133</v>
      </c>
    </row>
    <row r="740" outlineLevel="1">
      <c r="A740" s="93" t="n">
        <v>45839.0</v>
      </c>
      <c r="B740" s="87" t="s">
        <v>2911</v>
      </c>
      <c r="C740" s="87" t="s">
        <v>63</v>
      </c>
      <c r="D740" s="87" t="n">
        <v>10800.0</v>
      </c>
      <c r="E740" s="87" t="s">
        <v>369</v>
      </c>
      <c r="F740" s="87" t="s">
        <v>291</v>
      </c>
      <c r="G740" s="87" t="s">
        <v>133</v>
      </c>
    </row>
    <row r="741" outlineLevel="1">
      <c r="A741" s="93" t="n">
        <v>45840.0</v>
      </c>
      <c r="B741" s="87" t="s">
        <v>2965</v>
      </c>
      <c r="C741" s="87" t="s">
        <v>63</v>
      </c>
      <c r="D741" s="87" t="n">
        <v>700.0</v>
      </c>
      <c r="E741" s="87" t="s">
        <v>369</v>
      </c>
      <c r="F741" s="87" t="s">
        <v>291</v>
      </c>
      <c r="G741" s="87" t="s">
        <v>133</v>
      </c>
    </row>
    <row r="742" outlineLevel="1">
      <c r="A742" s="93" t="n">
        <v>45843.0</v>
      </c>
      <c r="B742" s="87" t="s">
        <v>3156</v>
      </c>
      <c r="C742" s="87" t="s">
        <v>63</v>
      </c>
      <c r="D742" s="87" t="n">
        <v>10000.0</v>
      </c>
      <c r="E742" s="87" t="s">
        <v>369</v>
      </c>
      <c r="F742" s="87" t="s">
        <v>291</v>
      </c>
      <c r="G742" s="87" t="s">
        <v>133</v>
      </c>
    </row>
    <row r="743" outlineLevel="1">
      <c r="A743" s="93" t="n">
        <v>45845.0</v>
      </c>
      <c r="B743" s="87" t="s">
        <v>3201</v>
      </c>
      <c r="C743" s="87" t="s">
        <v>63</v>
      </c>
      <c r="D743" s="87" t="n">
        <v>3800.0</v>
      </c>
      <c r="E743" s="87" t="s">
        <v>369</v>
      </c>
      <c r="F743" s="87" t="s">
        <v>291</v>
      </c>
      <c r="G743" s="87" t="s">
        <v>133</v>
      </c>
    </row>
    <row r="744" outlineLevel="1">
      <c r="A744" s="93" t="n">
        <v>45855.0</v>
      </c>
      <c r="B744" s="87" t="s">
        <v>3376</v>
      </c>
      <c r="C744" s="87" t="s">
        <v>63</v>
      </c>
      <c r="D744" s="87" t="n">
        <v>3625.0</v>
      </c>
      <c r="E744" s="87" t="s">
        <v>369</v>
      </c>
      <c r="F744" s="87" t="s">
        <v>291</v>
      </c>
      <c r="G744" s="87" t="s">
        <v>133</v>
      </c>
    </row>
    <row r="745" outlineLevel="1">
      <c r="A745" s="93" t="n">
        <v>45857.0</v>
      </c>
      <c r="B745" s="87" t="s">
        <v>3407</v>
      </c>
      <c r="C745" s="87" t="s">
        <v>63</v>
      </c>
      <c r="D745" s="87" t="n">
        <v>3625.0</v>
      </c>
      <c r="E745" s="87" t="s">
        <v>369</v>
      </c>
      <c r="F745" s="87" t="s">
        <v>291</v>
      </c>
      <c r="G745" s="87" t="s">
        <v>133</v>
      </c>
    </row>
    <row r="746" outlineLevel="1">
      <c r="A746" s="93" t="n">
        <v>45860.0</v>
      </c>
      <c r="B746" s="87" t="s">
        <v>3429</v>
      </c>
      <c r="C746" s="87" t="s">
        <v>63</v>
      </c>
      <c r="D746" s="87" t="n">
        <v>3625.0</v>
      </c>
      <c r="E746" s="87" t="s">
        <v>369</v>
      </c>
      <c r="F746" s="87" t="s">
        <v>291</v>
      </c>
      <c r="G746" s="87" t="s">
        <v>133</v>
      </c>
    </row>
    <row r="747" outlineLevel="1">
      <c r="A747" s="93" t="n">
        <v>45871.0</v>
      </c>
      <c r="B747" s="87" t="s">
        <v>3609</v>
      </c>
      <c r="C747" s="87" t="s">
        <v>63</v>
      </c>
      <c r="D747" s="87" t="n">
        <v>7250.0</v>
      </c>
      <c r="E747" s="87" t="s">
        <v>369</v>
      </c>
      <c r="F747" s="87" t="s">
        <v>291</v>
      </c>
      <c r="G747" s="87" t="s">
        <v>133</v>
      </c>
    </row>
    <row r="748" outlineLevel="1">
      <c r="A748" s="93" t="n">
        <v>45875.0</v>
      </c>
      <c r="B748" s="87" t="s">
        <v>3754</v>
      </c>
      <c r="C748" s="87" t="s">
        <v>63</v>
      </c>
      <c r="D748" s="87" t="n">
        <v>3625.0</v>
      </c>
      <c r="E748" s="87" t="s">
        <v>369</v>
      </c>
      <c r="F748" s="87" t="s">
        <v>291</v>
      </c>
      <c r="G748" s="87" t="s">
        <v>133</v>
      </c>
    </row>
    <row r="749" outlineLevel="1">
      <c r="A749" s="93" t="n">
        <v>45894.0</v>
      </c>
      <c r="B749" s="87" t="s">
        <v>4088</v>
      </c>
      <c r="C749" s="87" t="s">
        <v>63</v>
      </c>
      <c r="D749" s="87" t="n">
        <v>3625.0</v>
      </c>
      <c r="E749" s="87" t="s">
        <v>369</v>
      </c>
      <c r="F749" s="87" t="s">
        <v>291</v>
      </c>
      <c r="G749" s="87" t="s">
        <v>133</v>
      </c>
    </row>
    <row r="750" outlineLevel="1">
      <c r="A750" s="93" t="n">
        <v>45897.0</v>
      </c>
      <c r="B750" s="87" t="s">
        <v>4144</v>
      </c>
      <c r="C750" s="87" t="s">
        <v>63</v>
      </c>
      <c r="D750" s="87" t="n">
        <v>3625.0</v>
      </c>
      <c r="E750" s="87" t="s">
        <v>369</v>
      </c>
      <c r="F750" s="87" t="s">
        <v>291</v>
      </c>
      <c r="G750" s="87" t="s">
        <v>133</v>
      </c>
    </row>
    <row r="751" outlineLevel="1">
      <c r="A751" s="93" t="n">
        <v>45906.0</v>
      </c>
      <c r="B751" s="87" t="s">
        <v>4339</v>
      </c>
      <c r="C751" s="87" t="s">
        <v>63</v>
      </c>
      <c r="D751" s="87" t="n">
        <v>3625.0</v>
      </c>
      <c r="E751" s="87" t="s">
        <v>369</v>
      </c>
      <c r="F751" s="87" t="s">
        <v>291</v>
      </c>
      <c r="G751" s="87" t="s">
        <v>133</v>
      </c>
    </row>
    <row r="752" outlineLevel="1">
      <c r="A752" s="93" t="n">
        <v>45912.0</v>
      </c>
      <c r="B752" s="87" t="s">
        <v>4391</v>
      </c>
      <c r="C752" s="87" t="s">
        <v>63</v>
      </c>
      <c r="D752" s="87" t="n">
        <v>7250.0</v>
      </c>
      <c r="E752" s="87" t="s">
        <v>369</v>
      </c>
      <c r="F752" s="87" t="s">
        <v>291</v>
      </c>
      <c r="G752" s="87" t="s">
        <v>133</v>
      </c>
    </row>
    <row r="753" outlineLevel="1">
      <c r="A753" s="93" t="n">
        <v>45916.0</v>
      </c>
      <c r="B753" s="87" t="s">
        <v>4431</v>
      </c>
      <c r="C753" s="87" t="s">
        <v>63</v>
      </c>
      <c r="D753" s="87" t="n">
        <v>3625.0</v>
      </c>
      <c r="E753" s="87" t="s">
        <v>369</v>
      </c>
      <c r="F753" s="87" t="s">
        <v>291</v>
      </c>
      <c r="G753" s="87" t="s">
        <v>133</v>
      </c>
    </row>
    <row r="754" outlineLevel="1">
      <c r="A754" s="111" t="n">
        <v>45923.0</v>
      </c>
      <c r="B754" s="103" t="s">
        <v>4505</v>
      </c>
      <c r="C754" s="103" t="s">
        <v>63</v>
      </c>
      <c r="D754" s="103" t="n">
        <v>3625.0</v>
      </c>
      <c r="E754" s="103" t="s">
        <v>369</v>
      </c>
      <c r="F754" s="103" t="s">
        <v>291</v>
      </c>
      <c r="G754" s="103" t="s">
        <v>133</v>
      </c>
    </row>
    <row r="755" outlineLevel="1">
      <c r="A755" s="83" t="s">
        <v>575</v>
      </c>
      <c r="B755" s="83"/>
      <c r="C755" s="83"/>
      <c r="D755" s="82">
        <f>SUM(D756:D757)</f>
      </c>
      <c r="E755" s="82"/>
      <c r="F755" s="83"/>
      <c r="G755" s="82"/>
    </row>
    <row r="756" outlineLevel="1">
      <c r="A756" s="93" t="n">
        <v>45755.0</v>
      </c>
      <c r="B756" s="87" t="s">
        <v>574</v>
      </c>
      <c r="C756" s="87" t="s">
        <v>63</v>
      </c>
      <c r="D756" s="87" t="n">
        <v>5000.0</v>
      </c>
      <c r="E756" s="87" t="s">
        <v>369</v>
      </c>
      <c r="F756" s="87" t="s">
        <v>291</v>
      </c>
      <c r="G756" s="87" t="s">
        <v>133</v>
      </c>
    </row>
    <row r="757" outlineLevel="1">
      <c r="A757" s="111" t="n">
        <v>45797.0</v>
      </c>
      <c r="B757" s="103" t="s">
        <v>1723</v>
      </c>
      <c r="C757" s="103" t="s">
        <v>82</v>
      </c>
      <c r="D757" s="103" t="n">
        <v>15000.0</v>
      </c>
      <c r="E757" s="103" t="s">
        <v>369</v>
      </c>
      <c r="F757" s="103" t="s">
        <v>291</v>
      </c>
      <c r="G757" s="103" t="s">
        <v>133</v>
      </c>
    </row>
    <row r="758" outlineLevel="1">
      <c r="A758" s="83" t="s">
        <v>3629</v>
      </c>
      <c r="B758" s="83"/>
      <c r="C758" s="83"/>
      <c r="D758" s="82">
        <f>SUM(D759:D771)</f>
      </c>
      <c r="E758" s="82"/>
      <c r="F758" s="83"/>
      <c r="G758" s="82"/>
    </row>
    <row r="759" outlineLevel="1">
      <c r="A759" s="93" t="n">
        <v>45873.0</v>
      </c>
      <c r="B759" s="87" t="s">
        <v>3628</v>
      </c>
      <c r="C759" s="87" t="s">
        <v>63</v>
      </c>
      <c r="D759" s="87" t="n">
        <v>76464.0</v>
      </c>
      <c r="E759" s="87" t="s">
        <v>64</v>
      </c>
      <c r="F759" s="87" t="s">
        <v>291</v>
      </c>
      <c r="G759" s="87" t="s">
        <v>133</v>
      </c>
    </row>
    <row r="760" outlineLevel="1">
      <c r="A760" s="93" t="n">
        <v>45925.0</v>
      </c>
      <c r="B760" s="87" t="s">
        <v>4537</v>
      </c>
      <c r="C760" s="87" t="s">
        <v>63</v>
      </c>
      <c r="D760" s="87" t="n">
        <v>34755.0</v>
      </c>
      <c r="E760" s="87" t="s">
        <v>64</v>
      </c>
      <c r="F760" s="87" t="s">
        <v>291</v>
      </c>
      <c r="G760" s="87" t="s">
        <v>133</v>
      </c>
    </row>
    <row r="761" outlineLevel="1">
      <c r="A761" s="93" t="n">
        <v>45972.0</v>
      </c>
      <c r="B761" s="87" t="s">
        <v>5008</v>
      </c>
      <c r="C761" s="87" t="s">
        <v>63</v>
      </c>
      <c r="D761" s="87" t="n">
        <v>130917.0</v>
      </c>
      <c r="E761" s="87" t="s">
        <v>64</v>
      </c>
      <c r="F761" s="87" t="s">
        <v>291</v>
      </c>
      <c r="G761" s="87" t="s">
        <v>133</v>
      </c>
    </row>
    <row r="762" outlineLevel="1">
      <c r="A762" s="93" t="n">
        <v>45981.0</v>
      </c>
      <c r="B762" s="87" t="s">
        <v>5079</v>
      </c>
      <c r="C762" s="87" t="s">
        <v>63</v>
      </c>
      <c r="D762" s="87" t="n">
        <v>146556.0</v>
      </c>
      <c r="E762" s="87" t="s">
        <v>64</v>
      </c>
      <c r="F762" s="87" t="s">
        <v>291</v>
      </c>
      <c r="G762" s="87" t="s">
        <v>133</v>
      </c>
    </row>
    <row r="763" outlineLevel="1">
      <c r="A763" s="93" t="n">
        <v>45999.0</v>
      </c>
      <c r="B763" s="87" t="s">
        <v>5229</v>
      </c>
      <c r="C763" s="87" t="s">
        <v>63</v>
      </c>
      <c r="D763" s="87" t="n">
        <v>146556.0</v>
      </c>
      <c r="E763" s="87" t="s">
        <v>64</v>
      </c>
      <c r="F763" s="87" t="s">
        <v>291</v>
      </c>
      <c r="G763" s="87" t="s">
        <v>133</v>
      </c>
    </row>
    <row r="764" outlineLevel="1">
      <c r="A764" s="93" t="n">
        <v>46011.0</v>
      </c>
      <c r="B764" s="87" t="s">
        <v>5319</v>
      </c>
      <c r="C764" s="87" t="s">
        <v>63</v>
      </c>
      <c r="D764" s="87" t="n">
        <v>197532.0</v>
      </c>
      <c r="E764" s="87" t="s">
        <v>64</v>
      </c>
      <c r="F764" s="87" t="s">
        <v>291</v>
      </c>
      <c r="G764" s="87" t="s">
        <v>133</v>
      </c>
    </row>
    <row r="765" outlineLevel="1">
      <c r="A765" s="93" t="n">
        <v>46024.0</v>
      </c>
      <c r="B765" s="87" t="s">
        <v>5376</v>
      </c>
      <c r="C765" s="87" t="s">
        <v>63</v>
      </c>
      <c r="D765" s="87" t="n">
        <v>216648.0</v>
      </c>
      <c r="E765" s="87" t="s">
        <v>64</v>
      </c>
      <c r="F765" s="87" t="s">
        <v>291</v>
      </c>
      <c r="G765" s="87" t="s">
        <v>133</v>
      </c>
    </row>
    <row r="766" outlineLevel="1">
      <c r="A766" s="93" t="n">
        <v>46041.0</v>
      </c>
      <c r="B766" s="87" t="s">
        <v>5476</v>
      </c>
      <c r="C766" s="87" t="s">
        <v>63</v>
      </c>
      <c r="D766" s="87" t="n">
        <v>471705.0</v>
      </c>
      <c r="E766" s="87" t="s">
        <v>74</v>
      </c>
      <c r="F766" s="87" t="s">
        <v>291</v>
      </c>
      <c r="G766" s="87" t="s">
        <v>133</v>
      </c>
    </row>
    <row r="767" outlineLevel="1">
      <c r="A767" s="93" t="n">
        <v>46055.0</v>
      </c>
      <c r="B767" s="87" t="s">
        <v>5558</v>
      </c>
      <c r="C767" s="87" t="s">
        <v>63</v>
      </c>
      <c r="D767" s="87" t="n">
        <v>563214.0</v>
      </c>
      <c r="E767" s="87" t="s">
        <v>64</v>
      </c>
      <c r="F767" s="87" t="s">
        <v>291</v>
      </c>
      <c r="G767" s="87" t="s">
        <v>133</v>
      </c>
    </row>
    <row r="768" outlineLevel="1">
      <c r="A768" s="93" t="n">
        <v>46073.0</v>
      </c>
      <c r="B768" s="87" t="s">
        <v>5673</v>
      </c>
      <c r="C768" s="87" t="s">
        <v>63</v>
      </c>
      <c r="D768" s="87" t="n">
        <v>412587.0</v>
      </c>
      <c r="E768" s="87" t="s">
        <v>74</v>
      </c>
      <c r="F768" s="87" t="s">
        <v>291</v>
      </c>
      <c r="G768" s="87" t="s">
        <v>133</v>
      </c>
    </row>
    <row r="769" outlineLevel="1">
      <c r="A769" s="93" t="n">
        <v>46079.0</v>
      </c>
      <c r="B769" s="87" t="s">
        <v>5733</v>
      </c>
      <c r="C769" s="87" t="s">
        <v>63</v>
      </c>
      <c r="D769" s="87" t="n">
        <v>170274.0</v>
      </c>
      <c r="E769" s="87" t="s">
        <v>64</v>
      </c>
      <c r="F769" s="87" t="s">
        <v>291</v>
      </c>
      <c r="G769" s="87" t="s">
        <v>133</v>
      </c>
    </row>
    <row r="770" outlineLevel="1">
      <c r="A770" s="93" t="n">
        <v>46094.0</v>
      </c>
      <c r="B770" s="87" t="s">
        <v>5845</v>
      </c>
      <c r="C770" s="87" t="s">
        <v>63</v>
      </c>
      <c r="D770" s="87" t="n">
        <v>478077.0</v>
      </c>
      <c r="E770" s="87" t="s">
        <v>74</v>
      </c>
      <c r="F770" s="87" t="s">
        <v>291</v>
      </c>
      <c r="G770" s="87" t="s">
        <v>133</v>
      </c>
    </row>
    <row r="771" outlineLevel="1">
      <c r="A771" s="111" t="n">
        <v>46100.0</v>
      </c>
      <c r="B771" s="103" t="s">
        <v>5864</v>
      </c>
      <c r="C771" s="103" t="s">
        <v>63</v>
      </c>
      <c r="D771" s="103" t="n">
        <v>510822.0</v>
      </c>
      <c r="E771" s="103" t="s">
        <v>64</v>
      </c>
      <c r="F771" s="103" t="s">
        <v>291</v>
      </c>
      <c r="G771" s="103" t="s">
        <v>133</v>
      </c>
    </row>
    <row r="772" outlineLevel="1">
      <c r="A772" s="83" t="s">
        <v>1960</v>
      </c>
      <c r="B772" s="83"/>
      <c r="C772" s="83"/>
      <c r="D772" s="82">
        <f>SUM(D773:D777)</f>
      </c>
      <c r="E772" s="82"/>
      <c r="F772" s="83"/>
      <c r="G772" s="82"/>
    </row>
    <row r="773" outlineLevel="1">
      <c r="A773" s="93" t="n">
        <v>45805.0</v>
      </c>
      <c r="B773" s="87" t="s">
        <v>1976</v>
      </c>
      <c r="C773" s="87" t="s">
        <v>63</v>
      </c>
      <c r="D773" s="87" t="n">
        <v>125080.0</v>
      </c>
      <c r="E773" s="87" t="s">
        <v>64</v>
      </c>
      <c r="F773" s="87" t="s">
        <v>291</v>
      </c>
      <c r="G773" s="87" t="s">
        <v>133</v>
      </c>
    </row>
    <row r="774" outlineLevel="1">
      <c r="A774" s="93" t="n">
        <v>45805.0</v>
      </c>
      <c r="B774" s="87" t="s">
        <v>1959</v>
      </c>
      <c r="C774" s="87" t="s">
        <v>63</v>
      </c>
      <c r="D774" s="87" t="n">
        <v>34220.0</v>
      </c>
      <c r="E774" s="87" t="s">
        <v>64</v>
      </c>
      <c r="F774" s="87" t="s">
        <v>291</v>
      </c>
      <c r="G774" s="87" t="s">
        <v>133</v>
      </c>
    </row>
    <row r="775" outlineLevel="1">
      <c r="A775" s="93" t="n">
        <v>45821.0</v>
      </c>
      <c r="B775" s="87" t="s">
        <v>2454</v>
      </c>
      <c r="C775" s="87" t="s">
        <v>63</v>
      </c>
      <c r="D775" s="87" t="n">
        <v>7670.0</v>
      </c>
      <c r="E775" s="87" t="s">
        <v>64</v>
      </c>
      <c r="F775" s="87" t="s">
        <v>291</v>
      </c>
      <c r="G775" s="87" t="s">
        <v>133</v>
      </c>
    </row>
    <row r="776" outlineLevel="1">
      <c r="A776" s="93" t="n">
        <v>45824.0</v>
      </c>
      <c r="B776" s="87" t="s">
        <v>2520</v>
      </c>
      <c r="C776" s="87" t="s">
        <v>63</v>
      </c>
      <c r="D776" s="87" t="n">
        <v>25155.0</v>
      </c>
      <c r="E776" s="87" t="s">
        <v>64</v>
      </c>
      <c r="F776" s="87" t="s">
        <v>291</v>
      </c>
      <c r="G776" s="87" t="s">
        <v>133</v>
      </c>
    </row>
    <row r="777" outlineLevel="1">
      <c r="A777" s="111" t="n">
        <v>45831.0</v>
      </c>
      <c r="B777" s="103" t="s">
        <v>2743</v>
      </c>
      <c r="C777" s="103" t="s">
        <v>63</v>
      </c>
      <c r="D777" s="103" t="n">
        <v>94400.0</v>
      </c>
      <c r="E777" s="103" t="s">
        <v>64</v>
      </c>
      <c r="F777" s="103" t="s">
        <v>291</v>
      </c>
      <c r="G777" s="103" t="s">
        <v>133</v>
      </c>
    </row>
    <row r="778" outlineLevel="1">
      <c r="A778" s="83" t="s">
        <v>587</v>
      </c>
      <c r="B778" s="83"/>
      <c r="C778" s="83"/>
      <c r="D778" s="82">
        <f>SUM(D779:D784)</f>
      </c>
      <c r="E778" s="82"/>
      <c r="F778" s="83"/>
      <c r="G778" s="82"/>
    </row>
    <row r="779" outlineLevel="1">
      <c r="A779" s="93" t="n">
        <v>45756.0</v>
      </c>
      <c r="B779" s="87" t="s">
        <v>585</v>
      </c>
      <c r="C779" s="87" t="s">
        <v>63</v>
      </c>
      <c r="D779" s="87" t="n">
        <v>2500.0</v>
      </c>
      <c r="E779" s="87" t="s">
        <v>369</v>
      </c>
      <c r="F779" s="87" t="s">
        <v>291</v>
      </c>
      <c r="G779" s="87" t="s">
        <v>133</v>
      </c>
    </row>
    <row r="780" outlineLevel="1">
      <c r="A780" s="93" t="n">
        <v>45804.0</v>
      </c>
      <c r="B780" s="87" t="s">
        <v>1934</v>
      </c>
      <c r="C780" s="87" t="s">
        <v>63</v>
      </c>
      <c r="D780" s="87" t="n">
        <v>5000.0</v>
      </c>
      <c r="E780" s="87" t="s">
        <v>369</v>
      </c>
      <c r="F780" s="87" t="s">
        <v>291</v>
      </c>
      <c r="G780" s="87" t="s">
        <v>133</v>
      </c>
    </row>
    <row r="781" outlineLevel="1">
      <c r="A781" s="93" t="n">
        <v>45806.0</v>
      </c>
      <c r="B781" s="87" t="s">
        <v>2002</v>
      </c>
      <c r="C781" s="87" t="s">
        <v>63</v>
      </c>
      <c r="D781" s="87" t="n">
        <v>2500.0</v>
      </c>
      <c r="E781" s="87" t="s">
        <v>369</v>
      </c>
      <c r="F781" s="87" t="s">
        <v>291</v>
      </c>
      <c r="G781" s="87" t="s">
        <v>133</v>
      </c>
    </row>
    <row r="782" outlineLevel="1">
      <c r="A782" s="93" t="n">
        <v>45811.0</v>
      </c>
      <c r="B782" s="87" t="s">
        <v>2138</v>
      </c>
      <c r="C782" s="87" t="s">
        <v>63</v>
      </c>
      <c r="D782" s="87" t="n">
        <v>5000.0</v>
      </c>
      <c r="E782" s="87" t="s">
        <v>369</v>
      </c>
      <c r="F782" s="87" t="s">
        <v>291</v>
      </c>
      <c r="G782" s="87" t="s">
        <v>133</v>
      </c>
    </row>
    <row r="783" outlineLevel="1">
      <c r="A783" s="93" t="n">
        <v>45824.0</v>
      </c>
      <c r="B783" s="87" t="s">
        <v>2516</v>
      </c>
      <c r="C783" s="87" t="s">
        <v>63</v>
      </c>
      <c r="D783" s="87" t="n">
        <v>13700.0</v>
      </c>
      <c r="E783" s="87" t="s">
        <v>369</v>
      </c>
      <c r="F783" s="87" t="s">
        <v>291</v>
      </c>
      <c r="G783" s="87" t="s">
        <v>133</v>
      </c>
    </row>
    <row r="784" outlineLevel="1">
      <c r="A784" s="111" t="n">
        <v>45954.0</v>
      </c>
      <c r="B784" s="103" t="s">
        <v>4802</v>
      </c>
      <c r="C784" s="103" t="s">
        <v>63</v>
      </c>
      <c r="D784" s="103" t="n">
        <v>2400.0</v>
      </c>
      <c r="E784" s="103" t="s">
        <v>369</v>
      </c>
      <c r="F784" s="103" t="s">
        <v>291</v>
      </c>
      <c r="G784" s="103" t="s">
        <v>133</v>
      </c>
    </row>
    <row r="785" outlineLevel="1">
      <c r="A785" s="83" t="s">
        <v>1758</v>
      </c>
      <c r="B785" s="83"/>
      <c r="C785" s="83"/>
      <c r="D785" s="82">
        <f>SUM(D786:D794)</f>
      </c>
      <c r="E785" s="82"/>
      <c r="F785" s="83"/>
      <c r="G785" s="82"/>
    </row>
    <row r="786" outlineLevel="1">
      <c r="A786" s="93" t="n">
        <v>45799.0</v>
      </c>
      <c r="B786" s="87" t="s">
        <v>1762</v>
      </c>
      <c r="C786" s="87" t="s">
        <v>63</v>
      </c>
      <c r="D786" s="87" t="n">
        <v>200.0</v>
      </c>
      <c r="E786" s="87" t="s">
        <v>369</v>
      </c>
      <c r="F786" s="87" t="s">
        <v>291</v>
      </c>
      <c r="G786" s="87" t="s">
        <v>133</v>
      </c>
    </row>
    <row r="787" outlineLevel="1">
      <c r="A787" s="93" t="n">
        <v>45799.0</v>
      </c>
      <c r="B787" s="87" t="s">
        <v>1757</v>
      </c>
      <c r="C787" s="87" t="s">
        <v>63</v>
      </c>
      <c r="D787" s="87" t="n">
        <v>2000.0</v>
      </c>
      <c r="E787" s="87" t="s">
        <v>369</v>
      </c>
      <c r="F787" s="87" t="s">
        <v>291</v>
      </c>
      <c r="G787" s="87" t="s">
        <v>133</v>
      </c>
    </row>
    <row r="788" outlineLevel="1">
      <c r="A788" s="93" t="n">
        <v>45801.0</v>
      </c>
      <c r="B788" s="87" t="s">
        <v>1844</v>
      </c>
      <c r="C788" s="87" t="s">
        <v>63</v>
      </c>
      <c r="D788" s="87" t="n">
        <v>2000.0</v>
      </c>
      <c r="E788" s="87" t="s">
        <v>369</v>
      </c>
      <c r="F788" s="87" t="s">
        <v>291</v>
      </c>
      <c r="G788" s="87" t="s">
        <v>133</v>
      </c>
    </row>
    <row r="789" outlineLevel="1">
      <c r="A789" s="93" t="n">
        <v>45801.0</v>
      </c>
      <c r="B789" s="87" t="s">
        <v>1848</v>
      </c>
      <c r="C789" s="87" t="s">
        <v>63</v>
      </c>
      <c r="D789" s="87" t="n">
        <v>2000.0</v>
      </c>
      <c r="E789" s="87" t="s">
        <v>369</v>
      </c>
      <c r="F789" s="87" t="s">
        <v>291</v>
      </c>
      <c r="G789" s="87" t="s">
        <v>133</v>
      </c>
    </row>
    <row r="790" outlineLevel="1">
      <c r="A790" s="93" t="n">
        <v>45801.0</v>
      </c>
      <c r="B790" s="87" t="s">
        <v>1852</v>
      </c>
      <c r="C790" s="87" t="s">
        <v>63</v>
      </c>
      <c r="D790" s="87" t="n">
        <v>400.0</v>
      </c>
      <c r="E790" s="87" t="s">
        <v>369</v>
      </c>
      <c r="F790" s="87" t="s">
        <v>291</v>
      </c>
      <c r="G790" s="87" t="s">
        <v>133</v>
      </c>
    </row>
    <row r="791" outlineLevel="1">
      <c r="A791" s="93" t="n">
        <v>45803.0</v>
      </c>
      <c r="B791" s="87" t="s">
        <v>1911</v>
      </c>
      <c r="C791" s="87" t="s">
        <v>63</v>
      </c>
      <c r="D791" s="87" t="n">
        <v>2000.0</v>
      </c>
      <c r="E791" s="87" t="s">
        <v>369</v>
      </c>
      <c r="F791" s="87" t="s">
        <v>291</v>
      </c>
      <c r="G791" s="87" t="s">
        <v>133</v>
      </c>
    </row>
    <row r="792" outlineLevel="1">
      <c r="A792" s="93" t="n">
        <v>45803.0</v>
      </c>
      <c r="B792" s="87" t="s">
        <v>1907</v>
      </c>
      <c r="C792" s="87" t="s">
        <v>63</v>
      </c>
      <c r="D792" s="87" t="n">
        <v>2000.0</v>
      </c>
      <c r="E792" s="87" t="s">
        <v>369</v>
      </c>
      <c r="F792" s="87" t="s">
        <v>291</v>
      </c>
      <c r="G792" s="87" t="s">
        <v>133</v>
      </c>
    </row>
    <row r="793" outlineLevel="1">
      <c r="A793" s="93" t="n">
        <v>45811.0</v>
      </c>
      <c r="B793" s="87" t="s">
        <v>2142</v>
      </c>
      <c r="C793" s="87" t="s">
        <v>63</v>
      </c>
      <c r="D793" s="87" t="n">
        <v>2000.0</v>
      </c>
      <c r="E793" s="87" t="s">
        <v>369</v>
      </c>
      <c r="F793" s="87" t="s">
        <v>291</v>
      </c>
      <c r="G793" s="87" t="s">
        <v>133</v>
      </c>
    </row>
    <row r="794" outlineLevel="1">
      <c r="A794" s="111" t="n">
        <v>45811.0</v>
      </c>
      <c r="B794" s="103" t="s">
        <v>2146</v>
      </c>
      <c r="C794" s="103" t="s">
        <v>63</v>
      </c>
      <c r="D794" s="103" t="n">
        <v>200.0</v>
      </c>
      <c r="E794" s="103" t="s">
        <v>369</v>
      </c>
      <c r="F794" s="103" t="s">
        <v>291</v>
      </c>
      <c r="G794" s="103" t="s">
        <v>133</v>
      </c>
    </row>
    <row r="795" outlineLevel="1">
      <c r="A795" s="83" t="s">
        <v>3533</v>
      </c>
      <c r="B795" s="83"/>
      <c r="C795" s="83"/>
      <c r="D795" s="82">
        <f>SUM(D796:D799)</f>
      </c>
      <c r="E795" s="82"/>
      <c r="F795" s="83"/>
      <c r="G795" s="82"/>
    </row>
    <row r="796" outlineLevel="1">
      <c r="A796" s="93" t="n">
        <v>45866.0</v>
      </c>
      <c r="B796" s="87" t="s">
        <v>3532</v>
      </c>
      <c r="C796" s="87" t="s">
        <v>63</v>
      </c>
      <c r="D796" s="87" t="n">
        <v>50000.0</v>
      </c>
      <c r="E796" s="87" t="s">
        <v>369</v>
      </c>
      <c r="F796" s="87" t="s">
        <v>291</v>
      </c>
      <c r="G796" s="87" t="s">
        <v>133</v>
      </c>
    </row>
    <row r="797" outlineLevel="1">
      <c r="A797" s="93" t="n">
        <v>45877.0</v>
      </c>
      <c r="B797" s="87" t="s">
        <v>3811</v>
      </c>
      <c r="C797" s="87" t="s">
        <v>63</v>
      </c>
      <c r="D797" s="87" t="n">
        <v>50000.0</v>
      </c>
      <c r="E797" s="87" t="s">
        <v>369</v>
      </c>
      <c r="F797" s="87" t="s">
        <v>291</v>
      </c>
      <c r="G797" s="87" t="s">
        <v>133</v>
      </c>
    </row>
    <row r="798" outlineLevel="1">
      <c r="A798" s="93" t="n">
        <v>45879.0</v>
      </c>
      <c r="B798" s="87" t="s">
        <v>3829</v>
      </c>
      <c r="C798" s="87" t="s">
        <v>63</v>
      </c>
      <c r="D798" s="87" t="n">
        <v>50000.0</v>
      </c>
      <c r="E798" s="87" t="s">
        <v>369</v>
      </c>
      <c r="F798" s="87" t="s">
        <v>291</v>
      </c>
      <c r="G798" s="87" t="s">
        <v>133</v>
      </c>
    </row>
    <row r="799" outlineLevel="1">
      <c r="A799" s="111" t="n">
        <v>45916.0</v>
      </c>
      <c r="B799" s="103" t="s">
        <v>4435</v>
      </c>
      <c r="C799" s="103" t="s">
        <v>63</v>
      </c>
      <c r="D799" s="103" t="n">
        <v>25000.0</v>
      </c>
      <c r="E799" s="103" t="s">
        <v>369</v>
      </c>
      <c r="F799" s="103" t="s">
        <v>291</v>
      </c>
      <c r="G799" s="103" t="s">
        <v>133</v>
      </c>
    </row>
    <row r="800" outlineLevel="1">
      <c r="A800" s="83" t="s">
        <v>3860</v>
      </c>
      <c r="B800" s="83"/>
      <c r="C800" s="83"/>
      <c r="D800" s="82">
        <f>SUM(D801:D807)</f>
      </c>
      <c r="E800" s="82"/>
      <c r="F800" s="83"/>
      <c r="G800" s="82"/>
    </row>
    <row r="801" outlineLevel="1">
      <c r="A801" s="93" t="n">
        <v>45881.0</v>
      </c>
      <c r="B801" s="87" t="s">
        <v>3876</v>
      </c>
      <c r="C801" s="87" t="s">
        <v>63</v>
      </c>
      <c r="D801" s="87" t="n">
        <v>2500.0</v>
      </c>
      <c r="E801" s="87" t="s">
        <v>369</v>
      </c>
      <c r="F801" s="87" t="s">
        <v>291</v>
      </c>
      <c r="G801" s="87" t="s">
        <v>133</v>
      </c>
    </row>
    <row r="802" outlineLevel="1">
      <c r="A802" s="93" t="n">
        <v>45881.0</v>
      </c>
      <c r="B802" s="87" t="s">
        <v>3859</v>
      </c>
      <c r="C802" s="87" t="s">
        <v>63</v>
      </c>
      <c r="D802" s="87" t="n">
        <v>1.0</v>
      </c>
      <c r="E802" s="87" t="s">
        <v>369</v>
      </c>
      <c r="F802" s="87" t="s">
        <v>291</v>
      </c>
      <c r="G802" s="87" t="s">
        <v>133</v>
      </c>
    </row>
    <row r="803" outlineLevel="1">
      <c r="A803" s="93" t="n">
        <v>45881.0</v>
      </c>
      <c r="B803" s="87" t="s">
        <v>3862</v>
      </c>
      <c r="C803" s="87" t="s">
        <v>63</v>
      </c>
      <c r="D803" s="87" t="n">
        <v>2500.0</v>
      </c>
      <c r="E803" s="87" t="s">
        <v>369</v>
      </c>
      <c r="F803" s="87" t="s">
        <v>291</v>
      </c>
      <c r="G803" s="87" t="s">
        <v>133</v>
      </c>
    </row>
    <row r="804" outlineLevel="1">
      <c r="A804" s="93" t="n">
        <v>45947.0</v>
      </c>
      <c r="B804" s="87" t="s">
        <v>4772</v>
      </c>
      <c r="C804" s="87" t="s">
        <v>63</v>
      </c>
      <c r="D804" s="87" t="n">
        <v>1.0</v>
      </c>
      <c r="E804" s="87" t="s">
        <v>369</v>
      </c>
      <c r="F804" s="87" t="s">
        <v>291</v>
      </c>
      <c r="G804" s="87" t="s">
        <v>133</v>
      </c>
    </row>
    <row r="805" outlineLevel="1">
      <c r="A805" s="93" t="n">
        <v>45947.0</v>
      </c>
      <c r="B805" s="87" t="s">
        <v>4774</v>
      </c>
      <c r="C805" s="87" t="s">
        <v>63</v>
      </c>
      <c r="D805" s="87" t="n">
        <v>5000.0</v>
      </c>
      <c r="E805" s="87" t="s">
        <v>369</v>
      </c>
      <c r="F805" s="87" t="s">
        <v>291</v>
      </c>
      <c r="G805" s="87" t="s">
        <v>133</v>
      </c>
    </row>
    <row r="806" outlineLevel="1">
      <c r="A806" s="93" t="n">
        <v>45972.0</v>
      </c>
      <c r="B806" s="87" t="s">
        <v>5016</v>
      </c>
      <c r="C806" s="87" t="s">
        <v>63</v>
      </c>
      <c r="D806" s="87" t="n">
        <v>2000.0</v>
      </c>
      <c r="E806" s="87" t="s">
        <v>369</v>
      </c>
      <c r="F806" s="87" t="s">
        <v>291</v>
      </c>
      <c r="G806" s="87" t="s">
        <v>133</v>
      </c>
    </row>
    <row r="807" outlineLevel="1">
      <c r="A807" s="111" t="n">
        <v>45972.0</v>
      </c>
      <c r="B807" s="103" t="s">
        <v>5018</v>
      </c>
      <c r="C807" s="103" t="s">
        <v>63</v>
      </c>
      <c r="D807" s="103" t="n">
        <v>3000.0</v>
      </c>
      <c r="E807" s="103" t="s">
        <v>369</v>
      </c>
      <c r="F807" s="103" t="s">
        <v>291</v>
      </c>
      <c r="G807" s="103" t="s">
        <v>133</v>
      </c>
    </row>
    <row r="808" outlineLevel="1">
      <c r="A808" s="83" t="s">
        <v>1138</v>
      </c>
      <c r="B808" s="83"/>
      <c r="C808" s="83"/>
      <c r="D808" s="82">
        <f>SUM(D809:D810)</f>
      </c>
      <c r="E808" s="82"/>
      <c r="F808" s="83"/>
      <c r="G808" s="82"/>
    </row>
    <row r="809" outlineLevel="1">
      <c r="A809" s="93" t="n">
        <v>45778.0</v>
      </c>
      <c r="B809" s="87" t="s">
        <v>1140</v>
      </c>
      <c r="C809" s="87" t="s">
        <v>63</v>
      </c>
      <c r="D809" s="87" t="n">
        <v>500.0</v>
      </c>
      <c r="E809" s="87" t="s">
        <v>369</v>
      </c>
      <c r="F809" s="87" t="s">
        <v>291</v>
      </c>
      <c r="G809" s="87" t="s">
        <v>133</v>
      </c>
    </row>
    <row r="810" outlineLevel="1">
      <c r="A810" s="111" t="n">
        <v>45778.0</v>
      </c>
      <c r="B810" s="103" t="s">
        <v>1136</v>
      </c>
      <c r="C810" s="103" t="s">
        <v>63</v>
      </c>
      <c r="D810" s="103" t="n">
        <v>2000.0</v>
      </c>
      <c r="E810" s="103" t="s">
        <v>369</v>
      </c>
      <c r="F810" s="103" t="s">
        <v>291</v>
      </c>
      <c r="G810" s="103" t="s">
        <v>133</v>
      </c>
    </row>
    <row r="811" outlineLevel="1">
      <c r="A811" s="83" t="s">
        <v>506</v>
      </c>
      <c r="B811" s="83"/>
      <c r="C811" s="83"/>
      <c r="D811" s="82">
        <f>SUM(D812:D835)</f>
      </c>
      <c r="E811" s="82"/>
      <c r="F811" s="83"/>
      <c r="G811" s="82"/>
    </row>
    <row r="812" outlineLevel="1">
      <c r="A812" s="93" t="n">
        <v>45751.0</v>
      </c>
      <c r="B812" s="87" t="s">
        <v>505</v>
      </c>
      <c r="C812" s="87" t="s">
        <v>63</v>
      </c>
      <c r="D812" s="87" t="n">
        <v>700.0</v>
      </c>
      <c r="E812" s="87" t="s">
        <v>369</v>
      </c>
      <c r="F812" s="87" t="s">
        <v>291</v>
      </c>
      <c r="G812" s="87" t="s">
        <v>133</v>
      </c>
    </row>
    <row r="813" outlineLevel="1">
      <c r="A813" s="93" t="n">
        <v>45752.0</v>
      </c>
      <c r="B813" s="87" t="s">
        <v>527</v>
      </c>
      <c r="C813" s="87" t="s">
        <v>63</v>
      </c>
      <c r="D813" s="87" t="n">
        <v>700.0</v>
      </c>
      <c r="E813" s="87" t="s">
        <v>369</v>
      </c>
      <c r="F813" s="87" t="s">
        <v>291</v>
      </c>
      <c r="G813" s="87" t="s">
        <v>133</v>
      </c>
    </row>
    <row r="814" outlineLevel="1">
      <c r="A814" s="93" t="n">
        <v>45755.0</v>
      </c>
      <c r="B814" s="87" t="s">
        <v>546</v>
      </c>
      <c r="C814" s="87" t="s">
        <v>63</v>
      </c>
      <c r="D814" s="87" t="n">
        <v>1400.0</v>
      </c>
      <c r="E814" s="87" t="s">
        <v>369</v>
      </c>
      <c r="F814" s="87" t="s">
        <v>291</v>
      </c>
      <c r="G814" s="87" t="s">
        <v>133</v>
      </c>
    </row>
    <row r="815" outlineLevel="1">
      <c r="A815" s="93" t="n">
        <v>45758.0</v>
      </c>
      <c r="B815" s="87" t="s">
        <v>632</v>
      </c>
      <c r="C815" s="87" t="s">
        <v>63</v>
      </c>
      <c r="D815" s="87" t="n">
        <v>700.0</v>
      </c>
      <c r="E815" s="87" t="s">
        <v>369</v>
      </c>
      <c r="F815" s="87" t="s">
        <v>291</v>
      </c>
      <c r="G815" s="87" t="s">
        <v>133</v>
      </c>
    </row>
    <row r="816" outlineLevel="1">
      <c r="A816" s="93" t="n">
        <v>45758.0</v>
      </c>
      <c r="B816" s="87" t="s">
        <v>665</v>
      </c>
      <c r="C816" s="87" t="s">
        <v>63</v>
      </c>
      <c r="D816" s="87" t="n">
        <v>700.0</v>
      </c>
      <c r="E816" s="87" t="s">
        <v>369</v>
      </c>
      <c r="F816" s="87" t="s">
        <v>291</v>
      </c>
      <c r="G816" s="87" t="s">
        <v>133</v>
      </c>
    </row>
    <row r="817" outlineLevel="1">
      <c r="A817" s="93" t="n">
        <v>45762.0</v>
      </c>
      <c r="B817" s="87" t="s">
        <v>724</v>
      </c>
      <c r="C817" s="87" t="s">
        <v>63</v>
      </c>
      <c r="D817" s="87" t="n">
        <v>700.0</v>
      </c>
      <c r="E817" s="87" t="s">
        <v>369</v>
      </c>
      <c r="F817" s="87" t="s">
        <v>291</v>
      </c>
      <c r="G817" s="87" t="s">
        <v>133</v>
      </c>
    </row>
    <row r="818" outlineLevel="1">
      <c r="A818" s="93" t="n">
        <v>45762.0</v>
      </c>
      <c r="B818" s="87" t="s">
        <v>717</v>
      </c>
      <c r="C818" s="87" t="s">
        <v>63</v>
      </c>
      <c r="D818" s="87" t="n">
        <v>700.0</v>
      </c>
      <c r="E818" s="87" t="s">
        <v>369</v>
      </c>
      <c r="F818" s="87" t="s">
        <v>291</v>
      </c>
      <c r="G818" s="87" t="s">
        <v>133</v>
      </c>
    </row>
    <row r="819" outlineLevel="1">
      <c r="A819" s="93" t="n">
        <v>45768.0</v>
      </c>
      <c r="B819" s="87" t="s">
        <v>902</v>
      </c>
      <c r="C819" s="87" t="s">
        <v>63</v>
      </c>
      <c r="D819" s="87" t="n">
        <v>700.0</v>
      </c>
      <c r="E819" s="87" t="s">
        <v>369</v>
      </c>
      <c r="F819" s="87" t="s">
        <v>291</v>
      </c>
      <c r="G819" s="87" t="s">
        <v>133</v>
      </c>
    </row>
    <row r="820" outlineLevel="1">
      <c r="A820" s="93" t="n">
        <v>45770.0</v>
      </c>
      <c r="B820" s="87" t="s">
        <v>952</v>
      </c>
      <c r="C820" s="87" t="s">
        <v>63</v>
      </c>
      <c r="D820" s="87" t="n">
        <v>700.0</v>
      </c>
      <c r="E820" s="87" t="s">
        <v>369</v>
      </c>
      <c r="F820" s="87" t="s">
        <v>291</v>
      </c>
      <c r="G820" s="87" t="s">
        <v>133</v>
      </c>
    </row>
    <row r="821" outlineLevel="1">
      <c r="A821" s="93" t="n">
        <v>45772.0</v>
      </c>
      <c r="B821" s="87" t="s">
        <v>1017</v>
      </c>
      <c r="C821" s="87" t="s">
        <v>63</v>
      </c>
      <c r="D821" s="87" t="n">
        <v>700.0</v>
      </c>
      <c r="E821" s="87" t="s">
        <v>369</v>
      </c>
      <c r="F821" s="87" t="s">
        <v>291</v>
      </c>
      <c r="G821" s="87" t="s">
        <v>133</v>
      </c>
    </row>
    <row r="822" outlineLevel="1">
      <c r="A822" s="93" t="n">
        <v>45773.0</v>
      </c>
      <c r="B822" s="87" t="s">
        <v>1035</v>
      </c>
      <c r="C822" s="87" t="s">
        <v>63</v>
      </c>
      <c r="D822" s="87" t="n">
        <v>700.0</v>
      </c>
      <c r="E822" s="87" t="s">
        <v>369</v>
      </c>
      <c r="F822" s="87" t="s">
        <v>291</v>
      </c>
      <c r="G822" s="87" t="s">
        <v>133</v>
      </c>
    </row>
    <row r="823" outlineLevel="1">
      <c r="A823" s="93" t="n">
        <v>45773.0</v>
      </c>
      <c r="B823" s="87" t="s">
        <v>1031</v>
      </c>
      <c r="C823" s="87" t="s">
        <v>63</v>
      </c>
      <c r="D823" s="87" t="n">
        <v>700.0</v>
      </c>
      <c r="E823" s="87" t="s">
        <v>369</v>
      </c>
      <c r="F823" s="87" t="s">
        <v>291</v>
      </c>
      <c r="G823" s="87" t="s">
        <v>133</v>
      </c>
    </row>
    <row r="824" outlineLevel="1">
      <c r="A824" s="93" t="n">
        <v>45778.0</v>
      </c>
      <c r="B824" s="87" t="s">
        <v>1142</v>
      </c>
      <c r="C824" s="87" t="s">
        <v>63</v>
      </c>
      <c r="D824" s="87" t="n">
        <v>700.0</v>
      </c>
      <c r="E824" s="87" t="s">
        <v>369</v>
      </c>
      <c r="F824" s="87" t="s">
        <v>291</v>
      </c>
      <c r="G824" s="87" t="s">
        <v>133</v>
      </c>
    </row>
    <row r="825" outlineLevel="1">
      <c r="A825" s="93" t="n">
        <v>45793.0</v>
      </c>
      <c r="B825" s="87" t="s">
        <v>1645</v>
      </c>
      <c r="C825" s="87" t="s">
        <v>63</v>
      </c>
      <c r="D825" s="87" t="n">
        <v>700.0</v>
      </c>
      <c r="E825" s="87" t="s">
        <v>369</v>
      </c>
      <c r="F825" s="87" t="s">
        <v>291</v>
      </c>
      <c r="G825" s="87" t="s">
        <v>133</v>
      </c>
    </row>
    <row r="826" outlineLevel="1">
      <c r="A826" s="93" t="n">
        <v>45794.0</v>
      </c>
      <c r="B826" s="87" t="s">
        <v>1674</v>
      </c>
      <c r="C826" s="87" t="s">
        <v>63</v>
      </c>
      <c r="D826" s="87" t="n">
        <v>700.0</v>
      </c>
      <c r="E826" s="87" t="s">
        <v>369</v>
      </c>
      <c r="F826" s="87" t="s">
        <v>291</v>
      </c>
      <c r="G826" s="87" t="s">
        <v>133</v>
      </c>
    </row>
    <row r="827" outlineLevel="1">
      <c r="A827" s="93" t="n">
        <v>45803.0</v>
      </c>
      <c r="B827" s="87" t="s">
        <v>1882</v>
      </c>
      <c r="C827" s="87" t="s">
        <v>63</v>
      </c>
      <c r="D827" s="87" t="n">
        <v>700.0</v>
      </c>
      <c r="E827" s="87" t="s">
        <v>369</v>
      </c>
      <c r="F827" s="87" t="s">
        <v>291</v>
      </c>
      <c r="G827" s="87" t="s">
        <v>133</v>
      </c>
    </row>
    <row r="828" outlineLevel="1">
      <c r="A828" s="93" t="n">
        <v>45803.0</v>
      </c>
      <c r="B828" s="87" t="s">
        <v>1876</v>
      </c>
      <c r="C828" s="87" t="s">
        <v>63</v>
      </c>
      <c r="D828" s="87" t="n">
        <v>700.0</v>
      </c>
      <c r="E828" s="87" t="s">
        <v>369</v>
      </c>
      <c r="F828" s="87" t="s">
        <v>291</v>
      </c>
      <c r="G828" s="87" t="s">
        <v>133</v>
      </c>
    </row>
    <row r="829" outlineLevel="1">
      <c r="A829" s="93" t="n">
        <v>45819.0</v>
      </c>
      <c r="B829" s="87" t="s">
        <v>2372</v>
      </c>
      <c r="C829" s="87" t="s">
        <v>63</v>
      </c>
      <c r="D829" s="87" t="n">
        <v>700.0</v>
      </c>
      <c r="E829" s="87" t="s">
        <v>369</v>
      </c>
      <c r="F829" s="87" t="s">
        <v>291</v>
      </c>
      <c r="G829" s="87" t="s">
        <v>133</v>
      </c>
    </row>
    <row r="830" outlineLevel="1">
      <c r="A830" s="93" t="n">
        <v>45819.0</v>
      </c>
      <c r="B830" s="87" t="s">
        <v>2378</v>
      </c>
      <c r="C830" s="87" t="s">
        <v>63</v>
      </c>
      <c r="D830" s="87" t="n">
        <v>700.0</v>
      </c>
      <c r="E830" s="87" t="s">
        <v>369</v>
      </c>
      <c r="F830" s="87" t="s">
        <v>291</v>
      </c>
      <c r="G830" s="87" t="s">
        <v>133</v>
      </c>
    </row>
    <row r="831" outlineLevel="1">
      <c r="A831" s="93" t="n">
        <v>45821.0</v>
      </c>
      <c r="B831" s="87" t="s">
        <v>2438</v>
      </c>
      <c r="C831" s="87" t="s">
        <v>63</v>
      </c>
      <c r="D831" s="87" t="n">
        <v>700.0</v>
      </c>
      <c r="E831" s="87" t="s">
        <v>369</v>
      </c>
      <c r="F831" s="87" t="s">
        <v>291</v>
      </c>
      <c r="G831" s="87" t="s">
        <v>133</v>
      </c>
    </row>
    <row r="832" outlineLevel="1">
      <c r="A832" s="93" t="n">
        <v>45828.0</v>
      </c>
      <c r="B832" s="87" t="s">
        <v>2708</v>
      </c>
      <c r="C832" s="87" t="s">
        <v>63</v>
      </c>
      <c r="D832" s="87" t="n">
        <v>700.0</v>
      </c>
      <c r="E832" s="87" t="s">
        <v>369</v>
      </c>
      <c r="F832" s="87" t="s">
        <v>291</v>
      </c>
      <c r="G832" s="87" t="s">
        <v>133</v>
      </c>
    </row>
    <row r="833" outlineLevel="1">
      <c r="A833" s="93" t="n">
        <v>45832.0</v>
      </c>
      <c r="B833" s="87" t="s">
        <v>2755</v>
      </c>
      <c r="C833" s="87" t="s">
        <v>63</v>
      </c>
      <c r="D833" s="87" t="n">
        <v>700.0</v>
      </c>
      <c r="E833" s="87" t="s">
        <v>369</v>
      </c>
      <c r="F833" s="87" t="s">
        <v>291</v>
      </c>
      <c r="G833" s="87" t="s">
        <v>133</v>
      </c>
    </row>
    <row r="834" outlineLevel="1">
      <c r="A834" s="93" t="n">
        <v>45937.0</v>
      </c>
      <c r="B834" s="87" t="s">
        <v>4687</v>
      </c>
      <c r="C834" s="87" t="s">
        <v>63</v>
      </c>
      <c r="D834" s="87" t="n">
        <v>700.0</v>
      </c>
      <c r="E834" s="87" t="s">
        <v>369</v>
      </c>
      <c r="F834" s="87" t="s">
        <v>291</v>
      </c>
      <c r="G834" s="87" t="s">
        <v>133</v>
      </c>
    </row>
    <row r="835" outlineLevel="1">
      <c r="A835" s="111" t="n">
        <v>45939.0</v>
      </c>
      <c r="B835" s="103" t="s">
        <v>4707</v>
      </c>
      <c r="C835" s="103" t="s">
        <v>63</v>
      </c>
      <c r="D835" s="103" t="n">
        <v>700.0</v>
      </c>
      <c r="E835" s="103" t="s">
        <v>369</v>
      </c>
      <c r="F835" s="103" t="s">
        <v>291</v>
      </c>
      <c r="G835" s="103" t="s">
        <v>133</v>
      </c>
    </row>
    <row r="836" outlineLevel="1">
      <c r="A836" s="83" t="s">
        <v>1517</v>
      </c>
      <c r="B836" s="83"/>
      <c r="C836" s="83"/>
      <c r="D836" s="82">
        <f>SUM(D837:D838)</f>
      </c>
      <c r="E836" s="82"/>
      <c r="F836" s="83"/>
      <c r="G836" s="82"/>
    </row>
    <row r="837" outlineLevel="1">
      <c r="A837" s="93" t="n">
        <v>45789.0</v>
      </c>
      <c r="B837" s="87" t="s">
        <v>1516</v>
      </c>
      <c r="C837" s="87" t="s">
        <v>63</v>
      </c>
      <c r="D837" s="87" t="n">
        <v>100000.0</v>
      </c>
      <c r="E837" s="87" t="s">
        <v>64</v>
      </c>
      <c r="F837" s="87" t="s">
        <v>291</v>
      </c>
      <c r="G837" s="87" t="s">
        <v>133</v>
      </c>
    </row>
    <row r="838" outlineLevel="1">
      <c r="A838" s="111" t="n">
        <v>45841.0</v>
      </c>
      <c r="B838" s="103" t="s">
        <v>3064</v>
      </c>
      <c r="C838" s="103" t="s">
        <v>63</v>
      </c>
      <c r="D838" s="103" t="n">
        <v>100000.0</v>
      </c>
      <c r="E838" s="103" t="s">
        <v>64</v>
      </c>
      <c r="F838" s="103" t="s">
        <v>291</v>
      </c>
      <c r="G838" s="103" t="s">
        <v>133</v>
      </c>
    </row>
    <row r="839" outlineLevel="1">
      <c r="A839" s="83" t="s">
        <v>873</v>
      </c>
      <c r="B839" s="83"/>
      <c r="C839" s="83"/>
      <c r="D839" s="82">
        <f>SUM(D840:D842)</f>
      </c>
      <c r="E839" s="82"/>
      <c r="F839" s="83"/>
      <c r="G839" s="82"/>
    </row>
    <row r="840" outlineLevel="1">
      <c r="A840" s="93" t="n">
        <v>45766.0</v>
      </c>
      <c r="B840" s="87" t="s">
        <v>872</v>
      </c>
      <c r="C840" s="87" t="s">
        <v>63</v>
      </c>
      <c r="D840" s="87" t="n">
        <v>12390.0</v>
      </c>
      <c r="E840" s="87" t="s">
        <v>64</v>
      </c>
      <c r="F840" s="87" t="s">
        <v>291</v>
      </c>
      <c r="G840" s="87" t="s">
        <v>133</v>
      </c>
    </row>
    <row r="841" outlineLevel="1">
      <c r="A841" s="93" t="n">
        <v>45827.0</v>
      </c>
      <c r="B841" s="87" t="s">
        <v>2620</v>
      </c>
      <c r="C841" s="87" t="s">
        <v>63</v>
      </c>
      <c r="D841" s="87" t="n">
        <v>15340.0</v>
      </c>
      <c r="E841" s="87" t="s">
        <v>64</v>
      </c>
      <c r="F841" s="87" t="s">
        <v>291</v>
      </c>
      <c r="G841" s="87" t="s">
        <v>133</v>
      </c>
    </row>
    <row r="842" outlineLevel="1">
      <c r="A842" s="111" t="n">
        <v>45857.0</v>
      </c>
      <c r="B842" s="103" t="s">
        <v>3409</v>
      </c>
      <c r="C842" s="103" t="s">
        <v>63</v>
      </c>
      <c r="D842" s="103" t="n">
        <v>5900.0</v>
      </c>
      <c r="E842" s="103" t="s">
        <v>64</v>
      </c>
      <c r="F842" s="103" t="s">
        <v>291</v>
      </c>
      <c r="G842" s="103" t="s">
        <v>133</v>
      </c>
    </row>
    <row r="843" outlineLevel="1">
      <c r="A843" s="83" t="s">
        <v>4113</v>
      </c>
      <c r="B843" s="83"/>
      <c r="C843" s="83"/>
      <c r="D843" s="82">
        <f>SUM(D844:D845)</f>
      </c>
      <c r="E843" s="82"/>
      <c r="F843" s="83"/>
      <c r="G843" s="82"/>
    </row>
    <row r="844" outlineLevel="1">
      <c r="A844" s="93" t="n">
        <v>45894.0</v>
      </c>
      <c r="B844" s="87" t="s">
        <v>4112</v>
      </c>
      <c r="C844" s="87" t="s">
        <v>63</v>
      </c>
      <c r="D844" s="87" t="n">
        <v>11800.0</v>
      </c>
      <c r="E844" s="87" t="s">
        <v>369</v>
      </c>
      <c r="F844" s="87" t="s">
        <v>414</v>
      </c>
      <c r="G844" s="87" t="s">
        <v>139</v>
      </c>
    </row>
    <row r="845" outlineLevel="1">
      <c r="A845" s="111" t="n">
        <v>45913.0</v>
      </c>
      <c r="B845" s="103" t="s">
        <v>4403</v>
      </c>
      <c r="C845" s="103" t="s">
        <v>63</v>
      </c>
      <c r="D845" s="103" t="n">
        <v>21000.0</v>
      </c>
      <c r="E845" s="103" t="s">
        <v>369</v>
      </c>
      <c r="F845" s="103" t="s">
        <v>414</v>
      </c>
      <c r="G845" s="103" t="s">
        <v>139</v>
      </c>
    </row>
    <row r="846" outlineLevel="1">
      <c r="A846" s="83" t="s">
        <v>1802</v>
      </c>
      <c r="B846" s="83"/>
      <c r="C846" s="83"/>
      <c r="D846" s="82">
        <f>SUM(D847:D850)</f>
      </c>
      <c r="E846" s="82"/>
      <c r="F846" s="83"/>
      <c r="G846" s="82"/>
    </row>
    <row r="847" outlineLevel="1">
      <c r="A847" s="93" t="n">
        <v>45799.0</v>
      </c>
      <c r="B847" s="87" t="s">
        <v>1800</v>
      </c>
      <c r="C847" s="87" t="s">
        <v>63</v>
      </c>
      <c r="D847" s="87" t="n">
        <v>50000.0</v>
      </c>
      <c r="E847" s="87" t="s">
        <v>369</v>
      </c>
      <c r="F847" s="87" t="s">
        <v>291</v>
      </c>
      <c r="G847" s="87" t="s">
        <v>133</v>
      </c>
    </row>
    <row r="848" outlineLevel="1">
      <c r="A848" s="93" t="n">
        <v>45891.0</v>
      </c>
      <c r="B848" s="87" t="s">
        <v>4045</v>
      </c>
      <c r="C848" s="87" t="s">
        <v>63</v>
      </c>
      <c r="D848" s="87" t="n">
        <v>38750.0</v>
      </c>
      <c r="E848" s="87" t="s">
        <v>369</v>
      </c>
      <c r="F848" s="87" t="s">
        <v>414</v>
      </c>
      <c r="G848" s="87" t="s">
        <v>139</v>
      </c>
    </row>
    <row r="849" outlineLevel="1">
      <c r="A849" s="93" t="n">
        <v>45891.0</v>
      </c>
      <c r="B849" s="87" t="s">
        <v>4059</v>
      </c>
      <c r="C849" s="87" t="s">
        <v>63</v>
      </c>
      <c r="D849" s="87" t="n">
        <v>50000.0</v>
      </c>
      <c r="E849" s="87" t="s">
        <v>369</v>
      </c>
      <c r="F849" s="87" t="s">
        <v>414</v>
      </c>
      <c r="G849" s="87" t="s">
        <v>139</v>
      </c>
    </row>
    <row r="850" outlineLevel="1">
      <c r="A850" s="111" t="n">
        <v>45897.0</v>
      </c>
      <c r="B850" s="103" t="s">
        <v>4154</v>
      </c>
      <c r="C850" s="103" t="s">
        <v>63</v>
      </c>
      <c r="D850" s="103" t="n">
        <v>30402.0</v>
      </c>
      <c r="E850" s="103" t="s">
        <v>369</v>
      </c>
      <c r="F850" s="103" t="s">
        <v>414</v>
      </c>
      <c r="G850" s="103" t="s">
        <v>139</v>
      </c>
    </row>
    <row r="851" outlineLevel="1">
      <c r="A851" s="83" t="s">
        <v>1351</v>
      </c>
      <c r="B851" s="83"/>
      <c r="C851" s="83"/>
      <c r="D851" s="82">
        <f>SUM(D852:D854)</f>
      </c>
      <c r="E851" s="82"/>
      <c r="F851" s="83"/>
      <c r="G851" s="82"/>
    </row>
    <row r="852" outlineLevel="1">
      <c r="A852" s="93" t="n">
        <v>45784.0</v>
      </c>
      <c r="B852" s="87" t="s">
        <v>1350</v>
      </c>
      <c r="C852" s="87" t="s">
        <v>63</v>
      </c>
      <c r="D852" s="87" t="n">
        <v>25500.0</v>
      </c>
      <c r="E852" s="87" t="s">
        <v>369</v>
      </c>
      <c r="F852" s="87" t="s">
        <v>291</v>
      </c>
      <c r="G852" s="87" t="s">
        <v>133</v>
      </c>
    </row>
    <row r="853" outlineLevel="1">
      <c r="A853" s="93" t="n">
        <v>45790.0</v>
      </c>
      <c r="B853" s="87" t="s">
        <v>1566</v>
      </c>
      <c r="C853" s="87" t="s">
        <v>63</v>
      </c>
      <c r="D853" s="87" t="n">
        <v>16000.0</v>
      </c>
      <c r="E853" s="87" t="s">
        <v>369</v>
      </c>
      <c r="F853" s="87" t="s">
        <v>291</v>
      </c>
      <c r="G853" s="87" t="s">
        <v>133</v>
      </c>
    </row>
    <row r="854" outlineLevel="1">
      <c r="A854" s="111" t="n">
        <v>45801.0</v>
      </c>
      <c r="B854" s="103" t="s">
        <v>1856</v>
      </c>
      <c r="C854" s="103" t="s">
        <v>63</v>
      </c>
      <c r="D854" s="103" t="n">
        <v>8500.0</v>
      </c>
      <c r="E854" s="103" t="s">
        <v>369</v>
      </c>
      <c r="F854" s="103" t="s">
        <v>291</v>
      </c>
      <c r="G854" s="103" t="s">
        <v>133</v>
      </c>
    </row>
    <row r="855" outlineLevel="1">
      <c r="A855" s="83" t="s">
        <v>1807</v>
      </c>
      <c r="B855" s="83"/>
      <c r="C855" s="83"/>
      <c r="D855" s="82">
        <f>SUM(D856:D857)</f>
      </c>
      <c r="E855" s="82"/>
      <c r="F855" s="83"/>
      <c r="G855" s="82"/>
    </row>
    <row r="856" outlineLevel="1">
      <c r="A856" s="93" t="n">
        <v>45799.0</v>
      </c>
      <c r="B856" s="87" t="s">
        <v>1809</v>
      </c>
      <c r="C856" s="87" t="s">
        <v>63</v>
      </c>
      <c r="D856" s="87" t="n">
        <v>20000.0</v>
      </c>
      <c r="E856" s="87" t="s">
        <v>369</v>
      </c>
      <c r="F856" s="87" t="s">
        <v>291</v>
      </c>
      <c r="G856" s="87" t="s">
        <v>133</v>
      </c>
    </row>
    <row r="857" outlineLevel="1">
      <c r="A857" s="111" t="n">
        <v>45799.0</v>
      </c>
      <c r="B857" s="103" t="s">
        <v>1806</v>
      </c>
      <c r="C857" s="103" t="s">
        <v>63</v>
      </c>
      <c r="D857" s="103" t="n">
        <v>20000.0</v>
      </c>
      <c r="E857" s="103" t="s">
        <v>369</v>
      </c>
      <c r="F857" s="103" t="s">
        <v>291</v>
      </c>
      <c r="G857" s="103" t="s">
        <v>133</v>
      </c>
    </row>
    <row r="858" outlineLevel="1">
      <c r="A858" s="83" t="s">
        <v>3577</v>
      </c>
      <c r="B858" s="83"/>
      <c r="C858" s="83"/>
      <c r="D858" s="82">
        <f>SUM(D859:D860)</f>
      </c>
      <c r="E858" s="82"/>
      <c r="F858" s="83"/>
      <c r="G858" s="82"/>
    </row>
    <row r="859" outlineLevel="1">
      <c r="A859" s="93" t="n">
        <v>45868.0</v>
      </c>
      <c r="B859" s="87" t="s">
        <v>3575</v>
      </c>
      <c r="C859" s="87" t="s">
        <v>63</v>
      </c>
      <c r="D859" s="87" t="n">
        <v>20000.0</v>
      </c>
      <c r="E859" s="87" t="s">
        <v>369</v>
      </c>
      <c r="F859" s="87" t="s">
        <v>291</v>
      </c>
      <c r="G859" s="87" t="s">
        <v>133</v>
      </c>
    </row>
    <row r="860" outlineLevel="1">
      <c r="A860" s="111" t="n">
        <v>45916.0</v>
      </c>
      <c r="B860" s="103" t="s">
        <v>4426</v>
      </c>
      <c r="C860" s="103" t="s">
        <v>63</v>
      </c>
      <c r="D860" s="103" t="n">
        <v>10000.0</v>
      </c>
      <c r="E860" s="103" t="s">
        <v>369</v>
      </c>
      <c r="F860" s="103" t="s">
        <v>291</v>
      </c>
      <c r="G860" s="103" t="s">
        <v>133</v>
      </c>
    </row>
    <row r="861" outlineLevel="1">
      <c r="A861" s="83" t="s">
        <v>1408</v>
      </c>
      <c r="B861" s="83"/>
      <c r="C861" s="83"/>
      <c r="D861" s="82">
        <f>SUM(D862:D864)</f>
      </c>
      <c r="E861" s="82"/>
      <c r="F861" s="83"/>
      <c r="G861" s="82"/>
    </row>
    <row r="862" outlineLevel="1">
      <c r="A862" s="93" t="n">
        <v>45785.0</v>
      </c>
      <c r="B862" s="87" t="s">
        <v>1407</v>
      </c>
      <c r="C862" s="87" t="s">
        <v>63</v>
      </c>
      <c r="D862" s="87" t="n">
        <v>6200.0</v>
      </c>
      <c r="E862" s="87" t="s">
        <v>369</v>
      </c>
      <c r="F862" s="87" t="s">
        <v>291</v>
      </c>
      <c r="G862" s="87" t="s">
        <v>133</v>
      </c>
    </row>
    <row r="863" outlineLevel="1">
      <c r="A863" s="93" t="n">
        <v>45824.0</v>
      </c>
      <c r="B863" s="87" t="s">
        <v>2513</v>
      </c>
      <c r="C863" s="87" t="s">
        <v>63</v>
      </c>
      <c r="D863" s="87" t="n">
        <v>100.0</v>
      </c>
      <c r="E863" s="87" t="s">
        <v>369</v>
      </c>
      <c r="F863" s="87" t="s">
        <v>291</v>
      </c>
      <c r="G863" s="87" t="s">
        <v>133</v>
      </c>
    </row>
    <row r="864" outlineLevel="1">
      <c r="A864" s="111" t="n">
        <v>45940.0</v>
      </c>
      <c r="B864" s="103" t="s">
        <v>4718</v>
      </c>
      <c r="C864" s="103" t="s">
        <v>63</v>
      </c>
      <c r="D864" s="103" t="n">
        <v>200.0</v>
      </c>
      <c r="E864" s="103" t="s">
        <v>369</v>
      </c>
      <c r="F864" s="103" t="s">
        <v>291</v>
      </c>
      <c r="G864" s="103" t="s">
        <v>133</v>
      </c>
    </row>
    <row r="865" outlineLevel="1">
      <c r="A865" s="83" t="s">
        <v>1399</v>
      </c>
      <c r="B865" s="83"/>
      <c r="C865" s="83"/>
      <c r="D865" s="82">
        <f>SUM(D866:D867)</f>
      </c>
      <c r="E865" s="82"/>
      <c r="F865" s="83"/>
      <c r="G865" s="82"/>
    </row>
    <row r="866" outlineLevel="1">
      <c r="A866" s="93" t="n">
        <v>45785.0</v>
      </c>
      <c r="B866" s="87" t="s">
        <v>1398</v>
      </c>
      <c r="C866" s="87" t="s">
        <v>63</v>
      </c>
      <c r="D866" s="87" t="n">
        <v>50000.0</v>
      </c>
      <c r="E866" s="87" t="s">
        <v>64</v>
      </c>
      <c r="F866" s="87" t="s">
        <v>291</v>
      </c>
      <c r="G866" s="87" t="s">
        <v>133</v>
      </c>
    </row>
    <row r="867" outlineLevel="1">
      <c r="A867" s="111" t="n">
        <v>45839.0</v>
      </c>
      <c r="B867" s="103" t="s">
        <v>2915</v>
      </c>
      <c r="C867" s="103" t="s">
        <v>63</v>
      </c>
      <c r="D867" s="103" t="n">
        <v>5000.0</v>
      </c>
      <c r="E867" s="103" t="s">
        <v>64</v>
      </c>
      <c r="F867" s="103" t="s">
        <v>291</v>
      </c>
      <c r="G867" s="103" t="s">
        <v>133</v>
      </c>
    </row>
    <row r="868" outlineLevel="1">
      <c r="A868" s="83" t="s">
        <v>1015</v>
      </c>
      <c r="B868" s="83"/>
      <c r="C868" s="83"/>
      <c r="D868" s="82">
        <f>SUM(D869:D871)</f>
      </c>
      <c r="E868" s="82"/>
      <c r="F868" s="83"/>
      <c r="G868" s="82"/>
    </row>
    <row r="869" outlineLevel="1">
      <c r="A869" s="93" t="n">
        <v>45772.0</v>
      </c>
      <c r="B869" s="87" t="s">
        <v>1014</v>
      </c>
      <c r="C869" s="87" t="s">
        <v>63</v>
      </c>
      <c r="D869" s="87" t="n">
        <v>7500.0</v>
      </c>
      <c r="E869" s="87" t="s">
        <v>369</v>
      </c>
      <c r="F869" s="87" t="s">
        <v>291</v>
      </c>
      <c r="G869" s="87" t="s">
        <v>133</v>
      </c>
    </row>
    <row r="870" outlineLevel="1">
      <c r="A870" s="93" t="n">
        <v>45777.0</v>
      </c>
      <c r="B870" s="87" t="s">
        <v>1107</v>
      </c>
      <c r="C870" s="87" t="s">
        <v>63</v>
      </c>
      <c r="D870" s="87" t="n">
        <v>75000.0</v>
      </c>
      <c r="E870" s="87" t="s">
        <v>369</v>
      </c>
      <c r="F870" s="87" t="s">
        <v>291</v>
      </c>
      <c r="G870" s="87" t="s">
        <v>133</v>
      </c>
    </row>
    <row r="871" outlineLevel="1">
      <c r="A871" s="111" t="n">
        <v>45782.0</v>
      </c>
      <c r="B871" s="103" t="s">
        <v>1274</v>
      </c>
      <c r="C871" s="103" t="s">
        <v>63</v>
      </c>
      <c r="D871" s="103" t="n">
        <v>25000.0</v>
      </c>
      <c r="E871" s="103" t="s">
        <v>369</v>
      </c>
      <c r="F871" s="103" t="s">
        <v>291</v>
      </c>
      <c r="G871" s="103" t="s">
        <v>133</v>
      </c>
    </row>
    <row r="872" outlineLevel="1">
      <c r="A872" s="83" t="s">
        <v>722</v>
      </c>
      <c r="B872" s="83"/>
      <c r="C872" s="83"/>
      <c r="D872" s="82">
        <f>SUM(D873:D875)</f>
      </c>
      <c r="E872" s="82"/>
      <c r="F872" s="83"/>
      <c r="G872" s="82"/>
    </row>
    <row r="873" outlineLevel="1">
      <c r="A873" s="93" t="n">
        <v>45762.0</v>
      </c>
      <c r="B873" s="87" t="s">
        <v>721</v>
      </c>
      <c r="C873" s="87" t="s">
        <v>63</v>
      </c>
      <c r="D873" s="87" t="n">
        <v>790500.0</v>
      </c>
      <c r="E873" s="87" t="s">
        <v>64</v>
      </c>
      <c r="F873" s="87" t="s">
        <v>291</v>
      </c>
      <c r="G873" s="87" t="s">
        <v>133</v>
      </c>
    </row>
    <row r="874" outlineLevel="1">
      <c r="A874" s="93" t="n">
        <v>45768.0</v>
      </c>
      <c r="B874" s="87" t="s">
        <v>916</v>
      </c>
      <c r="C874" s="87" t="s">
        <v>63</v>
      </c>
      <c r="D874" s="87" t="n">
        <v>305000.0</v>
      </c>
      <c r="E874" s="87" t="s">
        <v>64</v>
      </c>
      <c r="F874" s="87" t="s">
        <v>291</v>
      </c>
      <c r="G874" s="87" t="s">
        <v>133</v>
      </c>
    </row>
    <row r="875" outlineLevel="1">
      <c r="A875" s="111" t="n">
        <v>45807.0</v>
      </c>
      <c r="B875" s="103" t="s">
        <v>2015</v>
      </c>
      <c r="C875" s="103" t="s">
        <v>63</v>
      </c>
      <c r="D875" s="103" t="n">
        <v>3500.0</v>
      </c>
      <c r="E875" s="103" t="s">
        <v>369</v>
      </c>
      <c r="F875" s="103" t="s">
        <v>291</v>
      </c>
      <c r="G875" s="103" t="s">
        <v>133</v>
      </c>
    </row>
    <row r="876" outlineLevel="1">
      <c r="A876" s="83" t="s">
        <v>5149</v>
      </c>
      <c r="B876" s="83"/>
      <c r="C876" s="83"/>
      <c r="D876" s="82">
        <f>SUM(D877:D878)</f>
      </c>
      <c r="E876" s="82"/>
      <c r="F876" s="83"/>
      <c r="G876" s="82"/>
    </row>
    <row r="877" outlineLevel="1">
      <c r="A877" s="93" t="n">
        <v>45989.0</v>
      </c>
      <c r="B877" s="87" t="s">
        <v>5147</v>
      </c>
      <c r="C877" s="87" t="s">
        <v>63</v>
      </c>
      <c r="D877" s="87" t="n">
        <v>16500.0</v>
      </c>
      <c r="E877" s="87" t="s">
        <v>64</v>
      </c>
      <c r="F877" s="87" t="s">
        <v>291</v>
      </c>
      <c r="G877" s="87" t="s">
        <v>133</v>
      </c>
    </row>
    <row r="878" outlineLevel="1">
      <c r="A878" s="111" t="n">
        <v>45993.0</v>
      </c>
      <c r="B878" s="103" t="s">
        <v>5166</v>
      </c>
      <c r="C878" s="103" t="s">
        <v>63</v>
      </c>
      <c r="D878" s="103" t="n">
        <v>40000.0</v>
      </c>
      <c r="E878" s="103" t="s">
        <v>64</v>
      </c>
      <c r="F878" s="103" t="s">
        <v>291</v>
      </c>
      <c r="G878" s="103" t="s">
        <v>133</v>
      </c>
    </row>
    <row r="879" outlineLevel="1">
      <c r="A879" s="83" t="s">
        <v>435</v>
      </c>
      <c r="B879" s="83"/>
      <c r="C879" s="83"/>
      <c r="D879" s="82">
        <f>SUM(D880:D888)</f>
      </c>
      <c r="E879" s="82"/>
      <c r="F879" s="83"/>
      <c r="G879" s="82"/>
    </row>
    <row r="880" outlineLevel="1">
      <c r="A880" s="93" t="n">
        <v>45749.0</v>
      </c>
      <c r="B880" s="87" t="s">
        <v>434</v>
      </c>
      <c r="C880" s="87" t="s">
        <v>63</v>
      </c>
      <c r="D880" s="87" t="n">
        <v>50000.0</v>
      </c>
      <c r="E880" s="87" t="s">
        <v>64</v>
      </c>
      <c r="F880" s="87" t="s">
        <v>291</v>
      </c>
      <c r="G880" s="87" t="s">
        <v>133</v>
      </c>
    </row>
    <row r="881" outlineLevel="1">
      <c r="A881" s="93" t="n">
        <v>45785.0</v>
      </c>
      <c r="B881" s="87" t="s">
        <v>1386</v>
      </c>
      <c r="C881" s="87" t="s">
        <v>63</v>
      </c>
      <c r="D881" s="87" t="n">
        <v>21000.0</v>
      </c>
      <c r="E881" s="87" t="s">
        <v>64</v>
      </c>
      <c r="F881" s="87" t="s">
        <v>291</v>
      </c>
      <c r="G881" s="87" t="s">
        <v>133</v>
      </c>
    </row>
    <row r="882" outlineLevel="1">
      <c r="A882" s="93" t="n">
        <v>45789.0</v>
      </c>
      <c r="B882" s="87" t="s">
        <v>1521</v>
      </c>
      <c r="C882" s="87" t="s">
        <v>63</v>
      </c>
      <c r="D882" s="87" t="n">
        <v>11950.0</v>
      </c>
      <c r="E882" s="87" t="s">
        <v>64</v>
      </c>
      <c r="F882" s="87" t="s">
        <v>291</v>
      </c>
      <c r="G882" s="87" t="s">
        <v>133</v>
      </c>
    </row>
    <row r="883" outlineLevel="1">
      <c r="A883" s="93" t="n">
        <v>45806.0</v>
      </c>
      <c r="B883" s="87" t="s">
        <v>2013</v>
      </c>
      <c r="C883" s="87" t="s">
        <v>63</v>
      </c>
      <c r="D883" s="87" t="n">
        <v>6500.0</v>
      </c>
      <c r="E883" s="87" t="s">
        <v>64</v>
      </c>
      <c r="F883" s="87" t="s">
        <v>291</v>
      </c>
      <c r="G883" s="87" t="s">
        <v>133</v>
      </c>
    </row>
    <row r="884" outlineLevel="1">
      <c r="A884" s="93" t="n">
        <v>45818.0</v>
      </c>
      <c r="B884" s="87" t="s">
        <v>2355</v>
      </c>
      <c r="C884" s="87" t="s">
        <v>63</v>
      </c>
      <c r="D884" s="87" t="n">
        <v>8750.0</v>
      </c>
      <c r="E884" s="87" t="s">
        <v>64</v>
      </c>
      <c r="F884" s="87" t="s">
        <v>291</v>
      </c>
      <c r="G884" s="87" t="s">
        <v>133</v>
      </c>
    </row>
    <row r="885" outlineLevel="1">
      <c r="A885" s="93" t="n">
        <v>45821.0</v>
      </c>
      <c r="B885" s="87" t="s">
        <v>2480</v>
      </c>
      <c r="C885" s="87" t="s">
        <v>63</v>
      </c>
      <c r="D885" s="87" t="n">
        <v>8500.0</v>
      </c>
      <c r="E885" s="87" t="s">
        <v>64</v>
      </c>
      <c r="F885" s="87" t="s">
        <v>291</v>
      </c>
      <c r="G885" s="87" t="s">
        <v>133</v>
      </c>
    </row>
    <row r="886" outlineLevel="1">
      <c r="A886" s="93" t="n">
        <v>45835.0</v>
      </c>
      <c r="B886" s="87" t="s">
        <v>2866</v>
      </c>
      <c r="C886" s="87" t="s">
        <v>63</v>
      </c>
      <c r="D886" s="87" t="n">
        <v>5500.0</v>
      </c>
      <c r="E886" s="87" t="s">
        <v>64</v>
      </c>
      <c r="F886" s="87" t="s">
        <v>291</v>
      </c>
      <c r="G886" s="87" t="s">
        <v>133</v>
      </c>
    </row>
    <row r="887" outlineLevel="1">
      <c r="A887" s="93" t="n">
        <v>45841.0</v>
      </c>
      <c r="B887" s="87" t="s">
        <v>3067</v>
      </c>
      <c r="C887" s="87" t="s">
        <v>63</v>
      </c>
      <c r="D887" s="87" t="n">
        <v>4500.0</v>
      </c>
      <c r="E887" s="87" t="s">
        <v>64</v>
      </c>
      <c r="F887" s="87" t="s">
        <v>291</v>
      </c>
      <c r="G887" s="87" t="s">
        <v>133</v>
      </c>
    </row>
    <row r="888" outlineLevel="1">
      <c r="A888" s="111" t="n">
        <v>45845.0</v>
      </c>
      <c r="B888" s="103" t="s">
        <v>3192</v>
      </c>
      <c r="C888" s="103" t="s">
        <v>63</v>
      </c>
      <c r="D888" s="103" t="n">
        <v>10500.0</v>
      </c>
      <c r="E888" s="103" t="s">
        <v>64</v>
      </c>
      <c r="F888" s="103" t="s">
        <v>291</v>
      </c>
      <c r="G888" s="103" t="s">
        <v>133</v>
      </c>
    </row>
    <row r="889" outlineLevel="1">
      <c r="A889" s="83" t="s">
        <v>2225</v>
      </c>
      <c r="B889" s="83"/>
      <c r="C889" s="83"/>
      <c r="D889" s="82">
        <f>SUM(D890:D891)</f>
      </c>
      <c r="E889" s="82"/>
      <c r="F889" s="83"/>
      <c r="G889" s="82"/>
    </row>
    <row r="890" outlineLevel="1">
      <c r="A890" s="93" t="n">
        <v>45812.0</v>
      </c>
      <c r="B890" s="87" t="s">
        <v>2224</v>
      </c>
      <c r="C890" s="87" t="s">
        <v>63</v>
      </c>
      <c r="D890" s="87" t="n">
        <v>100000.0</v>
      </c>
      <c r="E890" s="87" t="s">
        <v>64</v>
      </c>
      <c r="F890" s="87" t="s">
        <v>291</v>
      </c>
      <c r="G890" s="87" t="s">
        <v>133</v>
      </c>
    </row>
    <row r="891" outlineLevel="1">
      <c r="A891" s="111" t="n">
        <v>45835.0</v>
      </c>
      <c r="B891" s="103" t="s">
        <v>2860</v>
      </c>
      <c r="C891" s="103" t="s">
        <v>63</v>
      </c>
      <c r="D891" s="103" t="n">
        <v>150000.0</v>
      </c>
      <c r="E891" s="103" t="s">
        <v>64</v>
      </c>
      <c r="F891" s="103" t="s">
        <v>291</v>
      </c>
      <c r="G891" s="103" t="s">
        <v>133</v>
      </c>
    </row>
    <row r="892" outlineLevel="1">
      <c r="A892" s="83" t="s">
        <v>1338</v>
      </c>
      <c r="B892" s="83"/>
      <c r="C892" s="83"/>
      <c r="D892" s="82">
        <f>SUM(D893:D895)</f>
      </c>
      <c r="E892" s="82"/>
      <c r="F892" s="83"/>
      <c r="G892" s="82"/>
    </row>
    <row r="893" outlineLevel="1">
      <c r="A893" s="93" t="n">
        <v>45784.0</v>
      </c>
      <c r="B893" s="87" t="s">
        <v>1337</v>
      </c>
      <c r="C893" s="87" t="s">
        <v>63</v>
      </c>
      <c r="D893" s="87" t="n">
        <v>99000.0</v>
      </c>
      <c r="E893" s="87" t="s">
        <v>369</v>
      </c>
      <c r="F893" s="87" t="s">
        <v>291</v>
      </c>
      <c r="G893" s="87" t="s">
        <v>133</v>
      </c>
    </row>
    <row r="894" outlineLevel="1">
      <c r="A894" s="93" t="n">
        <v>45786.0</v>
      </c>
      <c r="B894" s="87" t="s">
        <v>1453</v>
      </c>
      <c r="C894" s="87" t="s">
        <v>63</v>
      </c>
      <c r="D894" s="87" t="n">
        <v>51000.0</v>
      </c>
      <c r="E894" s="87" t="s">
        <v>369</v>
      </c>
      <c r="F894" s="87" t="s">
        <v>291</v>
      </c>
      <c r="G894" s="87" t="s">
        <v>133</v>
      </c>
    </row>
    <row r="895" outlineLevel="1">
      <c r="A895" s="111" t="n">
        <v>45892.0</v>
      </c>
      <c r="B895" s="103" t="s">
        <v>4081</v>
      </c>
      <c r="C895" s="103" t="s">
        <v>63</v>
      </c>
      <c r="D895" s="103" t="n">
        <v>19900.0</v>
      </c>
      <c r="E895" s="103" t="s">
        <v>369</v>
      </c>
      <c r="F895" s="103" t="s">
        <v>414</v>
      </c>
      <c r="G895" s="103" t="s">
        <v>139</v>
      </c>
    </row>
    <row r="896" outlineLevel="1">
      <c r="A896" s="83" t="s">
        <v>2358</v>
      </c>
      <c r="B896" s="83"/>
      <c r="C896" s="83"/>
      <c r="D896" s="82">
        <f>SUM(D897:D901)</f>
      </c>
      <c r="E896" s="82"/>
      <c r="F896" s="83"/>
      <c r="G896" s="82"/>
    </row>
    <row r="897" outlineLevel="1">
      <c r="A897" s="93" t="n">
        <v>45818.0</v>
      </c>
      <c r="B897" s="87" t="s">
        <v>2357</v>
      </c>
      <c r="C897" s="87" t="s">
        <v>63</v>
      </c>
      <c r="D897" s="87" t="n">
        <v>25000.0</v>
      </c>
      <c r="E897" s="87" t="s">
        <v>315</v>
      </c>
      <c r="F897" s="87" t="s">
        <v>291</v>
      </c>
      <c r="G897" s="87" t="s">
        <v>133</v>
      </c>
    </row>
    <row r="898" outlineLevel="1">
      <c r="A898" s="93" t="n">
        <v>45828.0</v>
      </c>
      <c r="B898" s="87" t="s">
        <v>2688</v>
      </c>
      <c r="C898" s="87" t="s">
        <v>63</v>
      </c>
      <c r="D898" s="87" t="n">
        <v>40000.0</v>
      </c>
      <c r="E898" s="87" t="s">
        <v>315</v>
      </c>
      <c r="F898" s="87" t="s">
        <v>291</v>
      </c>
      <c r="G898" s="87" t="s">
        <v>133</v>
      </c>
    </row>
    <row r="899" outlineLevel="1">
      <c r="A899" s="93" t="n">
        <v>45828.0</v>
      </c>
      <c r="B899" s="87" t="s">
        <v>2697</v>
      </c>
      <c r="C899" s="87" t="s">
        <v>63</v>
      </c>
      <c r="D899" s="87" t="n">
        <v>28000.0</v>
      </c>
      <c r="E899" s="87" t="s">
        <v>315</v>
      </c>
      <c r="F899" s="87" t="s">
        <v>291</v>
      </c>
      <c r="G899" s="87" t="s">
        <v>133</v>
      </c>
    </row>
    <row r="900" outlineLevel="1">
      <c r="A900" s="93" t="n">
        <v>45831.0</v>
      </c>
      <c r="B900" s="87" t="s">
        <v>2739</v>
      </c>
      <c r="C900" s="87" t="s">
        <v>63</v>
      </c>
      <c r="D900" s="87" t="n">
        <v>2250.0</v>
      </c>
      <c r="E900" s="87" t="s">
        <v>315</v>
      </c>
      <c r="F900" s="87" t="s">
        <v>291</v>
      </c>
      <c r="G900" s="87" t="s">
        <v>133</v>
      </c>
    </row>
    <row r="901" outlineLevel="1">
      <c r="A901" s="111" t="n">
        <v>45832.0</v>
      </c>
      <c r="B901" s="103" t="s">
        <v>2776</v>
      </c>
      <c r="C901" s="103" t="s">
        <v>63</v>
      </c>
      <c r="D901" s="103" t="n">
        <v>17200.0</v>
      </c>
      <c r="E901" s="103" t="s">
        <v>315</v>
      </c>
      <c r="F901" s="103" t="s">
        <v>291</v>
      </c>
      <c r="G901" s="103" t="s">
        <v>133</v>
      </c>
    </row>
    <row r="902" outlineLevel="1">
      <c r="A902" s="83" t="s">
        <v>669</v>
      </c>
      <c r="B902" s="83"/>
      <c r="C902" s="83"/>
      <c r="D902" s="82">
        <f>SUM(D903:D904)</f>
      </c>
      <c r="E902" s="82"/>
      <c r="F902" s="83"/>
      <c r="G902" s="82"/>
    </row>
    <row r="903" outlineLevel="1">
      <c r="A903" s="93" t="n">
        <v>45793.0</v>
      </c>
      <c r="B903" s="87" t="s">
        <v>1668</v>
      </c>
      <c r="C903" s="87" t="s">
        <v>63</v>
      </c>
      <c r="D903" s="87" t="n">
        <v>5617.0</v>
      </c>
      <c r="E903" s="87" t="s">
        <v>306</v>
      </c>
      <c r="F903" s="87" t="s">
        <v>291</v>
      </c>
      <c r="G903" s="87" t="s">
        <v>133</v>
      </c>
    </row>
    <row r="904" outlineLevel="1">
      <c r="A904" s="111" t="n">
        <v>45793.0</v>
      </c>
      <c r="B904" s="103" t="s">
        <v>1666</v>
      </c>
      <c r="C904" s="103" t="s">
        <v>63</v>
      </c>
      <c r="D904" s="103" t="n">
        <v>5617.0</v>
      </c>
      <c r="E904" s="103" t="s">
        <v>306</v>
      </c>
      <c r="F904" s="103" t="s">
        <v>291</v>
      </c>
      <c r="G904" s="103" t="s">
        <v>133</v>
      </c>
    </row>
    <row r="905" outlineLevel="1">
      <c r="A905" s="83" t="s">
        <v>419</v>
      </c>
      <c r="B905" s="83"/>
      <c r="C905" s="83"/>
      <c r="D905" s="82">
        <f>SUM(D906:D925)</f>
      </c>
      <c r="E905" s="82"/>
      <c r="F905" s="83"/>
      <c r="G905" s="82"/>
    </row>
    <row r="906" outlineLevel="1">
      <c r="A906" s="93" t="n">
        <v>45749.0</v>
      </c>
      <c r="B906" s="87" t="s">
        <v>418</v>
      </c>
      <c r="C906" s="87" t="s">
        <v>63</v>
      </c>
      <c r="D906" s="87" t="n">
        <v>1500.0</v>
      </c>
      <c r="E906" s="87" t="s">
        <v>369</v>
      </c>
      <c r="F906" s="87" t="s">
        <v>291</v>
      </c>
      <c r="G906" s="87" t="s">
        <v>133</v>
      </c>
    </row>
    <row r="907" outlineLevel="1">
      <c r="A907" s="93" t="n">
        <v>45754.0</v>
      </c>
      <c r="B907" s="87" t="s">
        <v>535</v>
      </c>
      <c r="C907" s="87" t="s">
        <v>63</v>
      </c>
      <c r="D907" s="87" t="n">
        <v>500.0</v>
      </c>
      <c r="E907" s="87" t="s">
        <v>369</v>
      </c>
      <c r="F907" s="87" t="s">
        <v>291</v>
      </c>
      <c r="G907" s="87" t="s">
        <v>133</v>
      </c>
    </row>
    <row r="908" outlineLevel="1">
      <c r="A908" s="93" t="n">
        <v>45766.0</v>
      </c>
      <c r="B908" s="87" t="s">
        <v>867</v>
      </c>
      <c r="C908" s="87" t="s">
        <v>63</v>
      </c>
      <c r="D908" s="87" t="n">
        <v>6000.0</v>
      </c>
      <c r="E908" s="87" t="s">
        <v>369</v>
      </c>
      <c r="F908" s="87" t="s">
        <v>291</v>
      </c>
      <c r="G908" s="87" t="s">
        <v>133</v>
      </c>
    </row>
    <row r="909" outlineLevel="1">
      <c r="A909" s="93" t="n">
        <v>45772.0</v>
      </c>
      <c r="B909" s="87" t="s">
        <v>1012</v>
      </c>
      <c r="C909" s="87" t="s">
        <v>63</v>
      </c>
      <c r="D909" s="87" t="n">
        <v>5250.0</v>
      </c>
      <c r="E909" s="87" t="s">
        <v>369</v>
      </c>
      <c r="F909" s="87" t="s">
        <v>291</v>
      </c>
      <c r="G909" s="87" t="s">
        <v>133</v>
      </c>
    </row>
    <row r="910" outlineLevel="1">
      <c r="A910" s="93" t="n">
        <v>45775.0</v>
      </c>
      <c r="B910" s="87" t="s">
        <v>1057</v>
      </c>
      <c r="C910" s="87" t="s">
        <v>63</v>
      </c>
      <c r="D910" s="87" t="n">
        <v>4250.0</v>
      </c>
      <c r="E910" s="87" t="s">
        <v>369</v>
      </c>
      <c r="F910" s="87" t="s">
        <v>291</v>
      </c>
      <c r="G910" s="87" t="s">
        <v>133</v>
      </c>
    </row>
    <row r="911" outlineLevel="1">
      <c r="A911" s="93" t="n">
        <v>45777.0</v>
      </c>
      <c r="B911" s="87" t="s">
        <v>1130</v>
      </c>
      <c r="C911" s="87" t="s">
        <v>63</v>
      </c>
      <c r="D911" s="87" t="n">
        <v>3500.0</v>
      </c>
      <c r="E911" s="87" t="s">
        <v>369</v>
      </c>
      <c r="F911" s="87" t="s">
        <v>291</v>
      </c>
      <c r="G911" s="87" t="s">
        <v>133</v>
      </c>
    </row>
    <row r="912" outlineLevel="1">
      <c r="A912" s="93" t="n">
        <v>45777.0</v>
      </c>
      <c r="B912" s="87" t="s">
        <v>1128</v>
      </c>
      <c r="C912" s="87" t="s">
        <v>63</v>
      </c>
      <c r="D912" s="87" t="n">
        <v>20000.0</v>
      </c>
      <c r="E912" s="87" t="s">
        <v>369</v>
      </c>
      <c r="F912" s="87" t="s">
        <v>291</v>
      </c>
      <c r="G912" s="87" t="s">
        <v>133</v>
      </c>
    </row>
    <row r="913" outlineLevel="1">
      <c r="A913" s="93" t="n">
        <v>45784.0</v>
      </c>
      <c r="B913" s="87" t="s">
        <v>1371</v>
      </c>
      <c r="C913" s="87" t="s">
        <v>63</v>
      </c>
      <c r="D913" s="87" t="n">
        <v>15800.0</v>
      </c>
      <c r="E913" s="87" t="s">
        <v>369</v>
      </c>
      <c r="F913" s="87" t="s">
        <v>291</v>
      </c>
      <c r="G913" s="87" t="s">
        <v>133</v>
      </c>
    </row>
    <row r="914" outlineLevel="1">
      <c r="A914" s="93" t="n">
        <v>45789.0</v>
      </c>
      <c r="B914" s="87" t="s">
        <v>1498</v>
      </c>
      <c r="C914" s="87" t="s">
        <v>63</v>
      </c>
      <c r="D914" s="87" t="n">
        <v>350.0</v>
      </c>
      <c r="E914" s="87" t="s">
        <v>369</v>
      </c>
      <c r="F914" s="87" t="s">
        <v>291</v>
      </c>
      <c r="G914" s="87" t="s">
        <v>133</v>
      </c>
    </row>
    <row r="915" outlineLevel="1">
      <c r="A915" s="93" t="n">
        <v>45793.0</v>
      </c>
      <c r="B915" s="87" t="s">
        <v>1672</v>
      </c>
      <c r="C915" s="87" t="s">
        <v>63</v>
      </c>
      <c r="D915" s="87" t="n">
        <v>165.0</v>
      </c>
      <c r="E915" s="87" t="s">
        <v>369</v>
      </c>
      <c r="F915" s="87" t="s">
        <v>291</v>
      </c>
      <c r="G915" s="87" t="s">
        <v>133</v>
      </c>
    </row>
    <row r="916" outlineLevel="1">
      <c r="A916" s="93" t="n">
        <v>45793.0</v>
      </c>
      <c r="B916" s="87" t="s">
        <v>1670</v>
      </c>
      <c r="C916" s="87" t="s">
        <v>63</v>
      </c>
      <c r="D916" s="87" t="n">
        <v>3500.0</v>
      </c>
      <c r="E916" s="87" t="s">
        <v>369</v>
      </c>
      <c r="F916" s="87" t="s">
        <v>291</v>
      </c>
      <c r="G916" s="87" t="s">
        <v>133</v>
      </c>
    </row>
    <row r="917" outlineLevel="1">
      <c r="A917" s="93" t="n">
        <v>45799.0</v>
      </c>
      <c r="B917" s="87" t="s">
        <v>1772</v>
      </c>
      <c r="C917" s="87" t="s">
        <v>63</v>
      </c>
      <c r="D917" s="87" t="n">
        <v>3650.0</v>
      </c>
      <c r="E917" s="87" t="s">
        <v>369</v>
      </c>
      <c r="F917" s="87" t="s">
        <v>291</v>
      </c>
      <c r="G917" s="87" t="s">
        <v>133</v>
      </c>
    </row>
    <row r="918" outlineLevel="1">
      <c r="A918" s="93" t="n">
        <v>45804.0</v>
      </c>
      <c r="B918" s="87" t="s">
        <v>1932</v>
      </c>
      <c r="C918" s="87" t="s">
        <v>63</v>
      </c>
      <c r="D918" s="87" t="n">
        <v>3000.0</v>
      </c>
      <c r="E918" s="87" t="s">
        <v>369</v>
      </c>
      <c r="F918" s="87" t="s">
        <v>291</v>
      </c>
      <c r="G918" s="87" t="s">
        <v>133</v>
      </c>
    </row>
    <row r="919" outlineLevel="1">
      <c r="A919" s="93" t="n">
        <v>45805.0</v>
      </c>
      <c r="B919" s="87" t="s">
        <v>1957</v>
      </c>
      <c r="C919" s="87" t="s">
        <v>63</v>
      </c>
      <c r="D919" s="87" t="n">
        <v>3800.0</v>
      </c>
      <c r="E919" s="87" t="s">
        <v>369</v>
      </c>
      <c r="F919" s="87" t="s">
        <v>291</v>
      </c>
      <c r="G919" s="87" t="s">
        <v>133</v>
      </c>
    </row>
    <row r="920" outlineLevel="1">
      <c r="A920" s="93" t="n">
        <v>45806.0</v>
      </c>
      <c r="B920" s="87" t="s">
        <v>1990</v>
      </c>
      <c r="C920" s="87" t="s">
        <v>63</v>
      </c>
      <c r="D920" s="87" t="n">
        <v>5125.0</v>
      </c>
      <c r="E920" s="87" t="s">
        <v>369</v>
      </c>
      <c r="F920" s="87" t="s">
        <v>291</v>
      </c>
      <c r="G920" s="87" t="s">
        <v>133</v>
      </c>
    </row>
    <row r="921" outlineLevel="1">
      <c r="A921" s="93" t="n">
        <v>45819.0</v>
      </c>
      <c r="B921" s="87" t="s">
        <v>2368</v>
      </c>
      <c r="C921" s="87" t="s">
        <v>63</v>
      </c>
      <c r="D921" s="87" t="n">
        <v>7800.0</v>
      </c>
      <c r="E921" s="87" t="s">
        <v>369</v>
      </c>
      <c r="F921" s="87" t="s">
        <v>291</v>
      </c>
      <c r="G921" s="87" t="s">
        <v>133</v>
      </c>
    </row>
    <row r="922" outlineLevel="1">
      <c r="A922" s="93" t="n">
        <v>45821.0</v>
      </c>
      <c r="B922" s="87" t="s">
        <v>2470</v>
      </c>
      <c r="C922" s="87" t="s">
        <v>63</v>
      </c>
      <c r="D922" s="87" t="n">
        <v>12500.0</v>
      </c>
      <c r="E922" s="87" t="s">
        <v>369</v>
      </c>
      <c r="F922" s="87" t="s">
        <v>291</v>
      </c>
      <c r="G922" s="87" t="s">
        <v>133</v>
      </c>
    </row>
    <row r="923" outlineLevel="1">
      <c r="A923" s="93" t="n">
        <v>45834.0</v>
      </c>
      <c r="B923" s="87" t="s">
        <v>2827</v>
      </c>
      <c r="C923" s="87" t="s">
        <v>63</v>
      </c>
      <c r="D923" s="87" t="n">
        <v>6000.0</v>
      </c>
      <c r="E923" s="87" t="s">
        <v>369</v>
      </c>
      <c r="F923" s="87" t="s">
        <v>291</v>
      </c>
      <c r="G923" s="87" t="s">
        <v>133</v>
      </c>
    </row>
    <row r="924" outlineLevel="1">
      <c r="A924" s="93" t="n">
        <v>45882.0</v>
      </c>
      <c r="B924" s="87" t="s">
        <v>3913</v>
      </c>
      <c r="C924" s="87" t="s">
        <v>63</v>
      </c>
      <c r="D924" s="87" t="n">
        <v>12000.0</v>
      </c>
      <c r="E924" s="87" t="s">
        <v>369</v>
      </c>
      <c r="F924" s="87" t="s">
        <v>291</v>
      </c>
      <c r="G924" s="87" t="s">
        <v>133</v>
      </c>
    </row>
    <row r="925" outlineLevel="1">
      <c r="A925" s="111" t="n">
        <v>45912.0</v>
      </c>
      <c r="B925" s="103" t="s">
        <v>4385</v>
      </c>
      <c r="C925" s="103" t="s">
        <v>63</v>
      </c>
      <c r="D925" s="103" t="n">
        <v>6800.0</v>
      </c>
      <c r="E925" s="103" t="s">
        <v>369</v>
      </c>
      <c r="F925" s="103" t="s">
        <v>291</v>
      </c>
      <c r="G925" s="103" t="s">
        <v>133</v>
      </c>
    </row>
    <row r="926" outlineLevel="1">
      <c r="A926" s="83" t="s">
        <v>519</v>
      </c>
      <c r="B926" s="83"/>
      <c r="C926" s="83"/>
      <c r="D926" s="82">
        <f>SUM(D927:D928)</f>
      </c>
      <c r="E926" s="82"/>
      <c r="F926" s="83"/>
      <c r="G926" s="82"/>
    </row>
    <row r="927" outlineLevel="1">
      <c r="A927" s="93" t="n">
        <v>45751.0</v>
      </c>
      <c r="B927" s="87" t="s">
        <v>518</v>
      </c>
      <c r="C927" s="87" t="s">
        <v>63</v>
      </c>
      <c r="D927" s="87" t="n">
        <v>243570.0</v>
      </c>
      <c r="E927" s="87" t="s">
        <v>64</v>
      </c>
      <c r="F927" s="87" t="s">
        <v>414</v>
      </c>
      <c r="G927" s="87" t="s">
        <v>139</v>
      </c>
    </row>
    <row r="928" outlineLevel="1">
      <c r="A928" s="111" t="n">
        <v>45756.0</v>
      </c>
      <c r="B928" s="103" t="s">
        <v>608</v>
      </c>
      <c r="C928" s="103" t="s">
        <v>63</v>
      </c>
      <c r="D928" s="103" t="n">
        <v>246970.0</v>
      </c>
      <c r="E928" s="103" t="s">
        <v>64</v>
      </c>
      <c r="F928" s="103" t="s">
        <v>414</v>
      </c>
      <c r="G928" s="103" t="s">
        <v>139</v>
      </c>
    </row>
    <row r="929" outlineLevel="1">
      <c r="A929" s="83" t="s">
        <v>541</v>
      </c>
      <c r="B929" s="83"/>
      <c r="C929" s="83"/>
      <c r="D929" s="82">
        <f>SUM(D930:D951)</f>
      </c>
      <c r="E929" s="82"/>
      <c r="F929" s="83"/>
      <c r="G929" s="82"/>
    </row>
    <row r="930" outlineLevel="1">
      <c r="A930" s="93" t="n">
        <v>45754.0</v>
      </c>
      <c r="B930" s="87" t="s">
        <v>540</v>
      </c>
      <c r="C930" s="87" t="s">
        <v>63</v>
      </c>
      <c r="D930" s="87" t="n">
        <v>2400.0</v>
      </c>
      <c r="E930" s="87" t="s">
        <v>369</v>
      </c>
      <c r="F930" s="87" t="s">
        <v>291</v>
      </c>
      <c r="G930" s="87" t="s">
        <v>133</v>
      </c>
    </row>
    <row r="931" outlineLevel="1">
      <c r="A931" s="93" t="n">
        <v>45780.0</v>
      </c>
      <c r="B931" s="87" t="s">
        <v>1235</v>
      </c>
      <c r="C931" s="87" t="s">
        <v>63</v>
      </c>
      <c r="D931" s="87" t="n">
        <v>2000.0</v>
      </c>
      <c r="E931" s="87" t="s">
        <v>369</v>
      </c>
      <c r="F931" s="87" t="s">
        <v>291</v>
      </c>
      <c r="G931" s="87" t="s">
        <v>133</v>
      </c>
    </row>
    <row r="932" outlineLevel="1">
      <c r="A932" s="93" t="n">
        <v>45780.0</v>
      </c>
      <c r="B932" s="87" t="s">
        <v>1231</v>
      </c>
      <c r="C932" s="87" t="s">
        <v>63</v>
      </c>
      <c r="D932" s="87" t="n">
        <v>2000.0</v>
      </c>
      <c r="E932" s="87" t="s">
        <v>369</v>
      </c>
      <c r="F932" s="87" t="s">
        <v>291</v>
      </c>
      <c r="G932" s="87" t="s">
        <v>133</v>
      </c>
    </row>
    <row r="933" outlineLevel="1">
      <c r="A933" s="93" t="n">
        <v>45780.0</v>
      </c>
      <c r="B933" s="87" t="s">
        <v>1233</v>
      </c>
      <c r="C933" s="87" t="s">
        <v>63</v>
      </c>
      <c r="D933" s="87" t="n">
        <v>2000.0</v>
      </c>
      <c r="E933" s="87" t="s">
        <v>369</v>
      </c>
      <c r="F933" s="87" t="s">
        <v>291</v>
      </c>
      <c r="G933" s="87" t="s">
        <v>133</v>
      </c>
    </row>
    <row r="934" outlineLevel="1">
      <c r="A934" s="93" t="n">
        <v>45783.0</v>
      </c>
      <c r="B934" s="87" t="s">
        <v>1311</v>
      </c>
      <c r="C934" s="87" t="s">
        <v>63</v>
      </c>
      <c r="D934" s="87" t="n">
        <v>4000.0</v>
      </c>
      <c r="E934" s="87" t="s">
        <v>369</v>
      </c>
      <c r="F934" s="87" t="s">
        <v>291</v>
      </c>
      <c r="G934" s="87" t="s">
        <v>133</v>
      </c>
    </row>
    <row r="935" outlineLevel="1">
      <c r="A935" s="93" t="n">
        <v>45783.0</v>
      </c>
      <c r="B935" s="87" t="s">
        <v>1309</v>
      </c>
      <c r="C935" s="87" t="s">
        <v>63</v>
      </c>
      <c r="D935" s="87" t="n">
        <v>2000.0</v>
      </c>
      <c r="E935" s="87" t="s">
        <v>369</v>
      </c>
      <c r="F935" s="87" t="s">
        <v>291</v>
      </c>
      <c r="G935" s="87" t="s">
        <v>133</v>
      </c>
    </row>
    <row r="936" outlineLevel="1">
      <c r="A936" s="93" t="n">
        <v>45784.0</v>
      </c>
      <c r="B936" s="87" t="s">
        <v>1353</v>
      </c>
      <c r="C936" s="87" t="s">
        <v>63</v>
      </c>
      <c r="D936" s="87" t="n">
        <v>2000.0</v>
      </c>
      <c r="E936" s="87" t="s">
        <v>369</v>
      </c>
      <c r="F936" s="87" t="s">
        <v>291</v>
      </c>
      <c r="G936" s="87" t="s">
        <v>133</v>
      </c>
    </row>
    <row r="937" outlineLevel="1">
      <c r="A937" s="93" t="n">
        <v>45786.0</v>
      </c>
      <c r="B937" s="87" t="s">
        <v>1455</v>
      </c>
      <c r="C937" s="87" t="s">
        <v>63</v>
      </c>
      <c r="D937" s="87" t="n">
        <v>6500.0</v>
      </c>
      <c r="E937" s="87" t="s">
        <v>369</v>
      </c>
      <c r="F937" s="87" t="s">
        <v>291</v>
      </c>
      <c r="G937" s="87" t="s">
        <v>133</v>
      </c>
    </row>
    <row r="938" outlineLevel="1">
      <c r="A938" s="93" t="n">
        <v>45787.0</v>
      </c>
      <c r="B938" s="87" t="s">
        <v>1478</v>
      </c>
      <c r="C938" s="87" t="s">
        <v>63</v>
      </c>
      <c r="D938" s="87" t="n">
        <v>5000.0</v>
      </c>
      <c r="E938" s="87" t="s">
        <v>369</v>
      </c>
      <c r="F938" s="87" t="s">
        <v>291</v>
      </c>
      <c r="G938" s="87" t="s">
        <v>133</v>
      </c>
    </row>
    <row r="939" outlineLevel="1">
      <c r="A939" s="93" t="n">
        <v>45789.0</v>
      </c>
      <c r="B939" s="87" t="s">
        <v>1484</v>
      </c>
      <c r="C939" s="87" t="s">
        <v>63</v>
      </c>
      <c r="D939" s="87" t="n">
        <v>2000.0</v>
      </c>
      <c r="E939" s="87" t="s">
        <v>369</v>
      </c>
      <c r="F939" s="87" t="s">
        <v>291</v>
      </c>
      <c r="G939" s="87" t="s">
        <v>133</v>
      </c>
    </row>
    <row r="940" outlineLevel="1">
      <c r="A940" s="93" t="n">
        <v>45789.0</v>
      </c>
      <c r="B940" s="87" t="s">
        <v>1486</v>
      </c>
      <c r="C940" s="87" t="s">
        <v>63</v>
      </c>
      <c r="D940" s="87" t="n">
        <v>2600.0</v>
      </c>
      <c r="E940" s="87" t="s">
        <v>369</v>
      </c>
      <c r="F940" s="87" t="s">
        <v>291</v>
      </c>
      <c r="G940" s="87" t="s">
        <v>133</v>
      </c>
    </row>
    <row r="941" outlineLevel="1">
      <c r="A941" s="93" t="n">
        <v>45804.0</v>
      </c>
      <c r="B941" s="87" t="s">
        <v>1929</v>
      </c>
      <c r="C941" s="87" t="s">
        <v>63</v>
      </c>
      <c r="D941" s="87" t="n">
        <v>10600.0</v>
      </c>
      <c r="E941" s="87" t="s">
        <v>369</v>
      </c>
      <c r="F941" s="87" t="s">
        <v>291</v>
      </c>
      <c r="G941" s="87" t="s">
        <v>133</v>
      </c>
    </row>
    <row r="942" outlineLevel="1">
      <c r="A942" s="93" t="n">
        <v>45804.0</v>
      </c>
      <c r="B942" s="87" t="s">
        <v>1939</v>
      </c>
      <c r="C942" s="87" t="s">
        <v>63</v>
      </c>
      <c r="D942" s="87" t="n">
        <v>1600.0</v>
      </c>
      <c r="E942" s="87" t="s">
        <v>369</v>
      </c>
      <c r="F942" s="87" t="s">
        <v>291</v>
      </c>
      <c r="G942" s="87" t="s">
        <v>133</v>
      </c>
    </row>
    <row r="943" outlineLevel="1">
      <c r="A943" s="93" t="n">
        <v>45852.0</v>
      </c>
      <c r="B943" s="87" t="s">
        <v>3324</v>
      </c>
      <c r="C943" s="87" t="s">
        <v>63</v>
      </c>
      <c r="D943" s="87" t="n">
        <v>16000.0</v>
      </c>
      <c r="E943" s="87" t="s">
        <v>369</v>
      </c>
      <c r="F943" s="87" t="s">
        <v>291</v>
      </c>
      <c r="G943" s="87" t="s">
        <v>133</v>
      </c>
    </row>
    <row r="944" outlineLevel="1">
      <c r="A944" s="93" t="n">
        <v>45930.0</v>
      </c>
      <c r="B944" s="87" t="s">
        <v>4571</v>
      </c>
      <c r="C944" s="87" t="s">
        <v>63</v>
      </c>
      <c r="D944" s="87" t="n">
        <v>2500.0</v>
      </c>
      <c r="E944" s="87" t="s">
        <v>369</v>
      </c>
      <c r="F944" s="87" t="s">
        <v>291</v>
      </c>
      <c r="G944" s="87" t="s">
        <v>133</v>
      </c>
    </row>
    <row r="945" outlineLevel="1">
      <c r="A945" s="93" t="n">
        <v>45933.0</v>
      </c>
      <c r="B945" s="87" t="s">
        <v>4578</v>
      </c>
      <c r="C945" s="87" t="s">
        <v>63</v>
      </c>
      <c r="D945" s="87" t="n">
        <v>12000.0</v>
      </c>
      <c r="E945" s="87" t="s">
        <v>369</v>
      </c>
      <c r="F945" s="87" t="s">
        <v>291</v>
      </c>
      <c r="G945" s="87" t="s">
        <v>133</v>
      </c>
    </row>
    <row r="946" outlineLevel="1">
      <c r="A946" s="93" t="n">
        <v>45975.0</v>
      </c>
      <c r="B946" s="87" t="s">
        <v>5042</v>
      </c>
      <c r="C946" s="87" t="s">
        <v>63</v>
      </c>
      <c r="D946" s="87" t="n">
        <v>6000.0</v>
      </c>
      <c r="E946" s="87" t="s">
        <v>369</v>
      </c>
      <c r="F946" s="87" t="s">
        <v>291</v>
      </c>
      <c r="G946" s="87" t="s">
        <v>133</v>
      </c>
    </row>
    <row r="947" outlineLevel="1">
      <c r="A947" s="93" t="n">
        <v>45979.0</v>
      </c>
      <c r="B947" s="87" t="s">
        <v>5059</v>
      </c>
      <c r="C947" s="87" t="s">
        <v>63</v>
      </c>
      <c r="D947" s="87" t="n">
        <v>2300.0</v>
      </c>
      <c r="E947" s="87" t="s">
        <v>369</v>
      </c>
      <c r="F947" s="87" t="s">
        <v>291</v>
      </c>
      <c r="G947" s="87" t="s">
        <v>133</v>
      </c>
    </row>
    <row r="948" outlineLevel="1">
      <c r="A948" s="93" t="n">
        <v>46020.0</v>
      </c>
      <c r="B948" s="87" t="s">
        <v>5356</v>
      </c>
      <c r="C948" s="87" t="s">
        <v>63</v>
      </c>
      <c r="D948" s="87" t="n">
        <v>2200.0</v>
      </c>
      <c r="E948" s="87" t="s">
        <v>369</v>
      </c>
      <c r="F948" s="87" t="s">
        <v>291</v>
      </c>
      <c r="G948" s="87" t="s">
        <v>133</v>
      </c>
    </row>
    <row r="949" outlineLevel="1">
      <c r="A949" s="93" t="n">
        <v>46030.0</v>
      </c>
      <c r="B949" s="87" t="s">
        <v>5440</v>
      </c>
      <c r="C949" s="87" t="s">
        <v>63</v>
      </c>
      <c r="D949" s="87" t="n">
        <v>2200.0</v>
      </c>
      <c r="E949" s="87" t="s">
        <v>369</v>
      </c>
      <c r="F949" s="87" t="s">
        <v>291</v>
      </c>
      <c r="G949" s="87" t="s">
        <v>133</v>
      </c>
    </row>
    <row r="950" outlineLevel="1">
      <c r="A950" s="93" t="n">
        <v>46034.0</v>
      </c>
      <c r="B950" s="87" t="s">
        <v>5462</v>
      </c>
      <c r="C950" s="87" t="s">
        <v>63</v>
      </c>
      <c r="D950" s="87" t="n">
        <v>2500.0</v>
      </c>
      <c r="E950" s="87" t="s">
        <v>369</v>
      </c>
      <c r="F950" s="87" t="s">
        <v>291</v>
      </c>
      <c r="G950" s="87" t="s">
        <v>133</v>
      </c>
    </row>
    <row r="951" outlineLevel="1">
      <c r="A951" s="111" t="n">
        <v>46063.0</v>
      </c>
      <c r="B951" s="103" t="s">
        <v>5623</v>
      </c>
      <c r="C951" s="103" t="s">
        <v>63</v>
      </c>
      <c r="D951" s="103" t="n">
        <v>5000.0</v>
      </c>
      <c r="E951" s="103" t="s">
        <v>369</v>
      </c>
      <c r="F951" s="103" t="s">
        <v>291</v>
      </c>
      <c r="G951" s="103" t="s">
        <v>133</v>
      </c>
    </row>
    <row r="952" outlineLevel="1">
      <c r="A952" s="83" t="s">
        <v>3107</v>
      </c>
      <c r="B952" s="83"/>
      <c r="C952" s="83"/>
      <c r="D952" s="82">
        <f>SUM(D953:D969)</f>
      </c>
      <c r="E952" s="82"/>
      <c r="F952" s="83"/>
      <c r="G952" s="82"/>
    </row>
    <row r="953" outlineLevel="1">
      <c r="A953" s="93" t="n">
        <v>45842.0</v>
      </c>
      <c r="B953" s="87" t="s">
        <v>3106</v>
      </c>
      <c r="C953" s="87" t="s">
        <v>63</v>
      </c>
      <c r="D953" s="87" t="n">
        <v>6600.0</v>
      </c>
      <c r="E953" s="87" t="s">
        <v>369</v>
      </c>
      <c r="F953" s="87" t="s">
        <v>291</v>
      </c>
      <c r="G953" s="87" t="s">
        <v>133</v>
      </c>
    </row>
    <row r="954" outlineLevel="1">
      <c r="A954" s="93" t="n">
        <v>45855.0</v>
      </c>
      <c r="B954" s="87" t="s">
        <v>3383</v>
      </c>
      <c r="C954" s="87" t="s">
        <v>63</v>
      </c>
      <c r="D954" s="87" t="n">
        <v>1500.0</v>
      </c>
      <c r="E954" s="87" t="s">
        <v>369</v>
      </c>
      <c r="F954" s="87" t="s">
        <v>291</v>
      </c>
      <c r="G954" s="87" t="s">
        <v>133</v>
      </c>
    </row>
    <row r="955" outlineLevel="1">
      <c r="A955" s="93" t="n">
        <v>45866.0</v>
      </c>
      <c r="B955" s="87" t="s">
        <v>3526</v>
      </c>
      <c r="C955" s="87" t="s">
        <v>63</v>
      </c>
      <c r="D955" s="87" t="n">
        <v>6600.0</v>
      </c>
      <c r="E955" s="87" t="s">
        <v>369</v>
      </c>
      <c r="F955" s="87" t="s">
        <v>291</v>
      </c>
      <c r="G955" s="87" t="s">
        <v>133</v>
      </c>
    </row>
    <row r="956" outlineLevel="1">
      <c r="A956" s="93" t="n">
        <v>45868.0</v>
      </c>
      <c r="B956" s="87" t="s">
        <v>3573</v>
      </c>
      <c r="C956" s="87" t="s">
        <v>63</v>
      </c>
      <c r="D956" s="87" t="n">
        <v>2200.0</v>
      </c>
      <c r="E956" s="87" t="s">
        <v>369</v>
      </c>
      <c r="F956" s="87" t="s">
        <v>291</v>
      </c>
      <c r="G956" s="87" t="s">
        <v>133</v>
      </c>
    </row>
    <row r="957" outlineLevel="1">
      <c r="A957" s="93" t="n">
        <v>45877.0</v>
      </c>
      <c r="B957" s="87" t="s">
        <v>3809</v>
      </c>
      <c r="C957" s="87" t="s">
        <v>63</v>
      </c>
      <c r="D957" s="87" t="n">
        <v>6600.0</v>
      </c>
      <c r="E957" s="87" t="s">
        <v>369</v>
      </c>
      <c r="F957" s="87" t="s">
        <v>291</v>
      </c>
      <c r="G957" s="87" t="s">
        <v>133</v>
      </c>
    </row>
    <row r="958" outlineLevel="1">
      <c r="A958" s="93" t="n">
        <v>45922.0</v>
      </c>
      <c r="B958" s="87" t="s">
        <v>4496</v>
      </c>
      <c r="C958" s="87" t="s">
        <v>63</v>
      </c>
      <c r="D958" s="87" t="n">
        <v>2200.0</v>
      </c>
      <c r="E958" s="87" t="s">
        <v>369</v>
      </c>
      <c r="F958" s="87" t="s">
        <v>291</v>
      </c>
      <c r="G958" s="87" t="s">
        <v>133</v>
      </c>
    </row>
    <row r="959" outlineLevel="1">
      <c r="A959" s="93" t="n">
        <v>45981.0</v>
      </c>
      <c r="B959" s="87" t="s">
        <v>5077</v>
      </c>
      <c r="C959" s="87" t="s">
        <v>63</v>
      </c>
      <c r="D959" s="87" t="n">
        <v>1500.0</v>
      </c>
      <c r="E959" s="87" t="s">
        <v>369</v>
      </c>
      <c r="F959" s="87" t="s">
        <v>291</v>
      </c>
      <c r="G959" s="87" t="s">
        <v>133</v>
      </c>
    </row>
    <row r="960" outlineLevel="1">
      <c r="A960" s="93" t="n">
        <v>45982.0</v>
      </c>
      <c r="B960" s="87" t="s">
        <v>5096</v>
      </c>
      <c r="C960" s="87" t="s">
        <v>63</v>
      </c>
      <c r="D960" s="87" t="n">
        <v>2900.0</v>
      </c>
      <c r="E960" s="87" t="s">
        <v>369</v>
      </c>
      <c r="F960" s="87" t="s">
        <v>291</v>
      </c>
      <c r="G960" s="87" t="s">
        <v>133</v>
      </c>
    </row>
    <row r="961" outlineLevel="1">
      <c r="A961" s="93" t="n">
        <v>45995.0</v>
      </c>
      <c r="B961" s="87" t="s">
        <v>5208</v>
      </c>
      <c r="C961" s="87" t="s">
        <v>63</v>
      </c>
      <c r="D961" s="87" t="n">
        <v>4400.0</v>
      </c>
      <c r="E961" s="87" t="s">
        <v>369</v>
      </c>
      <c r="F961" s="87" t="s">
        <v>291</v>
      </c>
      <c r="G961" s="87" t="s">
        <v>133</v>
      </c>
    </row>
    <row r="962" outlineLevel="1">
      <c r="A962" s="93" t="n">
        <v>46014.0</v>
      </c>
      <c r="B962" s="87" t="s">
        <v>5337</v>
      </c>
      <c r="C962" s="87" t="s">
        <v>63</v>
      </c>
      <c r="D962" s="87" t="n">
        <v>6600.0</v>
      </c>
      <c r="E962" s="87" t="s">
        <v>369</v>
      </c>
      <c r="F962" s="87" t="s">
        <v>291</v>
      </c>
      <c r="G962" s="87" t="s">
        <v>133</v>
      </c>
    </row>
    <row r="963" outlineLevel="1">
      <c r="A963" s="93" t="n">
        <v>46024.0</v>
      </c>
      <c r="B963" s="87" t="s">
        <v>5372</v>
      </c>
      <c r="C963" s="87" t="s">
        <v>63</v>
      </c>
      <c r="D963" s="87" t="n">
        <v>6600.0</v>
      </c>
      <c r="E963" s="87" t="s">
        <v>369</v>
      </c>
      <c r="F963" s="87" t="s">
        <v>291</v>
      </c>
      <c r="G963" s="87" t="s">
        <v>133</v>
      </c>
    </row>
    <row r="964" outlineLevel="1">
      <c r="A964" s="93" t="n">
        <v>46031.0</v>
      </c>
      <c r="B964" s="87" t="s">
        <v>5444</v>
      </c>
      <c r="C964" s="87" t="s">
        <v>63</v>
      </c>
      <c r="D964" s="87" t="n">
        <v>6600.0</v>
      </c>
      <c r="E964" s="87" t="s">
        <v>369</v>
      </c>
      <c r="F964" s="87" t="s">
        <v>291</v>
      </c>
      <c r="G964" s="87" t="s">
        <v>133</v>
      </c>
    </row>
    <row r="965" outlineLevel="1">
      <c r="A965" s="93" t="n">
        <v>46050.0</v>
      </c>
      <c r="B965" s="87" t="s">
        <v>5536</v>
      </c>
      <c r="C965" s="87" t="s">
        <v>63</v>
      </c>
      <c r="D965" s="87" t="n">
        <v>6600.0</v>
      </c>
      <c r="E965" s="87" t="s">
        <v>369</v>
      </c>
      <c r="F965" s="87" t="s">
        <v>291</v>
      </c>
      <c r="G965" s="87" t="s">
        <v>133</v>
      </c>
    </row>
    <row r="966" outlineLevel="1">
      <c r="A966" s="93" t="n">
        <v>46052.0</v>
      </c>
      <c r="B966" s="87" t="s">
        <v>5544</v>
      </c>
      <c r="C966" s="87" t="s">
        <v>63</v>
      </c>
      <c r="D966" s="87" t="n">
        <v>2200.0</v>
      </c>
      <c r="E966" s="87" t="s">
        <v>369</v>
      </c>
      <c r="F966" s="87" t="s">
        <v>291</v>
      </c>
      <c r="G966" s="87" t="s">
        <v>133</v>
      </c>
    </row>
    <row r="967" outlineLevel="1">
      <c r="A967" s="93" t="n">
        <v>46079.0</v>
      </c>
      <c r="B967" s="87" t="s">
        <v>5722</v>
      </c>
      <c r="C967" s="87" t="s">
        <v>63</v>
      </c>
      <c r="D967" s="87" t="n">
        <v>6600.0</v>
      </c>
      <c r="E967" s="87" t="s">
        <v>369</v>
      </c>
      <c r="F967" s="87" t="s">
        <v>291</v>
      </c>
      <c r="G967" s="87" t="s">
        <v>133</v>
      </c>
    </row>
    <row r="968" outlineLevel="1">
      <c r="A968" s="93" t="n">
        <v>46086.0</v>
      </c>
      <c r="B968" s="87" t="s">
        <v>5773</v>
      </c>
      <c r="C968" s="87" t="s">
        <v>63</v>
      </c>
      <c r="D968" s="87" t="n">
        <v>8800.0</v>
      </c>
      <c r="E968" s="87" t="s">
        <v>369</v>
      </c>
      <c r="F968" s="87" t="s">
        <v>291</v>
      </c>
      <c r="G968" s="87" t="s">
        <v>133</v>
      </c>
    </row>
    <row r="969" outlineLevel="1">
      <c r="A969" s="111" t="n">
        <v>46092.0</v>
      </c>
      <c r="B969" s="103" t="s">
        <v>5841</v>
      </c>
      <c r="C969" s="103" t="s">
        <v>63</v>
      </c>
      <c r="D969" s="103" t="n">
        <v>8800.0</v>
      </c>
      <c r="E969" s="103" t="s">
        <v>369</v>
      </c>
      <c r="F969" s="103" t="s">
        <v>291</v>
      </c>
      <c r="G969" s="103" t="s">
        <v>133</v>
      </c>
    </row>
    <row r="970" outlineLevel="1">
      <c r="A970" s="83" t="s">
        <v>5241</v>
      </c>
      <c r="B970" s="83"/>
      <c r="C970" s="83"/>
      <c r="D970" s="82">
        <f>SUM(D971:D973)</f>
      </c>
      <c r="E970" s="82"/>
      <c r="F970" s="83"/>
      <c r="G970" s="82"/>
    </row>
    <row r="971" outlineLevel="1">
      <c r="A971" s="93" t="n">
        <v>46000.0</v>
      </c>
      <c r="B971" s="87" t="s">
        <v>5240</v>
      </c>
      <c r="C971" s="87" t="s">
        <v>63</v>
      </c>
      <c r="D971" s="87" t="n">
        <v>200.0</v>
      </c>
      <c r="E971" s="87" t="s">
        <v>369</v>
      </c>
      <c r="F971" s="87" t="s">
        <v>291</v>
      </c>
      <c r="G971" s="87" t="s">
        <v>133</v>
      </c>
    </row>
    <row r="972" outlineLevel="1">
      <c r="A972" s="93" t="n">
        <v>46029.0</v>
      </c>
      <c r="B972" s="87" t="s">
        <v>5415</v>
      </c>
      <c r="C972" s="87" t="s">
        <v>63</v>
      </c>
      <c r="D972" s="87" t="n">
        <v>400.0</v>
      </c>
      <c r="E972" s="87" t="s">
        <v>369</v>
      </c>
      <c r="F972" s="87" t="s">
        <v>291</v>
      </c>
      <c r="G972" s="87" t="s">
        <v>133</v>
      </c>
    </row>
    <row r="973" outlineLevel="1">
      <c r="A973" s="111" t="n">
        <v>46029.0</v>
      </c>
      <c r="B973" s="103" t="s">
        <v>5413</v>
      </c>
      <c r="C973" s="103" t="s">
        <v>63</v>
      </c>
      <c r="D973" s="103" t="n">
        <v>2000.0</v>
      </c>
      <c r="E973" s="103" t="s">
        <v>369</v>
      </c>
      <c r="F973" s="103" t="s">
        <v>291</v>
      </c>
      <c r="G973" s="103" t="s">
        <v>133</v>
      </c>
    </row>
    <row r="974" outlineLevel="1">
      <c r="A974" s="83" t="s">
        <v>2452</v>
      </c>
      <c r="B974" s="83"/>
      <c r="C974" s="83"/>
      <c r="D974" s="82">
        <f>SUM(D975:D979)</f>
      </c>
      <c r="E974" s="82"/>
      <c r="F974" s="83"/>
      <c r="G974" s="82"/>
    </row>
    <row r="975" outlineLevel="1">
      <c r="A975" s="93" t="n">
        <v>45821.0</v>
      </c>
      <c r="B975" s="87" t="s">
        <v>2451</v>
      </c>
      <c r="C975" s="87" t="s">
        <v>83</v>
      </c>
      <c r="D975" s="87" t="n">
        <v>20000.0</v>
      </c>
      <c r="E975" s="87" t="s">
        <v>369</v>
      </c>
      <c r="F975" s="87" t="s">
        <v>291</v>
      </c>
      <c r="G975" s="87" t="s">
        <v>133</v>
      </c>
    </row>
    <row r="976" outlineLevel="1">
      <c r="A976" s="93" t="n">
        <v>45833.0</v>
      </c>
      <c r="B976" s="87" t="s">
        <v>2784</v>
      </c>
      <c r="C976" s="87" t="s">
        <v>83</v>
      </c>
      <c r="D976" s="87" t="n">
        <v>10000.0</v>
      </c>
      <c r="E976" s="87" t="s">
        <v>369</v>
      </c>
      <c r="F976" s="87" t="s">
        <v>291</v>
      </c>
      <c r="G976" s="87" t="s">
        <v>133</v>
      </c>
    </row>
    <row r="977" outlineLevel="1">
      <c r="A977" s="93" t="n">
        <v>45843.0</v>
      </c>
      <c r="B977" s="87" t="s">
        <v>3176</v>
      </c>
      <c r="C977" s="87" t="s">
        <v>63</v>
      </c>
      <c r="D977" s="87" t="n">
        <v>11800.0</v>
      </c>
      <c r="E977" s="87" t="s">
        <v>369</v>
      </c>
      <c r="F977" s="87" t="s">
        <v>291</v>
      </c>
      <c r="G977" s="87" t="s">
        <v>133</v>
      </c>
    </row>
    <row r="978" outlineLevel="1">
      <c r="A978" s="93" t="n">
        <v>45852.0</v>
      </c>
      <c r="B978" s="87" t="s">
        <v>3320</v>
      </c>
      <c r="C978" s="87" t="s">
        <v>63</v>
      </c>
      <c r="D978" s="87" t="n">
        <v>15200.0</v>
      </c>
      <c r="E978" s="87" t="s">
        <v>369</v>
      </c>
      <c r="F978" s="87" t="s">
        <v>291</v>
      </c>
      <c r="G978" s="87" t="s">
        <v>133</v>
      </c>
    </row>
    <row r="979" outlineLevel="1">
      <c r="A979" s="111" t="n">
        <v>45881.0</v>
      </c>
      <c r="B979" s="103" t="s">
        <v>3880</v>
      </c>
      <c r="C979" s="103" t="s">
        <v>83</v>
      </c>
      <c r="D979" s="103" t="n">
        <v>8500.0</v>
      </c>
      <c r="E979" s="103" t="s">
        <v>369</v>
      </c>
      <c r="F979" s="103" t="s">
        <v>291</v>
      </c>
      <c r="G979" s="103" t="s">
        <v>133</v>
      </c>
    </row>
    <row r="980" outlineLevel="1">
      <c r="A980" s="83" t="s">
        <v>807</v>
      </c>
      <c r="B980" s="83"/>
      <c r="C980" s="83"/>
      <c r="D980" s="82">
        <f>SUM(D981:D1001)</f>
      </c>
      <c r="E980" s="82"/>
      <c r="F980" s="83"/>
      <c r="G980" s="82"/>
    </row>
    <row r="981" outlineLevel="1">
      <c r="A981" s="93" t="n">
        <v>45764.0</v>
      </c>
      <c r="B981" s="87" t="s">
        <v>806</v>
      </c>
      <c r="C981" s="87" t="s">
        <v>63</v>
      </c>
      <c r="D981" s="87" t="n">
        <v>476779.0</v>
      </c>
      <c r="E981" s="87" t="s">
        <v>74</v>
      </c>
      <c r="F981" s="87" t="s">
        <v>291</v>
      </c>
      <c r="G981" s="87" t="s">
        <v>133</v>
      </c>
    </row>
    <row r="982" outlineLevel="1">
      <c r="A982" s="93" t="n">
        <v>45764.0</v>
      </c>
      <c r="B982" s="87" t="s">
        <v>809</v>
      </c>
      <c r="C982" s="87" t="s">
        <v>63</v>
      </c>
      <c r="D982" s="87" t="n">
        <v>902110.0</v>
      </c>
      <c r="E982" s="87" t="s">
        <v>74</v>
      </c>
      <c r="F982" s="87" t="s">
        <v>291</v>
      </c>
      <c r="G982" s="87" t="s">
        <v>133</v>
      </c>
    </row>
    <row r="983" outlineLevel="1">
      <c r="A983" s="93" t="n">
        <v>45771.0</v>
      </c>
      <c r="B983" s="87" t="s">
        <v>970</v>
      </c>
      <c r="C983" s="87" t="s">
        <v>63</v>
      </c>
      <c r="D983" s="87" t="n">
        <v>376420.0</v>
      </c>
      <c r="E983" s="87" t="s">
        <v>74</v>
      </c>
      <c r="F983" s="87" t="s">
        <v>291</v>
      </c>
      <c r="G983" s="87" t="s">
        <v>133</v>
      </c>
    </row>
    <row r="984" outlineLevel="1">
      <c r="A984" s="93" t="n">
        <v>45771.0</v>
      </c>
      <c r="B984" s="87" t="s">
        <v>972</v>
      </c>
      <c r="C984" s="87" t="s">
        <v>63</v>
      </c>
      <c r="D984" s="87" t="n">
        <v>435715.0</v>
      </c>
      <c r="E984" s="87" t="s">
        <v>74</v>
      </c>
      <c r="F984" s="87" t="s">
        <v>291</v>
      </c>
      <c r="G984" s="87" t="s">
        <v>133</v>
      </c>
    </row>
    <row r="985" outlineLevel="1">
      <c r="A985" s="93" t="n">
        <v>45771.0</v>
      </c>
      <c r="B985" s="87" t="s">
        <v>968</v>
      </c>
      <c r="C985" s="87" t="s">
        <v>63</v>
      </c>
      <c r="D985" s="87" t="n">
        <v>357540.0</v>
      </c>
      <c r="E985" s="87" t="s">
        <v>74</v>
      </c>
      <c r="F985" s="87" t="s">
        <v>291</v>
      </c>
      <c r="G985" s="87" t="s">
        <v>133</v>
      </c>
    </row>
    <row r="986" outlineLevel="1">
      <c r="A986" s="93" t="n">
        <v>45777.0</v>
      </c>
      <c r="B986" s="87" t="s">
        <v>1124</v>
      </c>
      <c r="C986" s="87" t="s">
        <v>63</v>
      </c>
      <c r="D986" s="87" t="n">
        <v>3149420.0</v>
      </c>
      <c r="E986" s="87" t="s">
        <v>74</v>
      </c>
      <c r="F986" s="87" t="s">
        <v>291</v>
      </c>
      <c r="G986" s="87" t="s">
        <v>133</v>
      </c>
    </row>
    <row r="987" outlineLevel="1">
      <c r="A987" s="93" t="n">
        <v>45791.0</v>
      </c>
      <c r="B987" s="87" t="s">
        <v>1605</v>
      </c>
      <c r="C987" s="87" t="s">
        <v>63</v>
      </c>
      <c r="D987" s="87" t="n">
        <v>1296348.0</v>
      </c>
      <c r="E987" s="87" t="s">
        <v>74</v>
      </c>
      <c r="F987" s="87" t="s">
        <v>291</v>
      </c>
      <c r="G987" s="87" t="s">
        <v>133</v>
      </c>
    </row>
    <row r="988" outlineLevel="1">
      <c r="A988" s="93" t="n">
        <v>45791.0</v>
      </c>
      <c r="B988" s="87" t="s">
        <v>1603</v>
      </c>
      <c r="C988" s="87" t="s">
        <v>63</v>
      </c>
      <c r="D988" s="87" t="n">
        <v>1910420.0</v>
      </c>
      <c r="E988" s="87" t="s">
        <v>74</v>
      </c>
      <c r="F988" s="87" t="s">
        <v>291</v>
      </c>
      <c r="G988" s="87" t="s">
        <v>133</v>
      </c>
    </row>
    <row r="989" outlineLevel="1">
      <c r="A989" s="93" t="n">
        <v>45792.0</v>
      </c>
      <c r="B989" s="87" t="s">
        <v>1612</v>
      </c>
      <c r="C989" s="87" t="s">
        <v>63</v>
      </c>
      <c r="D989" s="87" t="n">
        <v>867890.0</v>
      </c>
      <c r="E989" s="87" t="s">
        <v>74</v>
      </c>
      <c r="F989" s="87" t="s">
        <v>291</v>
      </c>
      <c r="G989" s="87" t="s">
        <v>133</v>
      </c>
    </row>
    <row r="990" outlineLevel="1">
      <c r="A990" s="93" t="n">
        <v>45792.0</v>
      </c>
      <c r="B990" s="87" t="s">
        <v>1616</v>
      </c>
      <c r="C990" s="87" t="s">
        <v>63</v>
      </c>
      <c r="D990" s="87" t="n">
        <v>548700.0</v>
      </c>
      <c r="E990" s="87" t="s">
        <v>74</v>
      </c>
      <c r="F990" s="87" t="s">
        <v>291</v>
      </c>
      <c r="G990" s="87" t="s">
        <v>133</v>
      </c>
    </row>
    <row r="991" outlineLevel="1">
      <c r="A991" s="93" t="n">
        <v>45792.0</v>
      </c>
      <c r="B991" s="87" t="s">
        <v>1614</v>
      </c>
      <c r="C991" s="87" t="s">
        <v>63</v>
      </c>
      <c r="D991" s="87" t="n">
        <v>540440.0</v>
      </c>
      <c r="E991" s="87" t="s">
        <v>74</v>
      </c>
      <c r="F991" s="87" t="s">
        <v>291</v>
      </c>
      <c r="G991" s="87" t="s">
        <v>133</v>
      </c>
    </row>
    <row r="992" outlineLevel="1">
      <c r="A992" s="93" t="n">
        <v>45803.0</v>
      </c>
      <c r="B992" s="87" t="s">
        <v>1890</v>
      </c>
      <c r="C992" s="87" t="s">
        <v>63</v>
      </c>
      <c r="D992" s="87" t="n">
        <v>2510450.0</v>
      </c>
      <c r="E992" s="87" t="s">
        <v>74</v>
      </c>
      <c r="F992" s="87" t="s">
        <v>291</v>
      </c>
      <c r="G992" s="87" t="s">
        <v>133</v>
      </c>
    </row>
    <row r="993" outlineLevel="1">
      <c r="A993" s="93" t="n">
        <v>45824.0</v>
      </c>
      <c r="B993" s="87" t="s">
        <v>2503</v>
      </c>
      <c r="C993" s="87" t="s">
        <v>63</v>
      </c>
      <c r="D993" s="87" t="n">
        <v>4500000.0</v>
      </c>
      <c r="E993" s="87" t="s">
        <v>74</v>
      </c>
      <c r="F993" s="87" t="s">
        <v>291</v>
      </c>
      <c r="G993" s="87" t="s">
        <v>133</v>
      </c>
    </row>
    <row r="994" outlineLevel="1">
      <c r="A994" s="93" t="n">
        <v>45827.0</v>
      </c>
      <c r="B994" s="87" t="s">
        <v>2638</v>
      </c>
      <c r="C994" s="87" t="s">
        <v>63</v>
      </c>
      <c r="D994" s="87" t="n">
        <v>2500000.0</v>
      </c>
      <c r="E994" s="87" t="s">
        <v>74</v>
      </c>
      <c r="F994" s="87" t="s">
        <v>291</v>
      </c>
      <c r="G994" s="87" t="s">
        <v>133</v>
      </c>
    </row>
    <row r="995" outlineLevel="1">
      <c r="A995" s="93" t="n">
        <v>45833.0</v>
      </c>
      <c r="B995" s="87" t="s">
        <v>2788</v>
      </c>
      <c r="C995" s="87" t="s">
        <v>63</v>
      </c>
      <c r="D995" s="87" t="n">
        <v>3500000.0</v>
      </c>
      <c r="E995" s="87" t="s">
        <v>74</v>
      </c>
      <c r="F995" s="87" t="s">
        <v>291</v>
      </c>
      <c r="G995" s="87" t="s">
        <v>133</v>
      </c>
    </row>
    <row r="996" outlineLevel="1">
      <c r="A996" s="93" t="n">
        <v>45836.0</v>
      </c>
      <c r="B996" s="87" t="s">
        <v>2870</v>
      </c>
      <c r="C996" s="87" t="s">
        <v>63</v>
      </c>
      <c r="D996" s="87" t="n">
        <v>5000000.0</v>
      </c>
      <c r="E996" s="87" t="s">
        <v>74</v>
      </c>
      <c r="F996" s="87" t="s">
        <v>291</v>
      </c>
      <c r="G996" s="87" t="s">
        <v>133</v>
      </c>
    </row>
    <row r="997" outlineLevel="1">
      <c r="A997" s="93" t="n">
        <v>45839.0</v>
      </c>
      <c r="B997" s="87" t="s">
        <v>2920</v>
      </c>
      <c r="C997" s="87" t="s">
        <v>63</v>
      </c>
      <c r="D997" s="87" t="n">
        <v>4000000.0</v>
      </c>
      <c r="E997" s="87" t="s">
        <v>74</v>
      </c>
      <c r="F997" s="87" t="s">
        <v>291</v>
      </c>
      <c r="G997" s="87" t="s">
        <v>133</v>
      </c>
    </row>
    <row r="998" outlineLevel="1">
      <c r="A998" s="93" t="n">
        <v>45850.0</v>
      </c>
      <c r="B998" s="87" t="s">
        <v>3298</v>
      </c>
      <c r="C998" s="87" t="s">
        <v>63</v>
      </c>
      <c r="D998" s="87" t="n">
        <v>3000000.0</v>
      </c>
      <c r="E998" s="87" t="s">
        <v>74</v>
      </c>
      <c r="F998" s="87" t="s">
        <v>291</v>
      </c>
      <c r="G998" s="87" t="s">
        <v>133</v>
      </c>
    </row>
    <row r="999" outlineLevel="1">
      <c r="A999" s="93" t="n">
        <v>45860.0</v>
      </c>
      <c r="B999" s="87" t="s">
        <v>3425</v>
      </c>
      <c r="C999" s="87" t="s">
        <v>63</v>
      </c>
      <c r="D999" s="87" t="n">
        <v>2500000.0</v>
      </c>
      <c r="E999" s="87" t="s">
        <v>74</v>
      </c>
      <c r="F999" s="87" t="s">
        <v>291</v>
      </c>
      <c r="G999" s="87" t="s">
        <v>133</v>
      </c>
    </row>
    <row r="1000" outlineLevel="1">
      <c r="A1000" s="93" t="n">
        <v>45872.0</v>
      </c>
      <c r="B1000" s="87" t="s">
        <v>3620</v>
      </c>
      <c r="C1000" s="87" t="s">
        <v>63</v>
      </c>
      <c r="D1000" s="87" t="n">
        <v>5000000.0</v>
      </c>
      <c r="E1000" s="87" t="s">
        <v>74</v>
      </c>
      <c r="F1000" s="87" t="s">
        <v>291</v>
      </c>
      <c r="G1000" s="87" t="s">
        <v>133</v>
      </c>
    </row>
    <row r="1001" outlineLevel="1">
      <c r="A1001" s="111" t="n">
        <v>45881.0</v>
      </c>
      <c r="B1001" s="103" t="s">
        <v>3866</v>
      </c>
      <c r="C1001" s="103" t="s">
        <v>63</v>
      </c>
      <c r="D1001" s="103" t="n">
        <v>5000000.0</v>
      </c>
      <c r="E1001" s="103" t="s">
        <v>74</v>
      </c>
      <c r="F1001" s="103" t="s">
        <v>291</v>
      </c>
      <c r="G1001" s="103" t="s">
        <v>133</v>
      </c>
    </row>
    <row r="1002" outlineLevel="1">
      <c r="A1002" s="83" t="s">
        <v>5718</v>
      </c>
      <c r="B1002" s="83"/>
      <c r="C1002" s="83"/>
      <c r="D1002" s="82">
        <f>SUM(D1003:D1004)</f>
      </c>
      <c r="E1002" s="82"/>
      <c r="F1002" s="83"/>
      <c r="G1002" s="82"/>
    </row>
    <row r="1003" outlineLevel="1">
      <c r="A1003" s="93" t="n">
        <v>46078.0</v>
      </c>
      <c r="B1003" s="87" t="s">
        <v>5717</v>
      </c>
      <c r="C1003" s="87" t="s">
        <v>75</v>
      </c>
      <c r="D1003" s="87" t="n">
        <v>205875.0</v>
      </c>
      <c r="E1003" s="87" t="s">
        <v>780</v>
      </c>
      <c r="F1003" s="87" t="s">
        <v>291</v>
      </c>
      <c r="G1003" s="87" t="s">
        <v>133</v>
      </c>
    </row>
    <row r="1004" outlineLevel="1">
      <c r="A1004" s="111" t="n">
        <v>46093.0</v>
      </c>
      <c r="B1004" s="103" t="s">
        <v>5843</v>
      </c>
      <c r="C1004" s="103" t="s">
        <v>75</v>
      </c>
      <c r="D1004" s="103" t="n">
        <v>118035.0</v>
      </c>
      <c r="E1004" s="103" t="s">
        <v>780</v>
      </c>
      <c r="F1004" s="103" t="s">
        <v>291</v>
      </c>
      <c r="G1004" s="103" t="s">
        <v>133</v>
      </c>
    </row>
    <row r="1005" outlineLevel="1">
      <c r="A1005" s="83" t="s">
        <v>1628</v>
      </c>
      <c r="B1005" s="83"/>
      <c r="C1005" s="83"/>
      <c r="D1005" s="82">
        <f>SUM(D1006:D1008)</f>
      </c>
      <c r="E1005" s="82"/>
      <c r="F1005" s="83"/>
      <c r="G1005" s="82"/>
    </row>
    <row r="1006" outlineLevel="1">
      <c r="A1006" s="93" t="n">
        <v>45792.0</v>
      </c>
      <c r="B1006" s="87" t="s">
        <v>1627</v>
      </c>
      <c r="C1006" s="87" t="s">
        <v>63</v>
      </c>
      <c r="D1006" s="87" t="n">
        <v>23200.0</v>
      </c>
      <c r="E1006" s="87" t="s">
        <v>315</v>
      </c>
      <c r="F1006" s="87" t="s">
        <v>291</v>
      </c>
      <c r="G1006" s="87" t="s">
        <v>133</v>
      </c>
    </row>
    <row r="1007" outlineLevel="1">
      <c r="A1007" s="93" t="n">
        <v>45793.0</v>
      </c>
      <c r="B1007" s="87" t="s">
        <v>1662</v>
      </c>
      <c r="C1007" s="87" t="s">
        <v>63</v>
      </c>
      <c r="D1007" s="87" t="n">
        <v>25000.0</v>
      </c>
      <c r="E1007" s="87" t="s">
        <v>315</v>
      </c>
      <c r="F1007" s="87" t="s">
        <v>291</v>
      </c>
      <c r="G1007" s="87" t="s">
        <v>133</v>
      </c>
    </row>
    <row r="1008" outlineLevel="1">
      <c r="A1008" s="111" t="n">
        <v>45793.0</v>
      </c>
      <c r="B1008" s="103" t="s">
        <v>1664</v>
      </c>
      <c r="C1008" s="103" t="s">
        <v>63</v>
      </c>
      <c r="D1008" s="103" t="n">
        <v>22000.0</v>
      </c>
      <c r="E1008" s="103" t="s">
        <v>315</v>
      </c>
      <c r="F1008" s="103" t="s">
        <v>291</v>
      </c>
      <c r="G1008" s="103" t="s">
        <v>133</v>
      </c>
    </row>
    <row r="1009" outlineLevel="1">
      <c r="A1009" s="83" t="s">
        <v>513</v>
      </c>
      <c r="B1009" s="83"/>
      <c r="C1009" s="83"/>
      <c r="D1009" s="82">
        <f>SUM(D1010:D1029)</f>
      </c>
      <c r="E1009" s="82"/>
      <c r="F1009" s="83"/>
      <c r="G1009" s="82"/>
    </row>
    <row r="1010" outlineLevel="1">
      <c r="A1010" s="93" t="n">
        <v>45751.0</v>
      </c>
      <c r="B1010" s="87" t="s">
        <v>512</v>
      </c>
      <c r="C1010" s="87" t="s">
        <v>63</v>
      </c>
      <c r="D1010" s="87" t="n">
        <v>250000.0</v>
      </c>
      <c r="E1010" s="87" t="s">
        <v>64</v>
      </c>
      <c r="F1010" s="87" t="s">
        <v>291</v>
      </c>
      <c r="G1010" s="87" t="s">
        <v>133</v>
      </c>
    </row>
    <row r="1011" outlineLevel="1">
      <c r="A1011" s="93" t="n">
        <v>45762.0</v>
      </c>
      <c r="B1011" s="87" t="s">
        <v>713</v>
      </c>
      <c r="C1011" s="87" t="s">
        <v>63</v>
      </c>
      <c r="D1011" s="87" t="n">
        <v>250000.0</v>
      </c>
      <c r="E1011" s="87" t="s">
        <v>64</v>
      </c>
      <c r="F1011" s="87" t="s">
        <v>291</v>
      </c>
      <c r="G1011" s="87" t="s">
        <v>133</v>
      </c>
    </row>
    <row r="1012" outlineLevel="1">
      <c r="A1012" s="93" t="n">
        <v>45770.0</v>
      </c>
      <c r="B1012" s="87" t="s">
        <v>938</v>
      </c>
      <c r="C1012" s="87" t="s">
        <v>63</v>
      </c>
      <c r="D1012" s="87" t="n">
        <v>100000.0</v>
      </c>
      <c r="E1012" s="87" t="s">
        <v>64</v>
      </c>
      <c r="F1012" s="87" t="s">
        <v>291</v>
      </c>
      <c r="G1012" s="87" t="s">
        <v>133</v>
      </c>
    </row>
    <row r="1013" outlineLevel="1">
      <c r="A1013" s="93" t="n">
        <v>45776.0</v>
      </c>
      <c r="B1013" s="87" t="s">
        <v>1092</v>
      </c>
      <c r="C1013" s="87" t="s">
        <v>63</v>
      </c>
      <c r="D1013" s="87" t="n">
        <v>100000.0</v>
      </c>
      <c r="E1013" s="87" t="s">
        <v>64</v>
      </c>
      <c r="F1013" s="87" t="s">
        <v>291</v>
      </c>
      <c r="G1013" s="87" t="s">
        <v>133</v>
      </c>
    </row>
    <row r="1014" outlineLevel="1">
      <c r="A1014" s="93" t="n">
        <v>45785.0</v>
      </c>
      <c r="B1014" s="87" t="s">
        <v>1410</v>
      </c>
      <c r="C1014" s="87" t="s">
        <v>63</v>
      </c>
      <c r="D1014" s="87" t="n">
        <v>600000.0</v>
      </c>
      <c r="E1014" s="87" t="s">
        <v>64</v>
      </c>
      <c r="F1014" s="87" t="s">
        <v>291</v>
      </c>
      <c r="G1014" s="87" t="s">
        <v>133</v>
      </c>
    </row>
    <row r="1015" outlineLevel="1">
      <c r="A1015" s="93" t="n">
        <v>45797.0</v>
      </c>
      <c r="B1015" s="87" t="s">
        <v>1733</v>
      </c>
      <c r="C1015" s="87" t="s">
        <v>63</v>
      </c>
      <c r="D1015" s="87" t="n">
        <v>200000.0</v>
      </c>
      <c r="E1015" s="87" t="s">
        <v>64</v>
      </c>
      <c r="F1015" s="87" t="s">
        <v>291</v>
      </c>
      <c r="G1015" s="87" t="s">
        <v>133</v>
      </c>
    </row>
    <row r="1016" outlineLevel="1">
      <c r="A1016" s="93" t="n">
        <v>45810.0</v>
      </c>
      <c r="B1016" s="87" t="s">
        <v>2054</v>
      </c>
      <c r="C1016" s="87" t="s">
        <v>63</v>
      </c>
      <c r="D1016" s="87" t="n">
        <v>150000.0</v>
      </c>
      <c r="E1016" s="87" t="s">
        <v>64</v>
      </c>
      <c r="F1016" s="87" t="s">
        <v>291</v>
      </c>
      <c r="G1016" s="87" t="s">
        <v>133</v>
      </c>
    </row>
    <row r="1017" outlineLevel="1">
      <c r="A1017" s="93" t="n">
        <v>45821.0</v>
      </c>
      <c r="B1017" s="87" t="s">
        <v>2456</v>
      </c>
      <c r="C1017" s="87" t="s">
        <v>63</v>
      </c>
      <c r="D1017" s="87" t="n">
        <v>100000.0</v>
      </c>
      <c r="E1017" s="87" t="s">
        <v>64</v>
      </c>
      <c r="F1017" s="87" t="s">
        <v>291</v>
      </c>
      <c r="G1017" s="87" t="s">
        <v>133</v>
      </c>
    </row>
    <row r="1018" outlineLevel="1">
      <c r="A1018" s="93" t="n">
        <v>45826.0</v>
      </c>
      <c r="B1018" s="87" t="s">
        <v>2604</v>
      </c>
      <c r="C1018" s="87" t="s">
        <v>63</v>
      </c>
      <c r="D1018" s="87" t="n">
        <v>100000.0</v>
      </c>
      <c r="E1018" s="87" t="s">
        <v>64</v>
      </c>
      <c r="F1018" s="87" t="s">
        <v>291</v>
      </c>
      <c r="G1018" s="87" t="s">
        <v>133</v>
      </c>
    </row>
    <row r="1019" outlineLevel="1">
      <c r="A1019" s="93" t="n">
        <v>45828.0</v>
      </c>
      <c r="B1019" s="87" t="s">
        <v>2684</v>
      </c>
      <c r="C1019" s="87" t="s">
        <v>63</v>
      </c>
      <c r="D1019" s="87" t="n">
        <v>150000.0</v>
      </c>
      <c r="E1019" s="87" t="s">
        <v>64</v>
      </c>
      <c r="F1019" s="87" t="s">
        <v>291</v>
      </c>
      <c r="G1019" s="87" t="s">
        <v>133</v>
      </c>
    </row>
    <row r="1020" outlineLevel="1">
      <c r="A1020" s="93" t="n">
        <v>45833.0</v>
      </c>
      <c r="B1020" s="87" t="s">
        <v>2799</v>
      </c>
      <c r="C1020" s="87" t="s">
        <v>63</v>
      </c>
      <c r="D1020" s="87" t="n">
        <v>100000.0</v>
      </c>
      <c r="E1020" s="87" t="s">
        <v>64</v>
      </c>
      <c r="F1020" s="87" t="s">
        <v>291</v>
      </c>
      <c r="G1020" s="87" t="s">
        <v>133</v>
      </c>
    </row>
    <row r="1021" outlineLevel="1">
      <c r="A1021" s="93" t="n">
        <v>45845.0</v>
      </c>
      <c r="B1021" s="87" t="s">
        <v>3203</v>
      </c>
      <c r="C1021" s="87" t="s">
        <v>63</v>
      </c>
      <c r="D1021" s="87" t="n">
        <v>300000.0</v>
      </c>
      <c r="E1021" s="87" t="s">
        <v>64</v>
      </c>
      <c r="F1021" s="87" t="s">
        <v>291</v>
      </c>
      <c r="G1021" s="87" t="s">
        <v>133</v>
      </c>
    </row>
    <row r="1022" outlineLevel="1">
      <c r="A1022" s="93" t="n">
        <v>45854.0</v>
      </c>
      <c r="B1022" s="87" t="s">
        <v>3364</v>
      </c>
      <c r="C1022" s="87" t="s">
        <v>63</v>
      </c>
      <c r="D1022" s="87" t="n">
        <v>100000.0</v>
      </c>
      <c r="E1022" s="87" t="s">
        <v>64</v>
      </c>
      <c r="F1022" s="87" t="s">
        <v>291</v>
      </c>
      <c r="G1022" s="87" t="s">
        <v>133</v>
      </c>
    </row>
    <row r="1023" outlineLevel="1">
      <c r="A1023" s="93" t="n">
        <v>45860.0</v>
      </c>
      <c r="B1023" s="87" t="s">
        <v>3435</v>
      </c>
      <c r="C1023" s="87" t="s">
        <v>63</v>
      </c>
      <c r="D1023" s="87" t="n">
        <v>100000.0</v>
      </c>
      <c r="E1023" s="87" t="s">
        <v>64</v>
      </c>
      <c r="F1023" s="87" t="s">
        <v>291</v>
      </c>
      <c r="G1023" s="87" t="s">
        <v>133</v>
      </c>
    </row>
    <row r="1024" outlineLevel="1">
      <c r="A1024" s="93" t="n">
        <v>45871.0</v>
      </c>
      <c r="B1024" s="87" t="s">
        <v>3618</v>
      </c>
      <c r="C1024" s="87" t="s">
        <v>63</v>
      </c>
      <c r="D1024" s="87" t="n">
        <v>250000.0</v>
      </c>
      <c r="E1024" s="87" t="s">
        <v>64</v>
      </c>
      <c r="F1024" s="87" t="s">
        <v>291</v>
      </c>
      <c r="G1024" s="87" t="s">
        <v>133</v>
      </c>
    </row>
    <row r="1025" outlineLevel="1">
      <c r="A1025" s="93" t="n">
        <v>45888.0</v>
      </c>
      <c r="B1025" s="87" t="s">
        <v>4003</v>
      </c>
      <c r="C1025" s="87" t="s">
        <v>63</v>
      </c>
      <c r="D1025" s="87" t="n">
        <v>130000.0</v>
      </c>
      <c r="E1025" s="87" t="s">
        <v>64</v>
      </c>
      <c r="F1025" s="87" t="s">
        <v>291</v>
      </c>
      <c r="G1025" s="87" t="s">
        <v>133</v>
      </c>
    </row>
    <row r="1026" outlineLevel="1">
      <c r="A1026" s="93" t="n">
        <v>45904.0</v>
      </c>
      <c r="B1026" s="87" t="s">
        <v>4320</v>
      </c>
      <c r="C1026" s="87" t="s">
        <v>63</v>
      </c>
      <c r="D1026" s="87" t="n">
        <v>200000.0</v>
      </c>
      <c r="E1026" s="87" t="s">
        <v>64</v>
      </c>
      <c r="F1026" s="87" t="s">
        <v>291</v>
      </c>
      <c r="G1026" s="87" t="s">
        <v>133</v>
      </c>
    </row>
    <row r="1027" outlineLevel="1">
      <c r="A1027" s="93" t="n">
        <v>45966.0</v>
      </c>
      <c r="B1027" s="87" t="s">
        <v>4979</v>
      </c>
      <c r="C1027" s="87" t="s">
        <v>63</v>
      </c>
      <c r="D1027" s="87" t="n">
        <v>35000.0</v>
      </c>
      <c r="E1027" s="87" t="s">
        <v>64</v>
      </c>
      <c r="F1027" s="87" t="s">
        <v>291</v>
      </c>
      <c r="G1027" s="87" t="s">
        <v>133</v>
      </c>
    </row>
    <row r="1028" outlineLevel="1">
      <c r="A1028" s="93" t="n">
        <v>46063.0</v>
      </c>
      <c r="B1028" s="87" t="s">
        <v>5625</v>
      </c>
      <c r="C1028" s="87" t="s">
        <v>63</v>
      </c>
      <c r="D1028" s="87" t="n">
        <v>1600.0</v>
      </c>
      <c r="E1028" s="87" t="s">
        <v>315</v>
      </c>
      <c r="F1028" s="87" t="s">
        <v>291</v>
      </c>
      <c r="G1028" s="87" t="s">
        <v>133</v>
      </c>
    </row>
    <row r="1029" outlineLevel="1">
      <c r="A1029" s="111" t="n">
        <v>46064.0</v>
      </c>
      <c r="B1029" s="103" t="s">
        <v>5630</v>
      </c>
      <c r="C1029" s="103" t="s">
        <v>63</v>
      </c>
      <c r="D1029" s="103" t="n">
        <v>1600.0</v>
      </c>
      <c r="E1029" s="103" t="s">
        <v>315</v>
      </c>
      <c r="F1029" s="103" t="s">
        <v>291</v>
      </c>
      <c r="G1029" s="103" t="s">
        <v>133</v>
      </c>
    </row>
    <row r="1030" outlineLevel="1">
      <c r="A1030" s="83" t="s">
        <v>1469</v>
      </c>
      <c r="B1030" s="83"/>
      <c r="C1030" s="83"/>
      <c r="D1030" s="82">
        <f>SUM(D1031:D1036)</f>
      </c>
      <c r="E1030" s="82"/>
      <c r="F1030" s="83"/>
      <c r="G1030" s="82"/>
    </row>
    <row r="1031" outlineLevel="1">
      <c r="A1031" s="93" t="n">
        <v>45787.0</v>
      </c>
      <c r="B1031" s="87" t="s">
        <v>1468</v>
      </c>
      <c r="C1031" s="87" t="s">
        <v>63</v>
      </c>
      <c r="D1031" s="87" t="n">
        <v>23600.0</v>
      </c>
      <c r="E1031" s="87" t="s">
        <v>306</v>
      </c>
      <c r="F1031" s="87" t="s">
        <v>291</v>
      </c>
      <c r="G1031" s="87" t="s">
        <v>133</v>
      </c>
    </row>
    <row r="1032" outlineLevel="1">
      <c r="A1032" s="93" t="n">
        <v>45817.0</v>
      </c>
      <c r="B1032" s="87" t="s">
        <v>2322</v>
      </c>
      <c r="C1032" s="87" t="s">
        <v>63</v>
      </c>
      <c r="D1032" s="87" t="n">
        <v>3540.0</v>
      </c>
      <c r="E1032" s="87" t="s">
        <v>306</v>
      </c>
      <c r="F1032" s="87" t="s">
        <v>291</v>
      </c>
      <c r="G1032" s="87" t="s">
        <v>133</v>
      </c>
    </row>
    <row r="1033" outlineLevel="1">
      <c r="A1033" s="93" t="n">
        <v>45864.0</v>
      </c>
      <c r="B1033" s="87" t="s">
        <v>3512</v>
      </c>
      <c r="C1033" s="87" t="s">
        <v>63</v>
      </c>
      <c r="D1033" s="87" t="n">
        <v>47790.0</v>
      </c>
      <c r="E1033" s="87" t="s">
        <v>306</v>
      </c>
      <c r="F1033" s="87" t="s">
        <v>291</v>
      </c>
      <c r="G1033" s="87" t="s">
        <v>133</v>
      </c>
    </row>
    <row r="1034" outlineLevel="1">
      <c r="A1034" s="93" t="n">
        <v>45917.0</v>
      </c>
      <c r="B1034" s="87" t="s">
        <v>4454</v>
      </c>
      <c r="C1034" s="87" t="s">
        <v>63</v>
      </c>
      <c r="D1034" s="87" t="n">
        <v>73455.0</v>
      </c>
      <c r="E1034" s="87" t="s">
        <v>306</v>
      </c>
      <c r="F1034" s="87" t="s">
        <v>291</v>
      </c>
      <c r="G1034" s="87" t="s">
        <v>133</v>
      </c>
    </row>
    <row r="1035" outlineLevel="1">
      <c r="A1035" s="93" t="n">
        <v>45943.0</v>
      </c>
      <c r="B1035" s="87" t="s">
        <v>4738</v>
      </c>
      <c r="C1035" s="87" t="s">
        <v>63</v>
      </c>
      <c r="D1035" s="87" t="n">
        <v>3540.0</v>
      </c>
      <c r="E1035" s="87" t="s">
        <v>306</v>
      </c>
      <c r="F1035" s="87" t="s">
        <v>291</v>
      </c>
      <c r="G1035" s="87" t="s">
        <v>133</v>
      </c>
    </row>
    <row r="1036" outlineLevel="1">
      <c r="A1036" s="111" t="n">
        <v>45946.0</v>
      </c>
      <c r="B1036" s="103" t="s">
        <v>4765</v>
      </c>
      <c r="C1036" s="103" t="s">
        <v>63</v>
      </c>
      <c r="D1036" s="103" t="n">
        <v>5900.0</v>
      </c>
      <c r="E1036" s="103" t="s">
        <v>306</v>
      </c>
      <c r="F1036" s="103" t="s">
        <v>291</v>
      </c>
      <c r="G1036" s="103" t="s">
        <v>133</v>
      </c>
    </row>
    <row r="1037" outlineLevel="1">
      <c r="A1037" s="83" t="s">
        <v>3993</v>
      </c>
      <c r="B1037" s="83"/>
      <c r="C1037" s="83"/>
      <c r="D1037" s="82">
        <f>SUM(D1038:D1043)</f>
      </c>
      <c r="E1037" s="82"/>
      <c r="F1037" s="83"/>
      <c r="G1037" s="82"/>
    </row>
    <row r="1038" outlineLevel="1">
      <c r="A1038" s="93" t="n">
        <v>45888.0</v>
      </c>
      <c r="B1038" s="87" t="s">
        <v>3992</v>
      </c>
      <c r="C1038" s="87" t="s">
        <v>63</v>
      </c>
      <c r="D1038" s="87" t="n">
        <v>42500.0</v>
      </c>
      <c r="E1038" s="87" t="s">
        <v>369</v>
      </c>
      <c r="F1038" s="87" t="s">
        <v>291</v>
      </c>
      <c r="G1038" s="87" t="s">
        <v>133</v>
      </c>
    </row>
    <row r="1039" outlineLevel="1">
      <c r="A1039" s="93" t="n">
        <v>45898.0</v>
      </c>
      <c r="B1039" s="87" t="s">
        <v>4161</v>
      </c>
      <c r="C1039" s="87" t="s">
        <v>63</v>
      </c>
      <c r="D1039" s="87" t="n">
        <v>24000.0</v>
      </c>
      <c r="E1039" s="87" t="s">
        <v>369</v>
      </c>
      <c r="F1039" s="87" t="s">
        <v>291</v>
      </c>
      <c r="G1039" s="87" t="s">
        <v>133</v>
      </c>
    </row>
    <row r="1040" outlineLevel="1">
      <c r="A1040" s="93" t="n">
        <v>45903.0</v>
      </c>
      <c r="B1040" s="87" t="s">
        <v>4316</v>
      </c>
      <c r="C1040" s="87" t="s">
        <v>63</v>
      </c>
      <c r="D1040" s="87" t="n">
        <v>40000.0</v>
      </c>
      <c r="E1040" s="87" t="s">
        <v>369</v>
      </c>
      <c r="F1040" s="87" t="s">
        <v>291</v>
      </c>
      <c r="G1040" s="87" t="s">
        <v>133</v>
      </c>
    </row>
    <row r="1041" outlineLevel="1">
      <c r="A1041" s="93" t="n">
        <v>45908.0</v>
      </c>
      <c r="B1041" s="87" t="s">
        <v>4345</v>
      </c>
      <c r="C1041" s="87" t="s">
        <v>63</v>
      </c>
      <c r="D1041" s="87" t="n">
        <v>8000.0</v>
      </c>
      <c r="E1041" s="87" t="s">
        <v>369</v>
      </c>
      <c r="F1041" s="87" t="s">
        <v>291</v>
      </c>
      <c r="G1041" s="87" t="s">
        <v>133</v>
      </c>
    </row>
    <row r="1042" outlineLevel="1">
      <c r="A1042" s="93" t="n">
        <v>45911.0</v>
      </c>
      <c r="B1042" s="87" t="s">
        <v>4383</v>
      </c>
      <c r="C1042" s="87" t="s">
        <v>63</v>
      </c>
      <c r="D1042" s="87" t="n">
        <v>30000.0</v>
      </c>
      <c r="E1042" s="87" t="s">
        <v>369</v>
      </c>
      <c r="F1042" s="87" t="s">
        <v>291</v>
      </c>
      <c r="G1042" s="87" t="s">
        <v>133</v>
      </c>
    </row>
    <row r="1043" outlineLevel="1">
      <c r="A1043" s="111" t="n">
        <v>45924.0</v>
      </c>
      <c r="B1043" s="103" t="s">
        <v>4524</v>
      </c>
      <c r="C1043" s="103" t="s">
        <v>63</v>
      </c>
      <c r="D1043" s="103" t="n">
        <v>40000.0</v>
      </c>
      <c r="E1043" s="103" t="s">
        <v>369</v>
      </c>
      <c r="F1043" s="103" t="s">
        <v>291</v>
      </c>
      <c r="G1043" s="103" t="s">
        <v>133</v>
      </c>
    </row>
    <row r="1044" outlineLevel="1">
      <c r="A1044" s="83" t="s">
        <v>1101</v>
      </c>
      <c r="B1044" s="83"/>
      <c r="C1044" s="83"/>
      <c r="D1044" s="82">
        <f>SUM(D1045:D1054)</f>
      </c>
      <c r="E1044" s="82"/>
      <c r="F1044" s="83"/>
      <c r="G1044" s="82"/>
    </row>
    <row r="1045" outlineLevel="1">
      <c r="A1045" s="93" t="n">
        <v>45777.0</v>
      </c>
      <c r="B1045" s="87" t="s">
        <v>1100</v>
      </c>
      <c r="C1045" s="87" t="s">
        <v>416</v>
      </c>
      <c r="D1045" s="87" t="n">
        <v>2200.0</v>
      </c>
      <c r="E1045" s="87" t="s">
        <v>369</v>
      </c>
      <c r="F1045" s="87" t="s">
        <v>291</v>
      </c>
      <c r="G1045" s="87" t="s">
        <v>133</v>
      </c>
    </row>
    <row r="1046" outlineLevel="1">
      <c r="A1046" s="93" t="n">
        <v>45786.0</v>
      </c>
      <c r="B1046" s="87" t="s">
        <v>1418</v>
      </c>
      <c r="C1046" s="87" t="s">
        <v>63</v>
      </c>
      <c r="D1046" s="87" t="n">
        <v>2200.0</v>
      </c>
      <c r="E1046" s="87" t="s">
        <v>369</v>
      </c>
      <c r="F1046" s="87" t="s">
        <v>291</v>
      </c>
      <c r="G1046" s="87" t="s">
        <v>133</v>
      </c>
    </row>
    <row r="1047" outlineLevel="1">
      <c r="A1047" s="93" t="n">
        <v>45797.0</v>
      </c>
      <c r="B1047" s="87" t="s">
        <v>1714</v>
      </c>
      <c r="C1047" s="87" t="s">
        <v>63</v>
      </c>
      <c r="D1047" s="87" t="n">
        <v>15000.0</v>
      </c>
      <c r="E1047" s="87" t="s">
        <v>369</v>
      </c>
      <c r="F1047" s="87" t="s">
        <v>291</v>
      </c>
      <c r="G1047" s="87" t="s">
        <v>133</v>
      </c>
    </row>
    <row r="1048" outlineLevel="1">
      <c r="A1048" s="93" t="n">
        <v>45805.0</v>
      </c>
      <c r="B1048" s="87" t="s">
        <v>1988</v>
      </c>
      <c r="C1048" s="87" t="s">
        <v>63</v>
      </c>
      <c r="D1048" s="87" t="n">
        <v>20600.0</v>
      </c>
      <c r="E1048" s="87" t="s">
        <v>369</v>
      </c>
      <c r="F1048" s="87" t="s">
        <v>291</v>
      </c>
      <c r="G1048" s="87" t="s">
        <v>133</v>
      </c>
    </row>
    <row r="1049" outlineLevel="1">
      <c r="A1049" s="93" t="n">
        <v>45818.0</v>
      </c>
      <c r="B1049" s="87" t="s">
        <v>2338</v>
      </c>
      <c r="C1049" s="87" t="s">
        <v>63</v>
      </c>
      <c r="D1049" s="87" t="n">
        <v>15000.0</v>
      </c>
      <c r="E1049" s="87" t="s">
        <v>369</v>
      </c>
      <c r="F1049" s="87" t="s">
        <v>291</v>
      </c>
      <c r="G1049" s="87" t="s">
        <v>133</v>
      </c>
    </row>
    <row r="1050" outlineLevel="1">
      <c r="A1050" s="93" t="n">
        <v>45819.0</v>
      </c>
      <c r="B1050" s="87" t="s">
        <v>2360</v>
      </c>
      <c r="C1050" s="87" t="s">
        <v>63</v>
      </c>
      <c r="D1050" s="87" t="n">
        <v>2400.0</v>
      </c>
      <c r="E1050" s="87" t="s">
        <v>369</v>
      </c>
      <c r="F1050" s="87" t="s">
        <v>291</v>
      </c>
      <c r="G1050" s="87" t="s">
        <v>133</v>
      </c>
    </row>
    <row r="1051" outlineLevel="1">
      <c r="A1051" s="93" t="n">
        <v>45832.0</v>
      </c>
      <c r="B1051" s="87" t="s">
        <v>2759</v>
      </c>
      <c r="C1051" s="87" t="s">
        <v>63</v>
      </c>
      <c r="D1051" s="87" t="n">
        <v>12000.0</v>
      </c>
      <c r="E1051" s="87" t="s">
        <v>369</v>
      </c>
      <c r="F1051" s="87" t="s">
        <v>291</v>
      </c>
      <c r="G1051" s="87" t="s">
        <v>133</v>
      </c>
    </row>
    <row r="1052" outlineLevel="1">
      <c r="A1052" s="93" t="n">
        <v>45840.0</v>
      </c>
      <c r="B1052" s="87" t="s">
        <v>2945</v>
      </c>
      <c r="C1052" s="87" t="s">
        <v>63</v>
      </c>
      <c r="D1052" s="87" t="n">
        <v>6000.0</v>
      </c>
      <c r="E1052" s="87" t="s">
        <v>369</v>
      </c>
      <c r="F1052" s="87" t="s">
        <v>291</v>
      </c>
      <c r="G1052" s="87" t="s">
        <v>133</v>
      </c>
    </row>
    <row r="1053" outlineLevel="1">
      <c r="A1053" s="93" t="n">
        <v>45888.0</v>
      </c>
      <c r="B1053" s="87" t="s">
        <v>3988</v>
      </c>
      <c r="C1053" s="87" t="s">
        <v>63</v>
      </c>
      <c r="D1053" s="87" t="n">
        <v>4400.0</v>
      </c>
      <c r="E1053" s="87" t="s">
        <v>369</v>
      </c>
      <c r="F1053" s="87" t="s">
        <v>291</v>
      </c>
      <c r="G1053" s="87" t="s">
        <v>133</v>
      </c>
    </row>
    <row r="1054" outlineLevel="1">
      <c r="A1054" s="111" t="n">
        <v>45891.0</v>
      </c>
      <c r="B1054" s="103" t="s">
        <v>4036</v>
      </c>
      <c r="C1054" s="103" t="s">
        <v>63</v>
      </c>
      <c r="D1054" s="103" t="n">
        <v>800.0</v>
      </c>
      <c r="E1054" s="103" t="s">
        <v>369</v>
      </c>
      <c r="F1054" s="103" t="s">
        <v>291</v>
      </c>
      <c r="G1054" s="103" t="s">
        <v>133</v>
      </c>
    </row>
    <row r="1055" outlineLevel="1">
      <c r="A1055" s="83" t="s">
        <v>373</v>
      </c>
      <c r="B1055" s="83"/>
      <c r="C1055" s="83"/>
      <c r="D1055" s="82">
        <f>SUM(D1056:D1057)</f>
      </c>
      <c r="E1055" s="82"/>
      <c r="F1055" s="83"/>
      <c r="G1055" s="82"/>
    </row>
    <row r="1056" outlineLevel="1">
      <c r="A1056" s="93" t="n">
        <v>45748.0</v>
      </c>
      <c r="B1056" s="87" t="s">
        <v>372</v>
      </c>
      <c r="C1056" s="87" t="s">
        <v>63</v>
      </c>
      <c r="D1056" s="87" t="n">
        <v>4500.0</v>
      </c>
      <c r="E1056" s="87" t="s">
        <v>369</v>
      </c>
      <c r="F1056" s="87" t="s">
        <v>291</v>
      </c>
      <c r="G1056" s="87" t="s">
        <v>133</v>
      </c>
    </row>
    <row r="1057" outlineLevel="1">
      <c r="A1057" s="111" t="n">
        <v>45799.0</v>
      </c>
      <c r="B1057" s="103" t="s">
        <v>1766</v>
      </c>
      <c r="C1057" s="103" t="s">
        <v>63</v>
      </c>
      <c r="D1057" s="103" t="n">
        <v>34750.0</v>
      </c>
      <c r="E1057" s="103" t="s">
        <v>369</v>
      </c>
      <c r="F1057" s="103" t="s">
        <v>291</v>
      </c>
      <c r="G1057" s="103" t="s">
        <v>133</v>
      </c>
    </row>
    <row r="1058" outlineLevel="1">
      <c r="A1058" s="83" t="s">
        <v>1969</v>
      </c>
      <c r="B1058" s="83"/>
      <c r="C1058" s="83"/>
      <c r="D1058" s="82">
        <f>SUM(D1059:D1099)</f>
      </c>
      <c r="E1058" s="82"/>
      <c r="F1058" s="83"/>
      <c r="G1058" s="82"/>
    </row>
    <row r="1059" outlineLevel="1">
      <c r="A1059" s="93" t="n">
        <v>45805.0</v>
      </c>
      <c r="B1059" s="87" t="s">
        <v>1968</v>
      </c>
      <c r="C1059" s="87" t="s">
        <v>63</v>
      </c>
      <c r="D1059" s="87" t="n">
        <v>700.0</v>
      </c>
      <c r="E1059" s="87" t="s">
        <v>369</v>
      </c>
      <c r="F1059" s="87" t="s">
        <v>291</v>
      </c>
      <c r="G1059" s="87" t="s">
        <v>133</v>
      </c>
    </row>
    <row r="1060" outlineLevel="1">
      <c r="A1060" s="93" t="n">
        <v>45840.0</v>
      </c>
      <c r="B1060" s="87" t="s">
        <v>2953</v>
      </c>
      <c r="C1060" s="87" t="s">
        <v>63</v>
      </c>
      <c r="D1060" s="87" t="n">
        <v>700.0</v>
      </c>
      <c r="E1060" s="87" t="s">
        <v>369</v>
      </c>
      <c r="F1060" s="87" t="s">
        <v>291</v>
      </c>
      <c r="G1060" s="87" t="s">
        <v>133</v>
      </c>
    </row>
    <row r="1061" outlineLevel="1">
      <c r="A1061" s="93" t="n">
        <v>45845.0</v>
      </c>
      <c r="B1061" s="87" t="s">
        <v>3199</v>
      </c>
      <c r="C1061" s="87" t="s">
        <v>63</v>
      </c>
      <c r="D1061" s="87" t="n">
        <v>700.0</v>
      </c>
      <c r="E1061" s="87" t="s">
        <v>369</v>
      </c>
      <c r="F1061" s="87" t="s">
        <v>291</v>
      </c>
      <c r="G1061" s="87" t="s">
        <v>133</v>
      </c>
    </row>
    <row r="1062" outlineLevel="1">
      <c r="A1062" s="93" t="n">
        <v>45850.0</v>
      </c>
      <c r="B1062" s="87" t="s">
        <v>3304</v>
      </c>
      <c r="C1062" s="87" t="s">
        <v>63</v>
      </c>
      <c r="D1062" s="87" t="n">
        <v>1500.0</v>
      </c>
      <c r="E1062" s="87" t="s">
        <v>369</v>
      </c>
      <c r="F1062" s="87" t="s">
        <v>291</v>
      </c>
      <c r="G1062" s="87" t="s">
        <v>133</v>
      </c>
    </row>
    <row r="1063" outlineLevel="1">
      <c r="A1063" s="93" t="n">
        <v>45852.0</v>
      </c>
      <c r="B1063" s="87" t="s">
        <v>3322</v>
      </c>
      <c r="C1063" s="87" t="s">
        <v>63</v>
      </c>
      <c r="D1063" s="87" t="n">
        <v>1500.0</v>
      </c>
      <c r="E1063" s="87" t="s">
        <v>369</v>
      </c>
      <c r="F1063" s="87" t="s">
        <v>291</v>
      </c>
      <c r="G1063" s="87" t="s">
        <v>133</v>
      </c>
    </row>
    <row r="1064" outlineLevel="1">
      <c r="A1064" s="93" t="n">
        <v>45852.0</v>
      </c>
      <c r="B1064" s="87" t="s">
        <v>3316</v>
      </c>
      <c r="C1064" s="87" t="s">
        <v>63</v>
      </c>
      <c r="D1064" s="87" t="n">
        <v>1500.0</v>
      </c>
      <c r="E1064" s="87" t="s">
        <v>369</v>
      </c>
      <c r="F1064" s="87" t="s">
        <v>291</v>
      </c>
      <c r="G1064" s="87" t="s">
        <v>133</v>
      </c>
    </row>
    <row r="1065" outlineLevel="1">
      <c r="A1065" s="93" t="n">
        <v>45853.0</v>
      </c>
      <c r="B1065" s="87" t="s">
        <v>3341</v>
      </c>
      <c r="C1065" s="87" t="s">
        <v>63</v>
      </c>
      <c r="D1065" s="87" t="n">
        <v>450.0</v>
      </c>
      <c r="E1065" s="87" t="s">
        <v>369</v>
      </c>
      <c r="F1065" s="87" t="s">
        <v>291</v>
      </c>
      <c r="G1065" s="87" t="s">
        <v>133</v>
      </c>
    </row>
    <row r="1066" outlineLevel="1">
      <c r="A1066" s="93" t="n">
        <v>45859.0</v>
      </c>
      <c r="B1066" s="87" t="s">
        <v>3419</v>
      </c>
      <c r="C1066" s="87" t="s">
        <v>63</v>
      </c>
      <c r="D1066" s="87" t="n">
        <v>700.0</v>
      </c>
      <c r="E1066" s="87" t="s">
        <v>369</v>
      </c>
      <c r="F1066" s="87" t="s">
        <v>291</v>
      </c>
      <c r="G1066" s="87" t="s">
        <v>133</v>
      </c>
    </row>
    <row r="1067" outlineLevel="1">
      <c r="A1067" s="93" t="n">
        <v>45868.0</v>
      </c>
      <c r="B1067" s="87" t="s">
        <v>3559</v>
      </c>
      <c r="C1067" s="87" t="s">
        <v>63</v>
      </c>
      <c r="D1067" s="87" t="n">
        <v>700.0</v>
      </c>
      <c r="E1067" s="87" t="s">
        <v>369</v>
      </c>
      <c r="F1067" s="87" t="s">
        <v>291</v>
      </c>
      <c r="G1067" s="87" t="s">
        <v>133</v>
      </c>
    </row>
    <row r="1068" outlineLevel="1">
      <c r="A1068" s="93" t="n">
        <v>45869.0</v>
      </c>
      <c r="B1068" s="87" t="s">
        <v>3579</v>
      </c>
      <c r="C1068" s="87" t="s">
        <v>63</v>
      </c>
      <c r="D1068" s="87" t="n">
        <v>700.0</v>
      </c>
      <c r="E1068" s="87" t="s">
        <v>369</v>
      </c>
      <c r="F1068" s="87" t="s">
        <v>291</v>
      </c>
      <c r="G1068" s="87" t="s">
        <v>133</v>
      </c>
    </row>
    <row r="1069" outlineLevel="1">
      <c r="A1069" s="93" t="n">
        <v>45877.0</v>
      </c>
      <c r="B1069" s="87" t="s">
        <v>3786</v>
      </c>
      <c r="C1069" s="87" t="s">
        <v>63</v>
      </c>
      <c r="D1069" s="87" t="n">
        <v>700.0</v>
      </c>
      <c r="E1069" s="87" t="s">
        <v>369</v>
      </c>
      <c r="F1069" s="87" t="s">
        <v>291</v>
      </c>
      <c r="G1069" s="87" t="s">
        <v>133</v>
      </c>
    </row>
    <row r="1070" outlineLevel="1">
      <c r="A1070" s="93" t="n">
        <v>45880.0</v>
      </c>
      <c r="B1070" s="87" t="s">
        <v>3831</v>
      </c>
      <c r="C1070" s="87" t="s">
        <v>63</v>
      </c>
      <c r="D1070" s="87" t="n">
        <v>1500.0</v>
      </c>
      <c r="E1070" s="87" t="s">
        <v>369</v>
      </c>
      <c r="F1070" s="87" t="s">
        <v>291</v>
      </c>
      <c r="G1070" s="87" t="s">
        <v>133</v>
      </c>
    </row>
    <row r="1071" outlineLevel="1">
      <c r="A1071" s="93" t="n">
        <v>45880.0</v>
      </c>
      <c r="B1071" s="87" t="s">
        <v>3846</v>
      </c>
      <c r="C1071" s="87" t="s">
        <v>63</v>
      </c>
      <c r="D1071" s="87" t="n">
        <v>1500.0</v>
      </c>
      <c r="E1071" s="87" t="s">
        <v>369</v>
      </c>
      <c r="F1071" s="87" t="s">
        <v>291</v>
      </c>
      <c r="G1071" s="87" t="s">
        <v>133</v>
      </c>
    </row>
    <row r="1072" outlineLevel="1">
      <c r="A1072" s="93" t="n">
        <v>45883.0</v>
      </c>
      <c r="B1072" s="87" t="s">
        <v>3915</v>
      </c>
      <c r="C1072" s="87" t="s">
        <v>63</v>
      </c>
      <c r="D1072" s="87" t="n">
        <v>700.0</v>
      </c>
      <c r="E1072" s="87" t="s">
        <v>369</v>
      </c>
      <c r="F1072" s="87" t="s">
        <v>291</v>
      </c>
      <c r="G1072" s="87" t="s">
        <v>133</v>
      </c>
    </row>
    <row r="1073" outlineLevel="1">
      <c r="A1073" s="93" t="n">
        <v>45887.0</v>
      </c>
      <c r="B1073" s="87" t="s">
        <v>3939</v>
      </c>
      <c r="C1073" s="87" t="s">
        <v>63</v>
      </c>
      <c r="D1073" s="87" t="n">
        <v>1700.0</v>
      </c>
      <c r="E1073" s="87" t="s">
        <v>369</v>
      </c>
      <c r="F1073" s="87" t="s">
        <v>291</v>
      </c>
      <c r="G1073" s="87" t="s">
        <v>133</v>
      </c>
    </row>
    <row r="1074" outlineLevel="1">
      <c r="A1074" s="93" t="n">
        <v>45889.0</v>
      </c>
      <c r="B1074" s="87" t="s">
        <v>4013</v>
      </c>
      <c r="C1074" s="87" t="s">
        <v>63</v>
      </c>
      <c r="D1074" s="87" t="n">
        <v>700.0</v>
      </c>
      <c r="E1074" s="87" t="s">
        <v>369</v>
      </c>
      <c r="F1074" s="87" t="s">
        <v>291</v>
      </c>
      <c r="G1074" s="87" t="s">
        <v>133</v>
      </c>
    </row>
    <row r="1075" outlineLevel="1">
      <c r="A1075" s="93" t="n">
        <v>45895.0</v>
      </c>
      <c r="B1075" s="87" t="s">
        <v>4120</v>
      </c>
      <c r="C1075" s="87" t="s">
        <v>63</v>
      </c>
      <c r="D1075" s="87" t="n">
        <v>700.0</v>
      </c>
      <c r="E1075" s="87" t="s">
        <v>369</v>
      </c>
      <c r="F1075" s="87" t="s">
        <v>291</v>
      </c>
      <c r="G1075" s="87" t="s">
        <v>133</v>
      </c>
    </row>
    <row r="1076" outlineLevel="1">
      <c r="A1076" s="93" t="n">
        <v>45909.0</v>
      </c>
      <c r="B1076" s="87" t="s">
        <v>4356</v>
      </c>
      <c r="C1076" s="87" t="s">
        <v>63</v>
      </c>
      <c r="D1076" s="87" t="n">
        <v>700.0</v>
      </c>
      <c r="E1076" s="87" t="s">
        <v>369</v>
      </c>
      <c r="F1076" s="87" t="s">
        <v>291</v>
      </c>
      <c r="G1076" s="87" t="s">
        <v>133</v>
      </c>
    </row>
    <row r="1077" outlineLevel="1">
      <c r="A1077" s="93" t="n">
        <v>45909.0</v>
      </c>
      <c r="B1077" s="87" t="s">
        <v>4358</v>
      </c>
      <c r="C1077" s="87" t="s">
        <v>63</v>
      </c>
      <c r="D1077" s="87" t="n">
        <v>700.0</v>
      </c>
      <c r="E1077" s="87" t="s">
        <v>369</v>
      </c>
      <c r="F1077" s="87" t="s">
        <v>291</v>
      </c>
      <c r="G1077" s="87" t="s">
        <v>133</v>
      </c>
    </row>
    <row r="1078" outlineLevel="1">
      <c r="A1078" s="93" t="n">
        <v>45910.0</v>
      </c>
      <c r="B1078" s="87" t="s">
        <v>4368</v>
      </c>
      <c r="C1078" s="87" t="s">
        <v>63</v>
      </c>
      <c r="D1078" s="87" t="n">
        <v>700.0</v>
      </c>
      <c r="E1078" s="87" t="s">
        <v>369</v>
      </c>
      <c r="F1078" s="87" t="s">
        <v>291</v>
      </c>
      <c r="G1078" s="87" t="s">
        <v>133</v>
      </c>
    </row>
    <row r="1079" outlineLevel="1">
      <c r="A1079" s="93" t="n">
        <v>45911.0</v>
      </c>
      <c r="B1079" s="87" t="s">
        <v>4381</v>
      </c>
      <c r="C1079" s="87" t="s">
        <v>63</v>
      </c>
      <c r="D1079" s="87" t="n">
        <v>700.0</v>
      </c>
      <c r="E1079" s="87" t="s">
        <v>369</v>
      </c>
      <c r="F1079" s="87" t="s">
        <v>291</v>
      </c>
      <c r="G1079" s="87" t="s">
        <v>133</v>
      </c>
    </row>
    <row r="1080" outlineLevel="1">
      <c r="A1080" s="93" t="n">
        <v>45917.0</v>
      </c>
      <c r="B1080" s="87" t="s">
        <v>4456</v>
      </c>
      <c r="C1080" s="87" t="s">
        <v>63</v>
      </c>
      <c r="D1080" s="87" t="n">
        <v>700.0</v>
      </c>
      <c r="E1080" s="87" t="s">
        <v>369</v>
      </c>
      <c r="F1080" s="87" t="s">
        <v>291</v>
      </c>
      <c r="G1080" s="87" t="s">
        <v>133</v>
      </c>
    </row>
    <row r="1081" outlineLevel="1">
      <c r="A1081" s="93" t="n">
        <v>45922.0</v>
      </c>
      <c r="B1081" s="87" t="s">
        <v>4492</v>
      </c>
      <c r="C1081" s="87" t="s">
        <v>63</v>
      </c>
      <c r="D1081" s="87" t="n">
        <v>700.0</v>
      </c>
      <c r="E1081" s="87" t="s">
        <v>369</v>
      </c>
      <c r="F1081" s="87" t="s">
        <v>291</v>
      </c>
      <c r="G1081" s="87" t="s">
        <v>133</v>
      </c>
    </row>
    <row r="1082" outlineLevel="1">
      <c r="A1082" s="93" t="n">
        <v>45923.0</v>
      </c>
      <c r="B1082" s="87" t="s">
        <v>4518</v>
      </c>
      <c r="C1082" s="87" t="s">
        <v>63</v>
      </c>
      <c r="D1082" s="87" t="n">
        <v>700.0</v>
      </c>
      <c r="E1082" s="87" t="s">
        <v>369</v>
      </c>
      <c r="F1082" s="87" t="s">
        <v>291</v>
      </c>
      <c r="G1082" s="87" t="s">
        <v>133</v>
      </c>
    </row>
    <row r="1083" outlineLevel="1">
      <c r="A1083" s="93" t="n">
        <v>45923.0</v>
      </c>
      <c r="B1083" s="87" t="s">
        <v>4512</v>
      </c>
      <c r="C1083" s="87" t="s">
        <v>63</v>
      </c>
      <c r="D1083" s="87" t="n">
        <v>700.0</v>
      </c>
      <c r="E1083" s="87" t="s">
        <v>369</v>
      </c>
      <c r="F1083" s="87" t="s">
        <v>291</v>
      </c>
      <c r="G1083" s="87" t="s">
        <v>133</v>
      </c>
    </row>
    <row r="1084" outlineLevel="1">
      <c r="A1084" s="93" t="n">
        <v>45929.0</v>
      </c>
      <c r="B1084" s="87" t="s">
        <v>4555</v>
      </c>
      <c r="C1084" s="87" t="s">
        <v>63</v>
      </c>
      <c r="D1084" s="87" t="n">
        <v>700.0</v>
      </c>
      <c r="E1084" s="87" t="s">
        <v>369</v>
      </c>
      <c r="F1084" s="87" t="s">
        <v>291</v>
      </c>
      <c r="G1084" s="87" t="s">
        <v>133</v>
      </c>
    </row>
    <row r="1085" outlineLevel="1">
      <c r="A1085" s="93" t="n">
        <v>45967.0</v>
      </c>
      <c r="B1085" s="87" t="s">
        <v>4991</v>
      </c>
      <c r="C1085" s="87" t="s">
        <v>63</v>
      </c>
      <c r="D1085" s="87" t="n">
        <v>700.0</v>
      </c>
      <c r="E1085" s="87" t="s">
        <v>369</v>
      </c>
      <c r="F1085" s="87" t="s">
        <v>291</v>
      </c>
      <c r="G1085" s="87" t="s">
        <v>133</v>
      </c>
    </row>
    <row r="1086" outlineLevel="1">
      <c r="A1086" s="93" t="n">
        <v>45978.0</v>
      </c>
      <c r="B1086" s="87" t="s">
        <v>5053</v>
      </c>
      <c r="C1086" s="87" t="s">
        <v>63</v>
      </c>
      <c r="D1086" s="87" t="n">
        <v>700.0</v>
      </c>
      <c r="E1086" s="87" t="s">
        <v>369</v>
      </c>
      <c r="F1086" s="87" t="s">
        <v>291</v>
      </c>
      <c r="G1086" s="87" t="s">
        <v>133</v>
      </c>
    </row>
    <row r="1087" outlineLevel="1">
      <c r="A1087" s="93" t="n">
        <v>45978.0</v>
      </c>
      <c r="B1087" s="87" t="s">
        <v>5055</v>
      </c>
      <c r="C1087" s="87" t="s">
        <v>63</v>
      </c>
      <c r="D1087" s="87" t="n">
        <v>700.0</v>
      </c>
      <c r="E1087" s="87" t="s">
        <v>369</v>
      </c>
      <c r="F1087" s="87" t="s">
        <v>291</v>
      </c>
      <c r="G1087" s="87" t="s">
        <v>133</v>
      </c>
    </row>
    <row r="1088" outlineLevel="1">
      <c r="A1088" s="93" t="n">
        <v>45978.0</v>
      </c>
      <c r="B1088" s="87" t="s">
        <v>5057</v>
      </c>
      <c r="C1088" s="87" t="s">
        <v>63</v>
      </c>
      <c r="D1088" s="87" t="n">
        <v>700.0</v>
      </c>
      <c r="E1088" s="87" t="s">
        <v>369</v>
      </c>
      <c r="F1088" s="87" t="s">
        <v>291</v>
      </c>
      <c r="G1088" s="87" t="s">
        <v>133</v>
      </c>
    </row>
    <row r="1089" outlineLevel="1">
      <c r="A1089" s="93" t="n">
        <v>45979.0</v>
      </c>
      <c r="B1089" s="87" t="s">
        <v>5064</v>
      </c>
      <c r="C1089" s="87" t="s">
        <v>63</v>
      </c>
      <c r="D1089" s="87" t="n">
        <v>700.0</v>
      </c>
      <c r="E1089" s="87" t="s">
        <v>369</v>
      </c>
      <c r="F1089" s="87" t="s">
        <v>291</v>
      </c>
      <c r="G1089" s="87" t="s">
        <v>133</v>
      </c>
    </row>
    <row r="1090" outlineLevel="1">
      <c r="A1090" s="93" t="n">
        <v>45979.0</v>
      </c>
      <c r="B1090" s="87" t="s">
        <v>5061</v>
      </c>
      <c r="C1090" s="87" t="s">
        <v>63</v>
      </c>
      <c r="D1090" s="87" t="n">
        <v>700.0</v>
      </c>
      <c r="E1090" s="87" t="s">
        <v>369</v>
      </c>
      <c r="F1090" s="87" t="s">
        <v>291</v>
      </c>
      <c r="G1090" s="87" t="s">
        <v>133</v>
      </c>
    </row>
    <row r="1091" outlineLevel="1">
      <c r="A1091" s="93" t="n">
        <v>45979.0</v>
      </c>
      <c r="B1091" s="87" t="s">
        <v>5066</v>
      </c>
      <c r="C1091" s="87" t="s">
        <v>63</v>
      </c>
      <c r="D1091" s="87" t="n">
        <v>700.0</v>
      </c>
      <c r="E1091" s="87" t="s">
        <v>369</v>
      </c>
      <c r="F1091" s="87" t="s">
        <v>291</v>
      </c>
      <c r="G1091" s="87" t="s">
        <v>133</v>
      </c>
    </row>
    <row r="1092" outlineLevel="1">
      <c r="A1092" s="93" t="n">
        <v>45980.0</v>
      </c>
      <c r="B1092" s="87" t="s">
        <v>5068</v>
      </c>
      <c r="C1092" s="87" t="s">
        <v>63</v>
      </c>
      <c r="D1092" s="87" t="n">
        <v>700.0</v>
      </c>
      <c r="E1092" s="87" t="s">
        <v>369</v>
      </c>
      <c r="F1092" s="87" t="s">
        <v>291</v>
      </c>
      <c r="G1092" s="87" t="s">
        <v>133</v>
      </c>
    </row>
    <row r="1093" outlineLevel="1">
      <c r="A1093" s="93" t="n">
        <v>45981.0</v>
      </c>
      <c r="B1093" s="87" t="s">
        <v>5083</v>
      </c>
      <c r="C1093" s="87" t="s">
        <v>63</v>
      </c>
      <c r="D1093" s="87" t="n">
        <v>700.0</v>
      </c>
      <c r="E1093" s="87" t="s">
        <v>369</v>
      </c>
      <c r="F1093" s="87" t="s">
        <v>291</v>
      </c>
      <c r="G1093" s="87" t="s">
        <v>133</v>
      </c>
    </row>
    <row r="1094" outlineLevel="1">
      <c r="A1094" s="93" t="n">
        <v>45982.0</v>
      </c>
      <c r="B1094" s="87" t="s">
        <v>5098</v>
      </c>
      <c r="C1094" s="87" t="s">
        <v>63</v>
      </c>
      <c r="D1094" s="87" t="n">
        <v>700.0</v>
      </c>
      <c r="E1094" s="87" t="s">
        <v>369</v>
      </c>
      <c r="F1094" s="87" t="s">
        <v>291</v>
      </c>
      <c r="G1094" s="87" t="s">
        <v>133</v>
      </c>
    </row>
    <row r="1095" outlineLevel="1">
      <c r="A1095" s="93" t="n">
        <v>45983.0</v>
      </c>
      <c r="B1095" s="87" t="s">
        <v>5105</v>
      </c>
      <c r="C1095" s="87" t="s">
        <v>63</v>
      </c>
      <c r="D1095" s="87" t="n">
        <v>700.0</v>
      </c>
      <c r="E1095" s="87" t="s">
        <v>369</v>
      </c>
      <c r="F1095" s="87" t="s">
        <v>291</v>
      </c>
      <c r="G1095" s="87" t="s">
        <v>133</v>
      </c>
    </row>
    <row r="1096" outlineLevel="1">
      <c r="A1096" s="93" t="n">
        <v>45983.0</v>
      </c>
      <c r="B1096" s="87" t="s">
        <v>5103</v>
      </c>
      <c r="C1096" s="87" t="s">
        <v>63</v>
      </c>
      <c r="D1096" s="87" t="n">
        <v>700.0</v>
      </c>
      <c r="E1096" s="87" t="s">
        <v>369</v>
      </c>
      <c r="F1096" s="87" t="s">
        <v>291</v>
      </c>
      <c r="G1096" s="87" t="s">
        <v>133</v>
      </c>
    </row>
    <row r="1097" outlineLevel="1">
      <c r="A1097" s="93" t="n">
        <v>46003.0</v>
      </c>
      <c r="B1097" s="87" t="s">
        <v>5258</v>
      </c>
      <c r="C1097" s="87" t="s">
        <v>63</v>
      </c>
      <c r="D1097" s="87" t="n">
        <v>700.0</v>
      </c>
      <c r="E1097" s="87" t="s">
        <v>369</v>
      </c>
      <c r="F1097" s="87" t="s">
        <v>291</v>
      </c>
      <c r="G1097" s="87" t="s">
        <v>133</v>
      </c>
    </row>
    <row r="1098" outlineLevel="1">
      <c r="A1098" s="93" t="n">
        <v>46006.0</v>
      </c>
      <c r="B1098" s="87" t="s">
        <v>5274</v>
      </c>
      <c r="C1098" s="87" t="s">
        <v>63</v>
      </c>
      <c r="D1098" s="87" t="n">
        <v>700.0</v>
      </c>
      <c r="E1098" s="87" t="s">
        <v>369</v>
      </c>
      <c r="F1098" s="87" t="s">
        <v>291</v>
      </c>
      <c r="G1098" s="87" t="s">
        <v>133</v>
      </c>
    </row>
    <row r="1099" outlineLevel="1">
      <c r="A1099" s="111" t="n">
        <v>46010.0</v>
      </c>
      <c r="B1099" s="103" t="s">
        <v>5302</v>
      </c>
      <c r="C1099" s="103" t="s">
        <v>63</v>
      </c>
      <c r="D1099" s="103" t="n">
        <v>700.0</v>
      </c>
      <c r="E1099" s="103" t="s">
        <v>369</v>
      </c>
      <c r="F1099" s="103" t="s">
        <v>291</v>
      </c>
      <c r="G1099" s="103" t="s">
        <v>133</v>
      </c>
    </row>
    <row r="1101">
      <c r="A1101" s="72" t="s">
        <v>86</v>
      </c>
      <c r="B1101" s="72"/>
      <c r="C1101" s="72"/>
      <c r="D1101" s="72"/>
      <c r="E1101" s="73" t="s">
        <v>3</v>
      </c>
      <c r="F1101" s="72"/>
    </row>
    <row r="1102">
      <c r="A1102" s="74" t="s">
        <v>131</v>
      </c>
      <c r="B1102" s="74"/>
      <c r="C1102" s="74"/>
      <c r="D1102" s="74"/>
      <c r="E1102" s="75" t="s">
        <v>88</v>
      </c>
      <c r="F1102" s="74"/>
    </row>
    <row r="1104" outlineLevel="1">
      <c r="A1104" s="78" t="s">
        <v>281</v>
      </c>
      <c r="B1104" s="78" t="s">
        <v>282</v>
      </c>
      <c r="C1104" s="78" t="s">
        <v>6087</v>
      </c>
      <c r="D1104" s="78" t="s">
        <v>283</v>
      </c>
      <c r="E1104" s="78" t="s">
        <v>284</v>
      </c>
    </row>
    <row r="1105" outlineLevel="1">
      <c r="A1105" s="83" t="s">
        <v>749</v>
      </c>
      <c r="B1105" s="83"/>
      <c r="C1105" s="83"/>
      <c r="D1105" s="82">
        <f>SUM(D1106:D1111)</f>
      </c>
      <c r="E1105" s="82"/>
    </row>
    <row r="1106" outlineLevel="1">
      <c r="A1106" s="93" t="n">
        <v>45763.0</v>
      </c>
      <c r="B1106" s="87" t="s">
        <v>747</v>
      </c>
      <c r="C1106" s="87" t="s">
        <v>63</v>
      </c>
      <c r="D1106" s="87" t="n">
        <v>3450.0</v>
      </c>
      <c r="E1106" s="87" t="s">
        <v>315</v>
      </c>
    </row>
    <row r="1107" outlineLevel="1">
      <c r="A1107" s="93" t="n">
        <v>45786.0</v>
      </c>
      <c r="B1107" s="87" t="s">
        <v>1457</v>
      </c>
      <c r="C1107" s="87" t="s">
        <v>63</v>
      </c>
      <c r="D1107" s="87" t="n">
        <v>7600.0</v>
      </c>
      <c r="E1107" s="87" t="s">
        <v>315</v>
      </c>
    </row>
    <row r="1108" outlineLevel="1">
      <c r="A1108" s="93" t="n">
        <v>45800.0</v>
      </c>
      <c r="B1108" s="87" t="s">
        <v>1828</v>
      </c>
      <c r="C1108" s="87" t="s">
        <v>63</v>
      </c>
      <c r="D1108" s="87" t="n">
        <v>19500.0</v>
      </c>
      <c r="E1108" s="87" t="s">
        <v>64</v>
      </c>
    </row>
    <row r="1109" outlineLevel="1">
      <c r="A1109" s="93" t="n">
        <v>45829.0</v>
      </c>
      <c r="B1109" s="87" t="s">
        <v>2733</v>
      </c>
      <c r="C1109" s="87" t="s">
        <v>63</v>
      </c>
      <c r="D1109" s="87" t="n">
        <v>9000.0</v>
      </c>
      <c r="E1109" s="87" t="s">
        <v>315</v>
      </c>
    </row>
    <row r="1110" outlineLevel="1">
      <c r="A1110" s="93" t="n">
        <v>45878.0</v>
      </c>
      <c r="B1110" s="87" t="s">
        <v>3826</v>
      </c>
      <c r="C1110" s="87" t="s">
        <v>63</v>
      </c>
      <c r="D1110" s="87" t="n">
        <v>5970.0</v>
      </c>
      <c r="E1110" s="87" t="s">
        <v>315</v>
      </c>
    </row>
    <row r="1111" outlineLevel="1">
      <c r="A1111" s="111" t="n">
        <v>45913.0</v>
      </c>
      <c r="B1111" s="103" t="s">
        <v>4395</v>
      </c>
      <c r="C1111" s="103" t="s">
        <v>63</v>
      </c>
      <c r="D1111" s="103" t="n">
        <v>8550.0</v>
      </c>
      <c r="E1111" s="103" t="s">
        <v>64</v>
      </c>
    </row>
    <row r="1112" outlineLevel="1">
      <c r="A1112" s="83" t="s">
        <v>5572</v>
      </c>
      <c r="B1112" s="83"/>
      <c r="C1112" s="83"/>
      <c r="D1112" s="82">
        <f>SUM(D1113:D1114)</f>
      </c>
      <c r="E1112" s="82"/>
    </row>
    <row r="1113" outlineLevel="1">
      <c r="A1113" s="93" t="n">
        <v>46057.0</v>
      </c>
      <c r="B1113" s="87" t="s">
        <v>5571</v>
      </c>
      <c r="C1113" s="87" t="s">
        <v>63</v>
      </c>
      <c r="D1113" s="87" t="n">
        <v>15694.0</v>
      </c>
      <c r="E1113" s="87" t="s">
        <v>64</v>
      </c>
    </row>
    <row r="1114" outlineLevel="1">
      <c r="A1114" s="111" t="n">
        <v>46079.0</v>
      </c>
      <c r="B1114" s="103" t="s">
        <v>5726</v>
      </c>
      <c r="C1114" s="103" t="s">
        <v>63</v>
      </c>
      <c r="D1114" s="103" t="n">
        <v>31860.0</v>
      </c>
      <c r="E1114" s="103" t="s">
        <v>64</v>
      </c>
    </row>
    <row r="1115" outlineLevel="1">
      <c r="A1115" s="83" t="s">
        <v>2294</v>
      </c>
      <c r="B1115" s="83"/>
      <c r="C1115" s="83"/>
      <c r="D1115" s="82">
        <f>SUM(D1116:D1123)</f>
      </c>
      <c r="E1115" s="82"/>
    </row>
    <row r="1116" outlineLevel="1">
      <c r="A1116" s="93" t="n">
        <v>45817.0</v>
      </c>
      <c r="B1116" s="87" t="s">
        <v>2293</v>
      </c>
      <c r="C1116" s="87" t="s">
        <v>63</v>
      </c>
      <c r="D1116" s="87" t="n">
        <v>32500.0</v>
      </c>
      <c r="E1116" s="87" t="s">
        <v>315</v>
      </c>
    </row>
    <row r="1117" outlineLevel="1">
      <c r="A1117" s="93" t="n">
        <v>45817.0</v>
      </c>
      <c r="B1117" s="87" t="s">
        <v>2296</v>
      </c>
      <c r="C1117" s="87" t="s">
        <v>63</v>
      </c>
      <c r="D1117" s="87" t="n">
        <v>80000.0</v>
      </c>
      <c r="E1117" s="87" t="s">
        <v>315</v>
      </c>
    </row>
    <row r="1118" outlineLevel="1">
      <c r="A1118" s="93" t="n">
        <v>46029.0</v>
      </c>
      <c r="B1118" s="87" t="s">
        <v>5417</v>
      </c>
      <c r="C1118" s="87" t="s">
        <v>63</v>
      </c>
      <c r="D1118" s="87" t="n">
        <v>87000.0</v>
      </c>
      <c r="E1118" s="87" t="s">
        <v>315</v>
      </c>
    </row>
    <row r="1119" outlineLevel="1">
      <c r="A1119" s="93" t="n">
        <v>46032.0</v>
      </c>
      <c r="B1119" s="87" t="s">
        <v>5456</v>
      </c>
      <c r="C1119" s="87" t="s">
        <v>63</v>
      </c>
      <c r="D1119" s="87" t="n">
        <v>43000.0</v>
      </c>
      <c r="E1119" s="87" t="s">
        <v>315</v>
      </c>
    </row>
    <row r="1120" outlineLevel="1">
      <c r="A1120" s="93" t="n">
        <v>46034.0</v>
      </c>
      <c r="B1120" s="87" t="s">
        <v>5464</v>
      </c>
      <c r="C1120" s="87" t="s">
        <v>63</v>
      </c>
      <c r="D1120" s="87" t="n">
        <v>10000.0</v>
      </c>
      <c r="E1120" s="87" t="s">
        <v>315</v>
      </c>
    </row>
    <row r="1121" outlineLevel="1">
      <c r="A1121" s="93" t="n">
        <v>46052.0</v>
      </c>
      <c r="B1121" s="87" t="s">
        <v>5542</v>
      </c>
      <c r="C1121" s="87" t="s">
        <v>63</v>
      </c>
      <c r="D1121" s="87" t="n">
        <v>50000.0</v>
      </c>
      <c r="E1121" s="87" t="s">
        <v>315</v>
      </c>
    </row>
    <row r="1122" outlineLevel="1">
      <c r="A1122" s="93" t="n">
        <v>46056.0</v>
      </c>
      <c r="B1122" s="87" t="s">
        <v>5569</v>
      </c>
      <c r="C1122" s="87" t="s">
        <v>63</v>
      </c>
      <c r="D1122" s="87" t="n">
        <v>30000.0</v>
      </c>
      <c r="E1122" s="87" t="s">
        <v>315</v>
      </c>
    </row>
    <row r="1123" outlineLevel="1">
      <c r="A1123" s="111" t="n">
        <v>46079.0</v>
      </c>
      <c r="B1123" s="103" t="s">
        <v>5735</v>
      </c>
      <c r="C1123" s="103" t="s">
        <v>63</v>
      </c>
      <c r="D1123" s="103" t="n">
        <v>80000.0</v>
      </c>
      <c r="E1123" s="103" t="s">
        <v>315</v>
      </c>
    </row>
    <row r="1124" outlineLevel="1">
      <c r="A1124" s="83" t="s">
        <v>2247</v>
      </c>
      <c r="B1124" s="83"/>
      <c r="C1124" s="83"/>
      <c r="D1124" s="82">
        <f>SUM(D1125:D1126)</f>
      </c>
      <c r="E1124" s="82"/>
    </row>
    <row r="1125" outlineLevel="1">
      <c r="A1125" s="93" t="n">
        <v>45813.0</v>
      </c>
      <c r="B1125" s="87" t="s">
        <v>2246</v>
      </c>
      <c r="C1125" s="87" t="s">
        <v>63</v>
      </c>
      <c r="D1125" s="87" t="n">
        <v>25500.0</v>
      </c>
      <c r="E1125" s="87" t="s">
        <v>369</v>
      </c>
    </row>
    <row r="1126" outlineLevel="1">
      <c r="A1126" s="111" t="n">
        <v>45820.0</v>
      </c>
      <c r="B1126" s="103" t="s">
        <v>2410</v>
      </c>
      <c r="C1126" s="103" t="s">
        <v>63</v>
      </c>
      <c r="D1126" s="103" t="n">
        <v>8500.0</v>
      </c>
      <c r="E1126" s="103" t="s">
        <v>369</v>
      </c>
    </row>
    <row r="1127" outlineLevel="1">
      <c r="A1127" s="83" t="s">
        <v>827</v>
      </c>
      <c r="B1127" s="83"/>
      <c r="C1127" s="83"/>
      <c r="D1127" s="82">
        <f>SUM(D1128:D1129)</f>
      </c>
      <c r="E1127" s="82"/>
    </row>
    <row r="1128" outlineLevel="1">
      <c r="A1128" s="93" t="n">
        <v>45765.0</v>
      </c>
      <c r="B1128" s="87" t="s">
        <v>826</v>
      </c>
      <c r="C1128" s="87" t="s">
        <v>63</v>
      </c>
      <c r="D1128" s="87" t="n">
        <v>20000.0</v>
      </c>
      <c r="E1128" s="87" t="s">
        <v>64</v>
      </c>
    </row>
    <row r="1129" outlineLevel="1">
      <c r="A1129" s="111" t="n">
        <v>45987.0</v>
      </c>
      <c r="B1129" s="103" t="s">
        <v>5127</v>
      </c>
      <c r="C1129" s="103" t="s">
        <v>83</v>
      </c>
      <c r="D1129" s="103" t="n">
        <v>5000.0</v>
      </c>
      <c r="E1129" s="103" t="s">
        <v>64</v>
      </c>
    </row>
    <row r="1130" outlineLevel="1">
      <c r="A1130" s="83" t="s">
        <v>863</v>
      </c>
      <c r="B1130" s="83"/>
      <c r="C1130" s="83"/>
      <c r="D1130" s="82">
        <f>SUM(D1131:D1133)</f>
      </c>
      <c r="E1130" s="82"/>
    </row>
    <row r="1131" outlineLevel="1">
      <c r="A1131" s="93" t="n">
        <v>45766.0</v>
      </c>
      <c r="B1131" s="87" t="s">
        <v>862</v>
      </c>
      <c r="C1131" s="87" t="s">
        <v>63</v>
      </c>
      <c r="D1131" s="87" t="n">
        <v>15000.0</v>
      </c>
      <c r="E1131" s="87" t="s">
        <v>369</v>
      </c>
    </row>
    <row r="1132" outlineLevel="1">
      <c r="A1132" s="93" t="n">
        <v>45780.0</v>
      </c>
      <c r="B1132" s="87" t="s">
        <v>1226</v>
      </c>
      <c r="C1132" s="87" t="s">
        <v>63</v>
      </c>
      <c r="D1132" s="87" t="n">
        <v>40650.0</v>
      </c>
      <c r="E1132" s="87" t="s">
        <v>369</v>
      </c>
    </row>
    <row r="1133" outlineLevel="1">
      <c r="A1133" s="111" t="n">
        <v>45787.0</v>
      </c>
      <c r="B1133" s="103" t="s">
        <v>1466</v>
      </c>
      <c r="C1133" s="103" t="s">
        <v>63</v>
      </c>
      <c r="D1133" s="103" t="n">
        <v>12500.0</v>
      </c>
      <c r="E1133" s="103" t="s">
        <v>369</v>
      </c>
    </row>
    <row r="1134" outlineLevel="1">
      <c r="A1134" s="83" t="s">
        <v>1840</v>
      </c>
      <c r="B1134" s="83"/>
      <c r="C1134" s="83"/>
      <c r="D1134" s="82">
        <f>SUM(D1135:D1136)</f>
      </c>
      <c r="E1134" s="82"/>
    </row>
    <row r="1135" outlineLevel="1">
      <c r="A1135" s="93" t="n">
        <v>45800.0</v>
      </c>
      <c r="B1135" s="87" t="s">
        <v>1839</v>
      </c>
      <c r="C1135" s="87" t="s">
        <v>63</v>
      </c>
      <c r="D1135" s="87" t="n">
        <v>10000.0</v>
      </c>
      <c r="E1135" s="87" t="s">
        <v>369</v>
      </c>
    </row>
    <row r="1136" outlineLevel="1">
      <c r="A1136" s="111" t="n">
        <v>45808.0</v>
      </c>
      <c r="B1136" s="103" t="s">
        <v>2035</v>
      </c>
      <c r="C1136" s="103" t="s">
        <v>63</v>
      </c>
      <c r="D1136" s="103" t="n">
        <v>10000.0</v>
      </c>
      <c r="E1136" s="103" t="s">
        <v>369</v>
      </c>
    </row>
    <row r="1137" outlineLevel="1">
      <c r="A1137" s="83" t="s">
        <v>2176</v>
      </c>
      <c r="B1137" s="83"/>
      <c r="C1137" s="83"/>
      <c r="D1137" s="82">
        <f>SUM(D1138:D1140)</f>
      </c>
      <c r="E1137" s="82"/>
    </row>
    <row r="1138" outlineLevel="1">
      <c r="A1138" s="93" t="n">
        <v>45812.0</v>
      </c>
      <c r="B1138" s="87" t="s">
        <v>2175</v>
      </c>
      <c r="C1138" s="87" t="s">
        <v>63</v>
      </c>
      <c r="D1138" s="87" t="n">
        <v>23600.0</v>
      </c>
      <c r="E1138" s="87" t="s">
        <v>64</v>
      </c>
    </row>
    <row r="1139" outlineLevel="1">
      <c r="A1139" s="93" t="n">
        <v>45840.0</v>
      </c>
      <c r="B1139" s="87" t="s">
        <v>2947</v>
      </c>
      <c r="C1139" s="87" t="s">
        <v>63</v>
      </c>
      <c r="D1139" s="87" t="n">
        <v>36400.0</v>
      </c>
      <c r="E1139" s="87" t="s">
        <v>64</v>
      </c>
    </row>
    <row r="1140" outlineLevel="1">
      <c r="A1140" s="111" t="n">
        <v>45868.0</v>
      </c>
      <c r="B1140" s="103" t="s">
        <v>3561</v>
      </c>
      <c r="C1140" s="103" t="s">
        <v>63</v>
      </c>
      <c r="D1140" s="103" t="n">
        <v>35400.0</v>
      </c>
      <c r="E1140" s="103" t="s">
        <v>64</v>
      </c>
    </row>
    <row r="1141" outlineLevel="1">
      <c r="A1141" s="83" t="s">
        <v>86</v>
      </c>
      <c r="B1141" s="83"/>
      <c r="C1141" s="83"/>
      <c r="D1141" s="82">
        <f>SUM(D1142:D1176)</f>
      </c>
      <c r="E1141" s="82"/>
    </row>
    <row r="1142" outlineLevel="1">
      <c r="A1142" s="93" t="n">
        <v>45771.0</v>
      </c>
      <c r="B1142" s="87" t="s">
        <v>991</v>
      </c>
      <c r="C1142" s="87" t="s">
        <v>59</v>
      </c>
      <c r="D1142" s="87" t="n">
        <v>250000.0</v>
      </c>
      <c r="E1142" s="87" t="s">
        <v>315</v>
      </c>
    </row>
    <row r="1143" outlineLevel="1">
      <c r="A1143" s="93" t="n">
        <v>45788.0</v>
      </c>
      <c r="B1143" s="87" t="s">
        <v>1482</v>
      </c>
      <c r="C1143" s="87" t="s">
        <v>59</v>
      </c>
      <c r="D1143" s="87" t="n">
        <v>10500.0</v>
      </c>
      <c r="E1143" s="87" t="s">
        <v>315</v>
      </c>
    </row>
    <row r="1144" outlineLevel="1">
      <c r="A1144" s="93" t="n">
        <v>45790.0</v>
      </c>
      <c r="B1144" s="87" t="s">
        <v>1541</v>
      </c>
      <c r="C1144" s="87" t="s">
        <v>59</v>
      </c>
      <c r="D1144" s="87" t="n">
        <v>400000.0</v>
      </c>
      <c r="E1144" s="87" t="s">
        <v>74</v>
      </c>
    </row>
    <row r="1145" outlineLevel="1">
      <c r="A1145" s="93" t="n">
        <v>45804.0</v>
      </c>
      <c r="B1145" s="87" t="s">
        <v>1920</v>
      </c>
      <c r="C1145" s="87" t="s">
        <v>59</v>
      </c>
      <c r="D1145" s="87" t="n">
        <v>300000.0</v>
      </c>
      <c r="E1145" s="87" t="s">
        <v>315</v>
      </c>
    </row>
    <row r="1146" outlineLevel="1">
      <c r="A1146" s="93" t="n">
        <v>45810.0</v>
      </c>
      <c r="B1146" s="87" t="s">
        <v>2049</v>
      </c>
      <c r="C1146" s="87" t="s">
        <v>59</v>
      </c>
      <c r="D1146" s="87" t="n">
        <v>300000.0</v>
      </c>
      <c r="E1146" s="87" t="s">
        <v>315</v>
      </c>
    </row>
    <row r="1147" outlineLevel="1">
      <c r="A1147" s="93" t="n">
        <v>45811.0</v>
      </c>
      <c r="B1147" s="87" t="s">
        <v>2135</v>
      </c>
      <c r="C1147" s="87" t="s">
        <v>84</v>
      </c>
      <c r="D1147" s="87" t="n">
        <v>30000.0</v>
      </c>
      <c r="E1147" s="87" t="s">
        <v>447</v>
      </c>
    </row>
    <row r="1148" outlineLevel="1">
      <c r="A1148" s="93" t="n">
        <v>45848.0</v>
      </c>
      <c r="B1148" s="87" t="s">
        <v>3283</v>
      </c>
      <c r="C1148" s="87" t="s">
        <v>59</v>
      </c>
      <c r="D1148" s="87" t="n">
        <v>500000.0</v>
      </c>
      <c r="E1148" s="87" t="s">
        <v>74</v>
      </c>
    </row>
    <row r="1149" outlineLevel="1">
      <c r="A1149" s="93" t="n">
        <v>45848.0</v>
      </c>
      <c r="B1149" s="87" t="s">
        <v>3267</v>
      </c>
      <c r="C1149" s="87" t="s">
        <v>59</v>
      </c>
      <c r="D1149" s="87" t="n">
        <v>30000.0</v>
      </c>
      <c r="E1149" s="87" t="s">
        <v>315</v>
      </c>
    </row>
    <row r="1150" outlineLevel="1">
      <c r="A1150" s="93" t="n">
        <v>45869.0</v>
      </c>
      <c r="B1150" s="87" t="s">
        <v>3585</v>
      </c>
      <c r="C1150" s="87" t="s">
        <v>59</v>
      </c>
      <c r="D1150" s="87" t="n">
        <v>150000.0</v>
      </c>
      <c r="E1150" s="87" t="s">
        <v>315</v>
      </c>
    </row>
    <row r="1151" outlineLevel="1">
      <c r="A1151" s="93" t="n">
        <v>45869.0</v>
      </c>
      <c r="B1151" s="87" t="s">
        <v>3593</v>
      </c>
      <c r="C1151" s="87" t="s">
        <v>59</v>
      </c>
      <c r="D1151" s="87" t="n">
        <v>125000.0</v>
      </c>
      <c r="E1151" s="87" t="s">
        <v>315</v>
      </c>
    </row>
    <row r="1152" outlineLevel="1">
      <c r="A1152" s="93" t="n">
        <v>45902.0</v>
      </c>
      <c r="B1152" s="87" t="s">
        <v>4198</v>
      </c>
      <c r="C1152" s="87" t="s">
        <v>59</v>
      </c>
      <c r="D1152" s="87" t="n">
        <v>500000.0</v>
      </c>
      <c r="E1152" s="87" t="s">
        <v>315</v>
      </c>
    </row>
    <row r="1153" outlineLevel="1">
      <c r="A1153" s="93" t="n">
        <v>45915.0</v>
      </c>
      <c r="B1153" s="87" t="s">
        <v>4406</v>
      </c>
      <c r="C1153" s="87" t="s">
        <v>59</v>
      </c>
      <c r="D1153" s="87" t="n">
        <v>200000.0</v>
      </c>
      <c r="E1153" s="87" t="s">
        <v>315</v>
      </c>
    </row>
    <row r="1154" outlineLevel="1">
      <c r="A1154" s="93" t="n">
        <v>45925.0</v>
      </c>
      <c r="B1154" s="87" t="s">
        <v>4535</v>
      </c>
      <c r="C1154" s="87" t="s">
        <v>59</v>
      </c>
      <c r="D1154" s="87" t="n">
        <v>650000.0</v>
      </c>
      <c r="E1154" s="87" t="s">
        <v>74</v>
      </c>
    </row>
    <row r="1155" outlineLevel="1">
      <c r="A1155" s="93" t="n">
        <v>45934.0</v>
      </c>
      <c r="B1155" s="87" t="s">
        <v>4582</v>
      </c>
      <c r="C1155" s="87" t="s">
        <v>59</v>
      </c>
      <c r="D1155" s="87" t="n">
        <v>1200000.0</v>
      </c>
      <c r="E1155" s="87" t="s">
        <v>74</v>
      </c>
    </row>
    <row r="1156" outlineLevel="1">
      <c r="A1156" s="93" t="n">
        <v>45945.0</v>
      </c>
      <c r="B1156" s="87" t="s">
        <v>4753</v>
      </c>
      <c r="C1156" s="87" t="s">
        <v>59</v>
      </c>
      <c r="D1156" s="87" t="n">
        <v>30000.0</v>
      </c>
      <c r="E1156" s="87" t="s">
        <v>315</v>
      </c>
    </row>
    <row r="1157" outlineLevel="1">
      <c r="A1157" s="93" t="n">
        <v>45959.0</v>
      </c>
      <c r="B1157" s="87" t="s">
        <v>4832</v>
      </c>
      <c r="C1157" s="87" t="s">
        <v>59</v>
      </c>
      <c r="D1157" s="87" t="n">
        <v>50000.0</v>
      </c>
      <c r="E1157" s="87" t="s">
        <v>315</v>
      </c>
    </row>
    <row r="1158" outlineLevel="1">
      <c r="A1158" s="93" t="n">
        <v>45962.0</v>
      </c>
      <c r="B1158" s="87" t="s">
        <v>4854</v>
      </c>
      <c r="C1158" s="87" t="s">
        <v>59</v>
      </c>
      <c r="D1158" s="87" t="n">
        <v>1300000.0</v>
      </c>
      <c r="E1158" s="87" t="s">
        <v>74</v>
      </c>
    </row>
    <row r="1159" outlineLevel="1">
      <c r="A1159" s="93" t="n">
        <v>45988.0</v>
      </c>
      <c r="B1159" s="87" t="s">
        <v>5133</v>
      </c>
      <c r="C1159" s="87" t="s">
        <v>59</v>
      </c>
      <c r="D1159" s="87" t="n">
        <v>40000.0</v>
      </c>
      <c r="E1159" s="87" t="s">
        <v>315</v>
      </c>
    </row>
    <row r="1160" outlineLevel="1">
      <c r="A1160" s="93" t="n">
        <v>45995.0</v>
      </c>
      <c r="B1160" s="87" t="s">
        <v>5204</v>
      </c>
      <c r="C1160" s="87" t="s">
        <v>59</v>
      </c>
      <c r="D1160" s="87" t="n">
        <v>60000.0</v>
      </c>
      <c r="E1160" s="87" t="s">
        <v>315</v>
      </c>
    </row>
    <row r="1161" outlineLevel="1">
      <c r="A1161" s="93" t="n">
        <v>45996.0</v>
      </c>
      <c r="B1161" s="87" t="s">
        <v>5210</v>
      </c>
      <c r="C1161" s="87" t="s">
        <v>59</v>
      </c>
      <c r="D1161" s="87" t="n">
        <v>400000.0</v>
      </c>
      <c r="E1161" s="87" t="s">
        <v>315</v>
      </c>
    </row>
    <row r="1162" outlineLevel="1">
      <c r="A1162" s="93" t="n">
        <v>46002.0</v>
      </c>
      <c r="B1162" s="87" t="s">
        <v>5248</v>
      </c>
      <c r="C1162" s="87" t="s">
        <v>59</v>
      </c>
      <c r="D1162" s="87" t="n">
        <v>100000.0</v>
      </c>
      <c r="E1162" s="87" t="s">
        <v>315</v>
      </c>
    </row>
    <row r="1163" outlineLevel="1">
      <c r="A1163" s="93" t="n">
        <v>46027.0</v>
      </c>
      <c r="B1163" s="87" t="s">
        <v>5397</v>
      </c>
      <c r="C1163" s="87" t="s">
        <v>59</v>
      </c>
      <c r="D1163" s="87" t="n">
        <v>160000.0</v>
      </c>
      <c r="E1163" s="87" t="s">
        <v>315</v>
      </c>
    </row>
    <row r="1164" outlineLevel="1">
      <c r="A1164" s="93" t="n">
        <v>46028.0</v>
      </c>
      <c r="B1164" s="87" t="s">
        <v>5411</v>
      </c>
      <c r="C1164" s="87" t="s">
        <v>59</v>
      </c>
      <c r="D1164" s="87" t="n">
        <v>20000.0</v>
      </c>
      <c r="E1164" s="87" t="s">
        <v>315</v>
      </c>
    </row>
    <row r="1165" outlineLevel="1">
      <c r="A1165" s="93" t="n">
        <v>46032.0</v>
      </c>
      <c r="B1165" s="87" t="s">
        <v>5451</v>
      </c>
      <c r="C1165" s="87" t="s">
        <v>59</v>
      </c>
      <c r="D1165" s="87" t="n">
        <v>50000.0</v>
      </c>
      <c r="E1165" s="87" t="s">
        <v>315</v>
      </c>
    </row>
    <row r="1166" outlineLevel="1">
      <c r="A1166" s="93" t="n">
        <v>46056.0</v>
      </c>
      <c r="B1166" s="87" t="s">
        <v>5564</v>
      </c>
      <c r="C1166" s="87" t="s">
        <v>59</v>
      </c>
      <c r="D1166" s="87" t="n">
        <v>65000.0</v>
      </c>
      <c r="E1166" s="87" t="s">
        <v>315</v>
      </c>
    </row>
    <row r="1167" outlineLevel="1">
      <c r="A1167" s="93" t="n">
        <v>46058.0</v>
      </c>
      <c r="B1167" s="87" t="s">
        <v>5588</v>
      </c>
      <c r="C1167" s="87" t="s">
        <v>59</v>
      </c>
      <c r="D1167" s="87" t="n">
        <v>250000.0</v>
      </c>
      <c r="E1167" s="87" t="s">
        <v>315</v>
      </c>
    </row>
    <row r="1168" outlineLevel="1">
      <c r="A1168" s="93" t="n">
        <v>46060.0</v>
      </c>
      <c r="B1168" s="87" t="s">
        <v>5596</v>
      </c>
      <c r="C1168" s="87" t="s">
        <v>59</v>
      </c>
      <c r="D1168" s="87" t="n">
        <v>100000.0</v>
      </c>
      <c r="E1168" s="87" t="s">
        <v>315</v>
      </c>
    </row>
    <row r="1169" outlineLevel="1">
      <c r="A1169" s="93" t="n">
        <v>46085.0</v>
      </c>
      <c r="B1169" s="87" t="s">
        <v>5760</v>
      </c>
      <c r="C1169" s="87" t="s">
        <v>59</v>
      </c>
      <c r="D1169" s="87" t="n">
        <v>100000.0</v>
      </c>
      <c r="E1169" s="87" t="s">
        <v>315</v>
      </c>
    </row>
    <row r="1170" outlineLevel="1">
      <c r="A1170" s="93" t="n">
        <v>46091.0</v>
      </c>
      <c r="B1170" s="87" t="s">
        <v>5823</v>
      </c>
      <c r="C1170" s="87" t="s">
        <v>59</v>
      </c>
      <c r="D1170" s="87" t="n">
        <v>225000.0</v>
      </c>
      <c r="E1170" s="87" t="s">
        <v>315</v>
      </c>
    </row>
    <row r="1171" outlineLevel="1">
      <c r="A1171" s="93" t="n">
        <v>46103.0</v>
      </c>
      <c r="B1171" s="87" t="s">
        <v>5877</v>
      </c>
      <c r="C1171" s="87" t="s">
        <v>59</v>
      </c>
      <c r="D1171" s="87" t="n">
        <v>1650000.0</v>
      </c>
      <c r="E1171" s="87" t="s">
        <v>64</v>
      </c>
    </row>
    <row r="1172" outlineLevel="1">
      <c r="A1172" s="93" t="n">
        <v>46109.0</v>
      </c>
      <c r="B1172" s="87" t="s">
        <v>5938</v>
      </c>
      <c r="C1172" s="87" t="s">
        <v>59</v>
      </c>
      <c r="D1172" s="87" t="n">
        <v>1000000.0</v>
      </c>
      <c r="E1172" s="87" t="s">
        <v>74</v>
      </c>
    </row>
    <row r="1173" outlineLevel="1">
      <c r="A1173" s="93" t="n">
        <v>46109.0</v>
      </c>
      <c r="B1173" s="87" t="s">
        <v>5934</v>
      </c>
      <c r="C1173" s="87" t="s">
        <v>59</v>
      </c>
      <c r="D1173" s="87" t="n">
        <v>1000000.0</v>
      </c>
      <c r="E1173" s="87" t="s">
        <v>74</v>
      </c>
    </row>
    <row r="1174" outlineLevel="1">
      <c r="A1174" s="93" t="n">
        <v>46110.0</v>
      </c>
      <c r="B1174" s="87" t="s">
        <v>5949</v>
      </c>
      <c r="C1174" s="87" t="s">
        <v>59</v>
      </c>
      <c r="D1174" s="87" t="n">
        <v>1000000.0</v>
      </c>
      <c r="E1174" s="87" t="s">
        <v>74</v>
      </c>
    </row>
    <row r="1175" outlineLevel="1">
      <c r="A1175" s="93" t="n">
        <v>46110.0</v>
      </c>
      <c r="B1175" s="87" t="s">
        <v>5942</v>
      </c>
      <c r="C1175" s="87" t="s">
        <v>59</v>
      </c>
      <c r="D1175" s="87" t="n">
        <v>50000.0</v>
      </c>
      <c r="E1175" s="87" t="s">
        <v>315</v>
      </c>
    </row>
    <row r="1176" outlineLevel="1">
      <c r="A1176" s="111" t="n">
        <v>46110.0</v>
      </c>
      <c r="B1176" s="103" t="s">
        <v>5953</v>
      </c>
      <c r="C1176" s="103" t="s">
        <v>59</v>
      </c>
      <c r="D1176" s="103" t="n">
        <v>500000.0</v>
      </c>
      <c r="E1176" s="103" t="s">
        <v>74</v>
      </c>
    </row>
    <row r="1177" outlineLevel="1">
      <c r="A1177" s="83" t="s">
        <v>884</v>
      </c>
      <c r="B1177" s="83"/>
      <c r="C1177" s="83"/>
      <c r="D1177" s="82">
        <f>SUM(D1178:D1184)</f>
      </c>
      <c r="E1177" s="82"/>
    </row>
    <row r="1178" outlineLevel="1">
      <c r="A1178" s="93" t="n">
        <v>45766.0</v>
      </c>
      <c r="B1178" s="87" t="s">
        <v>883</v>
      </c>
      <c r="C1178" s="87" t="s">
        <v>63</v>
      </c>
      <c r="D1178" s="87" t="n">
        <v>8200.0</v>
      </c>
      <c r="E1178" s="87" t="s">
        <v>306</v>
      </c>
    </row>
    <row r="1179" outlineLevel="1">
      <c r="A1179" s="93" t="n">
        <v>45778.0</v>
      </c>
      <c r="B1179" s="87" t="s">
        <v>1144</v>
      </c>
      <c r="C1179" s="87" t="s">
        <v>63</v>
      </c>
      <c r="D1179" s="87" t="n">
        <v>82000.0</v>
      </c>
      <c r="E1179" s="87" t="s">
        <v>306</v>
      </c>
    </row>
    <row r="1180" outlineLevel="1">
      <c r="A1180" s="93" t="n">
        <v>45821.0</v>
      </c>
      <c r="B1180" s="87" t="s">
        <v>2468</v>
      </c>
      <c r="C1180" s="87" t="s">
        <v>63</v>
      </c>
      <c r="D1180" s="87" t="n">
        <v>10250.0</v>
      </c>
      <c r="E1180" s="87" t="s">
        <v>306</v>
      </c>
    </row>
    <row r="1181" outlineLevel="1">
      <c r="A1181" s="93" t="n">
        <v>45828.0</v>
      </c>
      <c r="B1181" s="87" t="s">
        <v>2686</v>
      </c>
      <c r="C1181" s="87" t="s">
        <v>63</v>
      </c>
      <c r="D1181" s="87" t="n">
        <v>9100.0</v>
      </c>
      <c r="E1181" s="87" t="s">
        <v>306</v>
      </c>
    </row>
    <row r="1182" outlineLevel="1">
      <c r="A1182" s="93" t="n">
        <v>45828.0</v>
      </c>
      <c r="B1182" s="87" t="s">
        <v>2702</v>
      </c>
      <c r="C1182" s="87" t="s">
        <v>63</v>
      </c>
      <c r="D1182" s="87" t="n">
        <v>80000.0</v>
      </c>
      <c r="E1182" s="87" t="s">
        <v>306</v>
      </c>
    </row>
    <row r="1183" outlineLevel="1">
      <c r="A1183" s="93" t="n">
        <v>45846.0</v>
      </c>
      <c r="B1183" s="87" t="s">
        <v>3233</v>
      </c>
      <c r="C1183" s="87" t="s">
        <v>63</v>
      </c>
      <c r="D1183" s="87" t="n">
        <v>14175.0</v>
      </c>
      <c r="E1183" s="87" t="s">
        <v>306</v>
      </c>
    </row>
    <row r="1184" outlineLevel="1">
      <c r="A1184" s="111" t="n">
        <v>45882.0</v>
      </c>
      <c r="B1184" s="103" t="s">
        <v>3910</v>
      </c>
      <c r="C1184" s="103" t="s">
        <v>63</v>
      </c>
      <c r="D1184" s="103" t="n">
        <v>51250.0</v>
      </c>
      <c r="E1184" s="103" t="s">
        <v>306</v>
      </c>
    </row>
    <row r="1185" outlineLevel="1">
      <c r="A1185" s="83" t="s">
        <v>1335</v>
      </c>
      <c r="B1185" s="83"/>
      <c r="C1185" s="83"/>
      <c r="D1185" s="82">
        <f>SUM(D1186:D1187)</f>
      </c>
      <c r="E1185" s="82"/>
    </row>
    <row r="1186" outlineLevel="1">
      <c r="A1186" s="93" t="n">
        <v>45784.0</v>
      </c>
      <c r="B1186" s="87" t="s">
        <v>1334</v>
      </c>
      <c r="C1186" s="87" t="s">
        <v>63</v>
      </c>
      <c r="D1186" s="87" t="n">
        <v>16520.0</v>
      </c>
      <c r="E1186" s="87" t="s">
        <v>64</v>
      </c>
    </row>
    <row r="1187" outlineLevel="1">
      <c r="A1187" s="111" t="n">
        <v>46010.0</v>
      </c>
      <c r="B1187" s="103" t="s">
        <v>5304</v>
      </c>
      <c r="C1187" s="103" t="s">
        <v>63</v>
      </c>
      <c r="D1187" s="103" t="n">
        <v>106000.0</v>
      </c>
      <c r="E1187" s="103" t="s">
        <v>64</v>
      </c>
    </row>
    <row r="1188" outlineLevel="1">
      <c r="A1188" s="83" t="s">
        <v>1821</v>
      </c>
      <c r="B1188" s="83"/>
      <c r="C1188" s="83"/>
      <c r="D1188" s="82">
        <f>SUM(D1189:D1191)</f>
      </c>
      <c r="E1188" s="82"/>
    </row>
    <row r="1189" outlineLevel="1">
      <c r="A1189" s="93" t="n">
        <v>45800.0</v>
      </c>
      <c r="B1189" s="87" t="s">
        <v>1819</v>
      </c>
      <c r="C1189" s="87" t="s">
        <v>63</v>
      </c>
      <c r="D1189" s="87" t="n">
        <v>2500.0</v>
      </c>
      <c r="E1189" s="87" t="s">
        <v>369</v>
      </c>
    </row>
    <row r="1190" outlineLevel="1">
      <c r="A1190" s="93" t="n">
        <v>45853.0</v>
      </c>
      <c r="B1190" s="87" t="s">
        <v>3335</v>
      </c>
      <c r="C1190" s="87" t="s">
        <v>63</v>
      </c>
      <c r="D1190" s="87" t="n">
        <v>2000.0</v>
      </c>
      <c r="E1190" s="87" t="s">
        <v>369</v>
      </c>
    </row>
    <row r="1191" outlineLevel="1">
      <c r="A1191" s="111" t="n">
        <v>45853.0</v>
      </c>
      <c r="B1191" s="103" t="s">
        <v>3337</v>
      </c>
      <c r="C1191" s="103" t="s">
        <v>63</v>
      </c>
      <c r="D1191" s="103" t="n">
        <v>10500.0</v>
      </c>
      <c r="E1191" s="103" t="s">
        <v>369</v>
      </c>
    </row>
    <row r="1192" outlineLevel="1">
      <c r="A1192" s="83" t="s">
        <v>752</v>
      </c>
      <c r="B1192" s="83"/>
      <c r="C1192" s="83"/>
      <c r="D1192" s="82">
        <f>SUM(D1193:D1202)</f>
      </c>
      <c r="E1192" s="82"/>
    </row>
    <row r="1193" outlineLevel="1">
      <c r="A1193" s="93" t="n">
        <v>45763.0</v>
      </c>
      <c r="B1193" s="87" t="s">
        <v>754</v>
      </c>
      <c r="C1193" s="87" t="s">
        <v>63</v>
      </c>
      <c r="D1193" s="87" t="n">
        <v>3000.0</v>
      </c>
      <c r="E1193" s="87" t="s">
        <v>369</v>
      </c>
    </row>
    <row r="1194" outlineLevel="1">
      <c r="A1194" s="93" t="n">
        <v>45763.0</v>
      </c>
      <c r="B1194" s="87" t="s">
        <v>751</v>
      </c>
      <c r="C1194" s="87" t="s">
        <v>63</v>
      </c>
      <c r="D1194" s="87" t="n">
        <v>200.0</v>
      </c>
      <c r="E1194" s="87" t="s">
        <v>369</v>
      </c>
    </row>
    <row r="1195" outlineLevel="1">
      <c r="A1195" s="93" t="n">
        <v>45800.0</v>
      </c>
      <c r="B1195" s="87" t="s">
        <v>1837</v>
      </c>
      <c r="C1195" s="87" t="s">
        <v>63</v>
      </c>
      <c r="D1195" s="87" t="n">
        <v>3000.0</v>
      </c>
      <c r="E1195" s="87" t="s">
        <v>369</v>
      </c>
    </row>
    <row r="1196" outlineLevel="1">
      <c r="A1196" s="93" t="n">
        <v>45800.0</v>
      </c>
      <c r="B1196" s="87" t="s">
        <v>1835</v>
      </c>
      <c r="C1196" s="87" t="s">
        <v>63</v>
      </c>
      <c r="D1196" s="87" t="n">
        <v>1900.0</v>
      </c>
      <c r="E1196" s="87" t="s">
        <v>369</v>
      </c>
    </row>
    <row r="1197" outlineLevel="1">
      <c r="A1197" s="93" t="n">
        <v>45807.0</v>
      </c>
      <c r="B1197" s="87" t="s">
        <v>2022</v>
      </c>
      <c r="C1197" s="87" t="s">
        <v>63</v>
      </c>
      <c r="D1197" s="87" t="n">
        <v>7800.0</v>
      </c>
      <c r="E1197" s="87" t="s">
        <v>369</v>
      </c>
    </row>
    <row r="1198" outlineLevel="1">
      <c r="A1198" s="93" t="n">
        <v>45813.0</v>
      </c>
      <c r="B1198" s="87" t="s">
        <v>2244</v>
      </c>
      <c r="C1198" s="87" t="s">
        <v>63</v>
      </c>
      <c r="D1198" s="87" t="n">
        <v>6000.0</v>
      </c>
      <c r="E1198" s="87" t="s">
        <v>369</v>
      </c>
    </row>
    <row r="1199" outlineLevel="1">
      <c r="A1199" s="93" t="n">
        <v>45820.0</v>
      </c>
      <c r="B1199" s="87" t="s">
        <v>2399</v>
      </c>
      <c r="C1199" s="87" t="s">
        <v>63</v>
      </c>
      <c r="D1199" s="87" t="n">
        <v>5000.0</v>
      </c>
      <c r="E1199" s="87" t="s">
        <v>369</v>
      </c>
    </row>
    <row r="1200" outlineLevel="1">
      <c r="A1200" s="93" t="n">
        <v>45848.0</v>
      </c>
      <c r="B1200" s="87" t="s">
        <v>3271</v>
      </c>
      <c r="C1200" s="87" t="s">
        <v>63</v>
      </c>
      <c r="D1200" s="87" t="n">
        <v>13700.0</v>
      </c>
      <c r="E1200" s="87" t="s">
        <v>369</v>
      </c>
    </row>
    <row r="1201" outlineLevel="1">
      <c r="A1201" s="93" t="n">
        <v>45857.0</v>
      </c>
      <c r="B1201" s="87" t="s">
        <v>3413</v>
      </c>
      <c r="C1201" s="87" t="s">
        <v>63</v>
      </c>
      <c r="D1201" s="87" t="n">
        <v>3400.0</v>
      </c>
      <c r="E1201" s="87" t="s">
        <v>369</v>
      </c>
    </row>
    <row r="1202" outlineLevel="1">
      <c r="A1202" s="111" t="n">
        <v>45877.0</v>
      </c>
      <c r="B1202" s="103" t="s">
        <v>3813</v>
      </c>
      <c r="C1202" s="103" t="s">
        <v>63</v>
      </c>
      <c r="D1202" s="103" t="n">
        <v>3400.0</v>
      </c>
      <c r="E1202" s="103" t="s">
        <v>369</v>
      </c>
    </row>
    <row r="1203" outlineLevel="1">
      <c r="A1203" s="83" t="s">
        <v>5532</v>
      </c>
      <c r="B1203" s="83"/>
      <c r="C1203" s="83"/>
      <c r="D1203" s="82">
        <f>SUM(D1204:D1205)</f>
      </c>
      <c r="E1203" s="82"/>
    </row>
    <row r="1204" outlineLevel="1">
      <c r="A1204" s="93" t="n">
        <v>46050.0</v>
      </c>
      <c r="B1204" s="87" t="s">
        <v>5531</v>
      </c>
      <c r="C1204" s="87" t="s">
        <v>63</v>
      </c>
      <c r="D1204" s="87" t="n">
        <v>1.0</v>
      </c>
      <c r="E1204" s="87" t="s">
        <v>315</v>
      </c>
    </row>
    <row r="1205" outlineLevel="1">
      <c r="A1205" s="111" t="n">
        <v>46068.0</v>
      </c>
      <c r="B1205" s="103" t="s">
        <v>5650</v>
      </c>
      <c r="C1205" s="103" t="s">
        <v>63</v>
      </c>
      <c r="D1205" s="103" t="n">
        <v>1.0</v>
      </c>
      <c r="E1205" s="103" t="s">
        <v>315</v>
      </c>
    </row>
    <row r="1206" outlineLevel="1">
      <c r="A1206" s="83" t="s">
        <v>1786</v>
      </c>
      <c r="B1206" s="83"/>
      <c r="C1206" s="83"/>
      <c r="D1206" s="82">
        <f>SUM(D1207:D1214)</f>
      </c>
      <c r="E1206" s="82"/>
    </row>
    <row r="1207" outlineLevel="1">
      <c r="A1207" s="93" t="n">
        <v>45799.0</v>
      </c>
      <c r="B1207" s="87" t="s">
        <v>1785</v>
      </c>
      <c r="C1207" s="87" t="s">
        <v>63</v>
      </c>
      <c r="D1207" s="87" t="n">
        <v>100000.0</v>
      </c>
      <c r="E1207" s="87" t="s">
        <v>64</v>
      </c>
    </row>
    <row r="1208" outlineLevel="1">
      <c r="A1208" s="93" t="n">
        <v>45810.0</v>
      </c>
      <c r="B1208" s="87" t="s">
        <v>2076</v>
      </c>
      <c r="C1208" s="87" t="s">
        <v>63</v>
      </c>
      <c r="D1208" s="87" t="n">
        <v>100000.0</v>
      </c>
      <c r="E1208" s="87" t="s">
        <v>64</v>
      </c>
    </row>
    <row r="1209" outlineLevel="1">
      <c r="A1209" s="93" t="n">
        <v>45819.0</v>
      </c>
      <c r="B1209" s="87" t="s">
        <v>2395</v>
      </c>
      <c r="C1209" s="87" t="s">
        <v>63</v>
      </c>
      <c r="D1209" s="87" t="n">
        <v>100000.0</v>
      </c>
      <c r="E1209" s="87" t="s">
        <v>64</v>
      </c>
    </row>
    <row r="1210" outlineLevel="1">
      <c r="A1210" s="93" t="n">
        <v>45824.0</v>
      </c>
      <c r="B1210" s="87" t="s">
        <v>2509</v>
      </c>
      <c r="C1210" s="87" t="s">
        <v>63</v>
      </c>
      <c r="D1210" s="87" t="n">
        <v>50000.0</v>
      </c>
      <c r="E1210" s="87" t="s">
        <v>64</v>
      </c>
    </row>
    <row r="1211" outlineLevel="1">
      <c r="A1211" s="93" t="n">
        <v>45827.0</v>
      </c>
      <c r="B1211" s="87" t="s">
        <v>2626</v>
      </c>
      <c r="C1211" s="87" t="s">
        <v>63</v>
      </c>
      <c r="D1211" s="87" t="n">
        <v>100000.0</v>
      </c>
      <c r="E1211" s="87" t="s">
        <v>64</v>
      </c>
    </row>
    <row r="1212" outlineLevel="1">
      <c r="A1212" s="93" t="n">
        <v>45828.0</v>
      </c>
      <c r="B1212" s="87" t="s">
        <v>2680</v>
      </c>
      <c r="C1212" s="87" t="s">
        <v>63</v>
      </c>
      <c r="D1212" s="87" t="n">
        <v>70800.0</v>
      </c>
      <c r="E1212" s="87" t="s">
        <v>64</v>
      </c>
    </row>
    <row r="1213" outlineLevel="1">
      <c r="A1213" s="93" t="n">
        <v>45835.0</v>
      </c>
      <c r="B1213" s="87" t="s">
        <v>2858</v>
      </c>
      <c r="C1213" s="87" t="s">
        <v>63</v>
      </c>
      <c r="D1213" s="87" t="n">
        <v>100000.0</v>
      </c>
      <c r="E1213" s="87" t="s">
        <v>64</v>
      </c>
    </row>
    <row r="1214" outlineLevel="1">
      <c r="A1214" s="111" t="n">
        <v>45901.0</v>
      </c>
      <c r="B1214" s="103" t="s">
        <v>4186</v>
      </c>
      <c r="C1214" s="103" t="s">
        <v>63</v>
      </c>
      <c r="D1214" s="103" t="n">
        <v>130230.0</v>
      </c>
      <c r="E1214" s="103" t="s">
        <v>64</v>
      </c>
    </row>
    <row r="1215" outlineLevel="1">
      <c r="A1215" s="83" t="s">
        <v>1269</v>
      </c>
      <c r="B1215" s="83"/>
      <c r="C1215" s="83"/>
      <c r="D1215" s="82">
        <f>SUM(D1216:D1218)</f>
      </c>
      <c r="E1215" s="82"/>
    </row>
    <row r="1216" outlineLevel="1">
      <c r="A1216" s="93" t="n">
        <v>45782.0</v>
      </c>
      <c r="B1216" s="87" t="s">
        <v>1267</v>
      </c>
      <c r="C1216" s="87" t="s">
        <v>63</v>
      </c>
      <c r="D1216" s="87" t="n">
        <v>50000.0</v>
      </c>
      <c r="E1216" s="87" t="s">
        <v>315</v>
      </c>
    </row>
    <row r="1217" outlineLevel="1">
      <c r="A1217" s="93" t="n">
        <v>45910.0</v>
      </c>
      <c r="B1217" s="87" t="s">
        <v>4375</v>
      </c>
      <c r="C1217" s="87" t="s">
        <v>63</v>
      </c>
      <c r="D1217" s="87" t="n">
        <v>80000.0</v>
      </c>
      <c r="E1217" s="87" t="s">
        <v>315</v>
      </c>
    </row>
    <row r="1218" outlineLevel="1">
      <c r="A1218" s="111" t="n">
        <v>45911.0</v>
      </c>
      <c r="B1218" s="103" t="s">
        <v>4377</v>
      </c>
      <c r="C1218" s="103" t="s">
        <v>63</v>
      </c>
      <c r="D1218" s="103" t="n">
        <v>5000.0</v>
      </c>
      <c r="E1218" s="103" t="s">
        <v>315</v>
      </c>
    </row>
    <row r="1219" outlineLevel="1">
      <c r="A1219" s="83" t="s">
        <v>3367</v>
      </c>
      <c r="B1219" s="83"/>
      <c r="C1219" s="83"/>
      <c r="D1219" s="82">
        <f>SUM(D1220:D1222)</f>
      </c>
      <c r="E1219" s="82"/>
    </row>
    <row r="1220" outlineLevel="1">
      <c r="A1220" s="93" t="n">
        <v>45854.0</v>
      </c>
      <c r="B1220" s="87" t="s">
        <v>3366</v>
      </c>
      <c r="C1220" s="87" t="s">
        <v>63</v>
      </c>
      <c r="D1220" s="87" t="n">
        <v>94320.0</v>
      </c>
      <c r="E1220" s="87" t="s">
        <v>64</v>
      </c>
    </row>
    <row r="1221" outlineLevel="1">
      <c r="A1221" s="93" t="n">
        <v>45873.0</v>
      </c>
      <c r="B1221" s="87" t="s">
        <v>3720</v>
      </c>
      <c r="C1221" s="87" t="s">
        <v>63</v>
      </c>
      <c r="D1221" s="87" t="n">
        <v>78400.0</v>
      </c>
      <c r="E1221" s="87" t="s">
        <v>64</v>
      </c>
    </row>
    <row r="1222" outlineLevel="1">
      <c r="A1222" s="111" t="n">
        <v>46112.0</v>
      </c>
      <c r="B1222" s="103" t="s">
        <v>5983</v>
      </c>
      <c r="C1222" s="103" t="s">
        <v>63</v>
      </c>
      <c r="D1222" s="103" t="n">
        <v>9416.0</v>
      </c>
      <c r="E1222" s="103" t="s">
        <v>64</v>
      </c>
    </row>
    <row r="1223" outlineLevel="1">
      <c r="A1223" s="83" t="s">
        <v>1635</v>
      </c>
      <c r="B1223" s="83"/>
      <c r="C1223" s="83"/>
      <c r="D1223" s="82">
        <f>SUM(D1224:D1228)</f>
      </c>
      <c r="E1223" s="82"/>
    </row>
    <row r="1224" outlineLevel="1">
      <c r="A1224" s="93" t="n">
        <v>45793.0</v>
      </c>
      <c r="B1224" s="87" t="s">
        <v>1656</v>
      </c>
      <c r="C1224" s="87" t="s">
        <v>63</v>
      </c>
      <c r="D1224" s="87" t="n">
        <v>4600.0</v>
      </c>
      <c r="E1224" s="87" t="s">
        <v>369</v>
      </c>
    </row>
    <row r="1225" outlineLevel="1">
      <c r="A1225" s="93" t="n">
        <v>45793.0</v>
      </c>
      <c r="B1225" s="87" t="s">
        <v>1634</v>
      </c>
      <c r="C1225" s="87" t="s">
        <v>63</v>
      </c>
      <c r="D1225" s="87" t="n">
        <v>2800.0</v>
      </c>
      <c r="E1225" s="87" t="s">
        <v>369</v>
      </c>
    </row>
    <row r="1226" outlineLevel="1">
      <c r="A1226" s="93" t="n">
        <v>45803.0</v>
      </c>
      <c r="B1226" s="87" t="s">
        <v>1880</v>
      </c>
      <c r="C1226" s="87" t="s">
        <v>63</v>
      </c>
      <c r="D1226" s="87" t="n">
        <v>4600.0</v>
      </c>
      <c r="E1226" s="87" t="s">
        <v>369</v>
      </c>
    </row>
    <row r="1227" outlineLevel="1">
      <c r="A1227" s="93" t="n">
        <v>45829.0</v>
      </c>
      <c r="B1227" s="87" t="s">
        <v>2719</v>
      </c>
      <c r="C1227" s="87" t="s">
        <v>63</v>
      </c>
      <c r="D1227" s="87" t="n">
        <v>800.0</v>
      </c>
      <c r="E1227" s="87" t="s">
        <v>369</v>
      </c>
    </row>
    <row r="1228" outlineLevel="1">
      <c r="A1228" s="111" t="n">
        <v>45840.0</v>
      </c>
      <c r="B1228" s="103" t="s">
        <v>2951</v>
      </c>
      <c r="C1228" s="103" t="s">
        <v>63</v>
      </c>
      <c r="D1228" s="103" t="n">
        <v>2800.0</v>
      </c>
      <c r="E1228" s="103" t="s">
        <v>369</v>
      </c>
    </row>
    <row r="1229" outlineLevel="1">
      <c r="A1229" s="83" t="s">
        <v>583</v>
      </c>
      <c r="B1229" s="83"/>
      <c r="C1229" s="83"/>
      <c r="D1229" s="82">
        <f>SUM(D1230:D1238)</f>
      </c>
      <c r="E1229" s="82"/>
    </row>
    <row r="1230" outlineLevel="1">
      <c r="A1230" s="93" t="n">
        <v>45756.0</v>
      </c>
      <c r="B1230" s="87" t="s">
        <v>582</v>
      </c>
      <c r="C1230" s="87" t="s">
        <v>63</v>
      </c>
      <c r="D1230" s="87" t="n">
        <v>50.0</v>
      </c>
      <c r="E1230" s="87" t="s">
        <v>369</v>
      </c>
    </row>
    <row r="1231" outlineLevel="1">
      <c r="A1231" s="93" t="n">
        <v>45846.0</v>
      </c>
      <c r="B1231" s="87" t="s">
        <v>3235</v>
      </c>
      <c r="C1231" s="87" t="s">
        <v>63</v>
      </c>
      <c r="D1231" s="87" t="n">
        <v>4600.0</v>
      </c>
      <c r="E1231" s="87" t="s">
        <v>369</v>
      </c>
    </row>
    <row r="1232" outlineLevel="1">
      <c r="A1232" s="93" t="n">
        <v>45854.0</v>
      </c>
      <c r="B1232" s="87" t="s">
        <v>3356</v>
      </c>
      <c r="C1232" s="87" t="s">
        <v>63</v>
      </c>
      <c r="D1232" s="87" t="n">
        <v>2800.0</v>
      </c>
      <c r="E1232" s="87" t="s">
        <v>369</v>
      </c>
    </row>
    <row r="1233" outlineLevel="1">
      <c r="A1233" s="93" t="n">
        <v>45860.0</v>
      </c>
      <c r="B1233" s="87" t="s">
        <v>3427</v>
      </c>
      <c r="C1233" s="87" t="s">
        <v>63</v>
      </c>
      <c r="D1233" s="87" t="n">
        <v>2800.0</v>
      </c>
      <c r="E1233" s="87" t="s">
        <v>369</v>
      </c>
    </row>
    <row r="1234" outlineLevel="1">
      <c r="A1234" s="93" t="n">
        <v>45866.0</v>
      </c>
      <c r="B1234" s="87" t="s">
        <v>3516</v>
      </c>
      <c r="C1234" s="87" t="s">
        <v>63</v>
      </c>
      <c r="D1234" s="87" t="n">
        <v>2800.0</v>
      </c>
      <c r="E1234" s="87" t="s">
        <v>369</v>
      </c>
    </row>
    <row r="1235" outlineLevel="1">
      <c r="A1235" s="93" t="n">
        <v>45867.0</v>
      </c>
      <c r="B1235" s="87" t="s">
        <v>3553</v>
      </c>
      <c r="C1235" s="87" t="s">
        <v>63</v>
      </c>
      <c r="D1235" s="87" t="n">
        <v>7800.0</v>
      </c>
      <c r="E1235" s="87" t="s">
        <v>369</v>
      </c>
    </row>
    <row r="1236" outlineLevel="1">
      <c r="A1236" s="93" t="n">
        <v>45922.0</v>
      </c>
      <c r="B1236" s="87" t="s">
        <v>4486</v>
      </c>
      <c r="C1236" s="87" t="s">
        <v>63</v>
      </c>
      <c r="D1236" s="87" t="n">
        <v>2500.0</v>
      </c>
      <c r="E1236" s="87" t="s">
        <v>369</v>
      </c>
    </row>
    <row r="1237" outlineLevel="1">
      <c r="A1237" s="93" t="n">
        <v>45922.0</v>
      </c>
      <c r="B1237" s="87" t="s">
        <v>4488</v>
      </c>
      <c r="C1237" s="87" t="s">
        <v>63</v>
      </c>
      <c r="D1237" s="87" t="n">
        <v>300.0</v>
      </c>
      <c r="E1237" s="87" t="s">
        <v>369</v>
      </c>
    </row>
    <row r="1238" outlineLevel="1">
      <c r="A1238" s="111" t="n">
        <v>45937.0</v>
      </c>
      <c r="B1238" s="103" t="s">
        <v>4685</v>
      </c>
      <c r="C1238" s="103" t="s">
        <v>63</v>
      </c>
      <c r="D1238" s="103" t="n">
        <v>6000.0</v>
      </c>
      <c r="E1238" s="103" t="s">
        <v>369</v>
      </c>
    </row>
    <row r="1239" outlineLevel="1">
      <c r="A1239" s="83" t="s">
        <v>987</v>
      </c>
      <c r="B1239" s="83"/>
      <c r="C1239" s="83"/>
      <c r="D1239" s="82">
        <f>SUM(D1240:D1241)</f>
      </c>
      <c r="E1239" s="82"/>
    </row>
    <row r="1240" outlineLevel="1">
      <c r="A1240" s="93" t="n">
        <v>45771.0</v>
      </c>
      <c r="B1240" s="87" t="s">
        <v>986</v>
      </c>
      <c r="C1240" s="87" t="s">
        <v>63</v>
      </c>
      <c r="D1240" s="87" t="n">
        <v>4000.0</v>
      </c>
      <c r="E1240" s="87" t="s">
        <v>369</v>
      </c>
    </row>
    <row r="1241" outlineLevel="1">
      <c r="A1241" s="111" t="n">
        <v>45871.0</v>
      </c>
      <c r="B1241" s="103" t="s">
        <v>3613</v>
      </c>
      <c r="C1241" s="103" t="s">
        <v>63</v>
      </c>
      <c r="D1241" s="103" t="n">
        <v>2500.0</v>
      </c>
      <c r="E1241" s="103" t="s">
        <v>369</v>
      </c>
    </row>
    <row r="1242" outlineLevel="1">
      <c r="A1242" s="83" t="s">
        <v>1044</v>
      </c>
      <c r="B1242" s="83"/>
      <c r="C1242" s="83"/>
      <c r="D1242" s="82">
        <f>SUM(D1243:D1251)</f>
      </c>
      <c r="E1242" s="82"/>
    </row>
    <row r="1243" outlineLevel="1">
      <c r="A1243" s="93" t="n">
        <v>45773.0</v>
      </c>
      <c r="B1243" s="87" t="s">
        <v>1043</v>
      </c>
      <c r="C1243" s="87" t="s">
        <v>63</v>
      </c>
      <c r="D1243" s="87" t="n">
        <v>3584.0</v>
      </c>
      <c r="E1243" s="87" t="s">
        <v>64</v>
      </c>
    </row>
    <row r="1244" outlineLevel="1">
      <c r="A1244" s="93" t="n">
        <v>45773.0</v>
      </c>
      <c r="B1244" s="87" t="s">
        <v>1046</v>
      </c>
      <c r="C1244" s="87" t="s">
        <v>63</v>
      </c>
      <c r="D1244" s="87" t="n">
        <v>883316.0</v>
      </c>
      <c r="E1244" s="87" t="s">
        <v>74</v>
      </c>
    </row>
    <row r="1245" outlineLevel="1">
      <c r="A1245" s="93" t="n">
        <v>45780.0</v>
      </c>
      <c r="B1245" s="87" t="s">
        <v>1224</v>
      </c>
      <c r="C1245" s="87" t="s">
        <v>63</v>
      </c>
      <c r="D1245" s="87" t="n">
        <v>883316.0</v>
      </c>
      <c r="E1245" s="87" t="s">
        <v>74</v>
      </c>
    </row>
    <row r="1246" outlineLevel="1">
      <c r="A1246" s="93" t="n">
        <v>45862.0</v>
      </c>
      <c r="B1246" s="87" t="s">
        <v>3495</v>
      </c>
      <c r="C1246" s="87" t="s">
        <v>63</v>
      </c>
      <c r="D1246" s="87" t="n">
        <v>384400.0</v>
      </c>
      <c r="E1246" s="87" t="s">
        <v>74</v>
      </c>
    </row>
    <row r="1247" outlineLevel="1">
      <c r="A1247" s="93" t="n">
        <v>45929.0</v>
      </c>
      <c r="B1247" s="87" t="s">
        <v>4559</v>
      </c>
      <c r="C1247" s="87" t="s">
        <v>63</v>
      </c>
      <c r="D1247" s="87" t="n">
        <v>300000.0</v>
      </c>
      <c r="E1247" s="87" t="s">
        <v>74</v>
      </c>
    </row>
    <row r="1248" outlineLevel="1">
      <c r="A1248" s="93" t="n">
        <v>45940.0</v>
      </c>
      <c r="B1248" s="87" t="s">
        <v>4724</v>
      </c>
      <c r="C1248" s="87" t="s">
        <v>63</v>
      </c>
      <c r="D1248" s="87" t="n">
        <v>896000.0</v>
      </c>
      <c r="E1248" s="87" t="s">
        <v>74</v>
      </c>
    </row>
    <row r="1249" outlineLevel="1">
      <c r="A1249" s="93" t="n">
        <v>45985.0</v>
      </c>
      <c r="B1249" s="87" t="s">
        <v>5109</v>
      </c>
      <c r="C1249" s="87" t="s">
        <v>63</v>
      </c>
      <c r="D1249" s="87" t="n">
        <v>384000.0</v>
      </c>
      <c r="E1249" s="87" t="s">
        <v>74</v>
      </c>
    </row>
    <row r="1250" outlineLevel="1">
      <c r="A1250" s="93" t="n">
        <v>46076.0</v>
      </c>
      <c r="B1250" s="87" t="s">
        <v>5694</v>
      </c>
      <c r="C1250" s="87" t="s">
        <v>63</v>
      </c>
      <c r="D1250" s="87" t="n">
        <v>100000.0</v>
      </c>
      <c r="E1250" s="87" t="s">
        <v>64</v>
      </c>
    </row>
    <row r="1251" outlineLevel="1">
      <c r="A1251" s="111" t="n">
        <v>46104.0</v>
      </c>
      <c r="B1251" s="103" t="s">
        <v>5884</v>
      </c>
      <c r="C1251" s="103" t="s">
        <v>63</v>
      </c>
      <c r="D1251" s="103" t="n">
        <v>200000.0</v>
      </c>
      <c r="E1251" s="103" t="s">
        <v>64</v>
      </c>
    </row>
    <row r="1252" outlineLevel="1">
      <c r="A1252" s="83" t="s">
        <v>3616</v>
      </c>
      <c r="B1252" s="83"/>
      <c r="C1252" s="83"/>
      <c r="D1252" s="82">
        <f>SUM(D1253:D1259)</f>
      </c>
      <c r="E1252" s="82"/>
    </row>
    <row r="1253" outlineLevel="1">
      <c r="A1253" s="93" t="n">
        <v>45871.0</v>
      </c>
      <c r="B1253" s="87" t="s">
        <v>3615</v>
      </c>
      <c r="C1253" s="87" t="s">
        <v>63</v>
      </c>
      <c r="D1253" s="87" t="n">
        <v>8500.0</v>
      </c>
      <c r="E1253" s="87" t="s">
        <v>369</v>
      </c>
    </row>
    <row r="1254" outlineLevel="1">
      <c r="A1254" s="93" t="n">
        <v>45880.0</v>
      </c>
      <c r="B1254" s="87" t="s">
        <v>3840</v>
      </c>
      <c r="C1254" s="87" t="s">
        <v>63</v>
      </c>
      <c r="D1254" s="87" t="n">
        <v>25500.0</v>
      </c>
      <c r="E1254" s="87" t="s">
        <v>369</v>
      </c>
    </row>
    <row r="1255" outlineLevel="1">
      <c r="A1255" s="93" t="n">
        <v>45965.0</v>
      </c>
      <c r="B1255" s="87" t="s">
        <v>4973</v>
      </c>
      <c r="C1255" s="87" t="s">
        <v>63</v>
      </c>
      <c r="D1255" s="87" t="n">
        <v>16200.0</v>
      </c>
      <c r="E1255" s="87" t="s">
        <v>369</v>
      </c>
    </row>
    <row r="1256" outlineLevel="1">
      <c r="A1256" s="93" t="n">
        <v>45987.0</v>
      </c>
      <c r="B1256" s="87" t="s">
        <v>5115</v>
      </c>
      <c r="C1256" s="87" t="s">
        <v>63</v>
      </c>
      <c r="D1256" s="87" t="n">
        <v>8100.0</v>
      </c>
      <c r="E1256" s="87" t="s">
        <v>369</v>
      </c>
    </row>
    <row r="1257" outlineLevel="1">
      <c r="A1257" s="93" t="n">
        <v>45995.0</v>
      </c>
      <c r="B1257" s="87" t="s">
        <v>5197</v>
      </c>
      <c r="C1257" s="87" t="s">
        <v>63</v>
      </c>
      <c r="D1257" s="87" t="n">
        <v>18000.0</v>
      </c>
      <c r="E1257" s="87" t="s">
        <v>369</v>
      </c>
    </row>
    <row r="1258" outlineLevel="1">
      <c r="A1258" s="93" t="n">
        <v>46042.0</v>
      </c>
      <c r="B1258" s="87" t="s">
        <v>5489</v>
      </c>
      <c r="C1258" s="87" t="s">
        <v>63</v>
      </c>
      <c r="D1258" s="87" t="n">
        <v>29500.0</v>
      </c>
      <c r="E1258" s="87" t="s">
        <v>369</v>
      </c>
    </row>
    <row r="1259" outlineLevel="1">
      <c r="A1259" s="111" t="n">
        <v>46112.0</v>
      </c>
      <c r="B1259" s="103" t="s">
        <v>5973</v>
      </c>
      <c r="C1259" s="103" t="s">
        <v>63</v>
      </c>
      <c r="D1259" s="103" t="n">
        <v>18000.0</v>
      </c>
      <c r="E1259" s="103" t="s">
        <v>369</v>
      </c>
    </row>
    <row r="1260" outlineLevel="1">
      <c r="A1260" s="83" t="s">
        <v>1062</v>
      </c>
      <c r="B1260" s="83"/>
      <c r="C1260" s="83"/>
      <c r="D1260" s="82">
        <f>SUM(D1261:D1272)</f>
      </c>
      <c r="E1260" s="82"/>
    </row>
    <row r="1261" outlineLevel="1">
      <c r="A1261" s="93" t="n">
        <v>45775.0</v>
      </c>
      <c r="B1261" s="87" t="s">
        <v>1061</v>
      </c>
      <c r="C1261" s="87" t="s">
        <v>63</v>
      </c>
      <c r="D1261" s="87" t="n">
        <v>24000.0</v>
      </c>
      <c r="E1261" s="87" t="s">
        <v>369</v>
      </c>
    </row>
    <row r="1262" outlineLevel="1">
      <c r="A1262" s="93" t="n">
        <v>45777.0</v>
      </c>
      <c r="B1262" s="87" t="s">
        <v>1119</v>
      </c>
      <c r="C1262" s="87" t="s">
        <v>63</v>
      </c>
      <c r="D1262" s="87" t="n">
        <v>40000.0</v>
      </c>
      <c r="E1262" s="87" t="s">
        <v>369</v>
      </c>
    </row>
    <row r="1263" outlineLevel="1">
      <c r="A1263" s="93" t="n">
        <v>45787.0</v>
      </c>
      <c r="B1263" s="87" t="s">
        <v>1473</v>
      </c>
      <c r="C1263" s="87" t="s">
        <v>63</v>
      </c>
      <c r="D1263" s="87" t="n">
        <v>6300.0</v>
      </c>
      <c r="E1263" s="87" t="s">
        <v>369</v>
      </c>
    </row>
    <row r="1264" outlineLevel="1">
      <c r="A1264" s="93" t="n">
        <v>45810.0</v>
      </c>
      <c r="B1264" s="87" t="s">
        <v>2064</v>
      </c>
      <c r="C1264" s="87" t="s">
        <v>82</v>
      </c>
      <c r="D1264" s="87" t="n">
        <v>4600.0</v>
      </c>
      <c r="E1264" s="87" t="s">
        <v>369</v>
      </c>
    </row>
    <row r="1265" outlineLevel="1">
      <c r="A1265" s="93" t="n">
        <v>45821.0</v>
      </c>
      <c r="B1265" s="87" t="s">
        <v>2430</v>
      </c>
      <c r="C1265" s="87" t="s">
        <v>63</v>
      </c>
      <c r="D1265" s="87" t="n">
        <v>13000.0</v>
      </c>
      <c r="E1265" s="87" t="s">
        <v>369</v>
      </c>
    </row>
    <row r="1266" outlineLevel="1">
      <c r="A1266" s="93" t="n">
        <v>45829.0</v>
      </c>
      <c r="B1266" s="87" t="s">
        <v>2724</v>
      </c>
      <c r="C1266" s="87" t="s">
        <v>63</v>
      </c>
      <c r="D1266" s="87" t="n">
        <v>14000.0</v>
      </c>
      <c r="E1266" s="87" t="s">
        <v>369</v>
      </c>
    </row>
    <row r="1267" outlineLevel="1">
      <c r="A1267" s="93" t="n">
        <v>45832.0</v>
      </c>
      <c r="B1267" s="87" t="s">
        <v>2770</v>
      </c>
      <c r="C1267" s="87" t="s">
        <v>63</v>
      </c>
      <c r="D1267" s="87" t="n">
        <v>10000.0</v>
      </c>
      <c r="E1267" s="87" t="s">
        <v>369</v>
      </c>
    </row>
    <row r="1268" outlineLevel="1">
      <c r="A1268" s="93" t="n">
        <v>45840.0</v>
      </c>
      <c r="B1268" s="87" t="s">
        <v>2949</v>
      </c>
      <c r="C1268" s="87" t="s">
        <v>63</v>
      </c>
      <c r="D1268" s="87" t="n">
        <v>12500.0</v>
      </c>
      <c r="E1268" s="87" t="s">
        <v>369</v>
      </c>
    </row>
    <row r="1269" outlineLevel="1">
      <c r="A1269" s="93" t="n">
        <v>45855.0</v>
      </c>
      <c r="B1269" s="87" t="s">
        <v>3374</v>
      </c>
      <c r="C1269" s="87" t="s">
        <v>63</v>
      </c>
      <c r="D1269" s="87" t="n">
        <v>25000.0</v>
      </c>
      <c r="E1269" s="87" t="s">
        <v>369</v>
      </c>
    </row>
    <row r="1270" outlineLevel="1">
      <c r="A1270" s="93" t="n">
        <v>45856.0</v>
      </c>
      <c r="B1270" s="87" t="s">
        <v>3402</v>
      </c>
      <c r="C1270" s="87" t="s">
        <v>63</v>
      </c>
      <c r="D1270" s="87" t="n">
        <v>20000.0</v>
      </c>
      <c r="E1270" s="87" t="s">
        <v>369</v>
      </c>
    </row>
    <row r="1271" outlineLevel="1">
      <c r="A1271" s="93" t="n">
        <v>45878.0</v>
      </c>
      <c r="B1271" s="87" t="s">
        <v>3820</v>
      </c>
      <c r="C1271" s="87" t="s">
        <v>63</v>
      </c>
      <c r="D1271" s="87" t="n">
        <v>20000.0</v>
      </c>
      <c r="E1271" s="87" t="s">
        <v>369</v>
      </c>
    </row>
    <row r="1272" outlineLevel="1">
      <c r="A1272" s="111" t="n">
        <v>46020.0</v>
      </c>
      <c r="B1272" s="103" t="s">
        <v>5349</v>
      </c>
      <c r="C1272" s="103" t="s">
        <v>63</v>
      </c>
      <c r="D1272" s="103" t="n">
        <v>8000.0</v>
      </c>
      <c r="E1272" s="103" t="s">
        <v>369</v>
      </c>
    </row>
    <row r="1273" outlineLevel="1">
      <c r="A1273" s="83" t="s">
        <v>2052</v>
      </c>
      <c r="B1273" s="83"/>
      <c r="C1273" s="83"/>
      <c r="D1273" s="82">
        <f>SUM(D1274:D1275)</f>
      </c>
      <c r="E1273" s="82"/>
    </row>
    <row r="1274" outlineLevel="1">
      <c r="A1274" s="93" t="n">
        <v>45810.0</v>
      </c>
      <c r="B1274" s="87" t="s">
        <v>2051</v>
      </c>
      <c r="C1274" s="87" t="s">
        <v>63</v>
      </c>
      <c r="D1274" s="87" t="n">
        <v>7200.0</v>
      </c>
      <c r="E1274" s="87" t="s">
        <v>369</v>
      </c>
    </row>
    <row r="1275" outlineLevel="1">
      <c r="A1275" s="111" t="n">
        <v>45817.0</v>
      </c>
      <c r="B1275" s="103" t="s">
        <v>2304</v>
      </c>
      <c r="C1275" s="103" t="s">
        <v>63</v>
      </c>
      <c r="D1275" s="103" t="n">
        <v>14200.0</v>
      </c>
      <c r="E1275" s="103" t="s">
        <v>369</v>
      </c>
    </row>
    <row r="1276" outlineLevel="1">
      <c r="A1276" s="83" t="s">
        <v>2495</v>
      </c>
      <c r="B1276" s="83"/>
      <c r="C1276" s="83"/>
      <c r="D1276" s="82">
        <f>SUM(D1277:D1278)</f>
      </c>
      <c r="E1276" s="82"/>
    </row>
    <row r="1277" outlineLevel="1">
      <c r="A1277" s="93" t="n">
        <v>45822.0</v>
      </c>
      <c r="B1277" s="87" t="s">
        <v>2494</v>
      </c>
      <c r="C1277" s="87" t="s">
        <v>63</v>
      </c>
      <c r="D1277" s="87" t="n">
        <v>40000.0</v>
      </c>
      <c r="E1277" s="87" t="s">
        <v>369</v>
      </c>
    </row>
    <row r="1278" outlineLevel="1">
      <c r="A1278" s="111" t="n">
        <v>45892.0</v>
      </c>
      <c r="B1278" s="103" t="s">
        <v>4065</v>
      </c>
      <c r="C1278" s="103" t="s">
        <v>63</v>
      </c>
      <c r="D1278" s="103" t="n">
        <v>15000.0</v>
      </c>
      <c r="E1278" s="103" t="s">
        <v>369</v>
      </c>
    </row>
    <row r="1279" outlineLevel="1">
      <c r="A1279" s="83" t="s">
        <v>3092</v>
      </c>
      <c r="B1279" s="83"/>
      <c r="C1279" s="83"/>
      <c r="D1279" s="82">
        <f>SUM(D1280:D1282)</f>
      </c>
      <c r="E1279" s="82"/>
    </row>
    <row r="1280" outlineLevel="1">
      <c r="A1280" s="93" t="n">
        <v>45842.0</v>
      </c>
      <c r="B1280" s="87" t="s">
        <v>3091</v>
      </c>
      <c r="C1280" s="87" t="s">
        <v>63</v>
      </c>
      <c r="D1280" s="87" t="n">
        <v>600000.0</v>
      </c>
      <c r="E1280" s="87" t="s">
        <v>306</v>
      </c>
    </row>
    <row r="1281" outlineLevel="1">
      <c r="A1281" s="93" t="n">
        <v>45847.0</v>
      </c>
      <c r="B1281" s="87" t="s">
        <v>3251</v>
      </c>
      <c r="C1281" s="87" t="s">
        <v>63</v>
      </c>
      <c r="D1281" s="87" t="n">
        <v>600000.0</v>
      </c>
      <c r="E1281" s="87" t="s">
        <v>306</v>
      </c>
    </row>
    <row r="1282" outlineLevel="1">
      <c r="A1282" s="111" t="n">
        <v>45894.0</v>
      </c>
      <c r="B1282" s="103" t="s">
        <v>4084</v>
      </c>
      <c r="C1282" s="103" t="s">
        <v>63</v>
      </c>
      <c r="D1282" s="103" t="n">
        <v>1000000.0</v>
      </c>
      <c r="E1282" s="103" t="s">
        <v>306</v>
      </c>
    </row>
    <row r="1283" outlineLevel="1">
      <c r="A1283" s="83" t="s">
        <v>5238</v>
      </c>
      <c r="B1283" s="83"/>
      <c r="C1283" s="83"/>
      <c r="D1283" s="82">
        <f>SUM(D1284:D1285)</f>
      </c>
      <c r="E1283" s="82"/>
    </row>
    <row r="1284" outlineLevel="1">
      <c r="A1284" s="93" t="n">
        <v>46000.0</v>
      </c>
      <c r="B1284" s="87" t="s">
        <v>5237</v>
      </c>
      <c r="C1284" s="87" t="s">
        <v>63</v>
      </c>
      <c r="D1284" s="87" t="n">
        <v>5800.0</v>
      </c>
      <c r="E1284" s="87" t="s">
        <v>369</v>
      </c>
    </row>
    <row r="1285" outlineLevel="1">
      <c r="A1285" s="111" t="n">
        <v>46009.0</v>
      </c>
      <c r="B1285" s="103" t="s">
        <v>5290</v>
      </c>
      <c r="C1285" s="103" t="s">
        <v>63</v>
      </c>
      <c r="D1285" s="103" t="n">
        <v>1300.0</v>
      </c>
      <c r="E1285" s="103" t="s">
        <v>369</v>
      </c>
    </row>
    <row r="1286" outlineLevel="1">
      <c r="A1286" s="83" t="s">
        <v>3462</v>
      </c>
      <c r="B1286" s="83"/>
      <c r="C1286" s="83"/>
      <c r="D1286" s="82">
        <f>SUM(D1287:D1306)</f>
      </c>
      <c r="E1286" s="82"/>
    </row>
    <row r="1287" outlineLevel="1">
      <c r="A1287" s="93" t="n">
        <v>45861.0</v>
      </c>
      <c r="B1287" s="87" t="s">
        <v>3461</v>
      </c>
      <c r="C1287" s="87" t="s">
        <v>63</v>
      </c>
      <c r="D1287" s="87" t="n">
        <v>2800.0</v>
      </c>
      <c r="E1287" s="87" t="s">
        <v>369</v>
      </c>
    </row>
    <row r="1288" outlineLevel="1">
      <c r="A1288" s="93" t="n">
        <v>45863.0</v>
      </c>
      <c r="B1288" s="87" t="s">
        <v>3497</v>
      </c>
      <c r="C1288" s="87" t="s">
        <v>63</v>
      </c>
      <c r="D1288" s="87" t="n">
        <v>10000.0</v>
      </c>
      <c r="E1288" s="87" t="s">
        <v>369</v>
      </c>
    </row>
    <row r="1289" outlineLevel="1">
      <c r="A1289" s="93" t="n">
        <v>45866.0</v>
      </c>
      <c r="B1289" s="87" t="s">
        <v>3518</v>
      </c>
      <c r="C1289" s="87" t="s">
        <v>63</v>
      </c>
      <c r="D1289" s="87" t="n">
        <v>2800.0</v>
      </c>
      <c r="E1289" s="87" t="s">
        <v>369</v>
      </c>
    </row>
    <row r="1290" outlineLevel="1">
      <c r="A1290" s="93" t="n">
        <v>45867.0</v>
      </c>
      <c r="B1290" s="87" t="s">
        <v>3555</v>
      </c>
      <c r="C1290" s="87" t="s">
        <v>63</v>
      </c>
      <c r="D1290" s="87" t="n">
        <v>2700.0</v>
      </c>
      <c r="E1290" s="87" t="s">
        <v>369</v>
      </c>
    </row>
    <row r="1291" outlineLevel="1">
      <c r="A1291" s="93" t="n">
        <v>45868.0</v>
      </c>
      <c r="B1291" s="87" t="s">
        <v>3571</v>
      </c>
      <c r="C1291" s="87" t="s">
        <v>63</v>
      </c>
      <c r="D1291" s="87" t="n">
        <v>400.0</v>
      </c>
      <c r="E1291" s="87" t="s">
        <v>369</v>
      </c>
    </row>
    <row r="1292" outlineLevel="1">
      <c r="A1292" s="93" t="n">
        <v>45868.0</v>
      </c>
      <c r="B1292" s="87" t="s">
        <v>3568</v>
      </c>
      <c r="C1292" s="87" t="s">
        <v>63</v>
      </c>
      <c r="D1292" s="87" t="n">
        <v>2300.0</v>
      </c>
      <c r="E1292" s="87" t="s">
        <v>369</v>
      </c>
    </row>
    <row r="1293" outlineLevel="1">
      <c r="A1293" s="93" t="n">
        <v>45869.0</v>
      </c>
      <c r="B1293" s="87" t="s">
        <v>3581</v>
      </c>
      <c r="C1293" s="87" t="s">
        <v>63</v>
      </c>
      <c r="D1293" s="87" t="n">
        <v>1200.0</v>
      </c>
      <c r="E1293" s="87" t="s">
        <v>369</v>
      </c>
    </row>
    <row r="1294" outlineLevel="1">
      <c r="A1294" s="93" t="n">
        <v>45882.0</v>
      </c>
      <c r="B1294" s="87" t="s">
        <v>3894</v>
      </c>
      <c r="C1294" s="87" t="s">
        <v>63</v>
      </c>
      <c r="D1294" s="87" t="n">
        <v>2800.0</v>
      </c>
      <c r="E1294" s="87" t="s">
        <v>369</v>
      </c>
    </row>
    <row r="1295" outlineLevel="1">
      <c r="A1295" s="93" t="n">
        <v>45922.0</v>
      </c>
      <c r="B1295" s="87" t="s">
        <v>4490</v>
      </c>
      <c r="C1295" s="87" t="s">
        <v>63</v>
      </c>
      <c r="D1295" s="87" t="n">
        <v>2500.0</v>
      </c>
      <c r="E1295" s="87" t="s">
        <v>369</v>
      </c>
    </row>
    <row r="1296" outlineLevel="1">
      <c r="A1296" s="93" t="n">
        <v>45945.0</v>
      </c>
      <c r="B1296" s="87" t="s">
        <v>4758</v>
      </c>
      <c r="C1296" s="87" t="s">
        <v>63</v>
      </c>
      <c r="D1296" s="87" t="n">
        <v>2800.0</v>
      </c>
      <c r="E1296" s="87" t="s">
        <v>369</v>
      </c>
    </row>
    <row r="1297" outlineLevel="1">
      <c r="A1297" s="93" t="n">
        <v>45958.0</v>
      </c>
      <c r="B1297" s="87" t="s">
        <v>4821</v>
      </c>
      <c r="C1297" s="87" t="s">
        <v>63</v>
      </c>
      <c r="D1297" s="87" t="n">
        <v>1200.0</v>
      </c>
      <c r="E1297" s="87" t="s">
        <v>369</v>
      </c>
    </row>
    <row r="1298" outlineLevel="1">
      <c r="A1298" s="93" t="n">
        <v>45972.0</v>
      </c>
      <c r="B1298" s="87" t="s">
        <v>5010</v>
      </c>
      <c r="C1298" s="87" t="s">
        <v>63</v>
      </c>
      <c r="D1298" s="87" t="n">
        <v>1200.0</v>
      </c>
      <c r="E1298" s="87" t="s">
        <v>369</v>
      </c>
    </row>
    <row r="1299" outlineLevel="1">
      <c r="A1299" s="93" t="n">
        <v>46004.0</v>
      </c>
      <c r="B1299" s="87" t="s">
        <v>5260</v>
      </c>
      <c r="C1299" s="87" t="s">
        <v>63</v>
      </c>
      <c r="D1299" s="87" t="n">
        <v>5000.0</v>
      </c>
      <c r="E1299" s="87" t="s">
        <v>369</v>
      </c>
    </row>
    <row r="1300" outlineLevel="1">
      <c r="A1300" s="93" t="n">
        <v>46006.0</v>
      </c>
      <c r="B1300" s="87" t="s">
        <v>5276</v>
      </c>
      <c r="C1300" s="87" t="s">
        <v>63</v>
      </c>
      <c r="D1300" s="87" t="n">
        <v>2400.0</v>
      </c>
      <c r="E1300" s="87" t="s">
        <v>369</v>
      </c>
    </row>
    <row r="1301" outlineLevel="1">
      <c r="A1301" s="93" t="n">
        <v>46010.0</v>
      </c>
      <c r="B1301" s="87" t="s">
        <v>5300</v>
      </c>
      <c r="C1301" s="87" t="s">
        <v>63</v>
      </c>
      <c r="D1301" s="87" t="n">
        <v>2500.0</v>
      </c>
      <c r="E1301" s="87" t="s">
        <v>369</v>
      </c>
    </row>
    <row r="1302" outlineLevel="1">
      <c r="A1302" s="93" t="n">
        <v>46024.0</v>
      </c>
      <c r="B1302" s="87" t="s">
        <v>5370</v>
      </c>
      <c r="C1302" s="87" t="s">
        <v>63</v>
      </c>
      <c r="D1302" s="87" t="n">
        <v>3600.0</v>
      </c>
      <c r="E1302" s="87" t="s">
        <v>369</v>
      </c>
    </row>
    <row r="1303" outlineLevel="1">
      <c r="A1303" s="93" t="n">
        <v>46027.0</v>
      </c>
      <c r="B1303" s="87" t="s">
        <v>5395</v>
      </c>
      <c r="C1303" s="87" t="s">
        <v>63</v>
      </c>
      <c r="D1303" s="87" t="n">
        <v>2400.0</v>
      </c>
      <c r="E1303" s="87" t="s">
        <v>369</v>
      </c>
    </row>
    <row r="1304" outlineLevel="1">
      <c r="A1304" s="93" t="n">
        <v>46027.0</v>
      </c>
      <c r="B1304" s="87" t="s">
        <v>5393</v>
      </c>
      <c r="C1304" s="87" t="s">
        <v>63</v>
      </c>
      <c r="D1304" s="87" t="n">
        <v>1200.0</v>
      </c>
      <c r="E1304" s="87" t="s">
        <v>369</v>
      </c>
    </row>
    <row r="1305" outlineLevel="1">
      <c r="A1305" s="93" t="n">
        <v>46028.0</v>
      </c>
      <c r="B1305" s="87" t="s">
        <v>5404</v>
      </c>
      <c r="C1305" s="87" t="s">
        <v>63</v>
      </c>
      <c r="D1305" s="87" t="n">
        <v>2500.0</v>
      </c>
      <c r="E1305" s="87" t="s">
        <v>369</v>
      </c>
    </row>
    <row r="1306" outlineLevel="1">
      <c r="A1306" s="111" t="n">
        <v>46069.0</v>
      </c>
      <c r="B1306" s="103" t="s">
        <v>5652</v>
      </c>
      <c r="C1306" s="103" t="s">
        <v>63</v>
      </c>
      <c r="D1306" s="103" t="n">
        <v>5000.0</v>
      </c>
      <c r="E1306" s="103" t="s">
        <v>369</v>
      </c>
    </row>
    <row r="1307" outlineLevel="1">
      <c r="A1307" s="83" t="s">
        <v>3244</v>
      </c>
      <c r="B1307" s="83"/>
      <c r="C1307" s="83"/>
      <c r="D1307" s="82">
        <f>SUM(D1308:D1311)</f>
      </c>
      <c r="E1307" s="82"/>
    </row>
    <row r="1308" outlineLevel="1">
      <c r="A1308" s="93" t="n">
        <v>45846.0</v>
      </c>
      <c r="B1308" s="87" t="s">
        <v>3243</v>
      </c>
      <c r="C1308" s="87" t="s">
        <v>63</v>
      </c>
      <c r="D1308" s="87" t="n">
        <v>50000.0</v>
      </c>
      <c r="E1308" s="87" t="s">
        <v>64</v>
      </c>
    </row>
    <row r="1309" outlineLevel="1">
      <c r="A1309" s="93" t="n">
        <v>45852.0</v>
      </c>
      <c r="B1309" s="87" t="s">
        <v>3314</v>
      </c>
      <c r="C1309" s="87" t="s">
        <v>63</v>
      </c>
      <c r="D1309" s="87" t="n">
        <v>200000.0</v>
      </c>
      <c r="E1309" s="87" t="s">
        <v>64</v>
      </c>
    </row>
    <row r="1310" outlineLevel="1">
      <c r="A1310" s="93" t="n">
        <v>45853.0</v>
      </c>
      <c r="B1310" s="87" t="s">
        <v>3329</v>
      </c>
      <c r="C1310" s="87" t="s">
        <v>63</v>
      </c>
      <c r="D1310" s="87" t="n">
        <v>75000.0</v>
      </c>
      <c r="E1310" s="87" t="s">
        <v>64</v>
      </c>
    </row>
    <row r="1311" outlineLevel="1">
      <c r="A1311" s="111" t="n">
        <v>45860.0</v>
      </c>
      <c r="B1311" s="103" t="s">
        <v>3455</v>
      </c>
      <c r="C1311" s="103" t="s">
        <v>63</v>
      </c>
      <c r="D1311" s="103" t="n">
        <v>1770.0</v>
      </c>
      <c r="E1311" s="103" t="s">
        <v>64</v>
      </c>
    </row>
    <row r="1312" outlineLevel="1">
      <c r="A1312" s="83" t="s">
        <v>426</v>
      </c>
      <c r="B1312" s="83"/>
      <c r="C1312" s="83"/>
      <c r="D1312" s="82">
        <f>SUM(D1313:D1338)</f>
      </c>
      <c r="E1312" s="82"/>
    </row>
    <row r="1313" outlineLevel="1">
      <c r="A1313" s="93" t="n">
        <v>45761.0</v>
      </c>
      <c r="B1313" s="87" t="s">
        <v>707</v>
      </c>
      <c r="C1313" s="87" t="s">
        <v>63</v>
      </c>
      <c r="D1313" s="87" t="n">
        <v>31550.0</v>
      </c>
      <c r="E1313" s="87" t="s">
        <v>369</v>
      </c>
    </row>
    <row r="1314" outlineLevel="1">
      <c r="A1314" s="93" t="n">
        <v>45761.0</v>
      </c>
      <c r="B1314" s="87" t="s">
        <v>704</v>
      </c>
      <c r="C1314" s="87" t="s">
        <v>63</v>
      </c>
      <c r="D1314" s="87" t="n">
        <v>2000.0</v>
      </c>
      <c r="E1314" s="87" t="s">
        <v>369</v>
      </c>
    </row>
    <row r="1315" outlineLevel="1">
      <c r="A1315" s="93" t="n">
        <v>45762.0</v>
      </c>
      <c r="B1315" s="87" t="s">
        <v>735</v>
      </c>
      <c r="C1315" s="87" t="s">
        <v>63</v>
      </c>
      <c r="D1315" s="87" t="n">
        <v>3945.0</v>
      </c>
      <c r="E1315" s="87" t="s">
        <v>369</v>
      </c>
    </row>
    <row r="1316" outlineLevel="1">
      <c r="A1316" s="93" t="n">
        <v>45770.0</v>
      </c>
      <c r="B1316" s="87" t="s">
        <v>947</v>
      </c>
      <c r="C1316" s="87" t="s">
        <v>63</v>
      </c>
      <c r="D1316" s="87" t="n">
        <v>37495.0</v>
      </c>
      <c r="E1316" s="87" t="s">
        <v>369</v>
      </c>
    </row>
    <row r="1317" outlineLevel="1">
      <c r="A1317" s="93" t="n">
        <v>45776.0</v>
      </c>
      <c r="B1317" s="87" t="s">
        <v>1080</v>
      </c>
      <c r="C1317" s="87" t="s">
        <v>63</v>
      </c>
      <c r="D1317" s="87" t="n">
        <v>15000.0</v>
      </c>
      <c r="E1317" s="87" t="s">
        <v>64</v>
      </c>
    </row>
    <row r="1318" outlineLevel="1">
      <c r="A1318" s="93" t="n">
        <v>45782.0</v>
      </c>
      <c r="B1318" s="87" t="s">
        <v>1276</v>
      </c>
      <c r="C1318" s="87" t="s">
        <v>63</v>
      </c>
      <c r="D1318" s="87" t="n">
        <v>2000.0</v>
      </c>
      <c r="E1318" s="87" t="s">
        <v>369</v>
      </c>
    </row>
    <row r="1319" outlineLevel="1">
      <c r="A1319" s="93" t="n">
        <v>45782.0</v>
      </c>
      <c r="B1319" s="87" t="s">
        <v>1278</v>
      </c>
      <c r="C1319" s="87" t="s">
        <v>63</v>
      </c>
      <c r="D1319" s="87" t="n">
        <v>43000.0</v>
      </c>
      <c r="E1319" s="87" t="s">
        <v>369</v>
      </c>
    </row>
    <row r="1320" outlineLevel="1">
      <c r="A1320" s="93" t="n">
        <v>45785.0</v>
      </c>
      <c r="B1320" s="87" t="s">
        <v>1375</v>
      </c>
      <c r="C1320" s="87" t="s">
        <v>63</v>
      </c>
      <c r="D1320" s="87" t="n">
        <v>7250.0</v>
      </c>
      <c r="E1320" s="87" t="s">
        <v>64</v>
      </c>
    </row>
    <row r="1321" outlineLevel="1">
      <c r="A1321" s="93" t="n">
        <v>45786.0</v>
      </c>
      <c r="B1321" s="87" t="s">
        <v>1427</v>
      </c>
      <c r="C1321" s="87" t="s">
        <v>63</v>
      </c>
      <c r="D1321" s="87" t="n">
        <v>52500.0</v>
      </c>
      <c r="E1321" s="87" t="s">
        <v>369</v>
      </c>
    </row>
    <row r="1322" outlineLevel="1">
      <c r="A1322" s="93" t="n">
        <v>45790.0</v>
      </c>
      <c r="B1322" s="87" t="s">
        <v>1559</v>
      </c>
      <c r="C1322" s="87" t="s">
        <v>63</v>
      </c>
      <c r="D1322" s="87" t="n">
        <v>25500.0</v>
      </c>
      <c r="E1322" s="87" t="s">
        <v>369</v>
      </c>
    </row>
    <row r="1323" outlineLevel="1">
      <c r="A1323" s="93" t="n">
        <v>45803.0</v>
      </c>
      <c r="B1323" s="87" t="s">
        <v>1895</v>
      </c>
      <c r="C1323" s="87" t="s">
        <v>63</v>
      </c>
      <c r="D1323" s="87" t="n">
        <v>2000.0</v>
      </c>
      <c r="E1323" s="87" t="s">
        <v>369</v>
      </c>
    </row>
    <row r="1324" outlineLevel="1">
      <c r="A1324" s="93" t="n">
        <v>45803.0</v>
      </c>
      <c r="B1324" s="87" t="s">
        <v>1897</v>
      </c>
      <c r="C1324" s="87" t="s">
        <v>63</v>
      </c>
      <c r="D1324" s="87" t="n">
        <v>4100.0</v>
      </c>
      <c r="E1324" s="87" t="s">
        <v>369</v>
      </c>
    </row>
    <row r="1325" outlineLevel="1">
      <c r="A1325" s="93" t="n">
        <v>45804.0</v>
      </c>
      <c r="B1325" s="87" t="s">
        <v>1949</v>
      </c>
      <c r="C1325" s="87" t="s">
        <v>63</v>
      </c>
      <c r="D1325" s="87" t="n">
        <v>20000.0</v>
      </c>
      <c r="E1325" s="87" t="s">
        <v>369</v>
      </c>
    </row>
    <row r="1326" outlineLevel="1">
      <c r="A1326" s="93" t="n">
        <v>45812.0</v>
      </c>
      <c r="B1326" s="87" t="s">
        <v>2220</v>
      </c>
      <c r="C1326" s="87" t="s">
        <v>63</v>
      </c>
      <c r="D1326" s="87" t="n">
        <v>25000.0</v>
      </c>
      <c r="E1326" s="87" t="s">
        <v>369</v>
      </c>
    </row>
    <row r="1327" outlineLevel="1">
      <c r="A1327" s="93" t="n">
        <v>45818.0</v>
      </c>
      <c r="B1327" s="87" t="s">
        <v>2342</v>
      </c>
      <c r="C1327" s="87" t="s">
        <v>63</v>
      </c>
      <c r="D1327" s="87" t="n">
        <v>11000.0</v>
      </c>
      <c r="E1327" s="87" t="s">
        <v>369</v>
      </c>
    </row>
    <row r="1328" outlineLevel="1">
      <c r="A1328" s="93" t="n">
        <v>45821.0</v>
      </c>
      <c r="B1328" s="87" t="s">
        <v>2462</v>
      </c>
      <c r="C1328" s="87" t="s">
        <v>63</v>
      </c>
      <c r="D1328" s="87" t="n">
        <v>25000.0</v>
      </c>
      <c r="E1328" s="87" t="s">
        <v>369</v>
      </c>
    </row>
    <row r="1329" outlineLevel="1">
      <c r="A1329" s="93" t="n">
        <v>45821.0</v>
      </c>
      <c r="B1329" s="87" t="s">
        <v>2460</v>
      </c>
      <c r="C1329" s="87" t="s">
        <v>63</v>
      </c>
      <c r="D1329" s="87" t="n">
        <v>500.0</v>
      </c>
      <c r="E1329" s="87" t="s">
        <v>369</v>
      </c>
    </row>
    <row r="1330" outlineLevel="1">
      <c r="A1330" s="93" t="n">
        <v>45836.0</v>
      </c>
      <c r="B1330" s="87" t="s">
        <v>2881</v>
      </c>
      <c r="C1330" s="87" t="s">
        <v>63</v>
      </c>
      <c r="D1330" s="87" t="n">
        <v>20000.0</v>
      </c>
      <c r="E1330" s="87" t="s">
        <v>369</v>
      </c>
    </row>
    <row r="1331" outlineLevel="1">
      <c r="A1331" s="93" t="n">
        <v>45847.0</v>
      </c>
      <c r="B1331" s="87" t="s">
        <v>3260</v>
      </c>
      <c r="C1331" s="87" t="s">
        <v>63</v>
      </c>
      <c r="D1331" s="87" t="n">
        <v>34000.0</v>
      </c>
      <c r="E1331" s="87" t="s">
        <v>369</v>
      </c>
    </row>
    <row r="1332" outlineLevel="1">
      <c r="A1332" s="93" t="n">
        <v>45847.0</v>
      </c>
      <c r="B1332" s="87" t="s">
        <v>3262</v>
      </c>
      <c r="C1332" s="87" t="s">
        <v>63</v>
      </c>
      <c r="D1332" s="87" t="n">
        <v>8500.0</v>
      </c>
      <c r="E1332" s="87" t="s">
        <v>369</v>
      </c>
    </row>
    <row r="1333" outlineLevel="1">
      <c r="A1333" s="93" t="n">
        <v>45880.0</v>
      </c>
      <c r="B1333" s="87" t="s">
        <v>3844</v>
      </c>
      <c r="C1333" s="87" t="s">
        <v>63</v>
      </c>
      <c r="D1333" s="87" t="n">
        <v>40500.0</v>
      </c>
      <c r="E1333" s="87" t="s">
        <v>369</v>
      </c>
    </row>
    <row r="1334" outlineLevel="1">
      <c r="A1334" s="93" t="n">
        <v>45880.0</v>
      </c>
      <c r="B1334" s="87" t="s">
        <v>3842</v>
      </c>
      <c r="C1334" s="87" t="s">
        <v>63</v>
      </c>
      <c r="D1334" s="87" t="n">
        <v>2000.0</v>
      </c>
      <c r="E1334" s="87" t="s">
        <v>369</v>
      </c>
    </row>
    <row r="1335" outlineLevel="1">
      <c r="A1335" s="93" t="n">
        <v>45888.0</v>
      </c>
      <c r="B1335" s="87" t="s">
        <v>3990</v>
      </c>
      <c r="C1335" s="87" t="s">
        <v>63</v>
      </c>
      <c r="D1335" s="87" t="n">
        <v>19000.0</v>
      </c>
      <c r="E1335" s="87" t="s">
        <v>64</v>
      </c>
    </row>
    <row r="1336" outlineLevel="1">
      <c r="A1336" s="93" t="n">
        <v>45920.0</v>
      </c>
      <c r="B1336" s="87" t="s">
        <v>4478</v>
      </c>
      <c r="C1336" s="87" t="s">
        <v>63</v>
      </c>
      <c r="D1336" s="87" t="n">
        <v>2000.0</v>
      </c>
      <c r="E1336" s="87" t="s">
        <v>369</v>
      </c>
    </row>
    <row r="1337" outlineLevel="1">
      <c r="A1337" s="93" t="n">
        <v>45920.0</v>
      </c>
      <c r="B1337" s="87" t="s">
        <v>4480</v>
      </c>
      <c r="C1337" s="87" t="s">
        <v>63</v>
      </c>
      <c r="D1337" s="87" t="n">
        <v>20500.0</v>
      </c>
      <c r="E1337" s="87" t="s">
        <v>369</v>
      </c>
    </row>
    <row r="1338" outlineLevel="1">
      <c r="A1338" s="111" t="n">
        <v>46074.0</v>
      </c>
      <c r="B1338" s="103" t="s">
        <v>5689</v>
      </c>
      <c r="C1338" s="103" t="s">
        <v>63</v>
      </c>
      <c r="D1338" s="103" t="n">
        <v>4500.0</v>
      </c>
      <c r="E1338" s="103" t="s">
        <v>369</v>
      </c>
    </row>
    <row r="1339" outlineLevel="1">
      <c r="A1339" s="83" t="s">
        <v>655</v>
      </c>
      <c r="B1339" s="83"/>
      <c r="C1339" s="83"/>
      <c r="D1339" s="82">
        <f>SUM(D1340:D1343)</f>
      </c>
      <c r="E1339" s="82"/>
    </row>
    <row r="1340" outlineLevel="1">
      <c r="A1340" s="93" t="n">
        <v>45758.0</v>
      </c>
      <c r="B1340" s="87" t="s">
        <v>654</v>
      </c>
      <c r="C1340" s="87" t="s">
        <v>63</v>
      </c>
      <c r="D1340" s="87" t="n">
        <v>700.0</v>
      </c>
      <c r="E1340" s="87" t="s">
        <v>369</v>
      </c>
    </row>
    <row r="1341" outlineLevel="1">
      <c r="A1341" s="93" t="n">
        <v>45765.0</v>
      </c>
      <c r="B1341" s="87" t="s">
        <v>822</v>
      </c>
      <c r="C1341" s="87" t="s">
        <v>63</v>
      </c>
      <c r="D1341" s="87" t="n">
        <v>700.0</v>
      </c>
      <c r="E1341" s="87" t="s">
        <v>369</v>
      </c>
    </row>
    <row r="1342" outlineLevel="1">
      <c r="A1342" s="93" t="n">
        <v>45811.0</v>
      </c>
      <c r="B1342" s="87" t="s">
        <v>2160</v>
      </c>
      <c r="C1342" s="87" t="s">
        <v>63</v>
      </c>
      <c r="D1342" s="87" t="n">
        <v>2200.0</v>
      </c>
      <c r="E1342" s="87" t="s">
        <v>369</v>
      </c>
    </row>
    <row r="1343" outlineLevel="1">
      <c r="A1343" s="111" t="n">
        <v>45874.0</v>
      </c>
      <c r="B1343" s="103" t="s">
        <v>3742</v>
      </c>
      <c r="C1343" s="103" t="s">
        <v>63</v>
      </c>
      <c r="D1343" s="103" t="n">
        <v>2200.0</v>
      </c>
      <c r="E1343" s="103" t="s">
        <v>369</v>
      </c>
    </row>
    <row r="1344" outlineLevel="1">
      <c r="A1344" s="83" t="s">
        <v>673</v>
      </c>
      <c r="B1344" s="83"/>
      <c r="C1344" s="83"/>
      <c r="D1344" s="82">
        <f>SUM(D1345:D1347)</f>
      </c>
      <c r="E1344" s="82"/>
    </row>
    <row r="1345" outlineLevel="1">
      <c r="A1345" s="93" t="n">
        <v>45758.0</v>
      </c>
      <c r="B1345" s="87" t="s">
        <v>671</v>
      </c>
      <c r="C1345" s="87" t="s">
        <v>63</v>
      </c>
      <c r="D1345" s="87" t="n">
        <v>2000.0</v>
      </c>
      <c r="E1345" s="87" t="s">
        <v>369</v>
      </c>
    </row>
    <row r="1346" outlineLevel="1">
      <c r="A1346" s="93" t="n">
        <v>45828.0</v>
      </c>
      <c r="B1346" s="87" t="s">
        <v>2706</v>
      </c>
      <c r="C1346" s="87" t="s">
        <v>63</v>
      </c>
      <c r="D1346" s="87" t="n">
        <v>5700.0</v>
      </c>
      <c r="E1346" s="87" t="s">
        <v>369</v>
      </c>
    </row>
    <row r="1347" outlineLevel="1">
      <c r="A1347" s="111" t="n">
        <v>45862.0</v>
      </c>
      <c r="B1347" s="103" t="s">
        <v>3489</v>
      </c>
      <c r="C1347" s="103" t="s">
        <v>63</v>
      </c>
      <c r="D1347" s="103" t="n">
        <v>3300.0</v>
      </c>
      <c r="E1347" s="103" t="s">
        <v>369</v>
      </c>
    </row>
    <row r="1348" outlineLevel="1">
      <c r="A1348" s="83" t="s">
        <v>794</v>
      </c>
      <c r="B1348" s="83"/>
      <c r="C1348" s="83"/>
      <c r="D1348" s="82">
        <f>SUM(D1349:D1352)</f>
      </c>
      <c r="E1348" s="82"/>
    </row>
    <row r="1349" outlineLevel="1">
      <c r="A1349" s="93" t="n">
        <v>45764.0</v>
      </c>
      <c r="B1349" s="87" t="s">
        <v>793</v>
      </c>
      <c r="C1349" s="87" t="s">
        <v>63</v>
      </c>
      <c r="D1349" s="87" t="n">
        <v>5200.0</v>
      </c>
      <c r="E1349" s="87" t="s">
        <v>64</v>
      </c>
    </row>
    <row r="1350" outlineLevel="1">
      <c r="A1350" s="93" t="n">
        <v>45789.0</v>
      </c>
      <c r="B1350" s="87" t="s">
        <v>1519</v>
      </c>
      <c r="C1350" s="87" t="s">
        <v>63</v>
      </c>
      <c r="D1350" s="87" t="n">
        <v>31860.0</v>
      </c>
      <c r="E1350" s="87" t="s">
        <v>64</v>
      </c>
    </row>
    <row r="1351" outlineLevel="1">
      <c r="A1351" s="93" t="n">
        <v>45846.0</v>
      </c>
      <c r="B1351" s="87" t="s">
        <v>3227</v>
      </c>
      <c r="C1351" s="87" t="s">
        <v>63</v>
      </c>
      <c r="D1351" s="87" t="n">
        <v>5200.0</v>
      </c>
      <c r="E1351" s="87" t="s">
        <v>64</v>
      </c>
    </row>
    <row r="1352" outlineLevel="1">
      <c r="A1352" s="111" t="n">
        <v>46051.0</v>
      </c>
      <c r="B1352" s="103" t="s">
        <v>5540</v>
      </c>
      <c r="C1352" s="103" t="s">
        <v>63</v>
      </c>
      <c r="D1352" s="103" t="n">
        <v>13000.0</v>
      </c>
      <c r="E1352" s="103" t="s">
        <v>64</v>
      </c>
    </row>
    <row r="1353" outlineLevel="1">
      <c r="A1353" s="83" t="s">
        <v>3899</v>
      </c>
      <c r="B1353" s="83"/>
      <c r="C1353" s="83"/>
      <c r="D1353" s="82">
        <f>SUM(D1354:D1355)</f>
      </c>
      <c r="E1353" s="82"/>
    </row>
    <row r="1354" outlineLevel="1">
      <c r="A1354" s="93" t="n">
        <v>45882.0</v>
      </c>
      <c r="B1354" s="87" t="s">
        <v>3898</v>
      </c>
      <c r="C1354" s="87" t="s">
        <v>63</v>
      </c>
      <c r="D1354" s="87" t="n">
        <v>1.0</v>
      </c>
      <c r="E1354" s="87" t="s">
        <v>369</v>
      </c>
    </row>
    <row r="1355" outlineLevel="1">
      <c r="A1355" s="111" t="n">
        <v>45882.0</v>
      </c>
      <c r="B1355" s="103" t="s">
        <v>3901</v>
      </c>
      <c r="C1355" s="103" t="s">
        <v>63</v>
      </c>
      <c r="D1355" s="103" t="n">
        <v>2500.0</v>
      </c>
      <c r="E1355" s="103" t="s">
        <v>369</v>
      </c>
    </row>
    <row r="1356" outlineLevel="1">
      <c r="A1356" s="83" t="s">
        <v>1008</v>
      </c>
      <c r="B1356" s="83"/>
      <c r="C1356" s="83"/>
      <c r="D1356" s="82">
        <f>SUM(D1357:D1360)</f>
      </c>
      <c r="E1356" s="82"/>
    </row>
    <row r="1357" outlineLevel="1">
      <c r="A1357" s="93" t="n">
        <v>45772.0</v>
      </c>
      <c r="B1357" s="87" t="s">
        <v>1006</v>
      </c>
      <c r="C1357" s="87" t="s">
        <v>63</v>
      </c>
      <c r="D1357" s="87" t="n">
        <v>2000.0</v>
      </c>
      <c r="E1357" s="87" t="s">
        <v>369</v>
      </c>
    </row>
    <row r="1358" outlineLevel="1">
      <c r="A1358" s="93" t="n">
        <v>45791.0</v>
      </c>
      <c r="B1358" s="87" t="s">
        <v>1578</v>
      </c>
      <c r="C1358" s="87" t="s">
        <v>63</v>
      </c>
      <c r="D1358" s="87" t="n">
        <v>2200.0</v>
      </c>
      <c r="E1358" s="87" t="s">
        <v>369</v>
      </c>
    </row>
    <row r="1359" outlineLevel="1">
      <c r="A1359" s="93" t="n">
        <v>45803.0</v>
      </c>
      <c r="B1359" s="87" t="s">
        <v>1886</v>
      </c>
      <c r="C1359" s="87" t="s">
        <v>63</v>
      </c>
      <c r="D1359" s="87" t="n">
        <v>2200.0</v>
      </c>
      <c r="E1359" s="87" t="s">
        <v>369</v>
      </c>
    </row>
    <row r="1360" outlineLevel="1">
      <c r="A1360" s="111" t="n">
        <v>45817.0</v>
      </c>
      <c r="B1360" s="103" t="s">
        <v>2299</v>
      </c>
      <c r="C1360" s="103" t="s">
        <v>63</v>
      </c>
      <c r="D1360" s="103" t="n">
        <v>2200.0</v>
      </c>
      <c r="E1360" s="103" t="s">
        <v>369</v>
      </c>
    </row>
    <row r="1361" outlineLevel="1">
      <c r="A1361" s="83" t="s">
        <v>3924</v>
      </c>
      <c r="B1361" s="83"/>
      <c r="C1361" s="83"/>
      <c r="D1361" s="82">
        <f>SUM(D1362:D1363)</f>
      </c>
      <c r="E1361" s="82"/>
    </row>
    <row r="1362" outlineLevel="1">
      <c r="A1362" s="93" t="n">
        <v>45885.0</v>
      </c>
      <c r="B1362" s="87" t="s">
        <v>3923</v>
      </c>
      <c r="C1362" s="87" t="s">
        <v>63</v>
      </c>
      <c r="D1362" s="87" t="n">
        <v>42500.0</v>
      </c>
      <c r="E1362" s="87" t="s">
        <v>369</v>
      </c>
    </row>
    <row r="1363" outlineLevel="1">
      <c r="A1363" s="111" t="n">
        <v>45892.0</v>
      </c>
      <c r="B1363" s="103" t="s">
        <v>4067</v>
      </c>
      <c r="C1363" s="103" t="s">
        <v>63</v>
      </c>
      <c r="D1363" s="103" t="n">
        <v>1500.0</v>
      </c>
      <c r="E1363" s="103" t="s">
        <v>369</v>
      </c>
    </row>
    <row r="1364" outlineLevel="1">
      <c r="A1364" s="83" t="s">
        <v>3807</v>
      </c>
      <c r="B1364" s="83"/>
      <c r="C1364" s="83"/>
      <c r="D1364" s="82">
        <f>SUM(D1365:D1367)</f>
      </c>
      <c r="E1364" s="82"/>
    </row>
    <row r="1365" outlineLevel="1">
      <c r="A1365" s="93" t="n">
        <v>45877.0</v>
      </c>
      <c r="B1365" s="87" t="s">
        <v>3806</v>
      </c>
      <c r="C1365" s="87" t="s">
        <v>63</v>
      </c>
      <c r="D1365" s="87" t="n">
        <v>11800.0</v>
      </c>
      <c r="E1365" s="87" t="s">
        <v>369</v>
      </c>
    </row>
    <row r="1366" outlineLevel="1">
      <c r="A1366" s="93" t="n">
        <v>45901.0</v>
      </c>
      <c r="B1366" s="87" t="s">
        <v>4184</v>
      </c>
      <c r="C1366" s="87" t="s">
        <v>63</v>
      </c>
      <c r="D1366" s="87" t="n">
        <v>12800.0</v>
      </c>
      <c r="E1366" s="87" t="s">
        <v>369</v>
      </c>
    </row>
    <row r="1367" outlineLevel="1">
      <c r="A1367" s="111" t="n">
        <v>45917.0</v>
      </c>
      <c r="B1367" s="103" t="s">
        <v>4449</v>
      </c>
      <c r="C1367" s="103" t="s">
        <v>63</v>
      </c>
      <c r="D1367" s="103" t="n">
        <v>1000.0</v>
      </c>
      <c r="E1367" s="103" t="s">
        <v>369</v>
      </c>
    </row>
    <row r="1368" outlineLevel="1">
      <c r="A1368" s="83" t="s">
        <v>3632</v>
      </c>
      <c r="B1368" s="83"/>
      <c r="C1368" s="83"/>
      <c r="D1368" s="82">
        <f>SUM(D1369:D1377)</f>
      </c>
      <c r="E1368" s="82"/>
    </row>
    <row r="1369" outlineLevel="1">
      <c r="A1369" s="93" t="n">
        <v>45873.0</v>
      </c>
      <c r="B1369" s="87" t="s">
        <v>3631</v>
      </c>
      <c r="C1369" s="87" t="s">
        <v>63</v>
      </c>
      <c r="D1369" s="87" t="n">
        <v>250000.0</v>
      </c>
      <c r="E1369" s="87" t="s">
        <v>315</v>
      </c>
    </row>
    <row r="1370" outlineLevel="1">
      <c r="A1370" s="93" t="n">
        <v>45892.0</v>
      </c>
      <c r="B1370" s="87" t="s">
        <v>4063</v>
      </c>
      <c r="C1370" s="87" t="s">
        <v>63</v>
      </c>
      <c r="D1370" s="87" t="n">
        <v>160000.0</v>
      </c>
      <c r="E1370" s="87" t="s">
        <v>315</v>
      </c>
    </row>
    <row r="1371" outlineLevel="1">
      <c r="A1371" s="93" t="n">
        <v>45939.0</v>
      </c>
      <c r="B1371" s="87" t="s">
        <v>4709</v>
      </c>
      <c r="C1371" s="87" t="s">
        <v>63</v>
      </c>
      <c r="D1371" s="87" t="n">
        <v>500000.0</v>
      </c>
      <c r="E1371" s="87" t="s">
        <v>315</v>
      </c>
    </row>
    <row r="1372" outlineLevel="1">
      <c r="A1372" s="93" t="n">
        <v>45980.0</v>
      </c>
      <c r="B1372" s="87" t="s">
        <v>5070</v>
      </c>
      <c r="C1372" s="87" t="s">
        <v>63</v>
      </c>
      <c r="D1372" s="87" t="n">
        <v>350000.0</v>
      </c>
      <c r="E1372" s="87" t="s">
        <v>315</v>
      </c>
    </row>
    <row r="1373" outlineLevel="1">
      <c r="A1373" s="93" t="n">
        <v>46006.0</v>
      </c>
      <c r="B1373" s="87" t="s">
        <v>5278</v>
      </c>
      <c r="C1373" s="87" t="s">
        <v>63</v>
      </c>
      <c r="D1373" s="87" t="n">
        <v>50000.0</v>
      </c>
      <c r="E1373" s="87" t="s">
        <v>315</v>
      </c>
    </row>
    <row r="1374" outlineLevel="1">
      <c r="A1374" s="93" t="n">
        <v>46007.0</v>
      </c>
      <c r="B1374" s="87" t="s">
        <v>5282</v>
      </c>
      <c r="C1374" s="87" t="s">
        <v>63</v>
      </c>
      <c r="D1374" s="87" t="n">
        <v>125000.0</v>
      </c>
      <c r="E1374" s="87" t="s">
        <v>315</v>
      </c>
    </row>
    <row r="1375" outlineLevel="1">
      <c r="A1375" s="93" t="n">
        <v>46041.0</v>
      </c>
      <c r="B1375" s="87" t="s">
        <v>5474</v>
      </c>
      <c r="C1375" s="87" t="s">
        <v>63</v>
      </c>
      <c r="D1375" s="87" t="n">
        <v>85000.0</v>
      </c>
      <c r="E1375" s="87" t="s">
        <v>315</v>
      </c>
    </row>
    <row r="1376" outlineLevel="1">
      <c r="A1376" s="93" t="n">
        <v>46078.0</v>
      </c>
      <c r="B1376" s="87" t="s">
        <v>5720</v>
      </c>
      <c r="C1376" s="87" t="s">
        <v>63</v>
      </c>
      <c r="D1376" s="87" t="n">
        <v>150000.0</v>
      </c>
      <c r="E1376" s="87" t="s">
        <v>315</v>
      </c>
    </row>
    <row r="1377" outlineLevel="1">
      <c r="A1377" s="111" t="n">
        <v>46086.0</v>
      </c>
      <c r="B1377" s="103" t="s">
        <v>5775</v>
      </c>
      <c r="C1377" s="103" t="s">
        <v>63</v>
      </c>
      <c r="D1377" s="103" t="n">
        <v>120000.0</v>
      </c>
      <c r="E1377" s="103" t="s">
        <v>315</v>
      </c>
    </row>
    <row r="1378" outlineLevel="1">
      <c r="A1378" s="83" t="s">
        <v>3733</v>
      </c>
      <c r="B1378" s="83"/>
      <c r="C1378" s="83"/>
      <c r="D1378" s="82">
        <f>SUM(D1379:D1380)</f>
      </c>
      <c r="E1378" s="82"/>
    </row>
    <row r="1379" outlineLevel="1">
      <c r="A1379" s="93" t="n">
        <v>45874.0</v>
      </c>
      <c r="B1379" s="87" t="s">
        <v>3732</v>
      </c>
      <c r="C1379" s="87" t="s">
        <v>63</v>
      </c>
      <c r="D1379" s="87" t="n">
        <v>70000.0</v>
      </c>
      <c r="E1379" s="87" t="s">
        <v>64</v>
      </c>
    </row>
    <row r="1380" outlineLevel="1">
      <c r="A1380" s="111" t="n">
        <v>45902.0</v>
      </c>
      <c r="B1380" s="103" t="s">
        <v>4200</v>
      </c>
      <c r="C1380" s="103" t="s">
        <v>63</v>
      </c>
      <c r="D1380" s="103" t="n">
        <v>110000.0</v>
      </c>
      <c r="E1380" s="103" t="s">
        <v>64</v>
      </c>
    </row>
    <row r="1381" outlineLevel="1">
      <c r="A1381" s="83" t="s">
        <v>2031</v>
      </c>
      <c r="B1381" s="83"/>
      <c r="C1381" s="83"/>
      <c r="D1381" s="82">
        <f>SUM(D1382:D1383)</f>
      </c>
      <c r="E1381" s="82"/>
    </row>
    <row r="1382" outlineLevel="1">
      <c r="A1382" s="93" t="n">
        <v>45807.0</v>
      </c>
      <c r="B1382" s="87" t="s">
        <v>2030</v>
      </c>
      <c r="C1382" s="87" t="s">
        <v>63</v>
      </c>
      <c r="D1382" s="87" t="n">
        <v>200.0</v>
      </c>
      <c r="E1382" s="87" t="s">
        <v>369</v>
      </c>
    </row>
    <row r="1383" outlineLevel="1">
      <c r="A1383" s="111" t="n">
        <v>45810.0</v>
      </c>
      <c r="B1383" s="103" t="s">
        <v>2056</v>
      </c>
      <c r="C1383" s="103" t="s">
        <v>63</v>
      </c>
      <c r="D1383" s="103" t="n">
        <v>6200.0</v>
      </c>
      <c r="E1383" s="103" t="s">
        <v>369</v>
      </c>
    </row>
    <row r="1384" outlineLevel="1">
      <c r="A1384" s="83" t="s">
        <v>648</v>
      </c>
      <c r="B1384" s="83"/>
      <c r="C1384" s="83"/>
      <c r="D1384" s="82">
        <f>SUM(D1385:D1389)</f>
      </c>
      <c r="E1384" s="82"/>
    </row>
    <row r="1385" outlineLevel="1">
      <c r="A1385" s="93" t="n">
        <v>45758.0</v>
      </c>
      <c r="B1385" s="87" t="s">
        <v>647</v>
      </c>
      <c r="C1385" s="87" t="s">
        <v>63</v>
      </c>
      <c r="D1385" s="87" t="n">
        <v>1800.0</v>
      </c>
      <c r="E1385" s="87" t="s">
        <v>369</v>
      </c>
    </row>
    <row r="1386" outlineLevel="1">
      <c r="A1386" s="93" t="n">
        <v>45782.0</v>
      </c>
      <c r="B1386" s="87" t="s">
        <v>1290</v>
      </c>
      <c r="C1386" s="87" t="s">
        <v>63</v>
      </c>
      <c r="D1386" s="87" t="n">
        <v>36000.0</v>
      </c>
      <c r="E1386" s="87" t="s">
        <v>369</v>
      </c>
    </row>
    <row r="1387" outlineLevel="1">
      <c r="A1387" s="93" t="n">
        <v>45819.0</v>
      </c>
      <c r="B1387" s="87" t="s">
        <v>2387</v>
      </c>
      <c r="C1387" s="87" t="s">
        <v>63</v>
      </c>
      <c r="D1387" s="87" t="n">
        <v>2300.0</v>
      </c>
      <c r="E1387" s="87" t="s">
        <v>369</v>
      </c>
    </row>
    <row r="1388" outlineLevel="1">
      <c r="A1388" s="93" t="n">
        <v>45821.0</v>
      </c>
      <c r="B1388" s="87" t="s">
        <v>2442</v>
      </c>
      <c r="C1388" s="87" t="s">
        <v>63</v>
      </c>
      <c r="D1388" s="87" t="n">
        <v>6525.0</v>
      </c>
      <c r="E1388" s="87" t="s">
        <v>369</v>
      </c>
    </row>
    <row r="1389" outlineLevel="1">
      <c r="A1389" s="111" t="n">
        <v>45848.0</v>
      </c>
      <c r="B1389" s="103" t="s">
        <v>3269</v>
      </c>
      <c r="C1389" s="103" t="s">
        <v>63</v>
      </c>
      <c r="D1389" s="103" t="n">
        <v>9500.0</v>
      </c>
      <c r="E1389" s="103" t="s">
        <v>369</v>
      </c>
    </row>
    <row r="1390" outlineLevel="1">
      <c r="A1390" s="83" t="s">
        <v>4189</v>
      </c>
      <c r="B1390" s="83"/>
      <c r="C1390" s="83"/>
      <c r="D1390" s="82">
        <f>SUM(D1391:D1392)</f>
      </c>
      <c r="E1390" s="82"/>
    </row>
    <row r="1391" outlineLevel="1">
      <c r="A1391" s="93" t="n">
        <v>45901.0</v>
      </c>
      <c r="B1391" s="87" t="s">
        <v>4188</v>
      </c>
      <c r="C1391" s="87" t="s">
        <v>63</v>
      </c>
      <c r="D1391" s="87" t="n">
        <v>17000.0</v>
      </c>
      <c r="E1391" s="87" t="s">
        <v>369</v>
      </c>
    </row>
    <row r="1392" outlineLevel="1">
      <c r="A1392" s="111" t="n">
        <v>45922.0</v>
      </c>
      <c r="B1392" s="103" t="s">
        <v>4484</v>
      </c>
      <c r="C1392" s="103" t="s">
        <v>63</v>
      </c>
      <c r="D1392" s="103" t="n">
        <v>2200.0</v>
      </c>
      <c r="E1392" s="103" t="s">
        <v>369</v>
      </c>
    </row>
    <row r="1393" outlineLevel="1">
      <c r="A1393" s="83" t="s">
        <v>630</v>
      </c>
      <c r="B1393" s="83"/>
      <c r="C1393" s="83"/>
      <c r="D1393" s="82">
        <f>SUM(D1394:D1399)</f>
      </c>
      <c r="E1393" s="82"/>
    </row>
    <row r="1394" outlineLevel="1">
      <c r="A1394" s="93" t="n">
        <v>45757.0</v>
      </c>
      <c r="B1394" s="87" t="s">
        <v>629</v>
      </c>
      <c r="C1394" s="87" t="s">
        <v>63</v>
      </c>
      <c r="D1394" s="87" t="n">
        <v>20060.0</v>
      </c>
      <c r="E1394" s="87" t="s">
        <v>64</v>
      </c>
    </row>
    <row r="1395" outlineLevel="1">
      <c r="A1395" s="93" t="n">
        <v>45787.0</v>
      </c>
      <c r="B1395" s="87" t="s">
        <v>1475</v>
      </c>
      <c r="C1395" s="87" t="s">
        <v>63</v>
      </c>
      <c r="D1395" s="87" t="n">
        <v>41064.0</v>
      </c>
      <c r="E1395" s="87" t="s">
        <v>369</v>
      </c>
    </row>
    <row r="1396" outlineLevel="1">
      <c r="A1396" s="93" t="n">
        <v>45863.0</v>
      </c>
      <c r="B1396" s="87" t="s">
        <v>3503</v>
      </c>
      <c r="C1396" s="87" t="s">
        <v>63</v>
      </c>
      <c r="D1396" s="87" t="n">
        <v>3540.0</v>
      </c>
      <c r="E1396" s="87" t="s">
        <v>64</v>
      </c>
    </row>
    <row r="1397" outlineLevel="1">
      <c r="A1397" s="93" t="n">
        <v>45995.0</v>
      </c>
      <c r="B1397" s="87" t="s">
        <v>5195</v>
      </c>
      <c r="C1397" s="87" t="s">
        <v>63</v>
      </c>
      <c r="D1397" s="87" t="n">
        <v>10148.0</v>
      </c>
      <c r="E1397" s="87" t="s">
        <v>64</v>
      </c>
    </row>
    <row r="1398" outlineLevel="1">
      <c r="A1398" s="93" t="n">
        <v>46008.0</v>
      </c>
      <c r="B1398" s="87" t="s">
        <v>5286</v>
      </c>
      <c r="C1398" s="87" t="s">
        <v>63</v>
      </c>
      <c r="D1398" s="87" t="n">
        <v>2360.0</v>
      </c>
      <c r="E1398" s="87" t="s">
        <v>64</v>
      </c>
    </row>
    <row r="1399" outlineLevel="1">
      <c r="A1399" s="111" t="n">
        <v>46022.0</v>
      </c>
      <c r="B1399" s="103" t="s">
        <v>5366</v>
      </c>
      <c r="C1399" s="103" t="s">
        <v>63</v>
      </c>
      <c r="D1399" s="103" t="n">
        <v>1888.0</v>
      </c>
      <c r="E1399" s="103" t="s">
        <v>64</v>
      </c>
    </row>
    <row r="1400" outlineLevel="1">
      <c r="A1400" s="83" t="s">
        <v>477</v>
      </c>
      <c r="B1400" s="83"/>
      <c r="C1400" s="83"/>
      <c r="D1400" s="82">
        <f>SUM(D1401:D1406)</f>
      </c>
      <c r="E1400" s="82"/>
    </row>
    <row r="1401" outlineLevel="1">
      <c r="A1401" s="93" t="n">
        <v>45750.0</v>
      </c>
      <c r="B1401" s="87" t="s">
        <v>476</v>
      </c>
      <c r="C1401" s="87" t="s">
        <v>63</v>
      </c>
      <c r="D1401" s="87" t="n">
        <v>58000.0</v>
      </c>
      <c r="E1401" s="87" t="s">
        <v>64</v>
      </c>
    </row>
    <row r="1402" outlineLevel="1">
      <c r="A1402" s="93" t="n">
        <v>45790.0</v>
      </c>
      <c r="B1402" s="87" t="s">
        <v>1561</v>
      </c>
      <c r="C1402" s="87" t="s">
        <v>63</v>
      </c>
      <c r="D1402" s="87" t="n">
        <v>58000.0</v>
      </c>
      <c r="E1402" s="87" t="s">
        <v>64</v>
      </c>
    </row>
    <row r="1403" outlineLevel="1">
      <c r="A1403" s="93" t="n">
        <v>45828.0</v>
      </c>
      <c r="B1403" s="87" t="s">
        <v>2668</v>
      </c>
      <c r="C1403" s="87" t="s">
        <v>63</v>
      </c>
      <c r="D1403" s="87" t="n">
        <v>55000.0</v>
      </c>
      <c r="E1403" s="87" t="s">
        <v>64</v>
      </c>
    </row>
    <row r="1404" outlineLevel="1">
      <c r="A1404" s="93" t="n">
        <v>45881.0</v>
      </c>
      <c r="B1404" s="87" t="s">
        <v>3878</v>
      </c>
      <c r="C1404" s="87" t="s">
        <v>63</v>
      </c>
      <c r="D1404" s="87" t="n">
        <v>52500.0</v>
      </c>
      <c r="E1404" s="87" t="s">
        <v>64</v>
      </c>
    </row>
    <row r="1405" outlineLevel="1">
      <c r="A1405" s="93" t="n">
        <v>45916.0</v>
      </c>
      <c r="B1405" s="87" t="s">
        <v>4437</v>
      </c>
      <c r="C1405" s="87" t="s">
        <v>63</v>
      </c>
      <c r="D1405" s="87" t="n">
        <v>104000.0</v>
      </c>
      <c r="E1405" s="87" t="s">
        <v>64</v>
      </c>
    </row>
    <row r="1406" outlineLevel="1">
      <c r="A1406" s="111" t="n">
        <v>46028.0</v>
      </c>
      <c r="B1406" s="103" t="s">
        <v>5408</v>
      </c>
      <c r="C1406" s="103" t="s">
        <v>63</v>
      </c>
      <c r="D1406" s="103" t="n">
        <v>45000.0</v>
      </c>
      <c r="E1406" s="103" t="s">
        <v>64</v>
      </c>
    </row>
    <row r="1407" outlineLevel="1">
      <c r="A1407" s="83" t="s">
        <v>1164</v>
      </c>
      <c r="B1407" s="83"/>
      <c r="C1407" s="83"/>
      <c r="D1407" s="82">
        <f>SUM(D1408:D1414)</f>
      </c>
      <c r="E1407" s="82"/>
    </row>
    <row r="1408" outlineLevel="1">
      <c r="A1408" s="93" t="n">
        <v>45779.0</v>
      </c>
      <c r="B1408" s="87" t="s">
        <v>1163</v>
      </c>
      <c r="C1408" s="87" t="s">
        <v>63</v>
      </c>
      <c r="D1408" s="87" t="n">
        <v>37500.0</v>
      </c>
      <c r="E1408" s="87" t="s">
        <v>64</v>
      </c>
    </row>
    <row r="1409" outlineLevel="1">
      <c r="A1409" s="93" t="n">
        <v>45785.0</v>
      </c>
      <c r="B1409" s="87" t="s">
        <v>1401</v>
      </c>
      <c r="C1409" s="87" t="s">
        <v>63</v>
      </c>
      <c r="D1409" s="87" t="n">
        <v>100000.0</v>
      </c>
      <c r="E1409" s="87" t="s">
        <v>64</v>
      </c>
    </row>
    <row r="1410" outlineLevel="1">
      <c r="A1410" s="93" t="n">
        <v>45791.0</v>
      </c>
      <c r="B1410" s="87" t="s">
        <v>1580</v>
      </c>
      <c r="C1410" s="87" t="s">
        <v>63</v>
      </c>
      <c r="D1410" s="87" t="n">
        <v>50000.0</v>
      </c>
      <c r="E1410" s="87" t="s">
        <v>64</v>
      </c>
    </row>
    <row r="1411" outlineLevel="1">
      <c r="A1411" s="93" t="n">
        <v>45792.0</v>
      </c>
      <c r="B1411" s="87" t="s">
        <v>1623</v>
      </c>
      <c r="C1411" s="87" t="s">
        <v>63</v>
      </c>
      <c r="D1411" s="87" t="n">
        <v>10800.0</v>
      </c>
      <c r="E1411" s="87" t="s">
        <v>64</v>
      </c>
    </row>
    <row r="1412" outlineLevel="1">
      <c r="A1412" s="93" t="n">
        <v>45794.0</v>
      </c>
      <c r="B1412" s="87" t="s">
        <v>1686</v>
      </c>
      <c r="C1412" s="87" t="s">
        <v>63</v>
      </c>
      <c r="D1412" s="87" t="n">
        <v>100000.0</v>
      </c>
      <c r="E1412" s="87" t="s">
        <v>64</v>
      </c>
    </row>
    <row r="1413" outlineLevel="1">
      <c r="A1413" s="93" t="n">
        <v>45797.0</v>
      </c>
      <c r="B1413" s="87" t="s">
        <v>1721</v>
      </c>
      <c r="C1413" s="87" t="s">
        <v>63</v>
      </c>
      <c r="D1413" s="87" t="n">
        <v>100000.0</v>
      </c>
      <c r="E1413" s="87" t="s">
        <v>64</v>
      </c>
    </row>
    <row r="1414" outlineLevel="1">
      <c r="A1414" s="111" t="n">
        <v>45813.0</v>
      </c>
      <c r="B1414" s="103" t="s">
        <v>2240</v>
      </c>
      <c r="C1414" s="103" t="s">
        <v>63</v>
      </c>
      <c r="D1414" s="103" t="n">
        <v>37500.0</v>
      </c>
      <c r="E1414" s="103" t="s">
        <v>64</v>
      </c>
    </row>
    <row r="1415" outlineLevel="1">
      <c r="A1415" s="83" t="s">
        <v>1792</v>
      </c>
      <c r="B1415" s="83"/>
      <c r="C1415" s="83"/>
      <c r="D1415" s="82">
        <f>SUM(D1416:D1418)</f>
      </c>
      <c r="E1415" s="82"/>
    </row>
    <row r="1416" outlineLevel="1">
      <c r="A1416" s="93" t="n">
        <v>45799.0</v>
      </c>
      <c r="B1416" s="87" t="s">
        <v>1796</v>
      </c>
      <c r="C1416" s="87" t="s">
        <v>63</v>
      </c>
      <c r="D1416" s="87" t="n">
        <v>4000.0</v>
      </c>
      <c r="E1416" s="87" t="s">
        <v>369</v>
      </c>
    </row>
    <row r="1417" outlineLevel="1">
      <c r="A1417" s="93" t="n">
        <v>45799.0</v>
      </c>
      <c r="B1417" s="87" t="s">
        <v>1791</v>
      </c>
      <c r="C1417" s="87" t="s">
        <v>63</v>
      </c>
      <c r="D1417" s="87" t="n">
        <v>10000.0</v>
      </c>
      <c r="E1417" s="87" t="s">
        <v>369</v>
      </c>
    </row>
    <row r="1418" outlineLevel="1">
      <c r="A1418" s="111" t="n">
        <v>45799.0</v>
      </c>
      <c r="B1418" s="103" t="s">
        <v>1794</v>
      </c>
      <c r="C1418" s="103" t="s">
        <v>63</v>
      </c>
      <c r="D1418" s="103" t="n">
        <v>12600.0</v>
      </c>
      <c r="E1418" s="103" t="s">
        <v>369</v>
      </c>
    </row>
    <row r="1419" outlineLevel="1">
      <c r="A1419" s="83" t="s">
        <v>1717</v>
      </c>
      <c r="B1419" s="83"/>
      <c r="C1419" s="83"/>
      <c r="D1419" s="82">
        <f>SUM(D1420:D1428)</f>
      </c>
      <c r="E1419" s="82"/>
    </row>
    <row r="1420" outlineLevel="1">
      <c r="A1420" s="93" t="n">
        <v>45797.0</v>
      </c>
      <c r="B1420" s="87" t="s">
        <v>1716</v>
      </c>
      <c r="C1420" s="87" t="s">
        <v>63</v>
      </c>
      <c r="D1420" s="87" t="n">
        <v>71744.0</v>
      </c>
      <c r="E1420" s="87" t="s">
        <v>64</v>
      </c>
    </row>
    <row r="1421" outlineLevel="1">
      <c r="A1421" s="93" t="n">
        <v>45817.0</v>
      </c>
      <c r="B1421" s="87" t="s">
        <v>2324</v>
      </c>
      <c r="C1421" s="87" t="s">
        <v>63</v>
      </c>
      <c r="D1421" s="87" t="n">
        <v>40000.0</v>
      </c>
      <c r="E1421" s="87" t="s">
        <v>315</v>
      </c>
    </row>
    <row r="1422" outlineLevel="1">
      <c r="A1422" s="93" t="n">
        <v>45832.0</v>
      </c>
      <c r="B1422" s="87" t="s">
        <v>2761</v>
      </c>
      <c r="C1422" s="87" t="s">
        <v>63</v>
      </c>
      <c r="D1422" s="87" t="n">
        <v>2250.0</v>
      </c>
      <c r="E1422" s="87" t="s">
        <v>315</v>
      </c>
    </row>
    <row r="1423" outlineLevel="1">
      <c r="A1423" s="93" t="n">
        <v>45834.0</v>
      </c>
      <c r="B1423" s="87" t="s">
        <v>2834</v>
      </c>
      <c r="C1423" s="87" t="s">
        <v>63</v>
      </c>
      <c r="D1423" s="87" t="n">
        <v>20800.0</v>
      </c>
      <c r="E1423" s="87" t="s">
        <v>315</v>
      </c>
    </row>
    <row r="1424" outlineLevel="1">
      <c r="A1424" s="93" t="n">
        <v>45838.0</v>
      </c>
      <c r="B1424" s="87" t="s">
        <v>2909</v>
      </c>
      <c r="C1424" s="87" t="s">
        <v>63</v>
      </c>
      <c r="D1424" s="87" t="n">
        <v>70000.0</v>
      </c>
      <c r="E1424" s="87" t="s">
        <v>315</v>
      </c>
    </row>
    <row r="1425" outlineLevel="1">
      <c r="A1425" s="93" t="n">
        <v>45845.0</v>
      </c>
      <c r="B1425" s="87" t="s">
        <v>3190</v>
      </c>
      <c r="C1425" s="87" t="s">
        <v>63</v>
      </c>
      <c r="D1425" s="87" t="n">
        <v>50000.0</v>
      </c>
      <c r="E1425" s="87" t="s">
        <v>315</v>
      </c>
    </row>
    <row r="1426" outlineLevel="1">
      <c r="A1426" s="93" t="n">
        <v>45853.0</v>
      </c>
      <c r="B1426" s="87" t="s">
        <v>3348</v>
      </c>
      <c r="C1426" s="87" t="s">
        <v>63</v>
      </c>
      <c r="D1426" s="87" t="n">
        <v>64000.0</v>
      </c>
      <c r="E1426" s="87" t="s">
        <v>315</v>
      </c>
    </row>
    <row r="1427" outlineLevel="1">
      <c r="A1427" s="93" t="n">
        <v>45869.0</v>
      </c>
      <c r="B1427" s="87" t="s">
        <v>3587</v>
      </c>
      <c r="C1427" s="87" t="s">
        <v>63</v>
      </c>
      <c r="D1427" s="87" t="n">
        <v>8260.0</v>
      </c>
      <c r="E1427" s="87" t="s">
        <v>315</v>
      </c>
    </row>
    <row r="1428" outlineLevel="1">
      <c r="A1428" s="111" t="n">
        <v>45997.0</v>
      </c>
      <c r="B1428" s="103" t="s">
        <v>5220</v>
      </c>
      <c r="C1428" s="103" t="s">
        <v>63</v>
      </c>
      <c r="D1428" s="103" t="n">
        <v>10000.0</v>
      </c>
      <c r="E1428" s="103" t="s">
        <v>315</v>
      </c>
    </row>
    <row r="1429" outlineLevel="1">
      <c r="A1429" s="83" t="s">
        <v>4745</v>
      </c>
      <c r="B1429" s="83"/>
      <c r="C1429" s="83"/>
      <c r="D1429" s="82">
        <f>SUM(D1430:D1434)</f>
      </c>
      <c r="E1429" s="82"/>
    </row>
    <row r="1430" outlineLevel="1">
      <c r="A1430" s="93" t="n">
        <v>45944.0</v>
      </c>
      <c r="B1430" s="87" t="s">
        <v>4744</v>
      </c>
      <c r="C1430" s="87" t="s">
        <v>63</v>
      </c>
      <c r="D1430" s="87" t="n">
        <v>10000.0</v>
      </c>
      <c r="E1430" s="87" t="s">
        <v>369</v>
      </c>
    </row>
    <row r="1431" outlineLevel="1">
      <c r="A1431" s="93" t="n">
        <v>45971.0</v>
      </c>
      <c r="B1431" s="87" t="s">
        <v>5003</v>
      </c>
      <c r="C1431" s="87" t="s">
        <v>63</v>
      </c>
      <c r="D1431" s="87" t="n">
        <v>500.0</v>
      </c>
      <c r="E1431" s="87" t="s">
        <v>369</v>
      </c>
    </row>
    <row r="1432" outlineLevel="1">
      <c r="A1432" s="93" t="n">
        <v>46004.0</v>
      </c>
      <c r="B1432" s="87" t="s">
        <v>5267</v>
      </c>
      <c r="C1432" s="87" t="s">
        <v>63</v>
      </c>
      <c r="D1432" s="87" t="n">
        <v>2300.0</v>
      </c>
      <c r="E1432" s="87" t="s">
        <v>369</v>
      </c>
    </row>
    <row r="1433" outlineLevel="1">
      <c r="A1433" s="93" t="n">
        <v>46094.0</v>
      </c>
      <c r="B1433" s="87" t="s">
        <v>5851</v>
      </c>
      <c r="C1433" s="87" t="s">
        <v>63</v>
      </c>
      <c r="D1433" s="87" t="n">
        <v>500.0</v>
      </c>
      <c r="E1433" s="87" t="s">
        <v>369</v>
      </c>
    </row>
    <row r="1434" outlineLevel="1">
      <c r="A1434" s="111" t="n">
        <v>46105.0</v>
      </c>
      <c r="B1434" s="103" t="s">
        <v>5893</v>
      </c>
      <c r="C1434" s="103" t="s">
        <v>63</v>
      </c>
      <c r="D1434" s="103" t="n">
        <v>2500.0</v>
      </c>
      <c r="E1434" s="103" t="s">
        <v>369</v>
      </c>
    </row>
    <row r="1435" outlineLevel="1">
      <c r="A1435" s="83" t="s">
        <v>2611</v>
      </c>
      <c r="B1435" s="83"/>
      <c r="C1435" s="83"/>
      <c r="D1435" s="82">
        <f>SUM(D1436:D1440)</f>
      </c>
      <c r="E1435" s="82"/>
    </row>
    <row r="1436" outlineLevel="1">
      <c r="A1436" s="93" t="n">
        <v>45826.0</v>
      </c>
      <c r="B1436" s="87" t="s">
        <v>2610</v>
      </c>
      <c r="C1436" s="87" t="s">
        <v>63</v>
      </c>
      <c r="D1436" s="87" t="n">
        <v>2200.0</v>
      </c>
      <c r="E1436" s="87" t="s">
        <v>369</v>
      </c>
    </row>
    <row r="1437" outlineLevel="1">
      <c r="A1437" s="93" t="n">
        <v>45843.0</v>
      </c>
      <c r="B1437" s="87" t="s">
        <v>3163</v>
      </c>
      <c r="C1437" s="87" t="s">
        <v>63</v>
      </c>
      <c r="D1437" s="87" t="n">
        <v>2000.0</v>
      </c>
      <c r="E1437" s="87" t="s">
        <v>369</v>
      </c>
    </row>
    <row r="1438" outlineLevel="1">
      <c r="A1438" s="93" t="n">
        <v>45843.0</v>
      </c>
      <c r="B1438" s="87" t="s">
        <v>3165</v>
      </c>
      <c r="C1438" s="87" t="s">
        <v>63</v>
      </c>
      <c r="D1438" s="87" t="n">
        <v>200.0</v>
      </c>
      <c r="E1438" s="87" t="s">
        <v>369</v>
      </c>
    </row>
    <row r="1439" outlineLevel="1">
      <c r="A1439" s="93" t="n">
        <v>45846.0</v>
      </c>
      <c r="B1439" s="87" t="s">
        <v>3229</v>
      </c>
      <c r="C1439" s="87" t="s">
        <v>63</v>
      </c>
      <c r="D1439" s="87" t="n">
        <v>2200.0</v>
      </c>
      <c r="E1439" s="87" t="s">
        <v>369</v>
      </c>
    </row>
    <row r="1440" outlineLevel="1">
      <c r="A1440" s="111" t="n">
        <v>45863.0</v>
      </c>
      <c r="B1440" s="103" t="s">
        <v>3499</v>
      </c>
      <c r="C1440" s="103" t="s">
        <v>63</v>
      </c>
      <c r="D1440" s="103" t="n">
        <v>2200.0</v>
      </c>
      <c r="E1440" s="103" t="s">
        <v>369</v>
      </c>
    </row>
    <row r="1441" outlineLevel="1">
      <c r="A1441" s="83" t="s">
        <v>685</v>
      </c>
      <c r="B1441" s="83"/>
      <c r="C1441" s="83"/>
      <c r="D1441" s="82">
        <f>SUM(D1442:D1445)</f>
      </c>
      <c r="E1441" s="82"/>
    </row>
    <row r="1442" outlineLevel="1">
      <c r="A1442" s="93" t="n">
        <v>45759.0</v>
      </c>
      <c r="B1442" s="87" t="s">
        <v>684</v>
      </c>
      <c r="C1442" s="87" t="s">
        <v>63</v>
      </c>
      <c r="D1442" s="87" t="n">
        <v>2300.0</v>
      </c>
      <c r="E1442" s="87" t="s">
        <v>369</v>
      </c>
    </row>
    <row r="1443" outlineLevel="1">
      <c r="A1443" s="93" t="n">
        <v>45764.0</v>
      </c>
      <c r="B1443" s="87" t="s">
        <v>785</v>
      </c>
      <c r="C1443" s="87" t="s">
        <v>63</v>
      </c>
      <c r="D1443" s="87" t="n">
        <v>6000.0</v>
      </c>
      <c r="E1443" s="87" t="s">
        <v>369</v>
      </c>
    </row>
    <row r="1444" outlineLevel="1">
      <c r="A1444" s="93" t="n">
        <v>45764.0</v>
      </c>
      <c r="B1444" s="87" t="s">
        <v>783</v>
      </c>
      <c r="C1444" s="87" t="s">
        <v>63</v>
      </c>
      <c r="D1444" s="87" t="n">
        <v>2300.0</v>
      </c>
      <c r="E1444" s="87" t="s">
        <v>369</v>
      </c>
    </row>
    <row r="1445" outlineLevel="1">
      <c r="A1445" s="111" t="n">
        <v>45770.0</v>
      </c>
      <c r="B1445" s="103" t="s">
        <v>956</v>
      </c>
      <c r="C1445" s="103" t="s">
        <v>63</v>
      </c>
      <c r="D1445" s="103" t="n">
        <v>2300.0</v>
      </c>
      <c r="E1445" s="103" t="s">
        <v>369</v>
      </c>
    </row>
    <row r="1446" outlineLevel="1">
      <c r="A1446" s="83" t="s">
        <v>590</v>
      </c>
      <c r="B1446" s="83"/>
      <c r="C1446" s="83"/>
      <c r="D1446" s="82">
        <f>SUM(D1447:D1454)</f>
      </c>
      <c r="E1446" s="82"/>
    </row>
    <row r="1447" outlineLevel="1">
      <c r="A1447" s="93" t="n">
        <v>45756.0</v>
      </c>
      <c r="B1447" s="87" t="s">
        <v>589</v>
      </c>
      <c r="C1447" s="87" t="s">
        <v>63</v>
      </c>
      <c r="D1447" s="87" t="n">
        <v>10620.0</v>
      </c>
      <c r="E1447" s="87" t="s">
        <v>64</v>
      </c>
    </row>
    <row r="1448" outlineLevel="1">
      <c r="A1448" s="93" t="n">
        <v>45853.0</v>
      </c>
      <c r="B1448" s="87" t="s">
        <v>3354</v>
      </c>
      <c r="C1448" s="87" t="s">
        <v>63</v>
      </c>
      <c r="D1448" s="87" t="n">
        <v>10620.0</v>
      </c>
      <c r="E1448" s="87" t="s">
        <v>64</v>
      </c>
    </row>
    <row r="1449" outlineLevel="1">
      <c r="A1449" s="93" t="n">
        <v>45903.0</v>
      </c>
      <c r="B1449" s="87" t="s">
        <v>4318</v>
      </c>
      <c r="C1449" s="87" t="s">
        <v>63</v>
      </c>
      <c r="D1449" s="87" t="n">
        <v>10620.0</v>
      </c>
      <c r="E1449" s="87" t="s">
        <v>64</v>
      </c>
    </row>
    <row r="1450" outlineLevel="1">
      <c r="A1450" s="93" t="n">
        <v>45922.0</v>
      </c>
      <c r="B1450" s="87" t="s">
        <v>4494</v>
      </c>
      <c r="C1450" s="87" t="s">
        <v>63</v>
      </c>
      <c r="D1450" s="87" t="n">
        <v>10620.0</v>
      </c>
      <c r="E1450" s="87" t="s">
        <v>64</v>
      </c>
    </row>
    <row r="1451" outlineLevel="1">
      <c r="A1451" s="93" t="n">
        <v>45939.0</v>
      </c>
      <c r="B1451" s="87" t="s">
        <v>4705</v>
      </c>
      <c r="C1451" s="87" t="s">
        <v>63</v>
      </c>
      <c r="D1451" s="87" t="n">
        <v>10620.0</v>
      </c>
      <c r="E1451" s="87" t="s">
        <v>64</v>
      </c>
    </row>
    <row r="1452" outlineLevel="1">
      <c r="A1452" s="93" t="n">
        <v>46004.0</v>
      </c>
      <c r="B1452" s="87" t="s">
        <v>5264</v>
      </c>
      <c r="C1452" s="87" t="s">
        <v>63</v>
      </c>
      <c r="D1452" s="87" t="n">
        <v>10620.0</v>
      </c>
      <c r="E1452" s="87" t="s">
        <v>64</v>
      </c>
    </row>
    <row r="1453" outlineLevel="1">
      <c r="A1453" s="93" t="n">
        <v>46064.0</v>
      </c>
      <c r="B1453" s="87" t="s">
        <v>5628</v>
      </c>
      <c r="C1453" s="87" t="s">
        <v>63</v>
      </c>
      <c r="D1453" s="87" t="n">
        <v>10620.0</v>
      </c>
      <c r="E1453" s="87" t="s">
        <v>64</v>
      </c>
    </row>
    <row r="1454" outlineLevel="1">
      <c r="A1454" s="111" t="n">
        <v>46088.0</v>
      </c>
      <c r="B1454" s="103" t="s">
        <v>5815</v>
      </c>
      <c r="C1454" s="103" t="s">
        <v>63</v>
      </c>
      <c r="D1454" s="103" t="n">
        <v>10620.0</v>
      </c>
      <c r="E1454" s="103" t="s">
        <v>64</v>
      </c>
    </row>
    <row r="1455" outlineLevel="1">
      <c r="A1455" s="83" t="s">
        <v>5006</v>
      </c>
      <c r="B1455" s="83"/>
      <c r="C1455" s="83"/>
      <c r="D1455" s="82">
        <f>SUM(D1456:D1459)</f>
      </c>
      <c r="E1455" s="82"/>
    </row>
    <row r="1456" outlineLevel="1">
      <c r="A1456" s="93" t="n">
        <v>45971.0</v>
      </c>
      <c r="B1456" s="87" t="s">
        <v>5005</v>
      </c>
      <c r="C1456" s="87" t="s">
        <v>63</v>
      </c>
      <c r="D1456" s="87" t="n">
        <v>700.0</v>
      </c>
      <c r="E1456" s="87" t="s">
        <v>369</v>
      </c>
    </row>
    <row r="1457" outlineLevel="1">
      <c r="A1457" s="93" t="n">
        <v>46000.0</v>
      </c>
      <c r="B1457" s="87" t="s">
        <v>5235</v>
      </c>
      <c r="C1457" s="87" t="s">
        <v>63</v>
      </c>
      <c r="D1457" s="87" t="n">
        <v>700.0</v>
      </c>
      <c r="E1457" s="87" t="s">
        <v>369</v>
      </c>
    </row>
    <row r="1458" outlineLevel="1">
      <c r="A1458" s="93" t="n">
        <v>46042.0</v>
      </c>
      <c r="B1458" s="87" t="s">
        <v>5494</v>
      </c>
      <c r="C1458" s="87" t="s">
        <v>63</v>
      </c>
      <c r="D1458" s="87" t="n">
        <v>700.0</v>
      </c>
      <c r="E1458" s="87" t="s">
        <v>369</v>
      </c>
    </row>
    <row r="1459" outlineLevel="1">
      <c r="A1459" s="111" t="n">
        <v>46056.0</v>
      </c>
      <c r="B1459" s="103" t="s">
        <v>5562</v>
      </c>
      <c r="C1459" s="103" t="s">
        <v>63</v>
      </c>
      <c r="D1459" s="103" t="n">
        <v>700.0</v>
      </c>
      <c r="E1459" s="103" t="s">
        <v>369</v>
      </c>
    </row>
    <row r="1460" outlineLevel="1">
      <c r="A1460" s="83" t="s">
        <v>2850</v>
      </c>
      <c r="B1460" s="83"/>
      <c r="C1460" s="83"/>
      <c r="D1460" s="82">
        <f>SUM(D1461:D1462)</f>
      </c>
      <c r="E1460" s="82"/>
    </row>
    <row r="1461" outlineLevel="1">
      <c r="A1461" s="93" t="n">
        <v>45835.0</v>
      </c>
      <c r="B1461" s="87" t="s">
        <v>2849</v>
      </c>
      <c r="C1461" s="87" t="s">
        <v>63</v>
      </c>
      <c r="D1461" s="87" t="n">
        <v>12000.0</v>
      </c>
      <c r="E1461" s="87" t="s">
        <v>369</v>
      </c>
    </row>
    <row r="1462" outlineLevel="1">
      <c r="A1462" s="111" t="n">
        <v>45903.0</v>
      </c>
      <c r="B1462" s="103" t="s">
        <v>4305</v>
      </c>
      <c r="C1462" s="103" t="s">
        <v>63</v>
      </c>
      <c r="D1462" s="103" t="n">
        <v>13000.0</v>
      </c>
      <c r="E1462" s="103" t="s">
        <v>369</v>
      </c>
    </row>
    <row r="1463" outlineLevel="1">
      <c r="A1463" s="83" t="s">
        <v>538</v>
      </c>
      <c r="B1463" s="83"/>
      <c r="C1463" s="83"/>
      <c r="D1463" s="82">
        <f>SUM(D1464:D1466)</f>
      </c>
      <c r="E1463" s="82"/>
    </row>
    <row r="1464" outlineLevel="1">
      <c r="A1464" s="93" t="n">
        <v>45754.0</v>
      </c>
      <c r="B1464" s="87" t="s">
        <v>537</v>
      </c>
      <c r="C1464" s="87" t="s">
        <v>63</v>
      </c>
      <c r="D1464" s="87" t="n">
        <v>11000.0</v>
      </c>
      <c r="E1464" s="87" t="s">
        <v>369</v>
      </c>
    </row>
    <row r="1465" outlineLevel="1">
      <c r="A1465" s="93" t="n">
        <v>45763.0</v>
      </c>
      <c r="B1465" s="87" t="s">
        <v>745</v>
      </c>
      <c r="C1465" s="87" t="s">
        <v>63</v>
      </c>
      <c r="D1465" s="87" t="n">
        <v>8400.0</v>
      </c>
      <c r="E1465" s="87" t="s">
        <v>369</v>
      </c>
    </row>
    <row r="1466" outlineLevel="1">
      <c r="A1466" s="111" t="n">
        <v>45792.0</v>
      </c>
      <c r="B1466" s="103" t="s">
        <v>1621</v>
      </c>
      <c r="C1466" s="103" t="s">
        <v>63</v>
      </c>
      <c r="D1466" s="103" t="n">
        <v>10800.0</v>
      </c>
      <c r="E1466" s="103" t="s">
        <v>369</v>
      </c>
    </row>
    <row r="1467" outlineLevel="1">
      <c r="A1467" s="83" t="s">
        <v>1696</v>
      </c>
      <c r="B1467" s="83"/>
      <c r="C1467" s="83"/>
      <c r="D1467" s="82">
        <f>SUM(D1468:D1471)</f>
      </c>
      <c r="E1467" s="82"/>
    </row>
    <row r="1468" outlineLevel="1">
      <c r="A1468" s="93" t="n">
        <v>45794.0</v>
      </c>
      <c r="B1468" s="87" t="s">
        <v>1695</v>
      </c>
      <c r="C1468" s="87" t="s">
        <v>63</v>
      </c>
      <c r="D1468" s="87" t="n">
        <v>50000.0</v>
      </c>
      <c r="E1468" s="87" t="s">
        <v>64</v>
      </c>
    </row>
    <row r="1469" outlineLevel="1">
      <c r="A1469" s="93" t="n">
        <v>45794.0</v>
      </c>
      <c r="B1469" s="87" t="s">
        <v>1700</v>
      </c>
      <c r="C1469" s="87" t="s">
        <v>63</v>
      </c>
      <c r="D1469" s="87" t="n">
        <v>44210.0</v>
      </c>
      <c r="E1469" s="87" t="s">
        <v>64</v>
      </c>
    </row>
    <row r="1470" outlineLevel="1">
      <c r="A1470" s="93" t="n">
        <v>45798.0</v>
      </c>
      <c r="B1470" s="87" t="s">
        <v>1755</v>
      </c>
      <c r="C1470" s="87" t="s">
        <v>63</v>
      </c>
      <c r="D1470" s="87" t="n">
        <v>10720.0</v>
      </c>
      <c r="E1470" s="87" t="s">
        <v>64</v>
      </c>
    </row>
    <row r="1471" outlineLevel="1">
      <c r="A1471" s="111" t="n">
        <v>45825.0</v>
      </c>
      <c r="B1471" s="103" t="s">
        <v>2572</v>
      </c>
      <c r="C1471" s="103" t="s">
        <v>63</v>
      </c>
      <c r="D1471" s="103" t="n">
        <v>12850.0</v>
      </c>
      <c r="E1471" s="103" t="s">
        <v>64</v>
      </c>
    </row>
    <row r="1472" outlineLevel="1">
      <c r="A1472" s="83" t="s">
        <v>627</v>
      </c>
      <c r="B1472" s="83"/>
      <c r="C1472" s="83"/>
      <c r="D1472" s="82">
        <f>SUM(D1473:D1478)</f>
      </c>
      <c r="E1472" s="82"/>
    </row>
    <row r="1473" outlineLevel="1">
      <c r="A1473" s="93" t="n">
        <v>45757.0</v>
      </c>
      <c r="B1473" s="87" t="s">
        <v>626</v>
      </c>
      <c r="C1473" s="87" t="s">
        <v>63</v>
      </c>
      <c r="D1473" s="87" t="n">
        <v>29180.25</v>
      </c>
      <c r="E1473" s="87" t="s">
        <v>64</v>
      </c>
    </row>
    <row r="1474" outlineLevel="1">
      <c r="A1474" s="93" t="n">
        <v>45797.0</v>
      </c>
      <c r="B1474" s="87" t="s">
        <v>1731</v>
      </c>
      <c r="C1474" s="87" t="s">
        <v>63</v>
      </c>
      <c r="D1474" s="87" t="n">
        <v>436600.0</v>
      </c>
      <c r="E1474" s="87" t="s">
        <v>64</v>
      </c>
    </row>
    <row r="1475" outlineLevel="1">
      <c r="A1475" s="93" t="n">
        <v>45889.0</v>
      </c>
      <c r="B1475" s="87" t="s">
        <v>4015</v>
      </c>
      <c r="C1475" s="87" t="s">
        <v>63</v>
      </c>
      <c r="D1475" s="87" t="n">
        <v>250160.0</v>
      </c>
      <c r="E1475" s="87" t="s">
        <v>64</v>
      </c>
    </row>
    <row r="1476" outlineLevel="1">
      <c r="A1476" s="93" t="n">
        <v>45973.0</v>
      </c>
      <c r="B1476" s="87" t="s">
        <v>5023</v>
      </c>
      <c r="C1476" s="87" t="s">
        <v>63</v>
      </c>
      <c r="D1476" s="87" t="n">
        <v>207287.36</v>
      </c>
      <c r="E1476" s="87" t="s">
        <v>64</v>
      </c>
    </row>
    <row r="1477" outlineLevel="1">
      <c r="A1477" s="93" t="n">
        <v>45973.0</v>
      </c>
      <c r="B1477" s="87" t="s">
        <v>5025</v>
      </c>
      <c r="C1477" s="87" t="s">
        <v>63</v>
      </c>
      <c r="D1477" s="87" t="n">
        <v>58410.0</v>
      </c>
      <c r="E1477" s="87" t="s">
        <v>64</v>
      </c>
    </row>
    <row r="1478" outlineLevel="1">
      <c r="A1478" s="111" t="n">
        <v>46101.0</v>
      </c>
      <c r="B1478" s="103" t="s">
        <v>5868</v>
      </c>
      <c r="C1478" s="103" t="s">
        <v>63</v>
      </c>
      <c r="D1478" s="103" t="n">
        <v>1168830.0</v>
      </c>
      <c r="E1478" s="103" t="s">
        <v>64</v>
      </c>
    </row>
    <row r="1479" outlineLevel="1">
      <c r="A1479" s="83" t="s">
        <v>3327</v>
      </c>
      <c r="B1479" s="83"/>
      <c r="C1479" s="83"/>
      <c r="D1479" s="82">
        <f>SUM(D1480:D1536)</f>
      </c>
      <c r="E1479" s="82"/>
    </row>
    <row r="1480" outlineLevel="1">
      <c r="A1480" s="93" t="n">
        <v>45852.0</v>
      </c>
      <c r="B1480" s="87" t="s">
        <v>3326</v>
      </c>
      <c r="C1480" s="87" t="s">
        <v>63</v>
      </c>
      <c r="D1480" s="87" t="n">
        <v>20000.0</v>
      </c>
      <c r="E1480" s="87" t="s">
        <v>369</v>
      </c>
    </row>
    <row r="1481" outlineLevel="1">
      <c r="A1481" s="93" t="n">
        <v>45860.0</v>
      </c>
      <c r="B1481" s="87" t="s">
        <v>3459</v>
      </c>
      <c r="C1481" s="87" t="s">
        <v>63</v>
      </c>
      <c r="D1481" s="87" t="n">
        <v>65000.0</v>
      </c>
      <c r="E1481" s="87" t="s">
        <v>369</v>
      </c>
    </row>
    <row r="1482" outlineLevel="1">
      <c r="A1482" s="93" t="n">
        <v>45909.0</v>
      </c>
      <c r="B1482" s="87" t="s">
        <v>4360</v>
      </c>
      <c r="C1482" s="87" t="s">
        <v>63</v>
      </c>
      <c r="D1482" s="87" t="n">
        <v>400.0</v>
      </c>
      <c r="E1482" s="87" t="s">
        <v>369</v>
      </c>
    </row>
    <row r="1483" outlineLevel="1">
      <c r="A1483" s="93" t="n">
        <v>45926.0</v>
      </c>
      <c r="B1483" s="87" t="s">
        <v>4550</v>
      </c>
      <c r="C1483" s="87" t="s">
        <v>63</v>
      </c>
      <c r="D1483" s="87" t="n">
        <v>20000.0</v>
      </c>
      <c r="E1483" s="87" t="s">
        <v>369</v>
      </c>
    </row>
    <row r="1484" outlineLevel="1">
      <c r="A1484" s="93" t="n">
        <v>45949.0</v>
      </c>
      <c r="B1484" s="87" t="s">
        <v>4781</v>
      </c>
      <c r="C1484" s="87" t="s">
        <v>63</v>
      </c>
      <c r="D1484" s="87" t="n">
        <v>26000.0</v>
      </c>
      <c r="E1484" s="87" t="s">
        <v>369</v>
      </c>
    </row>
    <row r="1485" outlineLevel="1">
      <c r="A1485" s="93" t="n">
        <v>45952.0</v>
      </c>
      <c r="B1485" s="87" t="s">
        <v>4790</v>
      </c>
      <c r="C1485" s="87" t="s">
        <v>63</v>
      </c>
      <c r="D1485" s="87" t="n">
        <v>9000.0</v>
      </c>
      <c r="E1485" s="87" t="s">
        <v>369</v>
      </c>
    </row>
    <row r="1486" outlineLevel="1">
      <c r="A1486" s="93" t="n">
        <v>45958.0</v>
      </c>
      <c r="B1486" s="87" t="s">
        <v>4813</v>
      </c>
      <c r="C1486" s="87" t="s">
        <v>63</v>
      </c>
      <c r="D1486" s="87" t="n">
        <v>2000.0</v>
      </c>
      <c r="E1486" s="87" t="s">
        <v>369</v>
      </c>
    </row>
    <row r="1487" outlineLevel="1">
      <c r="A1487" s="93" t="n">
        <v>45958.0</v>
      </c>
      <c r="B1487" s="87" t="s">
        <v>4817</v>
      </c>
      <c r="C1487" s="87" t="s">
        <v>63</v>
      </c>
      <c r="D1487" s="87" t="n">
        <v>2000.0</v>
      </c>
      <c r="E1487" s="87" t="s">
        <v>369</v>
      </c>
    </row>
    <row r="1488" outlineLevel="1">
      <c r="A1488" s="93" t="n">
        <v>45958.0</v>
      </c>
      <c r="B1488" s="87" t="s">
        <v>4819</v>
      </c>
      <c r="C1488" s="87" t="s">
        <v>63</v>
      </c>
      <c r="D1488" s="87" t="n">
        <v>4000.0</v>
      </c>
      <c r="E1488" s="87" t="s">
        <v>369</v>
      </c>
    </row>
    <row r="1489" outlineLevel="1">
      <c r="A1489" s="93" t="n">
        <v>45958.0</v>
      </c>
      <c r="B1489" s="87" t="s">
        <v>4815</v>
      </c>
      <c r="C1489" s="87" t="s">
        <v>63</v>
      </c>
      <c r="D1489" s="87" t="n">
        <v>2000.0</v>
      </c>
      <c r="E1489" s="87" t="s">
        <v>369</v>
      </c>
    </row>
    <row r="1490" outlineLevel="1">
      <c r="A1490" s="93" t="n">
        <v>45961.0</v>
      </c>
      <c r="B1490" s="87" t="s">
        <v>4845</v>
      </c>
      <c r="C1490" s="87" t="s">
        <v>63</v>
      </c>
      <c r="D1490" s="87" t="n">
        <v>2000.0</v>
      </c>
      <c r="E1490" s="87" t="s">
        <v>369</v>
      </c>
    </row>
    <row r="1491" outlineLevel="1">
      <c r="A1491" s="93" t="n">
        <v>45961.0</v>
      </c>
      <c r="B1491" s="87" t="s">
        <v>4843</v>
      </c>
      <c r="C1491" s="87" t="s">
        <v>63</v>
      </c>
      <c r="D1491" s="87" t="n">
        <v>2000.0</v>
      </c>
      <c r="E1491" s="87" t="s">
        <v>369</v>
      </c>
    </row>
    <row r="1492" outlineLevel="1">
      <c r="A1492" s="93" t="n">
        <v>45961.0</v>
      </c>
      <c r="B1492" s="87" t="s">
        <v>4847</v>
      </c>
      <c r="C1492" s="87" t="s">
        <v>63</v>
      </c>
      <c r="D1492" s="87" t="n">
        <v>500.0</v>
      </c>
      <c r="E1492" s="87" t="s">
        <v>369</v>
      </c>
    </row>
    <row r="1493" outlineLevel="1">
      <c r="A1493" s="93" t="n">
        <v>45967.0</v>
      </c>
      <c r="B1493" s="87" t="s">
        <v>4985</v>
      </c>
      <c r="C1493" s="87" t="s">
        <v>63</v>
      </c>
      <c r="D1493" s="87" t="n">
        <v>10000.0</v>
      </c>
      <c r="E1493" s="87" t="s">
        <v>369</v>
      </c>
    </row>
    <row r="1494" outlineLevel="1">
      <c r="A1494" s="93" t="n">
        <v>45971.0</v>
      </c>
      <c r="B1494" s="87" t="s">
        <v>5001</v>
      </c>
      <c r="C1494" s="87" t="s">
        <v>63</v>
      </c>
      <c r="D1494" s="87" t="n">
        <v>4000.0</v>
      </c>
      <c r="E1494" s="87" t="s">
        <v>369</v>
      </c>
    </row>
    <row r="1495" outlineLevel="1">
      <c r="A1495" s="93" t="n">
        <v>45971.0</v>
      </c>
      <c r="B1495" s="87" t="s">
        <v>4999</v>
      </c>
      <c r="C1495" s="87" t="s">
        <v>63</v>
      </c>
      <c r="D1495" s="87" t="n">
        <v>5500.0</v>
      </c>
      <c r="E1495" s="87" t="s">
        <v>369</v>
      </c>
    </row>
    <row r="1496" outlineLevel="1">
      <c r="A1496" s="93" t="n">
        <v>45972.0</v>
      </c>
      <c r="B1496" s="87" t="s">
        <v>5012</v>
      </c>
      <c r="C1496" s="87" t="s">
        <v>63</v>
      </c>
      <c r="D1496" s="87" t="n">
        <v>2000.0</v>
      </c>
      <c r="E1496" s="87" t="s">
        <v>369</v>
      </c>
    </row>
    <row r="1497" outlineLevel="1">
      <c r="A1497" s="93" t="n">
        <v>45972.0</v>
      </c>
      <c r="B1497" s="87" t="s">
        <v>5014</v>
      </c>
      <c r="C1497" s="87" t="s">
        <v>63</v>
      </c>
      <c r="D1497" s="87" t="n">
        <v>8000.0</v>
      </c>
      <c r="E1497" s="87" t="s">
        <v>369</v>
      </c>
    </row>
    <row r="1498" outlineLevel="1">
      <c r="A1498" s="93" t="n">
        <v>45974.0</v>
      </c>
      <c r="B1498" s="87" t="s">
        <v>5036</v>
      </c>
      <c r="C1498" s="87" t="s">
        <v>63</v>
      </c>
      <c r="D1498" s="87" t="n">
        <v>8000.0</v>
      </c>
      <c r="E1498" s="87" t="s">
        <v>369</v>
      </c>
    </row>
    <row r="1499" outlineLevel="1">
      <c r="A1499" s="93" t="n">
        <v>45974.0</v>
      </c>
      <c r="B1499" s="87" t="s">
        <v>5040</v>
      </c>
      <c r="C1499" s="87" t="s">
        <v>63</v>
      </c>
      <c r="D1499" s="87" t="n">
        <v>2000.0</v>
      </c>
      <c r="E1499" s="87" t="s">
        <v>369</v>
      </c>
    </row>
    <row r="1500" outlineLevel="1">
      <c r="A1500" s="93" t="n">
        <v>45974.0</v>
      </c>
      <c r="B1500" s="87" t="s">
        <v>5034</v>
      </c>
      <c r="C1500" s="87" t="s">
        <v>63</v>
      </c>
      <c r="D1500" s="87" t="n">
        <v>2000.0</v>
      </c>
      <c r="E1500" s="87" t="s">
        <v>369</v>
      </c>
    </row>
    <row r="1501" outlineLevel="1">
      <c r="A1501" s="93" t="n">
        <v>45974.0</v>
      </c>
      <c r="B1501" s="87" t="s">
        <v>5038</v>
      </c>
      <c r="C1501" s="87" t="s">
        <v>63</v>
      </c>
      <c r="D1501" s="87" t="n">
        <v>2000.0</v>
      </c>
      <c r="E1501" s="87" t="s">
        <v>369</v>
      </c>
    </row>
    <row r="1502" outlineLevel="1">
      <c r="A1502" s="93" t="n">
        <v>45976.0</v>
      </c>
      <c r="B1502" s="87" t="s">
        <v>5044</v>
      </c>
      <c r="C1502" s="87" t="s">
        <v>63</v>
      </c>
      <c r="D1502" s="87" t="n">
        <v>7500.0</v>
      </c>
      <c r="E1502" s="87" t="s">
        <v>369</v>
      </c>
    </row>
    <row r="1503" outlineLevel="1">
      <c r="A1503" s="93" t="n">
        <v>45994.0</v>
      </c>
      <c r="B1503" s="87" t="s">
        <v>5180</v>
      </c>
      <c r="C1503" s="87" t="s">
        <v>63</v>
      </c>
      <c r="D1503" s="87" t="n">
        <v>2000.0</v>
      </c>
      <c r="E1503" s="87" t="s">
        <v>369</v>
      </c>
    </row>
    <row r="1504" outlineLevel="1">
      <c r="A1504" s="93" t="n">
        <v>45994.0</v>
      </c>
      <c r="B1504" s="87" t="s">
        <v>5182</v>
      </c>
      <c r="C1504" s="87" t="s">
        <v>63</v>
      </c>
      <c r="D1504" s="87" t="n">
        <v>2000.0</v>
      </c>
      <c r="E1504" s="87" t="s">
        <v>369</v>
      </c>
    </row>
    <row r="1505" outlineLevel="1">
      <c r="A1505" s="93" t="n">
        <v>45994.0</v>
      </c>
      <c r="B1505" s="87" t="s">
        <v>5184</v>
      </c>
      <c r="C1505" s="87" t="s">
        <v>63</v>
      </c>
      <c r="D1505" s="87" t="n">
        <v>500.0</v>
      </c>
      <c r="E1505" s="87" t="s">
        <v>369</v>
      </c>
    </row>
    <row r="1506" outlineLevel="1">
      <c r="A1506" s="93" t="n">
        <v>46009.0</v>
      </c>
      <c r="B1506" s="87" t="s">
        <v>5292</v>
      </c>
      <c r="C1506" s="87" t="s">
        <v>63</v>
      </c>
      <c r="D1506" s="87" t="n">
        <v>4500.0</v>
      </c>
      <c r="E1506" s="87" t="s">
        <v>369</v>
      </c>
    </row>
    <row r="1507" outlineLevel="1">
      <c r="A1507" s="93" t="n">
        <v>46017.0</v>
      </c>
      <c r="B1507" s="87" t="s">
        <v>5344</v>
      </c>
      <c r="C1507" s="87" t="s">
        <v>63</v>
      </c>
      <c r="D1507" s="87" t="n">
        <v>2000.0</v>
      </c>
      <c r="E1507" s="87" t="s">
        <v>369</v>
      </c>
    </row>
    <row r="1508" outlineLevel="1">
      <c r="A1508" s="93" t="n">
        <v>46024.0</v>
      </c>
      <c r="B1508" s="87" t="s">
        <v>5374</v>
      </c>
      <c r="C1508" s="87" t="s">
        <v>63</v>
      </c>
      <c r="D1508" s="87" t="n">
        <v>5000.0</v>
      </c>
      <c r="E1508" s="87" t="s">
        <v>369</v>
      </c>
    </row>
    <row r="1509" outlineLevel="1">
      <c r="A1509" s="93" t="n">
        <v>46030.0</v>
      </c>
      <c r="B1509" s="87" t="s">
        <v>5442</v>
      </c>
      <c r="C1509" s="87" t="s">
        <v>63</v>
      </c>
      <c r="D1509" s="87" t="n">
        <v>2000.0</v>
      </c>
      <c r="E1509" s="87" t="s">
        <v>369</v>
      </c>
    </row>
    <row r="1510" outlineLevel="1">
      <c r="A1510" s="93" t="n">
        <v>46039.0</v>
      </c>
      <c r="B1510" s="87" t="s">
        <v>5472</v>
      </c>
      <c r="C1510" s="87" t="s">
        <v>63</v>
      </c>
      <c r="D1510" s="87" t="n">
        <v>2000.0</v>
      </c>
      <c r="E1510" s="87" t="s">
        <v>369</v>
      </c>
    </row>
    <row r="1511" outlineLevel="1">
      <c r="A1511" s="93" t="n">
        <v>46059.0</v>
      </c>
      <c r="B1511" s="87" t="s">
        <v>5594</v>
      </c>
      <c r="C1511" s="87" t="s">
        <v>63</v>
      </c>
      <c r="D1511" s="87" t="n">
        <v>2000.0</v>
      </c>
      <c r="E1511" s="87" t="s">
        <v>369</v>
      </c>
    </row>
    <row r="1512" outlineLevel="1">
      <c r="A1512" s="93" t="n">
        <v>46071.0</v>
      </c>
      <c r="B1512" s="87" t="s">
        <v>5669</v>
      </c>
      <c r="C1512" s="87" t="s">
        <v>63</v>
      </c>
      <c r="D1512" s="87" t="n">
        <v>2000.0</v>
      </c>
      <c r="E1512" s="87" t="s">
        <v>369</v>
      </c>
    </row>
    <row r="1513" outlineLevel="1">
      <c r="A1513" s="93" t="n">
        <v>46073.0</v>
      </c>
      <c r="B1513" s="87" t="s">
        <v>5671</v>
      </c>
      <c r="C1513" s="87" t="s">
        <v>63</v>
      </c>
      <c r="D1513" s="87" t="n">
        <v>2000.0</v>
      </c>
      <c r="E1513" s="87" t="s">
        <v>369</v>
      </c>
    </row>
    <row r="1514" outlineLevel="1">
      <c r="A1514" s="93" t="n">
        <v>46079.0</v>
      </c>
      <c r="B1514" s="87" t="s">
        <v>5724</v>
      </c>
      <c r="C1514" s="87" t="s">
        <v>63</v>
      </c>
      <c r="D1514" s="87" t="n">
        <v>2000.0</v>
      </c>
      <c r="E1514" s="87" t="s">
        <v>369</v>
      </c>
    </row>
    <row r="1515" outlineLevel="1">
      <c r="A1515" s="93" t="n">
        <v>46083.0</v>
      </c>
      <c r="B1515" s="87" t="s">
        <v>5748</v>
      </c>
      <c r="C1515" s="87" t="s">
        <v>63</v>
      </c>
      <c r="D1515" s="87" t="n">
        <v>2000.0</v>
      </c>
      <c r="E1515" s="87" t="s">
        <v>369</v>
      </c>
    </row>
    <row r="1516" outlineLevel="1">
      <c r="A1516" s="93" t="n">
        <v>46083.0</v>
      </c>
      <c r="B1516" s="87" t="s">
        <v>5744</v>
      </c>
      <c r="C1516" s="87" t="s">
        <v>63</v>
      </c>
      <c r="D1516" s="87" t="n">
        <v>2000.0</v>
      </c>
      <c r="E1516" s="87" t="s">
        <v>369</v>
      </c>
    </row>
    <row r="1517" outlineLevel="1">
      <c r="A1517" s="93" t="n">
        <v>46086.0</v>
      </c>
      <c r="B1517" s="87" t="s">
        <v>5771</v>
      </c>
      <c r="C1517" s="87" t="s">
        <v>63</v>
      </c>
      <c r="D1517" s="87" t="n">
        <v>2000.0</v>
      </c>
      <c r="E1517" s="87" t="s">
        <v>369</v>
      </c>
    </row>
    <row r="1518" outlineLevel="1">
      <c r="A1518" s="93" t="n">
        <v>46091.0</v>
      </c>
      <c r="B1518" s="87" t="s">
        <v>5821</v>
      </c>
      <c r="C1518" s="87" t="s">
        <v>63</v>
      </c>
      <c r="D1518" s="87" t="n">
        <v>2000.0</v>
      </c>
      <c r="E1518" s="87" t="s">
        <v>369</v>
      </c>
    </row>
    <row r="1519" outlineLevel="1">
      <c r="A1519" s="93" t="n">
        <v>46095.0</v>
      </c>
      <c r="B1519" s="87" t="s">
        <v>5855</v>
      </c>
      <c r="C1519" s="87" t="s">
        <v>63</v>
      </c>
      <c r="D1519" s="87" t="n">
        <v>2000.0</v>
      </c>
      <c r="E1519" s="87" t="s">
        <v>369</v>
      </c>
    </row>
    <row r="1520" outlineLevel="1">
      <c r="A1520" s="93" t="n">
        <v>46098.0</v>
      </c>
      <c r="B1520" s="87" t="s">
        <v>5862</v>
      </c>
      <c r="C1520" s="87" t="s">
        <v>63</v>
      </c>
      <c r="D1520" s="87" t="n">
        <v>2000.0</v>
      </c>
      <c r="E1520" s="87" t="s">
        <v>369</v>
      </c>
    </row>
    <row r="1521" outlineLevel="1">
      <c r="A1521" s="93" t="n">
        <v>46104.0</v>
      </c>
      <c r="B1521" s="87" t="s">
        <v>5886</v>
      </c>
      <c r="C1521" s="87" t="s">
        <v>63</v>
      </c>
      <c r="D1521" s="87" t="n">
        <v>2000.0</v>
      </c>
      <c r="E1521" s="87" t="s">
        <v>369</v>
      </c>
    </row>
    <row r="1522" outlineLevel="1">
      <c r="A1522" s="93" t="n">
        <v>46105.0</v>
      </c>
      <c r="B1522" s="87" t="s">
        <v>5895</v>
      </c>
      <c r="C1522" s="87" t="s">
        <v>63</v>
      </c>
      <c r="D1522" s="87" t="n">
        <v>2000.0</v>
      </c>
      <c r="E1522" s="87" t="s">
        <v>369</v>
      </c>
    </row>
    <row r="1523" outlineLevel="1">
      <c r="A1523" s="93" t="n">
        <v>46106.0</v>
      </c>
      <c r="B1523" s="87" t="s">
        <v>5897</v>
      </c>
      <c r="C1523" s="87" t="s">
        <v>63</v>
      </c>
      <c r="D1523" s="87" t="n">
        <v>2000.0</v>
      </c>
      <c r="E1523" s="87" t="s">
        <v>369</v>
      </c>
    </row>
    <row r="1524" outlineLevel="1">
      <c r="A1524" s="93" t="n">
        <v>46106.0</v>
      </c>
      <c r="B1524" s="87" t="s">
        <v>5899</v>
      </c>
      <c r="C1524" s="87" t="s">
        <v>63</v>
      </c>
      <c r="D1524" s="87" t="n">
        <v>2000.0</v>
      </c>
      <c r="E1524" s="87" t="s">
        <v>369</v>
      </c>
    </row>
    <row r="1525" outlineLevel="1">
      <c r="A1525" s="93" t="n">
        <v>46106.0</v>
      </c>
      <c r="B1525" s="87" t="s">
        <v>5903</v>
      </c>
      <c r="C1525" s="87" t="s">
        <v>63</v>
      </c>
      <c r="D1525" s="87" t="n">
        <v>4000.0</v>
      </c>
      <c r="E1525" s="87" t="s">
        <v>369</v>
      </c>
    </row>
    <row r="1526" outlineLevel="1">
      <c r="A1526" s="93" t="n">
        <v>46107.0</v>
      </c>
      <c r="B1526" s="87" t="s">
        <v>5908</v>
      </c>
      <c r="C1526" s="87" t="s">
        <v>63</v>
      </c>
      <c r="D1526" s="87" t="n">
        <v>4000.0</v>
      </c>
      <c r="E1526" s="87" t="s">
        <v>369</v>
      </c>
    </row>
    <row r="1527" outlineLevel="1">
      <c r="A1527" s="93" t="n">
        <v>46108.0</v>
      </c>
      <c r="B1527" s="87" t="s">
        <v>5916</v>
      </c>
      <c r="C1527" s="87" t="s">
        <v>63</v>
      </c>
      <c r="D1527" s="87" t="n">
        <v>2000.0</v>
      </c>
      <c r="E1527" s="87" t="s">
        <v>369</v>
      </c>
    </row>
    <row r="1528" outlineLevel="1">
      <c r="A1528" s="93" t="n">
        <v>46108.0</v>
      </c>
      <c r="B1528" s="87" t="s">
        <v>5922</v>
      </c>
      <c r="C1528" s="87" t="s">
        <v>63</v>
      </c>
      <c r="D1528" s="87" t="n">
        <v>4000.0</v>
      </c>
      <c r="E1528" s="87" t="s">
        <v>369</v>
      </c>
    </row>
    <row r="1529" outlineLevel="1">
      <c r="A1529" s="93" t="n">
        <v>46108.0</v>
      </c>
      <c r="B1529" s="87" t="s">
        <v>5920</v>
      </c>
      <c r="C1529" s="87" t="s">
        <v>63</v>
      </c>
      <c r="D1529" s="87" t="n">
        <v>2000.0</v>
      </c>
      <c r="E1529" s="87" t="s">
        <v>369</v>
      </c>
    </row>
    <row r="1530" outlineLevel="1">
      <c r="A1530" s="93" t="n">
        <v>46109.0</v>
      </c>
      <c r="B1530" s="87" t="s">
        <v>5929</v>
      </c>
      <c r="C1530" s="87" t="s">
        <v>63</v>
      </c>
      <c r="D1530" s="87" t="n">
        <v>2000.0</v>
      </c>
      <c r="E1530" s="87" t="s">
        <v>369</v>
      </c>
    </row>
    <row r="1531" outlineLevel="1">
      <c r="A1531" s="93" t="n">
        <v>46109.0</v>
      </c>
      <c r="B1531" s="87" t="s">
        <v>5927</v>
      </c>
      <c r="C1531" s="87" t="s">
        <v>63</v>
      </c>
      <c r="D1531" s="87" t="n">
        <v>4000.0</v>
      </c>
      <c r="E1531" s="87" t="s">
        <v>369</v>
      </c>
    </row>
    <row r="1532" outlineLevel="1">
      <c r="A1532" s="93" t="n">
        <v>46111.0</v>
      </c>
      <c r="B1532" s="87" t="s">
        <v>5959</v>
      </c>
      <c r="C1532" s="87" t="s">
        <v>63</v>
      </c>
      <c r="D1532" s="87" t="n">
        <v>2000.0</v>
      </c>
      <c r="E1532" s="87" t="s">
        <v>369</v>
      </c>
    </row>
    <row r="1533" outlineLevel="1">
      <c r="A1533" s="93" t="n">
        <v>46111.0</v>
      </c>
      <c r="B1533" s="87" t="s">
        <v>5957</v>
      </c>
      <c r="C1533" s="87" t="s">
        <v>63</v>
      </c>
      <c r="D1533" s="87" t="n">
        <v>4000.0</v>
      </c>
      <c r="E1533" s="87" t="s">
        <v>369</v>
      </c>
    </row>
    <row r="1534" outlineLevel="1">
      <c r="A1534" s="93" t="n">
        <v>46112.0</v>
      </c>
      <c r="B1534" s="87" t="s">
        <v>5971</v>
      </c>
      <c r="C1534" s="87" t="s">
        <v>63</v>
      </c>
      <c r="D1534" s="87" t="n">
        <v>2000.0</v>
      </c>
      <c r="E1534" s="87" t="s">
        <v>369</v>
      </c>
    </row>
    <row r="1535" outlineLevel="1">
      <c r="A1535" s="93" t="n">
        <v>46112.0</v>
      </c>
      <c r="B1535" s="87" t="s">
        <v>5969</v>
      </c>
      <c r="C1535" s="87" t="s">
        <v>63</v>
      </c>
      <c r="D1535" s="87" t="n">
        <v>2000.0</v>
      </c>
      <c r="E1535" s="87" t="s">
        <v>369</v>
      </c>
    </row>
    <row r="1536" outlineLevel="1">
      <c r="A1536" s="111" t="n">
        <v>46112.0</v>
      </c>
      <c r="B1536" s="103" t="s">
        <v>5967</v>
      </c>
      <c r="C1536" s="103" t="s">
        <v>63</v>
      </c>
      <c r="D1536" s="103" t="n">
        <v>2000.0</v>
      </c>
      <c r="E1536" s="103" t="s">
        <v>369</v>
      </c>
    </row>
    <row r="1537" outlineLevel="1">
      <c r="A1537" s="83" t="s">
        <v>1496</v>
      </c>
      <c r="B1537" s="83"/>
      <c r="C1537" s="83"/>
      <c r="D1537" s="82">
        <f>SUM(D1538:D1539)</f>
      </c>
      <c r="E1537" s="82"/>
    </row>
    <row r="1538" outlineLevel="1">
      <c r="A1538" s="93" t="n">
        <v>45789.0</v>
      </c>
      <c r="B1538" s="87" t="s">
        <v>1495</v>
      </c>
      <c r="C1538" s="87" t="s">
        <v>63</v>
      </c>
      <c r="D1538" s="87" t="n">
        <v>10400.0</v>
      </c>
      <c r="E1538" s="87" t="s">
        <v>64</v>
      </c>
    </row>
    <row r="1539" outlineLevel="1">
      <c r="A1539" s="111" t="n">
        <v>45870.0</v>
      </c>
      <c r="B1539" s="103" t="s">
        <v>3602</v>
      </c>
      <c r="C1539" s="103" t="s">
        <v>63</v>
      </c>
      <c r="D1539" s="103" t="n">
        <v>8400.0</v>
      </c>
      <c r="E1539" s="103" t="s">
        <v>64</v>
      </c>
    </row>
    <row r="1540" outlineLevel="1">
      <c r="A1540" s="83" t="s">
        <v>1150</v>
      </c>
      <c r="B1540" s="83"/>
      <c r="C1540" s="83"/>
      <c r="D1540" s="82">
        <f>SUM(D1541:D1542)</f>
      </c>
      <c r="E1540" s="82"/>
    </row>
    <row r="1541" outlineLevel="1">
      <c r="A1541" s="93" t="n">
        <v>45779.0</v>
      </c>
      <c r="B1541" s="87" t="s">
        <v>1149</v>
      </c>
      <c r="C1541" s="87" t="s">
        <v>63</v>
      </c>
      <c r="D1541" s="87" t="n">
        <v>64000.0</v>
      </c>
      <c r="E1541" s="87" t="s">
        <v>369</v>
      </c>
    </row>
    <row r="1542" outlineLevel="1">
      <c r="A1542" s="111" t="n">
        <v>45803.0</v>
      </c>
      <c r="B1542" s="103" t="s">
        <v>1884</v>
      </c>
      <c r="C1542" s="103" t="s">
        <v>63</v>
      </c>
      <c r="D1542" s="103" t="n">
        <v>3000.0</v>
      </c>
      <c r="E1542" s="103" t="s">
        <v>369</v>
      </c>
    </row>
    <row r="1543" outlineLevel="1">
      <c r="A1543" s="83" t="s">
        <v>1343</v>
      </c>
      <c r="B1543" s="83"/>
      <c r="C1543" s="83"/>
      <c r="D1543" s="82">
        <f>SUM(D1544:D1547)</f>
      </c>
      <c r="E1543" s="82"/>
    </row>
    <row r="1544" outlineLevel="1">
      <c r="A1544" s="93" t="n">
        <v>45784.0</v>
      </c>
      <c r="B1544" s="87" t="s">
        <v>1342</v>
      </c>
      <c r="C1544" s="87" t="s">
        <v>63</v>
      </c>
      <c r="D1544" s="87" t="n">
        <v>10500.0</v>
      </c>
      <c r="E1544" s="87" t="s">
        <v>369</v>
      </c>
    </row>
    <row r="1545" outlineLevel="1">
      <c r="A1545" s="93" t="n">
        <v>45819.0</v>
      </c>
      <c r="B1545" s="87" t="s">
        <v>2364</v>
      </c>
      <c r="C1545" s="87" t="s">
        <v>63</v>
      </c>
      <c r="D1545" s="87" t="n">
        <v>21000.0</v>
      </c>
      <c r="E1545" s="87" t="s">
        <v>369</v>
      </c>
    </row>
    <row r="1546" outlineLevel="1">
      <c r="A1546" s="93" t="n">
        <v>45821.0</v>
      </c>
      <c r="B1546" s="87" t="s">
        <v>2436</v>
      </c>
      <c r="C1546" s="87" t="s">
        <v>63</v>
      </c>
      <c r="D1546" s="87" t="n">
        <v>7000.0</v>
      </c>
      <c r="E1546" s="87" t="s">
        <v>369</v>
      </c>
    </row>
    <row r="1547" outlineLevel="1">
      <c r="A1547" s="111" t="n">
        <v>45848.0</v>
      </c>
      <c r="B1547" s="103" t="s">
        <v>3275</v>
      </c>
      <c r="C1547" s="103" t="s">
        <v>63</v>
      </c>
      <c r="D1547" s="103" t="n">
        <v>6000.0</v>
      </c>
      <c r="E1547" s="103" t="s">
        <v>369</v>
      </c>
    </row>
    <row r="1548" outlineLevel="1">
      <c r="A1548" s="83" t="s">
        <v>1090</v>
      </c>
      <c r="B1548" s="83"/>
      <c r="C1548" s="83"/>
      <c r="D1548" s="82">
        <f>SUM(D1549:D1550)</f>
      </c>
      <c r="E1548" s="82"/>
    </row>
    <row r="1549" outlineLevel="1">
      <c r="A1549" s="93" t="n">
        <v>45776.0</v>
      </c>
      <c r="B1549" s="87" t="s">
        <v>1089</v>
      </c>
      <c r="C1549" s="87" t="s">
        <v>82</v>
      </c>
      <c r="D1549" s="87" t="n">
        <v>30000.0</v>
      </c>
      <c r="E1549" s="87" t="s">
        <v>369</v>
      </c>
    </row>
    <row r="1550" outlineLevel="1">
      <c r="A1550" s="111" t="n">
        <v>45797.0</v>
      </c>
      <c r="B1550" s="103" t="s">
        <v>1726</v>
      </c>
      <c r="C1550" s="103" t="s">
        <v>63</v>
      </c>
      <c r="D1550" s="103" t="n">
        <v>16500.0</v>
      </c>
      <c r="E1550" s="103" t="s">
        <v>369</v>
      </c>
    </row>
    <row r="1551" outlineLevel="1">
      <c r="A1551" s="83" t="s">
        <v>1263</v>
      </c>
      <c r="B1551" s="83"/>
      <c r="C1551" s="83"/>
      <c r="D1551" s="82">
        <f>SUM(D1552:D1553)</f>
      </c>
      <c r="E1551" s="82"/>
    </row>
    <row r="1552" outlineLevel="1">
      <c r="A1552" s="93" t="n">
        <v>45782.0</v>
      </c>
      <c r="B1552" s="87" t="s">
        <v>1262</v>
      </c>
      <c r="C1552" s="87" t="s">
        <v>63</v>
      </c>
      <c r="D1552" s="87" t="n">
        <v>3776.0</v>
      </c>
      <c r="E1552" s="87" t="s">
        <v>64</v>
      </c>
    </row>
    <row r="1553" outlineLevel="1">
      <c r="A1553" s="111" t="n">
        <v>45807.0</v>
      </c>
      <c r="B1553" s="103" t="s">
        <v>2026</v>
      </c>
      <c r="C1553" s="103" t="s">
        <v>63</v>
      </c>
      <c r="D1553" s="103" t="n">
        <v>3776.0</v>
      </c>
      <c r="E1553" s="103" t="s">
        <v>64</v>
      </c>
    </row>
    <row r="1554" outlineLevel="1">
      <c r="A1554" s="83" t="s">
        <v>1283</v>
      </c>
      <c r="B1554" s="83"/>
      <c r="C1554" s="83"/>
      <c r="D1554" s="82">
        <f>SUM(D1555:D1556)</f>
      </c>
      <c r="E1554" s="82"/>
    </row>
    <row r="1555" outlineLevel="1">
      <c r="A1555" s="93" t="n">
        <v>45782.0</v>
      </c>
      <c r="B1555" s="87" t="s">
        <v>1282</v>
      </c>
      <c r="C1555" s="87" t="s">
        <v>63</v>
      </c>
      <c r="D1555" s="87" t="n">
        <v>15000.0</v>
      </c>
      <c r="E1555" s="87" t="s">
        <v>369</v>
      </c>
    </row>
    <row r="1556" outlineLevel="1">
      <c r="A1556" s="111" t="n">
        <v>45793.0</v>
      </c>
      <c r="B1556" s="103" t="s">
        <v>1660</v>
      </c>
      <c r="C1556" s="103" t="s">
        <v>63</v>
      </c>
      <c r="D1556" s="103" t="n">
        <v>12400.0</v>
      </c>
      <c r="E1556" s="103" t="s">
        <v>369</v>
      </c>
    </row>
    <row r="1557" outlineLevel="1">
      <c r="A1557" s="83" t="s">
        <v>393</v>
      </c>
      <c r="B1557" s="83"/>
      <c r="C1557" s="83"/>
      <c r="D1557" s="82">
        <f>SUM(D1558:D1571)</f>
      </c>
      <c r="E1557" s="82"/>
    </row>
    <row r="1558" outlineLevel="1">
      <c r="A1558" s="93" t="n">
        <v>45748.0</v>
      </c>
      <c r="B1558" s="87" t="s">
        <v>391</v>
      </c>
      <c r="C1558" s="87" t="s">
        <v>63</v>
      </c>
      <c r="D1558" s="87" t="n">
        <v>2000.0</v>
      </c>
      <c r="E1558" s="87" t="s">
        <v>369</v>
      </c>
    </row>
    <row r="1559" outlineLevel="1">
      <c r="A1559" s="93" t="n">
        <v>45748.0</v>
      </c>
      <c r="B1559" s="87" t="s">
        <v>395</v>
      </c>
      <c r="C1559" s="87" t="s">
        <v>63</v>
      </c>
      <c r="D1559" s="87" t="n">
        <v>2000.0</v>
      </c>
      <c r="E1559" s="87" t="s">
        <v>369</v>
      </c>
    </row>
    <row r="1560" outlineLevel="1">
      <c r="A1560" s="93" t="n">
        <v>45750.0</v>
      </c>
      <c r="B1560" s="87" t="s">
        <v>466</v>
      </c>
      <c r="C1560" s="87" t="s">
        <v>63</v>
      </c>
      <c r="D1560" s="87" t="n">
        <v>2750.0</v>
      </c>
      <c r="E1560" s="87" t="s">
        <v>369</v>
      </c>
    </row>
    <row r="1561" outlineLevel="1">
      <c r="A1561" s="93" t="n">
        <v>45750.0</v>
      </c>
      <c r="B1561" s="87" t="s">
        <v>464</v>
      </c>
      <c r="C1561" s="87" t="s">
        <v>63</v>
      </c>
      <c r="D1561" s="87" t="n">
        <v>2000.0</v>
      </c>
      <c r="E1561" s="87" t="s">
        <v>369</v>
      </c>
    </row>
    <row r="1562" outlineLevel="1">
      <c r="A1562" s="93" t="n">
        <v>45750.0</v>
      </c>
      <c r="B1562" s="87" t="s">
        <v>462</v>
      </c>
      <c r="C1562" s="87" t="s">
        <v>63</v>
      </c>
      <c r="D1562" s="87" t="n">
        <v>2000.0</v>
      </c>
      <c r="E1562" s="87" t="s">
        <v>369</v>
      </c>
    </row>
    <row r="1563" outlineLevel="1">
      <c r="A1563" s="93" t="n">
        <v>45768.0</v>
      </c>
      <c r="B1563" s="87" t="s">
        <v>906</v>
      </c>
      <c r="C1563" s="87" t="s">
        <v>63</v>
      </c>
      <c r="D1563" s="87" t="n">
        <v>8000.0</v>
      </c>
      <c r="E1563" s="87" t="s">
        <v>369</v>
      </c>
    </row>
    <row r="1564" outlineLevel="1">
      <c r="A1564" s="93" t="n">
        <v>45768.0</v>
      </c>
      <c r="B1564" s="87" t="s">
        <v>904</v>
      </c>
      <c r="C1564" s="87" t="s">
        <v>63</v>
      </c>
      <c r="D1564" s="87" t="n">
        <v>2000.0</v>
      </c>
      <c r="E1564" s="87" t="s">
        <v>369</v>
      </c>
    </row>
    <row r="1565" outlineLevel="1">
      <c r="A1565" s="93" t="n">
        <v>45784.0</v>
      </c>
      <c r="B1565" s="87" t="s">
        <v>1373</v>
      </c>
      <c r="C1565" s="87" t="s">
        <v>63</v>
      </c>
      <c r="D1565" s="87" t="n">
        <v>50000.0</v>
      </c>
      <c r="E1565" s="87" t="s">
        <v>369</v>
      </c>
    </row>
    <row r="1566" outlineLevel="1">
      <c r="A1566" s="93" t="n">
        <v>45793.0</v>
      </c>
      <c r="B1566" s="87" t="s">
        <v>1637</v>
      </c>
      <c r="C1566" s="87" t="s">
        <v>63</v>
      </c>
      <c r="D1566" s="87" t="n">
        <v>6000.0</v>
      </c>
      <c r="E1566" s="87" t="s">
        <v>369</v>
      </c>
    </row>
    <row r="1567" outlineLevel="1">
      <c r="A1567" s="93" t="n">
        <v>45821.0</v>
      </c>
      <c r="B1567" s="87" t="s">
        <v>2466</v>
      </c>
      <c r="C1567" s="87" t="s">
        <v>63</v>
      </c>
      <c r="D1567" s="87" t="n">
        <v>11150.0</v>
      </c>
      <c r="E1567" s="87" t="s">
        <v>369</v>
      </c>
    </row>
    <row r="1568" outlineLevel="1">
      <c r="A1568" s="93" t="n">
        <v>45825.0</v>
      </c>
      <c r="B1568" s="87" t="s">
        <v>2578</v>
      </c>
      <c r="C1568" s="87" t="s">
        <v>63</v>
      </c>
      <c r="D1568" s="87" t="n">
        <v>2250.0</v>
      </c>
      <c r="E1568" s="87" t="s">
        <v>369</v>
      </c>
    </row>
    <row r="1569" outlineLevel="1">
      <c r="A1569" s="93" t="n">
        <v>45826.0</v>
      </c>
      <c r="B1569" s="87" t="s">
        <v>2590</v>
      </c>
      <c r="C1569" s="87" t="s">
        <v>63</v>
      </c>
      <c r="D1569" s="87" t="n">
        <v>10100.0</v>
      </c>
      <c r="E1569" s="87" t="s">
        <v>369</v>
      </c>
    </row>
    <row r="1570" outlineLevel="1">
      <c r="A1570" s="93" t="n">
        <v>45874.0</v>
      </c>
      <c r="B1570" s="87" t="s">
        <v>3730</v>
      </c>
      <c r="C1570" s="87" t="s">
        <v>63</v>
      </c>
      <c r="D1570" s="87" t="n">
        <v>2300.0</v>
      </c>
      <c r="E1570" s="87" t="s">
        <v>369</v>
      </c>
    </row>
    <row r="1571" outlineLevel="1">
      <c r="A1571" s="111" t="n">
        <v>46010.0</v>
      </c>
      <c r="B1571" s="103" t="s">
        <v>5298</v>
      </c>
      <c r="C1571" s="103" t="s">
        <v>63</v>
      </c>
      <c r="D1571" s="103" t="n">
        <v>2400.0</v>
      </c>
      <c r="E1571" s="103" t="s">
        <v>369</v>
      </c>
    </row>
    <row r="1572" outlineLevel="1">
      <c r="A1572" s="83" t="s">
        <v>1326</v>
      </c>
      <c r="B1572" s="83"/>
      <c r="C1572" s="83"/>
      <c r="D1572" s="82">
        <f>SUM(D1573:D1574)</f>
      </c>
      <c r="E1572" s="82"/>
    </row>
    <row r="1573" outlineLevel="1">
      <c r="A1573" s="93" t="n">
        <v>45783.0</v>
      </c>
      <c r="B1573" s="87" t="s">
        <v>1324</v>
      </c>
      <c r="C1573" s="87" t="s">
        <v>63</v>
      </c>
      <c r="D1573" s="87" t="n">
        <v>8000.0</v>
      </c>
      <c r="E1573" s="87" t="s">
        <v>369</v>
      </c>
    </row>
    <row r="1574" outlineLevel="1">
      <c r="A1574" s="111" t="n">
        <v>45824.0</v>
      </c>
      <c r="B1574" s="103" t="s">
        <v>2511</v>
      </c>
      <c r="C1574" s="103" t="s">
        <v>63</v>
      </c>
      <c r="D1574" s="103" t="n">
        <v>19000.0</v>
      </c>
      <c r="E1574" s="103" t="s">
        <v>369</v>
      </c>
    </row>
    <row r="1575" outlineLevel="1">
      <c r="A1575" s="83" t="s">
        <v>2133</v>
      </c>
      <c r="B1575" s="83"/>
      <c r="C1575" s="83"/>
      <c r="D1575" s="82">
        <f>SUM(D1576:D1579)</f>
      </c>
      <c r="E1575" s="82"/>
    </row>
    <row r="1576" outlineLevel="1">
      <c r="A1576" s="93" t="n">
        <v>45811.0</v>
      </c>
      <c r="B1576" s="87" t="s">
        <v>2131</v>
      </c>
      <c r="C1576" s="87" t="s">
        <v>1944</v>
      </c>
      <c r="D1576" s="87" t="n">
        <v>33610.0</v>
      </c>
      <c r="E1576" s="87" t="s">
        <v>64</v>
      </c>
    </row>
    <row r="1577" outlineLevel="1">
      <c r="A1577" s="93" t="n">
        <v>45840.0</v>
      </c>
      <c r="B1577" s="87" t="s">
        <v>3055</v>
      </c>
      <c r="C1577" s="87" t="s">
        <v>1944</v>
      </c>
      <c r="D1577" s="87" t="n">
        <v>30340.0</v>
      </c>
      <c r="E1577" s="87" t="s">
        <v>64</v>
      </c>
    </row>
    <row r="1578" outlineLevel="1">
      <c r="A1578" s="93" t="n">
        <v>45873.0</v>
      </c>
      <c r="B1578" s="87" t="s">
        <v>3718</v>
      </c>
      <c r="C1578" s="87" t="s">
        <v>1944</v>
      </c>
      <c r="D1578" s="87" t="n">
        <v>33610.0</v>
      </c>
      <c r="E1578" s="87" t="s">
        <v>64</v>
      </c>
    </row>
    <row r="1579" outlineLevel="1">
      <c r="A1579" s="111" t="n">
        <v>45902.0</v>
      </c>
      <c r="B1579" s="103" t="s">
        <v>4291</v>
      </c>
      <c r="C1579" s="103" t="s">
        <v>1944</v>
      </c>
      <c r="D1579" s="103" t="n">
        <v>33610.0</v>
      </c>
      <c r="E1579" s="103" t="s">
        <v>64</v>
      </c>
    </row>
    <row r="1580" outlineLevel="1">
      <c r="A1580" s="83" t="s">
        <v>382</v>
      </c>
      <c r="B1580" s="83"/>
      <c r="C1580" s="83"/>
      <c r="D1580" s="82">
        <f>SUM(D1581:D1670)</f>
      </c>
      <c r="E1580" s="82"/>
    </row>
    <row r="1581" outlineLevel="1">
      <c r="A1581" s="93" t="n">
        <v>45748.0</v>
      </c>
      <c r="B1581" s="87" t="s">
        <v>380</v>
      </c>
      <c r="C1581" s="87" t="s">
        <v>63</v>
      </c>
      <c r="D1581" s="87" t="n">
        <v>70878.0</v>
      </c>
      <c r="E1581" s="87" t="s">
        <v>306</v>
      </c>
    </row>
    <row r="1582" outlineLevel="1">
      <c r="A1582" s="93" t="n">
        <v>45750.0</v>
      </c>
      <c r="B1582" s="87" t="s">
        <v>449</v>
      </c>
      <c r="C1582" s="87" t="s">
        <v>63</v>
      </c>
      <c r="D1582" s="87" t="n">
        <v>31270.0</v>
      </c>
      <c r="E1582" s="87" t="s">
        <v>306</v>
      </c>
    </row>
    <row r="1583" outlineLevel="1">
      <c r="A1583" s="93" t="n">
        <v>45754.0</v>
      </c>
      <c r="B1583" s="87" t="s">
        <v>533</v>
      </c>
      <c r="C1583" s="87" t="s">
        <v>63</v>
      </c>
      <c r="D1583" s="87" t="n">
        <v>30000.0</v>
      </c>
      <c r="E1583" s="87" t="s">
        <v>306</v>
      </c>
    </row>
    <row r="1584" outlineLevel="1">
      <c r="A1584" s="93" t="n">
        <v>45755.0</v>
      </c>
      <c r="B1584" s="87" t="s">
        <v>564</v>
      </c>
      <c r="C1584" s="87" t="s">
        <v>63</v>
      </c>
      <c r="D1584" s="87" t="n">
        <v>3500.0</v>
      </c>
      <c r="E1584" s="87" t="s">
        <v>306</v>
      </c>
    </row>
    <row r="1585" outlineLevel="1">
      <c r="A1585" s="93" t="n">
        <v>45757.0</v>
      </c>
      <c r="B1585" s="87" t="s">
        <v>610</v>
      </c>
      <c r="C1585" s="87" t="s">
        <v>63</v>
      </c>
      <c r="D1585" s="87" t="n">
        <v>50000.0</v>
      </c>
      <c r="E1585" s="87" t="s">
        <v>306</v>
      </c>
    </row>
    <row r="1586" outlineLevel="1">
      <c r="A1586" s="93" t="n">
        <v>45764.0</v>
      </c>
      <c r="B1586" s="87" t="s">
        <v>796</v>
      </c>
      <c r="C1586" s="87" t="s">
        <v>63</v>
      </c>
      <c r="D1586" s="87" t="n">
        <v>17590.0</v>
      </c>
      <c r="E1586" s="87" t="s">
        <v>306</v>
      </c>
    </row>
    <row r="1587" outlineLevel="1">
      <c r="A1587" s="93" t="n">
        <v>45768.0</v>
      </c>
      <c r="B1587" s="87" t="s">
        <v>893</v>
      </c>
      <c r="C1587" s="87" t="s">
        <v>63</v>
      </c>
      <c r="D1587" s="87" t="n">
        <v>54634.0</v>
      </c>
      <c r="E1587" s="87" t="s">
        <v>306</v>
      </c>
    </row>
    <row r="1588" outlineLevel="1">
      <c r="A1588" s="93" t="n">
        <v>45770.0</v>
      </c>
      <c r="B1588" s="87" t="s">
        <v>954</v>
      </c>
      <c r="C1588" s="87" t="s">
        <v>63</v>
      </c>
      <c r="D1588" s="87" t="n">
        <v>112567.0</v>
      </c>
      <c r="E1588" s="87" t="s">
        <v>306</v>
      </c>
    </row>
    <row r="1589" outlineLevel="1">
      <c r="A1589" s="93" t="n">
        <v>45775.0</v>
      </c>
      <c r="B1589" s="87" t="s">
        <v>1053</v>
      </c>
      <c r="C1589" s="87" t="s">
        <v>63</v>
      </c>
      <c r="D1589" s="87" t="n">
        <v>28556.0</v>
      </c>
      <c r="E1589" s="87" t="s">
        <v>306</v>
      </c>
    </row>
    <row r="1590" outlineLevel="1">
      <c r="A1590" s="93" t="n">
        <v>45782.0</v>
      </c>
      <c r="B1590" s="87" t="s">
        <v>1254</v>
      </c>
      <c r="C1590" s="87" t="s">
        <v>63</v>
      </c>
      <c r="D1590" s="87" t="n">
        <v>21240.0</v>
      </c>
      <c r="E1590" s="87" t="s">
        <v>306</v>
      </c>
    </row>
    <row r="1591" outlineLevel="1">
      <c r="A1591" s="93" t="n">
        <v>45790.0</v>
      </c>
      <c r="B1591" s="87" t="s">
        <v>1557</v>
      </c>
      <c r="C1591" s="87" t="s">
        <v>63</v>
      </c>
      <c r="D1591" s="87" t="n">
        <v>74130.0</v>
      </c>
      <c r="E1591" s="87" t="s">
        <v>306</v>
      </c>
    </row>
    <row r="1592" outlineLevel="1">
      <c r="A1592" s="93" t="n">
        <v>45796.0</v>
      </c>
      <c r="B1592" s="87" t="s">
        <v>1702</v>
      </c>
      <c r="C1592" s="87" t="s">
        <v>63</v>
      </c>
      <c r="D1592" s="87" t="n">
        <v>30000.0</v>
      </c>
      <c r="E1592" s="87" t="s">
        <v>306</v>
      </c>
    </row>
    <row r="1593" outlineLevel="1">
      <c r="A1593" s="93" t="n">
        <v>45798.0</v>
      </c>
      <c r="B1593" s="87" t="s">
        <v>1739</v>
      </c>
      <c r="C1593" s="87" t="s">
        <v>63</v>
      </c>
      <c r="D1593" s="87" t="n">
        <v>14785.0</v>
      </c>
      <c r="E1593" s="87" t="s">
        <v>306</v>
      </c>
    </row>
    <row r="1594" outlineLevel="1">
      <c r="A1594" s="93" t="n">
        <v>45799.0</v>
      </c>
      <c r="B1594" s="87" t="s">
        <v>1798</v>
      </c>
      <c r="C1594" s="87" t="s">
        <v>63</v>
      </c>
      <c r="D1594" s="87" t="n">
        <v>900.0</v>
      </c>
      <c r="E1594" s="87" t="s">
        <v>306</v>
      </c>
    </row>
    <row r="1595" outlineLevel="1">
      <c r="A1595" s="93" t="n">
        <v>45799.0</v>
      </c>
      <c r="B1595" s="87" t="s">
        <v>1783</v>
      </c>
      <c r="C1595" s="87" t="s">
        <v>63</v>
      </c>
      <c r="D1595" s="87" t="n">
        <v>104670.0</v>
      </c>
      <c r="E1595" s="87" t="s">
        <v>306</v>
      </c>
    </row>
    <row r="1596" outlineLevel="1">
      <c r="A1596" s="93" t="n">
        <v>45805.0</v>
      </c>
      <c r="B1596" s="87" t="s">
        <v>1971</v>
      </c>
      <c r="C1596" s="87" t="s">
        <v>63</v>
      </c>
      <c r="D1596" s="87" t="n">
        <v>64369.0</v>
      </c>
      <c r="E1596" s="87" t="s">
        <v>306</v>
      </c>
    </row>
    <row r="1597" outlineLevel="1">
      <c r="A1597" s="93" t="n">
        <v>45812.0</v>
      </c>
      <c r="B1597" s="87" t="s">
        <v>2173</v>
      </c>
      <c r="C1597" s="87" t="s">
        <v>63</v>
      </c>
      <c r="D1597" s="87" t="n">
        <v>40000.0</v>
      </c>
      <c r="E1597" s="87" t="s">
        <v>306</v>
      </c>
    </row>
    <row r="1598" outlineLevel="1">
      <c r="A1598" s="93" t="n">
        <v>45812.0</v>
      </c>
      <c r="B1598" s="87" t="s">
        <v>2194</v>
      </c>
      <c r="C1598" s="87" t="s">
        <v>63</v>
      </c>
      <c r="D1598" s="87" t="n">
        <v>7500.0</v>
      </c>
      <c r="E1598" s="87" t="s">
        <v>306</v>
      </c>
    </row>
    <row r="1599" outlineLevel="1">
      <c r="A1599" s="93" t="n">
        <v>45813.0</v>
      </c>
      <c r="B1599" s="87" t="s">
        <v>2242</v>
      </c>
      <c r="C1599" s="87" t="s">
        <v>63</v>
      </c>
      <c r="D1599" s="87" t="n">
        <v>32865.0</v>
      </c>
      <c r="E1599" s="87" t="s">
        <v>306</v>
      </c>
    </row>
    <row r="1600" outlineLevel="1">
      <c r="A1600" s="93" t="n">
        <v>45814.0</v>
      </c>
      <c r="B1600" s="87" t="s">
        <v>2286</v>
      </c>
      <c r="C1600" s="87" t="s">
        <v>63</v>
      </c>
      <c r="D1600" s="87" t="n">
        <v>32273.0</v>
      </c>
      <c r="E1600" s="87" t="s">
        <v>306</v>
      </c>
    </row>
    <row r="1601" outlineLevel="1">
      <c r="A1601" s="93" t="n">
        <v>45819.0</v>
      </c>
      <c r="B1601" s="87" t="s">
        <v>2362</v>
      </c>
      <c r="C1601" s="87" t="s">
        <v>63</v>
      </c>
      <c r="D1601" s="87" t="n">
        <v>21830.0</v>
      </c>
      <c r="E1601" s="87" t="s">
        <v>306</v>
      </c>
    </row>
    <row r="1602" outlineLevel="1">
      <c r="A1602" s="93" t="n">
        <v>45820.0</v>
      </c>
      <c r="B1602" s="87" t="s">
        <v>2426</v>
      </c>
      <c r="C1602" s="87" t="s">
        <v>63</v>
      </c>
      <c r="D1602" s="87" t="n">
        <v>70380.0</v>
      </c>
      <c r="E1602" s="87" t="s">
        <v>306</v>
      </c>
    </row>
    <row r="1603" outlineLevel="1">
      <c r="A1603" s="93" t="n">
        <v>45822.0</v>
      </c>
      <c r="B1603" s="87" t="s">
        <v>2497</v>
      </c>
      <c r="C1603" s="87" t="s">
        <v>63</v>
      </c>
      <c r="D1603" s="87" t="n">
        <v>11504.0</v>
      </c>
      <c r="E1603" s="87" t="s">
        <v>306</v>
      </c>
    </row>
    <row r="1604" outlineLevel="1">
      <c r="A1604" s="93" t="n">
        <v>45825.0</v>
      </c>
      <c r="B1604" s="87" t="s">
        <v>2553</v>
      </c>
      <c r="C1604" s="87" t="s">
        <v>63</v>
      </c>
      <c r="D1604" s="87" t="n">
        <v>17818.0</v>
      </c>
      <c r="E1604" s="87" t="s">
        <v>306</v>
      </c>
    </row>
    <row r="1605" outlineLevel="1">
      <c r="A1605" s="93" t="n">
        <v>45827.0</v>
      </c>
      <c r="B1605" s="87" t="s">
        <v>2622</v>
      </c>
      <c r="C1605" s="87" t="s">
        <v>63</v>
      </c>
      <c r="D1605" s="87" t="n">
        <v>11505.0</v>
      </c>
      <c r="E1605" s="87" t="s">
        <v>306</v>
      </c>
    </row>
    <row r="1606" outlineLevel="1">
      <c r="A1606" s="93" t="n">
        <v>45831.0</v>
      </c>
      <c r="B1606" s="87" t="s">
        <v>2737</v>
      </c>
      <c r="C1606" s="87" t="s">
        <v>63</v>
      </c>
      <c r="D1606" s="87" t="n">
        <v>11977.0</v>
      </c>
      <c r="E1606" s="87" t="s">
        <v>306</v>
      </c>
    </row>
    <row r="1607" outlineLevel="1">
      <c r="A1607" s="93" t="n">
        <v>45833.0</v>
      </c>
      <c r="B1607" s="87" t="s">
        <v>2786</v>
      </c>
      <c r="C1607" s="87" t="s">
        <v>63</v>
      </c>
      <c r="D1607" s="87" t="n">
        <v>11505.0</v>
      </c>
      <c r="E1607" s="87" t="s">
        <v>306</v>
      </c>
    </row>
    <row r="1608" outlineLevel="1">
      <c r="A1608" s="93" t="n">
        <v>45835.0</v>
      </c>
      <c r="B1608" s="87" t="s">
        <v>2864</v>
      </c>
      <c r="C1608" s="87" t="s">
        <v>63</v>
      </c>
      <c r="D1608" s="87" t="n">
        <v>105567.0</v>
      </c>
      <c r="E1608" s="87" t="s">
        <v>306</v>
      </c>
    </row>
    <row r="1609" outlineLevel="1">
      <c r="A1609" s="93" t="n">
        <v>45838.0</v>
      </c>
      <c r="B1609" s="87" t="s">
        <v>2907</v>
      </c>
      <c r="C1609" s="87" t="s">
        <v>63</v>
      </c>
      <c r="D1609" s="87" t="n">
        <v>18880.0</v>
      </c>
      <c r="E1609" s="87" t="s">
        <v>306</v>
      </c>
    </row>
    <row r="1610" outlineLevel="1">
      <c r="A1610" s="93" t="n">
        <v>45839.0</v>
      </c>
      <c r="B1610" s="87" t="s">
        <v>2934</v>
      </c>
      <c r="C1610" s="87" t="s">
        <v>63</v>
      </c>
      <c r="D1610" s="87" t="n">
        <v>12036.0</v>
      </c>
      <c r="E1610" s="87" t="s">
        <v>306</v>
      </c>
    </row>
    <row r="1611" outlineLevel="1">
      <c r="A1611" s="93" t="n">
        <v>45842.0</v>
      </c>
      <c r="B1611" s="87" t="s">
        <v>3096</v>
      </c>
      <c r="C1611" s="87" t="s">
        <v>63</v>
      </c>
      <c r="D1611" s="87" t="n">
        <v>17346.0</v>
      </c>
      <c r="E1611" s="87" t="s">
        <v>306</v>
      </c>
    </row>
    <row r="1612" outlineLevel="1">
      <c r="A1612" s="93" t="n">
        <v>45845.0</v>
      </c>
      <c r="B1612" s="87" t="s">
        <v>3194</v>
      </c>
      <c r="C1612" s="87" t="s">
        <v>63</v>
      </c>
      <c r="D1612" s="87" t="n">
        <v>14101.0</v>
      </c>
      <c r="E1612" s="87" t="s">
        <v>306</v>
      </c>
    </row>
    <row r="1613" outlineLevel="1">
      <c r="A1613" s="93" t="n">
        <v>45847.0</v>
      </c>
      <c r="B1613" s="87" t="s">
        <v>3246</v>
      </c>
      <c r="C1613" s="87" t="s">
        <v>63</v>
      </c>
      <c r="D1613" s="87" t="n">
        <v>25000.0</v>
      </c>
      <c r="E1613" s="87" t="s">
        <v>306</v>
      </c>
    </row>
    <row r="1614" outlineLevel="1">
      <c r="A1614" s="93" t="n">
        <v>45848.0</v>
      </c>
      <c r="B1614" s="87" t="s">
        <v>3281</v>
      </c>
      <c r="C1614" s="87" t="s">
        <v>63</v>
      </c>
      <c r="D1614" s="87" t="n">
        <v>10223.0</v>
      </c>
      <c r="E1614" s="87" t="s">
        <v>306</v>
      </c>
    </row>
    <row r="1615" outlineLevel="1">
      <c r="A1615" s="93" t="n">
        <v>45849.0</v>
      </c>
      <c r="B1615" s="87" t="s">
        <v>3293</v>
      </c>
      <c r="C1615" s="87" t="s">
        <v>63</v>
      </c>
      <c r="D1615" s="87" t="n">
        <v>8319.0</v>
      </c>
      <c r="E1615" s="87" t="s">
        <v>306</v>
      </c>
    </row>
    <row r="1616" outlineLevel="1">
      <c r="A1616" s="93" t="n">
        <v>45853.0</v>
      </c>
      <c r="B1616" s="87" t="s">
        <v>3343</v>
      </c>
      <c r="C1616" s="87" t="s">
        <v>63</v>
      </c>
      <c r="D1616" s="87" t="n">
        <v>19942.0</v>
      </c>
      <c r="E1616" s="87" t="s">
        <v>306</v>
      </c>
    </row>
    <row r="1617" outlineLevel="1">
      <c r="A1617" s="93" t="n">
        <v>45855.0</v>
      </c>
      <c r="B1617" s="87" t="s">
        <v>3369</v>
      </c>
      <c r="C1617" s="87" t="s">
        <v>63</v>
      </c>
      <c r="D1617" s="87" t="n">
        <v>5959.0</v>
      </c>
      <c r="E1617" s="87" t="s">
        <v>306</v>
      </c>
    </row>
    <row r="1618" outlineLevel="1">
      <c r="A1618" s="93" t="n">
        <v>45855.0</v>
      </c>
      <c r="B1618" s="87" t="s">
        <v>3390</v>
      </c>
      <c r="C1618" s="87" t="s">
        <v>63</v>
      </c>
      <c r="D1618" s="87" t="n">
        <v>105390.0</v>
      </c>
      <c r="E1618" s="87" t="s">
        <v>306</v>
      </c>
    </row>
    <row r="1619" outlineLevel="1">
      <c r="A1619" s="93" t="n">
        <v>45855.0</v>
      </c>
      <c r="B1619" s="87" t="s">
        <v>3392</v>
      </c>
      <c r="C1619" s="87" t="s">
        <v>63</v>
      </c>
      <c r="D1619" s="87" t="n">
        <v>177.0</v>
      </c>
      <c r="E1619" s="87" t="s">
        <v>306</v>
      </c>
    </row>
    <row r="1620" outlineLevel="1">
      <c r="A1620" s="93" t="n">
        <v>45856.0</v>
      </c>
      <c r="B1620" s="87" t="s">
        <v>3398</v>
      </c>
      <c r="C1620" s="87" t="s">
        <v>63</v>
      </c>
      <c r="D1620" s="87" t="n">
        <v>9676.0</v>
      </c>
      <c r="E1620" s="87" t="s">
        <v>306</v>
      </c>
    </row>
    <row r="1621" outlineLevel="1">
      <c r="A1621" s="93" t="n">
        <v>45857.0</v>
      </c>
      <c r="B1621" s="87" t="s">
        <v>3411</v>
      </c>
      <c r="C1621" s="87" t="s">
        <v>63</v>
      </c>
      <c r="D1621" s="87" t="n">
        <v>12862.0</v>
      </c>
      <c r="E1621" s="87" t="s">
        <v>306</v>
      </c>
    </row>
    <row r="1622" outlineLevel="1">
      <c r="A1622" s="93" t="n">
        <v>45860.0</v>
      </c>
      <c r="B1622" s="87" t="s">
        <v>3423</v>
      </c>
      <c r="C1622" s="87" t="s">
        <v>63</v>
      </c>
      <c r="D1622" s="87" t="n">
        <v>13747.0</v>
      </c>
      <c r="E1622" s="87" t="s">
        <v>306</v>
      </c>
    </row>
    <row r="1623" outlineLevel="1">
      <c r="A1623" s="93" t="n">
        <v>45861.0</v>
      </c>
      <c r="B1623" s="87" t="s">
        <v>3477</v>
      </c>
      <c r="C1623" s="87" t="s">
        <v>63</v>
      </c>
      <c r="D1623" s="87" t="n">
        <v>13157.0</v>
      </c>
      <c r="E1623" s="87" t="s">
        <v>306</v>
      </c>
    </row>
    <row r="1624" outlineLevel="1">
      <c r="A1624" s="93" t="n">
        <v>45863.0</v>
      </c>
      <c r="B1624" s="87" t="s">
        <v>3507</v>
      </c>
      <c r="C1624" s="87" t="s">
        <v>63</v>
      </c>
      <c r="D1624" s="87" t="n">
        <v>10325.0</v>
      </c>
      <c r="E1624" s="87" t="s">
        <v>306</v>
      </c>
    </row>
    <row r="1625" outlineLevel="1">
      <c r="A1625" s="93" t="n">
        <v>45866.0</v>
      </c>
      <c r="B1625" s="87" t="s">
        <v>3514</v>
      </c>
      <c r="C1625" s="87" t="s">
        <v>63</v>
      </c>
      <c r="D1625" s="87" t="n">
        <v>14101.0</v>
      </c>
      <c r="E1625" s="87" t="s">
        <v>306</v>
      </c>
    </row>
    <row r="1626" outlineLevel="1">
      <c r="A1626" s="93" t="n">
        <v>45867.0</v>
      </c>
      <c r="B1626" s="87" t="s">
        <v>3543</v>
      </c>
      <c r="C1626" s="87" t="s">
        <v>63</v>
      </c>
      <c r="D1626" s="87" t="n">
        <v>12390.0</v>
      </c>
      <c r="E1626" s="87" t="s">
        <v>306</v>
      </c>
    </row>
    <row r="1627" outlineLevel="1">
      <c r="A1627" s="93" t="n">
        <v>45867.0</v>
      </c>
      <c r="B1627" s="87" t="s">
        <v>3548</v>
      </c>
      <c r="C1627" s="87" t="s">
        <v>63</v>
      </c>
      <c r="D1627" s="87" t="n">
        <v>70378.0</v>
      </c>
      <c r="E1627" s="87" t="s">
        <v>306</v>
      </c>
    </row>
    <row r="1628" outlineLevel="1">
      <c r="A1628" s="93" t="n">
        <v>45868.0</v>
      </c>
      <c r="B1628" s="87" t="s">
        <v>3557</v>
      </c>
      <c r="C1628" s="87" t="s">
        <v>63</v>
      </c>
      <c r="D1628" s="87" t="n">
        <v>6313.0</v>
      </c>
      <c r="E1628" s="87" t="s">
        <v>306</v>
      </c>
    </row>
    <row r="1629" outlineLevel="1">
      <c r="A1629" s="93" t="n">
        <v>45870.0</v>
      </c>
      <c r="B1629" s="87" t="s">
        <v>3600</v>
      </c>
      <c r="C1629" s="87" t="s">
        <v>63</v>
      </c>
      <c r="D1629" s="87" t="n">
        <v>16343.0</v>
      </c>
      <c r="E1629" s="87" t="s">
        <v>306</v>
      </c>
    </row>
    <row r="1630" outlineLevel="1">
      <c r="A1630" s="93" t="n">
        <v>45873.0</v>
      </c>
      <c r="B1630" s="87" t="s">
        <v>3626</v>
      </c>
      <c r="C1630" s="87" t="s">
        <v>63</v>
      </c>
      <c r="D1630" s="87" t="n">
        <v>20945.0</v>
      </c>
      <c r="E1630" s="87" t="s">
        <v>306</v>
      </c>
    </row>
    <row r="1631" outlineLevel="1">
      <c r="A1631" s="93" t="n">
        <v>45874.0</v>
      </c>
      <c r="B1631" s="87" t="s">
        <v>3724</v>
      </c>
      <c r="C1631" s="87" t="s">
        <v>63</v>
      </c>
      <c r="D1631" s="87" t="n">
        <v>9145.0</v>
      </c>
      <c r="E1631" s="87" t="s">
        <v>306</v>
      </c>
    </row>
    <row r="1632" outlineLevel="1">
      <c r="A1632" s="93" t="n">
        <v>45875.0</v>
      </c>
      <c r="B1632" s="87" t="s">
        <v>3750</v>
      </c>
      <c r="C1632" s="87" t="s">
        <v>63</v>
      </c>
      <c r="D1632" s="87" t="n">
        <v>11977.0</v>
      </c>
      <c r="E1632" s="87" t="s">
        <v>306</v>
      </c>
    </row>
    <row r="1633" outlineLevel="1">
      <c r="A1633" s="93" t="n">
        <v>45876.0</v>
      </c>
      <c r="B1633" s="87" t="s">
        <v>3762</v>
      </c>
      <c r="C1633" s="87" t="s">
        <v>63</v>
      </c>
      <c r="D1633" s="87" t="n">
        <v>9328.0</v>
      </c>
      <c r="E1633" s="87" t="s">
        <v>306</v>
      </c>
    </row>
    <row r="1634" outlineLevel="1">
      <c r="A1634" s="93" t="n">
        <v>45877.0</v>
      </c>
      <c r="B1634" s="87" t="s">
        <v>3788</v>
      </c>
      <c r="C1634" s="87" t="s">
        <v>63</v>
      </c>
      <c r="D1634" s="87" t="n">
        <v>12980.0</v>
      </c>
      <c r="E1634" s="87" t="s">
        <v>306</v>
      </c>
    </row>
    <row r="1635" outlineLevel="1">
      <c r="A1635" s="93" t="n">
        <v>45878.0</v>
      </c>
      <c r="B1635" s="87" t="s">
        <v>3824</v>
      </c>
      <c r="C1635" s="87" t="s">
        <v>63</v>
      </c>
      <c r="D1635" s="87" t="n">
        <v>19765.0</v>
      </c>
      <c r="E1635" s="87" t="s">
        <v>306</v>
      </c>
    </row>
    <row r="1636" outlineLevel="1">
      <c r="A1636" s="93" t="n">
        <v>45880.0</v>
      </c>
      <c r="B1636" s="87" t="s">
        <v>3848</v>
      </c>
      <c r="C1636" s="87" t="s">
        <v>63</v>
      </c>
      <c r="D1636" s="87" t="n">
        <v>105567.0</v>
      </c>
      <c r="E1636" s="87" t="s">
        <v>306</v>
      </c>
    </row>
    <row r="1637" outlineLevel="1">
      <c r="A1637" s="93" t="n">
        <v>45880.0</v>
      </c>
      <c r="B1637" s="87" t="s">
        <v>3836</v>
      </c>
      <c r="C1637" s="87" t="s">
        <v>63</v>
      </c>
      <c r="D1637" s="87" t="n">
        <v>25193.0</v>
      </c>
      <c r="E1637" s="87" t="s">
        <v>306</v>
      </c>
    </row>
    <row r="1638" outlineLevel="1">
      <c r="A1638" s="93" t="n">
        <v>45881.0</v>
      </c>
      <c r="B1638" s="87" t="s">
        <v>3855</v>
      </c>
      <c r="C1638" s="87" t="s">
        <v>63</v>
      </c>
      <c r="D1638" s="87" t="n">
        <v>13808.0</v>
      </c>
      <c r="E1638" s="87" t="s">
        <v>306</v>
      </c>
    </row>
    <row r="1639" outlineLevel="1">
      <c r="A1639" s="93" t="n">
        <v>45883.0</v>
      </c>
      <c r="B1639" s="87" t="s">
        <v>3917</v>
      </c>
      <c r="C1639" s="87" t="s">
        <v>63</v>
      </c>
      <c r="D1639" s="87" t="n">
        <v>7670.0</v>
      </c>
      <c r="E1639" s="87" t="s">
        <v>306</v>
      </c>
    </row>
    <row r="1640" outlineLevel="1">
      <c r="A1640" s="93" t="n">
        <v>45887.0</v>
      </c>
      <c r="B1640" s="87" t="s">
        <v>3932</v>
      </c>
      <c r="C1640" s="87" t="s">
        <v>63</v>
      </c>
      <c r="D1640" s="87" t="n">
        <v>30090.0</v>
      </c>
      <c r="E1640" s="87" t="s">
        <v>306</v>
      </c>
    </row>
    <row r="1641" outlineLevel="1">
      <c r="A1641" s="93" t="n">
        <v>45889.0</v>
      </c>
      <c r="B1641" s="87" t="s">
        <v>4007</v>
      </c>
      <c r="C1641" s="87" t="s">
        <v>63</v>
      </c>
      <c r="D1641" s="87" t="n">
        <v>9027.0</v>
      </c>
      <c r="E1641" s="87" t="s">
        <v>306</v>
      </c>
    </row>
    <row r="1642" outlineLevel="1">
      <c r="A1642" s="93" t="n">
        <v>45890.0</v>
      </c>
      <c r="B1642" s="87" t="s">
        <v>4034</v>
      </c>
      <c r="C1642" s="87" t="s">
        <v>63</v>
      </c>
      <c r="D1642" s="87" t="n">
        <v>17169.0</v>
      </c>
      <c r="E1642" s="87" t="s">
        <v>306</v>
      </c>
    </row>
    <row r="1643" outlineLevel="1">
      <c r="A1643" s="93" t="n">
        <v>45894.0</v>
      </c>
      <c r="B1643" s="87" t="s">
        <v>4086</v>
      </c>
      <c r="C1643" s="87" t="s">
        <v>63</v>
      </c>
      <c r="D1643" s="87" t="n">
        <v>23777.0</v>
      </c>
      <c r="E1643" s="87" t="s">
        <v>306</v>
      </c>
    </row>
    <row r="1644" outlineLevel="1">
      <c r="A1644" s="93" t="n">
        <v>45895.0</v>
      </c>
      <c r="B1644" s="87" t="s">
        <v>4118</v>
      </c>
      <c r="C1644" s="87" t="s">
        <v>63</v>
      </c>
      <c r="D1644" s="87" t="n">
        <v>10856.0</v>
      </c>
      <c r="E1644" s="87" t="s">
        <v>306</v>
      </c>
    </row>
    <row r="1645" outlineLevel="1">
      <c r="A1645" s="93" t="n">
        <v>45897.0</v>
      </c>
      <c r="B1645" s="87" t="s">
        <v>4142</v>
      </c>
      <c r="C1645" s="87" t="s">
        <v>63</v>
      </c>
      <c r="D1645" s="87" t="n">
        <v>10679.0</v>
      </c>
      <c r="E1645" s="87" t="s">
        <v>306</v>
      </c>
    </row>
    <row r="1646" outlineLevel="1">
      <c r="A1646" s="93" t="n">
        <v>45899.0</v>
      </c>
      <c r="B1646" s="87" t="s">
        <v>4170</v>
      </c>
      <c r="C1646" s="87" t="s">
        <v>63</v>
      </c>
      <c r="D1646" s="87" t="n">
        <v>9853.0</v>
      </c>
      <c r="E1646" s="87" t="s">
        <v>306</v>
      </c>
    </row>
    <row r="1647" outlineLevel="1">
      <c r="A1647" s="93" t="n">
        <v>45901.0</v>
      </c>
      <c r="B1647" s="87" t="s">
        <v>4182</v>
      </c>
      <c r="C1647" s="87" t="s">
        <v>63</v>
      </c>
      <c r="D1647" s="87" t="n">
        <v>15762.0</v>
      </c>
      <c r="E1647" s="87" t="s">
        <v>306</v>
      </c>
    </row>
    <row r="1648" outlineLevel="1">
      <c r="A1648" s="93" t="n">
        <v>45902.0</v>
      </c>
      <c r="B1648" s="87" t="s">
        <v>4196</v>
      </c>
      <c r="C1648" s="87" t="s">
        <v>63</v>
      </c>
      <c r="D1648" s="87" t="n">
        <v>6254.0</v>
      </c>
      <c r="E1648" s="87" t="s">
        <v>306</v>
      </c>
    </row>
    <row r="1649" outlineLevel="1">
      <c r="A1649" s="93" t="n">
        <v>45903.0</v>
      </c>
      <c r="B1649" s="87" t="s">
        <v>4303</v>
      </c>
      <c r="C1649" s="87" t="s">
        <v>63</v>
      </c>
      <c r="D1649" s="87" t="n">
        <v>8614.0</v>
      </c>
      <c r="E1649" s="87" t="s">
        <v>306</v>
      </c>
    </row>
    <row r="1650" outlineLevel="1">
      <c r="A1650" s="93" t="n">
        <v>45904.0</v>
      </c>
      <c r="B1650" s="87" t="s">
        <v>4322</v>
      </c>
      <c r="C1650" s="87" t="s">
        <v>63</v>
      </c>
      <c r="D1650" s="87" t="n">
        <v>10000.0</v>
      </c>
      <c r="E1650" s="87" t="s">
        <v>306</v>
      </c>
    </row>
    <row r="1651" outlineLevel="1">
      <c r="A1651" s="93" t="n">
        <v>45908.0</v>
      </c>
      <c r="B1651" s="87" t="s">
        <v>4343</v>
      </c>
      <c r="C1651" s="87" t="s">
        <v>63</v>
      </c>
      <c r="D1651" s="87" t="n">
        <v>9647.0</v>
      </c>
      <c r="E1651" s="87" t="s">
        <v>306</v>
      </c>
    </row>
    <row r="1652" outlineLevel="1">
      <c r="A1652" s="93" t="n">
        <v>45909.0</v>
      </c>
      <c r="B1652" s="87" t="s">
        <v>4354</v>
      </c>
      <c r="C1652" s="87" t="s">
        <v>63</v>
      </c>
      <c r="D1652" s="87" t="n">
        <v>11033.0</v>
      </c>
      <c r="E1652" s="87" t="s">
        <v>306</v>
      </c>
    </row>
    <row r="1653" outlineLevel="1">
      <c r="A1653" s="93" t="n">
        <v>45910.0</v>
      </c>
      <c r="B1653" s="87" t="s">
        <v>4366</v>
      </c>
      <c r="C1653" s="87" t="s">
        <v>63</v>
      </c>
      <c r="D1653" s="87" t="n">
        <v>16815.0</v>
      </c>
      <c r="E1653" s="87" t="s">
        <v>306</v>
      </c>
    </row>
    <row r="1654" outlineLevel="1">
      <c r="A1654" s="93" t="n">
        <v>45911.0</v>
      </c>
      <c r="B1654" s="87" t="s">
        <v>4379</v>
      </c>
      <c r="C1654" s="87" t="s">
        <v>63</v>
      </c>
      <c r="D1654" s="87" t="n">
        <v>6962.0</v>
      </c>
      <c r="E1654" s="87" t="s">
        <v>306</v>
      </c>
    </row>
    <row r="1655" outlineLevel="1">
      <c r="A1655" s="93" t="n">
        <v>45912.0</v>
      </c>
      <c r="B1655" s="87" t="s">
        <v>4387</v>
      </c>
      <c r="C1655" s="87" t="s">
        <v>63</v>
      </c>
      <c r="D1655" s="87" t="n">
        <v>26137.0</v>
      </c>
      <c r="E1655" s="87" t="s">
        <v>306</v>
      </c>
    </row>
    <row r="1656" outlineLevel="1">
      <c r="A1656" s="93" t="n">
        <v>45913.0</v>
      </c>
      <c r="B1656" s="87" t="s">
        <v>4401</v>
      </c>
      <c r="C1656" s="87" t="s">
        <v>63</v>
      </c>
      <c r="D1656" s="87" t="n">
        <v>25000.0</v>
      </c>
      <c r="E1656" s="87" t="s">
        <v>306</v>
      </c>
    </row>
    <row r="1657" outlineLevel="1">
      <c r="A1657" s="93" t="n">
        <v>45915.0</v>
      </c>
      <c r="B1657" s="87" t="s">
        <v>4411</v>
      </c>
      <c r="C1657" s="87" t="s">
        <v>63</v>
      </c>
      <c r="D1657" s="87" t="n">
        <v>15000.0</v>
      </c>
      <c r="E1657" s="87" t="s">
        <v>306</v>
      </c>
    </row>
    <row r="1658" outlineLevel="1">
      <c r="A1658" s="93" t="n">
        <v>45916.0</v>
      </c>
      <c r="B1658" s="87" t="s">
        <v>4433</v>
      </c>
      <c r="C1658" s="87" t="s">
        <v>63</v>
      </c>
      <c r="D1658" s="87" t="n">
        <v>16000.0</v>
      </c>
      <c r="E1658" s="87" t="s">
        <v>306</v>
      </c>
    </row>
    <row r="1659" outlineLevel="1">
      <c r="A1659" s="93" t="n">
        <v>45917.0</v>
      </c>
      <c r="B1659" s="87" t="s">
        <v>4451</v>
      </c>
      <c r="C1659" s="87" t="s">
        <v>63</v>
      </c>
      <c r="D1659" s="87" t="n">
        <v>20818.0</v>
      </c>
      <c r="E1659" s="87" t="s">
        <v>306</v>
      </c>
    </row>
    <row r="1660" outlineLevel="1">
      <c r="A1660" s="93" t="n">
        <v>45918.0</v>
      </c>
      <c r="B1660" s="87" t="s">
        <v>4461</v>
      </c>
      <c r="C1660" s="87" t="s">
        <v>63</v>
      </c>
      <c r="D1660" s="87" t="n">
        <v>20237.0</v>
      </c>
      <c r="E1660" s="87" t="s">
        <v>306</v>
      </c>
    </row>
    <row r="1661" outlineLevel="1">
      <c r="A1661" s="93" t="n">
        <v>45919.0</v>
      </c>
      <c r="B1661" s="87" t="s">
        <v>4469</v>
      </c>
      <c r="C1661" s="87" t="s">
        <v>63</v>
      </c>
      <c r="D1661" s="87" t="n">
        <v>14101.0</v>
      </c>
      <c r="E1661" s="87" t="s">
        <v>306</v>
      </c>
    </row>
    <row r="1662" outlineLevel="1">
      <c r="A1662" s="93" t="n">
        <v>45920.0</v>
      </c>
      <c r="B1662" s="87" t="s">
        <v>4476</v>
      </c>
      <c r="C1662" s="87" t="s">
        <v>63</v>
      </c>
      <c r="D1662" s="87" t="n">
        <v>10367.0</v>
      </c>
      <c r="E1662" s="87" t="s">
        <v>306</v>
      </c>
    </row>
    <row r="1663" outlineLevel="1">
      <c r="A1663" s="93" t="n">
        <v>45922.0</v>
      </c>
      <c r="B1663" s="87" t="s">
        <v>4482</v>
      </c>
      <c r="C1663" s="87" t="s">
        <v>63</v>
      </c>
      <c r="D1663" s="87" t="n">
        <v>15104.0</v>
      </c>
      <c r="E1663" s="87" t="s">
        <v>306</v>
      </c>
    </row>
    <row r="1664" outlineLevel="1">
      <c r="A1664" s="93" t="n">
        <v>45923.0</v>
      </c>
      <c r="B1664" s="87" t="s">
        <v>4514</v>
      </c>
      <c r="C1664" s="87" t="s">
        <v>63</v>
      </c>
      <c r="D1664" s="87" t="n">
        <v>8555.0</v>
      </c>
      <c r="E1664" s="87" t="s">
        <v>306</v>
      </c>
    </row>
    <row r="1665" outlineLevel="1">
      <c r="A1665" s="93" t="n">
        <v>45924.0</v>
      </c>
      <c r="B1665" s="87" t="s">
        <v>4520</v>
      </c>
      <c r="C1665" s="87" t="s">
        <v>63</v>
      </c>
      <c r="D1665" s="87" t="n">
        <v>9263.0</v>
      </c>
      <c r="E1665" s="87" t="s">
        <v>306</v>
      </c>
    </row>
    <row r="1666" outlineLevel="1">
      <c r="A1666" s="93" t="n">
        <v>45925.0</v>
      </c>
      <c r="B1666" s="87" t="s">
        <v>4531</v>
      </c>
      <c r="C1666" s="87" t="s">
        <v>63</v>
      </c>
      <c r="D1666" s="87" t="n">
        <v>9381.0</v>
      </c>
      <c r="E1666" s="87" t="s">
        <v>306</v>
      </c>
    </row>
    <row r="1667" outlineLevel="1">
      <c r="A1667" s="93" t="n">
        <v>45960.0</v>
      </c>
      <c r="B1667" s="87" t="s">
        <v>4836</v>
      </c>
      <c r="C1667" s="87" t="s">
        <v>63</v>
      </c>
      <c r="D1667" s="87" t="n">
        <v>175000.0</v>
      </c>
      <c r="E1667" s="87" t="s">
        <v>306</v>
      </c>
    </row>
    <row r="1668" outlineLevel="1">
      <c r="A1668" s="93" t="n">
        <v>45990.0</v>
      </c>
      <c r="B1668" s="87" t="s">
        <v>5158</v>
      </c>
      <c r="C1668" s="87" t="s">
        <v>63</v>
      </c>
      <c r="D1668" s="87" t="n">
        <v>175000.0</v>
      </c>
      <c r="E1668" s="87" t="s">
        <v>306</v>
      </c>
    </row>
    <row r="1669" outlineLevel="1">
      <c r="A1669" s="93" t="n">
        <v>46035.0</v>
      </c>
      <c r="B1669" s="87" t="s">
        <v>5466</v>
      </c>
      <c r="C1669" s="87" t="s">
        <v>63</v>
      </c>
      <c r="D1669" s="87" t="n">
        <v>159261.0</v>
      </c>
      <c r="E1669" s="87" t="s">
        <v>306</v>
      </c>
    </row>
    <row r="1670" outlineLevel="1">
      <c r="A1670" s="111" t="n">
        <v>46053.0</v>
      </c>
      <c r="B1670" s="103" t="s">
        <v>5549</v>
      </c>
      <c r="C1670" s="103" t="s">
        <v>63</v>
      </c>
      <c r="D1670" s="103" t="n">
        <v>150000.0</v>
      </c>
      <c r="E1670" s="103" t="s">
        <v>306</v>
      </c>
    </row>
    <row r="1671" outlineLevel="1">
      <c r="A1671" s="83" t="s">
        <v>1937</v>
      </c>
      <c r="B1671" s="83"/>
      <c r="C1671" s="83"/>
      <c r="D1671" s="82">
        <f>SUM(D1672:D1677)</f>
      </c>
      <c r="E1671" s="82"/>
    </row>
    <row r="1672" outlineLevel="1">
      <c r="A1672" s="93" t="n">
        <v>45804.0</v>
      </c>
      <c r="B1672" s="87" t="s">
        <v>1936</v>
      </c>
      <c r="C1672" s="87" t="s">
        <v>63</v>
      </c>
      <c r="D1672" s="87" t="n">
        <v>100000.0</v>
      </c>
      <c r="E1672" s="87" t="s">
        <v>64</v>
      </c>
    </row>
    <row r="1673" outlineLevel="1">
      <c r="A1673" s="93" t="n">
        <v>45818.0</v>
      </c>
      <c r="B1673" s="87" t="s">
        <v>2353</v>
      </c>
      <c r="C1673" s="87" t="s">
        <v>63</v>
      </c>
      <c r="D1673" s="87" t="n">
        <v>56000.0</v>
      </c>
      <c r="E1673" s="87" t="s">
        <v>64</v>
      </c>
    </row>
    <row r="1674" outlineLevel="1">
      <c r="A1674" s="93" t="n">
        <v>45821.0</v>
      </c>
      <c r="B1674" s="87" t="s">
        <v>2444</v>
      </c>
      <c r="C1674" s="87" t="s">
        <v>63</v>
      </c>
      <c r="D1674" s="87" t="n">
        <v>44277.0</v>
      </c>
      <c r="E1674" s="87" t="s">
        <v>64</v>
      </c>
    </row>
    <row r="1675" outlineLevel="1">
      <c r="A1675" s="93" t="n">
        <v>45835.0</v>
      </c>
      <c r="B1675" s="87" t="s">
        <v>2854</v>
      </c>
      <c r="C1675" s="87" t="s">
        <v>63</v>
      </c>
      <c r="D1675" s="87" t="n">
        <v>100000.0</v>
      </c>
      <c r="E1675" s="87" t="s">
        <v>64</v>
      </c>
    </row>
    <row r="1676" outlineLevel="1">
      <c r="A1676" s="93" t="n">
        <v>45849.0</v>
      </c>
      <c r="B1676" s="87" t="s">
        <v>3291</v>
      </c>
      <c r="C1676" s="87" t="s">
        <v>63</v>
      </c>
      <c r="D1676" s="87" t="n">
        <v>68180.0</v>
      </c>
      <c r="E1676" s="87" t="s">
        <v>64</v>
      </c>
    </row>
    <row r="1677" outlineLevel="1">
      <c r="A1677" s="111" t="n">
        <v>45990.0</v>
      </c>
      <c r="B1677" s="103" t="s">
        <v>5154</v>
      </c>
      <c r="C1677" s="103" t="s">
        <v>63</v>
      </c>
      <c r="D1677" s="103" t="n">
        <v>64900.0</v>
      </c>
      <c r="E1677" s="103" t="s">
        <v>64</v>
      </c>
    </row>
    <row r="1678" outlineLevel="1">
      <c r="A1678" s="83" t="s">
        <v>2346</v>
      </c>
      <c r="B1678" s="83"/>
      <c r="C1678" s="83"/>
      <c r="D1678" s="82">
        <f>SUM(D1679:D1680)</f>
      </c>
      <c r="E1678" s="82"/>
    </row>
    <row r="1679" outlineLevel="1">
      <c r="A1679" s="93" t="n">
        <v>45818.0</v>
      </c>
      <c r="B1679" s="87" t="s">
        <v>2345</v>
      </c>
      <c r="C1679" s="87" t="s">
        <v>63</v>
      </c>
      <c r="D1679" s="87" t="n">
        <v>11000.0</v>
      </c>
      <c r="E1679" s="87" t="s">
        <v>369</v>
      </c>
    </row>
    <row r="1680" outlineLevel="1">
      <c r="A1680" s="111" t="n">
        <v>45824.0</v>
      </c>
      <c r="B1680" s="103" t="s">
        <v>2505</v>
      </c>
      <c r="C1680" s="103" t="s">
        <v>63</v>
      </c>
      <c r="D1680" s="103" t="n">
        <v>11000.0</v>
      </c>
      <c r="E1680" s="103" t="s">
        <v>369</v>
      </c>
    </row>
    <row r="1681" outlineLevel="1">
      <c r="A1681" s="83" t="s">
        <v>5789</v>
      </c>
      <c r="B1681" s="83"/>
      <c r="C1681" s="83"/>
      <c r="D1681" s="82">
        <f>SUM(D1682:D1683)</f>
      </c>
      <c r="E1681" s="82"/>
    </row>
    <row r="1682" outlineLevel="1">
      <c r="A1682" s="93" t="n">
        <v>46087.0</v>
      </c>
      <c r="B1682" s="87" t="s">
        <v>5788</v>
      </c>
      <c r="C1682" s="87" t="s">
        <v>75</v>
      </c>
      <c r="D1682" s="87" t="n">
        <v>80910.0</v>
      </c>
      <c r="E1682" s="87" t="s">
        <v>780</v>
      </c>
    </row>
    <row r="1683" outlineLevel="1">
      <c r="A1683" s="111" t="n">
        <v>46107.0</v>
      </c>
      <c r="B1683" s="103" t="s">
        <v>5914</v>
      </c>
      <c r="C1683" s="103" t="s">
        <v>75</v>
      </c>
      <c r="D1683" s="103" t="n">
        <v>218625.0</v>
      </c>
      <c r="E1683" s="103" t="s">
        <v>780</v>
      </c>
    </row>
    <row r="1684" outlineLevel="1">
      <c r="A1684" s="83" t="s">
        <v>376</v>
      </c>
      <c r="B1684" s="83"/>
      <c r="C1684" s="83"/>
      <c r="D1684" s="82">
        <f>SUM(D1685:D1686)</f>
      </c>
      <c r="E1684" s="82"/>
    </row>
    <row r="1685" outlineLevel="1">
      <c r="A1685" s="93" t="n">
        <v>45748.0</v>
      </c>
      <c r="B1685" s="87" t="s">
        <v>375</v>
      </c>
      <c r="C1685" s="87" t="s">
        <v>63</v>
      </c>
      <c r="D1685" s="87" t="n">
        <v>600000.0</v>
      </c>
      <c r="E1685" s="87" t="s">
        <v>306</v>
      </c>
    </row>
    <row r="1686" outlineLevel="1">
      <c r="A1686" s="111" t="n">
        <v>45750.0</v>
      </c>
      <c r="B1686" s="103" t="s">
        <v>456</v>
      </c>
      <c r="C1686" s="103" t="s">
        <v>63</v>
      </c>
      <c r="D1686" s="103" t="n">
        <v>562465.0</v>
      </c>
      <c r="E1686" s="103" t="s">
        <v>306</v>
      </c>
    </row>
    <row r="1687" outlineLevel="1">
      <c r="A1687" s="83" t="s">
        <v>3986</v>
      </c>
      <c r="B1687" s="83"/>
      <c r="C1687" s="83"/>
      <c r="D1687" s="82">
        <f>SUM(D1688:D1692)</f>
      </c>
      <c r="E1687" s="82"/>
    </row>
    <row r="1688" outlineLevel="1">
      <c r="A1688" s="93" t="n">
        <v>45888.0</v>
      </c>
      <c r="B1688" s="87" t="s">
        <v>3985</v>
      </c>
      <c r="C1688" s="87" t="s">
        <v>63</v>
      </c>
      <c r="D1688" s="87" t="n">
        <v>210000.0</v>
      </c>
      <c r="E1688" s="87" t="s">
        <v>74</v>
      </c>
    </row>
    <row r="1689" outlineLevel="1">
      <c r="A1689" s="93" t="n">
        <v>45896.0</v>
      </c>
      <c r="B1689" s="87" t="s">
        <v>4139</v>
      </c>
      <c r="C1689" s="87" t="s">
        <v>63</v>
      </c>
      <c r="D1689" s="87" t="n">
        <v>131000.0</v>
      </c>
      <c r="E1689" s="87" t="s">
        <v>64</v>
      </c>
    </row>
    <row r="1690" outlineLevel="1">
      <c r="A1690" s="93" t="n">
        <v>45901.0</v>
      </c>
      <c r="B1690" s="87" t="s">
        <v>4193</v>
      </c>
      <c r="C1690" s="87" t="s">
        <v>63</v>
      </c>
      <c r="D1690" s="87" t="n">
        <v>74000.0</v>
      </c>
      <c r="E1690" s="87" t="s">
        <v>64</v>
      </c>
    </row>
    <row r="1691" outlineLevel="1">
      <c r="A1691" s="93" t="n">
        <v>45901.0</v>
      </c>
      <c r="B1691" s="87" t="s">
        <v>4191</v>
      </c>
      <c r="C1691" s="87" t="s">
        <v>63</v>
      </c>
      <c r="D1691" s="87" t="n">
        <v>181000.0</v>
      </c>
      <c r="E1691" s="87" t="s">
        <v>64</v>
      </c>
    </row>
    <row r="1692" outlineLevel="1">
      <c r="A1692" s="111" t="n">
        <v>45902.0</v>
      </c>
      <c r="B1692" s="103" t="s">
        <v>4202</v>
      </c>
      <c r="C1692" s="103" t="s">
        <v>63</v>
      </c>
      <c r="D1692" s="103" t="n">
        <v>78000.0</v>
      </c>
      <c r="E1692" s="103" t="s">
        <v>64</v>
      </c>
    </row>
    <row r="1693" outlineLevel="1">
      <c r="A1693" s="83" t="s">
        <v>3302</v>
      </c>
      <c r="B1693" s="83"/>
      <c r="C1693" s="83"/>
      <c r="D1693" s="82">
        <f>SUM(D1694:D1697)</f>
      </c>
      <c r="E1693" s="82"/>
    </row>
    <row r="1694" outlineLevel="1">
      <c r="A1694" s="93" t="n">
        <v>45850.0</v>
      </c>
      <c r="B1694" s="87" t="s">
        <v>3300</v>
      </c>
      <c r="C1694" s="87" t="s">
        <v>63</v>
      </c>
      <c r="D1694" s="87" t="n">
        <v>2800.0</v>
      </c>
      <c r="E1694" s="87" t="s">
        <v>369</v>
      </c>
    </row>
    <row r="1695" outlineLevel="1">
      <c r="A1695" s="93" t="n">
        <v>45860.0</v>
      </c>
      <c r="B1695" s="87" t="s">
        <v>3431</v>
      </c>
      <c r="C1695" s="87" t="s">
        <v>63</v>
      </c>
      <c r="D1695" s="87" t="n">
        <v>2800.0</v>
      </c>
      <c r="E1695" s="87" t="s">
        <v>369</v>
      </c>
    </row>
    <row r="1696" outlineLevel="1">
      <c r="A1696" s="93" t="n">
        <v>45953.0</v>
      </c>
      <c r="B1696" s="87" t="s">
        <v>4794</v>
      </c>
      <c r="C1696" s="87" t="s">
        <v>63</v>
      </c>
      <c r="D1696" s="87" t="n">
        <v>5600.0</v>
      </c>
      <c r="E1696" s="87" t="s">
        <v>369</v>
      </c>
    </row>
    <row r="1697" outlineLevel="1">
      <c r="A1697" s="111" t="n">
        <v>45995.0</v>
      </c>
      <c r="B1697" s="103" t="s">
        <v>5193</v>
      </c>
      <c r="C1697" s="103" t="s">
        <v>63</v>
      </c>
      <c r="D1697" s="103" t="n">
        <v>3500.0</v>
      </c>
      <c r="E1697" s="103" t="s">
        <v>369</v>
      </c>
    </row>
    <row r="1698" outlineLevel="1">
      <c r="A1698" s="83" t="s">
        <v>2329</v>
      </c>
      <c r="B1698" s="83"/>
      <c r="C1698" s="83"/>
      <c r="D1698" s="82">
        <f>SUM(D1699:D1704)</f>
      </c>
      <c r="E1698" s="82"/>
    </row>
    <row r="1699" outlineLevel="1">
      <c r="A1699" s="93" t="n">
        <v>45817.0</v>
      </c>
      <c r="B1699" s="87" t="s">
        <v>2327</v>
      </c>
      <c r="C1699" s="87" t="s">
        <v>416</v>
      </c>
      <c r="D1699" s="87" t="n">
        <v>9200.0</v>
      </c>
      <c r="E1699" s="87" t="s">
        <v>369</v>
      </c>
    </row>
    <row r="1700" outlineLevel="1">
      <c r="A1700" s="93" t="n">
        <v>45821.0</v>
      </c>
      <c r="B1700" s="87" t="s">
        <v>2464</v>
      </c>
      <c r="C1700" s="87" t="s">
        <v>63</v>
      </c>
      <c r="D1700" s="87" t="n">
        <v>8000.0</v>
      </c>
      <c r="E1700" s="87" t="s">
        <v>369</v>
      </c>
    </row>
    <row r="1701" outlineLevel="1">
      <c r="A1701" s="93" t="n">
        <v>45824.0</v>
      </c>
      <c r="B1701" s="87" t="s">
        <v>2518</v>
      </c>
      <c r="C1701" s="87" t="s">
        <v>63</v>
      </c>
      <c r="D1701" s="87" t="n">
        <v>8100.0</v>
      </c>
      <c r="E1701" s="87" t="s">
        <v>369</v>
      </c>
    </row>
    <row r="1702" outlineLevel="1">
      <c r="A1702" s="93" t="n">
        <v>45829.0</v>
      </c>
      <c r="B1702" s="87" t="s">
        <v>2717</v>
      </c>
      <c r="C1702" s="87" t="s">
        <v>416</v>
      </c>
      <c r="D1702" s="87" t="n">
        <v>13800.0</v>
      </c>
      <c r="E1702" s="87" t="s">
        <v>369</v>
      </c>
    </row>
    <row r="1703" outlineLevel="1">
      <c r="A1703" s="93" t="n">
        <v>45840.0</v>
      </c>
      <c r="B1703" s="87" t="s">
        <v>2955</v>
      </c>
      <c r="C1703" s="87" t="s">
        <v>63</v>
      </c>
      <c r="D1703" s="87" t="n">
        <v>13800.0</v>
      </c>
      <c r="E1703" s="87" t="s">
        <v>369</v>
      </c>
    </row>
    <row r="1704" outlineLevel="1">
      <c r="A1704" s="111" t="n">
        <v>45840.0</v>
      </c>
      <c r="B1704" s="103" t="s">
        <v>2957</v>
      </c>
      <c r="C1704" s="103" t="s">
        <v>416</v>
      </c>
      <c r="D1704" s="103" t="n">
        <v>9200.0</v>
      </c>
      <c r="E1704" s="103" t="s">
        <v>369</v>
      </c>
    </row>
    <row r="1705" outlineLevel="1">
      <c r="A1705" s="83" t="s">
        <v>3405</v>
      </c>
      <c r="B1705" s="83"/>
      <c r="C1705" s="83"/>
      <c r="D1705" s="82">
        <f>SUM(D1706:D1707)</f>
      </c>
      <c r="E1705" s="82"/>
    </row>
    <row r="1706" outlineLevel="1">
      <c r="A1706" s="93" t="n">
        <v>45857.0</v>
      </c>
      <c r="B1706" s="87" t="s">
        <v>3404</v>
      </c>
      <c r="C1706" s="87" t="s">
        <v>63</v>
      </c>
      <c r="D1706" s="87" t="n">
        <v>23000.0</v>
      </c>
      <c r="E1706" s="87" t="s">
        <v>369</v>
      </c>
    </row>
    <row r="1707" outlineLevel="1">
      <c r="A1707" s="111" t="n">
        <v>45894.0</v>
      </c>
      <c r="B1707" s="103" t="s">
        <v>4101</v>
      </c>
      <c r="C1707" s="103" t="s">
        <v>63</v>
      </c>
      <c r="D1707" s="103" t="n">
        <v>9200.0</v>
      </c>
      <c r="E1707" s="103" t="s">
        <v>369</v>
      </c>
    </row>
    <row r="1708" outlineLevel="1">
      <c r="A1708" s="83" t="s">
        <v>4134</v>
      </c>
      <c r="B1708" s="83"/>
      <c r="C1708" s="83"/>
      <c r="D1708" s="82">
        <f>SUM(D1709:D1712)</f>
      </c>
      <c r="E1708" s="82"/>
    </row>
    <row r="1709" outlineLevel="1">
      <c r="A1709" s="93" t="n">
        <v>45895.0</v>
      </c>
      <c r="B1709" s="87" t="s">
        <v>4132</v>
      </c>
      <c r="C1709" s="87" t="s">
        <v>63</v>
      </c>
      <c r="D1709" s="87" t="n">
        <v>2500.0</v>
      </c>
      <c r="E1709" s="87" t="s">
        <v>369</v>
      </c>
    </row>
    <row r="1710" outlineLevel="1">
      <c r="A1710" s="93" t="n">
        <v>45939.0</v>
      </c>
      <c r="B1710" s="87" t="s">
        <v>4702</v>
      </c>
      <c r="C1710" s="87" t="s">
        <v>63</v>
      </c>
      <c r="D1710" s="87" t="n">
        <v>2500.0</v>
      </c>
      <c r="E1710" s="87" t="s">
        <v>369</v>
      </c>
    </row>
    <row r="1711" outlineLevel="1">
      <c r="A1711" s="93" t="n">
        <v>45989.0</v>
      </c>
      <c r="B1711" s="87" t="s">
        <v>5141</v>
      </c>
      <c r="C1711" s="87" t="s">
        <v>63</v>
      </c>
      <c r="D1711" s="87" t="n">
        <v>20000.0</v>
      </c>
      <c r="E1711" s="87" t="s">
        <v>369</v>
      </c>
    </row>
    <row r="1712" outlineLevel="1">
      <c r="A1712" s="111" t="n">
        <v>46015.0</v>
      </c>
      <c r="B1712" s="103" t="s">
        <v>5339</v>
      </c>
      <c r="C1712" s="103" t="s">
        <v>63</v>
      </c>
      <c r="D1712" s="103" t="n">
        <v>17500.0</v>
      </c>
      <c r="E1712" s="103" t="s">
        <v>315</v>
      </c>
    </row>
    <row r="1713" outlineLevel="1">
      <c r="A1713" s="83" t="s">
        <v>1489</v>
      </c>
      <c r="B1713" s="83"/>
      <c r="C1713" s="83"/>
      <c r="D1713" s="82">
        <f>SUM(D1714:D1733)</f>
      </c>
      <c r="E1713" s="82"/>
    </row>
    <row r="1714" outlineLevel="1">
      <c r="A1714" s="93" t="n">
        <v>45789.0</v>
      </c>
      <c r="B1714" s="87" t="s">
        <v>1488</v>
      </c>
      <c r="C1714" s="87" t="s">
        <v>63</v>
      </c>
      <c r="D1714" s="87" t="n">
        <v>13000.0</v>
      </c>
      <c r="E1714" s="87" t="s">
        <v>369</v>
      </c>
    </row>
    <row r="1715" outlineLevel="1">
      <c r="A1715" s="93" t="n">
        <v>45814.0</v>
      </c>
      <c r="B1715" s="87" t="s">
        <v>2284</v>
      </c>
      <c r="C1715" s="87" t="s">
        <v>63</v>
      </c>
      <c r="D1715" s="87" t="n">
        <v>13000.0</v>
      </c>
      <c r="E1715" s="87" t="s">
        <v>369</v>
      </c>
    </row>
    <row r="1716" outlineLevel="1">
      <c r="A1716" s="93" t="n">
        <v>45834.0</v>
      </c>
      <c r="B1716" s="87" t="s">
        <v>2811</v>
      </c>
      <c r="C1716" s="87" t="s">
        <v>63</v>
      </c>
      <c r="D1716" s="87" t="n">
        <v>13000.0</v>
      </c>
      <c r="E1716" s="87" t="s">
        <v>369</v>
      </c>
    </row>
    <row r="1717" outlineLevel="1">
      <c r="A1717" s="93" t="n">
        <v>45856.0</v>
      </c>
      <c r="B1717" s="87" t="s">
        <v>3400</v>
      </c>
      <c r="C1717" s="87" t="s">
        <v>63</v>
      </c>
      <c r="D1717" s="87" t="n">
        <v>13000.0</v>
      </c>
      <c r="E1717" s="87" t="s">
        <v>369</v>
      </c>
    </row>
    <row r="1718" outlineLevel="1">
      <c r="A1718" s="93" t="n">
        <v>45874.0</v>
      </c>
      <c r="B1718" s="87" t="s">
        <v>3726</v>
      </c>
      <c r="C1718" s="87" t="s">
        <v>63</v>
      </c>
      <c r="D1718" s="87" t="n">
        <v>13000.0</v>
      </c>
      <c r="E1718" s="87" t="s">
        <v>369</v>
      </c>
    </row>
    <row r="1719" outlineLevel="1">
      <c r="A1719" s="93" t="n">
        <v>45889.0</v>
      </c>
      <c r="B1719" s="87" t="s">
        <v>4017</v>
      </c>
      <c r="C1719" s="87" t="s">
        <v>63</v>
      </c>
      <c r="D1719" s="87" t="n">
        <v>13000.0</v>
      </c>
      <c r="E1719" s="87" t="s">
        <v>369</v>
      </c>
    </row>
    <row r="1720" outlineLevel="1">
      <c r="A1720" s="93" t="n">
        <v>45903.0</v>
      </c>
      <c r="B1720" s="87" t="s">
        <v>4312</v>
      </c>
      <c r="C1720" s="87" t="s">
        <v>63</v>
      </c>
      <c r="D1720" s="87" t="n">
        <v>13000.0</v>
      </c>
      <c r="E1720" s="87" t="s">
        <v>369</v>
      </c>
    </row>
    <row r="1721" outlineLevel="1">
      <c r="A1721" s="93" t="n">
        <v>45919.0</v>
      </c>
      <c r="B1721" s="87" t="s">
        <v>4467</v>
      </c>
      <c r="C1721" s="87" t="s">
        <v>63</v>
      </c>
      <c r="D1721" s="87" t="n">
        <v>13000.0</v>
      </c>
      <c r="E1721" s="87" t="s">
        <v>369</v>
      </c>
    </row>
    <row r="1722" outlineLevel="1">
      <c r="A1722" s="93" t="n">
        <v>45934.0</v>
      </c>
      <c r="B1722" s="87" t="s">
        <v>4584</v>
      </c>
      <c r="C1722" s="87" t="s">
        <v>63</v>
      </c>
      <c r="D1722" s="87" t="n">
        <v>16250.0</v>
      </c>
      <c r="E1722" s="87" t="s">
        <v>369</v>
      </c>
    </row>
    <row r="1723" outlineLevel="1">
      <c r="A1723" s="93" t="n">
        <v>45960.0</v>
      </c>
      <c r="B1723" s="87" t="s">
        <v>4834</v>
      </c>
      <c r="C1723" s="87" t="s">
        <v>63</v>
      </c>
      <c r="D1723" s="87" t="n">
        <v>16250.0</v>
      </c>
      <c r="E1723" s="87" t="s">
        <v>369</v>
      </c>
    </row>
    <row r="1724" outlineLevel="1">
      <c r="A1724" s="93" t="n">
        <v>45973.0</v>
      </c>
      <c r="B1724" s="87" t="s">
        <v>5032</v>
      </c>
      <c r="C1724" s="87" t="s">
        <v>63</v>
      </c>
      <c r="D1724" s="87" t="n">
        <v>16250.0</v>
      </c>
      <c r="E1724" s="87" t="s">
        <v>369</v>
      </c>
    </row>
    <row r="1725" outlineLevel="1">
      <c r="A1725" s="93" t="n">
        <v>46014.0</v>
      </c>
      <c r="B1725" s="87" t="s">
        <v>5335</v>
      </c>
      <c r="C1725" s="87" t="s">
        <v>63</v>
      </c>
      <c r="D1725" s="87" t="n">
        <v>19500.0</v>
      </c>
      <c r="E1725" s="87" t="s">
        <v>369</v>
      </c>
    </row>
    <row r="1726" outlineLevel="1">
      <c r="A1726" s="93" t="n">
        <v>46028.0</v>
      </c>
      <c r="B1726" s="87" t="s">
        <v>5406</v>
      </c>
      <c r="C1726" s="87" t="s">
        <v>63</v>
      </c>
      <c r="D1726" s="87" t="n">
        <v>16250.0</v>
      </c>
      <c r="E1726" s="87" t="s">
        <v>369</v>
      </c>
    </row>
    <row r="1727" outlineLevel="1">
      <c r="A1727" s="93" t="n">
        <v>46039.0</v>
      </c>
      <c r="B1727" s="87" t="s">
        <v>5470</v>
      </c>
      <c r="C1727" s="87" t="s">
        <v>63</v>
      </c>
      <c r="D1727" s="87" t="n">
        <v>16250.0</v>
      </c>
      <c r="E1727" s="87" t="s">
        <v>369</v>
      </c>
    </row>
    <row r="1728" outlineLevel="1">
      <c r="A1728" s="93" t="n">
        <v>46050.0</v>
      </c>
      <c r="B1728" s="87" t="s">
        <v>5534</v>
      </c>
      <c r="C1728" s="87" t="s">
        <v>63</v>
      </c>
      <c r="D1728" s="87" t="n">
        <v>19500.0</v>
      </c>
      <c r="E1728" s="87" t="s">
        <v>369</v>
      </c>
    </row>
    <row r="1729" outlineLevel="1">
      <c r="A1729" s="93" t="n">
        <v>46058.0</v>
      </c>
      <c r="B1729" s="87" t="s">
        <v>5586</v>
      </c>
      <c r="C1729" s="87" t="s">
        <v>63</v>
      </c>
      <c r="D1729" s="87" t="n">
        <v>23750.0</v>
      </c>
      <c r="E1729" s="87" t="s">
        <v>369</v>
      </c>
    </row>
    <row r="1730" outlineLevel="1">
      <c r="A1730" s="93" t="n">
        <v>46066.0</v>
      </c>
      <c r="B1730" s="87" t="s">
        <v>5641</v>
      </c>
      <c r="C1730" s="87" t="s">
        <v>63</v>
      </c>
      <c r="D1730" s="87" t="n">
        <v>27500.0</v>
      </c>
      <c r="E1730" s="87" t="s">
        <v>369</v>
      </c>
    </row>
    <row r="1731" outlineLevel="1">
      <c r="A1731" s="93" t="n">
        <v>46074.0</v>
      </c>
      <c r="B1731" s="87" t="s">
        <v>5685</v>
      </c>
      <c r="C1731" s="87" t="s">
        <v>63</v>
      </c>
      <c r="D1731" s="87" t="n">
        <v>19500.0</v>
      </c>
      <c r="E1731" s="87" t="s">
        <v>369</v>
      </c>
    </row>
    <row r="1732" outlineLevel="1">
      <c r="A1732" s="93" t="n">
        <v>46092.0</v>
      </c>
      <c r="B1732" s="87" t="s">
        <v>5837</v>
      </c>
      <c r="C1732" s="87" t="s">
        <v>63</v>
      </c>
      <c r="D1732" s="87" t="n">
        <v>19500.0</v>
      </c>
      <c r="E1732" s="87" t="s">
        <v>369</v>
      </c>
    </row>
    <row r="1733" outlineLevel="1">
      <c r="A1733" s="111" t="n">
        <v>46108.0</v>
      </c>
      <c r="B1733" s="103" t="s">
        <v>5918</v>
      </c>
      <c r="C1733" s="103" t="s">
        <v>63</v>
      </c>
      <c r="D1733" s="103" t="n">
        <v>19500.0</v>
      </c>
      <c r="E1733" s="103" t="s">
        <v>369</v>
      </c>
    </row>
    <row r="1734" outlineLevel="1">
      <c r="A1734" s="83" t="s">
        <v>2406</v>
      </c>
      <c r="B1734" s="83"/>
      <c r="C1734" s="83"/>
      <c r="D1734" s="82">
        <f>SUM(D1735:D1737)</f>
      </c>
      <c r="E1734" s="82"/>
    </row>
    <row r="1735" outlineLevel="1">
      <c r="A1735" s="93" t="n">
        <v>45820.0</v>
      </c>
      <c r="B1735" s="87" t="s">
        <v>2408</v>
      </c>
      <c r="C1735" s="87" t="s">
        <v>63</v>
      </c>
      <c r="D1735" s="87" t="n">
        <v>1800.0</v>
      </c>
      <c r="E1735" s="87" t="s">
        <v>369</v>
      </c>
    </row>
    <row r="1736" outlineLevel="1">
      <c r="A1736" s="93" t="n">
        <v>45820.0</v>
      </c>
      <c r="B1736" s="87" t="s">
        <v>2405</v>
      </c>
      <c r="C1736" s="87" t="s">
        <v>63</v>
      </c>
      <c r="D1736" s="87" t="n">
        <v>2000.0</v>
      </c>
      <c r="E1736" s="87" t="s">
        <v>369</v>
      </c>
    </row>
    <row r="1737" outlineLevel="1">
      <c r="A1737" s="111" t="n">
        <v>45825.0</v>
      </c>
      <c r="B1737" s="103" t="s">
        <v>2564</v>
      </c>
      <c r="C1737" s="103" t="s">
        <v>63</v>
      </c>
      <c r="D1737" s="103" t="n">
        <v>1900.0</v>
      </c>
      <c r="E1737" s="103" t="s">
        <v>369</v>
      </c>
    </row>
    <row r="1738" outlineLevel="1">
      <c r="A1738" s="83" t="s">
        <v>1751</v>
      </c>
      <c r="B1738" s="83"/>
      <c r="C1738" s="83"/>
      <c r="D1738" s="82">
        <f>SUM(D1739:D1740)</f>
      </c>
      <c r="E1738" s="82"/>
    </row>
    <row r="1739" outlineLevel="1">
      <c r="A1739" s="93" t="n">
        <v>45798.0</v>
      </c>
      <c r="B1739" s="87" t="s">
        <v>1750</v>
      </c>
      <c r="C1739" s="87" t="s">
        <v>63</v>
      </c>
      <c r="D1739" s="87" t="n">
        <v>700000.0</v>
      </c>
      <c r="E1739" s="87" t="s">
        <v>306</v>
      </c>
    </row>
    <row r="1740" outlineLevel="1">
      <c r="A1740" s="111" t="n">
        <v>45812.0</v>
      </c>
      <c r="B1740" s="103" t="s">
        <v>2184</v>
      </c>
      <c r="C1740" s="103" t="s">
        <v>63</v>
      </c>
      <c r="D1740" s="103" t="n">
        <v>1500000.0</v>
      </c>
      <c r="E1740" s="103" t="s">
        <v>306</v>
      </c>
    </row>
    <row r="1741" outlineLevel="1">
      <c r="A1741" s="83" t="s">
        <v>2929</v>
      </c>
      <c r="B1741" s="83"/>
      <c r="C1741" s="83"/>
      <c r="D1741" s="82">
        <f>SUM(D1742:D1743)</f>
      </c>
      <c r="E1741" s="82"/>
    </row>
    <row r="1742" outlineLevel="1">
      <c r="A1742" s="93" t="n">
        <v>45839.0</v>
      </c>
      <c r="B1742" s="87" t="s">
        <v>2928</v>
      </c>
      <c r="C1742" s="87" t="s">
        <v>63</v>
      </c>
      <c r="D1742" s="87" t="n">
        <v>3000.0</v>
      </c>
      <c r="E1742" s="87" t="s">
        <v>369</v>
      </c>
    </row>
    <row r="1743" outlineLevel="1">
      <c r="A1743" s="111" t="n">
        <v>45988.0</v>
      </c>
      <c r="B1743" s="103" t="s">
        <v>5138</v>
      </c>
      <c r="C1743" s="103" t="s">
        <v>63</v>
      </c>
      <c r="D1743" s="103" t="n">
        <v>50000.0</v>
      </c>
      <c r="E1743" s="103" t="s">
        <v>369</v>
      </c>
    </row>
    <row r="1744" outlineLevel="1">
      <c r="A1744" s="83" t="s">
        <v>1369</v>
      </c>
      <c r="B1744" s="83"/>
      <c r="C1744" s="83"/>
      <c r="D1744" s="82">
        <f>SUM(D1745:D1746)</f>
      </c>
      <c r="E1744" s="82"/>
    </row>
    <row r="1745" outlineLevel="1">
      <c r="A1745" s="93" t="n">
        <v>45784.0</v>
      </c>
      <c r="B1745" s="87" t="s">
        <v>1368</v>
      </c>
      <c r="C1745" s="87" t="s">
        <v>63</v>
      </c>
      <c r="D1745" s="87" t="n">
        <v>10000.0</v>
      </c>
      <c r="E1745" s="87" t="s">
        <v>369</v>
      </c>
    </row>
    <row r="1746" outlineLevel="1">
      <c r="A1746" s="111" t="n">
        <v>45786.0</v>
      </c>
      <c r="B1746" s="103" t="s">
        <v>1434</v>
      </c>
      <c r="C1746" s="103" t="s">
        <v>63</v>
      </c>
      <c r="D1746" s="103" t="n">
        <v>10000.0</v>
      </c>
      <c r="E1746" s="103" t="s">
        <v>369</v>
      </c>
    </row>
    <row r="1747" outlineLevel="1">
      <c r="A1747" s="83" t="s">
        <v>3465</v>
      </c>
      <c r="B1747" s="83"/>
      <c r="C1747" s="83"/>
      <c r="D1747" s="82">
        <f>SUM(D1748:D1754)</f>
      </c>
      <c r="E1747" s="82"/>
    </row>
    <row r="1748" outlineLevel="1">
      <c r="A1748" s="93" t="n">
        <v>45861.0</v>
      </c>
      <c r="B1748" s="87" t="s">
        <v>3464</v>
      </c>
      <c r="C1748" s="87" t="s">
        <v>63</v>
      </c>
      <c r="D1748" s="87" t="n">
        <v>51500.0</v>
      </c>
      <c r="E1748" s="87" t="s">
        <v>369</v>
      </c>
    </row>
    <row r="1749" outlineLevel="1">
      <c r="A1749" s="93" t="n">
        <v>45899.0</v>
      </c>
      <c r="B1749" s="87" t="s">
        <v>4172</v>
      </c>
      <c r="C1749" s="87" t="s">
        <v>63</v>
      </c>
      <c r="D1749" s="87" t="n">
        <v>16500.0</v>
      </c>
      <c r="E1749" s="87" t="s">
        <v>369</v>
      </c>
    </row>
    <row r="1750" outlineLevel="1">
      <c r="A1750" s="93" t="n">
        <v>45904.0</v>
      </c>
      <c r="B1750" s="87" t="s">
        <v>4335</v>
      </c>
      <c r="C1750" s="87" t="s">
        <v>63</v>
      </c>
      <c r="D1750" s="87" t="n">
        <v>42500.0</v>
      </c>
      <c r="E1750" s="87" t="s">
        <v>369</v>
      </c>
    </row>
    <row r="1751" outlineLevel="1">
      <c r="A1751" s="93" t="n">
        <v>45913.0</v>
      </c>
      <c r="B1751" s="87" t="s">
        <v>4399</v>
      </c>
      <c r="C1751" s="87" t="s">
        <v>63</v>
      </c>
      <c r="D1751" s="87" t="n">
        <v>42500.0</v>
      </c>
      <c r="E1751" s="87" t="s">
        <v>369</v>
      </c>
    </row>
    <row r="1752" outlineLevel="1">
      <c r="A1752" s="93" t="n">
        <v>45918.0</v>
      </c>
      <c r="B1752" s="87" t="s">
        <v>4465</v>
      </c>
      <c r="C1752" s="87" t="s">
        <v>63</v>
      </c>
      <c r="D1752" s="87" t="n">
        <v>41950.0</v>
      </c>
      <c r="E1752" s="87" t="s">
        <v>369</v>
      </c>
    </row>
    <row r="1753" outlineLevel="1">
      <c r="A1753" s="93" t="n">
        <v>45923.0</v>
      </c>
      <c r="B1753" s="87" t="s">
        <v>4516</v>
      </c>
      <c r="C1753" s="87" t="s">
        <v>63</v>
      </c>
      <c r="D1753" s="87" t="n">
        <v>42500.0</v>
      </c>
      <c r="E1753" s="87" t="s">
        <v>369</v>
      </c>
    </row>
    <row r="1754" outlineLevel="1">
      <c r="A1754" s="111" t="n">
        <v>45929.0</v>
      </c>
      <c r="B1754" s="103" t="s">
        <v>4557</v>
      </c>
      <c r="C1754" s="103" t="s">
        <v>63</v>
      </c>
      <c r="D1754" s="103" t="n">
        <v>42500.0</v>
      </c>
      <c r="E1754" s="103" t="s">
        <v>369</v>
      </c>
    </row>
    <row r="1755" outlineLevel="1">
      <c r="A1755" s="83" t="s">
        <v>5636</v>
      </c>
      <c r="B1755" s="83"/>
      <c r="C1755" s="83"/>
      <c r="D1755" s="82">
        <f>SUM(D1756:D1760)</f>
      </c>
      <c r="E1755" s="82"/>
    </row>
    <row r="1756" outlineLevel="1">
      <c r="A1756" s="93" t="n">
        <v>46064.0</v>
      </c>
      <c r="B1756" s="87" t="s">
        <v>5635</v>
      </c>
      <c r="C1756" s="87" t="s">
        <v>82</v>
      </c>
      <c r="D1756" s="87" t="n">
        <v>103.26</v>
      </c>
      <c r="E1756" s="87" t="s">
        <v>306</v>
      </c>
    </row>
    <row r="1757" outlineLevel="1">
      <c r="A1757" s="93" t="n">
        <v>46077.0</v>
      </c>
      <c r="B1757" s="87" t="s">
        <v>5707</v>
      </c>
      <c r="C1757" s="87" t="s">
        <v>82</v>
      </c>
      <c r="D1757" s="87" t="n">
        <v>103.5</v>
      </c>
      <c r="E1757" s="87" t="s">
        <v>306</v>
      </c>
    </row>
    <row r="1758" outlineLevel="1">
      <c r="A1758" s="93" t="n">
        <v>46077.0</v>
      </c>
      <c r="B1758" s="87" t="s">
        <v>5710</v>
      </c>
      <c r="C1758" s="87" t="s">
        <v>82</v>
      </c>
      <c r="D1758" s="87" t="n">
        <v>103.5</v>
      </c>
      <c r="E1758" s="87" t="s">
        <v>306</v>
      </c>
    </row>
    <row r="1759" outlineLevel="1">
      <c r="A1759" s="93" t="n">
        <v>46077.0</v>
      </c>
      <c r="B1759" s="87" t="s">
        <v>5701</v>
      </c>
      <c r="C1759" s="87" t="s">
        <v>82</v>
      </c>
      <c r="D1759" s="87" t="n">
        <v>103.5</v>
      </c>
      <c r="E1759" s="87" t="s">
        <v>306</v>
      </c>
    </row>
    <row r="1760" outlineLevel="1">
      <c r="A1760" s="111" t="n">
        <v>46078.0</v>
      </c>
      <c r="B1760" s="103" t="s">
        <v>5716</v>
      </c>
      <c r="C1760" s="103" t="s">
        <v>82</v>
      </c>
      <c r="D1760" s="103" t="n">
        <v>103.25</v>
      </c>
      <c r="E1760" s="103" t="s">
        <v>306</v>
      </c>
    </row>
    <row r="1761" outlineLevel="1">
      <c r="A1761" s="83" t="s">
        <v>5189</v>
      </c>
      <c r="B1761" s="83"/>
      <c r="C1761" s="83"/>
      <c r="D1761" s="82">
        <f>SUM(D1762:D1763)</f>
      </c>
      <c r="E1761" s="82"/>
    </row>
    <row r="1762" outlineLevel="1">
      <c r="A1762" s="93" t="n">
        <v>45995.0</v>
      </c>
      <c r="B1762" s="87" t="s">
        <v>5191</v>
      </c>
      <c r="C1762" s="87" t="s">
        <v>63</v>
      </c>
      <c r="D1762" s="87" t="n">
        <v>6000.0</v>
      </c>
      <c r="E1762" s="87" t="s">
        <v>369</v>
      </c>
    </row>
    <row r="1763" outlineLevel="1">
      <c r="A1763" s="111" t="n">
        <v>45995.0</v>
      </c>
      <c r="B1763" s="103" t="s">
        <v>5188</v>
      </c>
      <c r="C1763" s="103" t="s">
        <v>63</v>
      </c>
      <c r="D1763" s="103" t="n">
        <v>10500.0</v>
      </c>
      <c r="E1763" s="103" t="s">
        <v>369</v>
      </c>
    </row>
    <row r="1764" outlineLevel="1">
      <c r="A1764" s="83" t="s">
        <v>1072</v>
      </c>
      <c r="B1764" s="83"/>
      <c r="C1764" s="83"/>
      <c r="D1764" s="82">
        <f>SUM(D1765:D1768)</f>
      </c>
      <c r="E1764" s="82"/>
    </row>
    <row r="1765" outlineLevel="1">
      <c r="A1765" s="93" t="n">
        <v>45776.0</v>
      </c>
      <c r="B1765" s="87" t="s">
        <v>1071</v>
      </c>
      <c r="C1765" s="87" t="s">
        <v>63</v>
      </c>
      <c r="D1765" s="87" t="n">
        <v>8800.0</v>
      </c>
      <c r="E1765" s="87" t="s">
        <v>369</v>
      </c>
    </row>
    <row r="1766" outlineLevel="1">
      <c r="A1766" s="93" t="n">
        <v>45822.0</v>
      </c>
      <c r="B1766" s="87" t="s">
        <v>2482</v>
      </c>
      <c r="C1766" s="87" t="s">
        <v>63</v>
      </c>
      <c r="D1766" s="87" t="n">
        <v>4400.0</v>
      </c>
      <c r="E1766" s="87" t="s">
        <v>369</v>
      </c>
    </row>
    <row r="1767" outlineLevel="1">
      <c r="A1767" s="93" t="n">
        <v>45866.0</v>
      </c>
      <c r="B1767" s="87" t="s">
        <v>3520</v>
      </c>
      <c r="C1767" s="87" t="s">
        <v>63</v>
      </c>
      <c r="D1767" s="87" t="n">
        <v>8800.0</v>
      </c>
      <c r="E1767" s="87" t="s">
        <v>369</v>
      </c>
    </row>
    <row r="1768" outlineLevel="1">
      <c r="A1768" s="111" t="n">
        <v>45866.0</v>
      </c>
      <c r="B1768" s="103" t="s">
        <v>3522</v>
      </c>
      <c r="C1768" s="103" t="s">
        <v>63</v>
      </c>
      <c r="D1768" s="103" t="n">
        <v>100.0</v>
      </c>
      <c r="E1768" s="103" t="s">
        <v>369</v>
      </c>
    </row>
    <row r="1769" outlineLevel="1">
      <c r="A1769" s="83" t="s">
        <v>1022</v>
      </c>
      <c r="B1769" s="83"/>
      <c r="C1769" s="83"/>
      <c r="D1769" s="82">
        <f>SUM(D1770:D1774)</f>
      </c>
      <c r="E1769" s="82"/>
    </row>
    <row r="1770" outlineLevel="1">
      <c r="A1770" s="93" t="n">
        <v>45772.0</v>
      </c>
      <c r="B1770" s="87" t="s">
        <v>1021</v>
      </c>
      <c r="C1770" s="87" t="s">
        <v>63</v>
      </c>
      <c r="D1770" s="87" t="n">
        <v>42905.0</v>
      </c>
      <c r="E1770" s="87" t="s">
        <v>306</v>
      </c>
    </row>
    <row r="1771" outlineLevel="1">
      <c r="A1771" s="93" t="n">
        <v>45808.0</v>
      </c>
      <c r="B1771" s="87" t="s">
        <v>2044</v>
      </c>
      <c r="C1771" s="87" t="s">
        <v>63</v>
      </c>
      <c r="D1771" s="87" t="n">
        <v>42480.0</v>
      </c>
      <c r="E1771" s="87" t="s">
        <v>306</v>
      </c>
    </row>
    <row r="1772" outlineLevel="1">
      <c r="A1772" s="93" t="n">
        <v>45831.0</v>
      </c>
      <c r="B1772" s="87" t="s">
        <v>2745</v>
      </c>
      <c r="C1772" s="87" t="s">
        <v>63</v>
      </c>
      <c r="D1772" s="87" t="n">
        <v>42480.0</v>
      </c>
      <c r="E1772" s="87" t="s">
        <v>306</v>
      </c>
    </row>
    <row r="1773" outlineLevel="1">
      <c r="A1773" s="93" t="n">
        <v>45930.0</v>
      </c>
      <c r="B1773" s="87" t="s">
        <v>4576</v>
      </c>
      <c r="C1773" s="87" t="s">
        <v>63</v>
      </c>
      <c r="D1773" s="87" t="n">
        <v>141032.0</v>
      </c>
      <c r="E1773" s="87" t="s">
        <v>306</v>
      </c>
    </row>
    <row r="1774" outlineLevel="1">
      <c r="A1774" s="111" t="n">
        <v>46073.0</v>
      </c>
      <c r="B1774" s="103" t="s">
        <v>5675</v>
      </c>
      <c r="C1774" s="103" t="s">
        <v>63</v>
      </c>
      <c r="D1774" s="103" t="n">
        <v>63720.0</v>
      </c>
      <c r="E1774" s="103" t="s">
        <v>306</v>
      </c>
    </row>
    <row r="1775" outlineLevel="1">
      <c r="A1775" s="83" t="s">
        <v>2655</v>
      </c>
      <c r="B1775" s="83"/>
      <c r="C1775" s="83"/>
      <c r="D1775" s="82">
        <f>SUM(D1776:D1777)</f>
      </c>
      <c r="E1775" s="82"/>
    </row>
    <row r="1776" outlineLevel="1">
      <c r="A1776" s="93" t="n">
        <v>45827.0</v>
      </c>
      <c r="B1776" s="87" t="s">
        <v>2654</v>
      </c>
      <c r="C1776" s="87" t="s">
        <v>63</v>
      </c>
      <c r="D1776" s="87" t="n">
        <v>7000.0</v>
      </c>
      <c r="E1776" s="87" t="s">
        <v>369</v>
      </c>
    </row>
    <row r="1777" outlineLevel="1">
      <c r="A1777" s="111" t="n">
        <v>45852.0</v>
      </c>
      <c r="B1777" s="103" t="s">
        <v>3312</v>
      </c>
      <c r="C1777" s="103" t="s">
        <v>63</v>
      </c>
      <c r="D1777" s="103" t="n">
        <v>5000.0</v>
      </c>
      <c r="E1777" s="103" t="s">
        <v>369</v>
      </c>
    </row>
    <row r="1778" outlineLevel="1">
      <c r="A1778" s="83" t="s">
        <v>5454</v>
      </c>
      <c r="B1778" s="83"/>
      <c r="C1778" s="83"/>
      <c r="D1778" s="82">
        <f>SUM(D1779:D1785)</f>
      </c>
      <c r="E1778" s="82"/>
    </row>
    <row r="1779" outlineLevel="1">
      <c r="A1779" s="93" t="n">
        <v>46032.0</v>
      </c>
      <c r="B1779" s="87" t="s">
        <v>5453</v>
      </c>
      <c r="C1779" s="87" t="s">
        <v>63</v>
      </c>
      <c r="D1779" s="87" t="n">
        <v>1600.0</v>
      </c>
      <c r="E1779" s="87" t="s">
        <v>369</v>
      </c>
    </row>
    <row r="1780" outlineLevel="1">
      <c r="A1780" s="93" t="n">
        <v>46051.0</v>
      </c>
      <c r="B1780" s="87" t="s">
        <v>5538</v>
      </c>
      <c r="C1780" s="87" t="s">
        <v>63</v>
      </c>
      <c r="D1780" s="87" t="n">
        <v>1600.0</v>
      </c>
      <c r="E1780" s="87" t="s">
        <v>369</v>
      </c>
    </row>
    <row r="1781" outlineLevel="1">
      <c r="A1781" s="93" t="n">
        <v>46062.0</v>
      </c>
      <c r="B1781" s="87" t="s">
        <v>5614</v>
      </c>
      <c r="C1781" s="87" t="s">
        <v>63</v>
      </c>
      <c r="D1781" s="87" t="n">
        <v>1600.0</v>
      </c>
      <c r="E1781" s="87" t="s">
        <v>369</v>
      </c>
    </row>
    <row r="1782" outlineLevel="1">
      <c r="A1782" s="93" t="n">
        <v>46065.0</v>
      </c>
      <c r="B1782" s="87" t="s">
        <v>5637</v>
      </c>
      <c r="C1782" s="87" t="s">
        <v>63</v>
      </c>
      <c r="D1782" s="87" t="n">
        <v>1600.0</v>
      </c>
      <c r="E1782" s="87" t="s">
        <v>369</v>
      </c>
    </row>
    <row r="1783" outlineLevel="1">
      <c r="A1783" s="93" t="n">
        <v>46074.0</v>
      </c>
      <c r="B1783" s="87" t="s">
        <v>5687</v>
      </c>
      <c r="C1783" s="87" t="s">
        <v>63</v>
      </c>
      <c r="D1783" s="87" t="n">
        <v>1600.0</v>
      </c>
      <c r="E1783" s="87" t="s">
        <v>369</v>
      </c>
    </row>
    <row r="1784" outlineLevel="1">
      <c r="A1784" s="93" t="n">
        <v>46087.0</v>
      </c>
      <c r="B1784" s="87" t="s">
        <v>5791</v>
      </c>
      <c r="C1784" s="87" t="s">
        <v>63</v>
      </c>
      <c r="D1784" s="87" t="n">
        <v>3200.0</v>
      </c>
      <c r="E1784" s="87" t="s">
        <v>369</v>
      </c>
    </row>
    <row r="1785" outlineLevel="1">
      <c r="A1785" s="111" t="n">
        <v>46101.0</v>
      </c>
      <c r="B1785" s="103" t="s">
        <v>5866</v>
      </c>
      <c r="C1785" s="103" t="s">
        <v>63</v>
      </c>
      <c r="D1785" s="103" t="n">
        <v>1600.0</v>
      </c>
      <c r="E1785" s="103" t="s">
        <v>369</v>
      </c>
    </row>
    <row r="1786" outlineLevel="1">
      <c r="A1786" s="83" t="s">
        <v>549</v>
      </c>
      <c r="B1786" s="83"/>
      <c r="C1786" s="83"/>
      <c r="D1786" s="82">
        <f>SUM(D1787:D1789)</f>
      </c>
      <c r="E1786" s="82"/>
    </row>
    <row r="1787" outlineLevel="1">
      <c r="A1787" s="93" t="n">
        <v>45755.0</v>
      </c>
      <c r="B1787" s="87" t="s">
        <v>548</v>
      </c>
      <c r="C1787" s="87" t="s">
        <v>63</v>
      </c>
      <c r="D1787" s="87" t="n">
        <v>134900.0</v>
      </c>
      <c r="E1787" s="87" t="s">
        <v>64</v>
      </c>
    </row>
    <row r="1788" outlineLevel="1">
      <c r="A1788" s="93" t="n">
        <v>45763.0</v>
      </c>
      <c r="B1788" s="87" t="s">
        <v>758</v>
      </c>
      <c r="C1788" s="87" t="s">
        <v>63</v>
      </c>
      <c r="D1788" s="87" t="n">
        <v>300000.0</v>
      </c>
      <c r="E1788" s="87" t="s">
        <v>64</v>
      </c>
    </row>
    <row r="1789" outlineLevel="1">
      <c r="A1789" s="111" t="n">
        <v>45770.0</v>
      </c>
      <c r="B1789" s="103" t="s">
        <v>936</v>
      </c>
      <c r="C1789" s="103" t="s">
        <v>63</v>
      </c>
      <c r="D1789" s="103" t="n">
        <v>55000.0</v>
      </c>
      <c r="E1789" s="103" t="s">
        <v>64</v>
      </c>
    </row>
    <row r="1790" outlineLevel="1">
      <c r="A1790" s="83" t="s">
        <v>525</v>
      </c>
      <c r="B1790" s="83"/>
      <c r="C1790" s="83"/>
      <c r="D1790" s="82">
        <f>SUM(D1791:D1814)</f>
      </c>
      <c r="E1790" s="82"/>
    </row>
    <row r="1791" outlineLevel="1">
      <c r="A1791" s="93" t="n">
        <v>45752.0</v>
      </c>
      <c r="B1791" s="87" t="s">
        <v>524</v>
      </c>
      <c r="C1791" s="87" t="s">
        <v>63</v>
      </c>
      <c r="D1791" s="87" t="n">
        <v>12000.0</v>
      </c>
      <c r="E1791" s="87" t="s">
        <v>369</v>
      </c>
    </row>
    <row r="1792" outlineLevel="1">
      <c r="A1792" s="93" t="n">
        <v>45786.0</v>
      </c>
      <c r="B1792" s="87" t="s">
        <v>1425</v>
      </c>
      <c r="C1792" s="87" t="s">
        <v>63</v>
      </c>
      <c r="D1792" s="87" t="n">
        <v>15000.0</v>
      </c>
      <c r="E1792" s="87" t="s">
        <v>369</v>
      </c>
    </row>
    <row r="1793" outlineLevel="1">
      <c r="A1793" s="93" t="n">
        <v>45787.0</v>
      </c>
      <c r="B1793" s="87" t="s">
        <v>1480</v>
      </c>
      <c r="C1793" s="87" t="s">
        <v>63</v>
      </c>
      <c r="D1793" s="87" t="n">
        <v>15000.0</v>
      </c>
      <c r="E1793" s="87" t="s">
        <v>369</v>
      </c>
    </row>
    <row r="1794" outlineLevel="1">
      <c r="A1794" s="93" t="n">
        <v>45792.0</v>
      </c>
      <c r="B1794" s="87" t="s">
        <v>1630</v>
      </c>
      <c r="C1794" s="87" t="s">
        <v>63</v>
      </c>
      <c r="D1794" s="87" t="n">
        <v>10000.0</v>
      </c>
      <c r="E1794" s="87" t="s">
        <v>369</v>
      </c>
    </row>
    <row r="1795" outlineLevel="1">
      <c r="A1795" s="93" t="n">
        <v>45794.0</v>
      </c>
      <c r="B1795" s="87" t="s">
        <v>1693</v>
      </c>
      <c r="C1795" s="87" t="s">
        <v>63</v>
      </c>
      <c r="D1795" s="87" t="n">
        <v>10000.0</v>
      </c>
      <c r="E1795" s="87" t="s">
        <v>369</v>
      </c>
    </row>
    <row r="1796" outlineLevel="1">
      <c r="A1796" s="93" t="n">
        <v>45803.0</v>
      </c>
      <c r="B1796" s="87" t="s">
        <v>1868</v>
      </c>
      <c r="C1796" s="87" t="s">
        <v>63</v>
      </c>
      <c r="D1796" s="87" t="n">
        <v>10000.0</v>
      </c>
      <c r="E1796" s="87" t="s">
        <v>369</v>
      </c>
    </row>
    <row r="1797" outlineLevel="1">
      <c r="A1797" s="93" t="n">
        <v>45826.0</v>
      </c>
      <c r="B1797" s="87" t="s">
        <v>2598</v>
      </c>
      <c r="C1797" s="87" t="s">
        <v>63</v>
      </c>
      <c r="D1797" s="87" t="n">
        <v>500.0</v>
      </c>
      <c r="E1797" s="87" t="s">
        <v>369</v>
      </c>
    </row>
    <row r="1798" outlineLevel="1">
      <c r="A1798" s="93" t="n">
        <v>45830.0</v>
      </c>
      <c r="B1798" s="87" t="s">
        <v>2735</v>
      </c>
      <c r="C1798" s="87" t="s">
        <v>63</v>
      </c>
      <c r="D1798" s="87" t="n">
        <v>2900.0</v>
      </c>
      <c r="E1798" s="87" t="s">
        <v>369</v>
      </c>
    </row>
    <row r="1799" outlineLevel="1">
      <c r="A1799" s="93" t="n">
        <v>45831.0</v>
      </c>
      <c r="B1799" s="87" t="s">
        <v>2741</v>
      </c>
      <c r="C1799" s="87" t="s">
        <v>63</v>
      </c>
      <c r="D1799" s="87" t="n">
        <v>7000.0</v>
      </c>
      <c r="E1799" s="87" t="s">
        <v>369</v>
      </c>
    </row>
    <row r="1800" outlineLevel="1">
      <c r="A1800" s="93" t="n">
        <v>45839.0</v>
      </c>
      <c r="B1800" s="87" t="s">
        <v>2911</v>
      </c>
      <c r="C1800" s="87" t="s">
        <v>63</v>
      </c>
      <c r="D1800" s="87" t="n">
        <v>10800.0</v>
      </c>
      <c r="E1800" s="87" t="s">
        <v>369</v>
      </c>
    </row>
    <row r="1801" outlineLevel="1">
      <c r="A1801" s="93" t="n">
        <v>45840.0</v>
      </c>
      <c r="B1801" s="87" t="s">
        <v>2965</v>
      </c>
      <c r="C1801" s="87" t="s">
        <v>63</v>
      </c>
      <c r="D1801" s="87" t="n">
        <v>700.0</v>
      </c>
      <c r="E1801" s="87" t="s">
        <v>369</v>
      </c>
    </row>
    <row r="1802" outlineLevel="1">
      <c r="A1802" s="93" t="n">
        <v>45843.0</v>
      </c>
      <c r="B1802" s="87" t="s">
        <v>3156</v>
      </c>
      <c r="C1802" s="87" t="s">
        <v>63</v>
      </c>
      <c r="D1802" s="87" t="n">
        <v>10000.0</v>
      </c>
      <c r="E1802" s="87" t="s">
        <v>369</v>
      </c>
    </row>
    <row r="1803" outlineLevel="1">
      <c r="A1803" s="93" t="n">
        <v>45845.0</v>
      </c>
      <c r="B1803" s="87" t="s">
        <v>3201</v>
      </c>
      <c r="C1803" s="87" t="s">
        <v>63</v>
      </c>
      <c r="D1803" s="87" t="n">
        <v>3800.0</v>
      </c>
      <c r="E1803" s="87" t="s">
        <v>369</v>
      </c>
    </row>
    <row r="1804" outlineLevel="1">
      <c r="A1804" s="93" t="n">
        <v>45855.0</v>
      </c>
      <c r="B1804" s="87" t="s">
        <v>3376</v>
      </c>
      <c r="C1804" s="87" t="s">
        <v>63</v>
      </c>
      <c r="D1804" s="87" t="n">
        <v>3625.0</v>
      </c>
      <c r="E1804" s="87" t="s">
        <v>369</v>
      </c>
    </row>
    <row r="1805" outlineLevel="1">
      <c r="A1805" s="93" t="n">
        <v>45857.0</v>
      </c>
      <c r="B1805" s="87" t="s">
        <v>3407</v>
      </c>
      <c r="C1805" s="87" t="s">
        <v>63</v>
      </c>
      <c r="D1805" s="87" t="n">
        <v>3625.0</v>
      </c>
      <c r="E1805" s="87" t="s">
        <v>369</v>
      </c>
    </row>
    <row r="1806" outlineLevel="1">
      <c r="A1806" s="93" t="n">
        <v>45860.0</v>
      </c>
      <c r="B1806" s="87" t="s">
        <v>3429</v>
      </c>
      <c r="C1806" s="87" t="s">
        <v>63</v>
      </c>
      <c r="D1806" s="87" t="n">
        <v>3625.0</v>
      </c>
      <c r="E1806" s="87" t="s">
        <v>369</v>
      </c>
    </row>
    <row r="1807" outlineLevel="1">
      <c r="A1807" s="93" t="n">
        <v>45871.0</v>
      </c>
      <c r="B1807" s="87" t="s">
        <v>3609</v>
      </c>
      <c r="C1807" s="87" t="s">
        <v>63</v>
      </c>
      <c r="D1807" s="87" t="n">
        <v>7250.0</v>
      </c>
      <c r="E1807" s="87" t="s">
        <v>369</v>
      </c>
    </row>
    <row r="1808" outlineLevel="1">
      <c r="A1808" s="93" t="n">
        <v>45875.0</v>
      </c>
      <c r="B1808" s="87" t="s">
        <v>3754</v>
      </c>
      <c r="C1808" s="87" t="s">
        <v>63</v>
      </c>
      <c r="D1808" s="87" t="n">
        <v>3625.0</v>
      </c>
      <c r="E1808" s="87" t="s">
        <v>369</v>
      </c>
    </row>
    <row r="1809" outlineLevel="1">
      <c r="A1809" s="93" t="n">
        <v>45894.0</v>
      </c>
      <c r="B1809" s="87" t="s">
        <v>4088</v>
      </c>
      <c r="C1809" s="87" t="s">
        <v>63</v>
      </c>
      <c r="D1809" s="87" t="n">
        <v>3625.0</v>
      </c>
      <c r="E1809" s="87" t="s">
        <v>369</v>
      </c>
    </row>
    <row r="1810" outlineLevel="1">
      <c r="A1810" s="93" t="n">
        <v>45897.0</v>
      </c>
      <c r="B1810" s="87" t="s">
        <v>4144</v>
      </c>
      <c r="C1810" s="87" t="s">
        <v>63</v>
      </c>
      <c r="D1810" s="87" t="n">
        <v>3625.0</v>
      </c>
      <c r="E1810" s="87" t="s">
        <v>369</v>
      </c>
    </row>
    <row r="1811" outlineLevel="1">
      <c r="A1811" s="93" t="n">
        <v>45906.0</v>
      </c>
      <c r="B1811" s="87" t="s">
        <v>4339</v>
      </c>
      <c r="C1811" s="87" t="s">
        <v>63</v>
      </c>
      <c r="D1811" s="87" t="n">
        <v>3625.0</v>
      </c>
      <c r="E1811" s="87" t="s">
        <v>369</v>
      </c>
    </row>
    <row r="1812" outlineLevel="1">
      <c r="A1812" s="93" t="n">
        <v>45912.0</v>
      </c>
      <c r="B1812" s="87" t="s">
        <v>4391</v>
      </c>
      <c r="C1812" s="87" t="s">
        <v>63</v>
      </c>
      <c r="D1812" s="87" t="n">
        <v>7250.0</v>
      </c>
      <c r="E1812" s="87" t="s">
        <v>369</v>
      </c>
    </row>
    <row r="1813" outlineLevel="1">
      <c r="A1813" s="93" t="n">
        <v>45916.0</v>
      </c>
      <c r="B1813" s="87" t="s">
        <v>4431</v>
      </c>
      <c r="C1813" s="87" t="s">
        <v>63</v>
      </c>
      <c r="D1813" s="87" t="n">
        <v>3625.0</v>
      </c>
      <c r="E1813" s="87" t="s">
        <v>369</v>
      </c>
    </row>
    <row r="1814" outlineLevel="1">
      <c r="A1814" s="111" t="n">
        <v>45923.0</v>
      </c>
      <c r="B1814" s="103" t="s">
        <v>4505</v>
      </c>
      <c r="C1814" s="103" t="s">
        <v>63</v>
      </c>
      <c r="D1814" s="103" t="n">
        <v>3625.0</v>
      </c>
      <c r="E1814" s="103" t="s">
        <v>369</v>
      </c>
    </row>
    <row r="1815" outlineLevel="1">
      <c r="A1815" s="83" t="s">
        <v>575</v>
      </c>
      <c r="B1815" s="83"/>
      <c r="C1815" s="83"/>
      <c r="D1815" s="82">
        <f>SUM(D1816:D1817)</f>
      </c>
      <c r="E1815" s="82"/>
    </row>
    <row r="1816" outlineLevel="1">
      <c r="A1816" s="93" t="n">
        <v>45755.0</v>
      </c>
      <c r="B1816" s="87" t="s">
        <v>574</v>
      </c>
      <c r="C1816" s="87" t="s">
        <v>63</v>
      </c>
      <c r="D1816" s="87" t="n">
        <v>5000.0</v>
      </c>
      <c r="E1816" s="87" t="s">
        <v>369</v>
      </c>
    </row>
    <row r="1817" outlineLevel="1">
      <c r="A1817" s="111" t="n">
        <v>45797.0</v>
      </c>
      <c r="B1817" s="103" t="s">
        <v>1723</v>
      </c>
      <c r="C1817" s="103" t="s">
        <v>82</v>
      </c>
      <c r="D1817" s="103" t="n">
        <v>15000.0</v>
      </c>
      <c r="E1817" s="103" t="s">
        <v>369</v>
      </c>
    </row>
    <row r="1818" outlineLevel="1">
      <c r="A1818" s="83" t="s">
        <v>3629</v>
      </c>
      <c r="B1818" s="83"/>
      <c r="C1818" s="83"/>
      <c r="D1818" s="82">
        <f>SUM(D1819:D1831)</f>
      </c>
      <c r="E1818" s="82"/>
    </row>
    <row r="1819" outlineLevel="1">
      <c r="A1819" s="93" t="n">
        <v>45873.0</v>
      </c>
      <c r="B1819" s="87" t="s">
        <v>3628</v>
      </c>
      <c r="C1819" s="87" t="s">
        <v>63</v>
      </c>
      <c r="D1819" s="87" t="n">
        <v>76464.0</v>
      </c>
      <c r="E1819" s="87" t="s">
        <v>64</v>
      </c>
    </row>
    <row r="1820" outlineLevel="1">
      <c r="A1820" s="93" t="n">
        <v>45925.0</v>
      </c>
      <c r="B1820" s="87" t="s">
        <v>4537</v>
      </c>
      <c r="C1820" s="87" t="s">
        <v>63</v>
      </c>
      <c r="D1820" s="87" t="n">
        <v>34755.0</v>
      </c>
      <c r="E1820" s="87" t="s">
        <v>64</v>
      </c>
    </row>
    <row r="1821" outlineLevel="1">
      <c r="A1821" s="93" t="n">
        <v>45972.0</v>
      </c>
      <c r="B1821" s="87" t="s">
        <v>5008</v>
      </c>
      <c r="C1821" s="87" t="s">
        <v>63</v>
      </c>
      <c r="D1821" s="87" t="n">
        <v>130917.0</v>
      </c>
      <c r="E1821" s="87" t="s">
        <v>64</v>
      </c>
    </row>
    <row r="1822" outlineLevel="1">
      <c r="A1822" s="93" t="n">
        <v>45981.0</v>
      </c>
      <c r="B1822" s="87" t="s">
        <v>5079</v>
      </c>
      <c r="C1822" s="87" t="s">
        <v>63</v>
      </c>
      <c r="D1822" s="87" t="n">
        <v>146556.0</v>
      </c>
      <c r="E1822" s="87" t="s">
        <v>64</v>
      </c>
    </row>
    <row r="1823" outlineLevel="1">
      <c r="A1823" s="93" t="n">
        <v>45999.0</v>
      </c>
      <c r="B1823" s="87" t="s">
        <v>5229</v>
      </c>
      <c r="C1823" s="87" t="s">
        <v>63</v>
      </c>
      <c r="D1823" s="87" t="n">
        <v>146556.0</v>
      </c>
      <c r="E1823" s="87" t="s">
        <v>64</v>
      </c>
    </row>
    <row r="1824" outlineLevel="1">
      <c r="A1824" s="93" t="n">
        <v>46011.0</v>
      </c>
      <c r="B1824" s="87" t="s">
        <v>5319</v>
      </c>
      <c r="C1824" s="87" t="s">
        <v>63</v>
      </c>
      <c r="D1824" s="87" t="n">
        <v>197532.0</v>
      </c>
      <c r="E1824" s="87" t="s">
        <v>64</v>
      </c>
    </row>
    <row r="1825" outlineLevel="1">
      <c r="A1825" s="93" t="n">
        <v>46024.0</v>
      </c>
      <c r="B1825" s="87" t="s">
        <v>5376</v>
      </c>
      <c r="C1825" s="87" t="s">
        <v>63</v>
      </c>
      <c r="D1825" s="87" t="n">
        <v>216648.0</v>
      </c>
      <c r="E1825" s="87" t="s">
        <v>64</v>
      </c>
    </row>
    <row r="1826" outlineLevel="1">
      <c r="A1826" s="93" t="n">
        <v>46041.0</v>
      </c>
      <c r="B1826" s="87" t="s">
        <v>5476</v>
      </c>
      <c r="C1826" s="87" t="s">
        <v>63</v>
      </c>
      <c r="D1826" s="87" t="n">
        <v>471705.0</v>
      </c>
      <c r="E1826" s="87" t="s">
        <v>74</v>
      </c>
    </row>
    <row r="1827" outlineLevel="1">
      <c r="A1827" s="93" t="n">
        <v>46055.0</v>
      </c>
      <c r="B1827" s="87" t="s">
        <v>5558</v>
      </c>
      <c r="C1827" s="87" t="s">
        <v>63</v>
      </c>
      <c r="D1827" s="87" t="n">
        <v>563214.0</v>
      </c>
      <c r="E1827" s="87" t="s">
        <v>64</v>
      </c>
    </row>
    <row r="1828" outlineLevel="1">
      <c r="A1828" s="93" t="n">
        <v>46073.0</v>
      </c>
      <c r="B1828" s="87" t="s">
        <v>5673</v>
      </c>
      <c r="C1828" s="87" t="s">
        <v>63</v>
      </c>
      <c r="D1828" s="87" t="n">
        <v>412587.0</v>
      </c>
      <c r="E1828" s="87" t="s">
        <v>74</v>
      </c>
    </row>
    <row r="1829" outlineLevel="1">
      <c r="A1829" s="93" t="n">
        <v>46079.0</v>
      </c>
      <c r="B1829" s="87" t="s">
        <v>5733</v>
      </c>
      <c r="C1829" s="87" t="s">
        <v>63</v>
      </c>
      <c r="D1829" s="87" t="n">
        <v>170274.0</v>
      </c>
      <c r="E1829" s="87" t="s">
        <v>64</v>
      </c>
    </row>
    <row r="1830" outlineLevel="1">
      <c r="A1830" s="93" t="n">
        <v>46094.0</v>
      </c>
      <c r="B1830" s="87" t="s">
        <v>5845</v>
      </c>
      <c r="C1830" s="87" t="s">
        <v>63</v>
      </c>
      <c r="D1830" s="87" t="n">
        <v>478077.0</v>
      </c>
      <c r="E1830" s="87" t="s">
        <v>74</v>
      </c>
    </row>
    <row r="1831" outlineLevel="1">
      <c r="A1831" s="111" t="n">
        <v>46100.0</v>
      </c>
      <c r="B1831" s="103" t="s">
        <v>5864</v>
      </c>
      <c r="C1831" s="103" t="s">
        <v>63</v>
      </c>
      <c r="D1831" s="103" t="n">
        <v>510822.0</v>
      </c>
      <c r="E1831" s="103" t="s">
        <v>64</v>
      </c>
    </row>
    <row r="1832" outlineLevel="1">
      <c r="A1832" s="83" t="s">
        <v>1960</v>
      </c>
      <c r="B1832" s="83"/>
      <c r="C1832" s="83"/>
      <c r="D1832" s="82">
        <f>SUM(D1833:D1837)</f>
      </c>
      <c r="E1832" s="82"/>
    </row>
    <row r="1833" outlineLevel="1">
      <c r="A1833" s="93" t="n">
        <v>45805.0</v>
      </c>
      <c r="B1833" s="87" t="s">
        <v>1959</v>
      </c>
      <c r="C1833" s="87" t="s">
        <v>63</v>
      </c>
      <c r="D1833" s="87" t="n">
        <v>34220.0</v>
      </c>
      <c r="E1833" s="87" t="s">
        <v>64</v>
      </c>
    </row>
    <row r="1834" outlineLevel="1">
      <c r="A1834" s="93" t="n">
        <v>45805.0</v>
      </c>
      <c r="B1834" s="87" t="s">
        <v>1976</v>
      </c>
      <c r="C1834" s="87" t="s">
        <v>63</v>
      </c>
      <c r="D1834" s="87" t="n">
        <v>125080.0</v>
      </c>
      <c r="E1834" s="87" t="s">
        <v>64</v>
      </c>
    </row>
    <row r="1835" outlineLevel="1">
      <c r="A1835" s="93" t="n">
        <v>45821.0</v>
      </c>
      <c r="B1835" s="87" t="s">
        <v>2454</v>
      </c>
      <c r="C1835" s="87" t="s">
        <v>63</v>
      </c>
      <c r="D1835" s="87" t="n">
        <v>7670.0</v>
      </c>
      <c r="E1835" s="87" t="s">
        <v>64</v>
      </c>
    </row>
    <row r="1836" outlineLevel="1">
      <c r="A1836" s="93" t="n">
        <v>45824.0</v>
      </c>
      <c r="B1836" s="87" t="s">
        <v>2520</v>
      </c>
      <c r="C1836" s="87" t="s">
        <v>63</v>
      </c>
      <c r="D1836" s="87" t="n">
        <v>25155.0</v>
      </c>
      <c r="E1836" s="87" t="s">
        <v>64</v>
      </c>
    </row>
    <row r="1837" outlineLevel="1">
      <c r="A1837" s="111" t="n">
        <v>45831.0</v>
      </c>
      <c r="B1837" s="103" t="s">
        <v>2743</v>
      </c>
      <c r="C1837" s="103" t="s">
        <v>63</v>
      </c>
      <c r="D1837" s="103" t="n">
        <v>94400.0</v>
      </c>
      <c r="E1837" s="103" t="s">
        <v>64</v>
      </c>
    </row>
    <row r="1838" outlineLevel="1">
      <c r="A1838" s="83" t="s">
        <v>587</v>
      </c>
      <c r="B1838" s="83"/>
      <c r="C1838" s="83"/>
      <c r="D1838" s="82">
        <f>SUM(D1839:D1844)</f>
      </c>
      <c r="E1838" s="82"/>
    </row>
    <row r="1839" outlineLevel="1">
      <c r="A1839" s="93" t="n">
        <v>45756.0</v>
      </c>
      <c r="B1839" s="87" t="s">
        <v>585</v>
      </c>
      <c r="C1839" s="87" t="s">
        <v>63</v>
      </c>
      <c r="D1839" s="87" t="n">
        <v>2500.0</v>
      </c>
      <c r="E1839" s="87" t="s">
        <v>369</v>
      </c>
    </row>
    <row r="1840" outlineLevel="1">
      <c r="A1840" s="93" t="n">
        <v>45804.0</v>
      </c>
      <c r="B1840" s="87" t="s">
        <v>1934</v>
      </c>
      <c r="C1840" s="87" t="s">
        <v>63</v>
      </c>
      <c r="D1840" s="87" t="n">
        <v>5000.0</v>
      </c>
      <c r="E1840" s="87" t="s">
        <v>369</v>
      </c>
    </row>
    <row r="1841" outlineLevel="1">
      <c r="A1841" s="93" t="n">
        <v>45806.0</v>
      </c>
      <c r="B1841" s="87" t="s">
        <v>2002</v>
      </c>
      <c r="C1841" s="87" t="s">
        <v>63</v>
      </c>
      <c r="D1841" s="87" t="n">
        <v>2500.0</v>
      </c>
      <c r="E1841" s="87" t="s">
        <v>369</v>
      </c>
    </row>
    <row r="1842" outlineLevel="1">
      <c r="A1842" s="93" t="n">
        <v>45811.0</v>
      </c>
      <c r="B1842" s="87" t="s">
        <v>2138</v>
      </c>
      <c r="C1842" s="87" t="s">
        <v>63</v>
      </c>
      <c r="D1842" s="87" t="n">
        <v>5000.0</v>
      </c>
      <c r="E1842" s="87" t="s">
        <v>369</v>
      </c>
    </row>
    <row r="1843" outlineLevel="1">
      <c r="A1843" s="93" t="n">
        <v>45824.0</v>
      </c>
      <c r="B1843" s="87" t="s">
        <v>2516</v>
      </c>
      <c r="C1843" s="87" t="s">
        <v>63</v>
      </c>
      <c r="D1843" s="87" t="n">
        <v>13700.0</v>
      </c>
      <c r="E1843" s="87" t="s">
        <v>369</v>
      </c>
    </row>
    <row r="1844" outlineLevel="1">
      <c r="A1844" s="111" t="n">
        <v>45954.0</v>
      </c>
      <c r="B1844" s="103" t="s">
        <v>4802</v>
      </c>
      <c r="C1844" s="103" t="s">
        <v>63</v>
      </c>
      <c r="D1844" s="103" t="n">
        <v>2400.0</v>
      </c>
      <c r="E1844" s="103" t="s">
        <v>369</v>
      </c>
    </row>
    <row r="1845" outlineLevel="1">
      <c r="A1845" s="83" t="s">
        <v>1758</v>
      </c>
      <c r="B1845" s="83"/>
      <c r="C1845" s="83"/>
      <c r="D1845" s="82">
        <f>SUM(D1846:D1854)</f>
      </c>
      <c r="E1845" s="82"/>
    </row>
    <row r="1846" outlineLevel="1">
      <c r="A1846" s="93" t="n">
        <v>45799.0</v>
      </c>
      <c r="B1846" s="87" t="s">
        <v>1762</v>
      </c>
      <c r="C1846" s="87" t="s">
        <v>63</v>
      </c>
      <c r="D1846" s="87" t="n">
        <v>200.0</v>
      </c>
      <c r="E1846" s="87" t="s">
        <v>369</v>
      </c>
    </row>
    <row r="1847" outlineLevel="1">
      <c r="A1847" s="93" t="n">
        <v>45799.0</v>
      </c>
      <c r="B1847" s="87" t="s">
        <v>1757</v>
      </c>
      <c r="C1847" s="87" t="s">
        <v>63</v>
      </c>
      <c r="D1847" s="87" t="n">
        <v>2000.0</v>
      </c>
      <c r="E1847" s="87" t="s">
        <v>369</v>
      </c>
    </row>
    <row r="1848" outlineLevel="1">
      <c r="A1848" s="93" t="n">
        <v>45801.0</v>
      </c>
      <c r="B1848" s="87" t="s">
        <v>1844</v>
      </c>
      <c r="C1848" s="87" t="s">
        <v>63</v>
      </c>
      <c r="D1848" s="87" t="n">
        <v>2000.0</v>
      </c>
      <c r="E1848" s="87" t="s">
        <v>369</v>
      </c>
    </row>
    <row r="1849" outlineLevel="1">
      <c r="A1849" s="93" t="n">
        <v>45801.0</v>
      </c>
      <c r="B1849" s="87" t="s">
        <v>1848</v>
      </c>
      <c r="C1849" s="87" t="s">
        <v>63</v>
      </c>
      <c r="D1849" s="87" t="n">
        <v>2000.0</v>
      </c>
      <c r="E1849" s="87" t="s">
        <v>369</v>
      </c>
    </row>
    <row r="1850" outlineLevel="1">
      <c r="A1850" s="93" t="n">
        <v>45801.0</v>
      </c>
      <c r="B1850" s="87" t="s">
        <v>1852</v>
      </c>
      <c r="C1850" s="87" t="s">
        <v>63</v>
      </c>
      <c r="D1850" s="87" t="n">
        <v>400.0</v>
      </c>
      <c r="E1850" s="87" t="s">
        <v>369</v>
      </c>
    </row>
    <row r="1851" outlineLevel="1">
      <c r="A1851" s="93" t="n">
        <v>45803.0</v>
      </c>
      <c r="B1851" s="87" t="s">
        <v>1911</v>
      </c>
      <c r="C1851" s="87" t="s">
        <v>63</v>
      </c>
      <c r="D1851" s="87" t="n">
        <v>2000.0</v>
      </c>
      <c r="E1851" s="87" t="s">
        <v>369</v>
      </c>
    </row>
    <row r="1852" outlineLevel="1">
      <c r="A1852" s="93" t="n">
        <v>45803.0</v>
      </c>
      <c r="B1852" s="87" t="s">
        <v>1907</v>
      </c>
      <c r="C1852" s="87" t="s">
        <v>63</v>
      </c>
      <c r="D1852" s="87" t="n">
        <v>2000.0</v>
      </c>
      <c r="E1852" s="87" t="s">
        <v>369</v>
      </c>
    </row>
    <row r="1853" outlineLevel="1">
      <c r="A1853" s="93" t="n">
        <v>45811.0</v>
      </c>
      <c r="B1853" s="87" t="s">
        <v>2142</v>
      </c>
      <c r="C1853" s="87" t="s">
        <v>63</v>
      </c>
      <c r="D1853" s="87" t="n">
        <v>2000.0</v>
      </c>
      <c r="E1853" s="87" t="s">
        <v>369</v>
      </c>
    </row>
    <row r="1854" outlineLevel="1">
      <c r="A1854" s="111" t="n">
        <v>45811.0</v>
      </c>
      <c r="B1854" s="103" t="s">
        <v>2146</v>
      </c>
      <c r="C1854" s="103" t="s">
        <v>63</v>
      </c>
      <c r="D1854" s="103" t="n">
        <v>200.0</v>
      </c>
      <c r="E1854" s="103" t="s">
        <v>369</v>
      </c>
    </row>
    <row r="1855" outlineLevel="1">
      <c r="A1855" s="83" t="s">
        <v>3533</v>
      </c>
      <c r="B1855" s="83"/>
      <c r="C1855" s="83"/>
      <c r="D1855" s="82">
        <f>SUM(D1856:D1859)</f>
      </c>
      <c r="E1855" s="82"/>
    </row>
    <row r="1856" outlineLevel="1">
      <c r="A1856" s="93" t="n">
        <v>45866.0</v>
      </c>
      <c r="B1856" s="87" t="s">
        <v>3532</v>
      </c>
      <c r="C1856" s="87" t="s">
        <v>63</v>
      </c>
      <c r="D1856" s="87" t="n">
        <v>50000.0</v>
      </c>
      <c r="E1856" s="87" t="s">
        <v>369</v>
      </c>
    </row>
    <row r="1857" outlineLevel="1">
      <c r="A1857" s="93" t="n">
        <v>45877.0</v>
      </c>
      <c r="B1857" s="87" t="s">
        <v>3811</v>
      </c>
      <c r="C1857" s="87" t="s">
        <v>63</v>
      </c>
      <c r="D1857" s="87" t="n">
        <v>50000.0</v>
      </c>
      <c r="E1857" s="87" t="s">
        <v>369</v>
      </c>
    </row>
    <row r="1858" outlineLevel="1">
      <c r="A1858" s="93" t="n">
        <v>45879.0</v>
      </c>
      <c r="B1858" s="87" t="s">
        <v>3829</v>
      </c>
      <c r="C1858" s="87" t="s">
        <v>63</v>
      </c>
      <c r="D1858" s="87" t="n">
        <v>50000.0</v>
      </c>
      <c r="E1858" s="87" t="s">
        <v>369</v>
      </c>
    </row>
    <row r="1859" outlineLevel="1">
      <c r="A1859" s="111" t="n">
        <v>45916.0</v>
      </c>
      <c r="B1859" s="103" t="s">
        <v>4435</v>
      </c>
      <c r="C1859" s="103" t="s">
        <v>63</v>
      </c>
      <c r="D1859" s="103" t="n">
        <v>25000.0</v>
      </c>
      <c r="E1859" s="103" t="s">
        <v>369</v>
      </c>
    </row>
    <row r="1860" outlineLevel="1">
      <c r="A1860" s="83" t="s">
        <v>3860</v>
      </c>
      <c r="B1860" s="83"/>
      <c r="C1860" s="83"/>
      <c r="D1860" s="82">
        <f>SUM(D1861:D1867)</f>
      </c>
      <c r="E1860" s="82"/>
    </row>
    <row r="1861" outlineLevel="1">
      <c r="A1861" s="93" t="n">
        <v>45881.0</v>
      </c>
      <c r="B1861" s="87" t="s">
        <v>3876</v>
      </c>
      <c r="C1861" s="87" t="s">
        <v>63</v>
      </c>
      <c r="D1861" s="87" t="n">
        <v>2500.0</v>
      </c>
      <c r="E1861" s="87" t="s">
        <v>369</v>
      </c>
    </row>
    <row r="1862" outlineLevel="1">
      <c r="A1862" s="93" t="n">
        <v>45881.0</v>
      </c>
      <c r="B1862" s="87" t="s">
        <v>3859</v>
      </c>
      <c r="C1862" s="87" t="s">
        <v>63</v>
      </c>
      <c r="D1862" s="87" t="n">
        <v>1.0</v>
      </c>
      <c r="E1862" s="87" t="s">
        <v>369</v>
      </c>
    </row>
    <row r="1863" outlineLevel="1">
      <c r="A1863" s="93" t="n">
        <v>45881.0</v>
      </c>
      <c r="B1863" s="87" t="s">
        <v>3862</v>
      </c>
      <c r="C1863" s="87" t="s">
        <v>63</v>
      </c>
      <c r="D1863" s="87" t="n">
        <v>2500.0</v>
      </c>
      <c r="E1863" s="87" t="s">
        <v>369</v>
      </c>
    </row>
    <row r="1864" outlineLevel="1">
      <c r="A1864" s="93" t="n">
        <v>45947.0</v>
      </c>
      <c r="B1864" s="87" t="s">
        <v>4772</v>
      </c>
      <c r="C1864" s="87" t="s">
        <v>63</v>
      </c>
      <c r="D1864" s="87" t="n">
        <v>1.0</v>
      </c>
      <c r="E1864" s="87" t="s">
        <v>369</v>
      </c>
    </row>
    <row r="1865" outlineLevel="1">
      <c r="A1865" s="93" t="n">
        <v>45947.0</v>
      </c>
      <c r="B1865" s="87" t="s">
        <v>4774</v>
      </c>
      <c r="C1865" s="87" t="s">
        <v>63</v>
      </c>
      <c r="D1865" s="87" t="n">
        <v>5000.0</v>
      </c>
      <c r="E1865" s="87" t="s">
        <v>369</v>
      </c>
    </row>
    <row r="1866" outlineLevel="1">
      <c r="A1866" s="93" t="n">
        <v>45972.0</v>
      </c>
      <c r="B1866" s="87" t="s">
        <v>5018</v>
      </c>
      <c r="C1866" s="87" t="s">
        <v>63</v>
      </c>
      <c r="D1866" s="87" t="n">
        <v>3000.0</v>
      </c>
      <c r="E1866" s="87" t="s">
        <v>369</v>
      </c>
    </row>
    <row r="1867" outlineLevel="1">
      <c r="A1867" s="111" t="n">
        <v>45972.0</v>
      </c>
      <c r="B1867" s="103" t="s">
        <v>5016</v>
      </c>
      <c r="C1867" s="103" t="s">
        <v>63</v>
      </c>
      <c r="D1867" s="103" t="n">
        <v>2000.0</v>
      </c>
      <c r="E1867" s="103" t="s">
        <v>369</v>
      </c>
    </row>
    <row r="1868" outlineLevel="1">
      <c r="A1868" s="83" t="s">
        <v>1138</v>
      </c>
      <c r="B1868" s="83"/>
      <c r="C1868" s="83"/>
      <c r="D1868" s="82">
        <f>SUM(D1869:D1870)</f>
      </c>
      <c r="E1868" s="82"/>
    </row>
    <row r="1869" outlineLevel="1">
      <c r="A1869" s="93" t="n">
        <v>45778.0</v>
      </c>
      <c r="B1869" s="87" t="s">
        <v>1140</v>
      </c>
      <c r="C1869" s="87" t="s">
        <v>63</v>
      </c>
      <c r="D1869" s="87" t="n">
        <v>500.0</v>
      </c>
      <c r="E1869" s="87" t="s">
        <v>369</v>
      </c>
    </row>
    <row r="1870" outlineLevel="1">
      <c r="A1870" s="111" t="n">
        <v>45778.0</v>
      </c>
      <c r="B1870" s="103" t="s">
        <v>1136</v>
      </c>
      <c r="C1870" s="103" t="s">
        <v>63</v>
      </c>
      <c r="D1870" s="103" t="n">
        <v>2000.0</v>
      </c>
      <c r="E1870" s="103" t="s">
        <v>369</v>
      </c>
    </row>
    <row r="1871" outlineLevel="1">
      <c r="A1871" s="83" t="s">
        <v>506</v>
      </c>
      <c r="B1871" s="83"/>
      <c r="C1871" s="83"/>
      <c r="D1871" s="82">
        <f>SUM(D1872:D1895)</f>
      </c>
      <c r="E1871" s="82"/>
    </row>
    <row r="1872" outlineLevel="1">
      <c r="A1872" s="93" t="n">
        <v>45751.0</v>
      </c>
      <c r="B1872" s="87" t="s">
        <v>505</v>
      </c>
      <c r="C1872" s="87" t="s">
        <v>63</v>
      </c>
      <c r="D1872" s="87" t="n">
        <v>700.0</v>
      </c>
      <c r="E1872" s="87" t="s">
        <v>369</v>
      </c>
    </row>
    <row r="1873" outlineLevel="1">
      <c r="A1873" s="93" t="n">
        <v>45752.0</v>
      </c>
      <c r="B1873" s="87" t="s">
        <v>527</v>
      </c>
      <c r="C1873" s="87" t="s">
        <v>63</v>
      </c>
      <c r="D1873" s="87" t="n">
        <v>700.0</v>
      </c>
      <c r="E1873" s="87" t="s">
        <v>369</v>
      </c>
    </row>
    <row r="1874" outlineLevel="1">
      <c r="A1874" s="93" t="n">
        <v>45755.0</v>
      </c>
      <c r="B1874" s="87" t="s">
        <v>546</v>
      </c>
      <c r="C1874" s="87" t="s">
        <v>63</v>
      </c>
      <c r="D1874" s="87" t="n">
        <v>1400.0</v>
      </c>
      <c r="E1874" s="87" t="s">
        <v>369</v>
      </c>
    </row>
    <row r="1875" outlineLevel="1">
      <c r="A1875" s="93" t="n">
        <v>45758.0</v>
      </c>
      <c r="B1875" s="87" t="s">
        <v>632</v>
      </c>
      <c r="C1875" s="87" t="s">
        <v>63</v>
      </c>
      <c r="D1875" s="87" t="n">
        <v>700.0</v>
      </c>
      <c r="E1875" s="87" t="s">
        <v>369</v>
      </c>
    </row>
    <row r="1876" outlineLevel="1">
      <c r="A1876" s="93" t="n">
        <v>45758.0</v>
      </c>
      <c r="B1876" s="87" t="s">
        <v>665</v>
      </c>
      <c r="C1876" s="87" t="s">
        <v>63</v>
      </c>
      <c r="D1876" s="87" t="n">
        <v>700.0</v>
      </c>
      <c r="E1876" s="87" t="s">
        <v>369</v>
      </c>
    </row>
    <row r="1877" outlineLevel="1">
      <c r="A1877" s="93" t="n">
        <v>45762.0</v>
      </c>
      <c r="B1877" s="87" t="s">
        <v>724</v>
      </c>
      <c r="C1877" s="87" t="s">
        <v>63</v>
      </c>
      <c r="D1877" s="87" t="n">
        <v>700.0</v>
      </c>
      <c r="E1877" s="87" t="s">
        <v>369</v>
      </c>
    </row>
    <row r="1878" outlineLevel="1">
      <c r="A1878" s="93" t="n">
        <v>45762.0</v>
      </c>
      <c r="B1878" s="87" t="s">
        <v>717</v>
      </c>
      <c r="C1878" s="87" t="s">
        <v>63</v>
      </c>
      <c r="D1878" s="87" t="n">
        <v>700.0</v>
      </c>
      <c r="E1878" s="87" t="s">
        <v>369</v>
      </c>
    </row>
    <row r="1879" outlineLevel="1">
      <c r="A1879" s="93" t="n">
        <v>45768.0</v>
      </c>
      <c r="B1879" s="87" t="s">
        <v>902</v>
      </c>
      <c r="C1879" s="87" t="s">
        <v>63</v>
      </c>
      <c r="D1879" s="87" t="n">
        <v>700.0</v>
      </c>
      <c r="E1879" s="87" t="s">
        <v>369</v>
      </c>
    </row>
    <row r="1880" outlineLevel="1">
      <c r="A1880" s="93" t="n">
        <v>45770.0</v>
      </c>
      <c r="B1880" s="87" t="s">
        <v>952</v>
      </c>
      <c r="C1880" s="87" t="s">
        <v>63</v>
      </c>
      <c r="D1880" s="87" t="n">
        <v>700.0</v>
      </c>
      <c r="E1880" s="87" t="s">
        <v>369</v>
      </c>
    </row>
    <row r="1881" outlineLevel="1">
      <c r="A1881" s="93" t="n">
        <v>45772.0</v>
      </c>
      <c r="B1881" s="87" t="s">
        <v>1017</v>
      </c>
      <c r="C1881" s="87" t="s">
        <v>63</v>
      </c>
      <c r="D1881" s="87" t="n">
        <v>700.0</v>
      </c>
      <c r="E1881" s="87" t="s">
        <v>369</v>
      </c>
    </row>
    <row r="1882" outlineLevel="1">
      <c r="A1882" s="93" t="n">
        <v>45773.0</v>
      </c>
      <c r="B1882" s="87" t="s">
        <v>1035</v>
      </c>
      <c r="C1882" s="87" t="s">
        <v>63</v>
      </c>
      <c r="D1882" s="87" t="n">
        <v>700.0</v>
      </c>
      <c r="E1882" s="87" t="s">
        <v>369</v>
      </c>
    </row>
    <row r="1883" outlineLevel="1">
      <c r="A1883" s="93" t="n">
        <v>45773.0</v>
      </c>
      <c r="B1883" s="87" t="s">
        <v>1031</v>
      </c>
      <c r="C1883" s="87" t="s">
        <v>63</v>
      </c>
      <c r="D1883" s="87" t="n">
        <v>700.0</v>
      </c>
      <c r="E1883" s="87" t="s">
        <v>369</v>
      </c>
    </row>
    <row r="1884" outlineLevel="1">
      <c r="A1884" s="93" t="n">
        <v>45778.0</v>
      </c>
      <c r="B1884" s="87" t="s">
        <v>1142</v>
      </c>
      <c r="C1884" s="87" t="s">
        <v>63</v>
      </c>
      <c r="D1884" s="87" t="n">
        <v>700.0</v>
      </c>
      <c r="E1884" s="87" t="s">
        <v>369</v>
      </c>
    </row>
    <row r="1885" outlineLevel="1">
      <c r="A1885" s="93" t="n">
        <v>45793.0</v>
      </c>
      <c r="B1885" s="87" t="s">
        <v>1645</v>
      </c>
      <c r="C1885" s="87" t="s">
        <v>63</v>
      </c>
      <c r="D1885" s="87" t="n">
        <v>700.0</v>
      </c>
      <c r="E1885" s="87" t="s">
        <v>369</v>
      </c>
    </row>
    <row r="1886" outlineLevel="1">
      <c r="A1886" s="93" t="n">
        <v>45794.0</v>
      </c>
      <c r="B1886" s="87" t="s">
        <v>1674</v>
      </c>
      <c r="C1886" s="87" t="s">
        <v>63</v>
      </c>
      <c r="D1886" s="87" t="n">
        <v>700.0</v>
      </c>
      <c r="E1886" s="87" t="s">
        <v>369</v>
      </c>
    </row>
    <row r="1887" outlineLevel="1">
      <c r="A1887" s="93" t="n">
        <v>45803.0</v>
      </c>
      <c r="B1887" s="87" t="s">
        <v>1876</v>
      </c>
      <c r="C1887" s="87" t="s">
        <v>63</v>
      </c>
      <c r="D1887" s="87" t="n">
        <v>700.0</v>
      </c>
      <c r="E1887" s="87" t="s">
        <v>369</v>
      </c>
    </row>
    <row r="1888" outlineLevel="1">
      <c r="A1888" s="93" t="n">
        <v>45803.0</v>
      </c>
      <c r="B1888" s="87" t="s">
        <v>1882</v>
      </c>
      <c r="C1888" s="87" t="s">
        <v>63</v>
      </c>
      <c r="D1888" s="87" t="n">
        <v>700.0</v>
      </c>
      <c r="E1888" s="87" t="s">
        <v>369</v>
      </c>
    </row>
    <row r="1889" outlineLevel="1">
      <c r="A1889" s="93" t="n">
        <v>45819.0</v>
      </c>
      <c r="B1889" s="87" t="s">
        <v>2372</v>
      </c>
      <c r="C1889" s="87" t="s">
        <v>63</v>
      </c>
      <c r="D1889" s="87" t="n">
        <v>700.0</v>
      </c>
      <c r="E1889" s="87" t="s">
        <v>369</v>
      </c>
    </row>
    <row r="1890" outlineLevel="1">
      <c r="A1890" s="93" t="n">
        <v>45819.0</v>
      </c>
      <c r="B1890" s="87" t="s">
        <v>2378</v>
      </c>
      <c r="C1890" s="87" t="s">
        <v>63</v>
      </c>
      <c r="D1890" s="87" t="n">
        <v>700.0</v>
      </c>
      <c r="E1890" s="87" t="s">
        <v>369</v>
      </c>
    </row>
    <row r="1891" outlineLevel="1">
      <c r="A1891" s="93" t="n">
        <v>45821.0</v>
      </c>
      <c r="B1891" s="87" t="s">
        <v>2438</v>
      </c>
      <c r="C1891" s="87" t="s">
        <v>63</v>
      </c>
      <c r="D1891" s="87" t="n">
        <v>700.0</v>
      </c>
      <c r="E1891" s="87" t="s">
        <v>369</v>
      </c>
    </row>
    <row r="1892" outlineLevel="1">
      <c r="A1892" s="93" t="n">
        <v>45828.0</v>
      </c>
      <c r="B1892" s="87" t="s">
        <v>2708</v>
      </c>
      <c r="C1892" s="87" t="s">
        <v>63</v>
      </c>
      <c r="D1892" s="87" t="n">
        <v>700.0</v>
      </c>
      <c r="E1892" s="87" t="s">
        <v>369</v>
      </c>
    </row>
    <row r="1893" outlineLevel="1">
      <c r="A1893" s="93" t="n">
        <v>45832.0</v>
      </c>
      <c r="B1893" s="87" t="s">
        <v>2755</v>
      </c>
      <c r="C1893" s="87" t="s">
        <v>63</v>
      </c>
      <c r="D1893" s="87" t="n">
        <v>700.0</v>
      </c>
      <c r="E1893" s="87" t="s">
        <v>369</v>
      </c>
    </row>
    <row r="1894" outlineLevel="1">
      <c r="A1894" s="93" t="n">
        <v>45937.0</v>
      </c>
      <c r="B1894" s="87" t="s">
        <v>4687</v>
      </c>
      <c r="C1894" s="87" t="s">
        <v>63</v>
      </c>
      <c r="D1894" s="87" t="n">
        <v>700.0</v>
      </c>
      <c r="E1894" s="87" t="s">
        <v>369</v>
      </c>
    </row>
    <row r="1895" outlineLevel="1">
      <c r="A1895" s="111" t="n">
        <v>45939.0</v>
      </c>
      <c r="B1895" s="103" t="s">
        <v>4707</v>
      </c>
      <c r="C1895" s="103" t="s">
        <v>63</v>
      </c>
      <c r="D1895" s="103" t="n">
        <v>700.0</v>
      </c>
      <c r="E1895" s="103" t="s">
        <v>369</v>
      </c>
    </row>
    <row r="1896" outlineLevel="1">
      <c r="A1896" s="83" t="s">
        <v>1517</v>
      </c>
      <c r="B1896" s="83"/>
      <c r="C1896" s="83"/>
      <c r="D1896" s="82">
        <f>SUM(D1897:D1898)</f>
      </c>
      <c r="E1896" s="82"/>
    </row>
    <row r="1897" outlineLevel="1">
      <c r="A1897" s="93" t="n">
        <v>45789.0</v>
      </c>
      <c r="B1897" s="87" t="s">
        <v>1516</v>
      </c>
      <c r="C1897" s="87" t="s">
        <v>63</v>
      </c>
      <c r="D1897" s="87" t="n">
        <v>100000.0</v>
      </c>
      <c r="E1897" s="87" t="s">
        <v>64</v>
      </c>
    </row>
    <row r="1898" outlineLevel="1">
      <c r="A1898" s="111" t="n">
        <v>45841.0</v>
      </c>
      <c r="B1898" s="103" t="s">
        <v>3064</v>
      </c>
      <c r="C1898" s="103" t="s">
        <v>63</v>
      </c>
      <c r="D1898" s="103" t="n">
        <v>100000.0</v>
      </c>
      <c r="E1898" s="103" t="s">
        <v>64</v>
      </c>
    </row>
    <row r="1899" outlineLevel="1">
      <c r="A1899" s="83" t="s">
        <v>873</v>
      </c>
      <c r="B1899" s="83"/>
      <c r="C1899" s="83"/>
      <c r="D1899" s="82">
        <f>SUM(D1900:D1902)</f>
      </c>
      <c r="E1899" s="82"/>
    </row>
    <row r="1900" outlineLevel="1">
      <c r="A1900" s="93" t="n">
        <v>45766.0</v>
      </c>
      <c r="B1900" s="87" t="s">
        <v>872</v>
      </c>
      <c r="C1900" s="87" t="s">
        <v>63</v>
      </c>
      <c r="D1900" s="87" t="n">
        <v>12390.0</v>
      </c>
      <c r="E1900" s="87" t="s">
        <v>64</v>
      </c>
    </row>
    <row r="1901" outlineLevel="1">
      <c r="A1901" s="93" t="n">
        <v>45827.0</v>
      </c>
      <c r="B1901" s="87" t="s">
        <v>2620</v>
      </c>
      <c r="C1901" s="87" t="s">
        <v>63</v>
      </c>
      <c r="D1901" s="87" t="n">
        <v>15340.0</v>
      </c>
      <c r="E1901" s="87" t="s">
        <v>64</v>
      </c>
    </row>
    <row r="1902" outlineLevel="1">
      <c r="A1902" s="111" t="n">
        <v>45857.0</v>
      </c>
      <c r="B1902" s="103" t="s">
        <v>3409</v>
      </c>
      <c r="C1902" s="103" t="s">
        <v>63</v>
      </c>
      <c r="D1902" s="103" t="n">
        <v>5900.0</v>
      </c>
      <c r="E1902" s="103" t="s">
        <v>64</v>
      </c>
    </row>
    <row r="1903" outlineLevel="1">
      <c r="A1903" s="83" t="s">
        <v>1351</v>
      </c>
      <c r="B1903" s="83"/>
      <c r="C1903" s="83"/>
      <c r="D1903" s="82">
        <f>SUM(D1904:D1906)</f>
      </c>
      <c r="E1903" s="82"/>
    </row>
    <row r="1904" outlineLevel="1">
      <c r="A1904" s="93" t="n">
        <v>45784.0</v>
      </c>
      <c r="B1904" s="87" t="s">
        <v>1350</v>
      </c>
      <c r="C1904" s="87" t="s">
        <v>63</v>
      </c>
      <c r="D1904" s="87" t="n">
        <v>25500.0</v>
      </c>
      <c r="E1904" s="87" t="s">
        <v>369</v>
      </c>
    </row>
    <row r="1905" outlineLevel="1">
      <c r="A1905" s="93" t="n">
        <v>45790.0</v>
      </c>
      <c r="B1905" s="87" t="s">
        <v>1566</v>
      </c>
      <c r="C1905" s="87" t="s">
        <v>63</v>
      </c>
      <c r="D1905" s="87" t="n">
        <v>16000.0</v>
      </c>
      <c r="E1905" s="87" t="s">
        <v>369</v>
      </c>
    </row>
    <row r="1906" outlineLevel="1">
      <c r="A1906" s="111" t="n">
        <v>45801.0</v>
      </c>
      <c r="B1906" s="103" t="s">
        <v>1856</v>
      </c>
      <c r="C1906" s="103" t="s">
        <v>63</v>
      </c>
      <c r="D1906" s="103" t="n">
        <v>8500.0</v>
      </c>
      <c r="E1906" s="103" t="s">
        <v>369</v>
      </c>
    </row>
    <row r="1907" outlineLevel="1">
      <c r="A1907" s="83" t="s">
        <v>1807</v>
      </c>
      <c r="B1907" s="83"/>
      <c r="C1907" s="83"/>
      <c r="D1907" s="82">
        <f>SUM(D1908:D1909)</f>
      </c>
      <c r="E1907" s="82"/>
    </row>
    <row r="1908" outlineLevel="1">
      <c r="A1908" s="93" t="n">
        <v>45799.0</v>
      </c>
      <c r="B1908" s="87" t="s">
        <v>1809</v>
      </c>
      <c r="C1908" s="87" t="s">
        <v>63</v>
      </c>
      <c r="D1908" s="87" t="n">
        <v>20000.0</v>
      </c>
      <c r="E1908" s="87" t="s">
        <v>369</v>
      </c>
    </row>
    <row r="1909" outlineLevel="1">
      <c r="A1909" s="111" t="n">
        <v>45799.0</v>
      </c>
      <c r="B1909" s="103" t="s">
        <v>1806</v>
      </c>
      <c r="C1909" s="103" t="s">
        <v>63</v>
      </c>
      <c r="D1909" s="103" t="n">
        <v>20000.0</v>
      </c>
      <c r="E1909" s="103" t="s">
        <v>369</v>
      </c>
    </row>
    <row r="1910" outlineLevel="1">
      <c r="A1910" s="83" t="s">
        <v>3577</v>
      </c>
      <c r="B1910" s="83"/>
      <c r="C1910" s="83"/>
      <c r="D1910" s="82">
        <f>SUM(D1911:D1912)</f>
      </c>
      <c r="E1910" s="82"/>
    </row>
    <row r="1911" outlineLevel="1">
      <c r="A1911" s="93" t="n">
        <v>45868.0</v>
      </c>
      <c r="B1911" s="87" t="s">
        <v>3575</v>
      </c>
      <c r="C1911" s="87" t="s">
        <v>63</v>
      </c>
      <c r="D1911" s="87" t="n">
        <v>20000.0</v>
      </c>
      <c r="E1911" s="87" t="s">
        <v>369</v>
      </c>
    </row>
    <row r="1912" outlineLevel="1">
      <c r="A1912" s="111" t="n">
        <v>45916.0</v>
      </c>
      <c r="B1912" s="103" t="s">
        <v>4426</v>
      </c>
      <c r="C1912" s="103" t="s">
        <v>63</v>
      </c>
      <c r="D1912" s="103" t="n">
        <v>10000.0</v>
      </c>
      <c r="E1912" s="103" t="s">
        <v>369</v>
      </c>
    </row>
    <row r="1913" outlineLevel="1">
      <c r="A1913" s="83" t="s">
        <v>1408</v>
      </c>
      <c r="B1913" s="83"/>
      <c r="C1913" s="83"/>
      <c r="D1913" s="82">
        <f>SUM(D1914:D1916)</f>
      </c>
      <c r="E1913" s="82"/>
    </row>
    <row r="1914" outlineLevel="1">
      <c r="A1914" s="93" t="n">
        <v>45785.0</v>
      </c>
      <c r="B1914" s="87" t="s">
        <v>1407</v>
      </c>
      <c r="C1914" s="87" t="s">
        <v>63</v>
      </c>
      <c r="D1914" s="87" t="n">
        <v>6200.0</v>
      </c>
      <c r="E1914" s="87" t="s">
        <v>369</v>
      </c>
    </row>
    <row r="1915" outlineLevel="1">
      <c r="A1915" s="93" t="n">
        <v>45824.0</v>
      </c>
      <c r="B1915" s="87" t="s">
        <v>2513</v>
      </c>
      <c r="C1915" s="87" t="s">
        <v>63</v>
      </c>
      <c r="D1915" s="87" t="n">
        <v>100.0</v>
      </c>
      <c r="E1915" s="87" t="s">
        <v>369</v>
      </c>
    </row>
    <row r="1916" outlineLevel="1">
      <c r="A1916" s="111" t="n">
        <v>45940.0</v>
      </c>
      <c r="B1916" s="103" t="s">
        <v>4718</v>
      </c>
      <c r="C1916" s="103" t="s">
        <v>63</v>
      </c>
      <c r="D1916" s="103" t="n">
        <v>200.0</v>
      </c>
      <c r="E1916" s="103" t="s">
        <v>369</v>
      </c>
    </row>
    <row r="1917" outlineLevel="1">
      <c r="A1917" s="83" t="s">
        <v>1399</v>
      </c>
      <c r="B1917" s="83"/>
      <c r="C1917" s="83"/>
      <c r="D1917" s="82">
        <f>SUM(D1918:D1919)</f>
      </c>
      <c r="E1917" s="82"/>
    </row>
    <row r="1918" outlineLevel="1">
      <c r="A1918" s="93" t="n">
        <v>45785.0</v>
      </c>
      <c r="B1918" s="87" t="s">
        <v>1398</v>
      </c>
      <c r="C1918" s="87" t="s">
        <v>63</v>
      </c>
      <c r="D1918" s="87" t="n">
        <v>50000.0</v>
      </c>
      <c r="E1918" s="87" t="s">
        <v>64</v>
      </c>
    </row>
    <row r="1919" outlineLevel="1">
      <c r="A1919" s="111" t="n">
        <v>45839.0</v>
      </c>
      <c r="B1919" s="103" t="s">
        <v>2915</v>
      </c>
      <c r="C1919" s="103" t="s">
        <v>63</v>
      </c>
      <c r="D1919" s="103" t="n">
        <v>5000.0</v>
      </c>
      <c r="E1919" s="103" t="s">
        <v>64</v>
      </c>
    </row>
    <row r="1920" outlineLevel="1">
      <c r="A1920" s="83" t="s">
        <v>1015</v>
      </c>
      <c r="B1920" s="83"/>
      <c r="C1920" s="83"/>
      <c r="D1920" s="82">
        <f>SUM(D1921:D1923)</f>
      </c>
      <c r="E1920" s="82"/>
    </row>
    <row r="1921" outlineLevel="1">
      <c r="A1921" s="93" t="n">
        <v>45772.0</v>
      </c>
      <c r="B1921" s="87" t="s">
        <v>1014</v>
      </c>
      <c r="C1921" s="87" t="s">
        <v>63</v>
      </c>
      <c r="D1921" s="87" t="n">
        <v>7500.0</v>
      </c>
      <c r="E1921" s="87" t="s">
        <v>369</v>
      </c>
    </row>
    <row r="1922" outlineLevel="1">
      <c r="A1922" s="93" t="n">
        <v>45777.0</v>
      </c>
      <c r="B1922" s="87" t="s">
        <v>1107</v>
      </c>
      <c r="C1922" s="87" t="s">
        <v>63</v>
      </c>
      <c r="D1922" s="87" t="n">
        <v>75000.0</v>
      </c>
      <c r="E1922" s="87" t="s">
        <v>369</v>
      </c>
    </row>
    <row r="1923" outlineLevel="1">
      <c r="A1923" s="111" t="n">
        <v>45782.0</v>
      </c>
      <c r="B1923" s="103" t="s">
        <v>1274</v>
      </c>
      <c r="C1923" s="103" t="s">
        <v>63</v>
      </c>
      <c r="D1923" s="103" t="n">
        <v>25000.0</v>
      </c>
      <c r="E1923" s="103" t="s">
        <v>369</v>
      </c>
    </row>
    <row r="1924" outlineLevel="1">
      <c r="A1924" s="83" t="s">
        <v>722</v>
      </c>
      <c r="B1924" s="83"/>
      <c r="C1924" s="83"/>
      <c r="D1924" s="82">
        <f>SUM(D1925:D1927)</f>
      </c>
      <c r="E1924" s="82"/>
    </row>
    <row r="1925" outlineLevel="1">
      <c r="A1925" s="93" t="n">
        <v>45762.0</v>
      </c>
      <c r="B1925" s="87" t="s">
        <v>721</v>
      </c>
      <c r="C1925" s="87" t="s">
        <v>63</v>
      </c>
      <c r="D1925" s="87" t="n">
        <v>790500.0</v>
      </c>
      <c r="E1925" s="87" t="s">
        <v>64</v>
      </c>
    </row>
    <row r="1926" outlineLevel="1">
      <c r="A1926" s="93" t="n">
        <v>45768.0</v>
      </c>
      <c r="B1926" s="87" t="s">
        <v>916</v>
      </c>
      <c r="C1926" s="87" t="s">
        <v>63</v>
      </c>
      <c r="D1926" s="87" t="n">
        <v>305000.0</v>
      </c>
      <c r="E1926" s="87" t="s">
        <v>64</v>
      </c>
    </row>
    <row r="1927" outlineLevel="1">
      <c r="A1927" s="111" t="n">
        <v>45807.0</v>
      </c>
      <c r="B1927" s="103" t="s">
        <v>2015</v>
      </c>
      <c r="C1927" s="103" t="s">
        <v>63</v>
      </c>
      <c r="D1927" s="103" t="n">
        <v>3500.0</v>
      </c>
      <c r="E1927" s="103" t="s">
        <v>369</v>
      </c>
    </row>
    <row r="1928" outlineLevel="1">
      <c r="A1928" s="83" t="s">
        <v>5149</v>
      </c>
      <c r="B1928" s="83"/>
      <c r="C1928" s="83"/>
      <c r="D1928" s="82">
        <f>SUM(D1929:D1930)</f>
      </c>
      <c r="E1928" s="82"/>
    </row>
    <row r="1929" outlineLevel="1">
      <c r="A1929" s="93" t="n">
        <v>45989.0</v>
      </c>
      <c r="B1929" s="87" t="s">
        <v>5147</v>
      </c>
      <c r="C1929" s="87" t="s">
        <v>63</v>
      </c>
      <c r="D1929" s="87" t="n">
        <v>16500.0</v>
      </c>
      <c r="E1929" s="87" t="s">
        <v>64</v>
      </c>
    </row>
    <row r="1930" outlineLevel="1">
      <c r="A1930" s="111" t="n">
        <v>45993.0</v>
      </c>
      <c r="B1930" s="103" t="s">
        <v>5166</v>
      </c>
      <c r="C1930" s="103" t="s">
        <v>63</v>
      </c>
      <c r="D1930" s="103" t="n">
        <v>40000.0</v>
      </c>
      <c r="E1930" s="103" t="s">
        <v>64</v>
      </c>
    </row>
    <row r="1931" outlineLevel="1">
      <c r="A1931" s="83" t="s">
        <v>435</v>
      </c>
      <c r="B1931" s="83"/>
      <c r="C1931" s="83"/>
      <c r="D1931" s="82">
        <f>SUM(D1932:D1940)</f>
      </c>
      <c r="E1931" s="82"/>
    </row>
    <row r="1932" outlineLevel="1">
      <c r="A1932" s="93" t="n">
        <v>45749.0</v>
      </c>
      <c r="B1932" s="87" t="s">
        <v>434</v>
      </c>
      <c r="C1932" s="87" t="s">
        <v>63</v>
      </c>
      <c r="D1932" s="87" t="n">
        <v>50000.0</v>
      </c>
      <c r="E1932" s="87" t="s">
        <v>64</v>
      </c>
    </row>
    <row r="1933" outlineLevel="1">
      <c r="A1933" s="93" t="n">
        <v>45785.0</v>
      </c>
      <c r="B1933" s="87" t="s">
        <v>1386</v>
      </c>
      <c r="C1933" s="87" t="s">
        <v>63</v>
      </c>
      <c r="D1933" s="87" t="n">
        <v>21000.0</v>
      </c>
      <c r="E1933" s="87" t="s">
        <v>64</v>
      </c>
    </row>
    <row r="1934" outlineLevel="1">
      <c r="A1934" s="93" t="n">
        <v>45789.0</v>
      </c>
      <c r="B1934" s="87" t="s">
        <v>1521</v>
      </c>
      <c r="C1934" s="87" t="s">
        <v>63</v>
      </c>
      <c r="D1934" s="87" t="n">
        <v>11950.0</v>
      </c>
      <c r="E1934" s="87" t="s">
        <v>64</v>
      </c>
    </row>
    <row r="1935" outlineLevel="1">
      <c r="A1935" s="93" t="n">
        <v>45806.0</v>
      </c>
      <c r="B1935" s="87" t="s">
        <v>2013</v>
      </c>
      <c r="C1935" s="87" t="s">
        <v>63</v>
      </c>
      <c r="D1935" s="87" t="n">
        <v>6500.0</v>
      </c>
      <c r="E1935" s="87" t="s">
        <v>64</v>
      </c>
    </row>
    <row r="1936" outlineLevel="1">
      <c r="A1936" s="93" t="n">
        <v>45818.0</v>
      </c>
      <c r="B1936" s="87" t="s">
        <v>2355</v>
      </c>
      <c r="C1936" s="87" t="s">
        <v>63</v>
      </c>
      <c r="D1936" s="87" t="n">
        <v>8750.0</v>
      </c>
      <c r="E1936" s="87" t="s">
        <v>64</v>
      </c>
    </row>
    <row r="1937" outlineLevel="1">
      <c r="A1937" s="93" t="n">
        <v>45821.0</v>
      </c>
      <c r="B1937" s="87" t="s">
        <v>2480</v>
      </c>
      <c r="C1937" s="87" t="s">
        <v>63</v>
      </c>
      <c r="D1937" s="87" t="n">
        <v>8500.0</v>
      </c>
      <c r="E1937" s="87" t="s">
        <v>64</v>
      </c>
    </row>
    <row r="1938" outlineLevel="1">
      <c r="A1938" s="93" t="n">
        <v>45835.0</v>
      </c>
      <c r="B1938" s="87" t="s">
        <v>2866</v>
      </c>
      <c r="C1938" s="87" t="s">
        <v>63</v>
      </c>
      <c r="D1938" s="87" t="n">
        <v>5500.0</v>
      </c>
      <c r="E1938" s="87" t="s">
        <v>64</v>
      </c>
    </row>
    <row r="1939" outlineLevel="1">
      <c r="A1939" s="93" t="n">
        <v>45841.0</v>
      </c>
      <c r="B1939" s="87" t="s">
        <v>3067</v>
      </c>
      <c r="C1939" s="87" t="s">
        <v>63</v>
      </c>
      <c r="D1939" s="87" t="n">
        <v>4500.0</v>
      </c>
      <c r="E1939" s="87" t="s">
        <v>64</v>
      </c>
    </row>
    <row r="1940" outlineLevel="1">
      <c r="A1940" s="111" t="n">
        <v>45845.0</v>
      </c>
      <c r="B1940" s="103" t="s">
        <v>3192</v>
      </c>
      <c r="C1940" s="103" t="s">
        <v>63</v>
      </c>
      <c r="D1940" s="103" t="n">
        <v>10500.0</v>
      </c>
      <c r="E1940" s="103" t="s">
        <v>64</v>
      </c>
    </row>
    <row r="1941" outlineLevel="1">
      <c r="A1941" s="83" t="s">
        <v>2225</v>
      </c>
      <c r="B1941" s="83"/>
      <c r="C1941" s="83"/>
      <c r="D1941" s="82">
        <f>SUM(D1942:D1943)</f>
      </c>
      <c r="E1941" s="82"/>
    </row>
    <row r="1942" outlineLevel="1">
      <c r="A1942" s="93" t="n">
        <v>45812.0</v>
      </c>
      <c r="B1942" s="87" t="s">
        <v>2224</v>
      </c>
      <c r="C1942" s="87" t="s">
        <v>63</v>
      </c>
      <c r="D1942" s="87" t="n">
        <v>100000.0</v>
      </c>
      <c r="E1942" s="87" t="s">
        <v>64</v>
      </c>
    </row>
    <row r="1943" outlineLevel="1">
      <c r="A1943" s="111" t="n">
        <v>45835.0</v>
      </c>
      <c r="B1943" s="103" t="s">
        <v>2860</v>
      </c>
      <c r="C1943" s="103" t="s">
        <v>63</v>
      </c>
      <c r="D1943" s="103" t="n">
        <v>150000.0</v>
      </c>
      <c r="E1943" s="103" t="s">
        <v>64</v>
      </c>
    </row>
    <row r="1944" outlineLevel="1">
      <c r="A1944" s="83" t="s">
        <v>1338</v>
      </c>
      <c r="B1944" s="83"/>
      <c r="C1944" s="83"/>
      <c r="D1944" s="82">
        <f>SUM(D1945:D1946)</f>
      </c>
      <c r="E1944" s="82"/>
    </row>
    <row r="1945" outlineLevel="1">
      <c r="A1945" s="93" t="n">
        <v>45784.0</v>
      </c>
      <c r="B1945" s="87" t="s">
        <v>1337</v>
      </c>
      <c r="C1945" s="87" t="s">
        <v>63</v>
      </c>
      <c r="D1945" s="87" t="n">
        <v>99000.0</v>
      </c>
      <c r="E1945" s="87" t="s">
        <v>369</v>
      </c>
    </row>
    <row r="1946" outlineLevel="1">
      <c r="A1946" s="111" t="n">
        <v>45786.0</v>
      </c>
      <c r="B1946" s="103" t="s">
        <v>1453</v>
      </c>
      <c r="C1946" s="103" t="s">
        <v>63</v>
      </c>
      <c r="D1946" s="103" t="n">
        <v>51000.0</v>
      </c>
      <c r="E1946" s="103" t="s">
        <v>369</v>
      </c>
    </row>
    <row r="1947" outlineLevel="1">
      <c r="A1947" s="83" t="s">
        <v>2358</v>
      </c>
      <c r="B1947" s="83"/>
      <c r="C1947" s="83"/>
      <c r="D1947" s="82">
        <f>SUM(D1948:D1952)</f>
      </c>
      <c r="E1947" s="82"/>
    </row>
    <row r="1948" outlineLevel="1">
      <c r="A1948" s="93" t="n">
        <v>45818.0</v>
      </c>
      <c r="B1948" s="87" t="s">
        <v>2357</v>
      </c>
      <c r="C1948" s="87" t="s">
        <v>63</v>
      </c>
      <c r="D1948" s="87" t="n">
        <v>25000.0</v>
      </c>
      <c r="E1948" s="87" t="s">
        <v>315</v>
      </c>
    </row>
    <row r="1949" outlineLevel="1">
      <c r="A1949" s="93" t="n">
        <v>45828.0</v>
      </c>
      <c r="B1949" s="87" t="s">
        <v>2688</v>
      </c>
      <c r="C1949" s="87" t="s">
        <v>63</v>
      </c>
      <c r="D1949" s="87" t="n">
        <v>40000.0</v>
      </c>
      <c r="E1949" s="87" t="s">
        <v>315</v>
      </c>
    </row>
    <row r="1950" outlineLevel="1">
      <c r="A1950" s="93" t="n">
        <v>45828.0</v>
      </c>
      <c r="B1950" s="87" t="s">
        <v>2697</v>
      </c>
      <c r="C1950" s="87" t="s">
        <v>63</v>
      </c>
      <c r="D1950" s="87" t="n">
        <v>28000.0</v>
      </c>
      <c r="E1950" s="87" t="s">
        <v>315</v>
      </c>
    </row>
    <row r="1951" outlineLevel="1">
      <c r="A1951" s="93" t="n">
        <v>45831.0</v>
      </c>
      <c r="B1951" s="87" t="s">
        <v>2739</v>
      </c>
      <c r="C1951" s="87" t="s">
        <v>63</v>
      </c>
      <c r="D1951" s="87" t="n">
        <v>2250.0</v>
      </c>
      <c r="E1951" s="87" t="s">
        <v>315</v>
      </c>
    </row>
    <row r="1952" outlineLevel="1">
      <c r="A1952" s="111" t="n">
        <v>45832.0</v>
      </c>
      <c r="B1952" s="103" t="s">
        <v>2776</v>
      </c>
      <c r="C1952" s="103" t="s">
        <v>63</v>
      </c>
      <c r="D1952" s="103" t="n">
        <v>17200.0</v>
      </c>
      <c r="E1952" s="103" t="s">
        <v>315</v>
      </c>
    </row>
    <row r="1953" outlineLevel="1">
      <c r="A1953" s="83" t="s">
        <v>669</v>
      </c>
      <c r="B1953" s="83"/>
      <c r="C1953" s="83"/>
      <c r="D1953" s="82">
        <f>SUM(D1954:D1955)</f>
      </c>
      <c r="E1953" s="82"/>
    </row>
    <row r="1954" outlineLevel="1">
      <c r="A1954" s="93" t="n">
        <v>45793.0</v>
      </c>
      <c r="B1954" s="87" t="s">
        <v>1668</v>
      </c>
      <c r="C1954" s="87" t="s">
        <v>63</v>
      </c>
      <c r="D1954" s="87" t="n">
        <v>5617.0</v>
      </c>
      <c r="E1954" s="87" t="s">
        <v>306</v>
      </c>
    </row>
    <row r="1955" outlineLevel="1">
      <c r="A1955" s="111" t="n">
        <v>45793.0</v>
      </c>
      <c r="B1955" s="103" t="s">
        <v>1666</v>
      </c>
      <c r="C1955" s="103" t="s">
        <v>63</v>
      </c>
      <c r="D1955" s="103" t="n">
        <v>5617.0</v>
      </c>
      <c r="E1955" s="103" t="s">
        <v>306</v>
      </c>
    </row>
    <row r="1956" outlineLevel="1">
      <c r="A1956" s="83" t="s">
        <v>419</v>
      </c>
      <c r="B1956" s="83"/>
      <c r="C1956" s="83"/>
      <c r="D1956" s="82">
        <f>SUM(D1957:D1976)</f>
      </c>
      <c r="E1956" s="82"/>
    </row>
    <row r="1957" outlineLevel="1">
      <c r="A1957" s="93" t="n">
        <v>45749.0</v>
      </c>
      <c r="B1957" s="87" t="s">
        <v>418</v>
      </c>
      <c r="C1957" s="87" t="s">
        <v>63</v>
      </c>
      <c r="D1957" s="87" t="n">
        <v>1500.0</v>
      </c>
      <c r="E1957" s="87" t="s">
        <v>369</v>
      </c>
    </row>
    <row r="1958" outlineLevel="1">
      <c r="A1958" s="93" t="n">
        <v>45754.0</v>
      </c>
      <c r="B1958" s="87" t="s">
        <v>535</v>
      </c>
      <c r="C1958" s="87" t="s">
        <v>63</v>
      </c>
      <c r="D1958" s="87" t="n">
        <v>500.0</v>
      </c>
      <c r="E1958" s="87" t="s">
        <v>369</v>
      </c>
    </row>
    <row r="1959" outlineLevel="1">
      <c r="A1959" s="93" t="n">
        <v>45766.0</v>
      </c>
      <c r="B1959" s="87" t="s">
        <v>867</v>
      </c>
      <c r="C1959" s="87" t="s">
        <v>63</v>
      </c>
      <c r="D1959" s="87" t="n">
        <v>6000.0</v>
      </c>
      <c r="E1959" s="87" t="s">
        <v>369</v>
      </c>
    </row>
    <row r="1960" outlineLevel="1">
      <c r="A1960" s="93" t="n">
        <v>45772.0</v>
      </c>
      <c r="B1960" s="87" t="s">
        <v>1012</v>
      </c>
      <c r="C1960" s="87" t="s">
        <v>63</v>
      </c>
      <c r="D1960" s="87" t="n">
        <v>5250.0</v>
      </c>
      <c r="E1960" s="87" t="s">
        <v>369</v>
      </c>
    </row>
    <row r="1961" outlineLevel="1">
      <c r="A1961" s="93" t="n">
        <v>45775.0</v>
      </c>
      <c r="B1961" s="87" t="s">
        <v>1057</v>
      </c>
      <c r="C1961" s="87" t="s">
        <v>63</v>
      </c>
      <c r="D1961" s="87" t="n">
        <v>4250.0</v>
      </c>
      <c r="E1961" s="87" t="s">
        <v>369</v>
      </c>
    </row>
    <row r="1962" outlineLevel="1">
      <c r="A1962" s="93" t="n">
        <v>45777.0</v>
      </c>
      <c r="B1962" s="87" t="s">
        <v>1130</v>
      </c>
      <c r="C1962" s="87" t="s">
        <v>63</v>
      </c>
      <c r="D1962" s="87" t="n">
        <v>3500.0</v>
      </c>
      <c r="E1962" s="87" t="s">
        <v>369</v>
      </c>
    </row>
    <row r="1963" outlineLevel="1">
      <c r="A1963" s="93" t="n">
        <v>45777.0</v>
      </c>
      <c r="B1963" s="87" t="s">
        <v>1128</v>
      </c>
      <c r="C1963" s="87" t="s">
        <v>63</v>
      </c>
      <c r="D1963" s="87" t="n">
        <v>20000.0</v>
      </c>
      <c r="E1963" s="87" t="s">
        <v>369</v>
      </c>
    </row>
    <row r="1964" outlineLevel="1">
      <c r="A1964" s="93" t="n">
        <v>45784.0</v>
      </c>
      <c r="B1964" s="87" t="s">
        <v>1371</v>
      </c>
      <c r="C1964" s="87" t="s">
        <v>63</v>
      </c>
      <c r="D1964" s="87" t="n">
        <v>15800.0</v>
      </c>
      <c r="E1964" s="87" t="s">
        <v>369</v>
      </c>
    </row>
    <row r="1965" outlineLevel="1">
      <c r="A1965" s="93" t="n">
        <v>45789.0</v>
      </c>
      <c r="B1965" s="87" t="s">
        <v>1498</v>
      </c>
      <c r="C1965" s="87" t="s">
        <v>63</v>
      </c>
      <c r="D1965" s="87" t="n">
        <v>350.0</v>
      </c>
      <c r="E1965" s="87" t="s">
        <v>369</v>
      </c>
    </row>
    <row r="1966" outlineLevel="1">
      <c r="A1966" s="93" t="n">
        <v>45793.0</v>
      </c>
      <c r="B1966" s="87" t="s">
        <v>1672</v>
      </c>
      <c r="C1966" s="87" t="s">
        <v>63</v>
      </c>
      <c r="D1966" s="87" t="n">
        <v>165.0</v>
      </c>
      <c r="E1966" s="87" t="s">
        <v>369</v>
      </c>
    </row>
    <row r="1967" outlineLevel="1">
      <c r="A1967" s="93" t="n">
        <v>45793.0</v>
      </c>
      <c r="B1967" s="87" t="s">
        <v>1670</v>
      </c>
      <c r="C1967" s="87" t="s">
        <v>63</v>
      </c>
      <c r="D1967" s="87" t="n">
        <v>3500.0</v>
      </c>
      <c r="E1967" s="87" t="s">
        <v>369</v>
      </c>
    </row>
    <row r="1968" outlineLevel="1">
      <c r="A1968" s="93" t="n">
        <v>45799.0</v>
      </c>
      <c r="B1968" s="87" t="s">
        <v>1772</v>
      </c>
      <c r="C1968" s="87" t="s">
        <v>63</v>
      </c>
      <c r="D1968" s="87" t="n">
        <v>3650.0</v>
      </c>
      <c r="E1968" s="87" t="s">
        <v>369</v>
      </c>
    </row>
    <row r="1969" outlineLevel="1">
      <c r="A1969" s="93" t="n">
        <v>45804.0</v>
      </c>
      <c r="B1969" s="87" t="s">
        <v>1932</v>
      </c>
      <c r="C1969" s="87" t="s">
        <v>63</v>
      </c>
      <c r="D1969" s="87" t="n">
        <v>3000.0</v>
      </c>
      <c r="E1969" s="87" t="s">
        <v>369</v>
      </c>
    </row>
    <row r="1970" outlineLevel="1">
      <c r="A1970" s="93" t="n">
        <v>45805.0</v>
      </c>
      <c r="B1970" s="87" t="s">
        <v>1957</v>
      </c>
      <c r="C1970" s="87" t="s">
        <v>63</v>
      </c>
      <c r="D1970" s="87" t="n">
        <v>3800.0</v>
      </c>
      <c r="E1970" s="87" t="s">
        <v>369</v>
      </c>
    </row>
    <row r="1971" outlineLevel="1">
      <c r="A1971" s="93" t="n">
        <v>45806.0</v>
      </c>
      <c r="B1971" s="87" t="s">
        <v>1990</v>
      </c>
      <c r="C1971" s="87" t="s">
        <v>63</v>
      </c>
      <c r="D1971" s="87" t="n">
        <v>5125.0</v>
      </c>
      <c r="E1971" s="87" t="s">
        <v>369</v>
      </c>
    </row>
    <row r="1972" outlineLevel="1">
      <c r="A1972" s="93" t="n">
        <v>45819.0</v>
      </c>
      <c r="B1972" s="87" t="s">
        <v>2368</v>
      </c>
      <c r="C1972" s="87" t="s">
        <v>63</v>
      </c>
      <c r="D1972" s="87" t="n">
        <v>7800.0</v>
      </c>
      <c r="E1972" s="87" t="s">
        <v>369</v>
      </c>
    </row>
    <row r="1973" outlineLevel="1">
      <c r="A1973" s="93" t="n">
        <v>45821.0</v>
      </c>
      <c r="B1973" s="87" t="s">
        <v>2470</v>
      </c>
      <c r="C1973" s="87" t="s">
        <v>63</v>
      </c>
      <c r="D1973" s="87" t="n">
        <v>12500.0</v>
      </c>
      <c r="E1973" s="87" t="s">
        <v>369</v>
      </c>
    </row>
    <row r="1974" outlineLevel="1">
      <c r="A1974" s="93" t="n">
        <v>45834.0</v>
      </c>
      <c r="B1974" s="87" t="s">
        <v>2827</v>
      </c>
      <c r="C1974" s="87" t="s">
        <v>63</v>
      </c>
      <c r="D1974" s="87" t="n">
        <v>6000.0</v>
      </c>
      <c r="E1974" s="87" t="s">
        <v>369</v>
      </c>
    </row>
    <row r="1975" outlineLevel="1">
      <c r="A1975" s="93" t="n">
        <v>45882.0</v>
      </c>
      <c r="B1975" s="87" t="s">
        <v>3913</v>
      </c>
      <c r="C1975" s="87" t="s">
        <v>63</v>
      </c>
      <c r="D1975" s="87" t="n">
        <v>12000.0</v>
      </c>
      <c r="E1975" s="87" t="s">
        <v>369</v>
      </c>
    </row>
    <row r="1976" outlineLevel="1">
      <c r="A1976" s="111" t="n">
        <v>45912.0</v>
      </c>
      <c r="B1976" s="103" t="s">
        <v>4385</v>
      </c>
      <c r="C1976" s="103" t="s">
        <v>63</v>
      </c>
      <c r="D1976" s="103" t="n">
        <v>6800.0</v>
      </c>
      <c r="E1976" s="103" t="s">
        <v>369</v>
      </c>
    </row>
    <row r="1977" outlineLevel="1">
      <c r="A1977" s="83" t="s">
        <v>541</v>
      </c>
      <c r="B1977" s="83"/>
      <c r="C1977" s="83"/>
      <c r="D1977" s="82">
        <f>SUM(D1978:D1999)</f>
      </c>
      <c r="E1977" s="82"/>
    </row>
    <row r="1978" outlineLevel="1">
      <c r="A1978" s="93" t="n">
        <v>45754.0</v>
      </c>
      <c r="B1978" s="87" t="s">
        <v>540</v>
      </c>
      <c r="C1978" s="87" t="s">
        <v>63</v>
      </c>
      <c r="D1978" s="87" t="n">
        <v>2400.0</v>
      </c>
      <c r="E1978" s="87" t="s">
        <v>369</v>
      </c>
    </row>
    <row r="1979" outlineLevel="1">
      <c r="A1979" s="93" t="n">
        <v>45780.0</v>
      </c>
      <c r="B1979" s="87" t="s">
        <v>1235</v>
      </c>
      <c r="C1979" s="87" t="s">
        <v>63</v>
      </c>
      <c r="D1979" s="87" t="n">
        <v>2000.0</v>
      </c>
      <c r="E1979" s="87" t="s">
        <v>369</v>
      </c>
    </row>
    <row r="1980" outlineLevel="1">
      <c r="A1980" s="93" t="n">
        <v>45780.0</v>
      </c>
      <c r="B1980" s="87" t="s">
        <v>1231</v>
      </c>
      <c r="C1980" s="87" t="s">
        <v>63</v>
      </c>
      <c r="D1980" s="87" t="n">
        <v>2000.0</v>
      </c>
      <c r="E1980" s="87" t="s">
        <v>369</v>
      </c>
    </row>
    <row r="1981" outlineLevel="1">
      <c r="A1981" s="93" t="n">
        <v>45780.0</v>
      </c>
      <c r="B1981" s="87" t="s">
        <v>1233</v>
      </c>
      <c r="C1981" s="87" t="s">
        <v>63</v>
      </c>
      <c r="D1981" s="87" t="n">
        <v>2000.0</v>
      </c>
      <c r="E1981" s="87" t="s">
        <v>369</v>
      </c>
    </row>
    <row r="1982" outlineLevel="1">
      <c r="A1982" s="93" t="n">
        <v>45783.0</v>
      </c>
      <c r="B1982" s="87" t="s">
        <v>1311</v>
      </c>
      <c r="C1982" s="87" t="s">
        <v>63</v>
      </c>
      <c r="D1982" s="87" t="n">
        <v>4000.0</v>
      </c>
      <c r="E1982" s="87" t="s">
        <v>369</v>
      </c>
    </row>
    <row r="1983" outlineLevel="1">
      <c r="A1983" s="93" t="n">
        <v>45783.0</v>
      </c>
      <c r="B1983" s="87" t="s">
        <v>1309</v>
      </c>
      <c r="C1983" s="87" t="s">
        <v>63</v>
      </c>
      <c r="D1983" s="87" t="n">
        <v>2000.0</v>
      </c>
      <c r="E1983" s="87" t="s">
        <v>369</v>
      </c>
    </row>
    <row r="1984" outlineLevel="1">
      <c r="A1984" s="93" t="n">
        <v>45784.0</v>
      </c>
      <c r="B1984" s="87" t="s">
        <v>1353</v>
      </c>
      <c r="C1984" s="87" t="s">
        <v>63</v>
      </c>
      <c r="D1984" s="87" t="n">
        <v>2000.0</v>
      </c>
      <c r="E1984" s="87" t="s">
        <v>369</v>
      </c>
    </row>
    <row r="1985" outlineLevel="1">
      <c r="A1985" s="93" t="n">
        <v>45786.0</v>
      </c>
      <c r="B1985" s="87" t="s">
        <v>1455</v>
      </c>
      <c r="C1985" s="87" t="s">
        <v>63</v>
      </c>
      <c r="D1985" s="87" t="n">
        <v>6500.0</v>
      </c>
      <c r="E1985" s="87" t="s">
        <v>369</v>
      </c>
    </row>
    <row r="1986" outlineLevel="1">
      <c r="A1986" s="93" t="n">
        <v>45787.0</v>
      </c>
      <c r="B1986" s="87" t="s">
        <v>1478</v>
      </c>
      <c r="C1986" s="87" t="s">
        <v>63</v>
      </c>
      <c r="D1986" s="87" t="n">
        <v>5000.0</v>
      </c>
      <c r="E1986" s="87" t="s">
        <v>369</v>
      </c>
    </row>
    <row r="1987" outlineLevel="1">
      <c r="A1987" s="93" t="n">
        <v>45789.0</v>
      </c>
      <c r="B1987" s="87" t="s">
        <v>1484</v>
      </c>
      <c r="C1987" s="87" t="s">
        <v>63</v>
      </c>
      <c r="D1987" s="87" t="n">
        <v>2000.0</v>
      </c>
      <c r="E1987" s="87" t="s">
        <v>369</v>
      </c>
    </row>
    <row r="1988" outlineLevel="1">
      <c r="A1988" s="93" t="n">
        <v>45789.0</v>
      </c>
      <c r="B1988" s="87" t="s">
        <v>1486</v>
      </c>
      <c r="C1988" s="87" t="s">
        <v>63</v>
      </c>
      <c r="D1988" s="87" t="n">
        <v>2600.0</v>
      </c>
      <c r="E1988" s="87" t="s">
        <v>369</v>
      </c>
    </row>
    <row r="1989" outlineLevel="1">
      <c r="A1989" s="93" t="n">
        <v>45804.0</v>
      </c>
      <c r="B1989" s="87" t="s">
        <v>1929</v>
      </c>
      <c r="C1989" s="87" t="s">
        <v>63</v>
      </c>
      <c r="D1989" s="87" t="n">
        <v>10600.0</v>
      </c>
      <c r="E1989" s="87" t="s">
        <v>369</v>
      </c>
    </row>
    <row r="1990" outlineLevel="1">
      <c r="A1990" s="93" t="n">
        <v>45804.0</v>
      </c>
      <c r="B1990" s="87" t="s">
        <v>1939</v>
      </c>
      <c r="C1990" s="87" t="s">
        <v>63</v>
      </c>
      <c r="D1990" s="87" t="n">
        <v>1600.0</v>
      </c>
      <c r="E1990" s="87" t="s">
        <v>369</v>
      </c>
    </row>
    <row r="1991" outlineLevel="1">
      <c r="A1991" s="93" t="n">
        <v>45852.0</v>
      </c>
      <c r="B1991" s="87" t="s">
        <v>3324</v>
      </c>
      <c r="C1991" s="87" t="s">
        <v>63</v>
      </c>
      <c r="D1991" s="87" t="n">
        <v>16000.0</v>
      </c>
      <c r="E1991" s="87" t="s">
        <v>369</v>
      </c>
    </row>
    <row r="1992" outlineLevel="1">
      <c r="A1992" s="93" t="n">
        <v>45930.0</v>
      </c>
      <c r="B1992" s="87" t="s">
        <v>4571</v>
      </c>
      <c r="C1992" s="87" t="s">
        <v>63</v>
      </c>
      <c r="D1992" s="87" t="n">
        <v>2500.0</v>
      </c>
      <c r="E1992" s="87" t="s">
        <v>369</v>
      </c>
    </row>
    <row r="1993" outlineLevel="1">
      <c r="A1993" s="93" t="n">
        <v>45933.0</v>
      </c>
      <c r="B1993" s="87" t="s">
        <v>4578</v>
      </c>
      <c r="C1993" s="87" t="s">
        <v>63</v>
      </c>
      <c r="D1993" s="87" t="n">
        <v>12000.0</v>
      </c>
      <c r="E1993" s="87" t="s">
        <v>369</v>
      </c>
    </row>
    <row r="1994" outlineLevel="1">
      <c r="A1994" s="93" t="n">
        <v>45975.0</v>
      </c>
      <c r="B1994" s="87" t="s">
        <v>5042</v>
      </c>
      <c r="C1994" s="87" t="s">
        <v>63</v>
      </c>
      <c r="D1994" s="87" t="n">
        <v>6000.0</v>
      </c>
      <c r="E1994" s="87" t="s">
        <v>369</v>
      </c>
    </row>
    <row r="1995" outlineLevel="1">
      <c r="A1995" s="93" t="n">
        <v>45979.0</v>
      </c>
      <c r="B1995" s="87" t="s">
        <v>5059</v>
      </c>
      <c r="C1995" s="87" t="s">
        <v>63</v>
      </c>
      <c r="D1995" s="87" t="n">
        <v>2300.0</v>
      </c>
      <c r="E1995" s="87" t="s">
        <v>369</v>
      </c>
    </row>
    <row r="1996" outlineLevel="1">
      <c r="A1996" s="93" t="n">
        <v>46020.0</v>
      </c>
      <c r="B1996" s="87" t="s">
        <v>5356</v>
      </c>
      <c r="C1996" s="87" t="s">
        <v>63</v>
      </c>
      <c r="D1996" s="87" t="n">
        <v>2200.0</v>
      </c>
      <c r="E1996" s="87" t="s">
        <v>369</v>
      </c>
    </row>
    <row r="1997" outlineLevel="1">
      <c r="A1997" s="93" t="n">
        <v>46030.0</v>
      </c>
      <c r="B1997" s="87" t="s">
        <v>5440</v>
      </c>
      <c r="C1997" s="87" t="s">
        <v>63</v>
      </c>
      <c r="D1997" s="87" t="n">
        <v>2200.0</v>
      </c>
      <c r="E1997" s="87" t="s">
        <v>369</v>
      </c>
    </row>
    <row r="1998" outlineLevel="1">
      <c r="A1998" s="93" t="n">
        <v>46034.0</v>
      </c>
      <c r="B1998" s="87" t="s">
        <v>5462</v>
      </c>
      <c r="C1998" s="87" t="s">
        <v>63</v>
      </c>
      <c r="D1998" s="87" t="n">
        <v>2500.0</v>
      </c>
      <c r="E1998" s="87" t="s">
        <v>369</v>
      </c>
    </row>
    <row r="1999" outlineLevel="1">
      <c r="A1999" s="111" t="n">
        <v>46063.0</v>
      </c>
      <c r="B1999" s="103" t="s">
        <v>5623</v>
      </c>
      <c r="C1999" s="103" t="s">
        <v>63</v>
      </c>
      <c r="D1999" s="103" t="n">
        <v>5000.0</v>
      </c>
      <c r="E1999" s="103" t="s">
        <v>369</v>
      </c>
    </row>
    <row r="2000" outlineLevel="1">
      <c r="A2000" s="83" t="s">
        <v>3107</v>
      </c>
      <c r="B2000" s="83"/>
      <c r="C2000" s="83"/>
      <c r="D2000" s="82">
        <f>SUM(D2001:D2017)</f>
      </c>
      <c r="E2000" s="82"/>
    </row>
    <row r="2001" outlineLevel="1">
      <c r="A2001" s="93" t="n">
        <v>45842.0</v>
      </c>
      <c r="B2001" s="87" t="s">
        <v>3106</v>
      </c>
      <c r="C2001" s="87" t="s">
        <v>63</v>
      </c>
      <c r="D2001" s="87" t="n">
        <v>6600.0</v>
      </c>
      <c r="E2001" s="87" t="s">
        <v>369</v>
      </c>
    </row>
    <row r="2002" outlineLevel="1">
      <c r="A2002" s="93" t="n">
        <v>45855.0</v>
      </c>
      <c r="B2002" s="87" t="s">
        <v>3383</v>
      </c>
      <c r="C2002" s="87" t="s">
        <v>63</v>
      </c>
      <c r="D2002" s="87" t="n">
        <v>1500.0</v>
      </c>
      <c r="E2002" s="87" t="s">
        <v>369</v>
      </c>
    </row>
    <row r="2003" outlineLevel="1">
      <c r="A2003" s="93" t="n">
        <v>45866.0</v>
      </c>
      <c r="B2003" s="87" t="s">
        <v>3526</v>
      </c>
      <c r="C2003" s="87" t="s">
        <v>63</v>
      </c>
      <c r="D2003" s="87" t="n">
        <v>6600.0</v>
      </c>
      <c r="E2003" s="87" t="s">
        <v>369</v>
      </c>
    </row>
    <row r="2004" outlineLevel="1">
      <c r="A2004" s="93" t="n">
        <v>45868.0</v>
      </c>
      <c r="B2004" s="87" t="s">
        <v>3573</v>
      </c>
      <c r="C2004" s="87" t="s">
        <v>63</v>
      </c>
      <c r="D2004" s="87" t="n">
        <v>2200.0</v>
      </c>
      <c r="E2004" s="87" t="s">
        <v>369</v>
      </c>
    </row>
    <row r="2005" outlineLevel="1">
      <c r="A2005" s="93" t="n">
        <v>45877.0</v>
      </c>
      <c r="B2005" s="87" t="s">
        <v>3809</v>
      </c>
      <c r="C2005" s="87" t="s">
        <v>63</v>
      </c>
      <c r="D2005" s="87" t="n">
        <v>6600.0</v>
      </c>
      <c r="E2005" s="87" t="s">
        <v>369</v>
      </c>
    </row>
    <row r="2006" outlineLevel="1">
      <c r="A2006" s="93" t="n">
        <v>45922.0</v>
      </c>
      <c r="B2006" s="87" t="s">
        <v>4496</v>
      </c>
      <c r="C2006" s="87" t="s">
        <v>63</v>
      </c>
      <c r="D2006" s="87" t="n">
        <v>2200.0</v>
      </c>
      <c r="E2006" s="87" t="s">
        <v>369</v>
      </c>
    </row>
    <row r="2007" outlineLevel="1">
      <c r="A2007" s="93" t="n">
        <v>45981.0</v>
      </c>
      <c r="B2007" s="87" t="s">
        <v>5077</v>
      </c>
      <c r="C2007" s="87" t="s">
        <v>63</v>
      </c>
      <c r="D2007" s="87" t="n">
        <v>1500.0</v>
      </c>
      <c r="E2007" s="87" t="s">
        <v>369</v>
      </c>
    </row>
    <row r="2008" outlineLevel="1">
      <c r="A2008" s="93" t="n">
        <v>45982.0</v>
      </c>
      <c r="B2008" s="87" t="s">
        <v>5096</v>
      </c>
      <c r="C2008" s="87" t="s">
        <v>63</v>
      </c>
      <c r="D2008" s="87" t="n">
        <v>2900.0</v>
      </c>
      <c r="E2008" s="87" t="s">
        <v>369</v>
      </c>
    </row>
    <row r="2009" outlineLevel="1">
      <c r="A2009" s="93" t="n">
        <v>45995.0</v>
      </c>
      <c r="B2009" s="87" t="s">
        <v>5208</v>
      </c>
      <c r="C2009" s="87" t="s">
        <v>63</v>
      </c>
      <c r="D2009" s="87" t="n">
        <v>4400.0</v>
      </c>
      <c r="E2009" s="87" t="s">
        <v>369</v>
      </c>
    </row>
    <row r="2010" outlineLevel="1">
      <c r="A2010" s="93" t="n">
        <v>46014.0</v>
      </c>
      <c r="B2010" s="87" t="s">
        <v>5337</v>
      </c>
      <c r="C2010" s="87" t="s">
        <v>63</v>
      </c>
      <c r="D2010" s="87" t="n">
        <v>6600.0</v>
      </c>
      <c r="E2010" s="87" t="s">
        <v>369</v>
      </c>
    </row>
    <row r="2011" outlineLevel="1">
      <c r="A2011" s="93" t="n">
        <v>46024.0</v>
      </c>
      <c r="B2011" s="87" t="s">
        <v>5372</v>
      </c>
      <c r="C2011" s="87" t="s">
        <v>63</v>
      </c>
      <c r="D2011" s="87" t="n">
        <v>6600.0</v>
      </c>
      <c r="E2011" s="87" t="s">
        <v>369</v>
      </c>
    </row>
    <row r="2012" outlineLevel="1">
      <c r="A2012" s="93" t="n">
        <v>46031.0</v>
      </c>
      <c r="B2012" s="87" t="s">
        <v>5444</v>
      </c>
      <c r="C2012" s="87" t="s">
        <v>63</v>
      </c>
      <c r="D2012" s="87" t="n">
        <v>6600.0</v>
      </c>
      <c r="E2012" s="87" t="s">
        <v>369</v>
      </c>
    </row>
    <row r="2013" outlineLevel="1">
      <c r="A2013" s="93" t="n">
        <v>46050.0</v>
      </c>
      <c r="B2013" s="87" t="s">
        <v>5536</v>
      </c>
      <c r="C2013" s="87" t="s">
        <v>63</v>
      </c>
      <c r="D2013" s="87" t="n">
        <v>6600.0</v>
      </c>
      <c r="E2013" s="87" t="s">
        <v>369</v>
      </c>
    </row>
    <row r="2014" outlineLevel="1">
      <c r="A2014" s="93" t="n">
        <v>46052.0</v>
      </c>
      <c r="B2014" s="87" t="s">
        <v>5544</v>
      </c>
      <c r="C2014" s="87" t="s">
        <v>63</v>
      </c>
      <c r="D2014" s="87" t="n">
        <v>2200.0</v>
      </c>
      <c r="E2014" s="87" t="s">
        <v>369</v>
      </c>
    </row>
    <row r="2015" outlineLevel="1">
      <c r="A2015" s="93" t="n">
        <v>46079.0</v>
      </c>
      <c r="B2015" s="87" t="s">
        <v>5722</v>
      </c>
      <c r="C2015" s="87" t="s">
        <v>63</v>
      </c>
      <c r="D2015" s="87" t="n">
        <v>6600.0</v>
      </c>
      <c r="E2015" s="87" t="s">
        <v>369</v>
      </c>
    </row>
    <row r="2016" outlineLevel="1">
      <c r="A2016" s="93" t="n">
        <v>46086.0</v>
      </c>
      <c r="B2016" s="87" t="s">
        <v>5773</v>
      </c>
      <c r="C2016" s="87" t="s">
        <v>63</v>
      </c>
      <c r="D2016" s="87" t="n">
        <v>8800.0</v>
      </c>
      <c r="E2016" s="87" t="s">
        <v>369</v>
      </c>
    </row>
    <row r="2017" outlineLevel="1">
      <c r="A2017" s="111" t="n">
        <v>46092.0</v>
      </c>
      <c r="B2017" s="103" t="s">
        <v>5841</v>
      </c>
      <c r="C2017" s="103" t="s">
        <v>63</v>
      </c>
      <c r="D2017" s="103" t="n">
        <v>8800.0</v>
      </c>
      <c r="E2017" s="103" t="s">
        <v>369</v>
      </c>
    </row>
    <row r="2018" outlineLevel="1">
      <c r="A2018" s="83" t="s">
        <v>5241</v>
      </c>
      <c r="B2018" s="83"/>
      <c r="C2018" s="83"/>
      <c r="D2018" s="82">
        <f>SUM(D2019:D2021)</f>
      </c>
      <c r="E2018" s="82"/>
    </row>
    <row r="2019" outlineLevel="1">
      <c r="A2019" s="93" t="n">
        <v>46000.0</v>
      </c>
      <c r="B2019" s="87" t="s">
        <v>5240</v>
      </c>
      <c r="C2019" s="87" t="s">
        <v>63</v>
      </c>
      <c r="D2019" s="87" t="n">
        <v>200.0</v>
      </c>
      <c r="E2019" s="87" t="s">
        <v>369</v>
      </c>
    </row>
    <row r="2020" outlineLevel="1">
      <c r="A2020" s="93" t="n">
        <v>46029.0</v>
      </c>
      <c r="B2020" s="87" t="s">
        <v>5415</v>
      </c>
      <c r="C2020" s="87" t="s">
        <v>63</v>
      </c>
      <c r="D2020" s="87" t="n">
        <v>400.0</v>
      </c>
      <c r="E2020" s="87" t="s">
        <v>369</v>
      </c>
    </row>
    <row r="2021" outlineLevel="1">
      <c r="A2021" s="111" t="n">
        <v>46029.0</v>
      </c>
      <c r="B2021" s="103" t="s">
        <v>5413</v>
      </c>
      <c r="C2021" s="103" t="s">
        <v>63</v>
      </c>
      <c r="D2021" s="103" t="n">
        <v>2000.0</v>
      </c>
      <c r="E2021" s="103" t="s">
        <v>369</v>
      </c>
    </row>
    <row r="2022" outlineLevel="1">
      <c r="A2022" s="83" t="s">
        <v>2452</v>
      </c>
      <c r="B2022" s="83"/>
      <c r="C2022" s="83"/>
      <c r="D2022" s="82">
        <f>SUM(D2023:D2027)</f>
      </c>
      <c r="E2022" s="82"/>
    </row>
    <row r="2023" outlineLevel="1">
      <c r="A2023" s="93" t="n">
        <v>45821.0</v>
      </c>
      <c r="B2023" s="87" t="s">
        <v>2451</v>
      </c>
      <c r="C2023" s="87" t="s">
        <v>83</v>
      </c>
      <c r="D2023" s="87" t="n">
        <v>20000.0</v>
      </c>
      <c r="E2023" s="87" t="s">
        <v>369</v>
      </c>
    </row>
    <row r="2024" outlineLevel="1">
      <c r="A2024" s="93" t="n">
        <v>45833.0</v>
      </c>
      <c r="B2024" s="87" t="s">
        <v>2784</v>
      </c>
      <c r="C2024" s="87" t="s">
        <v>83</v>
      </c>
      <c r="D2024" s="87" t="n">
        <v>10000.0</v>
      </c>
      <c r="E2024" s="87" t="s">
        <v>369</v>
      </c>
    </row>
    <row r="2025" outlineLevel="1">
      <c r="A2025" s="93" t="n">
        <v>45843.0</v>
      </c>
      <c r="B2025" s="87" t="s">
        <v>3176</v>
      </c>
      <c r="C2025" s="87" t="s">
        <v>63</v>
      </c>
      <c r="D2025" s="87" t="n">
        <v>11800.0</v>
      </c>
      <c r="E2025" s="87" t="s">
        <v>369</v>
      </c>
    </row>
    <row r="2026" outlineLevel="1">
      <c r="A2026" s="93" t="n">
        <v>45852.0</v>
      </c>
      <c r="B2026" s="87" t="s">
        <v>3320</v>
      </c>
      <c r="C2026" s="87" t="s">
        <v>63</v>
      </c>
      <c r="D2026" s="87" t="n">
        <v>15200.0</v>
      </c>
      <c r="E2026" s="87" t="s">
        <v>369</v>
      </c>
    </row>
    <row r="2027" outlineLevel="1">
      <c r="A2027" s="111" t="n">
        <v>45881.0</v>
      </c>
      <c r="B2027" s="103" t="s">
        <v>3880</v>
      </c>
      <c r="C2027" s="103" t="s">
        <v>83</v>
      </c>
      <c r="D2027" s="103" t="n">
        <v>8500.0</v>
      </c>
      <c r="E2027" s="103" t="s">
        <v>369</v>
      </c>
    </row>
    <row r="2028" outlineLevel="1">
      <c r="A2028" s="83" t="s">
        <v>807</v>
      </c>
      <c r="B2028" s="83"/>
      <c r="C2028" s="83"/>
      <c r="D2028" s="82">
        <f>SUM(D2029:D2049)</f>
      </c>
      <c r="E2028" s="82"/>
    </row>
    <row r="2029" outlineLevel="1">
      <c r="A2029" s="93" t="n">
        <v>45764.0</v>
      </c>
      <c r="B2029" s="87" t="s">
        <v>806</v>
      </c>
      <c r="C2029" s="87" t="s">
        <v>63</v>
      </c>
      <c r="D2029" s="87" t="n">
        <v>476779.0</v>
      </c>
      <c r="E2029" s="87" t="s">
        <v>74</v>
      </c>
    </row>
    <row r="2030" outlineLevel="1">
      <c r="A2030" s="93" t="n">
        <v>45764.0</v>
      </c>
      <c r="B2030" s="87" t="s">
        <v>809</v>
      </c>
      <c r="C2030" s="87" t="s">
        <v>63</v>
      </c>
      <c r="D2030" s="87" t="n">
        <v>902110.0</v>
      </c>
      <c r="E2030" s="87" t="s">
        <v>74</v>
      </c>
    </row>
    <row r="2031" outlineLevel="1">
      <c r="A2031" s="93" t="n">
        <v>45771.0</v>
      </c>
      <c r="B2031" s="87" t="s">
        <v>970</v>
      </c>
      <c r="C2031" s="87" t="s">
        <v>63</v>
      </c>
      <c r="D2031" s="87" t="n">
        <v>376420.0</v>
      </c>
      <c r="E2031" s="87" t="s">
        <v>74</v>
      </c>
    </row>
    <row r="2032" outlineLevel="1">
      <c r="A2032" s="93" t="n">
        <v>45771.0</v>
      </c>
      <c r="B2032" s="87" t="s">
        <v>972</v>
      </c>
      <c r="C2032" s="87" t="s">
        <v>63</v>
      </c>
      <c r="D2032" s="87" t="n">
        <v>435715.0</v>
      </c>
      <c r="E2032" s="87" t="s">
        <v>74</v>
      </c>
    </row>
    <row r="2033" outlineLevel="1">
      <c r="A2033" s="93" t="n">
        <v>45771.0</v>
      </c>
      <c r="B2033" s="87" t="s">
        <v>968</v>
      </c>
      <c r="C2033" s="87" t="s">
        <v>63</v>
      </c>
      <c r="D2033" s="87" t="n">
        <v>357540.0</v>
      </c>
      <c r="E2033" s="87" t="s">
        <v>74</v>
      </c>
    </row>
    <row r="2034" outlineLevel="1">
      <c r="A2034" s="93" t="n">
        <v>45777.0</v>
      </c>
      <c r="B2034" s="87" t="s">
        <v>1124</v>
      </c>
      <c r="C2034" s="87" t="s">
        <v>63</v>
      </c>
      <c r="D2034" s="87" t="n">
        <v>3149420.0</v>
      </c>
      <c r="E2034" s="87" t="s">
        <v>74</v>
      </c>
    </row>
    <row r="2035" outlineLevel="1">
      <c r="A2035" s="93" t="n">
        <v>45791.0</v>
      </c>
      <c r="B2035" s="87" t="s">
        <v>1605</v>
      </c>
      <c r="C2035" s="87" t="s">
        <v>63</v>
      </c>
      <c r="D2035" s="87" t="n">
        <v>1296348.0</v>
      </c>
      <c r="E2035" s="87" t="s">
        <v>74</v>
      </c>
    </row>
    <row r="2036" outlineLevel="1">
      <c r="A2036" s="93" t="n">
        <v>45791.0</v>
      </c>
      <c r="B2036" s="87" t="s">
        <v>1603</v>
      </c>
      <c r="C2036" s="87" t="s">
        <v>63</v>
      </c>
      <c r="D2036" s="87" t="n">
        <v>1910420.0</v>
      </c>
      <c r="E2036" s="87" t="s">
        <v>74</v>
      </c>
    </row>
    <row r="2037" outlineLevel="1">
      <c r="A2037" s="93" t="n">
        <v>45792.0</v>
      </c>
      <c r="B2037" s="87" t="s">
        <v>1616</v>
      </c>
      <c r="C2037" s="87" t="s">
        <v>63</v>
      </c>
      <c r="D2037" s="87" t="n">
        <v>548700.0</v>
      </c>
      <c r="E2037" s="87" t="s">
        <v>74</v>
      </c>
    </row>
    <row r="2038" outlineLevel="1">
      <c r="A2038" s="93" t="n">
        <v>45792.0</v>
      </c>
      <c r="B2038" s="87" t="s">
        <v>1612</v>
      </c>
      <c r="C2038" s="87" t="s">
        <v>63</v>
      </c>
      <c r="D2038" s="87" t="n">
        <v>867890.0</v>
      </c>
      <c r="E2038" s="87" t="s">
        <v>74</v>
      </c>
    </row>
    <row r="2039" outlineLevel="1">
      <c r="A2039" s="93" t="n">
        <v>45792.0</v>
      </c>
      <c r="B2039" s="87" t="s">
        <v>1614</v>
      </c>
      <c r="C2039" s="87" t="s">
        <v>63</v>
      </c>
      <c r="D2039" s="87" t="n">
        <v>540440.0</v>
      </c>
      <c r="E2039" s="87" t="s">
        <v>74</v>
      </c>
    </row>
    <row r="2040" outlineLevel="1">
      <c r="A2040" s="93" t="n">
        <v>45803.0</v>
      </c>
      <c r="B2040" s="87" t="s">
        <v>1890</v>
      </c>
      <c r="C2040" s="87" t="s">
        <v>63</v>
      </c>
      <c r="D2040" s="87" t="n">
        <v>2510450.0</v>
      </c>
      <c r="E2040" s="87" t="s">
        <v>74</v>
      </c>
    </row>
    <row r="2041" outlineLevel="1">
      <c r="A2041" s="93" t="n">
        <v>45824.0</v>
      </c>
      <c r="B2041" s="87" t="s">
        <v>2503</v>
      </c>
      <c r="C2041" s="87" t="s">
        <v>63</v>
      </c>
      <c r="D2041" s="87" t="n">
        <v>4500000.0</v>
      </c>
      <c r="E2041" s="87" t="s">
        <v>74</v>
      </c>
    </row>
    <row r="2042" outlineLevel="1">
      <c r="A2042" s="93" t="n">
        <v>45827.0</v>
      </c>
      <c r="B2042" s="87" t="s">
        <v>2638</v>
      </c>
      <c r="C2042" s="87" t="s">
        <v>63</v>
      </c>
      <c r="D2042" s="87" t="n">
        <v>2500000.0</v>
      </c>
      <c r="E2042" s="87" t="s">
        <v>74</v>
      </c>
    </row>
    <row r="2043" outlineLevel="1">
      <c r="A2043" s="93" t="n">
        <v>45833.0</v>
      </c>
      <c r="B2043" s="87" t="s">
        <v>2788</v>
      </c>
      <c r="C2043" s="87" t="s">
        <v>63</v>
      </c>
      <c r="D2043" s="87" t="n">
        <v>3500000.0</v>
      </c>
      <c r="E2043" s="87" t="s">
        <v>74</v>
      </c>
    </row>
    <row r="2044" outlineLevel="1">
      <c r="A2044" s="93" t="n">
        <v>45836.0</v>
      </c>
      <c r="B2044" s="87" t="s">
        <v>2870</v>
      </c>
      <c r="C2044" s="87" t="s">
        <v>63</v>
      </c>
      <c r="D2044" s="87" t="n">
        <v>5000000.0</v>
      </c>
      <c r="E2044" s="87" t="s">
        <v>74</v>
      </c>
    </row>
    <row r="2045" outlineLevel="1">
      <c r="A2045" s="93" t="n">
        <v>45839.0</v>
      </c>
      <c r="B2045" s="87" t="s">
        <v>2920</v>
      </c>
      <c r="C2045" s="87" t="s">
        <v>63</v>
      </c>
      <c r="D2045" s="87" t="n">
        <v>4000000.0</v>
      </c>
      <c r="E2045" s="87" t="s">
        <v>74</v>
      </c>
    </row>
    <row r="2046" outlineLevel="1">
      <c r="A2046" s="93" t="n">
        <v>45850.0</v>
      </c>
      <c r="B2046" s="87" t="s">
        <v>3298</v>
      </c>
      <c r="C2046" s="87" t="s">
        <v>63</v>
      </c>
      <c r="D2046" s="87" t="n">
        <v>3000000.0</v>
      </c>
      <c r="E2046" s="87" t="s">
        <v>74</v>
      </c>
    </row>
    <row r="2047" outlineLevel="1">
      <c r="A2047" s="93" t="n">
        <v>45860.0</v>
      </c>
      <c r="B2047" s="87" t="s">
        <v>3425</v>
      </c>
      <c r="C2047" s="87" t="s">
        <v>63</v>
      </c>
      <c r="D2047" s="87" t="n">
        <v>2500000.0</v>
      </c>
      <c r="E2047" s="87" t="s">
        <v>74</v>
      </c>
    </row>
    <row r="2048" outlineLevel="1">
      <c r="A2048" s="93" t="n">
        <v>45872.0</v>
      </c>
      <c r="B2048" s="87" t="s">
        <v>3620</v>
      </c>
      <c r="C2048" s="87" t="s">
        <v>63</v>
      </c>
      <c r="D2048" s="87" t="n">
        <v>5000000.0</v>
      </c>
      <c r="E2048" s="87" t="s">
        <v>74</v>
      </c>
    </row>
    <row r="2049" outlineLevel="1">
      <c r="A2049" s="111" t="n">
        <v>45881.0</v>
      </c>
      <c r="B2049" s="103" t="s">
        <v>3866</v>
      </c>
      <c r="C2049" s="103" t="s">
        <v>63</v>
      </c>
      <c r="D2049" s="103" t="n">
        <v>5000000.0</v>
      </c>
      <c r="E2049" s="103" t="s">
        <v>74</v>
      </c>
    </row>
    <row r="2050" outlineLevel="1">
      <c r="A2050" s="83" t="s">
        <v>5718</v>
      </c>
      <c r="B2050" s="83"/>
      <c r="C2050" s="83"/>
      <c r="D2050" s="82">
        <f>SUM(D2051:D2052)</f>
      </c>
      <c r="E2050" s="82"/>
    </row>
    <row r="2051" outlineLevel="1">
      <c r="A2051" s="93" t="n">
        <v>46078.0</v>
      </c>
      <c r="B2051" s="87" t="s">
        <v>5717</v>
      </c>
      <c r="C2051" s="87" t="s">
        <v>75</v>
      </c>
      <c r="D2051" s="87" t="n">
        <v>205875.0</v>
      </c>
      <c r="E2051" s="87" t="s">
        <v>780</v>
      </c>
    </row>
    <row r="2052" outlineLevel="1">
      <c r="A2052" s="111" t="n">
        <v>46093.0</v>
      </c>
      <c r="B2052" s="103" t="s">
        <v>5843</v>
      </c>
      <c r="C2052" s="103" t="s">
        <v>75</v>
      </c>
      <c r="D2052" s="103" t="n">
        <v>118035.0</v>
      </c>
      <c r="E2052" s="103" t="s">
        <v>780</v>
      </c>
    </row>
    <row r="2053" outlineLevel="1">
      <c r="A2053" s="83" t="s">
        <v>1628</v>
      </c>
      <c r="B2053" s="83"/>
      <c r="C2053" s="83"/>
      <c r="D2053" s="82">
        <f>SUM(D2054:D2056)</f>
      </c>
      <c r="E2053" s="82"/>
    </row>
    <row r="2054" outlineLevel="1">
      <c r="A2054" s="93" t="n">
        <v>45792.0</v>
      </c>
      <c r="B2054" s="87" t="s">
        <v>1627</v>
      </c>
      <c r="C2054" s="87" t="s">
        <v>63</v>
      </c>
      <c r="D2054" s="87" t="n">
        <v>23200.0</v>
      </c>
      <c r="E2054" s="87" t="s">
        <v>315</v>
      </c>
    </row>
    <row r="2055" outlineLevel="1">
      <c r="A2055" s="93" t="n">
        <v>45793.0</v>
      </c>
      <c r="B2055" s="87" t="s">
        <v>1662</v>
      </c>
      <c r="C2055" s="87" t="s">
        <v>63</v>
      </c>
      <c r="D2055" s="87" t="n">
        <v>25000.0</v>
      </c>
      <c r="E2055" s="87" t="s">
        <v>315</v>
      </c>
    </row>
    <row r="2056" outlineLevel="1">
      <c r="A2056" s="111" t="n">
        <v>45793.0</v>
      </c>
      <c r="B2056" s="103" t="s">
        <v>1664</v>
      </c>
      <c r="C2056" s="103" t="s">
        <v>63</v>
      </c>
      <c r="D2056" s="103" t="n">
        <v>22000.0</v>
      </c>
      <c r="E2056" s="103" t="s">
        <v>315</v>
      </c>
    </row>
    <row r="2057" outlineLevel="1">
      <c r="A2057" s="83" t="s">
        <v>513</v>
      </c>
      <c r="B2057" s="83"/>
      <c r="C2057" s="83"/>
      <c r="D2057" s="82">
        <f>SUM(D2058:D2077)</f>
      </c>
      <c r="E2057" s="82"/>
    </row>
    <row r="2058" outlineLevel="1">
      <c r="A2058" s="93" t="n">
        <v>45751.0</v>
      </c>
      <c r="B2058" s="87" t="s">
        <v>512</v>
      </c>
      <c r="C2058" s="87" t="s">
        <v>63</v>
      </c>
      <c r="D2058" s="87" t="n">
        <v>250000.0</v>
      </c>
      <c r="E2058" s="87" t="s">
        <v>64</v>
      </c>
    </row>
    <row r="2059" outlineLevel="1">
      <c r="A2059" s="93" t="n">
        <v>45762.0</v>
      </c>
      <c r="B2059" s="87" t="s">
        <v>713</v>
      </c>
      <c r="C2059" s="87" t="s">
        <v>63</v>
      </c>
      <c r="D2059" s="87" t="n">
        <v>250000.0</v>
      </c>
      <c r="E2059" s="87" t="s">
        <v>64</v>
      </c>
    </row>
    <row r="2060" outlineLevel="1">
      <c r="A2060" s="93" t="n">
        <v>45770.0</v>
      </c>
      <c r="B2060" s="87" t="s">
        <v>938</v>
      </c>
      <c r="C2060" s="87" t="s">
        <v>63</v>
      </c>
      <c r="D2060" s="87" t="n">
        <v>100000.0</v>
      </c>
      <c r="E2060" s="87" t="s">
        <v>64</v>
      </c>
    </row>
    <row r="2061" outlineLevel="1">
      <c r="A2061" s="93" t="n">
        <v>45776.0</v>
      </c>
      <c r="B2061" s="87" t="s">
        <v>1092</v>
      </c>
      <c r="C2061" s="87" t="s">
        <v>63</v>
      </c>
      <c r="D2061" s="87" t="n">
        <v>100000.0</v>
      </c>
      <c r="E2061" s="87" t="s">
        <v>64</v>
      </c>
    </row>
    <row r="2062" outlineLevel="1">
      <c r="A2062" s="93" t="n">
        <v>45785.0</v>
      </c>
      <c r="B2062" s="87" t="s">
        <v>1410</v>
      </c>
      <c r="C2062" s="87" t="s">
        <v>63</v>
      </c>
      <c r="D2062" s="87" t="n">
        <v>600000.0</v>
      </c>
      <c r="E2062" s="87" t="s">
        <v>64</v>
      </c>
    </row>
    <row r="2063" outlineLevel="1">
      <c r="A2063" s="93" t="n">
        <v>45797.0</v>
      </c>
      <c r="B2063" s="87" t="s">
        <v>1733</v>
      </c>
      <c r="C2063" s="87" t="s">
        <v>63</v>
      </c>
      <c r="D2063" s="87" t="n">
        <v>200000.0</v>
      </c>
      <c r="E2063" s="87" t="s">
        <v>64</v>
      </c>
    </row>
    <row r="2064" outlineLevel="1">
      <c r="A2064" s="93" t="n">
        <v>45810.0</v>
      </c>
      <c r="B2064" s="87" t="s">
        <v>2054</v>
      </c>
      <c r="C2064" s="87" t="s">
        <v>63</v>
      </c>
      <c r="D2064" s="87" t="n">
        <v>150000.0</v>
      </c>
      <c r="E2064" s="87" t="s">
        <v>64</v>
      </c>
    </row>
    <row r="2065" outlineLevel="1">
      <c r="A2065" s="93" t="n">
        <v>45821.0</v>
      </c>
      <c r="B2065" s="87" t="s">
        <v>2456</v>
      </c>
      <c r="C2065" s="87" t="s">
        <v>63</v>
      </c>
      <c r="D2065" s="87" t="n">
        <v>100000.0</v>
      </c>
      <c r="E2065" s="87" t="s">
        <v>64</v>
      </c>
    </row>
    <row r="2066" outlineLevel="1">
      <c r="A2066" s="93" t="n">
        <v>45826.0</v>
      </c>
      <c r="B2066" s="87" t="s">
        <v>2604</v>
      </c>
      <c r="C2066" s="87" t="s">
        <v>63</v>
      </c>
      <c r="D2066" s="87" t="n">
        <v>100000.0</v>
      </c>
      <c r="E2066" s="87" t="s">
        <v>64</v>
      </c>
    </row>
    <row r="2067" outlineLevel="1">
      <c r="A2067" s="93" t="n">
        <v>45828.0</v>
      </c>
      <c r="B2067" s="87" t="s">
        <v>2684</v>
      </c>
      <c r="C2067" s="87" t="s">
        <v>63</v>
      </c>
      <c r="D2067" s="87" t="n">
        <v>150000.0</v>
      </c>
      <c r="E2067" s="87" t="s">
        <v>64</v>
      </c>
    </row>
    <row r="2068" outlineLevel="1">
      <c r="A2068" s="93" t="n">
        <v>45833.0</v>
      </c>
      <c r="B2068" s="87" t="s">
        <v>2799</v>
      </c>
      <c r="C2068" s="87" t="s">
        <v>63</v>
      </c>
      <c r="D2068" s="87" t="n">
        <v>100000.0</v>
      </c>
      <c r="E2068" s="87" t="s">
        <v>64</v>
      </c>
    </row>
    <row r="2069" outlineLevel="1">
      <c r="A2069" s="93" t="n">
        <v>45845.0</v>
      </c>
      <c r="B2069" s="87" t="s">
        <v>3203</v>
      </c>
      <c r="C2069" s="87" t="s">
        <v>63</v>
      </c>
      <c r="D2069" s="87" t="n">
        <v>300000.0</v>
      </c>
      <c r="E2069" s="87" t="s">
        <v>64</v>
      </c>
    </row>
    <row r="2070" outlineLevel="1">
      <c r="A2070" s="93" t="n">
        <v>45854.0</v>
      </c>
      <c r="B2070" s="87" t="s">
        <v>3364</v>
      </c>
      <c r="C2070" s="87" t="s">
        <v>63</v>
      </c>
      <c r="D2070" s="87" t="n">
        <v>100000.0</v>
      </c>
      <c r="E2070" s="87" t="s">
        <v>64</v>
      </c>
    </row>
    <row r="2071" outlineLevel="1">
      <c r="A2071" s="93" t="n">
        <v>45860.0</v>
      </c>
      <c r="B2071" s="87" t="s">
        <v>3435</v>
      </c>
      <c r="C2071" s="87" t="s">
        <v>63</v>
      </c>
      <c r="D2071" s="87" t="n">
        <v>100000.0</v>
      </c>
      <c r="E2071" s="87" t="s">
        <v>64</v>
      </c>
    </row>
    <row r="2072" outlineLevel="1">
      <c r="A2072" s="93" t="n">
        <v>45871.0</v>
      </c>
      <c r="B2072" s="87" t="s">
        <v>3618</v>
      </c>
      <c r="C2072" s="87" t="s">
        <v>63</v>
      </c>
      <c r="D2072" s="87" t="n">
        <v>250000.0</v>
      </c>
      <c r="E2072" s="87" t="s">
        <v>64</v>
      </c>
    </row>
    <row r="2073" outlineLevel="1">
      <c r="A2073" s="93" t="n">
        <v>45888.0</v>
      </c>
      <c r="B2073" s="87" t="s">
        <v>4003</v>
      </c>
      <c r="C2073" s="87" t="s">
        <v>63</v>
      </c>
      <c r="D2073" s="87" t="n">
        <v>130000.0</v>
      </c>
      <c r="E2073" s="87" t="s">
        <v>64</v>
      </c>
    </row>
    <row r="2074" outlineLevel="1">
      <c r="A2074" s="93" t="n">
        <v>45904.0</v>
      </c>
      <c r="B2074" s="87" t="s">
        <v>4320</v>
      </c>
      <c r="C2074" s="87" t="s">
        <v>63</v>
      </c>
      <c r="D2074" s="87" t="n">
        <v>200000.0</v>
      </c>
      <c r="E2074" s="87" t="s">
        <v>64</v>
      </c>
    </row>
    <row r="2075" outlineLevel="1">
      <c r="A2075" s="93" t="n">
        <v>45966.0</v>
      </c>
      <c r="B2075" s="87" t="s">
        <v>4979</v>
      </c>
      <c r="C2075" s="87" t="s">
        <v>63</v>
      </c>
      <c r="D2075" s="87" t="n">
        <v>35000.0</v>
      </c>
      <c r="E2075" s="87" t="s">
        <v>64</v>
      </c>
    </row>
    <row r="2076" outlineLevel="1">
      <c r="A2076" s="93" t="n">
        <v>46063.0</v>
      </c>
      <c r="B2076" s="87" t="s">
        <v>5625</v>
      </c>
      <c r="C2076" s="87" t="s">
        <v>63</v>
      </c>
      <c r="D2076" s="87" t="n">
        <v>1600.0</v>
      </c>
      <c r="E2076" s="87" t="s">
        <v>315</v>
      </c>
    </row>
    <row r="2077" outlineLevel="1">
      <c r="A2077" s="111" t="n">
        <v>46064.0</v>
      </c>
      <c r="B2077" s="103" t="s">
        <v>5630</v>
      </c>
      <c r="C2077" s="103" t="s">
        <v>63</v>
      </c>
      <c r="D2077" s="103" t="n">
        <v>1600.0</v>
      </c>
      <c r="E2077" s="103" t="s">
        <v>315</v>
      </c>
    </row>
    <row r="2078" outlineLevel="1">
      <c r="A2078" s="83" t="s">
        <v>1469</v>
      </c>
      <c r="B2078" s="83"/>
      <c r="C2078" s="83"/>
      <c r="D2078" s="82">
        <f>SUM(D2079:D2084)</f>
      </c>
      <c r="E2078" s="82"/>
    </row>
    <row r="2079" outlineLevel="1">
      <c r="A2079" s="93" t="n">
        <v>45787.0</v>
      </c>
      <c r="B2079" s="87" t="s">
        <v>1468</v>
      </c>
      <c r="C2079" s="87" t="s">
        <v>63</v>
      </c>
      <c r="D2079" s="87" t="n">
        <v>23600.0</v>
      </c>
      <c r="E2079" s="87" t="s">
        <v>306</v>
      </c>
    </row>
    <row r="2080" outlineLevel="1">
      <c r="A2080" s="93" t="n">
        <v>45817.0</v>
      </c>
      <c r="B2080" s="87" t="s">
        <v>2322</v>
      </c>
      <c r="C2080" s="87" t="s">
        <v>63</v>
      </c>
      <c r="D2080" s="87" t="n">
        <v>3540.0</v>
      </c>
      <c r="E2080" s="87" t="s">
        <v>306</v>
      </c>
    </row>
    <row r="2081" outlineLevel="1">
      <c r="A2081" s="93" t="n">
        <v>45864.0</v>
      </c>
      <c r="B2081" s="87" t="s">
        <v>3512</v>
      </c>
      <c r="C2081" s="87" t="s">
        <v>63</v>
      </c>
      <c r="D2081" s="87" t="n">
        <v>47790.0</v>
      </c>
      <c r="E2081" s="87" t="s">
        <v>306</v>
      </c>
    </row>
    <row r="2082" outlineLevel="1">
      <c r="A2082" s="93" t="n">
        <v>45917.0</v>
      </c>
      <c r="B2082" s="87" t="s">
        <v>4454</v>
      </c>
      <c r="C2082" s="87" t="s">
        <v>63</v>
      </c>
      <c r="D2082" s="87" t="n">
        <v>73455.0</v>
      </c>
      <c r="E2082" s="87" t="s">
        <v>306</v>
      </c>
    </row>
    <row r="2083" outlineLevel="1">
      <c r="A2083" s="93" t="n">
        <v>45943.0</v>
      </c>
      <c r="B2083" s="87" t="s">
        <v>4738</v>
      </c>
      <c r="C2083" s="87" t="s">
        <v>63</v>
      </c>
      <c r="D2083" s="87" t="n">
        <v>3540.0</v>
      </c>
      <c r="E2083" s="87" t="s">
        <v>306</v>
      </c>
    </row>
    <row r="2084" outlineLevel="1">
      <c r="A2084" s="111" t="n">
        <v>45946.0</v>
      </c>
      <c r="B2084" s="103" t="s">
        <v>4765</v>
      </c>
      <c r="C2084" s="103" t="s">
        <v>63</v>
      </c>
      <c r="D2084" s="103" t="n">
        <v>5900.0</v>
      </c>
      <c r="E2084" s="103" t="s">
        <v>306</v>
      </c>
    </row>
    <row r="2085" outlineLevel="1">
      <c r="A2085" s="83" t="s">
        <v>3993</v>
      </c>
      <c r="B2085" s="83"/>
      <c r="C2085" s="83"/>
      <c r="D2085" s="82">
        <f>SUM(D2086:D2091)</f>
      </c>
      <c r="E2085" s="82"/>
    </row>
    <row r="2086" outlineLevel="1">
      <c r="A2086" s="93" t="n">
        <v>45888.0</v>
      </c>
      <c r="B2086" s="87" t="s">
        <v>3992</v>
      </c>
      <c r="C2086" s="87" t="s">
        <v>63</v>
      </c>
      <c r="D2086" s="87" t="n">
        <v>42500.0</v>
      </c>
      <c r="E2086" s="87" t="s">
        <v>369</v>
      </c>
    </row>
    <row r="2087" outlineLevel="1">
      <c r="A2087" s="93" t="n">
        <v>45898.0</v>
      </c>
      <c r="B2087" s="87" t="s">
        <v>4161</v>
      </c>
      <c r="C2087" s="87" t="s">
        <v>63</v>
      </c>
      <c r="D2087" s="87" t="n">
        <v>24000.0</v>
      </c>
      <c r="E2087" s="87" t="s">
        <v>369</v>
      </c>
    </row>
    <row r="2088" outlineLevel="1">
      <c r="A2088" s="93" t="n">
        <v>45903.0</v>
      </c>
      <c r="B2088" s="87" t="s">
        <v>4316</v>
      </c>
      <c r="C2088" s="87" t="s">
        <v>63</v>
      </c>
      <c r="D2088" s="87" t="n">
        <v>40000.0</v>
      </c>
      <c r="E2088" s="87" t="s">
        <v>369</v>
      </c>
    </row>
    <row r="2089" outlineLevel="1">
      <c r="A2089" s="93" t="n">
        <v>45908.0</v>
      </c>
      <c r="B2089" s="87" t="s">
        <v>4345</v>
      </c>
      <c r="C2089" s="87" t="s">
        <v>63</v>
      </c>
      <c r="D2089" s="87" t="n">
        <v>8000.0</v>
      </c>
      <c r="E2089" s="87" t="s">
        <v>369</v>
      </c>
    </row>
    <row r="2090" outlineLevel="1">
      <c r="A2090" s="93" t="n">
        <v>45911.0</v>
      </c>
      <c r="B2090" s="87" t="s">
        <v>4383</v>
      </c>
      <c r="C2090" s="87" t="s">
        <v>63</v>
      </c>
      <c r="D2090" s="87" t="n">
        <v>30000.0</v>
      </c>
      <c r="E2090" s="87" t="s">
        <v>369</v>
      </c>
    </row>
    <row r="2091" outlineLevel="1">
      <c r="A2091" s="111" t="n">
        <v>45924.0</v>
      </c>
      <c r="B2091" s="103" t="s">
        <v>4524</v>
      </c>
      <c r="C2091" s="103" t="s">
        <v>63</v>
      </c>
      <c r="D2091" s="103" t="n">
        <v>40000.0</v>
      </c>
      <c r="E2091" s="103" t="s">
        <v>369</v>
      </c>
    </row>
    <row r="2092" outlineLevel="1">
      <c r="A2092" s="83" t="s">
        <v>1101</v>
      </c>
      <c r="B2092" s="83"/>
      <c r="C2092" s="83"/>
      <c r="D2092" s="82">
        <f>SUM(D2093:D2102)</f>
      </c>
      <c r="E2092" s="82"/>
    </row>
    <row r="2093" outlineLevel="1">
      <c r="A2093" s="93" t="n">
        <v>45777.0</v>
      </c>
      <c r="B2093" s="87" t="s">
        <v>1100</v>
      </c>
      <c r="C2093" s="87" t="s">
        <v>416</v>
      </c>
      <c r="D2093" s="87" t="n">
        <v>2200.0</v>
      </c>
      <c r="E2093" s="87" t="s">
        <v>369</v>
      </c>
    </row>
    <row r="2094" outlineLevel="1">
      <c r="A2094" s="93" t="n">
        <v>45786.0</v>
      </c>
      <c r="B2094" s="87" t="s">
        <v>1418</v>
      </c>
      <c r="C2094" s="87" t="s">
        <v>63</v>
      </c>
      <c r="D2094" s="87" t="n">
        <v>2200.0</v>
      </c>
      <c r="E2094" s="87" t="s">
        <v>369</v>
      </c>
    </row>
    <row r="2095" outlineLevel="1">
      <c r="A2095" s="93" t="n">
        <v>45797.0</v>
      </c>
      <c r="B2095" s="87" t="s">
        <v>1714</v>
      </c>
      <c r="C2095" s="87" t="s">
        <v>63</v>
      </c>
      <c r="D2095" s="87" t="n">
        <v>15000.0</v>
      </c>
      <c r="E2095" s="87" t="s">
        <v>369</v>
      </c>
    </row>
    <row r="2096" outlineLevel="1">
      <c r="A2096" s="93" t="n">
        <v>45805.0</v>
      </c>
      <c r="B2096" s="87" t="s">
        <v>1988</v>
      </c>
      <c r="C2096" s="87" t="s">
        <v>63</v>
      </c>
      <c r="D2096" s="87" t="n">
        <v>20600.0</v>
      </c>
      <c r="E2096" s="87" t="s">
        <v>369</v>
      </c>
    </row>
    <row r="2097" outlineLevel="1">
      <c r="A2097" s="93" t="n">
        <v>45818.0</v>
      </c>
      <c r="B2097" s="87" t="s">
        <v>2338</v>
      </c>
      <c r="C2097" s="87" t="s">
        <v>63</v>
      </c>
      <c r="D2097" s="87" t="n">
        <v>15000.0</v>
      </c>
      <c r="E2097" s="87" t="s">
        <v>369</v>
      </c>
    </row>
    <row r="2098" outlineLevel="1">
      <c r="A2098" s="93" t="n">
        <v>45819.0</v>
      </c>
      <c r="B2098" s="87" t="s">
        <v>2360</v>
      </c>
      <c r="C2098" s="87" t="s">
        <v>63</v>
      </c>
      <c r="D2098" s="87" t="n">
        <v>2400.0</v>
      </c>
      <c r="E2098" s="87" t="s">
        <v>369</v>
      </c>
    </row>
    <row r="2099" outlineLevel="1">
      <c r="A2099" s="93" t="n">
        <v>45832.0</v>
      </c>
      <c r="B2099" s="87" t="s">
        <v>2759</v>
      </c>
      <c r="C2099" s="87" t="s">
        <v>63</v>
      </c>
      <c r="D2099" s="87" t="n">
        <v>12000.0</v>
      </c>
      <c r="E2099" s="87" t="s">
        <v>369</v>
      </c>
    </row>
    <row r="2100" outlineLevel="1">
      <c r="A2100" s="93" t="n">
        <v>45840.0</v>
      </c>
      <c r="B2100" s="87" t="s">
        <v>2945</v>
      </c>
      <c r="C2100" s="87" t="s">
        <v>63</v>
      </c>
      <c r="D2100" s="87" t="n">
        <v>6000.0</v>
      </c>
      <c r="E2100" s="87" t="s">
        <v>369</v>
      </c>
    </row>
    <row r="2101" outlineLevel="1">
      <c r="A2101" s="93" t="n">
        <v>45888.0</v>
      </c>
      <c r="B2101" s="87" t="s">
        <v>3988</v>
      </c>
      <c r="C2101" s="87" t="s">
        <v>63</v>
      </c>
      <c r="D2101" s="87" t="n">
        <v>4400.0</v>
      </c>
      <c r="E2101" s="87" t="s">
        <v>369</v>
      </c>
    </row>
    <row r="2102" outlineLevel="1">
      <c r="A2102" s="111" t="n">
        <v>45891.0</v>
      </c>
      <c r="B2102" s="103" t="s">
        <v>4036</v>
      </c>
      <c r="C2102" s="103" t="s">
        <v>63</v>
      </c>
      <c r="D2102" s="103" t="n">
        <v>800.0</v>
      </c>
      <c r="E2102" s="103" t="s">
        <v>369</v>
      </c>
    </row>
    <row r="2103" outlineLevel="1">
      <c r="A2103" s="83" t="s">
        <v>373</v>
      </c>
      <c r="B2103" s="83"/>
      <c r="C2103" s="83"/>
      <c r="D2103" s="82">
        <f>SUM(D2104:D2105)</f>
      </c>
      <c r="E2103" s="82"/>
    </row>
    <row r="2104" outlineLevel="1">
      <c r="A2104" s="93" t="n">
        <v>45748.0</v>
      </c>
      <c r="B2104" s="87" t="s">
        <v>372</v>
      </c>
      <c r="C2104" s="87" t="s">
        <v>63</v>
      </c>
      <c r="D2104" s="87" t="n">
        <v>4500.0</v>
      </c>
      <c r="E2104" s="87" t="s">
        <v>369</v>
      </c>
    </row>
    <row r="2105" outlineLevel="1">
      <c r="A2105" s="111" t="n">
        <v>45799.0</v>
      </c>
      <c r="B2105" s="103" t="s">
        <v>1766</v>
      </c>
      <c r="C2105" s="103" t="s">
        <v>63</v>
      </c>
      <c r="D2105" s="103" t="n">
        <v>34750.0</v>
      </c>
      <c r="E2105" s="103" t="s">
        <v>369</v>
      </c>
    </row>
    <row r="2106" outlineLevel="1">
      <c r="A2106" s="83" t="s">
        <v>1969</v>
      </c>
      <c r="B2106" s="83"/>
      <c r="C2106" s="83"/>
      <c r="D2106" s="82">
        <f>SUM(D2107:D2147)</f>
      </c>
      <c r="E2106" s="82"/>
    </row>
    <row r="2107" outlineLevel="1">
      <c r="A2107" s="93" t="n">
        <v>45805.0</v>
      </c>
      <c r="B2107" s="87" t="s">
        <v>1968</v>
      </c>
      <c r="C2107" s="87" t="s">
        <v>63</v>
      </c>
      <c r="D2107" s="87" t="n">
        <v>700.0</v>
      </c>
      <c r="E2107" s="87" t="s">
        <v>369</v>
      </c>
    </row>
    <row r="2108" outlineLevel="1">
      <c r="A2108" s="93" t="n">
        <v>45840.0</v>
      </c>
      <c r="B2108" s="87" t="s">
        <v>2953</v>
      </c>
      <c r="C2108" s="87" t="s">
        <v>63</v>
      </c>
      <c r="D2108" s="87" t="n">
        <v>700.0</v>
      </c>
      <c r="E2108" s="87" t="s">
        <v>369</v>
      </c>
    </row>
    <row r="2109" outlineLevel="1">
      <c r="A2109" s="93" t="n">
        <v>45845.0</v>
      </c>
      <c r="B2109" s="87" t="s">
        <v>3199</v>
      </c>
      <c r="C2109" s="87" t="s">
        <v>63</v>
      </c>
      <c r="D2109" s="87" t="n">
        <v>700.0</v>
      </c>
      <c r="E2109" s="87" t="s">
        <v>369</v>
      </c>
    </row>
    <row r="2110" outlineLevel="1">
      <c r="A2110" s="93" t="n">
        <v>45850.0</v>
      </c>
      <c r="B2110" s="87" t="s">
        <v>3304</v>
      </c>
      <c r="C2110" s="87" t="s">
        <v>63</v>
      </c>
      <c r="D2110" s="87" t="n">
        <v>1500.0</v>
      </c>
      <c r="E2110" s="87" t="s">
        <v>369</v>
      </c>
    </row>
    <row r="2111" outlineLevel="1">
      <c r="A2111" s="93" t="n">
        <v>45852.0</v>
      </c>
      <c r="B2111" s="87" t="s">
        <v>3322</v>
      </c>
      <c r="C2111" s="87" t="s">
        <v>63</v>
      </c>
      <c r="D2111" s="87" t="n">
        <v>1500.0</v>
      </c>
      <c r="E2111" s="87" t="s">
        <v>369</v>
      </c>
    </row>
    <row r="2112" outlineLevel="1">
      <c r="A2112" s="93" t="n">
        <v>45852.0</v>
      </c>
      <c r="B2112" s="87" t="s">
        <v>3316</v>
      </c>
      <c r="C2112" s="87" t="s">
        <v>63</v>
      </c>
      <c r="D2112" s="87" t="n">
        <v>1500.0</v>
      </c>
      <c r="E2112" s="87" t="s">
        <v>369</v>
      </c>
    </row>
    <row r="2113" outlineLevel="1">
      <c r="A2113" s="93" t="n">
        <v>45853.0</v>
      </c>
      <c r="B2113" s="87" t="s">
        <v>3341</v>
      </c>
      <c r="C2113" s="87" t="s">
        <v>63</v>
      </c>
      <c r="D2113" s="87" t="n">
        <v>450.0</v>
      </c>
      <c r="E2113" s="87" t="s">
        <v>369</v>
      </c>
    </row>
    <row r="2114" outlineLevel="1">
      <c r="A2114" s="93" t="n">
        <v>45859.0</v>
      </c>
      <c r="B2114" s="87" t="s">
        <v>3419</v>
      </c>
      <c r="C2114" s="87" t="s">
        <v>63</v>
      </c>
      <c r="D2114" s="87" t="n">
        <v>700.0</v>
      </c>
      <c r="E2114" s="87" t="s">
        <v>369</v>
      </c>
    </row>
    <row r="2115" outlineLevel="1">
      <c r="A2115" s="93" t="n">
        <v>45868.0</v>
      </c>
      <c r="B2115" s="87" t="s">
        <v>3559</v>
      </c>
      <c r="C2115" s="87" t="s">
        <v>63</v>
      </c>
      <c r="D2115" s="87" t="n">
        <v>700.0</v>
      </c>
      <c r="E2115" s="87" t="s">
        <v>369</v>
      </c>
    </row>
    <row r="2116" outlineLevel="1">
      <c r="A2116" s="93" t="n">
        <v>45869.0</v>
      </c>
      <c r="B2116" s="87" t="s">
        <v>3579</v>
      </c>
      <c r="C2116" s="87" t="s">
        <v>63</v>
      </c>
      <c r="D2116" s="87" t="n">
        <v>700.0</v>
      </c>
      <c r="E2116" s="87" t="s">
        <v>369</v>
      </c>
    </row>
    <row r="2117" outlineLevel="1">
      <c r="A2117" s="93" t="n">
        <v>45877.0</v>
      </c>
      <c r="B2117" s="87" t="s">
        <v>3786</v>
      </c>
      <c r="C2117" s="87" t="s">
        <v>63</v>
      </c>
      <c r="D2117" s="87" t="n">
        <v>700.0</v>
      </c>
      <c r="E2117" s="87" t="s">
        <v>369</v>
      </c>
    </row>
    <row r="2118" outlineLevel="1">
      <c r="A2118" s="93" t="n">
        <v>45880.0</v>
      </c>
      <c r="B2118" s="87" t="s">
        <v>3831</v>
      </c>
      <c r="C2118" s="87" t="s">
        <v>63</v>
      </c>
      <c r="D2118" s="87" t="n">
        <v>1500.0</v>
      </c>
      <c r="E2118" s="87" t="s">
        <v>369</v>
      </c>
    </row>
    <row r="2119" outlineLevel="1">
      <c r="A2119" s="93" t="n">
        <v>45880.0</v>
      </c>
      <c r="B2119" s="87" t="s">
        <v>3846</v>
      </c>
      <c r="C2119" s="87" t="s">
        <v>63</v>
      </c>
      <c r="D2119" s="87" t="n">
        <v>1500.0</v>
      </c>
      <c r="E2119" s="87" t="s">
        <v>369</v>
      </c>
    </row>
    <row r="2120" outlineLevel="1">
      <c r="A2120" s="93" t="n">
        <v>45883.0</v>
      </c>
      <c r="B2120" s="87" t="s">
        <v>3915</v>
      </c>
      <c r="C2120" s="87" t="s">
        <v>63</v>
      </c>
      <c r="D2120" s="87" t="n">
        <v>700.0</v>
      </c>
      <c r="E2120" s="87" t="s">
        <v>369</v>
      </c>
    </row>
    <row r="2121" outlineLevel="1">
      <c r="A2121" s="93" t="n">
        <v>45887.0</v>
      </c>
      <c r="B2121" s="87" t="s">
        <v>3939</v>
      </c>
      <c r="C2121" s="87" t="s">
        <v>63</v>
      </c>
      <c r="D2121" s="87" t="n">
        <v>1700.0</v>
      </c>
      <c r="E2121" s="87" t="s">
        <v>369</v>
      </c>
    </row>
    <row r="2122" outlineLevel="1">
      <c r="A2122" s="93" t="n">
        <v>45889.0</v>
      </c>
      <c r="B2122" s="87" t="s">
        <v>4013</v>
      </c>
      <c r="C2122" s="87" t="s">
        <v>63</v>
      </c>
      <c r="D2122" s="87" t="n">
        <v>700.0</v>
      </c>
      <c r="E2122" s="87" t="s">
        <v>369</v>
      </c>
    </row>
    <row r="2123" outlineLevel="1">
      <c r="A2123" s="93" t="n">
        <v>45895.0</v>
      </c>
      <c r="B2123" s="87" t="s">
        <v>4120</v>
      </c>
      <c r="C2123" s="87" t="s">
        <v>63</v>
      </c>
      <c r="D2123" s="87" t="n">
        <v>700.0</v>
      </c>
      <c r="E2123" s="87" t="s">
        <v>369</v>
      </c>
    </row>
    <row r="2124" outlineLevel="1">
      <c r="A2124" s="93" t="n">
        <v>45909.0</v>
      </c>
      <c r="B2124" s="87" t="s">
        <v>4358</v>
      </c>
      <c r="C2124" s="87" t="s">
        <v>63</v>
      </c>
      <c r="D2124" s="87" t="n">
        <v>700.0</v>
      </c>
      <c r="E2124" s="87" t="s">
        <v>369</v>
      </c>
    </row>
    <row r="2125" outlineLevel="1">
      <c r="A2125" s="93" t="n">
        <v>45909.0</v>
      </c>
      <c r="B2125" s="87" t="s">
        <v>4356</v>
      </c>
      <c r="C2125" s="87" t="s">
        <v>63</v>
      </c>
      <c r="D2125" s="87" t="n">
        <v>700.0</v>
      </c>
      <c r="E2125" s="87" t="s">
        <v>369</v>
      </c>
    </row>
    <row r="2126" outlineLevel="1">
      <c r="A2126" s="93" t="n">
        <v>45910.0</v>
      </c>
      <c r="B2126" s="87" t="s">
        <v>4368</v>
      </c>
      <c r="C2126" s="87" t="s">
        <v>63</v>
      </c>
      <c r="D2126" s="87" t="n">
        <v>700.0</v>
      </c>
      <c r="E2126" s="87" t="s">
        <v>369</v>
      </c>
    </row>
    <row r="2127" outlineLevel="1">
      <c r="A2127" s="93" t="n">
        <v>45911.0</v>
      </c>
      <c r="B2127" s="87" t="s">
        <v>4381</v>
      </c>
      <c r="C2127" s="87" t="s">
        <v>63</v>
      </c>
      <c r="D2127" s="87" t="n">
        <v>700.0</v>
      </c>
      <c r="E2127" s="87" t="s">
        <v>369</v>
      </c>
    </row>
    <row r="2128" outlineLevel="1">
      <c r="A2128" s="93" t="n">
        <v>45917.0</v>
      </c>
      <c r="B2128" s="87" t="s">
        <v>4456</v>
      </c>
      <c r="C2128" s="87" t="s">
        <v>63</v>
      </c>
      <c r="D2128" s="87" t="n">
        <v>700.0</v>
      </c>
      <c r="E2128" s="87" t="s">
        <v>369</v>
      </c>
    </row>
    <row r="2129" outlineLevel="1">
      <c r="A2129" s="93" t="n">
        <v>45922.0</v>
      </c>
      <c r="B2129" s="87" t="s">
        <v>4492</v>
      </c>
      <c r="C2129" s="87" t="s">
        <v>63</v>
      </c>
      <c r="D2129" s="87" t="n">
        <v>700.0</v>
      </c>
      <c r="E2129" s="87" t="s">
        <v>369</v>
      </c>
    </row>
    <row r="2130" outlineLevel="1">
      <c r="A2130" s="93" t="n">
        <v>45923.0</v>
      </c>
      <c r="B2130" s="87" t="s">
        <v>4512</v>
      </c>
      <c r="C2130" s="87" t="s">
        <v>63</v>
      </c>
      <c r="D2130" s="87" t="n">
        <v>700.0</v>
      </c>
      <c r="E2130" s="87" t="s">
        <v>369</v>
      </c>
    </row>
    <row r="2131" outlineLevel="1">
      <c r="A2131" s="93" t="n">
        <v>45923.0</v>
      </c>
      <c r="B2131" s="87" t="s">
        <v>4518</v>
      </c>
      <c r="C2131" s="87" t="s">
        <v>63</v>
      </c>
      <c r="D2131" s="87" t="n">
        <v>700.0</v>
      </c>
      <c r="E2131" s="87" t="s">
        <v>369</v>
      </c>
    </row>
    <row r="2132" outlineLevel="1">
      <c r="A2132" s="93" t="n">
        <v>45929.0</v>
      </c>
      <c r="B2132" s="87" t="s">
        <v>4555</v>
      </c>
      <c r="C2132" s="87" t="s">
        <v>63</v>
      </c>
      <c r="D2132" s="87" t="n">
        <v>700.0</v>
      </c>
      <c r="E2132" s="87" t="s">
        <v>369</v>
      </c>
    </row>
    <row r="2133" outlineLevel="1">
      <c r="A2133" s="93" t="n">
        <v>45967.0</v>
      </c>
      <c r="B2133" s="87" t="s">
        <v>4991</v>
      </c>
      <c r="C2133" s="87" t="s">
        <v>63</v>
      </c>
      <c r="D2133" s="87" t="n">
        <v>700.0</v>
      </c>
      <c r="E2133" s="87" t="s">
        <v>369</v>
      </c>
    </row>
    <row r="2134" outlineLevel="1">
      <c r="A2134" s="93" t="n">
        <v>45978.0</v>
      </c>
      <c r="B2134" s="87" t="s">
        <v>5055</v>
      </c>
      <c r="C2134" s="87" t="s">
        <v>63</v>
      </c>
      <c r="D2134" s="87" t="n">
        <v>700.0</v>
      </c>
      <c r="E2134" s="87" t="s">
        <v>369</v>
      </c>
    </row>
    <row r="2135" outlineLevel="1">
      <c r="A2135" s="93" t="n">
        <v>45978.0</v>
      </c>
      <c r="B2135" s="87" t="s">
        <v>5053</v>
      </c>
      <c r="C2135" s="87" t="s">
        <v>63</v>
      </c>
      <c r="D2135" s="87" t="n">
        <v>700.0</v>
      </c>
      <c r="E2135" s="87" t="s">
        <v>369</v>
      </c>
    </row>
    <row r="2136" outlineLevel="1">
      <c r="A2136" s="93" t="n">
        <v>45978.0</v>
      </c>
      <c r="B2136" s="87" t="s">
        <v>5057</v>
      </c>
      <c r="C2136" s="87" t="s">
        <v>63</v>
      </c>
      <c r="D2136" s="87" t="n">
        <v>700.0</v>
      </c>
      <c r="E2136" s="87" t="s">
        <v>369</v>
      </c>
    </row>
    <row r="2137" outlineLevel="1">
      <c r="A2137" s="93" t="n">
        <v>45979.0</v>
      </c>
      <c r="B2137" s="87" t="s">
        <v>5064</v>
      </c>
      <c r="C2137" s="87" t="s">
        <v>63</v>
      </c>
      <c r="D2137" s="87" t="n">
        <v>700.0</v>
      </c>
      <c r="E2137" s="87" t="s">
        <v>369</v>
      </c>
    </row>
    <row r="2138" outlineLevel="1">
      <c r="A2138" s="93" t="n">
        <v>45979.0</v>
      </c>
      <c r="B2138" s="87" t="s">
        <v>5061</v>
      </c>
      <c r="C2138" s="87" t="s">
        <v>63</v>
      </c>
      <c r="D2138" s="87" t="n">
        <v>700.0</v>
      </c>
      <c r="E2138" s="87" t="s">
        <v>369</v>
      </c>
    </row>
    <row r="2139" outlineLevel="1">
      <c r="A2139" s="93" t="n">
        <v>45979.0</v>
      </c>
      <c r="B2139" s="87" t="s">
        <v>5066</v>
      </c>
      <c r="C2139" s="87" t="s">
        <v>63</v>
      </c>
      <c r="D2139" s="87" t="n">
        <v>700.0</v>
      </c>
      <c r="E2139" s="87" t="s">
        <v>369</v>
      </c>
    </row>
    <row r="2140" outlineLevel="1">
      <c r="A2140" s="93" t="n">
        <v>45980.0</v>
      </c>
      <c r="B2140" s="87" t="s">
        <v>5068</v>
      </c>
      <c r="C2140" s="87" t="s">
        <v>63</v>
      </c>
      <c r="D2140" s="87" t="n">
        <v>700.0</v>
      </c>
      <c r="E2140" s="87" t="s">
        <v>369</v>
      </c>
    </row>
    <row r="2141" outlineLevel="1">
      <c r="A2141" s="93" t="n">
        <v>45981.0</v>
      </c>
      <c r="B2141" s="87" t="s">
        <v>5083</v>
      </c>
      <c r="C2141" s="87" t="s">
        <v>63</v>
      </c>
      <c r="D2141" s="87" t="n">
        <v>700.0</v>
      </c>
      <c r="E2141" s="87" t="s">
        <v>369</v>
      </c>
    </row>
    <row r="2142" outlineLevel="1">
      <c r="A2142" s="93" t="n">
        <v>45982.0</v>
      </c>
      <c r="B2142" s="87" t="s">
        <v>5098</v>
      </c>
      <c r="C2142" s="87" t="s">
        <v>63</v>
      </c>
      <c r="D2142" s="87" t="n">
        <v>700.0</v>
      </c>
      <c r="E2142" s="87" t="s">
        <v>369</v>
      </c>
    </row>
    <row r="2143" outlineLevel="1">
      <c r="A2143" s="93" t="n">
        <v>45983.0</v>
      </c>
      <c r="B2143" s="87" t="s">
        <v>5105</v>
      </c>
      <c r="C2143" s="87" t="s">
        <v>63</v>
      </c>
      <c r="D2143" s="87" t="n">
        <v>700.0</v>
      </c>
      <c r="E2143" s="87" t="s">
        <v>369</v>
      </c>
    </row>
    <row r="2144" outlineLevel="1">
      <c r="A2144" s="93" t="n">
        <v>45983.0</v>
      </c>
      <c r="B2144" s="87" t="s">
        <v>5103</v>
      </c>
      <c r="C2144" s="87" t="s">
        <v>63</v>
      </c>
      <c r="D2144" s="87" t="n">
        <v>700.0</v>
      </c>
      <c r="E2144" s="87" t="s">
        <v>369</v>
      </c>
    </row>
    <row r="2145" outlineLevel="1">
      <c r="A2145" s="93" t="n">
        <v>46003.0</v>
      </c>
      <c r="B2145" s="87" t="s">
        <v>5258</v>
      </c>
      <c r="C2145" s="87" t="s">
        <v>63</v>
      </c>
      <c r="D2145" s="87" t="n">
        <v>700.0</v>
      </c>
      <c r="E2145" s="87" t="s">
        <v>369</v>
      </c>
    </row>
    <row r="2146" outlineLevel="1">
      <c r="A2146" s="93" t="n">
        <v>46006.0</v>
      </c>
      <c r="B2146" s="87" t="s">
        <v>5274</v>
      </c>
      <c r="C2146" s="87" t="s">
        <v>63</v>
      </c>
      <c r="D2146" s="87" t="n">
        <v>700.0</v>
      </c>
      <c r="E2146" s="87" t="s">
        <v>369</v>
      </c>
    </row>
    <row r="2147" outlineLevel="1">
      <c r="A2147" s="111" t="n">
        <v>46010.0</v>
      </c>
      <c r="B2147" s="103" t="s">
        <v>5302</v>
      </c>
      <c r="C2147" s="103" t="s">
        <v>63</v>
      </c>
      <c r="D2147" s="103" t="n">
        <v>700.0</v>
      </c>
      <c r="E2147" s="103" t="s">
        <v>369</v>
      </c>
    </row>
    <row r="2149">
      <c r="A2149" s="72" t="s">
        <v>137</v>
      </c>
      <c r="B2149" s="72"/>
      <c r="C2149" s="72"/>
      <c r="D2149" s="72"/>
      <c r="E2149" s="73" t="s">
        <v>3</v>
      </c>
      <c r="F2149" s="72"/>
    </row>
    <row r="2150">
      <c r="A2150" s="74" t="s">
        <v>136</v>
      </c>
      <c r="B2150" s="74"/>
      <c r="C2150" s="74"/>
      <c r="D2150" s="74"/>
      <c r="E2150" s="75" t="s">
        <v>88</v>
      </c>
      <c r="F2150" s="74"/>
    </row>
    <row r="2152" outlineLevel="1">
      <c r="A2152" s="78" t="s">
        <v>281</v>
      </c>
      <c r="B2152" s="78" t="s">
        <v>282</v>
      </c>
      <c r="C2152" s="78" t="s">
        <v>6087</v>
      </c>
      <c r="D2152" s="78" t="s">
        <v>283</v>
      </c>
      <c r="E2152" s="78" t="s">
        <v>284</v>
      </c>
    </row>
    <row r="2153" outlineLevel="1">
      <c r="A2153" s="83" t="s">
        <v>86</v>
      </c>
      <c r="B2153" s="83"/>
      <c r="C2153" s="83"/>
      <c r="D2153" s="82">
        <f>SUM(D2154:D2165)</f>
      </c>
      <c r="E2153" s="82"/>
    </row>
    <row r="2154" outlineLevel="1">
      <c r="A2154" s="93" t="n">
        <v>45750.0</v>
      </c>
      <c r="B2154" s="87" t="s">
        <v>488</v>
      </c>
      <c r="C2154" s="87" t="s">
        <v>59</v>
      </c>
      <c r="D2154" s="87" t="n">
        <v>60000.0</v>
      </c>
      <c r="E2154" s="87" t="s">
        <v>315</v>
      </c>
    </row>
    <row r="2155" outlineLevel="1">
      <c r="A2155" s="93" t="n">
        <v>45915.0</v>
      </c>
      <c r="B2155" s="87" t="s">
        <v>4415</v>
      </c>
      <c r="C2155" s="87" t="s">
        <v>59</v>
      </c>
      <c r="D2155" s="87" t="n">
        <v>200000.0</v>
      </c>
      <c r="E2155" s="87" t="s">
        <v>315</v>
      </c>
    </row>
    <row r="2156" outlineLevel="1">
      <c r="A2156" s="93" t="n">
        <v>45925.0</v>
      </c>
      <c r="B2156" s="87" t="s">
        <v>4548</v>
      </c>
      <c r="C2156" s="87" t="s">
        <v>59</v>
      </c>
      <c r="D2156" s="87" t="n">
        <v>40000.0</v>
      </c>
      <c r="E2156" s="87" t="s">
        <v>315</v>
      </c>
    </row>
    <row r="2157" outlineLevel="1">
      <c r="A2157" s="93" t="n">
        <v>45929.0</v>
      </c>
      <c r="B2157" s="87" t="s">
        <v>4561</v>
      </c>
      <c r="C2157" s="87" t="s">
        <v>59</v>
      </c>
      <c r="D2157" s="87" t="n">
        <v>900000.0</v>
      </c>
      <c r="E2157" s="87" t="s">
        <v>74</v>
      </c>
    </row>
    <row r="2158" outlineLevel="1">
      <c r="A2158" s="93" t="n">
        <v>46010.0</v>
      </c>
      <c r="B2158" s="87" t="s">
        <v>5310</v>
      </c>
      <c r="C2158" s="87" t="s">
        <v>59</v>
      </c>
      <c r="D2158" s="87" t="n">
        <v>210000.0</v>
      </c>
      <c r="E2158" s="87" t="s">
        <v>74</v>
      </c>
    </row>
    <row r="2159" outlineLevel="1">
      <c r="A2159" s="93" t="n">
        <v>46042.0</v>
      </c>
      <c r="B2159" s="87" t="s">
        <v>5498</v>
      </c>
      <c r="C2159" s="87" t="s">
        <v>59</v>
      </c>
      <c r="D2159" s="87" t="n">
        <v>200000.0</v>
      </c>
      <c r="E2159" s="87" t="s">
        <v>315</v>
      </c>
    </row>
    <row r="2160" outlineLevel="1">
      <c r="A2160" s="93" t="n">
        <v>46049.0</v>
      </c>
      <c r="B2160" s="87" t="s">
        <v>5523</v>
      </c>
      <c r="C2160" s="87" t="s">
        <v>59</v>
      </c>
      <c r="D2160" s="87" t="n">
        <v>140000.0</v>
      </c>
      <c r="E2160" s="87" t="s">
        <v>315</v>
      </c>
    </row>
    <row r="2161" outlineLevel="1">
      <c r="A2161" s="93" t="n">
        <v>46065.0</v>
      </c>
      <c r="B2161" s="87" t="s">
        <v>5639</v>
      </c>
      <c r="C2161" s="87" t="s">
        <v>59</v>
      </c>
      <c r="D2161" s="87" t="n">
        <v>50000.0</v>
      </c>
      <c r="E2161" s="87" t="s">
        <v>315</v>
      </c>
    </row>
    <row r="2162" outlineLevel="1">
      <c r="A2162" s="93" t="n">
        <v>46069.0</v>
      </c>
      <c r="B2162" s="87" t="s">
        <v>5656</v>
      </c>
      <c r="C2162" s="87" t="s">
        <v>59</v>
      </c>
      <c r="D2162" s="87" t="n">
        <v>250000.0</v>
      </c>
      <c r="E2162" s="87" t="s">
        <v>315</v>
      </c>
    </row>
    <row r="2163" outlineLevel="1">
      <c r="A2163" s="93" t="n">
        <v>46084.0</v>
      </c>
      <c r="B2163" s="87" t="s">
        <v>5756</v>
      </c>
      <c r="C2163" s="87" t="s">
        <v>59</v>
      </c>
      <c r="D2163" s="87" t="n">
        <v>75000.0</v>
      </c>
      <c r="E2163" s="87" t="s">
        <v>315</v>
      </c>
    </row>
    <row r="2164" outlineLevel="1">
      <c r="A2164" s="93" t="n">
        <v>46087.0</v>
      </c>
      <c r="B2164" s="87" t="s">
        <v>5793</v>
      </c>
      <c r="C2164" s="87" t="s">
        <v>59</v>
      </c>
      <c r="D2164" s="87" t="n">
        <v>250000.0</v>
      </c>
      <c r="E2164" s="87" t="s">
        <v>74</v>
      </c>
    </row>
    <row r="2165" outlineLevel="1">
      <c r="A2165" s="111" t="n">
        <v>46112.0</v>
      </c>
      <c r="B2165" s="103" t="s">
        <v>5985</v>
      </c>
      <c r="C2165" s="103" t="s">
        <v>59</v>
      </c>
      <c r="D2165" s="103" t="n">
        <v>2000000.0</v>
      </c>
      <c r="E2165" s="103" t="s">
        <v>74</v>
      </c>
    </row>
    <row r="2166" outlineLevel="1">
      <c r="A2166" s="83" t="s">
        <v>4104</v>
      </c>
      <c r="B2166" s="83"/>
      <c r="C2166" s="83"/>
      <c r="D2166" s="82">
        <f>SUM(D2167:D2168)</f>
      </c>
      <c r="E2166" s="82"/>
    </row>
    <row r="2167" outlineLevel="1">
      <c r="A2167" s="93" t="n">
        <v>45894.0</v>
      </c>
      <c r="B2167" s="87" t="s">
        <v>4103</v>
      </c>
      <c r="C2167" s="87" t="s">
        <v>63</v>
      </c>
      <c r="D2167" s="87" t="n">
        <v>29564.0</v>
      </c>
      <c r="E2167" s="87" t="s">
        <v>369</v>
      </c>
    </row>
    <row r="2168" outlineLevel="1">
      <c r="A2168" s="111" t="n">
        <v>45894.0</v>
      </c>
      <c r="B2168" s="103" t="s">
        <v>4110</v>
      </c>
      <c r="C2168" s="103" t="s">
        <v>63</v>
      </c>
      <c r="D2168" s="103" t="n">
        <v>2850.0</v>
      </c>
      <c r="E2168" s="103" t="s">
        <v>369</v>
      </c>
    </row>
    <row r="2169" outlineLevel="1">
      <c r="A2169" s="83" t="s">
        <v>4175</v>
      </c>
      <c r="B2169" s="83"/>
      <c r="C2169" s="83"/>
      <c r="D2169" s="82">
        <f>SUM(D2170:D2171)</f>
      </c>
      <c r="E2169" s="82"/>
    </row>
    <row r="2170" outlineLevel="1">
      <c r="A2170" s="93" t="n">
        <v>45899.0</v>
      </c>
      <c r="B2170" s="87" t="s">
        <v>4174</v>
      </c>
      <c r="C2170" s="87" t="s">
        <v>63</v>
      </c>
      <c r="D2170" s="87" t="n">
        <v>5100.0</v>
      </c>
      <c r="E2170" s="87" t="s">
        <v>369</v>
      </c>
    </row>
    <row r="2171" outlineLevel="1">
      <c r="A2171" s="111" t="n">
        <v>45906.0</v>
      </c>
      <c r="B2171" s="103" t="s">
        <v>4341</v>
      </c>
      <c r="C2171" s="103" t="s">
        <v>63</v>
      </c>
      <c r="D2171" s="103" t="n">
        <v>10200.0</v>
      </c>
      <c r="E2171" s="103" t="s">
        <v>369</v>
      </c>
    </row>
    <row r="2172" outlineLevel="1">
      <c r="A2172" s="83" t="s">
        <v>602</v>
      </c>
      <c r="B2172" s="83"/>
      <c r="C2172" s="83"/>
      <c r="D2172" s="82">
        <f>SUM(D2173:D2175)</f>
      </c>
      <c r="E2172" s="82"/>
    </row>
    <row r="2173" outlineLevel="1">
      <c r="A2173" s="93" t="n">
        <v>45756.0</v>
      </c>
      <c r="B2173" s="87" t="s">
        <v>606</v>
      </c>
      <c r="C2173" s="87" t="s">
        <v>63</v>
      </c>
      <c r="D2173" s="87" t="n">
        <v>53355.0</v>
      </c>
      <c r="E2173" s="87" t="s">
        <v>315</v>
      </c>
    </row>
    <row r="2174" outlineLevel="1">
      <c r="A2174" s="93" t="n">
        <v>45756.0</v>
      </c>
      <c r="B2174" s="87" t="s">
        <v>601</v>
      </c>
      <c r="C2174" s="87" t="s">
        <v>63</v>
      </c>
      <c r="D2174" s="87" t="n">
        <v>100000.0</v>
      </c>
      <c r="E2174" s="87" t="s">
        <v>315</v>
      </c>
    </row>
    <row r="2175" outlineLevel="1">
      <c r="A2175" s="111" t="n">
        <v>45756.0</v>
      </c>
      <c r="B2175" s="103" t="s">
        <v>604</v>
      </c>
      <c r="C2175" s="103" t="s">
        <v>63</v>
      </c>
      <c r="D2175" s="103" t="n">
        <v>100000.0</v>
      </c>
      <c r="E2175" s="103" t="s">
        <v>315</v>
      </c>
    </row>
    <row r="2176" outlineLevel="1">
      <c r="A2176" s="83" t="s">
        <v>492</v>
      </c>
      <c r="B2176" s="83"/>
      <c r="C2176" s="83"/>
      <c r="D2176" s="82">
        <f>SUM(D2177:D2178)</f>
      </c>
      <c r="E2176" s="82"/>
    </row>
    <row r="2177" outlineLevel="1">
      <c r="A2177" s="93" t="n">
        <v>45750.0</v>
      </c>
      <c r="B2177" s="87" t="s">
        <v>491</v>
      </c>
      <c r="C2177" s="87" t="s">
        <v>63</v>
      </c>
      <c r="D2177" s="87" t="n">
        <v>50000.0</v>
      </c>
      <c r="E2177" s="87" t="s">
        <v>369</v>
      </c>
    </row>
    <row r="2178" outlineLevel="1">
      <c r="A2178" s="111" t="n">
        <v>45750.0</v>
      </c>
      <c r="B2178" s="103" t="s">
        <v>494</v>
      </c>
      <c r="C2178" s="103" t="s">
        <v>63</v>
      </c>
      <c r="D2178" s="103" t="n">
        <v>25000.0</v>
      </c>
      <c r="E2178" s="103" t="s">
        <v>369</v>
      </c>
    </row>
    <row r="2179" outlineLevel="1">
      <c r="A2179" s="83" t="s">
        <v>486</v>
      </c>
      <c r="B2179" s="83"/>
      <c r="C2179" s="83"/>
      <c r="D2179" s="82">
        <f>SUM(D2180:D2183)</f>
      </c>
      <c r="E2179" s="82"/>
    </row>
    <row r="2180" outlineLevel="1">
      <c r="A2180" s="93" t="n">
        <v>45750.0</v>
      </c>
      <c r="B2180" s="87" t="s">
        <v>485</v>
      </c>
      <c r="C2180" s="87" t="s">
        <v>63</v>
      </c>
      <c r="D2180" s="87" t="n">
        <v>200000.0</v>
      </c>
      <c r="E2180" s="87" t="s">
        <v>315</v>
      </c>
    </row>
    <row r="2181" outlineLevel="1">
      <c r="A2181" s="93" t="n">
        <v>45891.0</v>
      </c>
      <c r="B2181" s="87" t="s">
        <v>4043</v>
      </c>
      <c r="C2181" s="87" t="s">
        <v>63</v>
      </c>
      <c r="D2181" s="87" t="n">
        <v>24500.0</v>
      </c>
      <c r="E2181" s="87" t="s">
        <v>315</v>
      </c>
    </row>
    <row r="2182" outlineLevel="1">
      <c r="A2182" s="93" t="n">
        <v>45891.0</v>
      </c>
      <c r="B2182" s="87" t="s">
        <v>4057</v>
      </c>
      <c r="C2182" s="87" t="s">
        <v>63</v>
      </c>
      <c r="D2182" s="87" t="n">
        <v>32888.0</v>
      </c>
      <c r="E2182" s="87" t="s">
        <v>315</v>
      </c>
    </row>
    <row r="2183" outlineLevel="1">
      <c r="A2183" s="111" t="n">
        <v>45891.0</v>
      </c>
      <c r="B2183" s="103" t="s">
        <v>4041</v>
      </c>
      <c r="C2183" s="103" t="s">
        <v>63</v>
      </c>
      <c r="D2183" s="103" t="n">
        <v>50000.0</v>
      </c>
      <c r="E2183" s="103" t="s">
        <v>315</v>
      </c>
    </row>
    <row r="2184" outlineLevel="1">
      <c r="A2184" s="83" t="s">
        <v>4055</v>
      </c>
      <c r="B2184" s="83"/>
      <c r="C2184" s="83"/>
      <c r="D2184" s="82">
        <f>SUM(D2185:D2188)</f>
      </c>
      <c r="E2184" s="82"/>
    </row>
    <row r="2185" outlineLevel="1">
      <c r="A2185" s="93" t="n">
        <v>45891.0</v>
      </c>
      <c r="B2185" s="87" t="s">
        <v>4054</v>
      </c>
      <c r="C2185" s="87" t="s">
        <v>63</v>
      </c>
      <c r="D2185" s="87" t="n">
        <v>45000.0</v>
      </c>
      <c r="E2185" s="87" t="s">
        <v>369</v>
      </c>
    </row>
    <row r="2186" outlineLevel="1">
      <c r="A2186" s="93" t="n">
        <v>45898.0</v>
      </c>
      <c r="B2186" s="87" t="s">
        <v>4165</v>
      </c>
      <c r="C2186" s="87" t="s">
        <v>63</v>
      </c>
      <c r="D2186" s="87" t="n">
        <v>20000.0</v>
      </c>
      <c r="E2186" s="87" t="s">
        <v>369</v>
      </c>
    </row>
    <row r="2187" outlineLevel="1">
      <c r="A2187" s="93" t="n">
        <v>45898.0</v>
      </c>
      <c r="B2187" s="87" t="s">
        <v>4163</v>
      </c>
      <c r="C2187" s="87" t="s">
        <v>63</v>
      </c>
      <c r="D2187" s="87" t="n">
        <v>10000.0</v>
      </c>
      <c r="E2187" s="87" t="s">
        <v>369</v>
      </c>
    </row>
    <row r="2188" outlineLevel="1">
      <c r="A2188" s="111" t="n">
        <v>45899.0</v>
      </c>
      <c r="B2188" s="103" t="s">
        <v>4177</v>
      </c>
      <c r="C2188" s="103" t="s">
        <v>63</v>
      </c>
      <c r="D2188" s="103" t="n">
        <v>30000.0</v>
      </c>
      <c r="E2188" s="103" t="s">
        <v>369</v>
      </c>
    </row>
    <row r="2189" outlineLevel="1">
      <c r="A2189" s="83" t="s">
        <v>4113</v>
      </c>
      <c r="B2189" s="83"/>
      <c r="C2189" s="83"/>
      <c r="D2189" s="82">
        <f>SUM(D2190:D2191)</f>
      </c>
      <c r="E2189" s="82"/>
    </row>
    <row r="2190" outlineLevel="1">
      <c r="A2190" s="93" t="n">
        <v>45894.0</v>
      </c>
      <c r="B2190" s="87" t="s">
        <v>4112</v>
      </c>
      <c r="C2190" s="87" t="s">
        <v>63</v>
      </c>
      <c r="D2190" s="87" t="n">
        <v>11800.0</v>
      </c>
      <c r="E2190" s="87" t="s">
        <v>369</v>
      </c>
    </row>
    <row r="2191" outlineLevel="1">
      <c r="A2191" s="111" t="n">
        <v>45913.0</v>
      </c>
      <c r="B2191" s="103" t="s">
        <v>4403</v>
      </c>
      <c r="C2191" s="103" t="s">
        <v>63</v>
      </c>
      <c r="D2191" s="103" t="n">
        <v>21000.0</v>
      </c>
      <c r="E2191" s="103" t="s">
        <v>369</v>
      </c>
    </row>
    <row r="2192" outlineLevel="1">
      <c r="A2192" s="83" t="s">
        <v>1802</v>
      </c>
      <c r="B2192" s="83"/>
      <c r="C2192" s="83"/>
      <c r="D2192" s="82">
        <f>SUM(D2193:D2195)</f>
      </c>
      <c r="E2192" s="82"/>
    </row>
    <row r="2193" outlineLevel="1">
      <c r="A2193" s="93" t="n">
        <v>45891.0</v>
      </c>
      <c r="B2193" s="87" t="s">
        <v>4059</v>
      </c>
      <c r="C2193" s="87" t="s">
        <v>63</v>
      </c>
      <c r="D2193" s="87" t="n">
        <v>50000.0</v>
      </c>
      <c r="E2193" s="87" t="s">
        <v>369</v>
      </c>
    </row>
    <row r="2194" outlineLevel="1">
      <c r="A2194" s="93" t="n">
        <v>45891.0</v>
      </c>
      <c r="B2194" s="87" t="s">
        <v>4045</v>
      </c>
      <c r="C2194" s="87" t="s">
        <v>63</v>
      </c>
      <c r="D2194" s="87" t="n">
        <v>38750.0</v>
      </c>
      <c r="E2194" s="87" t="s">
        <v>369</v>
      </c>
    </row>
    <row r="2195" outlineLevel="1">
      <c r="A2195" s="111" t="n">
        <v>45897.0</v>
      </c>
      <c r="B2195" s="103" t="s">
        <v>4154</v>
      </c>
      <c r="C2195" s="103" t="s">
        <v>63</v>
      </c>
      <c r="D2195" s="103" t="n">
        <v>30402.0</v>
      </c>
      <c r="E2195" s="103" t="s">
        <v>369</v>
      </c>
    </row>
    <row r="2196" outlineLevel="1">
      <c r="A2196" s="83" t="s">
        <v>519</v>
      </c>
      <c r="B2196" s="83"/>
      <c r="C2196" s="83"/>
      <c r="D2196" s="82">
        <f>SUM(D2197:D2198)</f>
      </c>
      <c r="E2196" s="82"/>
    </row>
    <row r="2197" outlineLevel="1">
      <c r="A2197" s="93" t="n">
        <v>45751.0</v>
      </c>
      <c r="B2197" s="87" t="s">
        <v>518</v>
      </c>
      <c r="C2197" s="87" t="s">
        <v>63</v>
      </c>
      <c r="D2197" s="87" t="n">
        <v>243570.0</v>
      </c>
      <c r="E2197" s="87" t="s">
        <v>64</v>
      </c>
    </row>
    <row r="2198" outlineLevel="1">
      <c r="A2198" s="111" t="n">
        <v>45756.0</v>
      </c>
      <c r="B2198" s="103" t="s">
        <v>608</v>
      </c>
      <c r="C2198" s="103" t="s">
        <v>63</v>
      </c>
      <c r="D2198" s="103" t="n">
        <v>246970.0</v>
      </c>
      <c r="E2198" s="103" t="s">
        <v>64</v>
      </c>
    </row>
  </sheetData>
  <hyperlinks>
    <hyperlink location="'Index'!A1" display="Index" ref="E1"/>
    <hyperlink location="A3" display="Go to top" ref="E2"/>
    <hyperlink location="'Index'!A1" display="Index" ref="E1101"/>
    <hyperlink location="A3" display="Go to top" ref="E1102"/>
    <hyperlink location="'Index'!A1" display="Index" ref="E2149"/>
    <hyperlink location="A3" display="Go to top" ref="E2150"/>
  </hyperlinks>
  <printOptions/>
  <pageMargins bottom="0.75" footer="0.0" header="0.0" left="0.7" right="0.7" top="0.75"/>
  <pageSetup orientation="landscape"/>
  <headerFooter>
    <oddFooter>&amp;C000000&amp;P</oddFooter>
  </headerFooter>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Z2695"/>
  <sheetViews>
    <sheetView showGridLines="0" workbookViewId="0">
      <pane ySplit="2.0" state="frozen" topLeftCell="A3" activePane="bottomLeft"/>
      <selection pane="bottomLeft"/>
    </sheetView>
  </sheetViews>
  <sheetFormatPr customHeight="1" defaultColWidth="14.43" defaultRowHeight="15.0" outlineLevelRow="1"/>
  <cols>
    <col min="13" max="21" customWidth="true" width="8.57"/>
    <col min="12" max="12" customWidth="true" width="18.0"/>
    <col min="11" max="11" customWidth="true" width="18.0"/>
    <col min="10" max="10" customWidth="true" width="20.0"/>
    <col min="1" max="1" customWidth="true" width="15.0"/>
    <col min="2" max="2" customWidth="true" width="50.0"/>
    <col min="3" max="3" customWidth="true" width="70.0"/>
    <col min="4" max="4" customWidth="true" width="18.0"/>
    <col min="5" max="5" customWidth="true" width="18.0"/>
    <col min="6" max="6" customWidth="true" width="18.0"/>
    <col min="7" max="7" customWidth="true" width="18.0"/>
    <col min="8" max="8" customWidth="true" width="30.0"/>
    <col min="9" max="9" customWidth="true" width="50.0"/>
  </cols>
  <sheetData>
    <row r="1">
      <c r="A1" s="72" t="s">
        <v>86</v>
      </c>
      <c r="B1" s="72"/>
      <c r="C1" s="72"/>
      <c r="D1" s="72"/>
      <c r="E1" s="73" t="s">
        <v>3</v>
      </c>
    </row>
    <row r="2">
      <c r="A2" s="74" t="s">
        <v>87</v>
      </c>
      <c r="B2" s="74"/>
      <c r="C2" s="74"/>
      <c r="D2" s="74"/>
      <c r="E2" s="75" t="s">
        <v>88</v>
      </c>
    </row>
    <row r="3" ht="13.5" customHeight="1">
      <c r="A3" s="27"/>
      <c r="B3" s="27"/>
      <c r="C3" s="27"/>
      <c r="D3" s="27"/>
      <c r="E3" s="27"/>
      <c r="F3" s="27"/>
      <c r="G3" s="27"/>
      <c r="H3" s="27"/>
      <c r="I3" s="27"/>
      <c r="J3" s="27"/>
      <c r="K3" s="27"/>
      <c r="L3" s="27"/>
      <c r="M3" s="27"/>
      <c r="N3" s="27"/>
      <c r="O3" s="27"/>
      <c r="P3" s="27"/>
      <c r="Q3" s="27"/>
      <c r="R3" s="27"/>
      <c r="S3" s="27"/>
      <c r="T3" s="27"/>
      <c r="U3" s="27"/>
      <c r="V3" s="17"/>
      <c r="W3" s="17"/>
      <c r="X3" s="17"/>
      <c r="Y3" s="17"/>
      <c r="Z3" s="17"/>
    </row>
    <row r="4" outlineLevel="1">
      <c r="A4" s="78" t="s">
        <v>4</v>
      </c>
      <c r="B4" s="78" t="s">
        <v>55</v>
      </c>
      <c r="C4" s="78" t="s">
        <v>282</v>
      </c>
      <c r="D4" s="78" t="s">
        <v>6088</v>
      </c>
      <c r="E4" s="78" t="s">
        <v>6089</v>
      </c>
    </row>
    <row r="5" outlineLevel="1">
      <c r="A5" s="117" t="n">
        <v>1.0</v>
      </c>
      <c r="B5" s="87" t="s">
        <v>6090</v>
      </c>
      <c r="C5" s="87" t="s">
        <v>6091</v>
      </c>
      <c r="D5" s="91" t="s">
        <v>6092</v>
      </c>
      <c r="E5" s="117"/>
    </row>
    <row r="6" outlineLevel="1">
      <c r="A6" s="117" t="n">
        <v>2.0</v>
      </c>
      <c r="B6" s="87" t="s">
        <v>6093</v>
      </c>
      <c r="C6" s="87" t="s">
        <v>6094</v>
      </c>
      <c r="D6" s="91" t="s">
        <v>6092</v>
      </c>
      <c r="E6" s="117"/>
    </row>
    <row r="7" outlineLevel="1">
      <c r="A7" s="117" t="n">
        <v>3.0</v>
      </c>
      <c r="B7" s="87" t="s">
        <v>6095</v>
      </c>
      <c r="C7" s="87" t="s">
        <v>6096</v>
      </c>
      <c r="D7" s="91" t="s">
        <v>6092</v>
      </c>
      <c r="E7" s="117"/>
    </row>
    <row r="8" outlineLevel="1">
      <c r="A8" s="117" t="n">
        <v>4.0</v>
      </c>
      <c r="B8" s="87" t="s">
        <v>6097</v>
      </c>
      <c r="C8" s="87" t="s">
        <v>6098</v>
      </c>
      <c r="D8" s="91" t="s">
        <v>6092</v>
      </c>
      <c r="E8" s="117"/>
    </row>
    <row r="9" outlineLevel="1">
      <c r="A9" s="117" t="n">
        <v>5.0</v>
      </c>
      <c r="B9" s="87" t="s">
        <v>6099</v>
      </c>
      <c r="C9" s="87" t="s">
        <v>6100</v>
      </c>
      <c r="D9" s="91" t="s">
        <v>6092</v>
      </c>
      <c r="E9" s="117"/>
    </row>
    <row r="10" outlineLevel="1">
      <c r="A10" s="117" t="n">
        <v>6.0</v>
      </c>
      <c r="B10" s="87" t="s">
        <v>6101</v>
      </c>
      <c r="C10" s="87" t="s">
        <v>6102</v>
      </c>
      <c r="D10" s="91" t="s">
        <v>6103</v>
      </c>
      <c r="E10" s="117" t="n">
        <v>23.0</v>
      </c>
    </row>
    <row r="11" outlineLevel="1">
      <c r="A11" s="117" t="n">
        <v>7.0</v>
      </c>
      <c r="B11" s="87" t="s">
        <v>6104</v>
      </c>
      <c r="C11" s="87" t="s">
        <v>6105</v>
      </c>
      <c r="D11" s="91" t="s">
        <v>6092</v>
      </c>
      <c r="E11" s="117"/>
    </row>
    <row r="12" outlineLevel="1">
      <c r="A12" s="117" t="n">
        <v>8.0</v>
      </c>
      <c r="B12" s="87" t="s">
        <v>6106</v>
      </c>
      <c r="C12" s="87" t="s">
        <v>6107</v>
      </c>
      <c r="D12" s="91" t="s">
        <v>6092</v>
      </c>
      <c r="E12" s="117"/>
    </row>
    <row r="13" outlineLevel="1">
      <c r="A13" s="117" t="n">
        <v>9.0</v>
      </c>
      <c r="B13" s="87" t="s">
        <v>6108</v>
      </c>
      <c r="C13" s="87" t="s">
        <v>6109</v>
      </c>
      <c r="D13" s="91" t="s">
        <v>6092</v>
      </c>
      <c r="E13" s="117"/>
    </row>
    <row r="14" outlineLevel="1">
      <c r="A14" s="117" t="n">
        <v>10.0</v>
      </c>
      <c r="B14" s="87" t="s">
        <v>6110</v>
      </c>
      <c r="C14" s="87" t="s">
        <v>6111</v>
      </c>
      <c r="D14" s="91" t="s">
        <v>6092</v>
      </c>
      <c r="E14" s="117"/>
    </row>
    <row r="15" outlineLevel="1">
      <c r="A15" s="117" t="n">
        <v>11.0</v>
      </c>
      <c r="B15" s="87" t="s">
        <v>6112</v>
      </c>
      <c r="C15" s="87" t="s">
        <v>6113</v>
      </c>
      <c r="D15" s="91" t="s">
        <v>6092</v>
      </c>
      <c r="E15" s="117"/>
    </row>
    <row r="16" outlineLevel="1">
      <c r="A16" s="117" t="n">
        <v>12.0</v>
      </c>
      <c r="B16" s="87" t="s">
        <v>6114</v>
      </c>
      <c r="C16" s="87" t="s">
        <v>6115</v>
      </c>
      <c r="D16" s="91" t="s">
        <v>6092</v>
      </c>
      <c r="E16" s="117"/>
    </row>
    <row r="17" outlineLevel="1">
      <c r="A17" s="117" t="n">
        <v>13.0</v>
      </c>
      <c r="B17" s="87" t="s">
        <v>6116</v>
      </c>
      <c r="C17" s="87" t="s">
        <v>6117</v>
      </c>
      <c r="D17" s="91" t="s">
        <v>6092</v>
      </c>
      <c r="E17" s="117"/>
    </row>
    <row r="18" outlineLevel="1">
      <c r="A18" s="117" t="n">
        <v>14.0</v>
      </c>
      <c r="B18" s="87" t="s">
        <v>6118</v>
      </c>
      <c r="C18" s="87" t="s">
        <v>6119</v>
      </c>
      <c r="D18" s="91" t="s">
        <v>6092</v>
      </c>
      <c r="E18" s="117"/>
    </row>
    <row r="19" outlineLevel="1">
      <c r="A19" s="117" t="n">
        <v>15.0</v>
      </c>
      <c r="B19" s="87" t="s">
        <v>6120</v>
      </c>
      <c r="C19" s="87" t="s">
        <v>6121</v>
      </c>
      <c r="D19" s="91" t="s">
        <v>6092</v>
      </c>
      <c r="E19" s="117"/>
    </row>
    <row r="20" outlineLevel="1">
      <c r="A20" s="117" t="n">
        <v>16.0</v>
      </c>
      <c r="B20" s="87" t="s">
        <v>6122</v>
      </c>
      <c r="C20" s="87" t="s">
        <v>6123</v>
      </c>
      <c r="D20" s="91" t="s">
        <v>6092</v>
      </c>
      <c r="E20" s="117"/>
    </row>
    <row r="21" outlineLevel="1">
      <c r="A21" s="117" t="n">
        <v>17.0</v>
      </c>
      <c r="B21" s="87" t="s">
        <v>6124</v>
      </c>
      <c r="C21" s="87" t="s">
        <v>6125</v>
      </c>
      <c r="D21" s="91" t="s">
        <v>6103</v>
      </c>
      <c r="E21" s="117" t="n">
        <v>5.0</v>
      </c>
    </row>
    <row r="22" outlineLevel="1">
      <c r="A22" s="117" t="n">
        <v>18.0</v>
      </c>
      <c r="B22" s="87" t="s">
        <v>6126</v>
      </c>
      <c r="C22" s="87" t="s">
        <v>6127</v>
      </c>
      <c r="D22" s="91" t="s">
        <v>6103</v>
      </c>
      <c r="E22" s="117" t="n">
        <v>1269.0</v>
      </c>
    </row>
    <row r="23" outlineLevel="1">
      <c r="A23" s="117" t="n">
        <v>19.0</v>
      </c>
      <c r="B23" s="87" t="s">
        <v>6128</v>
      </c>
      <c r="C23" s="87" t="s">
        <v>6129</v>
      </c>
      <c r="D23" s="91" t="s">
        <v>6092</v>
      </c>
      <c r="E23" s="117"/>
    </row>
    <row r="24" outlineLevel="1">
      <c r="A24" s="125"/>
      <c r="B24" s="125"/>
      <c r="C24" s="125" t="s">
        <v>6130</v>
      </c>
      <c r="D24" s="126" t="n">
        <v>5.0</v>
      </c>
      <c r="E24" s="126">
        <f>SUM(E4:E23)</f>
      </c>
    </row>
    <row r="25" ht="15.0" customHeight="1" outlineLevel="1">
      <c r="A25" s="27"/>
      <c r="B25" s="27"/>
      <c r="C25" s="27"/>
      <c r="D25" s="27"/>
      <c r="E25" s="27"/>
      <c r="F25" s="27"/>
      <c r="G25" s="27"/>
      <c r="H25" s="27"/>
      <c r="I25" s="27"/>
      <c r="J25" s="27"/>
      <c r="K25" s="27"/>
      <c r="L25" s="27"/>
      <c r="M25" s="27"/>
      <c r="N25" s="27"/>
      <c r="O25" s="27"/>
      <c r="P25" s="27"/>
      <c r="Q25" s="27"/>
      <c r="R25" s="27"/>
      <c r="S25" s="27"/>
      <c r="T25" s="27"/>
      <c r="U25" s="27"/>
      <c r="V25" s="17"/>
      <c r="W25" s="17"/>
      <c r="X25" s="17"/>
      <c r="Y25" s="17"/>
      <c r="Z25" s="17"/>
    </row>
    <row r="26" outlineLevel="1">
      <c r="A26" s="77" t="s">
        <v>6101</v>
      </c>
      <c r="B26" s="77"/>
      <c r="C26" s="77"/>
    </row>
    <row r="27" outlineLevel="1">
      <c r="A27" s="80" t="s">
        <v>281</v>
      </c>
      <c r="B27" s="80" t="s">
        <v>282</v>
      </c>
      <c r="C27" s="80" t="s">
        <v>358</v>
      </c>
      <c r="D27" s="80" t="s">
        <v>357</v>
      </c>
      <c r="E27" s="80" t="s">
        <v>359</v>
      </c>
      <c r="F27" s="80" t="s">
        <v>6087</v>
      </c>
      <c r="G27" s="80" t="s">
        <v>361</v>
      </c>
      <c r="H27" s="80" t="s">
        <v>363</v>
      </c>
      <c r="I27" s="80" t="s">
        <v>286</v>
      </c>
      <c r="J27" s="80" t="s">
        <v>287</v>
      </c>
    </row>
    <row r="28" outlineLevel="1">
      <c r="A28" s="87" t="s">
        <v>6131</v>
      </c>
      <c r="B28" s="87" t="s">
        <v>415</v>
      </c>
      <c r="C28" s="123" t="s">
        <v>109</v>
      </c>
      <c r="D28" s="123" t="n">
        <v>2500.0</v>
      </c>
      <c r="E28" s="123" t="n">
        <v>1359837.0</v>
      </c>
      <c r="F28" s="87" t="s">
        <v>416</v>
      </c>
      <c r="G28" s="87" t="s">
        <v>249</v>
      </c>
      <c r="H28" s="87" t="s">
        <v>6132</v>
      </c>
      <c r="I28" s="87" t="s">
        <v>414</v>
      </c>
      <c r="J28" s="87" t="s">
        <v>139</v>
      </c>
    </row>
    <row r="29" outlineLevel="1">
      <c r="A29" s="87" t="s">
        <v>6133</v>
      </c>
      <c r="B29" s="87" t="s">
        <v>439</v>
      </c>
      <c r="C29" s="123" t="s">
        <v>109</v>
      </c>
      <c r="D29" s="123" t="n">
        <v>15000.0</v>
      </c>
      <c r="E29" s="123" t="n">
        <v>7688913.25</v>
      </c>
      <c r="F29" s="87" t="s">
        <v>416</v>
      </c>
      <c r="G29" s="87" t="s">
        <v>249</v>
      </c>
      <c r="H29" s="87" t="s">
        <v>249</v>
      </c>
      <c r="I29" s="87" t="s">
        <v>291</v>
      </c>
      <c r="J29" s="87" t="s">
        <v>133</v>
      </c>
    </row>
    <row r="30" outlineLevel="1">
      <c r="A30" s="87" t="s">
        <v>6134</v>
      </c>
      <c r="B30" s="87" t="s">
        <v>557</v>
      </c>
      <c r="C30" s="123" t="s">
        <v>109</v>
      </c>
      <c r="D30" s="123" t="n">
        <v>5000.0</v>
      </c>
      <c r="E30" s="123" t="n">
        <v>3702500.15</v>
      </c>
      <c r="F30" s="87" t="s">
        <v>416</v>
      </c>
      <c r="G30" s="87" t="s">
        <v>249</v>
      </c>
      <c r="H30" s="87" t="s">
        <v>249</v>
      </c>
      <c r="I30" s="87" t="s">
        <v>291</v>
      </c>
      <c r="J30" s="87" t="s">
        <v>133</v>
      </c>
    </row>
    <row r="31" outlineLevel="1">
      <c r="A31" s="87" t="s">
        <v>6135</v>
      </c>
      <c r="B31" s="87" t="s">
        <v>1252</v>
      </c>
      <c r="C31" s="123" t="s">
        <v>109</v>
      </c>
      <c r="D31" s="123" t="n">
        <v>4000.0</v>
      </c>
      <c r="E31" s="123" t="n">
        <v>619240.66</v>
      </c>
      <c r="F31" s="87" t="s">
        <v>416</v>
      </c>
      <c r="G31" s="87" t="s">
        <v>249</v>
      </c>
      <c r="H31" s="87" t="s">
        <v>249</v>
      </c>
      <c r="I31" s="87" t="s">
        <v>291</v>
      </c>
      <c r="J31" s="87" t="s">
        <v>133</v>
      </c>
    </row>
    <row r="32" outlineLevel="1">
      <c r="A32" s="87" t="s">
        <v>6135</v>
      </c>
      <c r="B32" s="87" t="s">
        <v>1260</v>
      </c>
      <c r="C32" s="123" t="s">
        <v>109</v>
      </c>
      <c r="D32" s="123" t="n">
        <v>11500.0</v>
      </c>
      <c r="E32" s="123" t="n">
        <v>525480.66</v>
      </c>
      <c r="F32" s="87" t="s">
        <v>416</v>
      </c>
      <c r="G32" s="87" t="s">
        <v>249</v>
      </c>
      <c r="H32" s="87" t="s">
        <v>249</v>
      </c>
      <c r="I32" s="87" t="s">
        <v>291</v>
      </c>
      <c r="J32" s="87" t="s">
        <v>133</v>
      </c>
    </row>
    <row r="33" outlineLevel="1">
      <c r="A33" s="87" t="s">
        <v>6136</v>
      </c>
      <c r="B33" s="87" t="s">
        <v>2370</v>
      </c>
      <c r="C33" s="123" t="s">
        <v>109</v>
      </c>
      <c r="D33" s="123" t="n">
        <v>5000.0</v>
      </c>
      <c r="E33" s="123" t="n">
        <v>1723336.47</v>
      </c>
      <c r="F33" s="87" t="s">
        <v>416</v>
      </c>
      <c r="G33" s="87" t="s">
        <v>249</v>
      </c>
      <c r="H33" s="87" t="s">
        <v>249</v>
      </c>
      <c r="I33" s="87" t="s">
        <v>291</v>
      </c>
      <c r="J33" s="87" t="s">
        <v>133</v>
      </c>
    </row>
    <row r="34" outlineLevel="1">
      <c r="A34" s="87" t="s">
        <v>6136</v>
      </c>
      <c r="B34" s="87" t="s">
        <v>2374</v>
      </c>
      <c r="C34" s="123" t="s">
        <v>109</v>
      </c>
      <c r="D34" s="123" t="n">
        <v>11500.0</v>
      </c>
      <c r="E34" s="123" t="n">
        <v>1712536.47</v>
      </c>
      <c r="F34" s="87" t="s">
        <v>416</v>
      </c>
      <c r="G34" s="87" t="s">
        <v>249</v>
      </c>
      <c r="H34" s="87" t="s">
        <v>249</v>
      </c>
      <c r="I34" s="87" t="s">
        <v>291</v>
      </c>
      <c r="J34" s="87" t="s">
        <v>133</v>
      </c>
    </row>
    <row r="35" outlineLevel="1">
      <c r="A35" s="87" t="s">
        <v>6137</v>
      </c>
      <c r="B35" s="87" t="s">
        <v>2665</v>
      </c>
      <c r="C35" s="123" t="s">
        <v>109</v>
      </c>
      <c r="D35" s="123" t="n">
        <v>7200.0</v>
      </c>
      <c r="E35" s="123" t="n">
        <v>5536493.47</v>
      </c>
      <c r="F35" s="87" t="s">
        <v>416</v>
      </c>
      <c r="G35" s="87" t="s">
        <v>2666</v>
      </c>
      <c r="H35" s="87" t="s">
        <v>249</v>
      </c>
      <c r="I35" s="87" t="s">
        <v>291</v>
      </c>
      <c r="J35" s="87" t="s">
        <v>133</v>
      </c>
    </row>
    <row r="36" outlineLevel="1">
      <c r="A36" s="87" t="s">
        <v>6138</v>
      </c>
      <c r="B36" s="87" t="s">
        <v>3209</v>
      </c>
      <c r="C36" s="123" t="s">
        <v>109</v>
      </c>
      <c r="D36" s="123" t="n">
        <v>1000.0</v>
      </c>
      <c r="E36" s="123" t="n">
        <v>2222429.63</v>
      </c>
      <c r="F36" s="87" t="s">
        <v>416</v>
      </c>
      <c r="G36" s="87" t="s">
        <v>249</v>
      </c>
      <c r="H36" s="87" t="s">
        <v>249</v>
      </c>
      <c r="I36" s="87" t="s">
        <v>291</v>
      </c>
      <c r="J36" s="87" t="s">
        <v>133</v>
      </c>
    </row>
    <row r="37" outlineLevel="1">
      <c r="A37" s="87" t="s">
        <v>6138</v>
      </c>
      <c r="B37" s="87" t="s">
        <v>3211</v>
      </c>
      <c r="C37" s="123" t="s">
        <v>109</v>
      </c>
      <c r="D37" s="123" t="n">
        <v>5000.0</v>
      </c>
      <c r="E37" s="123" t="n">
        <v>2217429.63</v>
      </c>
      <c r="F37" s="87" t="s">
        <v>416</v>
      </c>
      <c r="G37" s="87" t="s">
        <v>249</v>
      </c>
      <c r="H37" s="87" t="s">
        <v>249</v>
      </c>
      <c r="I37" s="87" t="s">
        <v>291</v>
      </c>
      <c r="J37" s="87" t="s">
        <v>133</v>
      </c>
    </row>
    <row r="38" outlineLevel="1">
      <c r="A38" s="87" t="s">
        <v>6138</v>
      </c>
      <c r="B38" s="87" t="s">
        <v>3213</v>
      </c>
      <c r="C38" s="123" t="s">
        <v>109</v>
      </c>
      <c r="D38" s="123" t="n">
        <v>11500.0</v>
      </c>
      <c r="E38" s="123" t="n">
        <v>2205929.63</v>
      </c>
      <c r="F38" s="87" t="s">
        <v>416</v>
      </c>
      <c r="G38" s="87" t="s">
        <v>249</v>
      </c>
      <c r="H38" s="87" t="s">
        <v>249</v>
      </c>
      <c r="I38" s="87" t="s">
        <v>291</v>
      </c>
      <c r="J38" s="87" t="s">
        <v>133</v>
      </c>
    </row>
    <row r="39" outlineLevel="1">
      <c r="A39" s="87" t="s">
        <v>6139</v>
      </c>
      <c r="B39" s="87" t="s">
        <v>3766</v>
      </c>
      <c r="C39" s="123" t="s">
        <v>109</v>
      </c>
      <c r="D39" s="123" t="n">
        <v>20000.0</v>
      </c>
      <c r="E39" s="123" t="n">
        <v>103377.92</v>
      </c>
      <c r="F39" s="87" t="s">
        <v>416</v>
      </c>
      <c r="G39" s="87" t="s">
        <v>249</v>
      </c>
      <c r="H39" s="87" t="s">
        <v>249</v>
      </c>
      <c r="I39" s="87" t="s">
        <v>291</v>
      </c>
      <c r="J39" s="87" t="s">
        <v>133</v>
      </c>
    </row>
    <row r="40" outlineLevel="1">
      <c r="A40" s="87" t="s">
        <v>6139</v>
      </c>
      <c r="B40" s="87" t="s">
        <v>3768</v>
      </c>
      <c r="C40" s="123" t="s">
        <v>109</v>
      </c>
      <c r="D40" s="123" t="n">
        <v>11500.0</v>
      </c>
      <c r="E40" s="123" t="n">
        <v>91877.92</v>
      </c>
      <c r="F40" s="87" t="s">
        <v>416</v>
      </c>
      <c r="G40" s="87" t="s">
        <v>249</v>
      </c>
      <c r="H40" s="87" t="s">
        <v>249</v>
      </c>
      <c r="I40" s="87" t="s">
        <v>291</v>
      </c>
      <c r="J40" s="87" t="s">
        <v>133</v>
      </c>
    </row>
    <row r="41" outlineLevel="1">
      <c r="A41" s="87" t="s">
        <v>6139</v>
      </c>
      <c r="B41" s="87" t="s">
        <v>3770</v>
      </c>
      <c r="C41" s="123" t="s">
        <v>109</v>
      </c>
      <c r="D41" s="123" t="n">
        <v>15000.0</v>
      </c>
      <c r="E41" s="123" t="n">
        <v>76877.92</v>
      </c>
      <c r="F41" s="87" t="s">
        <v>416</v>
      </c>
      <c r="G41" s="87" t="s">
        <v>249</v>
      </c>
      <c r="H41" s="87" t="s">
        <v>249</v>
      </c>
      <c r="I41" s="87" t="s">
        <v>291</v>
      </c>
      <c r="J41" s="87" t="s">
        <v>133</v>
      </c>
    </row>
    <row r="42" outlineLevel="1">
      <c r="A42" s="87" t="s">
        <v>6139</v>
      </c>
      <c r="B42" s="87" t="s">
        <v>3772</v>
      </c>
      <c r="C42" s="123" t="s">
        <v>109</v>
      </c>
      <c r="D42" s="123" t="n">
        <v>5000.0</v>
      </c>
      <c r="E42" s="123" t="n">
        <v>71877.92</v>
      </c>
      <c r="F42" s="87" t="s">
        <v>416</v>
      </c>
      <c r="G42" s="87" t="s">
        <v>249</v>
      </c>
      <c r="H42" s="87" t="s">
        <v>249</v>
      </c>
      <c r="I42" s="87" t="s">
        <v>291</v>
      </c>
      <c r="J42" s="87" t="s">
        <v>133</v>
      </c>
    </row>
    <row r="43" outlineLevel="1">
      <c r="A43" s="87" t="s">
        <v>6140</v>
      </c>
      <c r="B43" s="87" t="s">
        <v>4851</v>
      </c>
      <c r="C43" s="123" t="s">
        <v>109</v>
      </c>
      <c r="D43" s="123" t="n">
        <v>110000.0</v>
      </c>
      <c r="E43" s="123" t="n">
        <v>266853.03</v>
      </c>
      <c r="F43" s="87" t="s">
        <v>416</v>
      </c>
      <c r="G43" s="87" t="s">
        <v>4852</v>
      </c>
      <c r="H43" s="87" t="s">
        <v>249</v>
      </c>
      <c r="I43" s="87" t="s">
        <v>291</v>
      </c>
      <c r="J43" s="87" t="s">
        <v>133</v>
      </c>
    </row>
    <row r="44" outlineLevel="1">
      <c r="A44" s="87" t="s">
        <v>6141</v>
      </c>
      <c r="B44" s="87" t="s">
        <v>5433</v>
      </c>
      <c r="C44" s="123" t="s">
        <v>109</v>
      </c>
      <c r="D44" s="123" t="n">
        <v>8000.0</v>
      </c>
      <c r="E44" s="123" t="n">
        <v>145691.2</v>
      </c>
      <c r="F44" s="87" t="s">
        <v>416</v>
      </c>
      <c r="G44" s="87" t="s">
        <v>249</v>
      </c>
      <c r="H44" s="87" t="s">
        <v>249</v>
      </c>
      <c r="I44" s="87" t="s">
        <v>291</v>
      </c>
      <c r="J44" s="87" t="s">
        <v>133</v>
      </c>
    </row>
    <row r="45" outlineLevel="1">
      <c r="A45" s="87" t="s">
        <v>6141</v>
      </c>
      <c r="B45" s="87" t="s">
        <v>5435</v>
      </c>
      <c r="C45" s="123" t="s">
        <v>109</v>
      </c>
      <c r="D45" s="123" t="n">
        <v>11500.0</v>
      </c>
      <c r="E45" s="123" t="n">
        <v>134191.2</v>
      </c>
      <c r="F45" s="87" t="s">
        <v>416</v>
      </c>
      <c r="G45" s="87" t="s">
        <v>249</v>
      </c>
      <c r="H45" s="87" t="s">
        <v>249</v>
      </c>
      <c r="I45" s="87" t="s">
        <v>291</v>
      </c>
      <c r="J45" s="87" t="s">
        <v>133</v>
      </c>
    </row>
    <row r="46" outlineLevel="1">
      <c r="A46" s="87" t="s">
        <v>6142</v>
      </c>
      <c r="B46" s="87" t="s">
        <v>5598</v>
      </c>
      <c r="C46" s="123" t="s">
        <v>109</v>
      </c>
      <c r="D46" s="123" t="n">
        <v>11500.0</v>
      </c>
      <c r="E46" s="123" t="n">
        <v>229824.82</v>
      </c>
      <c r="F46" s="87" t="s">
        <v>416</v>
      </c>
      <c r="G46" s="87" t="s">
        <v>249</v>
      </c>
      <c r="H46" s="87" t="s">
        <v>249</v>
      </c>
      <c r="I46" s="87" t="s">
        <v>291</v>
      </c>
      <c r="J46" s="87" t="s">
        <v>133</v>
      </c>
    </row>
    <row r="47" outlineLevel="1">
      <c r="A47" s="87" t="s">
        <v>6142</v>
      </c>
      <c r="B47" s="87" t="s">
        <v>5606</v>
      </c>
      <c r="C47" s="123" t="s">
        <v>109</v>
      </c>
      <c r="D47" s="123" t="n">
        <v>1500.0</v>
      </c>
      <c r="E47" s="123" t="n">
        <v>189839.82</v>
      </c>
      <c r="F47" s="87" t="s">
        <v>416</v>
      </c>
      <c r="G47" s="87" t="s">
        <v>249</v>
      </c>
      <c r="H47" s="87" t="s">
        <v>249</v>
      </c>
      <c r="I47" s="87" t="s">
        <v>291</v>
      </c>
      <c r="J47" s="87" t="s">
        <v>133</v>
      </c>
    </row>
    <row r="48" outlineLevel="1">
      <c r="A48" s="87" t="s">
        <v>6142</v>
      </c>
      <c r="B48" s="87" t="s">
        <v>5608</v>
      </c>
      <c r="C48" s="123" t="s">
        <v>109</v>
      </c>
      <c r="D48" s="123" t="n">
        <v>5000.0</v>
      </c>
      <c r="E48" s="123" t="n">
        <v>184839.82</v>
      </c>
      <c r="F48" s="87" t="s">
        <v>416</v>
      </c>
      <c r="G48" s="87" t="s">
        <v>249</v>
      </c>
      <c r="H48" s="87" t="s">
        <v>249</v>
      </c>
      <c r="I48" s="87" t="s">
        <v>291</v>
      </c>
      <c r="J48" s="87" t="s">
        <v>133</v>
      </c>
    </row>
    <row r="49" outlineLevel="1">
      <c r="A49" s="87" t="s">
        <v>6143</v>
      </c>
      <c r="B49" s="87" t="s">
        <v>5795</v>
      </c>
      <c r="C49" s="123" t="s">
        <v>109</v>
      </c>
      <c r="D49" s="123" t="n">
        <v>11500.0</v>
      </c>
      <c r="E49" s="123" t="n">
        <v>222517.18</v>
      </c>
      <c r="F49" s="87" t="s">
        <v>416</v>
      </c>
      <c r="G49" s="87" t="s">
        <v>249</v>
      </c>
      <c r="H49" s="87" t="s">
        <v>249</v>
      </c>
      <c r="I49" s="87" t="s">
        <v>291</v>
      </c>
      <c r="J49" s="87" t="s">
        <v>133</v>
      </c>
    </row>
    <row r="50" outlineLevel="1">
      <c r="A50" s="103" t="s">
        <v>6143</v>
      </c>
      <c r="B50" s="103" t="s">
        <v>5799</v>
      </c>
      <c r="C50" s="124" t="s">
        <v>109</v>
      </c>
      <c r="D50" s="124" t="n">
        <v>5000.0</v>
      </c>
      <c r="E50" s="124" t="n">
        <v>195653.18</v>
      </c>
      <c r="F50" s="103" t="s">
        <v>416</v>
      </c>
      <c r="G50" s="103" t="s">
        <v>249</v>
      </c>
      <c r="H50" s="103" t="s">
        <v>249</v>
      </c>
      <c r="I50" s="103" t="s">
        <v>291</v>
      </c>
      <c r="J50" s="103" t="s">
        <v>133</v>
      </c>
    </row>
    <row r="51" ht="15.0" customHeight="1" outlineLevel="1">
      <c r="A51" s="27"/>
      <c r="B51" s="27"/>
      <c r="C51" s="27"/>
      <c r="D51" s="27"/>
      <c r="E51" s="27"/>
      <c r="F51" s="27"/>
      <c r="G51" s="27"/>
      <c r="H51" s="27"/>
      <c r="I51" s="27"/>
      <c r="J51" s="27"/>
      <c r="K51" s="27"/>
      <c r="L51" s="27"/>
      <c r="M51" s="27"/>
      <c r="N51" s="27"/>
      <c r="O51" s="27"/>
      <c r="P51" s="27"/>
      <c r="Q51" s="27"/>
      <c r="R51" s="27"/>
      <c r="S51" s="27"/>
      <c r="T51" s="27"/>
      <c r="U51" s="27"/>
      <c r="V51" s="17"/>
      <c r="W51" s="17"/>
      <c r="X51" s="17"/>
      <c r="Y51" s="17"/>
      <c r="Z51" s="17"/>
    </row>
    <row r="52" outlineLevel="1">
      <c r="A52" s="77" t="s">
        <v>6124</v>
      </c>
      <c r="B52" s="77"/>
      <c r="C52" s="77"/>
    </row>
    <row r="53" outlineLevel="1">
      <c r="A53" s="80" t="s">
        <v>281</v>
      </c>
      <c r="B53" s="80" t="s">
        <v>282</v>
      </c>
      <c r="C53" s="80" t="s">
        <v>358</v>
      </c>
      <c r="D53" s="80" t="s">
        <v>357</v>
      </c>
      <c r="E53" s="80" t="s">
        <v>359</v>
      </c>
      <c r="F53" s="80" t="s">
        <v>6087</v>
      </c>
      <c r="G53" s="80" t="s">
        <v>361</v>
      </c>
      <c r="H53" s="80" t="s">
        <v>363</v>
      </c>
      <c r="I53" s="80" t="s">
        <v>286</v>
      </c>
      <c r="J53" s="80" t="s">
        <v>287</v>
      </c>
    </row>
    <row r="54" outlineLevel="1">
      <c r="A54" s="87" t="s">
        <v>6144</v>
      </c>
      <c r="B54" s="87" t="s">
        <v>3528</v>
      </c>
      <c r="C54" s="123" t="s">
        <v>109</v>
      </c>
      <c r="D54" s="123" t="n">
        <v>500000.0</v>
      </c>
      <c r="E54" s="123" t="n">
        <v>207134.04</v>
      </c>
      <c r="F54" s="87" t="s">
        <v>63</v>
      </c>
      <c r="G54" s="87" t="s">
        <v>3289</v>
      </c>
      <c r="H54" s="87" t="s">
        <v>249</v>
      </c>
      <c r="I54" s="87" t="s">
        <v>291</v>
      </c>
      <c r="J54" s="87" t="s">
        <v>133</v>
      </c>
    </row>
    <row r="55" outlineLevel="1">
      <c r="A55" s="87" t="s">
        <v>6144</v>
      </c>
      <c r="B55" s="87" t="s">
        <v>3530</v>
      </c>
      <c r="C55" s="123" t="s">
        <v>109</v>
      </c>
      <c r="D55" s="123" t="n">
        <v>100000.0</v>
      </c>
      <c r="E55" s="123" t="n">
        <v>107134.04</v>
      </c>
      <c r="F55" s="87" t="s">
        <v>63</v>
      </c>
      <c r="G55" s="87" t="s">
        <v>3289</v>
      </c>
      <c r="H55" s="87" t="s">
        <v>249</v>
      </c>
      <c r="I55" s="87" t="s">
        <v>291</v>
      </c>
      <c r="J55" s="87" t="s">
        <v>133</v>
      </c>
    </row>
    <row r="56" outlineLevel="1">
      <c r="A56" s="87" t="s">
        <v>6145</v>
      </c>
      <c r="B56" s="87" t="s">
        <v>4528</v>
      </c>
      <c r="C56" s="123" t="s">
        <v>109</v>
      </c>
      <c r="D56" s="123" t="n">
        <v>40000.0</v>
      </c>
      <c r="E56" s="123" t="n">
        <v>138699.59</v>
      </c>
      <c r="F56" s="87" t="s">
        <v>63</v>
      </c>
      <c r="G56" s="87" t="s">
        <v>4529</v>
      </c>
      <c r="H56" s="87" t="s">
        <v>249</v>
      </c>
      <c r="I56" s="87" t="s">
        <v>291</v>
      </c>
      <c r="J56" s="87" t="s">
        <v>133</v>
      </c>
    </row>
    <row r="57" outlineLevel="1">
      <c r="A57" s="87" t="s">
        <v>6145</v>
      </c>
      <c r="B57" s="87" t="s">
        <v>4543</v>
      </c>
      <c r="C57" s="123" t="s">
        <v>109</v>
      </c>
      <c r="D57" s="123" t="n">
        <v>500000.0</v>
      </c>
      <c r="E57" s="123" t="n">
        <v>327285.93</v>
      </c>
      <c r="F57" s="87" t="s">
        <v>63</v>
      </c>
      <c r="G57" s="87" t="s">
        <v>4544</v>
      </c>
      <c r="H57" s="87" t="s">
        <v>249</v>
      </c>
      <c r="I57" s="87" t="s">
        <v>291</v>
      </c>
      <c r="J57" s="87" t="s">
        <v>133</v>
      </c>
    </row>
    <row r="58" outlineLevel="1">
      <c r="A58" s="103" t="s">
        <v>6145</v>
      </c>
      <c r="B58" s="103" t="s">
        <v>4546</v>
      </c>
      <c r="C58" s="124" t="s">
        <v>109</v>
      </c>
      <c r="D58" s="124" t="n">
        <v>149000.0</v>
      </c>
      <c r="E58" s="124" t="n">
        <v>178285.93</v>
      </c>
      <c r="F58" s="103" t="s">
        <v>63</v>
      </c>
      <c r="G58" s="103" t="s">
        <v>4544</v>
      </c>
      <c r="H58" s="103" t="s">
        <v>249</v>
      </c>
      <c r="I58" s="103" t="s">
        <v>291</v>
      </c>
      <c r="J58" s="103" t="s">
        <v>133</v>
      </c>
    </row>
    <row r="59" ht="15.0" customHeight="1" outlineLevel="1">
      <c r="A59" s="27"/>
      <c r="B59" s="27"/>
      <c r="C59" s="27"/>
      <c r="D59" s="27"/>
      <c r="E59" s="27"/>
      <c r="F59" s="27"/>
      <c r="G59" s="27"/>
      <c r="H59" s="27"/>
      <c r="I59" s="27"/>
      <c r="J59" s="27"/>
      <c r="K59" s="27"/>
      <c r="L59" s="27"/>
      <c r="M59" s="27"/>
      <c r="N59" s="27"/>
      <c r="O59" s="27"/>
      <c r="P59" s="27"/>
      <c r="Q59" s="27"/>
      <c r="R59" s="27"/>
      <c r="S59" s="27"/>
      <c r="T59" s="27"/>
      <c r="U59" s="27"/>
      <c r="V59" s="17"/>
      <c r="W59" s="17"/>
      <c r="X59" s="17"/>
      <c r="Y59" s="17"/>
      <c r="Z59" s="17"/>
    </row>
    <row r="60" outlineLevel="1">
      <c r="A60" s="77" t="s">
        <v>6126</v>
      </c>
      <c r="B60" s="77"/>
      <c r="C60" s="77"/>
    </row>
    <row r="61" outlineLevel="1">
      <c r="A61" s="80" t="s">
        <v>281</v>
      </c>
      <c r="B61" s="80" t="s">
        <v>282</v>
      </c>
      <c r="C61" s="80" t="s">
        <v>358</v>
      </c>
      <c r="D61" s="80" t="s">
        <v>357</v>
      </c>
      <c r="E61" s="80" t="s">
        <v>359</v>
      </c>
      <c r="F61" s="80" t="s">
        <v>6087</v>
      </c>
      <c r="G61" s="80" t="s">
        <v>361</v>
      </c>
      <c r="H61" s="80" t="s">
        <v>363</v>
      </c>
      <c r="I61" s="80" t="s">
        <v>286</v>
      </c>
      <c r="J61" s="80" t="s">
        <v>287</v>
      </c>
    </row>
    <row r="62" outlineLevel="1">
      <c r="A62" s="87" t="s">
        <v>6131</v>
      </c>
      <c r="B62" s="87" t="s">
        <v>368</v>
      </c>
      <c r="C62" s="123" t="n">
        <v>2500.0</v>
      </c>
      <c r="D62" s="123" t="s">
        <v>109</v>
      </c>
      <c r="E62" s="123" t="n">
        <v>6561705.88</v>
      </c>
      <c r="F62" s="87" t="s">
        <v>63</v>
      </c>
      <c r="G62" s="87" t="s">
        <v>370</v>
      </c>
      <c r="H62" s="87" t="s">
        <v>249</v>
      </c>
      <c r="I62" s="87" t="s">
        <v>291</v>
      </c>
      <c r="J62" s="87" t="s">
        <v>133</v>
      </c>
    </row>
    <row r="63" outlineLevel="1">
      <c r="A63" s="87" t="s">
        <v>6131</v>
      </c>
      <c r="B63" s="87" t="s">
        <v>372</v>
      </c>
      <c r="C63" s="123" t="n">
        <v>4500.0</v>
      </c>
      <c r="D63" s="123" t="s">
        <v>109</v>
      </c>
      <c r="E63" s="123" t="n">
        <v>6566205.88</v>
      </c>
      <c r="F63" s="87" t="s">
        <v>63</v>
      </c>
      <c r="G63" s="87" t="s">
        <v>373</v>
      </c>
      <c r="H63" s="87" t="s">
        <v>249</v>
      </c>
      <c r="I63" s="87" t="s">
        <v>291</v>
      </c>
      <c r="J63" s="87" t="s">
        <v>133</v>
      </c>
    </row>
    <row r="64" outlineLevel="1">
      <c r="A64" s="87" t="s">
        <v>6131</v>
      </c>
      <c r="B64" s="87" t="s">
        <v>375</v>
      </c>
      <c r="C64" s="123" t="n">
        <v>600000.0</v>
      </c>
      <c r="D64" s="123" t="s">
        <v>109</v>
      </c>
      <c r="E64" s="123" t="n">
        <v>7166205.88</v>
      </c>
      <c r="F64" s="87" t="s">
        <v>63</v>
      </c>
      <c r="G64" s="87" t="s">
        <v>376</v>
      </c>
      <c r="H64" s="87" t="s">
        <v>249</v>
      </c>
      <c r="I64" s="87" t="s">
        <v>291</v>
      </c>
      <c r="J64" s="87" t="s">
        <v>133</v>
      </c>
    </row>
    <row r="65" outlineLevel="1">
      <c r="A65" s="87" t="s">
        <v>6131</v>
      </c>
      <c r="B65" s="87" t="s">
        <v>378</v>
      </c>
      <c r="C65" s="123" t="n">
        <v>6000.0</v>
      </c>
      <c r="D65" s="123" t="s">
        <v>109</v>
      </c>
      <c r="E65" s="123" t="n">
        <v>7172205.88</v>
      </c>
      <c r="F65" s="87" t="s">
        <v>63</v>
      </c>
      <c r="G65" s="87" t="s">
        <v>249</v>
      </c>
      <c r="H65" s="87" t="s">
        <v>249</v>
      </c>
      <c r="I65" s="87" t="s">
        <v>291</v>
      </c>
      <c r="J65" s="87" t="s">
        <v>133</v>
      </c>
    </row>
    <row r="66" outlineLevel="1">
      <c r="A66" s="87" t="s">
        <v>6131</v>
      </c>
      <c r="B66" s="87" t="s">
        <v>384</v>
      </c>
      <c r="C66" s="123" t="n">
        <v>8100.0</v>
      </c>
      <c r="D66" s="123" t="s">
        <v>109</v>
      </c>
      <c r="E66" s="123" t="n">
        <v>7251183.88</v>
      </c>
      <c r="F66" s="87" t="s">
        <v>63</v>
      </c>
      <c r="G66" s="87" t="s">
        <v>249</v>
      </c>
      <c r="H66" s="87" t="s">
        <v>249</v>
      </c>
      <c r="I66" s="87" t="s">
        <v>291</v>
      </c>
      <c r="J66" s="87" t="s">
        <v>133</v>
      </c>
    </row>
    <row r="67" outlineLevel="1">
      <c r="A67" s="87" t="s">
        <v>6131</v>
      </c>
      <c r="B67" s="87" t="s">
        <v>386</v>
      </c>
      <c r="C67" s="123" t="n">
        <v>2000.0</v>
      </c>
      <c r="D67" s="123" t="s">
        <v>109</v>
      </c>
      <c r="E67" s="123" t="n">
        <v>7253183.88</v>
      </c>
      <c r="F67" s="87" t="s">
        <v>63</v>
      </c>
      <c r="G67" s="87" t="s">
        <v>249</v>
      </c>
      <c r="H67" s="87" t="s">
        <v>249</v>
      </c>
      <c r="I67" s="87" t="s">
        <v>291</v>
      </c>
      <c r="J67" s="87" t="s">
        <v>133</v>
      </c>
    </row>
    <row r="68" outlineLevel="1">
      <c r="A68" s="87" t="s">
        <v>6131</v>
      </c>
      <c r="B68" s="87" t="s">
        <v>388</v>
      </c>
      <c r="C68" s="123" t="n">
        <v>26700.0</v>
      </c>
      <c r="D68" s="123" t="s">
        <v>109</v>
      </c>
      <c r="E68" s="123" t="n">
        <v>7279883.88</v>
      </c>
      <c r="F68" s="87" t="s">
        <v>63</v>
      </c>
      <c r="G68" s="87" t="s">
        <v>389</v>
      </c>
      <c r="H68" s="87" t="s">
        <v>249</v>
      </c>
      <c r="I68" s="87" t="s">
        <v>291</v>
      </c>
      <c r="J68" s="87" t="s">
        <v>133</v>
      </c>
    </row>
    <row r="69" outlineLevel="1">
      <c r="A69" s="87" t="s">
        <v>6131</v>
      </c>
      <c r="B69" s="87" t="s">
        <v>391</v>
      </c>
      <c r="C69" s="123" t="n">
        <v>2000.0</v>
      </c>
      <c r="D69" s="123" t="s">
        <v>109</v>
      </c>
      <c r="E69" s="123" t="n">
        <v>7281883.88</v>
      </c>
      <c r="F69" s="87" t="s">
        <v>63</v>
      </c>
      <c r="G69" s="87" t="s">
        <v>392</v>
      </c>
      <c r="H69" s="87" t="s">
        <v>249</v>
      </c>
      <c r="I69" s="87" t="s">
        <v>291</v>
      </c>
      <c r="J69" s="87" t="s">
        <v>133</v>
      </c>
    </row>
    <row r="70" outlineLevel="1">
      <c r="A70" s="87" t="s">
        <v>6131</v>
      </c>
      <c r="B70" s="87" t="s">
        <v>395</v>
      </c>
      <c r="C70" s="123" t="n">
        <v>2000.0</v>
      </c>
      <c r="D70" s="123" t="s">
        <v>109</v>
      </c>
      <c r="E70" s="123" t="n">
        <v>7283883.88</v>
      </c>
      <c r="F70" s="87" t="s">
        <v>63</v>
      </c>
      <c r="G70" s="87" t="s">
        <v>392</v>
      </c>
      <c r="H70" s="87" t="s">
        <v>249</v>
      </c>
      <c r="I70" s="87" t="s">
        <v>291</v>
      </c>
      <c r="J70" s="87" t="s">
        <v>133</v>
      </c>
    </row>
    <row r="71" outlineLevel="1">
      <c r="A71" s="87" t="s">
        <v>6131</v>
      </c>
      <c r="B71" s="87" t="s">
        <v>401</v>
      </c>
      <c r="C71" s="123" t="n">
        <v>2200.0</v>
      </c>
      <c r="D71" s="123" t="s">
        <v>109</v>
      </c>
      <c r="E71" s="123" t="n">
        <v>7237503.88</v>
      </c>
      <c r="F71" s="87" t="s">
        <v>63</v>
      </c>
      <c r="G71" s="87" t="s">
        <v>249</v>
      </c>
      <c r="H71" s="87" t="s">
        <v>249</v>
      </c>
      <c r="I71" s="87" t="s">
        <v>291</v>
      </c>
      <c r="J71" s="87" t="s">
        <v>133</v>
      </c>
    </row>
    <row r="72" outlineLevel="1">
      <c r="A72" s="87" t="s">
        <v>6133</v>
      </c>
      <c r="B72" s="87" t="s">
        <v>418</v>
      </c>
      <c r="C72" s="123" t="n">
        <v>1500.0</v>
      </c>
      <c r="D72" s="123" t="s">
        <v>109</v>
      </c>
      <c r="E72" s="123" t="n">
        <v>7688346.88</v>
      </c>
      <c r="F72" s="87" t="s">
        <v>63</v>
      </c>
      <c r="G72" s="87" t="s">
        <v>419</v>
      </c>
      <c r="H72" s="87" t="s">
        <v>249</v>
      </c>
      <c r="I72" s="87" t="s">
        <v>291</v>
      </c>
      <c r="J72" s="87" t="s">
        <v>133</v>
      </c>
    </row>
    <row r="73" outlineLevel="1">
      <c r="A73" s="87" t="s">
        <v>6133</v>
      </c>
      <c r="B73" s="87" t="s">
        <v>428</v>
      </c>
      <c r="C73" s="123" t="n">
        <v>4800.0</v>
      </c>
      <c r="D73" s="123" t="s">
        <v>109</v>
      </c>
      <c r="E73" s="123" t="n">
        <v>7643413.25</v>
      </c>
      <c r="F73" s="87" t="s">
        <v>63</v>
      </c>
      <c r="G73" s="87" t="s">
        <v>249</v>
      </c>
      <c r="H73" s="87" t="s">
        <v>249</v>
      </c>
      <c r="I73" s="87" t="s">
        <v>291</v>
      </c>
      <c r="J73" s="87" t="s">
        <v>133</v>
      </c>
    </row>
    <row r="74" outlineLevel="1">
      <c r="A74" s="87" t="s">
        <v>6133</v>
      </c>
      <c r="B74" s="87" t="s">
        <v>430</v>
      </c>
      <c r="C74" s="123" t="n">
        <v>7500.0</v>
      </c>
      <c r="D74" s="123" t="s">
        <v>109</v>
      </c>
      <c r="E74" s="123" t="n">
        <v>7650913.25</v>
      </c>
      <c r="F74" s="87" t="s">
        <v>63</v>
      </c>
      <c r="G74" s="87" t="s">
        <v>249</v>
      </c>
      <c r="H74" s="87" t="s">
        <v>249</v>
      </c>
      <c r="I74" s="87" t="s">
        <v>291</v>
      </c>
      <c r="J74" s="87" t="s">
        <v>133</v>
      </c>
    </row>
    <row r="75" outlineLevel="1">
      <c r="A75" s="87" t="s">
        <v>6133</v>
      </c>
      <c r="B75" s="87" t="s">
        <v>432</v>
      </c>
      <c r="C75" s="123" t="n">
        <v>2000.0</v>
      </c>
      <c r="D75" s="123" t="s">
        <v>109</v>
      </c>
      <c r="E75" s="123" t="n">
        <v>7652913.25</v>
      </c>
      <c r="F75" s="87" t="s">
        <v>63</v>
      </c>
      <c r="G75" s="87" t="s">
        <v>249</v>
      </c>
      <c r="H75" s="87" t="s">
        <v>249</v>
      </c>
      <c r="I75" s="87" t="s">
        <v>291</v>
      </c>
      <c r="J75" s="87" t="s">
        <v>133</v>
      </c>
    </row>
    <row r="76" outlineLevel="1">
      <c r="A76" s="87" t="s">
        <v>6133</v>
      </c>
      <c r="B76" s="87" t="s">
        <v>434</v>
      </c>
      <c r="C76" s="123" t="n">
        <v>50000.0</v>
      </c>
      <c r="D76" s="123" t="s">
        <v>109</v>
      </c>
      <c r="E76" s="123" t="n">
        <v>7702913.25</v>
      </c>
      <c r="F76" s="87" t="s">
        <v>63</v>
      </c>
      <c r="G76" s="87" t="s">
        <v>435</v>
      </c>
      <c r="H76" s="87" t="s">
        <v>249</v>
      </c>
      <c r="I76" s="87" t="s">
        <v>291</v>
      </c>
      <c r="J76" s="87" t="s">
        <v>133</v>
      </c>
    </row>
    <row r="77" outlineLevel="1">
      <c r="A77" s="87" t="s">
        <v>6133</v>
      </c>
      <c r="B77" s="87" t="s">
        <v>437</v>
      </c>
      <c r="C77" s="123" t="n">
        <v>1000.0</v>
      </c>
      <c r="D77" s="123" t="s">
        <v>109</v>
      </c>
      <c r="E77" s="123" t="n">
        <v>7703913.25</v>
      </c>
      <c r="F77" s="87" t="s">
        <v>63</v>
      </c>
      <c r="G77" s="87" t="s">
        <v>249</v>
      </c>
      <c r="H77" s="87" t="s">
        <v>249</v>
      </c>
      <c r="I77" s="87" t="s">
        <v>291</v>
      </c>
      <c r="J77" s="87" t="s">
        <v>133</v>
      </c>
    </row>
    <row r="78" outlineLevel="1">
      <c r="A78" s="87" t="s">
        <v>6133</v>
      </c>
      <c r="B78" s="87" t="s">
        <v>444</v>
      </c>
      <c r="C78" s="123" t="n">
        <v>2400.0</v>
      </c>
      <c r="D78" s="123" t="s">
        <v>109</v>
      </c>
      <c r="E78" s="123" t="n">
        <v>7676563.25</v>
      </c>
      <c r="F78" s="87" t="s">
        <v>63</v>
      </c>
      <c r="G78" s="87" t="s">
        <v>249</v>
      </c>
      <c r="H78" s="87" t="s">
        <v>249</v>
      </c>
      <c r="I78" s="87" t="s">
        <v>291</v>
      </c>
      <c r="J78" s="87" t="s">
        <v>133</v>
      </c>
    </row>
    <row r="79" outlineLevel="1">
      <c r="A79" s="87" t="s">
        <v>6133</v>
      </c>
      <c r="B79" s="87" t="s">
        <v>446</v>
      </c>
      <c r="C79" s="123" t="n">
        <v>300000.0</v>
      </c>
      <c r="D79" s="123" t="s">
        <v>109</v>
      </c>
      <c r="E79" s="123" t="n">
        <v>1659837.0</v>
      </c>
      <c r="F79" s="87" t="s">
        <v>84</v>
      </c>
      <c r="G79" s="87" t="s">
        <v>448</v>
      </c>
      <c r="H79" s="87" t="s">
        <v>249</v>
      </c>
      <c r="I79" s="87" t="s">
        <v>414</v>
      </c>
      <c r="J79" s="87" t="s">
        <v>139</v>
      </c>
    </row>
    <row r="80" outlineLevel="1">
      <c r="A80" s="87" t="s">
        <v>6146</v>
      </c>
      <c r="B80" s="87" t="s">
        <v>454</v>
      </c>
      <c r="C80" s="123" t="n">
        <v>4400.0</v>
      </c>
      <c r="D80" s="123" t="s">
        <v>109</v>
      </c>
      <c r="E80" s="123" t="n">
        <v>7708473.25</v>
      </c>
      <c r="F80" s="87" t="s">
        <v>63</v>
      </c>
      <c r="G80" s="87" t="s">
        <v>249</v>
      </c>
      <c r="H80" s="87" t="s">
        <v>249</v>
      </c>
      <c r="I80" s="87" t="s">
        <v>291</v>
      </c>
      <c r="J80" s="87" t="s">
        <v>133</v>
      </c>
    </row>
    <row r="81" outlineLevel="1">
      <c r="A81" s="87" t="s">
        <v>6146</v>
      </c>
      <c r="B81" s="87" t="s">
        <v>462</v>
      </c>
      <c r="C81" s="123" t="n">
        <v>2000.0</v>
      </c>
      <c r="D81" s="123" t="s">
        <v>109</v>
      </c>
      <c r="E81" s="123" t="n">
        <v>8267840.25</v>
      </c>
      <c r="F81" s="87" t="s">
        <v>63</v>
      </c>
      <c r="G81" s="87" t="s">
        <v>392</v>
      </c>
      <c r="H81" s="87" t="s">
        <v>249</v>
      </c>
      <c r="I81" s="87" t="s">
        <v>291</v>
      </c>
      <c r="J81" s="87" t="s">
        <v>133</v>
      </c>
    </row>
    <row r="82" outlineLevel="1">
      <c r="A82" s="87" t="s">
        <v>6146</v>
      </c>
      <c r="B82" s="87" t="s">
        <v>464</v>
      </c>
      <c r="C82" s="123" t="n">
        <v>2000.0</v>
      </c>
      <c r="D82" s="123" t="s">
        <v>109</v>
      </c>
      <c r="E82" s="123" t="n">
        <v>8269840.25</v>
      </c>
      <c r="F82" s="87" t="s">
        <v>63</v>
      </c>
      <c r="G82" s="87" t="s">
        <v>392</v>
      </c>
      <c r="H82" s="87" t="s">
        <v>249</v>
      </c>
      <c r="I82" s="87" t="s">
        <v>291</v>
      </c>
      <c r="J82" s="87" t="s">
        <v>133</v>
      </c>
    </row>
    <row r="83" outlineLevel="1">
      <c r="A83" s="87" t="s">
        <v>6146</v>
      </c>
      <c r="B83" s="87" t="s">
        <v>471</v>
      </c>
      <c r="C83" s="123" t="n">
        <v>3600.0</v>
      </c>
      <c r="D83" s="123" t="s">
        <v>109</v>
      </c>
      <c r="E83" s="123" t="n">
        <v>8214648.25</v>
      </c>
      <c r="F83" s="87" t="s">
        <v>63</v>
      </c>
      <c r="G83" s="87" t="s">
        <v>249</v>
      </c>
      <c r="H83" s="87" t="s">
        <v>249</v>
      </c>
      <c r="I83" s="87" t="s">
        <v>291</v>
      </c>
      <c r="J83" s="87" t="s">
        <v>133</v>
      </c>
    </row>
    <row r="84" outlineLevel="1">
      <c r="A84" s="87" t="s">
        <v>6146</v>
      </c>
      <c r="B84" s="87" t="s">
        <v>473</v>
      </c>
      <c r="C84" s="123" t="n">
        <v>16200.0</v>
      </c>
      <c r="D84" s="123" t="s">
        <v>109</v>
      </c>
      <c r="E84" s="123" t="n">
        <v>8230848.25</v>
      </c>
      <c r="F84" s="87" t="s">
        <v>63</v>
      </c>
      <c r="G84" s="87" t="s">
        <v>474</v>
      </c>
      <c r="H84" s="87" t="s">
        <v>249</v>
      </c>
      <c r="I84" s="87" t="s">
        <v>291</v>
      </c>
      <c r="J84" s="87" t="s">
        <v>133</v>
      </c>
    </row>
    <row r="85" outlineLevel="1">
      <c r="A85" s="87" t="s">
        <v>6146</v>
      </c>
      <c r="B85" s="87" t="s">
        <v>476</v>
      </c>
      <c r="C85" s="123" t="n">
        <v>58000.0</v>
      </c>
      <c r="D85" s="123" t="s">
        <v>109</v>
      </c>
      <c r="E85" s="123" t="n">
        <v>8288848.25</v>
      </c>
      <c r="F85" s="87" t="s">
        <v>63</v>
      </c>
      <c r="G85" s="87" t="s">
        <v>477</v>
      </c>
      <c r="H85" s="87" t="s">
        <v>249</v>
      </c>
      <c r="I85" s="87" t="s">
        <v>291</v>
      </c>
      <c r="J85" s="87" t="s">
        <v>133</v>
      </c>
    </row>
    <row r="86" outlineLevel="1">
      <c r="A86" s="87" t="s">
        <v>6146</v>
      </c>
      <c r="B86" s="87" t="s">
        <v>485</v>
      </c>
      <c r="C86" s="123" t="n">
        <v>200000.0</v>
      </c>
      <c r="D86" s="123" t="s">
        <v>109</v>
      </c>
      <c r="E86" s="123" t="n">
        <v>1859837.0</v>
      </c>
      <c r="F86" s="87" t="s">
        <v>63</v>
      </c>
      <c r="G86" s="87" t="s">
        <v>486</v>
      </c>
      <c r="H86" s="87" t="s">
        <v>6147</v>
      </c>
      <c r="I86" s="87" t="s">
        <v>414</v>
      </c>
      <c r="J86" s="87" t="s">
        <v>139</v>
      </c>
    </row>
    <row r="87" outlineLevel="1">
      <c r="A87" s="87" t="s">
        <v>6146</v>
      </c>
      <c r="B87" s="87" t="s">
        <v>488</v>
      </c>
      <c r="C87" s="123" t="n">
        <v>60000.0</v>
      </c>
      <c r="D87" s="123" t="s">
        <v>109</v>
      </c>
      <c r="E87" s="123" t="n">
        <v>1919837.0</v>
      </c>
      <c r="F87" s="87" t="s">
        <v>59</v>
      </c>
      <c r="G87" s="87" t="s">
        <v>489</v>
      </c>
      <c r="H87" s="87" t="s">
        <v>6148</v>
      </c>
      <c r="I87" s="87" t="s">
        <v>414</v>
      </c>
      <c r="J87" s="87" t="s">
        <v>139</v>
      </c>
    </row>
    <row r="88" outlineLevel="1">
      <c r="A88" s="87" t="s">
        <v>6146</v>
      </c>
      <c r="B88" s="87" t="s">
        <v>491</v>
      </c>
      <c r="C88" s="123" t="n">
        <v>50000.0</v>
      </c>
      <c r="D88" s="123" t="s">
        <v>109</v>
      </c>
      <c r="E88" s="123" t="n">
        <v>1969837.0</v>
      </c>
      <c r="F88" s="87" t="s">
        <v>63</v>
      </c>
      <c r="G88" s="87" t="s">
        <v>492</v>
      </c>
      <c r="H88" s="87" t="s">
        <v>6149</v>
      </c>
      <c r="I88" s="87" t="s">
        <v>414</v>
      </c>
      <c r="J88" s="87" t="s">
        <v>139</v>
      </c>
    </row>
    <row r="89" outlineLevel="1">
      <c r="A89" s="87" t="s">
        <v>6146</v>
      </c>
      <c r="B89" s="87" t="s">
        <v>494</v>
      </c>
      <c r="C89" s="123" t="n">
        <v>25000.0</v>
      </c>
      <c r="D89" s="123" t="s">
        <v>109</v>
      </c>
      <c r="E89" s="123" t="n">
        <v>1994837.0</v>
      </c>
      <c r="F89" s="87" t="s">
        <v>63</v>
      </c>
      <c r="G89" s="87" t="s">
        <v>492</v>
      </c>
      <c r="H89" s="87" t="s">
        <v>6150</v>
      </c>
      <c r="I89" s="87" t="s">
        <v>414</v>
      </c>
      <c r="J89" s="87" t="s">
        <v>139</v>
      </c>
    </row>
    <row r="90" outlineLevel="1">
      <c r="A90" s="87" t="s">
        <v>6146</v>
      </c>
      <c r="B90" s="87" t="s">
        <v>499</v>
      </c>
      <c r="C90" s="123" t="n">
        <v>35000.0</v>
      </c>
      <c r="D90" s="123" t="s">
        <v>109</v>
      </c>
      <c r="E90" s="123" t="n">
        <v>154837.0</v>
      </c>
      <c r="F90" s="87" t="s">
        <v>63</v>
      </c>
      <c r="G90" s="87" t="s">
        <v>500</v>
      </c>
      <c r="H90" s="87" t="s">
        <v>6151</v>
      </c>
      <c r="I90" s="87" t="s">
        <v>414</v>
      </c>
      <c r="J90" s="87" t="s">
        <v>139</v>
      </c>
    </row>
    <row r="91" outlineLevel="1">
      <c r="A91" s="87" t="s">
        <v>6146</v>
      </c>
      <c r="B91" s="87" t="s">
        <v>502</v>
      </c>
      <c r="C91" s="123" t="n">
        <v>13500.0</v>
      </c>
      <c r="D91" s="123" t="s">
        <v>109</v>
      </c>
      <c r="E91" s="123" t="n">
        <v>168337.0</v>
      </c>
      <c r="F91" s="87" t="s">
        <v>63</v>
      </c>
      <c r="G91" s="87" t="s">
        <v>503</v>
      </c>
      <c r="H91" s="87" t="s">
        <v>6152</v>
      </c>
      <c r="I91" s="87" t="s">
        <v>414</v>
      </c>
      <c r="J91" s="87" t="s">
        <v>139</v>
      </c>
    </row>
    <row r="92" outlineLevel="1">
      <c r="A92" s="87" t="s">
        <v>6153</v>
      </c>
      <c r="B92" s="87" t="s">
        <v>505</v>
      </c>
      <c r="C92" s="123" t="n">
        <v>700.0</v>
      </c>
      <c r="D92" s="123" t="s">
        <v>109</v>
      </c>
      <c r="E92" s="123" t="n">
        <v>8248166.45</v>
      </c>
      <c r="F92" s="87" t="s">
        <v>63</v>
      </c>
      <c r="G92" s="87" t="s">
        <v>506</v>
      </c>
      <c r="H92" s="87" t="s">
        <v>249</v>
      </c>
      <c r="I92" s="87" t="s">
        <v>291</v>
      </c>
      <c r="J92" s="87" t="s">
        <v>133</v>
      </c>
    </row>
    <row r="93" outlineLevel="1">
      <c r="A93" s="87" t="s">
        <v>6153</v>
      </c>
      <c r="B93" s="87" t="s">
        <v>508</v>
      </c>
      <c r="C93" s="123" t="n">
        <v>12000.0</v>
      </c>
      <c r="D93" s="123" t="s">
        <v>109</v>
      </c>
      <c r="E93" s="123" t="n">
        <v>8260166.45</v>
      </c>
      <c r="F93" s="87" t="s">
        <v>63</v>
      </c>
      <c r="G93" s="87" t="s">
        <v>249</v>
      </c>
      <c r="H93" s="87" t="s">
        <v>249</v>
      </c>
      <c r="I93" s="87" t="s">
        <v>291</v>
      </c>
      <c r="J93" s="87" t="s">
        <v>133</v>
      </c>
    </row>
    <row r="94" outlineLevel="1">
      <c r="A94" s="87" t="s">
        <v>6153</v>
      </c>
      <c r="B94" s="87" t="s">
        <v>512</v>
      </c>
      <c r="C94" s="123" t="n">
        <v>250000.0</v>
      </c>
      <c r="D94" s="123" t="s">
        <v>109</v>
      </c>
      <c r="E94" s="123" t="n">
        <v>8503800.45</v>
      </c>
      <c r="F94" s="87" t="s">
        <v>63</v>
      </c>
      <c r="G94" s="87" t="s">
        <v>513</v>
      </c>
      <c r="H94" s="87" t="s">
        <v>249</v>
      </c>
      <c r="I94" s="87" t="s">
        <v>291</v>
      </c>
      <c r="J94" s="87" t="s">
        <v>133</v>
      </c>
    </row>
    <row r="95" outlineLevel="1">
      <c r="A95" s="87" t="s">
        <v>6153</v>
      </c>
      <c r="B95" s="87" t="s">
        <v>521</v>
      </c>
      <c r="C95" s="123" t="n">
        <v>14500.0</v>
      </c>
      <c r="D95" s="123" t="s">
        <v>109</v>
      </c>
      <c r="E95" s="123" t="n">
        <v>680777.0</v>
      </c>
      <c r="F95" s="87" t="s">
        <v>63</v>
      </c>
      <c r="G95" s="87" t="s">
        <v>522</v>
      </c>
      <c r="H95" s="87" t="s">
        <v>6154</v>
      </c>
      <c r="I95" s="87" t="s">
        <v>414</v>
      </c>
      <c r="J95" s="87" t="s">
        <v>139</v>
      </c>
    </row>
    <row r="96" outlineLevel="1">
      <c r="A96" s="87" t="s">
        <v>6155</v>
      </c>
      <c r="B96" s="87" t="s">
        <v>524</v>
      </c>
      <c r="C96" s="123" t="n">
        <v>12000.0</v>
      </c>
      <c r="D96" s="123" t="s">
        <v>109</v>
      </c>
      <c r="E96" s="123" t="n">
        <v>8515800.45</v>
      </c>
      <c r="F96" s="87" t="s">
        <v>63</v>
      </c>
      <c r="G96" s="87" t="s">
        <v>525</v>
      </c>
      <c r="H96" s="87" t="s">
        <v>249</v>
      </c>
      <c r="I96" s="87" t="s">
        <v>291</v>
      </c>
      <c r="J96" s="87" t="s">
        <v>133</v>
      </c>
    </row>
    <row r="97" outlineLevel="1">
      <c r="A97" s="87" t="s">
        <v>6155</v>
      </c>
      <c r="B97" s="87" t="s">
        <v>527</v>
      </c>
      <c r="C97" s="123" t="n">
        <v>700.0</v>
      </c>
      <c r="D97" s="123" t="s">
        <v>109</v>
      </c>
      <c r="E97" s="123" t="n">
        <v>8516500.45</v>
      </c>
      <c r="F97" s="87" t="s">
        <v>63</v>
      </c>
      <c r="G97" s="87" t="s">
        <v>506</v>
      </c>
      <c r="H97" s="87" t="s">
        <v>249</v>
      </c>
      <c r="I97" s="87" t="s">
        <v>291</v>
      </c>
      <c r="J97" s="87" t="s">
        <v>133</v>
      </c>
    </row>
    <row r="98" outlineLevel="1">
      <c r="A98" s="87" t="s">
        <v>6156</v>
      </c>
      <c r="B98" s="87" t="s">
        <v>533</v>
      </c>
      <c r="C98" s="123" t="n">
        <v>30000.0</v>
      </c>
      <c r="D98" s="123" t="s">
        <v>109</v>
      </c>
      <c r="E98" s="123" t="n">
        <v>8539851.15</v>
      </c>
      <c r="F98" s="87" t="s">
        <v>63</v>
      </c>
      <c r="G98" s="87" t="s">
        <v>381</v>
      </c>
      <c r="H98" s="87" t="s">
        <v>249</v>
      </c>
      <c r="I98" s="87" t="s">
        <v>291</v>
      </c>
      <c r="J98" s="87" t="s">
        <v>133</v>
      </c>
    </row>
    <row r="99" outlineLevel="1">
      <c r="A99" s="87" t="s">
        <v>6156</v>
      </c>
      <c r="B99" s="87" t="s">
        <v>535</v>
      </c>
      <c r="C99" s="123" t="n">
        <v>500.0</v>
      </c>
      <c r="D99" s="123" t="s">
        <v>109</v>
      </c>
      <c r="E99" s="123" t="n">
        <v>8540351.15</v>
      </c>
      <c r="F99" s="87" t="s">
        <v>63</v>
      </c>
      <c r="G99" s="87" t="s">
        <v>419</v>
      </c>
      <c r="H99" s="87" t="s">
        <v>249</v>
      </c>
      <c r="I99" s="87" t="s">
        <v>291</v>
      </c>
      <c r="J99" s="87" t="s">
        <v>133</v>
      </c>
    </row>
    <row r="100" outlineLevel="1">
      <c r="A100" s="87" t="s">
        <v>6156</v>
      </c>
      <c r="B100" s="87" t="s">
        <v>537</v>
      </c>
      <c r="C100" s="123" t="n">
        <v>11000.0</v>
      </c>
      <c r="D100" s="123" t="s">
        <v>109</v>
      </c>
      <c r="E100" s="123" t="n">
        <v>8551351.15</v>
      </c>
      <c r="F100" s="87" t="s">
        <v>63</v>
      </c>
      <c r="G100" s="87" t="s">
        <v>538</v>
      </c>
      <c r="H100" s="87" t="s">
        <v>249</v>
      </c>
      <c r="I100" s="87" t="s">
        <v>291</v>
      </c>
      <c r="J100" s="87" t="s">
        <v>133</v>
      </c>
    </row>
    <row r="101" outlineLevel="1">
      <c r="A101" s="87" t="s">
        <v>6156</v>
      </c>
      <c r="B101" s="87" t="s">
        <v>540</v>
      </c>
      <c r="C101" s="123" t="n">
        <v>2400.0</v>
      </c>
      <c r="D101" s="123" t="s">
        <v>109</v>
      </c>
      <c r="E101" s="123" t="n">
        <v>8553751.15</v>
      </c>
      <c r="F101" s="87" t="s">
        <v>63</v>
      </c>
      <c r="G101" s="87" t="s">
        <v>541</v>
      </c>
      <c r="H101" s="87" t="s">
        <v>249</v>
      </c>
      <c r="I101" s="87" t="s">
        <v>291</v>
      </c>
      <c r="J101" s="87" t="s">
        <v>133</v>
      </c>
    </row>
    <row r="102" outlineLevel="1">
      <c r="A102" s="87" t="s">
        <v>6134</v>
      </c>
      <c r="B102" s="87" t="s">
        <v>546</v>
      </c>
      <c r="C102" s="123" t="n">
        <v>1400.0</v>
      </c>
      <c r="D102" s="123" t="s">
        <v>109</v>
      </c>
      <c r="E102" s="123" t="n">
        <v>8567600.15</v>
      </c>
      <c r="F102" s="87" t="s">
        <v>63</v>
      </c>
      <c r="G102" s="87" t="s">
        <v>506</v>
      </c>
      <c r="H102" s="87" t="s">
        <v>249</v>
      </c>
      <c r="I102" s="87" t="s">
        <v>291</v>
      </c>
      <c r="J102" s="87" t="s">
        <v>133</v>
      </c>
    </row>
    <row r="103" outlineLevel="1">
      <c r="A103" s="87" t="s">
        <v>6134</v>
      </c>
      <c r="B103" s="87" t="s">
        <v>548</v>
      </c>
      <c r="C103" s="123" t="n">
        <v>134900.0</v>
      </c>
      <c r="D103" s="123" t="s">
        <v>109</v>
      </c>
      <c r="E103" s="123" t="n">
        <v>8702500.15</v>
      </c>
      <c r="F103" s="87" t="s">
        <v>63</v>
      </c>
      <c r="G103" s="87" t="s">
        <v>549</v>
      </c>
      <c r="H103" s="87" t="s">
        <v>249</v>
      </c>
      <c r="I103" s="87" t="s">
        <v>291</v>
      </c>
      <c r="J103" s="87" t="s">
        <v>133</v>
      </c>
    </row>
    <row r="104" outlineLevel="1">
      <c r="A104" s="87" t="s">
        <v>6134</v>
      </c>
      <c r="B104" s="87" t="s">
        <v>562</v>
      </c>
      <c r="C104" s="123" t="n">
        <v>8200.0</v>
      </c>
      <c r="D104" s="123" t="s">
        <v>109</v>
      </c>
      <c r="E104" s="123" t="n">
        <v>3537004.15</v>
      </c>
      <c r="F104" s="87" t="s">
        <v>63</v>
      </c>
      <c r="G104" s="87" t="s">
        <v>249</v>
      </c>
      <c r="H104" s="87" t="s">
        <v>249</v>
      </c>
      <c r="I104" s="87" t="s">
        <v>291</v>
      </c>
      <c r="J104" s="87" t="s">
        <v>133</v>
      </c>
    </row>
    <row r="105" outlineLevel="1">
      <c r="A105" s="87" t="s">
        <v>6134</v>
      </c>
      <c r="B105" s="87" t="s">
        <v>564</v>
      </c>
      <c r="C105" s="123" t="n">
        <v>3500.0</v>
      </c>
      <c r="D105" s="123" t="s">
        <v>109</v>
      </c>
      <c r="E105" s="123" t="n">
        <v>3540504.15</v>
      </c>
      <c r="F105" s="87" t="s">
        <v>63</v>
      </c>
      <c r="G105" s="87" t="s">
        <v>381</v>
      </c>
      <c r="H105" s="87" t="s">
        <v>249</v>
      </c>
      <c r="I105" s="87" t="s">
        <v>291</v>
      </c>
      <c r="J105" s="87" t="s">
        <v>133</v>
      </c>
    </row>
    <row r="106" outlineLevel="1">
      <c r="A106" s="87" t="s">
        <v>6134</v>
      </c>
      <c r="B106" s="87" t="s">
        <v>568</v>
      </c>
      <c r="C106" s="123" t="n">
        <v>2200.0</v>
      </c>
      <c r="D106" s="123" t="s">
        <v>109</v>
      </c>
      <c r="E106" s="123" t="n">
        <v>3542824.15</v>
      </c>
      <c r="F106" s="87" t="s">
        <v>63</v>
      </c>
      <c r="G106" s="87" t="s">
        <v>249</v>
      </c>
      <c r="H106" s="87" t="s">
        <v>249</v>
      </c>
      <c r="I106" s="87" t="s">
        <v>291</v>
      </c>
      <c r="J106" s="87" t="s">
        <v>133</v>
      </c>
    </row>
    <row r="107" outlineLevel="1">
      <c r="A107" s="87" t="s">
        <v>6134</v>
      </c>
      <c r="B107" s="87" t="s">
        <v>574</v>
      </c>
      <c r="C107" s="123" t="n">
        <v>5000.0</v>
      </c>
      <c r="D107" s="123" t="s">
        <v>109</v>
      </c>
      <c r="E107" s="123" t="n">
        <v>3370824.15</v>
      </c>
      <c r="F107" s="87" t="s">
        <v>63</v>
      </c>
      <c r="G107" s="87" t="s">
        <v>575</v>
      </c>
      <c r="H107" s="87" t="s">
        <v>249</v>
      </c>
      <c r="I107" s="87" t="s">
        <v>291</v>
      </c>
      <c r="J107" s="87" t="s">
        <v>133</v>
      </c>
    </row>
    <row r="108" outlineLevel="1">
      <c r="A108" s="87" t="s">
        <v>6157</v>
      </c>
      <c r="B108" s="87" t="s">
        <v>585</v>
      </c>
      <c r="C108" s="123" t="n">
        <v>2500.0</v>
      </c>
      <c r="D108" s="123" t="s">
        <v>109</v>
      </c>
      <c r="E108" s="123" t="n">
        <v>3249572.15</v>
      </c>
      <c r="F108" s="87" t="s">
        <v>63</v>
      </c>
      <c r="G108" s="87" t="s">
        <v>586</v>
      </c>
      <c r="H108" s="87" t="s">
        <v>249</v>
      </c>
      <c r="I108" s="87" t="s">
        <v>291</v>
      </c>
      <c r="J108" s="87" t="s">
        <v>133</v>
      </c>
    </row>
    <row r="109" outlineLevel="1">
      <c r="A109" s="87" t="s">
        <v>6157</v>
      </c>
      <c r="B109" s="87" t="s">
        <v>601</v>
      </c>
      <c r="C109" s="123" t="n">
        <v>100000.0</v>
      </c>
      <c r="D109" s="123" t="s">
        <v>109</v>
      </c>
      <c r="E109" s="123" t="n">
        <v>780777.0</v>
      </c>
      <c r="F109" s="87" t="s">
        <v>63</v>
      </c>
      <c r="G109" s="87" t="s">
        <v>602</v>
      </c>
      <c r="H109" s="87" t="s">
        <v>6158</v>
      </c>
      <c r="I109" s="87" t="s">
        <v>414</v>
      </c>
      <c r="J109" s="87" t="s">
        <v>139</v>
      </c>
    </row>
    <row r="110" outlineLevel="1">
      <c r="A110" s="87" t="s">
        <v>6157</v>
      </c>
      <c r="B110" s="87" t="s">
        <v>604</v>
      </c>
      <c r="C110" s="123" t="n">
        <v>100000.0</v>
      </c>
      <c r="D110" s="123" t="s">
        <v>109</v>
      </c>
      <c r="E110" s="123" t="n">
        <v>880777.0</v>
      </c>
      <c r="F110" s="87" t="s">
        <v>63</v>
      </c>
      <c r="G110" s="87" t="s">
        <v>602</v>
      </c>
      <c r="H110" s="87" t="s">
        <v>6159</v>
      </c>
      <c r="I110" s="87" t="s">
        <v>414</v>
      </c>
      <c r="J110" s="87" t="s">
        <v>139</v>
      </c>
    </row>
    <row r="111" outlineLevel="1">
      <c r="A111" s="87" t="s">
        <v>6160</v>
      </c>
      <c r="B111" s="87" t="s">
        <v>610</v>
      </c>
      <c r="C111" s="123" t="n">
        <v>50000.0</v>
      </c>
      <c r="D111" s="123" t="s">
        <v>109</v>
      </c>
      <c r="E111" s="123" t="n">
        <v>3265757.39</v>
      </c>
      <c r="F111" s="87" t="s">
        <v>63</v>
      </c>
      <c r="G111" s="87" t="s">
        <v>381</v>
      </c>
      <c r="H111" s="87" t="s">
        <v>249</v>
      </c>
      <c r="I111" s="87" t="s">
        <v>291</v>
      </c>
      <c r="J111" s="87" t="s">
        <v>133</v>
      </c>
    </row>
    <row r="112" outlineLevel="1">
      <c r="A112" s="87" t="s">
        <v>6161</v>
      </c>
      <c r="B112" s="87" t="s">
        <v>632</v>
      </c>
      <c r="C112" s="123" t="n">
        <v>700.0</v>
      </c>
      <c r="D112" s="123" t="s">
        <v>109</v>
      </c>
      <c r="E112" s="123" t="n">
        <v>2074341.64</v>
      </c>
      <c r="F112" s="87" t="s">
        <v>63</v>
      </c>
      <c r="G112" s="87" t="s">
        <v>506</v>
      </c>
      <c r="H112" s="87" t="s">
        <v>249</v>
      </c>
      <c r="I112" s="87" t="s">
        <v>291</v>
      </c>
      <c r="J112" s="87" t="s">
        <v>133</v>
      </c>
    </row>
    <row r="113" outlineLevel="1">
      <c r="A113" s="87" t="s">
        <v>6161</v>
      </c>
      <c r="B113" s="87" t="s">
        <v>636</v>
      </c>
      <c r="C113" s="123" t="n">
        <v>2400.0</v>
      </c>
      <c r="D113" s="123" t="s">
        <v>109</v>
      </c>
      <c r="E113" s="123" t="n">
        <v>1696741.64</v>
      </c>
      <c r="F113" s="87" t="s">
        <v>63</v>
      </c>
      <c r="G113" s="87" t="s">
        <v>249</v>
      </c>
      <c r="H113" s="87" t="s">
        <v>249</v>
      </c>
      <c r="I113" s="87" t="s">
        <v>291</v>
      </c>
      <c r="J113" s="87" t="s">
        <v>133</v>
      </c>
    </row>
    <row r="114" outlineLevel="1">
      <c r="A114" s="87" t="s">
        <v>6161</v>
      </c>
      <c r="B114" s="87" t="s">
        <v>641</v>
      </c>
      <c r="C114" s="123" t="n">
        <v>2200.0</v>
      </c>
      <c r="D114" s="123" t="s">
        <v>109</v>
      </c>
      <c r="E114" s="123" t="n">
        <v>1688474.64</v>
      </c>
      <c r="F114" s="87" t="s">
        <v>63</v>
      </c>
      <c r="G114" s="87" t="s">
        <v>249</v>
      </c>
      <c r="H114" s="87" t="s">
        <v>249</v>
      </c>
      <c r="I114" s="87" t="s">
        <v>291</v>
      </c>
      <c r="J114" s="87" t="s">
        <v>133</v>
      </c>
    </row>
    <row r="115" outlineLevel="1">
      <c r="A115" s="87" t="s">
        <v>6161</v>
      </c>
      <c r="B115" s="87" t="s">
        <v>643</v>
      </c>
      <c r="C115" s="123" t="n">
        <v>2200.0</v>
      </c>
      <c r="D115" s="123" t="s">
        <v>109</v>
      </c>
      <c r="E115" s="123" t="n">
        <v>1690674.64</v>
      </c>
      <c r="F115" s="87" t="s">
        <v>63</v>
      </c>
      <c r="G115" s="87" t="s">
        <v>249</v>
      </c>
      <c r="H115" s="87" t="s">
        <v>249</v>
      </c>
      <c r="I115" s="87" t="s">
        <v>291</v>
      </c>
      <c r="J115" s="87" t="s">
        <v>133</v>
      </c>
    </row>
    <row r="116" outlineLevel="1">
      <c r="A116" s="87" t="s">
        <v>6161</v>
      </c>
      <c r="B116" s="87" t="s">
        <v>647</v>
      </c>
      <c r="C116" s="123" t="n">
        <v>1800.0</v>
      </c>
      <c r="D116" s="123" t="s">
        <v>109</v>
      </c>
      <c r="E116" s="123" t="n">
        <v>1692544.64</v>
      </c>
      <c r="F116" s="87" t="s">
        <v>63</v>
      </c>
      <c r="G116" s="87" t="s">
        <v>648</v>
      </c>
      <c r="H116" s="87" t="s">
        <v>249</v>
      </c>
      <c r="I116" s="87" t="s">
        <v>291</v>
      </c>
      <c r="J116" s="87" t="s">
        <v>133</v>
      </c>
    </row>
    <row r="117" outlineLevel="1">
      <c r="A117" s="87" t="s">
        <v>6161</v>
      </c>
      <c r="B117" s="87" t="s">
        <v>654</v>
      </c>
      <c r="C117" s="123" t="n">
        <v>700.0</v>
      </c>
      <c r="D117" s="123" t="s">
        <v>109</v>
      </c>
      <c r="E117" s="123" t="n">
        <v>1683244.64</v>
      </c>
      <c r="F117" s="87" t="s">
        <v>63</v>
      </c>
      <c r="G117" s="87" t="s">
        <v>655</v>
      </c>
      <c r="H117" s="87" t="s">
        <v>249</v>
      </c>
      <c r="I117" s="87" t="s">
        <v>291</v>
      </c>
      <c r="J117" s="87" t="s">
        <v>133</v>
      </c>
    </row>
    <row r="118" outlineLevel="1">
      <c r="A118" s="87" t="s">
        <v>6161</v>
      </c>
      <c r="B118" s="87" t="s">
        <v>659</v>
      </c>
      <c r="C118" s="123" t="n">
        <v>2000.0</v>
      </c>
      <c r="D118" s="123" t="s">
        <v>109</v>
      </c>
      <c r="E118" s="123" t="n">
        <v>1685228.95</v>
      </c>
      <c r="F118" s="87" t="s">
        <v>63</v>
      </c>
      <c r="G118" s="87" t="s">
        <v>249</v>
      </c>
      <c r="H118" s="87" t="s">
        <v>249</v>
      </c>
      <c r="I118" s="87" t="s">
        <v>291</v>
      </c>
      <c r="J118" s="87" t="s">
        <v>133</v>
      </c>
    </row>
    <row r="119" outlineLevel="1">
      <c r="A119" s="87" t="s">
        <v>6161</v>
      </c>
      <c r="B119" s="87" t="s">
        <v>661</v>
      </c>
      <c r="C119" s="123" t="n">
        <v>5000.0</v>
      </c>
      <c r="D119" s="123" t="s">
        <v>109</v>
      </c>
      <c r="E119" s="123" t="n">
        <v>1690228.95</v>
      </c>
      <c r="F119" s="87" t="s">
        <v>63</v>
      </c>
      <c r="G119" s="87" t="s">
        <v>249</v>
      </c>
      <c r="H119" s="87" t="s">
        <v>249</v>
      </c>
      <c r="I119" s="87" t="s">
        <v>291</v>
      </c>
      <c r="J119" s="87" t="s">
        <v>133</v>
      </c>
    </row>
    <row r="120" outlineLevel="1">
      <c r="A120" s="87" t="s">
        <v>6161</v>
      </c>
      <c r="B120" s="87" t="s">
        <v>663</v>
      </c>
      <c r="C120" s="123" t="n">
        <v>2300.0</v>
      </c>
      <c r="D120" s="123" t="s">
        <v>109</v>
      </c>
      <c r="E120" s="123" t="n">
        <v>1692528.95</v>
      </c>
      <c r="F120" s="87" t="s">
        <v>63</v>
      </c>
      <c r="G120" s="87" t="s">
        <v>249</v>
      </c>
      <c r="H120" s="87" t="s">
        <v>249</v>
      </c>
      <c r="I120" s="87" t="s">
        <v>291</v>
      </c>
      <c r="J120" s="87" t="s">
        <v>133</v>
      </c>
    </row>
    <row r="121" outlineLevel="1">
      <c r="A121" s="87" t="s">
        <v>6161</v>
      </c>
      <c r="B121" s="87" t="s">
        <v>665</v>
      </c>
      <c r="C121" s="123" t="n">
        <v>700.0</v>
      </c>
      <c r="D121" s="123" t="s">
        <v>109</v>
      </c>
      <c r="E121" s="123" t="n">
        <v>1693228.95</v>
      </c>
      <c r="F121" s="87" t="s">
        <v>63</v>
      </c>
      <c r="G121" s="87" t="s">
        <v>506</v>
      </c>
      <c r="H121" s="87" t="s">
        <v>249</v>
      </c>
      <c r="I121" s="87" t="s">
        <v>291</v>
      </c>
      <c r="J121" s="87" t="s">
        <v>133</v>
      </c>
    </row>
    <row r="122" outlineLevel="1">
      <c r="A122" s="87" t="s">
        <v>6161</v>
      </c>
      <c r="B122" s="87" t="s">
        <v>671</v>
      </c>
      <c r="C122" s="123" t="n">
        <v>2000.0</v>
      </c>
      <c r="D122" s="123" t="s">
        <v>109</v>
      </c>
      <c r="E122" s="123" t="n">
        <v>1456228.95</v>
      </c>
      <c r="F122" s="87" t="s">
        <v>63</v>
      </c>
      <c r="G122" s="87" t="s">
        <v>672</v>
      </c>
      <c r="H122" s="87" t="s">
        <v>249</v>
      </c>
      <c r="I122" s="87" t="s">
        <v>291</v>
      </c>
      <c r="J122" s="87" t="s">
        <v>133</v>
      </c>
    </row>
    <row r="123" outlineLevel="1">
      <c r="A123" s="87" t="s">
        <v>6162</v>
      </c>
      <c r="B123" s="87" t="s">
        <v>684</v>
      </c>
      <c r="C123" s="123" t="n">
        <v>2300.0</v>
      </c>
      <c r="D123" s="123" t="s">
        <v>109</v>
      </c>
      <c r="E123" s="123" t="n">
        <v>1458528.95</v>
      </c>
      <c r="F123" s="87" t="s">
        <v>63</v>
      </c>
      <c r="G123" s="87" t="s">
        <v>685</v>
      </c>
      <c r="H123" s="87" t="s">
        <v>249</v>
      </c>
      <c r="I123" s="87" t="s">
        <v>291</v>
      </c>
      <c r="J123" s="87" t="s">
        <v>133</v>
      </c>
    </row>
    <row r="124" outlineLevel="1">
      <c r="A124" s="87" t="s">
        <v>6163</v>
      </c>
      <c r="B124" s="87" t="s">
        <v>704</v>
      </c>
      <c r="C124" s="123" t="n">
        <v>2000.0</v>
      </c>
      <c r="D124" s="123" t="s">
        <v>109</v>
      </c>
      <c r="E124" s="123" t="n">
        <v>924106.95</v>
      </c>
      <c r="F124" s="87" t="s">
        <v>63</v>
      </c>
      <c r="G124" s="87" t="s">
        <v>705</v>
      </c>
      <c r="H124" s="87" t="s">
        <v>249</v>
      </c>
      <c r="I124" s="87" t="s">
        <v>291</v>
      </c>
      <c r="J124" s="87" t="s">
        <v>133</v>
      </c>
    </row>
    <row r="125" outlineLevel="1">
      <c r="A125" s="87" t="s">
        <v>6163</v>
      </c>
      <c r="B125" s="87" t="s">
        <v>709</v>
      </c>
      <c r="C125" s="123" t="n">
        <v>13000.0</v>
      </c>
      <c r="D125" s="123" t="s">
        <v>109</v>
      </c>
      <c r="E125" s="123" t="n">
        <v>968656.95</v>
      </c>
      <c r="F125" s="87" t="s">
        <v>63</v>
      </c>
      <c r="G125" s="87" t="s">
        <v>249</v>
      </c>
      <c r="H125" s="87" t="s">
        <v>249</v>
      </c>
      <c r="I125" s="87" t="s">
        <v>291</v>
      </c>
      <c r="J125" s="87" t="s">
        <v>133</v>
      </c>
    </row>
    <row r="126" outlineLevel="1">
      <c r="A126" s="87" t="s">
        <v>6164</v>
      </c>
      <c r="B126" s="87" t="s">
        <v>713</v>
      </c>
      <c r="C126" s="123" t="n">
        <v>250000.0</v>
      </c>
      <c r="D126" s="123" t="s">
        <v>109</v>
      </c>
      <c r="E126" s="123" t="n">
        <v>1182076.95</v>
      </c>
      <c r="F126" s="87" t="s">
        <v>63</v>
      </c>
      <c r="G126" s="87" t="s">
        <v>513</v>
      </c>
      <c r="H126" s="87" t="s">
        <v>249</v>
      </c>
      <c r="I126" s="87" t="s">
        <v>291</v>
      </c>
      <c r="J126" s="87" t="s">
        <v>133</v>
      </c>
    </row>
    <row r="127" outlineLevel="1">
      <c r="A127" s="87" t="s">
        <v>6164</v>
      </c>
      <c r="B127" s="87" t="s">
        <v>715</v>
      </c>
      <c r="C127" s="123" t="n">
        <v>5900.0</v>
      </c>
      <c r="D127" s="123" t="s">
        <v>109</v>
      </c>
      <c r="E127" s="123" t="n">
        <v>1187976.95</v>
      </c>
      <c r="F127" s="87" t="s">
        <v>82</v>
      </c>
      <c r="G127" s="87" t="s">
        <v>249</v>
      </c>
      <c r="H127" s="87" t="s">
        <v>249</v>
      </c>
      <c r="I127" s="87" t="s">
        <v>291</v>
      </c>
      <c r="J127" s="87" t="s">
        <v>133</v>
      </c>
    </row>
    <row r="128" outlineLevel="1">
      <c r="A128" s="87" t="s">
        <v>6164</v>
      </c>
      <c r="B128" s="87" t="s">
        <v>717</v>
      </c>
      <c r="C128" s="123" t="n">
        <v>700.0</v>
      </c>
      <c r="D128" s="123" t="s">
        <v>109</v>
      </c>
      <c r="E128" s="123" t="n">
        <v>1188676.95</v>
      </c>
      <c r="F128" s="87" t="s">
        <v>63</v>
      </c>
      <c r="G128" s="87" t="s">
        <v>506</v>
      </c>
      <c r="H128" s="87" t="s">
        <v>249</v>
      </c>
      <c r="I128" s="87" t="s">
        <v>291</v>
      </c>
      <c r="J128" s="87" t="s">
        <v>133</v>
      </c>
    </row>
    <row r="129" outlineLevel="1">
      <c r="A129" s="87" t="s">
        <v>6164</v>
      </c>
      <c r="B129" s="87" t="s">
        <v>719</v>
      </c>
      <c r="C129" s="123" t="n">
        <v>20500.0</v>
      </c>
      <c r="D129" s="123" t="s">
        <v>109</v>
      </c>
      <c r="E129" s="123" t="n">
        <v>1209176.95</v>
      </c>
      <c r="F129" s="87" t="s">
        <v>63</v>
      </c>
      <c r="G129" s="87" t="s">
        <v>249</v>
      </c>
      <c r="H129" s="87" t="s">
        <v>249</v>
      </c>
      <c r="I129" s="87" t="s">
        <v>291</v>
      </c>
      <c r="J129" s="87" t="s">
        <v>133</v>
      </c>
    </row>
    <row r="130" outlineLevel="1">
      <c r="A130" s="87" t="s">
        <v>6164</v>
      </c>
      <c r="B130" s="87" t="s">
        <v>721</v>
      </c>
      <c r="C130" s="123" t="n">
        <v>790500.0</v>
      </c>
      <c r="D130" s="123" t="s">
        <v>109</v>
      </c>
      <c r="E130" s="123" t="n">
        <v>1999676.95</v>
      </c>
      <c r="F130" s="87" t="s">
        <v>63</v>
      </c>
      <c r="G130" s="87" t="s">
        <v>722</v>
      </c>
      <c r="H130" s="87" t="s">
        <v>249</v>
      </c>
      <c r="I130" s="87" t="s">
        <v>291</v>
      </c>
      <c r="J130" s="87" t="s">
        <v>133</v>
      </c>
    </row>
    <row r="131" outlineLevel="1">
      <c r="A131" s="87" t="s">
        <v>6164</v>
      </c>
      <c r="B131" s="87" t="s">
        <v>724</v>
      </c>
      <c r="C131" s="123" t="n">
        <v>700.0</v>
      </c>
      <c r="D131" s="123" t="s">
        <v>109</v>
      </c>
      <c r="E131" s="123" t="n">
        <v>2000376.95</v>
      </c>
      <c r="F131" s="87" t="s">
        <v>63</v>
      </c>
      <c r="G131" s="87" t="s">
        <v>506</v>
      </c>
      <c r="H131" s="87" t="s">
        <v>249</v>
      </c>
      <c r="I131" s="87" t="s">
        <v>291</v>
      </c>
      <c r="J131" s="87" t="s">
        <v>133</v>
      </c>
    </row>
    <row r="132" outlineLevel="1">
      <c r="A132" s="87" t="s">
        <v>6164</v>
      </c>
      <c r="B132" s="87" t="s">
        <v>729</v>
      </c>
      <c r="C132" s="123" t="n">
        <v>2000.0</v>
      </c>
      <c r="D132" s="123" t="s">
        <v>109</v>
      </c>
      <c r="E132" s="123" t="n">
        <v>2002140.95</v>
      </c>
      <c r="F132" s="87" t="s">
        <v>63</v>
      </c>
      <c r="G132" s="87" t="s">
        <v>249</v>
      </c>
      <c r="H132" s="87" t="s">
        <v>249</v>
      </c>
      <c r="I132" s="87" t="s">
        <v>291</v>
      </c>
      <c r="J132" s="87" t="s">
        <v>133</v>
      </c>
    </row>
    <row r="133" outlineLevel="1">
      <c r="A133" s="87" t="s">
        <v>6164</v>
      </c>
      <c r="B133" s="87" t="s">
        <v>731</v>
      </c>
      <c r="C133" s="123" t="n">
        <v>3000.0</v>
      </c>
      <c r="D133" s="123" t="s">
        <v>109</v>
      </c>
      <c r="E133" s="123" t="n">
        <v>2005140.95</v>
      </c>
      <c r="F133" s="87" t="s">
        <v>63</v>
      </c>
      <c r="G133" s="87" t="s">
        <v>249</v>
      </c>
      <c r="H133" s="87" t="s">
        <v>249</v>
      </c>
      <c r="I133" s="87" t="s">
        <v>291</v>
      </c>
      <c r="J133" s="87" t="s">
        <v>133</v>
      </c>
    </row>
    <row r="134" outlineLevel="1">
      <c r="A134" s="87" t="s">
        <v>6164</v>
      </c>
      <c r="B134" s="87" t="s">
        <v>737</v>
      </c>
      <c r="C134" s="123" t="n">
        <v>29000.0</v>
      </c>
      <c r="D134" s="123" t="s">
        <v>109</v>
      </c>
      <c r="E134" s="123" t="n">
        <v>2072325.95</v>
      </c>
      <c r="F134" s="87" t="s">
        <v>84</v>
      </c>
      <c r="G134" s="87" t="s">
        <v>249</v>
      </c>
      <c r="H134" s="87" t="s">
        <v>249</v>
      </c>
      <c r="I134" s="87" t="s">
        <v>291</v>
      </c>
      <c r="J134" s="87" t="s">
        <v>133</v>
      </c>
    </row>
    <row r="135" outlineLevel="1">
      <c r="A135" s="87" t="s">
        <v>6165</v>
      </c>
      <c r="B135" s="87" t="s">
        <v>739</v>
      </c>
      <c r="C135" s="123" t="n">
        <v>3000.0</v>
      </c>
      <c r="D135" s="123" t="s">
        <v>109</v>
      </c>
      <c r="E135" s="123" t="n">
        <v>2075325.95</v>
      </c>
      <c r="F135" s="87" t="s">
        <v>63</v>
      </c>
      <c r="G135" s="87" t="s">
        <v>249</v>
      </c>
      <c r="H135" s="87" t="s">
        <v>249</v>
      </c>
      <c r="I135" s="87" t="s">
        <v>291</v>
      </c>
      <c r="J135" s="87" t="s">
        <v>133</v>
      </c>
    </row>
    <row r="136" outlineLevel="1">
      <c r="A136" s="87" t="s">
        <v>6165</v>
      </c>
      <c r="B136" s="87" t="s">
        <v>741</v>
      </c>
      <c r="C136" s="123" t="n">
        <v>77500.0</v>
      </c>
      <c r="D136" s="123" t="s">
        <v>109</v>
      </c>
      <c r="E136" s="123" t="n">
        <v>2152825.95</v>
      </c>
      <c r="F136" s="87" t="s">
        <v>84</v>
      </c>
      <c r="G136" s="87" t="s">
        <v>742</v>
      </c>
      <c r="H136" s="87" t="s">
        <v>249</v>
      </c>
      <c r="I136" s="87" t="s">
        <v>291</v>
      </c>
      <c r="J136" s="87" t="s">
        <v>133</v>
      </c>
    </row>
    <row r="137" outlineLevel="1">
      <c r="A137" s="87" t="s">
        <v>6165</v>
      </c>
      <c r="B137" s="87" t="s">
        <v>745</v>
      </c>
      <c r="C137" s="123" t="n">
        <v>8400.0</v>
      </c>
      <c r="D137" s="123" t="s">
        <v>109</v>
      </c>
      <c r="E137" s="123" t="n">
        <v>2161381.95</v>
      </c>
      <c r="F137" s="87" t="s">
        <v>63</v>
      </c>
      <c r="G137" s="87" t="s">
        <v>538</v>
      </c>
      <c r="H137" s="87" t="s">
        <v>249</v>
      </c>
      <c r="I137" s="87" t="s">
        <v>291</v>
      </c>
      <c r="J137" s="87" t="s">
        <v>133</v>
      </c>
    </row>
    <row r="138" outlineLevel="1">
      <c r="A138" s="87" t="s">
        <v>6165</v>
      </c>
      <c r="B138" s="87" t="s">
        <v>751</v>
      </c>
      <c r="C138" s="123" t="n">
        <v>200.0</v>
      </c>
      <c r="D138" s="123" t="s">
        <v>109</v>
      </c>
      <c r="E138" s="123" t="n">
        <v>2165031.95</v>
      </c>
      <c r="F138" s="87" t="s">
        <v>63</v>
      </c>
      <c r="G138" s="87" t="s">
        <v>752</v>
      </c>
      <c r="H138" s="87" t="s">
        <v>249</v>
      </c>
      <c r="I138" s="87" t="s">
        <v>291</v>
      </c>
      <c r="J138" s="87" t="s">
        <v>133</v>
      </c>
    </row>
    <row r="139" outlineLevel="1">
      <c r="A139" s="87" t="s">
        <v>6165</v>
      </c>
      <c r="B139" s="87" t="s">
        <v>754</v>
      </c>
      <c r="C139" s="123" t="n">
        <v>3000.0</v>
      </c>
      <c r="D139" s="123" t="s">
        <v>109</v>
      </c>
      <c r="E139" s="123" t="n">
        <v>2168031.95</v>
      </c>
      <c r="F139" s="87" t="s">
        <v>63</v>
      </c>
      <c r="G139" s="87" t="s">
        <v>752</v>
      </c>
      <c r="H139" s="87" t="s">
        <v>249</v>
      </c>
      <c r="I139" s="87" t="s">
        <v>291</v>
      </c>
      <c r="J139" s="87" t="s">
        <v>133</v>
      </c>
    </row>
    <row r="140" outlineLevel="1">
      <c r="A140" s="87" t="s">
        <v>6165</v>
      </c>
      <c r="B140" s="87" t="s">
        <v>756</v>
      </c>
      <c r="C140" s="123" t="n">
        <v>2200.0</v>
      </c>
      <c r="D140" s="123" t="s">
        <v>109</v>
      </c>
      <c r="E140" s="123" t="n">
        <v>2170231.95</v>
      </c>
      <c r="F140" s="87" t="s">
        <v>63</v>
      </c>
      <c r="G140" s="87" t="s">
        <v>249</v>
      </c>
      <c r="H140" s="87" t="s">
        <v>249</v>
      </c>
      <c r="I140" s="87" t="s">
        <v>291</v>
      </c>
      <c r="J140" s="87" t="s">
        <v>133</v>
      </c>
    </row>
    <row r="141" outlineLevel="1">
      <c r="A141" s="87" t="s">
        <v>6165</v>
      </c>
      <c r="B141" s="87" t="s">
        <v>758</v>
      </c>
      <c r="C141" s="123" t="n">
        <v>300000.0</v>
      </c>
      <c r="D141" s="123" t="s">
        <v>109</v>
      </c>
      <c r="E141" s="123" t="n">
        <v>2470231.95</v>
      </c>
      <c r="F141" s="87" t="s">
        <v>63</v>
      </c>
      <c r="G141" s="87" t="s">
        <v>549</v>
      </c>
      <c r="H141" s="87" t="s">
        <v>249</v>
      </c>
      <c r="I141" s="87" t="s">
        <v>291</v>
      </c>
      <c r="J141" s="87" t="s">
        <v>133</v>
      </c>
    </row>
    <row r="142" outlineLevel="1">
      <c r="A142" s="87" t="s">
        <v>6165</v>
      </c>
      <c r="B142" s="87" t="s">
        <v>764</v>
      </c>
      <c r="C142" s="123" t="n">
        <v>4400.0</v>
      </c>
      <c r="D142" s="123" t="s">
        <v>109</v>
      </c>
      <c r="E142" s="123" t="n">
        <v>2453981.95</v>
      </c>
      <c r="F142" s="87" t="s">
        <v>63</v>
      </c>
      <c r="G142" s="87" t="s">
        <v>249</v>
      </c>
      <c r="H142" s="87" t="s">
        <v>249</v>
      </c>
      <c r="I142" s="87" t="s">
        <v>291</v>
      </c>
      <c r="J142" s="87" t="s">
        <v>133</v>
      </c>
    </row>
    <row r="143" outlineLevel="1">
      <c r="A143" s="87" t="s">
        <v>6165</v>
      </c>
      <c r="B143" s="87" t="s">
        <v>774</v>
      </c>
      <c r="C143" s="123" t="n">
        <v>6400.0</v>
      </c>
      <c r="D143" s="123" t="s">
        <v>109</v>
      </c>
      <c r="E143" s="123" t="n">
        <v>2331049.95</v>
      </c>
      <c r="F143" s="87" t="s">
        <v>63</v>
      </c>
      <c r="G143" s="87" t="s">
        <v>249</v>
      </c>
      <c r="H143" s="87" t="s">
        <v>249</v>
      </c>
      <c r="I143" s="87" t="s">
        <v>291</v>
      </c>
      <c r="J143" s="87" t="s">
        <v>133</v>
      </c>
    </row>
    <row r="144" outlineLevel="1">
      <c r="A144" s="87" t="s">
        <v>6165</v>
      </c>
      <c r="B144" s="87" t="s">
        <v>776</v>
      </c>
      <c r="C144" s="123" t="n">
        <v>67500.0</v>
      </c>
      <c r="D144" s="123" t="s">
        <v>109</v>
      </c>
      <c r="E144" s="123" t="n">
        <v>748239.0</v>
      </c>
      <c r="F144" s="87" t="s">
        <v>63</v>
      </c>
      <c r="G144" s="87" t="s">
        <v>777</v>
      </c>
      <c r="H144" s="87" t="s">
        <v>6166</v>
      </c>
      <c r="I144" s="87" t="s">
        <v>414</v>
      </c>
      <c r="J144" s="87" t="s">
        <v>139</v>
      </c>
    </row>
    <row r="145" outlineLevel="1">
      <c r="A145" s="87" t="s">
        <v>6167</v>
      </c>
      <c r="B145" s="87" t="s">
        <v>783</v>
      </c>
      <c r="C145" s="123" t="n">
        <v>2300.0</v>
      </c>
      <c r="D145" s="123" t="s">
        <v>109</v>
      </c>
      <c r="E145" s="123" t="n">
        <v>2075779.95</v>
      </c>
      <c r="F145" s="87" t="s">
        <v>63</v>
      </c>
      <c r="G145" s="87" t="s">
        <v>685</v>
      </c>
      <c r="H145" s="87" t="s">
        <v>249</v>
      </c>
      <c r="I145" s="87" t="s">
        <v>291</v>
      </c>
      <c r="J145" s="87" t="s">
        <v>133</v>
      </c>
    </row>
    <row r="146" outlineLevel="1">
      <c r="A146" s="87" t="s">
        <v>6167</v>
      </c>
      <c r="B146" s="87" t="s">
        <v>785</v>
      </c>
      <c r="C146" s="123" t="n">
        <v>6000.0</v>
      </c>
      <c r="D146" s="123" t="s">
        <v>109</v>
      </c>
      <c r="E146" s="123" t="n">
        <v>2081779.95</v>
      </c>
      <c r="F146" s="87" t="s">
        <v>63</v>
      </c>
      <c r="G146" s="87" t="s">
        <v>685</v>
      </c>
      <c r="H146" s="87" t="s">
        <v>249</v>
      </c>
      <c r="I146" s="87" t="s">
        <v>291</v>
      </c>
      <c r="J146" s="87" t="s">
        <v>133</v>
      </c>
    </row>
    <row r="147" outlineLevel="1">
      <c r="A147" s="87" t="s">
        <v>6167</v>
      </c>
      <c r="B147" s="87" t="s">
        <v>793</v>
      </c>
      <c r="C147" s="123" t="n">
        <v>5200.0</v>
      </c>
      <c r="D147" s="123" t="s">
        <v>109</v>
      </c>
      <c r="E147" s="123" t="n">
        <v>606979.95</v>
      </c>
      <c r="F147" s="87" t="s">
        <v>63</v>
      </c>
      <c r="G147" s="87" t="s">
        <v>794</v>
      </c>
      <c r="H147" s="87" t="s">
        <v>249</v>
      </c>
      <c r="I147" s="87" t="s">
        <v>291</v>
      </c>
      <c r="J147" s="87" t="s">
        <v>133</v>
      </c>
    </row>
    <row r="148" outlineLevel="1">
      <c r="A148" s="87" t="s">
        <v>6167</v>
      </c>
      <c r="B148" s="87" t="s">
        <v>798</v>
      </c>
      <c r="C148" s="123" t="n">
        <v>10000.0</v>
      </c>
      <c r="D148" s="123" t="s">
        <v>109</v>
      </c>
      <c r="E148" s="123" t="n">
        <v>634569.95</v>
      </c>
      <c r="F148" s="87" t="s">
        <v>63</v>
      </c>
      <c r="G148" s="87" t="s">
        <v>249</v>
      </c>
      <c r="H148" s="87" t="s">
        <v>249</v>
      </c>
      <c r="I148" s="87" t="s">
        <v>291</v>
      </c>
      <c r="J148" s="87" t="s">
        <v>133</v>
      </c>
    </row>
    <row r="149" outlineLevel="1">
      <c r="A149" s="87" t="s">
        <v>6167</v>
      </c>
      <c r="B149" s="87" t="s">
        <v>800</v>
      </c>
      <c r="C149" s="123" t="n">
        <v>100.0</v>
      </c>
      <c r="D149" s="123" t="s">
        <v>109</v>
      </c>
      <c r="E149" s="123" t="n">
        <v>634669.95</v>
      </c>
      <c r="F149" s="87" t="s">
        <v>63</v>
      </c>
      <c r="G149" s="87" t="s">
        <v>801</v>
      </c>
      <c r="H149" s="87" t="s">
        <v>249</v>
      </c>
      <c r="I149" s="87" t="s">
        <v>291</v>
      </c>
      <c r="J149" s="87" t="s">
        <v>133</v>
      </c>
    </row>
    <row r="150" outlineLevel="1">
      <c r="A150" s="87" t="s">
        <v>6167</v>
      </c>
      <c r="B150" s="87" t="s">
        <v>803</v>
      </c>
      <c r="C150" s="123" t="n">
        <v>100000.0</v>
      </c>
      <c r="D150" s="123" t="s">
        <v>109</v>
      </c>
      <c r="E150" s="123" t="n">
        <v>734669.95</v>
      </c>
      <c r="F150" s="87" t="s">
        <v>63</v>
      </c>
      <c r="G150" s="87" t="s">
        <v>804</v>
      </c>
      <c r="H150" s="87" t="s">
        <v>249</v>
      </c>
      <c r="I150" s="87" t="s">
        <v>291</v>
      </c>
      <c r="J150" s="87" t="s">
        <v>133</v>
      </c>
    </row>
    <row r="151" outlineLevel="1">
      <c r="A151" s="87" t="s">
        <v>6168</v>
      </c>
      <c r="B151" s="87" t="s">
        <v>822</v>
      </c>
      <c r="C151" s="123" t="n">
        <v>700.0</v>
      </c>
      <c r="D151" s="123" t="s">
        <v>109</v>
      </c>
      <c r="E151" s="123" t="n">
        <v>2114258.95</v>
      </c>
      <c r="F151" s="87" t="s">
        <v>63</v>
      </c>
      <c r="G151" s="87" t="s">
        <v>655</v>
      </c>
      <c r="H151" s="87" t="s">
        <v>249</v>
      </c>
      <c r="I151" s="87" t="s">
        <v>291</v>
      </c>
      <c r="J151" s="87" t="s">
        <v>133</v>
      </c>
    </row>
    <row r="152" outlineLevel="1">
      <c r="A152" s="87" t="s">
        <v>6168</v>
      </c>
      <c r="B152" s="87" t="s">
        <v>826</v>
      </c>
      <c r="C152" s="123" t="n">
        <v>20000.0</v>
      </c>
      <c r="D152" s="123" t="s">
        <v>109</v>
      </c>
      <c r="E152" s="123" t="n">
        <v>2134243.26</v>
      </c>
      <c r="F152" s="87" t="s">
        <v>63</v>
      </c>
      <c r="G152" s="87" t="s">
        <v>827</v>
      </c>
      <c r="H152" s="87" t="s">
        <v>249</v>
      </c>
      <c r="I152" s="87" t="s">
        <v>291</v>
      </c>
      <c r="J152" s="87" t="s">
        <v>133</v>
      </c>
    </row>
    <row r="153" outlineLevel="1">
      <c r="A153" s="87" t="s">
        <v>6169</v>
      </c>
      <c r="B153" s="87" t="s">
        <v>860</v>
      </c>
      <c r="C153" s="123" t="n">
        <v>13000.0</v>
      </c>
      <c r="D153" s="123" t="s">
        <v>109</v>
      </c>
      <c r="E153" s="123" t="n">
        <v>1493045.26</v>
      </c>
      <c r="F153" s="87" t="s">
        <v>63</v>
      </c>
      <c r="G153" s="87" t="s">
        <v>249</v>
      </c>
      <c r="H153" s="87" t="s">
        <v>249</v>
      </c>
      <c r="I153" s="87" t="s">
        <v>291</v>
      </c>
      <c r="J153" s="87" t="s">
        <v>133</v>
      </c>
    </row>
    <row r="154" outlineLevel="1">
      <c r="A154" s="87" t="s">
        <v>6169</v>
      </c>
      <c r="B154" s="87" t="s">
        <v>862</v>
      </c>
      <c r="C154" s="123" t="n">
        <v>15000.0</v>
      </c>
      <c r="D154" s="123" t="s">
        <v>109</v>
      </c>
      <c r="E154" s="123" t="n">
        <v>1508045.26</v>
      </c>
      <c r="F154" s="87" t="s">
        <v>63</v>
      </c>
      <c r="G154" s="87" t="s">
        <v>863</v>
      </c>
      <c r="H154" s="87" t="s">
        <v>249</v>
      </c>
      <c r="I154" s="87" t="s">
        <v>291</v>
      </c>
      <c r="J154" s="87" t="s">
        <v>133</v>
      </c>
    </row>
    <row r="155" outlineLevel="1">
      <c r="A155" s="87" t="s">
        <v>6169</v>
      </c>
      <c r="B155" s="87" t="s">
        <v>865</v>
      </c>
      <c r="C155" s="123" t="n">
        <v>6000.0</v>
      </c>
      <c r="D155" s="123" t="s">
        <v>109</v>
      </c>
      <c r="E155" s="123" t="n">
        <v>1514045.26</v>
      </c>
      <c r="F155" s="87" t="s">
        <v>63</v>
      </c>
      <c r="G155" s="87" t="s">
        <v>249</v>
      </c>
      <c r="H155" s="87" t="s">
        <v>249</v>
      </c>
      <c r="I155" s="87" t="s">
        <v>291</v>
      </c>
      <c r="J155" s="87" t="s">
        <v>133</v>
      </c>
    </row>
    <row r="156" outlineLevel="1">
      <c r="A156" s="87" t="s">
        <v>6169</v>
      </c>
      <c r="B156" s="87" t="s">
        <v>867</v>
      </c>
      <c r="C156" s="123" t="n">
        <v>6000.0</v>
      </c>
      <c r="D156" s="123" t="s">
        <v>109</v>
      </c>
      <c r="E156" s="123" t="n">
        <v>1520045.26</v>
      </c>
      <c r="F156" s="87" t="s">
        <v>63</v>
      </c>
      <c r="G156" s="87" t="s">
        <v>419</v>
      </c>
      <c r="H156" s="87" t="s">
        <v>249</v>
      </c>
      <c r="I156" s="87" t="s">
        <v>291</v>
      </c>
      <c r="J156" s="87" t="s">
        <v>133</v>
      </c>
    </row>
    <row r="157" outlineLevel="1">
      <c r="A157" s="87" t="s">
        <v>6169</v>
      </c>
      <c r="B157" s="87" t="s">
        <v>869</v>
      </c>
      <c r="C157" s="123" t="n">
        <v>4200.0</v>
      </c>
      <c r="D157" s="123" t="s">
        <v>109</v>
      </c>
      <c r="E157" s="123" t="n">
        <v>1524245.26</v>
      </c>
      <c r="F157" s="87" t="s">
        <v>63</v>
      </c>
      <c r="G157" s="87" t="s">
        <v>870</v>
      </c>
      <c r="H157" s="87" t="s">
        <v>249</v>
      </c>
      <c r="I157" s="87" t="s">
        <v>291</v>
      </c>
      <c r="J157" s="87" t="s">
        <v>133</v>
      </c>
    </row>
    <row r="158" outlineLevel="1">
      <c r="A158" s="87" t="s">
        <v>6169</v>
      </c>
      <c r="B158" s="87" t="s">
        <v>875</v>
      </c>
      <c r="C158" s="123" t="n">
        <v>11800.0</v>
      </c>
      <c r="D158" s="123" t="s">
        <v>109</v>
      </c>
      <c r="E158" s="123" t="n">
        <v>1548435.26</v>
      </c>
      <c r="F158" s="87" t="s">
        <v>63</v>
      </c>
      <c r="G158" s="87" t="s">
        <v>876</v>
      </c>
      <c r="H158" s="87" t="s">
        <v>249</v>
      </c>
      <c r="I158" s="87" t="s">
        <v>291</v>
      </c>
      <c r="J158" s="87" t="s">
        <v>133</v>
      </c>
    </row>
    <row r="159" outlineLevel="1">
      <c r="A159" s="87" t="s">
        <v>6169</v>
      </c>
      <c r="B159" s="87" t="s">
        <v>881</v>
      </c>
      <c r="C159" s="123" t="n">
        <v>5800.0</v>
      </c>
      <c r="D159" s="123" t="s">
        <v>109</v>
      </c>
      <c r="E159" s="123" t="n">
        <v>1591730.26</v>
      </c>
      <c r="F159" s="87" t="s">
        <v>63</v>
      </c>
      <c r="G159" s="87" t="s">
        <v>249</v>
      </c>
      <c r="H159" s="87" t="s">
        <v>249</v>
      </c>
      <c r="I159" s="87" t="s">
        <v>291</v>
      </c>
      <c r="J159" s="87" t="s">
        <v>133</v>
      </c>
    </row>
    <row r="160" outlineLevel="1">
      <c r="A160" s="87" t="s">
        <v>6169</v>
      </c>
      <c r="B160" s="87" t="s">
        <v>883</v>
      </c>
      <c r="C160" s="123" t="n">
        <v>8200.0</v>
      </c>
      <c r="D160" s="123" t="s">
        <v>109</v>
      </c>
      <c r="E160" s="123" t="n">
        <v>1599930.26</v>
      </c>
      <c r="F160" s="87" t="s">
        <v>63</v>
      </c>
      <c r="G160" s="87" t="s">
        <v>884</v>
      </c>
      <c r="H160" s="87" t="s">
        <v>249</v>
      </c>
      <c r="I160" s="87" t="s">
        <v>291</v>
      </c>
      <c r="J160" s="87" t="s">
        <v>133</v>
      </c>
    </row>
    <row r="161" outlineLevel="1">
      <c r="A161" s="87" t="s">
        <v>6170</v>
      </c>
      <c r="B161" s="87" t="s">
        <v>895</v>
      </c>
      <c r="C161" s="123" t="n">
        <v>2000.0</v>
      </c>
      <c r="D161" s="123" t="s">
        <v>109</v>
      </c>
      <c r="E161" s="123" t="n">
        <v>1611213.26</v>
      </c>
      <c r="F161" s="87" t="s">
        <v>63</v>
      </c>
      <c r="G161" s="87" t="s">
        <v>896</v>
      </c>
      <c r="H161" s="87" t="s">
        <v>249</v>
      </c>
      <c r="I161" s="87" t="s">
        <v>291</v>
      </c>
      <c r="J161" s="87" t="s">
        <v>133</v>
      </c>
    </row>
    <row r="162" outlineLevel="1">
      <c r="A162" s="87" t="s">
        <v>6170</v>
      </c>
      <c r="B162" s="87" t="s">
        <v>898</v>
      </c>
      <c r="C162" s="123" t="n">
        <v>2000.0</v>
      </c>
      <c r="D162" s="123" t="s">
        <v>109</v>
      </c>
      <c r="E162" s="123" t="n">
        <v>1613213.26</v>
      </c>
      <c r="F162" s="87" t="s">
        <v>63</v>
      </c>
      <c r="G162" s="87" t="s">
        <v>249</v>
      </c>
      <c r="H162" s="87" t="s">
        <v>249</v>
      </c>
      <c r="I162" s="87" t="s">
        <v>291</v>
      </c>
      <c r="J162" s="87" t="s">
        <v>133</v>
      </c>
    </row>
    <row r="163" outlineLevel="1">
      <c r="A163" s="87" t="s">
        <v>6170</v>
      </c>
      <c r="B163" s="87" t="s">
        <v>900</v>
      </c>
      <c r="C163" s="123" t="n">
        <v>2000.0</v>
      </c>
      <c r="D163" s="123" t="s">
        <v>109</v>
      </c>
      <c r="E163" s="123" t="n">
        <v>1615213.26</v>
      </c>
      <c r="F163" s="87" t="s">
        <v>63</v>
      </c>
      <c r="G163" s="87" t="s">
        <v>249</v>
      </c>
      <c r="H163" s="87" t="s">
        <v>249</v>
      </c>
      <c r="I163" s="87" t="s">
        <v>291</v>
      </c>
      <c r="J163" s="87" t="s">
        <v>133</v>
      </c>
    </row>
    <row r="164" outlineLevel="1">
      <c r="A164" s="87" t="s">
        <v>6170</v>
      </c>
      <c r="B164" s="87" t="s">
        <v>902</v>
      </c>
      <c r="C164" s="123" t="n">
        <v>700.0</v>
      </c>
      <c r="D164" s="123" t="s">
        <v>109</v>
      </c>
      <c r="E164" s="123" t="n">
        <v>1615913.26</v>
      </c>
      <c r="F164" s="87" t="s">
        <v>63</v>
      </c>
      <c r="G164" s="87" t="s">
        <v>506</v>
      </c>
      <c r="H164" s="87" t="s">
        <v>249</v>
      </c>
      <c r="I164" s="87" t="s">
        <v>291</v>
      </c>
      <c r="J164" s="87" t="s">
        <v>133</v>
      </c>
    </row>
    <row r="165" outlineLevel="1">
      <c r="A165" s="87" t="s">
        <v>6170</v>
      </c>
      <c r="B165" s="87" t="s">
        <v>904</v>
      </c>
      <c r="C165" s="123" t="n">
        <v>2000.0</v>
      </c>
      <c r="D165" s="123" t="s">
        <v>109</v>
      </c>
      <c r="E165" s="123" t="n">
        <v>1617913.26</v>
      </c>
      <c r="F165" s="87" t="s">
        <v>63</v>
      </c>
      <c r="G165" s="87" t="s">
        <v>392</v>
      </c>
      <c r="H165" s="87" t="s">
        <v>249</v>
      </c>
      <c r="I165" s="87" t="s">
        <v>291</v>
      </c>
      <c r="J165" s="87" t="s">
        <v>133</v>
      </c>
    </row>
    <row r="166" outlineLevel="1">
      <c r="A166" s="87" t="s">
        <v>6170</v>
      </c>
      <c r="B166" s="87" t="s">
        <v>906</v>
      </c>
      <c r="C166" s="123" t="n">
        <v>8000.0</v>
      </c>
      <c r="D166" s="123" t="s">
        <v>109</v>
      </c>
      <c r="E166" s="123" t="n">
        <v>1625913.26</v>
      </c>
      <c r="F166" s="87" t="s">
        <v>63</v>
      </c>
      <c r="G166" s="87" t="s">
        <v>392</v>
      </c>
      <c r="H166" s="87" t="s">
        <v>249</v>
      </c>
      <c r="I166" s="87" t="s">
        <v>291</v>
      </c>
      <c r="J166" s="87" t="s">
        <v>133</v>
      </c>
    </row>
    <row r="167" outlineLevel="1">
      <c r="A167" s="87" t="s">
        <v>6170</v>
      </c>
      <c r="B167" s="87" t="s">
        <v>908</v>
      </c>
      <c r="C167" s="123" t="n">
        <v>10500.0</v>
      </c>
      <c r="D167" s="123" t="s">
        <v>109</v>
      </c>
      <c r="E167" s="123" t="n">
        <v>1636413.26</v>
      </c>
      <c r="F167" s="87" t="s">
        <v>63</v>
      </c>
      <c r="G167" s="87" t="s">
        <v>249</v>
      </c>
      <c r="H167" s="87" t="s">
        <v>249</v>
      </c>
      <c r="I167" s="87" t="s">
        <v>291</v>
      </c>
      <c r="J167" s="87" t="s">
        <v>133</v>
      </c>
    </row>
    <row r="168" outlineLevel="1">
      <c r="A168" s="87" t="s">
        <v>6170</v>
      </c>
      <c r="B168" s="87" t="s">
        <v>910</v>
      </c>
      <c r="C168" s="123" t="n">
        <v>70500.0</v>
      </c>
      <c r="D168" s="123" t="s">
        <v>109</v>
      </c>
      <c r="E168" s="123" t="n">
        <v>1706913.26</v>
      </c>
      <c r="F168" s="87" t="s">
        <v>63</v>
      </c>
      <c r="G168" s="87" t="s">
        <v>249</v>
      </c>
      <c r="H168" s="87" t="s">
        <v>249</v>
      </c>
      <c r="I168" s="87" t="s">
        <v>291</v>
      </c>
      <c r="J168" s="87" t="s">
        <v>133</v>
      </c>
    </row>
    <row r="169" outlineLevel="1">
      <c r="A169" s="87" t="s">
        <v>6170</v>
      </c>
      <c r="B169" s="87" t="s">
        <v>916</v>
      </c>
      <c r="C169" s="123" t="n">
        <v>305000.0</v>
      </c>
      <c r="D169" s="123" t="s">
        <v>109</v>
      </c>
      <c r="E169" s="123" t="n">
        <v>1991050.73</v>
      </c>
      <c r="F169" s="87" t="s">
        <v>63</v>
      </c>
      <c r="G169" s="87" t="s">
        <v>722</v>
      </c>
      <c r="H169" s="87" t="s">
        <v>249</v>
      </c>
      <c r="I169" s="87" t="s">
        <v>291</v>
      </c>
      <c r="J169" s="87" t="s">
        <v>133</v>
      </c>
    </row>
    <row r="170" outlineLevel="1">
      <c r="A170" s="87" t="s">
        <v>6171</v>
      </c>
      <c r="B170" s="87" t="s">
        <v>920</v>
      </c>
      <c r="C170" s="123" t="n">
        <v>2300.0</v>
      </c>
      <c r="D170" s="123" t="s">
        <v>109</v>
      </c>
      <c r="E170" s="123" t="n">
        <v>1990487.73</v>
      </c>
      <c r="F170" s="87" t="s">
        <v>63</v>
      </c>
      <c r="G170" s="87" t="s">
        <v>249</v>
      </c>
      <c r="H170" s="87" t="s">
        <v>249</v>
      </c>
      <c r="I170" s="87" t="s">
        <v>291</v>
      </c>
      <c r="J170" s="87" t="s">
        <v>133</v>
      </c>
    </row>
    <row r="171" outlineLevel="1">
      <c r="A171" s="87" t="s">
        <v>6171</v>
      </c>
      <c r="B171" s="87" t="s">
        <v>924</v>
      </c>
      <c r="C171" s="123" t="n">
        <v>8000.0</v>
      </c>
      <c r="D171" s="123" t="s">
        <v>109</v>
      </c>
      <c r="E171" s="123" t="n">
        <v>2004859.73</v>
      </c>
      <c r="F171" s="87" t="s">
        <v>63</v>
      </c>
      <c r="G171" s="87" t="s">
        <v>249</v>
      </c>
      <c r="H171" s="87" t="s">
        <v>249</v>
      </c>
      <c r="I171" s="87" t="s">
        <v>291</v>
      </c>
      <c r="J171" s="87" t="s">
        <v>133</v>
      </c>
    </row>
    <row r="172" outlineLevel="1">
      <c r="A172" s="87" t="s">
        <v>6171</v>
      </c>
      <c r="B172" s="87" t="s">
        <v>926</v>
      </c>
      <c r="C172" s="123" t="n">
        <v>2300.0</v>
      </c>
      <c r="D172" s="123" t="s">
        <v>109</v>
      </c>
      <c r="E172" s="123" t="n">
        <v>2007159.73</v>
      </c>
      <c r="F172" s="87" t="s">
        <v>63</v>
      </c>
      <c r="G172" s="87" t="s">
        <v>249</v>
      </c>
      <c r="H172" s="87" t="s">
        <v>249</v>
      </c>
      <c r="I172" s="87" t="s">
        <v>291</v>
      </c>
      <c r="J172" s="87" t="s">
        <v>133</v>
      </c>
    </row>
    <row r="173" outlineLevel="1">
      <c r="A173" s="87" t="s">
        <v>6171</v>
      </c>
      <c r="B173" s="87" t="s">
        <v>931</v>
      </c>
      <c r="C173" s="123" t="n">
        <v>2200.0</v>
      </c>
      <c r="D173" s="123" t="s">
        <v>109</v>
      </c>
      <c r="E173" s="123" t="n">
        <v>1419359.73</v>
      </c>
      <c r="F173" s="87" t="s">
        <v>63</v>
      </c>
      <c r="G173" s="87" t="s">
        <v>249</v>
      </c>
      <c r="H173" s="87" t="s">
        <v>249</v>
      </c>
      <c r="I173" s="87" t="s">
        <v>291</v>
      </c>
      <c r="J173" s="87" t="s">
        <v>133</v>
      </c>
    </row>
    <row r="174" outlineLevel="1">
      <c r="A174" s="87" t="s">
        <v>6172</v>
      </c>
      <c r="B174" s="87" t="s">
        <v>936</v>
      </c>
      <c r="C174" s="123" t="n">
        <v>55000.0</v>
      </c>
      <c r="D174" s="123" t="s">
        <v>109</v>
      </c>
      <c r="E174" s="123" t="n">
        <v>1469359.73</v>
      </c>
      <c r="F174" s="87" t="s">
        <v>63</v>
      </c>
      <c r="G174" s="87" t="s">
        <v>549</v>
      </c>
      <c r="H174" s="87" t="s">
        <v>249</v>
      </c>
      <c r="I174" s="87" t="s">
        <v>291</v>
      </c>
      <c r="J174" s="87" t="s">
        <v>133</v>
      </c>
    </row>
    <row r="175" outlineLevel="1">
      <c r="A175" s="87" t="s">
        <v>6172</v>
      </c>
      <c r="B175" s="87" t="s">
        <v>938</v>
      </c>
      <c r="C175" s="123" t="n">
        <v>100000.0</v>
      </c>
      <c r="D175" s="123" t="s">
        <v>109</v>
      </c>
      <c r="E175" s="123" t="n">
        <v>1569359.73</v>
      </c>
      <c r="F175" s="87" t="s">
        <v>63</v>
      </c>
      <c r="G175" s="87" t="s">
        <v>513</v>
      </c>
      <c r="H175" s="87" t="s">
        <v>249</v>
      </c>
      <c r="I175" s="87" t="s">
        <v>291</v>
      </c>
      <c r="J175" s="87" t="s">
        <v>133</v>
      </c>
    </row>
    <row r="176" outlineLevel="1">
      <c r="A176" s="87" t="s">
        <v>6172</v>
      </c>
      <c r="B176" s="87" t="s">
        <v>940</v>
      </c>
      <c r="C176" s="123" t="n">
        <v>700.0</v>
      </c>
      <c r="D176" s="123" t="s">
        <v>109</v>
      </c>
      <c r="E176" s="123" t="n">
        <v>1570059.73</v>
      </c>
      <c r="F176" s="87" t="s">
        <v>63</v>
      </c>
      <c r="G176" s="87" t="s">
        <v>941</v>
      </c>
      <c r="H176" s="87" t="s">
        <v>249</v>
      </c>
      <c r="I176" s="87" t="s">
        <v>291</v>
      </c>
      <c r="J176" s="87" t="s">
        <v>133</v>
      </c>
    </row>
    <row r="177" outlineLevel="1">
      <c r="A177" s="87" t="s">
        <v>6172</v>
      </c>
      <c r="B177" s="87" t="s">
        <v>952</v>
      </c>
      <c r="C177" s="123" t="n">
        <v>700.0</v>
      </c>
      <c r="D177" s="123" t="s">
        <v>109</v>
      </c>
      <c r="E177" s="123" t="n">
        <v>910805.73</v>
      </c>
      <c r="F177" s="87" t="s">
        <v>63</v>
      </c>
      <c r="G177" s="87" t="s">
        <v>506</v>
      </c>
      <c r="H177" s="87" t="s">
        <v>249</v>
      </c>
      <c r="I177" s="87" t="s">
        <v>291</v>
      </c>
      <c r="J177" s="87" t="s">
        <v>133</v>
      </c>
    </row>
    <row r="178" outlineLevel="1">
      <c r="A178" s="87" t="s">
        <v>6172</v>
      </c>
      <c r="B178" s="87" t="s">
        <v>956</v>
      </c>
      <c r="C178" s="123" t="n">
        <v>2300.0</v>
      </c>
      <c r="D178" s="123" t="s">
        <v>109</v>
      </c>
      <c r="E178" s="123" t="n">
        <v>1025672.73</v>
      </c>
      <c r="F178" s="87" t="s">
        <v>63</v>
      </c>
      <c r="G178" s="87" t="s">
        <v>685</v>
      </c>
      <c r="H178" s="87" t="s">
        <v>249</v>
      </c>
      <c r="I178" s="87" t="s">
        <v>291</v>
      </c>
      <c r="J178" s="87" t="s">
        <v>133</v>
      </c>
    </row>
    <row r="179" outlineLevel="1">
      <c r="A179" s="87" t="s">
        <v>6172</v>
      </c>
      <c r="B179" s="87" t="s">
        <v>958</v>
      </c>
      <c r="C179" s="123" t="n">
        <v>4600.0</v>
      </c>
      <c r="D179" s="123" t="s">
        <v>109</v>
      </c>
      <c r="E179" s="123" t="n">
        <v>1030272.73</v>
      </c>
      <c r="F179" s="87" t="s">
        <v>63</v>
      </c>
      <c r="G179" s="87" t="s">
        <v>249</v>
      </c>
      <c r="H179" s="87" t="s">
        <v>249</v>
      </c>
      <c r="I179" s="87" t="s">
        <v>291</v>
      </c>
      <c r="J179" s="87" t="s">
        <v>133</v>
      </c>
    </row>
    <row r="180" outlineLevel="1">
      <c r="A180" s="87" t="s">
        <v>6173</v>
      </c>
      <c r="B180" s="87" t="s">
        <v>965</v>
      </c>
      <c r="C180" s="123" t="n">
        <v>500000.0</v>
      </c>
      <c r="D180" s="123" t="s">
        <v>109</v>
      </c>
      <c r="E180" s="123" t="n">
        <v>1529767.98</v>
      </c>
      <c r="F180" s="87" t="s">
        <v>63</v>
      </c>
      <c r="G180" s="87" t="s">
        <v>966</v>
      </c>
      <c r="H180" s="87" t="s">
        <v>249</v>
      </c>
      <c r="I180" s="87" t="s">
        <v>291</v>
      </c>
      <c r="J180" s="87" t="s">
        <v>133</v>
      </c>
    </row>
    <row r="181" outlineLevel="1">
      <c r="A181" s="87" t="s">
        <v>6173</v>
      </c>
      <c r="B181" s="87" t="s">
        <v>978</v>
      </c>
      <c r="C181" s="123" t="n">
        <v>37500.0</v>
      </c>
      <c r="D181" s="123" t="s">
        <v>109</v>
      </c>
      <c r="E181" s="123" t="n">
        <v>2731590.41</v>
      </c>
      <c r="F181" s="87" t="s">
        <v>63</v>
      </c>
      <c r="G181" s="87" t="s">
        <v>249</v>
      </c>
      <c r="H181" s="87" t="s">
        <v>249</v>
      </c>
      <c r="I181" s="87" t="s">
        <v>291</v>
      </c>
      <c r="J181" s="87" t="s">
        <v>133</v>
      </c>
    </row>
    <row r="182" outlineLevel="1">
      <c r="A182" s="87" t="s">
        <v>6173</v>
      </c>
      <c r="B182" s="87" t="s">
        <v>980</v>
      </c>
      <c r="C182" s="123" t="n">
        <v>12500.0</v>
      </c>
      <c r="D182" s="123" t="s">
        <v>109</v>
      </c>
      <c r="E182" s="123" t="n">
        <v>2744090.41</v>
      </c>
      <c r="F182" s="87" t="s">
        <v>63</v>
      </c>
      <c r="G182" s="87" t="s">
        <v>249</v>
      </c>
      <c r="H182" s="87" t="s">
        <v>249</v>
      </c>
      <c r="I182" s="87" t="s">
        <v>291</v>
      </c>
      <c r="J182" s="87" t="s">
        <v>133</v>
      </c>
    </row>
    <row r="183" outlineLevel="1">
      <c r="A183" s="87" t="s">
        <v>6173</v>
      </c>
      <c r="B183" s="87" t="s">
        <v>982</v>
      </c>
      <c r="C183" s="123" t="n">
        <v>2000.0</v>
      </c>
      <c r="D183" s="123" t="s">
        <v>109</v>
      </c>
      <c r="E183" s="123" t="n">
        <v>2746090.41</v>
      </c>
      <c r="F183" s="87" t="s">
        <v>63</v>
      </c>
      <c r="G183" s="87" t="s">
        <v>249</v>
      </c>
      <c r="H183" s="87" t="s">
        <v>249</v>
      </c>
      <c r="I183" s="87" t="s">
        <v>291</v>
      </c>
      <c r="J183" s="87" t="s">
        <v>133</v>
      </c>
    </row>
    <row r="184" outlineLevel="1">
      <c r="A184" s="87" t="s">
        <v>6173</v>
      </c>
      <c r="B184" s="87" t="s">
        <v>984</v>
      </c>
      <c r="C184" s="123" t="n">
        <v>2600.0</v>
      </c>
      <c r="D184" s="123" t="s">
        <v>109</v>
      </c>
      <c r="E184" s="123" t="n">
        <v>2748690.41</v>
      </c>
      <c r="F184" s="87" t="s">
        <v>63</v>
      </c>
      <c r="G184" s="87" t="s">
        <v>249</v>
      </c>
      <c r="H184" s="87" t="s">
        <v>249</v>
      </c>
      <c r="I184" s="87" t="s">
        <v>291</v>
      </c>
      <c r="J184" s="87" t="s">
        <v>133</v>
      </c>
    </row>
    <row r="185" outlineLevel="1">
      <c r="A185" s="87" t="s">
        <v>6173</v>
      </c>
      <c r="B185" s="87" t="s">
        <v>986</v>
      </c>
      <c r="C185" s="123" t="n">
        <v>4000.0</v>
      </c>
      <c r="D185" s="123" t="s">
        <v>109</v>
      </c>
      <c r="E185" s="123" t="n">
        <v>2752690.41</v>
      </c>
      <c r="F185" s="87" t="s">
        <v>63</v>
      </c>
      <c r="G185" s="87" t="s">
        <v>987</v>
      </c>
      <c r="H185" s="87" t="s">
        <v>249</v>
      </c>
      <c r="I185" s="87" t="s">
        <v>291</v>
      </c>
      <c r="J185" s="87" t="s">
        <v>133</v>
      </c>
    </row>
    <row r="186" outlineLevel="1">
      <c r="A186" s="87" t="s">
        <v>6173</v>
      </c>
      <c r="B186" s="87" t="s">
        <v>991</v>
      </c>
      <c r="C186" s="123" t="n">
        <v>250000.0</v>
      </c>
      <c r="D186" s="123" t="s">
        <v>109</v>
      </c>
      <c r="E186" s="123" t="n">
        <v>1622692.41</v>
      </c>
      <c r="F186" s="87" t="s">
        <v>59</v>
      </c>
      <c r="G186" s="87" t="s">
        <v>489</v>
      </c>
      <c r="H186" s="87" t="s">
        <v>249</v>
      </c>
      <c r="I186" s="87" t="s">
        <v>291</v>
      </c>
      <c r="J186" s="87" t="s">
        <v>133</v>
      </c>
    </row>
    <row r="187" outlineLevel="1">
      <c r="A187" s="87" t="s">
        <v>6173</v>
      </c>
      <c r="B187" s="87" t="s">
        <v>993</v>
      </c>
      <c r="C187" s="123" t="n">
        <v>15000.0</v>
      </c>
      <c r="D187" s="123" t="s">
        <v>109</v>
      </c>
      <c r="E187" s="123" t="n">
        <v>1637692.41</v>
      </c>
      <c r="F187" s="87" t="s">
        <v>63</v>
      </c>
      <c r="G187" s="87" t="s">
        <v>994</v>
      </c>
      <c r="H187" s="87" t="s">
        <v>249</v>
      </c>
      <c r="I187" s="87" t="s">
        <v>291</v>
      </c>
      <c r="J187" s="87" t="s">
        <v>133</v>
      </c>
    </row>
    <row r="188" outlineLevel="1">
      <c r="A188" s="87" t="s">
        <v>6173</v>
      </c>
      <c r="B188" s="87" t="s">
        <v>998</v>
      </c>
      <c r="C188" s="123" t="n">
        <v>5400.0</v>
      </c>
      <c r="D188" s="123" t="s">
        <v>109</v>
      </c>
      <c r="E188" s="123" t="n">
        <v>1676642.41</v>
      </c>
      <c r="F188" s="87" t="s">
        <v>63</v>
      </c>
      <c r="G188" s="87" t="s">
        <v>249</v>
      </c>
      <c r="H188" s="87" t="s">
        <v>249</v>
      </c>
      <c r="I188" s="87" t="s">
        <v>291</v>
      </c>
      <c r="J188" s="87" t="s">
        <v>133</v>
      </c>
    </row>
    <row r="189" outlineLevel="1">
      <c r="A189" s="87" t="s">
        <v>6173</v>
      </c>
      <c r="B189" s="87" t="s">
        <v>1000</v>
      </c>
      <c r="C189" s="123" t="n">
        <v>12000.0</v>
      </c>
      <c r="D189" s="123" t="s">
        <v>109</v>
      </c>
      <c r="E189" s="123" t="n">
        <v>1688642.41</v>
      </c>
      <c r="F189" s="87" t="s">
        <v>63</v>
      </c>
      <c r="G189" s="87" t="s">
        <v>249</v>
      </c>
      <c r="H189" s="87" t="s">
        <v>249</v>
      </c>
      <c r="I189" s="87" t="s">
        <v>291</v>
      </c>
      <c r="J189" s="87" t="s">
        <v>133</v>
      </c>
    </row>
    <row r="190" outlineLevel="1">
      <c r="A190" s="87" t="s">
        <v>6174</v>
      </c>
      <c r="B190" s="87" t="s">
        <v>1004</v>
      </c>
      <c r="C190" s="123" t="n">
        <v>10000.0</v>
      </c>
      <c r="D190" s="123" t="s">
        <v>109</v>
      </c>
      <c r="E190" s="123" t="n">
        <v>1198642.41</v>
      </c>
      <c r="F190" s="87" t="s">
        <v>63</v>
      </c>
      <c r="G190" s="87" t="s">
        <v>249</v>
      </c>
      <c r="H190" s="87" t="s">
        <v>249</v>
      </c>
      <c r="I190" s="87" t="s">
        <v>291</v>
      </c>
      <c r="J190" s="87" t="s">
        <v>133</v>
      </c>
    </row>
    <row r="191" outlineLevel="1">
      <c r="A191" s="87" t="s">
        <v>6174</v>
      </c>
      <c r="B191" s="87" t="s">
        <v>1006</v>
      </c>
      <c r="C191" s="123" t="n">
        <v>2000.0</v>
      </c>
      <c r="D191" s="123" t="s">
        <v>109</v>
      </c>
      <c r="E191" s="123" t="n">
        <v>1200642.41</v>
      </c>
      <c r="F191" s="87" t="s">
        <v>63</v>
      </c>
      <c r="G191" s="87" t="s">
        <v>1007</v>
      </c>
      <c r="H191" s="87" t="s">
        <v>249</v>
      </c>
      <c r="I191" s="87" t="s">
        <v>291</v>
      </c>
      <c r="J191" s="87" t="s">
        <v>133</v>
      </c>
    </row>
    <row r="192" outlineLevel="1">
      <c r="A192" s="87" t="s">
        <v>6174</v>
      </c>
      <c r="B192" s="87" t="s">
        <v>1010</v>
      </c>
      <c r="C192" s="123" t="n">
        <v>200.0</v>
      </c>
      <c r="D192" s="123" t="s">
        <v>109</v>
      </c>
      <c r="E192" s="123" t="n">
        <v>1200842.41</v>
      </c>
      <c r="F192" s="87" t="s">
        <v>63</v>
      </c>
      <c r="G192" s="87" t="s">
        <v>249</v>
      </c>
      <c r="H192" s="87" t="s">
        <v>249</v>
      </c>
      <c r="I192" s="87" t="s">
        <v>291</v>
      </c>
      <c r="J192" s="87" t="s">
        <v>133</v>
      </c>
    </row>
    <row r="193" outlineLevel="1">
      <c r="A193" s="87" t="s">
        <v>6174</v>
      </c>
      <c r="B193" s="87" t="s">
        <v>1014</v>
      </c>
      <c r="C193" s="123" t="n">
        <v>7500.0</v>
      </c>
      <c r="D193" s="123" t="s">
        <v>109</v>
      </c>
      <c r="E193" s="123" t="n">
        <v>1213592.41</v>
      </c>
      <c r="F193" s="87" t="s">
        <v>63</v>
      </c>
      <c r="G193" s="87" t="s">
        <v>1015</v>
      </c>
      <c r="H193" s="87" t="s">
        <v>249</v>
      </c>
      <c r="I193" s="87" t="s">
        <v>291</v>
      </c>
      <c r="J193" s="87" t="s">
        <v>133</v>
      </c>
    </row>
    <row r="194" outlineLevel="1">
      <c r="A194" s="87" t="s">
        <v>6174</v>
      </c>
      <c r="B194" s="87" t="s">
        <v>1017</v>
      </c>
      <c r="C194" s="123" t="n">
        <v>700.0</v>
      </c>
      <c r="D194" s="123" t="s">
        <v>109</v>
      </c>
      <c r="E194" s="123" t="n">
        <v>1214292.41</v>
      </c>
      <c r="F194" s="87" t="s">
        <v>63</v>
      </c>
      <c r="G194" s="87" t="s">
        <v>506</v>
      </c>
      <c r="H194" s="87" t="s">
        <v>249</v>
      </c>
      <c r="I194" s="87" t="s">
        <v>291</v>
      </c>
      <c r="J194" s="87" t="s">
        <v>133</v>
      </c>
    </row>
    <row r="195" outlineLevel="1">
      <c r="A195" s="87" t="s">
        <v>6174</v>
      </c>
      <c r="B195" s="87" t="s">
        <v>1019</v>
      </c>
      <c r="C195" s="123" t="n">
        <v>2500.0</v>
      </c>
      <c r="D195" s="123" t="s">
        <v>109</v>
      </c>
      <c r="E195" s="123" t="n">
        <v>1216792.41</v>
      </c>
      <c r="F195" s="87" t="s">
        <v>63</v>
      </c>
      <c r="G195" s="87" t="s">
        <v>249</v>
      </c>
      <c r="H195" s="87" t="s">
        <v>249</v>
      </c>
      <c r="I195" s="87" t="s">
        <v>291</v>
      </c>
      <c r="J195" s="87" t="s">
        <v>133</v>
      </c>
    </row>
    <row r="196" outlineLevel="1">
      <c r="A196" s="87" t="s">
        <v>6174</v>
      </c>
      <c r="B196" s="87" t="s">
        <v>1029</v>
      </c>
      <c r="C196" s="123" t="n">
        <v>11000.0</v>
      </c>
      <c r="D196" s="123" t="s">
        <v>109</v>
      </c>
      <c r="E196" s="123" t="n">
        <v>1198834.11</v>
      </c>
      <c r="F196" s="87" t="s">
        <v>63</v>
      </c>
      <c r="G196" s="87" t="s">
        <v>249</v>
      </c>
      <c r="H196" s="87" t="s">
        <v>249</v>
      </c>
      <c r="I196" s="87" t="s">
        <v>291</v>
      </c>
      <c r="J196" s="87" t="s">
        <v>133</v>
      </c>
    </row>
    <row r="197" outlineLevel="1">
      <c r="A197" s="87" t="s">
        <v>6175</v>
      </c>
      <c r="B197" s="87" t="s">
        <v>1031</v>
      </c>
      <c r="C197" s="123" t="n">
        <v>700.0</v>
      </c>
      <c r="D197" s="123" t="s">
        <v>109</v>
      </c>
      <c r="E197" s="123" t="n">
        <v>1199534.11</v>
      </c>
      <c r="F197" s="87" t="s">
        <v>63</v>
      </c>
      <c r="G197" s="87" t="s">
        <v>506</v>
      </c>
      <c r="H197" s="87" t="s">
        <v>249</v>
      </c>
      <c r="I197" s="87" t="s">
        <v>291</v>
      </c>
      <c r="J197" s="87" t="s">
        <v>133</v>
      </c>
    </row>
    <row r="198" outlineLevel="1">
      <c r="A198" s="87" t="s">
        <v>6175</v>
      </c>
      <c r="B198" s="87" t="s">
        <v>1033</v>
      </c>
      <c r="C198" s="123" t="n">
        <v>5000.0</v>
      </c>
      <c r="D198" s="123" t="s">
        <v>109</v>
      </c>
      <c r="E198" s="123" t="n">
        <v>1204534.11</v>
      </c>
      <c r="F198" s="87" t="s">
        <v>63</v>
      </c>
      <c r="G198" s="87" t="s">
        <v>249</v>
      </c>
      <c r="H198" s="87" t="s">
        <v>249</v>
      </c>
      <c r="I198" s="87" t="s">
        <v>291</v>
      </c>
      <c r="J198" s="87" t="s">
        <v>133</v>
      </c>
    </row>
    <row r="199" outlineLevel="1">
      <c r="A199" s="87" t="s">
        <v>6175</v>
      </c>
      <c r="B199" s="87" t="s">
        <v>1035</v>
      </c>
      <c r="C199" s="123" t="n">
        <v>700.0</v>
      </c>
      <c r="D199" s="123" t="s">
        <v>109</v>
      </c>
      <c r="E199" s="123" t="n">
        <v>1205234.11</v>
      </c>
      <c r="F199" s="87" t="s">
        <v>63</v>
      </c>
      <c r="G199" s="87" t="s">
        <v>506</v>
      </c>
      <c r="H199" s="87" t="s">
        <v>249</v>
      </c>
      <c r="I199" s="87" t="s">
        <v>291</v>
      </c>
      <c r="J199" s="87" t="s">
        <v>133</v>
      </c>
    </row>
    <row r="200" outlineLevel="1">
      <c r="A200" s="87" t="s">
        <v>6175</v>
      </c>
      <c r="B200" s="87" t="s">
        <v>1037</v>
      </c>
      <c r="C200" s="123" t="n">
        <v>37500.0</v>
      </c>
      <c r="D200" s="123" t="s">
        <v>109</v>
      </c>
      <c r="E200" s="123" t="n">
        <v>1242734.11</v>
      </c>
      <c r="F200" s="87" t="s">
        <v>63</v>
      </c>
      <c r="G200" s="87" t="s">
        <v>249</v>
      </c>
      <c r="H200" s="87" t="s">
        <v>249</v>
      </c>
      <c r="I200" s="87" t="s">
        <v>291</v>
      </c>
      <c r="J200" s="87" t="s">
        <v>133</v>
      </c>
    </row>
    <row r="201" outlineLevel="1">
      <c r="A201" s="87" t="s">
        <v>6176</v>
      </c>
      <c r="B201" s="87" t="s">
        <v>1061</v>
      </c>
      <c r="C201" s="123" t="n">
        <v>24000.0</v>
      </c>
      <c r="D201" s="123" t="s">
        <v>109</v>
      </c>
      <c r="E201" s="123" t="n">
        <v>2861450.11</v>
      </c>
      <c r="F201" s="87" t="s">
        <v>63</v>
      </c>
      <c r="G201" s="87" t="s">
        <v>1062</v>
      </c>
      <c r="H201" s="87" t="s">
        <v>249</v>
      </c>
      <c r="I201" s="87" t="s">
        <v>291</v>
      </c>
      <c r="J201" s="87" t="s">
        <v>133</v>
      </c>
    </row>
    <row r="202" outlineLevel="1">
      <c r="A202" s="87" t="s">
        <v>6177</v>
      </c>
      <c r="B202" s="87" t="s">
        <v>1067</v>
      </c>
      <c r="C202" s="123" t="n">
        <v>49000.0</v>
      </c>
      <c r="D202" s="123" t="s">
        <v>109</v>
      </c>
      <c r="E202" s="123" t="n">
        <v>2757950.11</v>
      </c>
      <c r="F202" s="87" t="s">
        <v>63</v>
      </c>
      <c r="G202" s="87" t="s">
        <v>249</v>
      </c>
      <c r="H202" s="87" t="s">
        <v>249</v>
      </c>
      <c r="I202" s="87" t="s">
        <v>291</v>
      </c>
      <c r="J202" s="87" t="s">
        <v>133</v>
      </c>
    </row>
    <row r="203" outlineLevel="1">
      <c r="A203" s="87" t="s">
        <v>6177</v>
      </c>
      <c r="B203" s="87" t="s">
        <v>1071</v>
      </c>
      <c r="C203" s="123" t="n">
        <v>8800.0</v>
      </c>
      <c r="D203" s="123" t="s">
        <v>109</v>
      </c>
      <c r="E203" s="123" t="n">
        <v>2769000.11</v>
      </c>
      <c r="F203" s="87" t="s">
        <v>63</v>
      </c>
      <c r="G203" s="87" t="s">
        <v>1072</v>
      </c>
      <c r="H203" s="87" t="s">
        <v>249</v>
      </c>
      <c r="I203" s="87" t="s">
        <v>291</v>
      </c>
      <c r="J203" s="87" t="s">
        <v>133</v>
      </c>
    </row>
    <row r="204" outlineLevel="1">
      <c r="A204" s="87" t="s">
        <v>6177</v>
      </c>
      <c r="B204" s="87" t="s">
        <v>1080</v>
      </c>
      <c r="C204" s="123" t="n">
        <v>15000.0</v>
      </c>
      <c r="D204" s="123" t="s">
        <v>109</v>
      </c>
      <c r="E204" s="123" t="n">
        <v>2734000.11</v>
      </c>
      <c r="F204" s="87" t="s">
        <v>63</v>
      </c>
      <c r="G204" s="87" t="s">
        <v>1081</v>
      </c>
      <c r="H204" s="87" t="s">
        <v>249</v>
      </c>
      <c r="I204" s="87" t="s">
        <v>291</v>
      </c>
      <c r="J204" s="87" t="s">
        <v>133</v>
      </c>
    </row>
    <row r="205" outlineLevel="1">
      <c r="A205" s="87" t="s">
        <v>6177</v>
      </c>
      <c r="B205" s="87" t="s">
        <v>1087</v>
      </c>
      <c r="C205" s="123" t="n">
        <v>14000.0</v>
      </c>
      <c r="D205" s="123" t="s">
        <v>109</v>
      </c>
      <c r="E205" s="123" t="n">
        <v>2668350.11</v>
      </c>
      <c r="F205" s="87" t="s">
        <v>84</v>
      </c>
      <c r="G205" s="87" t="s">
        <v>249</v>
      </c>
      <c r="H205" s="87" t="s">
        <v>249</v>
      </c>
      <c r="I205" s="87" t="s">
        <v>291</v>
      </c>
      <c r="J205" s="87" t="s">
        <v>133</v>
      </c>
    </row>
    <row r="206" outlineLevel="1">
      <c r="A206" s="87" t="s">
        <v>6177</v>
      </c>
      <c r="B206" s="87" t="s">
        <v>1089</v>
      </c>
      <c r="C206" s="123" t="n">
        <v>30000.0</v>
      </c>
      <c r="D206" s="123" t="s">
        <v>109</v>
      </c>
      <c r="E206" s="123" t="n">
        <v>2698350.11</v>
      </c>
      <c r="F206" s="87" t="s">
        <v>82</v>
      </c>
      <c r="G206" s="87" t="s">
        <v>1090</v>
      </c>
      <c r="H206" s="87" t="s">
        <v>249</v>
      </c>
      <c r="I206" s="87" t="s">
        <v>291</v>
      </c>
      <c r="J206" s="87" t="s">
        <v>133</v>
      </c>
    </row>
    <row r="207" outlineLevel="1">
      <c r="A207" s="87" t="s">
        <v>6177</v>
      </c>
      <c r="B207" s="87" t="s">
        <v>1092</v>
      </c>
      <c r="C207" s="123" t="n">
        <v>100000.0</v>
      </c>
      <c r="D207" s="123" t="s">
        <v>109</v>
      </c>
      <c r="E207" s="123" t="n">
        <v>2798350.11</v>
      </c>
      <c r="F207" s="87" t="s">
        <v>63</v>
      </c>
      <c r="G207" s="87" t="s">
        <v>513</v>
      </c>
      <c r="H207" s="87" t="s">
        <v>249</v>
      </c>
      <c r="I207" s="87" t="s">
        <v>291</v>
      </c>
      <c r="J207" s="87" t="s">
        <v>133</v>
      </c>
    </row>
    <row r="208" outlineLevel="1">
      <c r="A208" s="87" t="s">
        <v>6178</v>
      </c>
      <c r="B208" s="87" t="s">
        <v>1100</v>
      </c>
      <c r="C208" s="123" t="n">
        <v>2200.0</v>
      </c>
      <c r="D208" s="123" t="s">
        <v>109</v>
      </c>
      <c r="E208" s="123" t="n">
        <v>2768895.51</v>
      </c>
      <c r="F208" s="87" t="s">
        <v>416</v>
      </c>
      <c r="G208" s="87" t="s">
        <v>1101</v>
      </c>
      <c r="H208" s="87" t="s">
        <v>249</v>
      </c>
      <c r="I208" s="87" t="s">
        <v>291</v>
      </c>
      <c r="J208" s="87" t="s">
        <v>133</v>
      </c>
    </row>
    <row r="209" outlineLevel="1">
      <c r="A209" s="87" t="s">
        <v>6178</v>
      </c>
      <c r="B209" s="87" t="s">
        <v>1107</v>
      </c>
      <c r="C209" s="123" t="n">
        <v>75000.0</v>
      </c>
      <c r="D209" s="123" t="s">
        <v>109</v>
      </c>
      <c r="E209" s="123" t="n">
        <v>2821475.51</v>
      </c>
      <c r="F209" s="87" t="s">
        <v>63</v>
      </c>
      <c r="G209" s="87" t="s">
        <v>1015</v>
      </c>
      <c r="H209" s="87" t="s">
        <v>249</v>
      </c>
      <c r="I209" s="87" t="s">
        <v>291</v>
      </c>
      <c r="J209" s="87" t="s">
        <v>133</v>
      </c>
    </row>
    <row r="210" outlineLevel="1">
      <c r="A210" s="87" t="s">
        <v>6178</v>
      </c>
      <c r="B210" s="87" t="s">
        <v>1119</v>
      </c>
      <c r="C210" s="123" t="n">
        <v>40000.0</v>
      </c>
      <c r="D210" s="123" t="s">
        <v>109</v>
      </c>
      <c r="E210" s="123" t="n">
        <v>2666602.57</v>
      </c>
      <c r="F210" s="87" t="s">
        <v>63</v>
      </c>
      <c r="G210" s="87" t="s">
        <v>1062</v>
      </c>
      <c r="H210" s="87" t="s">
        <v>249</v>
      </c>
      <c r="I210" s="87" t="s">
        <v>291</v>
      </c>
      <c r="J210" s="87" t="s">
        <v>133</v>
      </c>
    </row>
    <row r="211" outlineLevel="1">
      <c r="A211" s="87" t="s">
        <v>6178</v>
      </c>
      <c r="B211" s="87" t="s">
        <v>1126</v>
      </c>
      <c r="C211" s="123" t="n">
        <v>8000.0</v>
      </c>
      <c r="D211" s="123" t="s">
        <v>109</v>
      </c>
      <c r="E211" s="123" t="n">
        <v>5529022.57</v>
      </c>
      <c r="F211" s="87" t="s">
        <v>63</v>
      </c>
      <c r="G211" s="87" t="s">
        <v>249</v>
      </c>
      <c r="H211" s="87" t="s">
        <v>249</v>
      </c>
      <c r="I211" s="87" t="s">
        <v>291</v>
      </c>
      <c r="J211" s="87" t="s">
        <v>133</v>
      </c>
    </row>
    <row r="212" outlineLevel="1">
      <c r="A212" s="87" t="s">
        <v>6178</v>
      </c>
      <c r="B212" s="87" t="s">
        <v>1128</v>
      </c>
      <c r="C212" s="123" t="n">
        <v>20000.0</v>
      </c>
      <c r="D212" s="123" t="s">
        <v>109</v>
      </c>
      <c r="E212" s="123" t="n">
        <v>5549022.57</v>
      </c>
      <c r="F212" s="87" t="s">
        <v>63</v>
      </c>
      <c r="G212" s="87" t="s">
        <v>419</v>
      </c>
      <c r="H212" s="87" t="s">
        <v>249</v>
      </c>
      <c r="I212" s="87" t="s">
        <v>291</v>
      </c>
      <c r="J212" s="87" t="s">
        <v>133</v>
      </c>
    </row>
    <row r="213" outlineLevel="1">
      <c r="A213" s="87" t="s">
        <v>6178</v>
      </c>
      <c r="B213" s="87" t="s">
        <v>1130</v>
      </c>
      <c r="C213" s="123" t="n">
        <v>3500.0</v>
      </c>
      <c r="D213" s="123" t="s">
        <v>109</v>
      </c>
      <c r="E213" s="123" t="n">
        <v>5552522.57</v>
      </c>
      <c r="F213" s="87" t="s">
        <v>63</v>
      </c>
      <c r="G213" s="87" t="s">
        <v>419</v>
      </c>
      <c r="H213" s="87" t="s">
        <v>249</v>
      </c>
      <c r="I213" s="87" t="s">
        <v>291</v>
      </c>
      <c r="J213" s="87" t="s">
        <v>133</v>
      </c>
    </row>
    <row r="214" outlineLevel="1">
      <c r="A214" s="87" t="s">
        <v>6179</v>
      </c>
      <c r="B214" s="87" t="s">
        <v>1134</v>
      </c>
      <c r="C214" s="123" t="n">
        <v>10000.0</v>
      </c>
      <c r="D214" s="123" t="s">
        <v>109</v>
      </c>
      <c r="E214" s="123" t="n">
        <v>5463402.57</v>
      </c>
      <c r="F214" s="87" t="s">
        <v>63</v>
      </c>
      <c r="G214" s="87" t="s">
        <v>249</v>
      </c>
      <c r="H214" s="87" t="s">
        <v>249</v>
      </c>
      <c r="I214" s="87" t="s">
        <v>291</v>
      </c>
      <c r="J214" s="87" t="s">
        <v>133</v>
      </c>
    </row>
    <row r="215" outlineLevel="1">
      <c r="A215" s="87" t="s">
        <v>6179</v>
      </c>
      <c r="B215" s="87" t="s">
        <v>1136</v>
      </c>
      <c r="C215" s="123" t="n">
        <v>2000.0</v>
      </c>
      <c r="D215" s="123" t="s">
        <v>109</v>
      </c>
      <c r="E215" s="123" t="n">
        <v>5465402.57</v>
      </c>
      <c r="F215" s="87" t="s">
        <v>63</v>
      </c>
      <c r="G215" s="87" t="s">
        <v>1137</v>
      </c>
      <c r="H215" s="87" t="s">
        <v>249</v>
      </c>
      <c r="I215" s="87" t="s">
        <v>291</v>
      </c>
      <c r="J215" s="87" t="s">
        <v>133</v>
      </c>
    </row>
    <row r="216" outlineLevel="1">
      <c r="A216" s="87" t="s">
        <v>6179</v>
      </c>
      <c r="B216" s="87" t="s">
        <v>1140</v>
      </c>
      <c r="C216" s="123" t="n">
        <v>500.0</v>
      </c>
      <c r="D216" s="123" t="s">
        <v>109</v>
      </c>
      <c r="E216" s="123" t="n">
        <v>5465902.57</v>
      </c>
      <c r="F216" s="87" t="s">
        <v>63</v>
      </c>
      <c r="G216" s="87" t="s">
        <v>1137</v>
      </c>
      <c r="H216" s="87" t="s">
        <v>249</v>
      </c>
      <c r="I216" s="87" t="s">
        <v>291</v>
      </c>
      <c r="J216" s="87" t="s">
        <v>133</v>
      </c>
    </row>
    <row r="217" outlineLevel="1">
      <c r="A217" s="87" t="s">
        <v>6179</v>
      </c>
      <c r="B217" s="87" t="s">
        <v>1142</v>
      </c>
      <c r="C217" s="123" t="n">
        <v>700.0</v>
      </c>
      <c r="D217" s="123" t="s">
        <v>109</v>
      </c>
      <c r="E217" s="123" t="n">
        <v>5466602.57</v>
      </c>
      <c r="F217" s="87" t="s">
        <v>63</v>
      </c>
      <c r="G217" s="87" t="s">
        <v>506</v>
      </c>
      <c r="H217" s="87" t="s">
        <v>249</v>
      </c>
      <c r="I217" s="87" t="s">
        <v>291</v>
      </c>
      <c r="J217" s="87" t="s">
        <v>133</v>
      </c>
    </row>
    <row r="218" outlineLevel="1">
      <c r="A218" s="87" t="s">
        <v>6179</v>
      </c>
      <c r="B218" s="87" t="s">
        <v>1144</v>
      </c>
      <c r="C218" s="123" t="n">
        <v>82000.0</v>
      </c>
      <c r="D218" s="123" t="s">
        <v>109</v>
      </c>
      <c r="E218" s="123" t="n">
        <v>5548602.57</v>
      </c>
      <c r="F218" s="87" t="s">
        <v>63</v>
      </c>
      <c r="G218" s="87" t="s">
        <v>1145</v>
      </c>
      <c r="H218" s="87" t="s">
        <v>249</v>
      </c>
      <c r="I218" s="87" t="s">
        <v>291</v>
      </c>
      <c r="J218" s="87" t="s">
        <v>133</v>
      </c>
    </row>
    <row r="219" outlineLevel="1">
      <c r="A219" s="87" t="s">
        <v>6179</v>
      </c>
      <c r="B219" s="87" t="s">
        <v>1147</v>
      </c>
      <c r="C219" s="123" t="n">
        <v>9600.0</v>
      </c>
      <c r="D219" s="123" t="s">
        <v>109</v>
      </c>
      <c r="E219" s="123" t="n">
        <v>5558202.57</v>
      </c>
      <c r="F219" s="87" t="s">
        <v>63</v>
      </c>
      <c r="G219" s="87" t="s">
        <v>249</v>
      </c>
      <c r="H219" s="87" t="s">
        <v>249</v>
      </c>
      <c r="I219" s="87" t="s">
        <v>291</v>
      </c>
      <c r="J219" s="87" t="s">
        <v>133</v>
      </c>
    </row>
    <row r="220" outlineLevel="1">
      <c r="A220" s="87" t="s">
        <v>6180</v>
      </c>
      <c r="B220" s="87" t="s">
        <v>1149</v>
      </c>
      <c r="C220" s="123" t="n">
        <v>64000.0</v>
      </c>
      <c r="D220" s="123" t="s">
        <v>109</v>
      </c>
      <c r="E220" s="123" t="n">
        <v>5622202.57</v>
      </c>
      <c r="F220" s="87" t="s">
        <v>63</v>
      </c>
      <c r="G220" s="87" t="s">
        <v>1150</v>
      </c>
      <c r="H220" s="87" t="s">
        <v>249</v>
      </c>
      <c r="I220" s="87" t="s">
        <v>291</v>
      </c>
      <c r="J220" s="87" t="s">
        <v>133</v>
      </c>
    </row>
    <row r="221" outlineLevel="1">
      <c r="A221" s="87" t="s">
        <v>6180</v>
      </c>
      <c r="B221" s="87" t="s">
        <v>1152</v>
      </c>
      <c r="C221" s="123" t="n">
        <v>17000.0</v>
      </c>
      <c r="D221" s="123" t="s">
        <v>109</v>
      </c>
      <c r="E221" s="123" t="n">
        <v>5639202.57</v>
      </c>
      <c r="F221" s="87" t="s">
        <v>63</v>
      </c>
      <c r="G221" s="87" t="s">
        <v>249</v>
      </c>
      <c r="H221" s="87" t="s">
        <v>249</v>
      </c>
      <c r="I221" s="87" t="s">
        <v>291</v>
      </c>
      <c r="J221" s="87" t="s">
        <v>133</v>
      </c>
    </row>
    <row r="222" outlineLevel="1">
      <c r="A222" s="87" t="s">
        <v>6180</v>
      </c>
      <c r="B222" s="87" t="s">
        <v>1154</v>
      </c>
      <c r="C222" s="123" t="n">
        <v>42500.0</v>
      </c>
      <c r="D222" s="123" t="s">
        <v>109</v>
      </c>
      <c r="E222" s="123" t="n">
        <v>5681702.57</v>
      </c>
      <c r="F222" s="87" t="s">
        <v>63</v>
      </c>
      <c r="G222" s="87" t="s">
        <v>1155</v>
      </c>
      <c r="H222" s="87" t="s">
        <v>249</v>
      </c>
      <c r="I222" s="87" t="s">
        <v>291</v>
      </c>
      <c r="J222" s="87" t="s">
        <v>133</v>
      </c>
    </row>
    <row r="223" outlineLevel="1">
      <c r="A223" s="87" t="s">
        <v>6180</v>
      </c>
      <c r="B223" s="87" t="s">
        <v>1160</v>
      </c>
      <c r="C223" s="123" t="n">
        <v>700.0</v>
      </c>
      <c r="D223" s="123" t="s">
        <v>109</v>
      </c>
      <c r="E223" s="123" t="n">
        <v>5670481.74</v>
      </c>
      <c r="F223" s="87" t="s">
        <v>63</v>
      </c>
      <c r="G223" s="87" t="s">
        <v>1161</v>
      </c>
      <c r="H223" s="87" t="s">
        <v>249</v>
      </c>
      <c r="I223" s="87" t="s">
        <v>291</v>
      </c>
      <c r="J223" s="87" t="s">
        <v>133</v>
      </c>
    </row>
    <row r="224" outlineLevel="1">
      <c r="A224" s="87" t="s">
        <v>6180</v>
      </c>
      <c r="B224" s="87" t="s">
        <v>1163</v>
      </c>
      <c r="C224" s="123" t="n">
        <v>37500.0</v>
      </c>
      <c r="D224" s="123" t="s">
        <v>109</v>
      </c>
      <c r="E224" s="123" t="n">
        <v>5707981.74</v>
      </c>
      <c r="F224" s="87" t="s">
        <v>63</v>
      </c>
      <c r="G224" s="87" t="s">
        <v>1164</v>
      </c>
      <c r="H224" s="87" t="s">
        <v>249</v>
      </c>
      <c r="I224" s="87" t="s">
        <v>291</v>
      </c>
      <c r="J224" s="87" t="s">
        <v>133</v>
      </c>
    </row>
    <row r="225" outlineLevel="1">
      <c r="A225" s="87" t="s">
        <v>6181</v>
      </c>
      <c r="B225" s="87" t="s">
        <v>1222</v>
      </c>
      <c r="C225" s="123" t="n">
        <v>2500.0</v>
      </c>
      <c r="D225" s="123" t="s">
        <v>109</v>
      </c>
      <c r="E225" s="123" t="n">
        <v>5150791.74</v>
      </c>
      <c r="F225" s="87" t="s">
        <v>63</v>
      </c>
      <c r="G225" s="87" t="s">
        <v>249</v>
      </c>
      <c r="H225" s="87" t="s">
        <v>249</v>
      </c>
      <c r="I225" s="87" t="s">
        <v>291</v>
      </c>
      <c r="J225" s="87" t="s">
        <v>133</v>
      </c>
    </row>
    <row r="226" outlineLevel="1">
      <c r="A226" s="87" t="s">
        <v>6181</v>
      </c>
      <c r="B226" s="87" t="s">
        <v>1229</v>
      </c>
      <c r="C226" s="123" t="n">
        <v>3200.0</v>
      </c>
      <c r="D226" s="123" t="s">
        <v>109</v>
      </c>
      <c r="E226" s="123" t="n">
        <v>6077957.74</v>
      </c>
      <c r="F226" s="87" t="s">
        <v>63</v>
      </c>
      <c r="G226" s="87" t="s">
        <v>249</v>
      </c>
      <c r="H226" s="87" t="s">
        <v>249</v>
      </c>
      <c r="I226" s="87" t="s">
        <v>291</v>
      </c>
      <c r="J226" s="87" t="s">
        <v>133</v>
      </c>
    </row>
    <row r="227" outlineLevel="1">
      <c r="A227" s="87" t="s">
        <v>6181</v>
      </c>
      <c r="B227" s="87" t="s">
        <v>1231</v>
      </c>
      <c r="C227" s="123" t="n">
        <v>2000.0</v>
      </c>
      <c r="D227" s="123" t="s">
        <v>109</v>
      </c>
      <c r="E227" s="123" t="n">
        <v>6079957.74</v>
      </c>
      <c r="F227" s="87" t="s">
        <v>63</v>
      </c>
      <c r="G227" s="87" t="s">
        <v>541</v>
      </c>
      <c r="H227" s="87" t="s">
        <v>249</v>
      </c>
      <c r="I227" s="87" t="s">
        <v>291</v>
      </c>
      <c r="J227" s="87" t="s">
        <v>133</v>
      </c>
    </row>
    <row r="228" outlineLevel="1">
      <c r="A228" s="87" t="s">
        <v>6181</v>
      </c>
      <c r="B228" s="87" t="s">
        <v>1233</v>
      </c>
      <c r="C228" s="123" t="n">
        <v>2000.0</v>
      </c>
      <c r="D228" s="123" t="s">
        <v>109</v>
      </c>
      <c r="E228" s="123" t="n">
        <v>6081957.74</v>
      </c>
      <c r="F228" s="87" t="s">
        <v>63</v>
      </c>
      <c r="G228" s="87" t="s">
        <v>541</v>
      </c>
      <c r="H228" s="87" t="s">
        <v>249</v>
      </c>
      <c r="I228" s="87" t="s">
        <v>291</v>
      </c>
      <c r="J228" s="87" t="s">
        <v>133</v>
      </c>
    </row>
    <row r="229" outlineLevel="1">
      <c r="A229" s="87" t="s">
        <v>6181</v>
      </c>
      <c r="B229" s="87" t="s">
        <v>1235</v>
      </c>
      <c r="C229" s="123" t="n">
        <v>2000.0</v>
      </c>
      <c r="D229" s="123" t="s">
        <v>109</v>
      </c>
      <c r="E229" s="123" t="n">
        <v>6083957.74</v>
      </c>
      <c r="F229" s="87" t="s">
        <v>63</v>
      </c>
      <c r="G229" s="87" t="s">
        <v>541</v>
      </c>
      <c r="H229" s="87" t="s">
        <v>249</v>
      </c>
      <c r="I229" s="87" t="s">
        <v>291</v>
      </c>
      <c r="J229" s="87" t="s">
        <v>133</v>
      </c>
    </row>
    <row r="230" outlineLevel="1">
      <c r="A230" s="87" t="s">
        <v>6135</v>
      </c>
      <c r="B230" s="87" t="s">
        <v>1242</v>
      </c>
      <c r="C230" s="123" t="n">
        <v>20000.0</v>
      </c>
      <c r="D230" s="123" t="s">
        <v>109</v>
      </c>
      <c r="E230" s="123" t="n">
        <v>5967334.66</v>
      </c>
      <c r="F230" s="87" t="s">
        <v>63</v>
      </c>
      <c r="G230" s="87" t="s">
        <v>249</v>
      </c>
      <c r="H230" s="87" t="s">
        <v>249</v>
      </c>
      <c r="I230" s="87" t="s">
        <v>291</v>
      </c>
      <c r="J230" s="87" t="s">
        <v>133</v>
      </c>
    </row>
    <row r="231" outlineLevel="1">
      <c r="A231" s="87" t="s">
        <v>6135</v>
      </c>
      <c r="B231" s="87" t="s">
        <v>1265</v>
      </c>
      <c r="C231" s="123" t="n">
        <v>20000.0</v>
      </c>
      <c r="D231" s="123" t="s">
        <v>109</v>
      </c>
      <c r="E231" s="123" t="n">
        <v>549256.66</v>
      </c>
      <c r="F231" s="87" t="s">
        <v>63</v>
      </c>
      <c r="G231" s="87" t="s">
        <v>249</v>
      </c>
      <c r="H231" s="87" t="s">
        <v>249</v>
      </c>
      <c r="I231" s="87" t="s">
        <v>291</v>
      </c>
      <c r="J231" s="87" t="s">
        <v>133</v>
      </c>
    </row>
    <row r="232" outlineLevel="1">
      <c r="A232" s="87" t="s">
        <v>6135</v>
      </c>
      <c r="B232" s="87" t="s">
        <v>1267</v>
      </c>
      <c r="C232" s="123" t="n">
        <v>50000.0</v>
      </c>
      <c r="D232" s="123" t="s">
        <v>109</v>
      </c>
      <c r="E232" s="123" t="n">
        <v>599256.66</v>
      </c>
      <c r="F232" s="87" t="s">
        <v>63</v>
      </c>
      <c r="G232" s="87" t="s">
        <v>1268</v>
      </c>
      <c r="H232" s="87" t="s">
        <v>249</v>
      </c>
      <c r="I232" s="87" t="s">
        <v>291</v>
      </c>
      <c r="J232" s="87" t="s">
        <v>133</v>
      </c>
    </row>
    <row r="233" outlineLevel="1">
      <c r="A233" s="87" t="s">
        <v>6135</v>
      </c>
      <c r="B233" s="87" t="s">
        <v>1271</v>
      </c>
      <c r="C233" s="123" t="n">
        <v>14000.0</v>
      </c>
      <c r="D233" s="123" t="s">
        <v>109</v>
      </c>
      <c r="E233" s="123" t="n">
        <v>613256.66</v>
      </c>
      <c r="F233" s="87" t="s">
        <v>63</v>
      </c>
      <c r="G233" s="87" t="s">
        <v>1272</v>
      </c>
      <c r="H233" s="87" t="s">
        <v>249</v>
      </c>
      <c r="I233" s="87" t="s">
        <v>291</v>
      </c>
      <c r="J233" s="87" t="s">
        <v>133</v>
      </c>
    </row>
    <row r="234" outlineLevel="1">
      <c r="A234" s="87" t="s">
        <v>6135</v>
      </c>
      <c r="B234" s="87" t="s">
        <v>1274</v>
      </c>
      <c r="C234" s="123" t="n">
        <v>25000.0</v>
      </c>
      <c r="D234" s="123" t="s">
        <v>109</v>
      </c>
      <c r="E234" s="123" t="n">
        <v>638256.66</v>
      </c>
      <c r="F234" s="87" t="s">
        <v>63</v>
      </c>
      <c r="G234" s="87" t="s">
        <v>1015</v>
      </c>
      <c r="H234" s="87" t="s">
        <v>249</v>
      </c>
      <c r="I234" s="87" t="s">
        <v>291</v>
      </c>
      <c r="J234" s="87" t="s">
        <v>133</v>
      </c>
    </row>
    <row r="235" outlineLevel="1">
      <c r="A235" s="87" t="s">
        <v>6135</v>
      </c>
      <c r="B235" s="87" t="s">
        <v>1276</v>
      </c>
      <c r="C235" s="123" t="n">
        <v>2000.0</v>
      </c>
      <c r="D235" s="123" t="s">
        <v>109</v>
      </c>
      <c r="E235" s="123" t="n">
        <v>640256.66</v>
      </c>
      <c r="F235" s="87" t="s">
        <v>63</v>
      </c>
      <c r="G235" s="87" t="s">
        <v>705</v>
      </c>
      <c r="H235" s="87" t="s">
        <v>249</v>
      </c>
      <c r="I235" s="87" t="s">
        <v>291</v>
      </c>
      <c r="J235" s="87" t="s">
        <v>133</v>
      </c>
    </row>
    <row r="236" outlineLevel="1">
      <c r="A236" s="87" t="s">
        <v>6135</v>
      </c>
      <c r="B236" s="87" t="s">
        <v>1278</v>
      </c>
      <c r="C236" s="123" t="n">
        <v>43000.0</v>
      </c>
      <c r="D236" s="123" t="s">
        <v>109</v>
      </c>
      <c r="E236" s="123" t="n">
        <v>683256.66</v>
      </c>
      <c r="F236" s="87" t="s">
        <v>63</v>
      </c>
      <c r="G236" s="87" t="s">
        <v>705</v>
      </c>
      <c r="H236" s="87" t="s">
        <v>249</v>
      </c>
      <c r="I236" s="87" t="s">
        <v>291</v>
      </c>
      <c r="J236" s="87" t="s">
        <v>133</v>
      </c>
    </row>
    <row r="237" outlineLevel="1">
      <c r="A237" s="87" t="s">
        <v>6135</v>
      </c>
      <c r="B237" s="87" t="s">
        <v>1280</v>
      </c>
      <c r="C237" s="123" t="n">
        <v>4400.0</v>
      </c>
      <c r="D237" s="123" t="s">
        <v>109</v>
      </c>
      <c r="E237" s="123" t="n">
        <v>687656.66</v>
      </c>
      <c r="F237" s="87" t="s">
        <v>63</v>
      </c>
      <c r="G237" s="87" t="s">
        <v>249</v>
      </c>
      <c r="H237" s="87" t="s">
        <v>249</v>
      </c>
      <c r="I237" s="87" t="s">
        <v>291</v>
      </c>
      <c r="J237" s="87" t="s">
        <v>133</v>
      </c>
    </row>
    <row r="238" outlineLevel="1">
      <c r="A238" s="87" t="s">
        <v>6135</v>
      </c>
      <c r="B238" s="87" t="s">
        <v>1282</v>
      </c>
      <c r="C238" s="123" t="n">
        <v>15000.0</v>
      </c>
      <c r="D238" s="123" t="s">
        <v>109</v>
      </c>
      <c r="E238" s="123" t="n">
        <v>702656.66</v>
      </c>
      <c r="F238" s="87" t="s">
        <v>63</v>
      </c>
      <c r="G238" s="87" t="s">
        <v>1283</v>
      </c>
      <c r="H238" s="87" t="s">
        <v>249</v>
      </c>
      <c r="I238" s="87" t="s">
        <v>291</v>
      </c>
      <c r="J238" s="87" t="s">
        <v>133</v>
      </c>
    </row>
    <row r="239" outlineLevel="1">
      <c r="A239" s="87" t="s">
        <v>6135</v>
      </c>
      <c r="B239" s="87" t="s">
        <v>1290</v>
      </c>
      <c r="C239" s="123" t="n">
        <v>36000.0</v>
      </c>
      <c r="D239" s="123" t="s">
        <v>109</v>
      </c>
      <c r="E239" s="123" t="n">
        <v>548976.66</v>
      </c>
      <c r="F239" s="87" t="s">
        <v>63</v>
      </c>
      <c r="G239" s="87" t="s">
        <v>648</v>
      </c>
      <c r="H239" s="87" t="s">
        <v>249</v>
      </c>
      <c r="I239" s="87" t="s">
        <v>291</v>
      </c>
      <c r="J239" s="87" t="s">
        <v>133</v>
      </c>
    </row>
    <row r="240" outlineLevel="1">
      <c r="A240" s="87" t="s">
        <v>6135</v>
      </c>
      <c r="B240" s="87" t="s">
        <v>1292</v>
      </c>
      <c r="C240" s="123" t="n">
        <v>7000.0</v>
      </c>
      <c r="D240" s="123" t="s">
        <v>109</v>
      </c>
      <c r="E240" s="123" t="n">
        <v>555976.66</v>
      </c>
      <c r="F240" s="87" t="s">
        <v>63</v>
      </c>
      <c r="G240" s="87" t="s">
        <v>249</v>
      </c>
      <c r="H240" s="87" t="s">
        <v>249</v>
      </c>
      <c r="I240" s="87" t="s">
        <v>291</v>
      </c>
      <c r="J240" s="87" t="s">
        <v>133</v>
      </c>
    </row>
    <row r="241" outlineLevel="1">
      <c r="A241" s="87" t="s">
        <v>6182</v>
      </c>
      <c r="B241" s="87" t="s">
        <v>1296</v>
      </c>
      <c r="C241" s="123" t="n">
        <v>10000.0</v>
      </c>
      <c r="D241" s="123" t="s">
        <v>109</v>
      </c>
      <c r="E241" s="123" t="n">
        <v>582726.66</v>
      </c>
      <c r="F241" s="87" t="s">
        <v>63</v>
      </c>
      <c r="G241" s="87" t="s">
        <v>1297</v>
      </c>
      <c r="H241" s="87" t="s">
        <v>249</v>
      </c>
      <c r="I241" s="87" t="s">
        <v>291</v>
      </c>
      <c r="J241" s="87" t="s">
        <v>133</v>
      </c>
    </row>
    <row r="242" outlineLevel="1">
      <c r="A242" s="87" t="s">
        <v>6182</v>
      </c>
      <c r="B242" s="87" t="s">
        <v>1301</v>
      </c>
      <c r="C242" s="123" t="n">
        <v>100.0</v>
      </c>
      <c r="D242" s="123" t="s">
        <v>109</v>
      </c>
      <c r="E242" s="123" t="n">
        <v>583176.66</v>
      </c>
      <c r="F242" s="87" t="s">
        <v>63</v>
      </c>
      <c r="G242" s="87" t="s">
        <v>249</v>
      </c>
      <c r="H242" s="87" t="s">
        <v>249</v>
      </c>
      <c r="I242" s="87" t="s">
        <v>291</v>
      </c>
      <c r="J242" s="87" t="s">
        <v>133</v>
      </c>
    </row>
    <row r="243" outlineLevel="1">
      <c r="A243" s="87" t="s">
        <v>6182</v>
      </c>
      <c r="B243" s="87" t="s">
        <v>1303</v>
      </c>
      <c r="C243" s="123" t="n">
        <v>10000.0</v>
      </c>
      <c r="D243" s="123" t="s">
        <v>109</v>
      </c>
      <c r="E243" s="123" t="n">
        <v>593176.66</v>
      </c>
      <c r="F243" s="87" t="s">
        <v>63</v>
      </c>
      <c r="G243" s="87" t="s">
        <v>249</v>
      </c>
      <c r="H243" s="87" t="s">
        <v>249</v>
      </c>
      <c r="I243" s="87" t="s">
        <v>291</v>
      </c>
      <c r="J243" s="87" t="s">
        <v>133</v>
      </c>
    </row>
    <row r="244" outlineLevel="1">
      <c r="A244" s="87" t="s">
        <v>6182</v>
      </c>
      <c r="B244" s="87" t="s">
        <v>1309</v>
      </c>
      <c r="C244" s="123" t="n">
        <v>2000.0</v>
      </c>
      <c r="D244" s="123" t="s">
        <v>109</v>
      </c>
      <c r="E244" s="123" t="n">
        <v>508117.66</v>
      </c>
      <c r="F244" s="87" t="s">
        <v>63</v>
      </c>
      <c r="G244" s="87" t="s">
        <v>541</v>
      </c>
      <c r="H244" s="87" t="s">
        <v>249</v>
      </c>
      <c r="I244" s="87" t="s">
        <v>291</v>
      </c>
      <c r="J244" s="87" t="s">
        <v>133</v>
      </c>
    </row>
    <row r="245" outlineLevel="1">
      <c r="A245" s="87" t="s">
        <v>6182</v>
      </c>
      <c r="B245" s="87" t="s">
        <v>1311</v>
      </c>
      <c r="C245" s="123" t="n">
        <v>4000.0</v>
      </c>
      <c r="D245" s="123" t="s">
        <v>109</v>
      </c>
      <c r="E245" s="123" t="n">
        <v>512117.66</v>
      </c>
      <c r="F245" s="87" t="s">
        <v>63</v>
      </c>
      <c r="G245" s="87" t="s">
        <v>541</v>
      </c>
      <c r="H245" s="87" t="s">
        <v>249</v>
      </c>
      <c r="I245" s="87" t="s">
        <v>291</v>
      </c>
      <c r="J245" s="87" t="s">
        <v>133</v>
      </c>
    </row>
    <row r="246" outlineLevel="1">
      <c r="A246" s="87" t="s">
        <v>6182</v>
      </c>
      <c r="B246" s="87" t="s">
        <v>1315</v>
      </c>
      <c r="C246" s="123" t="n">
        <v>13200.0</v>
      </c>
      <c r="D246" s="123" t="s">
        <v>109</v>
      </c>
      <c r="E246" s="123" t="n">
        <v>557497.66</v>
      </c>
      <c r="F246" s="87" t="s">
        <v>63</v>
      </c>
      <c r="G246" s="87" t="s">
        <v>249</v>
      </c>
      <c r="H246" s="87" t="s">
        <v>249</v>
      </c>
      <c r="I246" s="87" t="s">
        <v>291</v>
      </c>
      <c r="J246" s="87" t="s">
        <v>133</v>
      </c>
    </row>
    <row r="247" outlineLevel="1">
      <c r="A247" s="87" t="s">
        <v>6182</v>
      </c>
      <c r="B247" s="87" t="s">
        <v>1317</v>
      </c>
      <c r="C247" s="123" t="n">
        <v>2000.0</v>
      </c>
      <c r="D247" s="123" t="s">
        <v>109</v>
      </c>
      <c r="E247" s="123" t="n">
        <v>559497.66</v>
      </c>
      <c r="F247" s="87" t="s">
        <v>63</v>
      </c>
      <c r="G247" s="87" t="s">
        <v>249</v>
      </c>
      <c r="H247" s="87" t="s">
        <v>249</v>
      </c>
      <c r="I247" s="87" t="s">
        <v>291</v>
      </c>
      <c r="J247" s="87" t="s">
        <v>133</v>
      </c>
    </row>
    <row r="248" outlineLevel="1">
      <c r="A248" s="87" t="s">
        <v>6182</v>
      </c>
      <c r="B248" s="87" t="s">
        <v>1324</v>
      </c>
      <c r="C248" s="123" t="n">
        <v>8000.0</v>
      </c>
      <c r="D248" s="123" t="s">
        <v>109</v>
      </c>
      <c r="E248" s="123" t="n">
        <v>549797.66</v>
      </c>
      <c r="F248" s="87" t="s">
        <v>63</v>
      </c>
      <c r="G248" s="87" t="s">
        <v>1325</v>
      </c>
      <c r="H248" s="87" t="s">
        <v>249</v>
      </c>
      <c r="I248" s="87" t="s">
        <v>291</v>
      </c>
      <c r="J248" s="87" t="s">
        <v>133</v>
      </c>
    </row>
    <row r="249" outlineLevel="1">
      <c r="A249" s="87" t="s">
        <v>6183</v>
      </c>
      <c r="B249" s="87" t="s">
        <v>1328</v>
      </c>
      <c r="C249" s="123" t="n">
        <v>10100.0</v>
      </c>
      <c r="D249" s="123" t="s">
        <v>109</v>
      </c>
      <c r="E249" s="123" t="n">
        <v>559897.66</v>
      </c>
      <c r="F249" s="87" t="s">
        <v>63</v>
      </c>
      <c r="G249" s="87" t="s">
        <v>249</v>
      </c>
      <c r="H249" s="87" t="s">
        <v>249</v>
      </c>
      <c r="I249" s="87" t="s">
        <v>291</v>
      </c>
      <c r="J249" s="87" t="s">
        <v>133</v>
      </c>
    </row>
    <row r="250" outlineLevel="1">
      <c r="A250" s="87" t="s">
        <v>6183</v>
      </c>
      <c r="B250" s="87" t="s">
        <v>1330</v>
      </c>
      <c r="C250" s="123" t="n">
        <v>2200.0</v>
      </c>
      <c r="D250" s="123" t="s">
        <v>109</v>
      </c>
      <c r="E250" s="123" t="n">
        <v>562097.66</v>
      </c>
      <c r="F250" s="87" t="s">
        <v>63</v>
      </c>
      <c r="G250" s="87" t="s">
        <v>249</v>
      </c>
      <c r="H250" s="87" t="s">
        <v>249</v>
      </c>
      <c r="I250" s="87" t="s">
        <v>291</v>
      </c>
      <c r="J250" s="87" t="s">
        <v>133</v>
      </c>
    </row>
    <row r="251" outlineLevel="1">
      <c r="A251" s="87" t="s">
        <v>6183</v>
      </c>
      <c r="B251" s="87" t="s">
        <v>1337</v>
      </c>
      <c r="C251" s="123" t="n">
        <v>99000.0</v>
      </c>
      <c r="D251" s="123" t="s">
        <v>109</v>
      </c>
      <c r="E251" s="123" t="n">
        <v>678267.66</v>
      </c>
      <c r="F251" s="87" t="s">
        <v>63</v>
      </c>
      <c r="G251" s="87" t="s">
        <v>1338</v>
      </c>
      <c r="H251" s="87" t="s">
        <v>249</v>
      </c>
      <c r="I251" s="87" t="s">
        <v>291</v>
      </c>
      <c r="J251" s="87" t="s">
        <v>133</v>
      </c>
    </row>
    <row r="252" outlineLevel="1">
      <c r="A252" s="87" t="s">
        <v>6183</v>
      </c>
      <c r="B252" s="87" t="s">
        <v>1340</v>
      </c>
      <c r="C252" s="123" t="n">
        <v>12000.0</v>
      </c>
      <c r="D252" s="123" t="s">
        <v>109</v>
      </c>
      <c r="E252" s="123" t="n">
        <v>690267.66</v>
      </c>
      <c r="F252" s="87" t="s">
        <v>63</v>
      </c>
      <c r="G252" s="87" t="s">
        <v>249</v>
      </c>
      <c r="H252" s="87" t="s">
        <v>249</v>
      </c>
      <c r="I252" s="87" t="s">
        <v>291</v>
      </c>
      <c r="J252" s="87" t="s">
        <v>133</v>
      </c>
    </row>
    <row r="253" outlineLevel="1">
      <c r="A253" s="87" t="s">
        <v>6183</v>
      </c>
      <c r="B253" s="87" t="s">
        <v>1342</v>
      </c>
      <c r="C253" s="123" t="n">
        <v>10500.0</v>
      </c>
      <c r="D253" s="123" t="s">
        <v>109</v>
      </c>
      <c r="E253" s="123" t="n">
        <v>700767.66</v>
      </c>
      <c r="F253" s="87" t="s">
        <v>63</v>
      </c>
      <c r="G253" s="87" t="s">
        <v>1343</v>
      </c>
      <c r="H253" s="87" t="s">
        <v>249</v>
      </c>
      <c r="I253" s="87" t="s">
        <v>291</v>
      </c>
      <c r="J253" s="87" t="s">
        <v>133</v>
      </c>
    </row>
    <row r="254" outlineLevel="1">
      <c r="A254" s="87" t="s">
        <v>6183</v>
      </c>
      <c r="B254" s="87" t="s">
        <v>1350</v>
      </c>
      <c r="C254" s="123" t="n">
        <v>25500.0</v>
      </c>
      <c r="D254" s="123" t="s">
        <v>109</v>
      </c>
      <c r="E254" s="123" t="n">
        <v>655617.66</v>
      </c>
      <c r="F254" s="87" t="s">
        <v>63</v>
      </c>
      <c r="G254" s="87" t="s">
        <v>1351</v>
      </c>
      <c r="H254" s="87" t="s">
        <v>249</v>
      </c>
      <c r="I254" s="87" t="s">
        <v>291</v>
      </c>
      <c r="J254" s="87" t="s">
        <v>133</v>
      </c>
    </row>
    <row r="255" outlineLevel="1">
      <c r="A255" s="87" t="s">
        <v>6183</v>
      </c>
      <c r="B255" s="87" t="s">
        <v>1353</v>
      </c>
      <c r="C255" s="123" t="n">
        <v>2000.0</v>
      </c>
      <c r="D255" s="123" t="s">
        <v>109</v>
      </c>
      <c r="E255" s="123" t="n">
        <v>657617.66</v>
      </c>
      <c r="F255" s="87" t="s">
        <v>63</v>
      </c>
      <c r="G255" s="87" t="s">
        <v>541</v>
      </c>
      <c r="H255" s="87" t="s">
        <v>249</v>
      </c>
      <c r="I255" s="87" t="s">
        <v>291</v>
      </c>
      <c r="J255" s="87" t="s">
        <v>133</v>
      </c>
    </row>
    <row r="256" outlineLevel="1">
      <c r="A256" s="87" t="s">
        <v>6183</v>
      </c>
      <c r="B256" s="87" t="s">
        <v>1355</v>
      </c>
      <c r="C256" s="123" t="n">
        <v>780000.0</v>
      </c>
      <c r="D256" s="123" t="s">
        <v>109</v>
      </c>
      <c r="E256" s="123" t="n">
        <v>1437617.66</v>
      </c>
      <c r="F256" s="87" t="s">
        <v>63</v>
      </c>
      <c r="G256" s="87" t="s">
        <v>249</v>
      </c>
      <c r="H256" s="87" t="s">
        <v>249</v>
      </c>
      <c r="I256" s="87" t="s">
        <v>291</v>
      </c>
      <c r="J256" s="87" t="s">
        <v>133</v>
      </c>
    </row>
    <row r="257" outlineLevel="1">
      <c r="A257" s="87" t="s">
        <v>6183</v>
      </c>
      <c r="B257" s="87" t="s">
        <v>1368</v>
      </c>
      <c r="C257" s="123" t="n">
        <v>10000.0</v>
      </c>
      <c r="D257" s="123" t="s">
        <v>109</v>
      </c>
      <c r="E257" s="123" t="n">
        <v>284651.66</v>
      </c>
      <c r="F257" s="87" t="s">
        <v>63</v>
      </c>
      <c r="G257" s="87" t="s">
        <v>1369</v>
      </c>
      <c r="H257" s="87" t="s">
        <v>249</v>
      </c>
      <c r="I257" s="87" t="s">
        <v>291</v>
      </c>
      <c r="J257" s="87" t="s">
        <v>133</v>
      </c>
    </row>
    <row r="258" outlineLevel="1">
      <c r="A258" s="87" t="s">
        <v>6183</v>
      </c>
      <c r="B258" s="87" t="s">
        <v>1371</v>
      </c>
      <c r="C258" s="123" t="n">
        <v>15800.0</v>
      </c>
      <c r="D258" s="123" t="s">
        <v>109</v>
      </c>
      <c r="E258" s="123" t="n">
        <v>300451.66</v>
      </c>
      <c r="F258" s="87" t="s">
        <v>63</v>
      </c>
      <c r="G258" s="87" t="s">
        <v>419</v>
      </c>
      <c r="H258" s="87" t="s">
        <v>249</v>
      </c>
      <c r="I258" s="87" t="s">
        <v>291</v>
      </c>
      <c r="J258" s="87" t="s">
        <v>133</v>
      </c>
    </row>
    <row r="259" outlineLevel="1">
      <c r="A259" s="87" t="s">
        <v>6183</v>
      </c>
      <c r="B259" s="87" t="s">
        <v>1373</v>
      </c>
      <c r="C259" s="123" t="n">
        <v>50000.0</v>
      </c>
      <c r="D259" s="123" t="s">
        <v>109</v>
      </c>
      <c r="E259" s="123" t="n">
        <v>350451.66</v>
      </c>
      <c r="F259" s="87" t="s">
        <v>63</v>
      </c>
      <c r="G259" s="87" t="s">
        <v>392</v>
      </c>
      <c r="H259" s="87" t="s">
        <v>249</v>
      </c>
      <c r="I259" s="87" t="s">
        <v>291</v>
      </c>
      <c r="J259" s="87" t="s">
        <v>133</v>
      </c>
    </row>
    <row r="260" outlineLevel="1">
      <c r="A260" s="87" t="s">
        <v>6184</v>
      </c>
      <c r="B260" s="87" t="s">
        <v>1378</v>
      </c>
      <c r="C260" s="123" t="n">
        <v>23500.0</v>
      </c>
      <c r="D260" s="123" t="s">
        <v>109</v>
      </c>
      <c r="E260" s="123" t="n">
        <v>381201.66</v>
      </c>
      <c r="F260" s="87" t="s">
        <v>63</v>
      </c>
      <c r="G260" s="87" t="s">
        <v>249</v>
      </c>
      <c r="H260" s="87" t="s">
        <v>249</v>
      </c>
      <c r="I260" s="87" t="s">
        <v>291</v>
      </c>
      <c r="J260" s="87" t="s">
        <v>133</v>
      </c>
    </row>
    <row r="261" outlineLevel="1">
      <c r="A261" s="87" t="s">
        <v>6184</v>
      </c>
      <c r="B261" s="87" t="s">
        <v>1386</v>
      </c>
      <c r="C261" s="123" t="n">
        <v>21000.0</v>
      </c>
      <c r="D261" s="123" t="s">
        <v>109</v>
      </c>
      <c r="E261" s="123" t="n">
        <v>344499.66</v>
      </c>
      <c r="F261" s="87" t="s">
        <v>63</v>
      </c>
      <c r="G261" s="87" t="s">
        <v>435</v>
      </c>
      <c r="H261" s="87" t="s">
        <v>249</v>
      </c>
      <c r="I261" s="87" t="s">
        <v>291</v>
      </c>
      <c r="J261" s="87" t="s">
        <v>133</v>
      </c>
    </row>
    <row r="262" outlineLevel="1">
      <c r="A262" s="87" t="s">
        <v>6184</v>
      </c>
      <c r="B262" s="87" t="s">
        <v>1393</v>
      </c>
      <c r="C262" s="123" t="n">
        <v>10500.0</v>
      </c>
      <c r="D262" s="123" t="s">
        <v>109</v>
      </c>
      <c r="E262" s="123" t="n">
        <v>369818.62</v>
      </c>
      <c r="F262" s="87" t="s">
        <v>63</v>
      </c>
      <c r="G262" s="87" t="s">
        <v>1394</v>
      </c>
      <c r="H262" s="87" t="s">
        <v>249</v>
      </c>
      <c r="I262" s="87" t="s">
        <v>291</v>
      </c>
      <c r="J262" s="87" t="s">
        <v>133</v>
      </c>
    </row>
    <row r="263" outlineLevel="1">
      <c r="A263" s="87" t="s">
        <v>6184</v>
      </c>
      <c r="B263" s="87" t="s">
        <v>1396</v>
      </c>
      <c r="C263" s="123" t="n">
        <v>10500.0</v>
      </c>
      <c r="D263" s="123" t="s">
        <v>109</v>
      </c>
      <c r="E263" s="123" t="n">
        <v>380318.62</v>
      </c>
      <c r="F263" s="87" t="s">
        <v>63</v>
      </c>
      <c r="G263" s="87" t="s">
        <v>249</v>
      </c>
      <c r="H263" s="87" t="s">
        <v>249</v>
      </c>
      <c r="I263" s="87" t="s">
        <v>291</v>
      </c>
      <c r="J263" s="87" t="s">
        <v>133</v>
      </c>
    </row>
    <row r="264" outlineLevel="1">
      <c r="A264" s="87" t="s">
        <v>6184</v>
      </c>
      <c r="B264" s="87" t="s">
        <v>1398</v>
      </c>
      <c r="C264" s="123" t="n">
        <v>50000.0</v>
      </c>
      <c r="D264" s="123" t="s">
        <v>109</v>
      </c>
      <c r="E264" s="123" t="n">
        <v>430318.62</v>
      </c>
      <c r="F264" s="87" t="s">
        <v>63</v>
      </c>
      <c r="G264" s="87" t="s">
        <v>1399</v>
      </c>
      <c r="H264" s="87" t="s">
        <v>249</v>
      </c>
      <c r="I264" s="87" t="s">
        <v>291</v>
      </c>
      <c r="J264" s="87" t="s">
        <v>133</v>
      </c>
    </row>
    <row r="265" outlineLevel="1">
      <c r="A265" s="87" t="s">
        <v>6184</v>
      </c>
      <c r="B265" s="87" t="s">
        <v>1401</v>
      </c>
      <c r="C265" s="123" t="n">
        <v>100000.0</v>
      </c>
      <c r="D265" s="123" t="s">
        <v>109</v>
      </c>
      <c r="E265" s="123" t="n">
        <v>530318.62</v>
      </c>
      <c r="F265" s="87" t="s">
        <v>63</v>
      </c>
      <c r="G265" s="87" t="s">
        <v>1164</v>
      </c>
      <c r="H265" s="87" t="s">
        <v>249</v>
      </c>
      <c r="I265" s="87" t="s">
        <v>291</v>
      </c>
      <c r="J265" s="87" t="s">
        <v>133</v>
      </c>
    </row>
    <row r="266" outlineLevel="1">
      <c r="A266" s="87" t="s">
        <v>6184</v>
      </c>
      <c r="B266" s="87" t="s">
        <v>1407</v>
      </c>
      <c r="C266" s="123" t="n">
        <v>6200.0</v>
      </c>
      <c r="D266" s="123" t="s">
        <v>109</v>
      </c>
      <c r="E266" s="123" t="n">
        <v>173028.62</v>
      </c>
      <c r="F266" s="87" t="s">
        <v>63</v>
      </c>
      <c r="G266" s="87" t="s">
        <v>1408</v>
      </c>
      <c r="H266" s="87" t="s">
        <v>249</v>
      </c>
      <c r="I266" s="87" t="s">
        <v>291</v>
      </c>
      <c r="J266" s="87" t="s">
        <v>133</v>
      </c>
    </row>
    <row r="267" outlineLevel="1">
      <c r="A267" s="87" t="s">
        <v>6184</v>
      </c>
      <c r="B267" s="87" t="s">
        <v>1410</v>
      </c>
      <c r="C267" s="123" t="n">
        <v>600000.0</v>
      </c>
      <c r="D267" s="123" t="s">
        <v>109</v>
      </c>
      <c r="E267" s="123" t="n">
        <v>773028.62</v>
      </c>
      <c r="F267" s="87" t="s">
        <v>63</v>
      </c>
      <c r="G267" s="87" t="s">
        <v>513</v>
      </c>
      <c r="H267" s="87" t="s">
        <v>249</v>
      </c>
      <c r="I267" s="87" t="s">
        <v>291</v>
      </c>
      <c r="J267" s="87" t="s">
        <v>133</v>
      </c>
    </row>
    <row r="268" outlineLevel="1">
      <c r="A268" s="87" t="s">
        <v>6184</v>
      </c>
      <c r="B268" s="87" t="s">
        <v>1412</v>
      </c>
      <c r="C268" s="123" t="n">
        <v>25000.0</v>
      </c>
      <c r="D268" s="123" t="s">
        <v>109</v>
      </c>
      <c r="E268" s="123" t="n">
        <v>798028.62</v>
      </c>
      <c r="F268" s="87" t="s">
        <v>63</v>
      </c>
      <c r="G268" s="87" t="s">
        <v>249</v>
      </c>
      <c r="H268" s="87" t="s">
        <v>249</v>
      </c>
      <c r="I268" s="87" t="s">
        <v>291</v>
      </c>
      <c r="J268" s="87" t="s">
        <v>133</v>
      </c>
    </row>
    <row r="269" outlineLevel="1">
      <c r="A269" s="87" t="s">
        <v>6184</v>
      </c>
      <c r="B269" s="87" t="s">
        <v>1414</v>
      </c>
      <c r="C269" s="123" t="n">
        <v>5000.0</v>
      </c>
      <c r="D269" s="123" t="s">
        <v>109</v>
      </c>
      <c r="E269" s="123" t="n">
        <v>803028.62</v>
      </c>
      <c r="F269" s="87" t="s">
        <v>63</v>
      </c>
      <c r="G269" s="87" t="s">
        <v>249</v>
      </c>
      <c r="H269" s="87" t="s">
        <v>249</v>
      </c>
      <c r="I269" s="87" t="s">
        <v>291</v>
      </c>
      <c r="J269" s="87" t="s">
        <v>133</v>
      </c>
    </row>
    <row r="270" outlineLevel="1">
      <c r="A270" s="87" t="s">
        <v>6185</v>
      </c>
      <c r="B270" s="87" t="s">
        <v>1416</v>
      </c>
      <c r="C270" s="123" t="n">
        <v>37000.0</v>
      </c>
      <c r="D270" s="123" t="s">
        <v>109</v>
      </c>
      <c r="E270" s="123" t="n">
        <v>840028.62</v>
      </c>
      <c r="F270" s="87" t="s">
        <v>63</v>
      </c>
      <c r="G270" s="87" t="s">
        <v>249</v>
      </c>
      <c r="H270" s="87" t="s">
        <v>249</v>
      </c>
      <c r="I270" s="87" t="s">
        <v>291</v>
      </c>
      <c r="J270" s="87" t="s">
        <v>133</v>
      </c>
    </row>
    <row r="271" outlineLevel="1">
      <c r="A271" s="87" t="s">
        <v>6185</v>
      </c>
      <c r="B271" s="87" t="s">
        <v>1418</v>
      </c>
      <c r="C271" s="123" t="n">
        <v>2200.0</v>
      </c>
      <c r="D271" s="123" t="s">
        <v>109</v>
      </c>
      <c r="E271" s="123" t="n">
        <v>842228.62</v>
      </c>
      <c r="F271" s="87" t="s">
        <v>63</v>
      </c>
      <c r="G271" s="87" t="s">
        <v>1101</v>
      </c>
      <c r="H271" s="87" t="s">
        <v>249</v>
      </c>
      <c r="I271" s="87" t="s">
        <v>291</v>
      </c>
      <c r="J271" s="87" t="s">
        <v>133</v>
      </c>
    </row>
    <row r="272" outlineLevel="1">
      <c r="A272" s="87" t="s">
        <v>6185</v>
      </c>
      <c r="B272" s="87" t="s">
        <v>1425</v>
      </c>
      <c r="C272" s="123" t="n">
        <v>15000.0</v>
      </c>
      <c r="D272" s="123" t="s">
        <v>109</v>
      </c>
      <c r="E272" s="123" t="n">
        <v>817948.62</v>
      </c>
      <c r="F272" s="87" t="s">
        <v>63</v>
      </c>
      <c r="G272" s="87" t="s">
        <v>525</v>
      </c>
      <c r="H272" s="87" t="s">
        <v>249</v>
      </c>
      <c r="I272" s="87" t="s">
        <v>291</v>
      </c>
      <c r="J272" s="87" t="s">
        <v>133</v>
      </c>
    </row>
    <row r="273" outlineLevel="1">
      <c r="A273" s="87" t="s">
        <v>6185</v>
      </c>
      <c r="B273" s="87" t="s">
        <v>1427</v>
      </c>
      <c r="C273" s="123" t="n">
        <v>52500.0</v>
      </c>
      <c r="D273" s="123" t="s">
        <v>109</v>
      </c>
      <c r="E273" s="123" t="n">
        <v>870448.62</v>
      </c>
      <c r="F273" s="87" t="s">
        <v>63</v>
      </c>
      <c r="G273" s="87" t="s">
        <v>705</v>
      </c>
      <c r="H273" s="87" t="s">
        <v>249</v>
      </c>
      <c r="I273" s="87" t="s">
        <v>291</v>
      </c>
      <c r="J273" s="87" t="s">
        <v>133</v>
      </c>
    </row>
    <row r="274" outlineLevel="1">
      <c r="A274" s="87" t="s">
        <v>6185</v>
      </c>
      <c r="B274" s="87" t="s">
        <v>1429</v>
      </c>
      <c r="C274" s="123" t="n">
        <v>150000.0</v>
      </c>
      <c r="D274" s="123" t="s">
        <v>109</v>
      </c>
      <c r="E274" s="123" t="n">
        <v>1020448.62</v>
      </c>
      <c r="F274" s="87" t="s">
        <v>75</v>
      </c>
      <c r="G274" s="87" t="s">
        <v>249</v>
      </c>
      <c r="H274" s="87" t="s">
        <v>249</v>
      </c>
      <c r="I274" s="87" t="s">
        <v>291</v>
      </c>
      <c r="J274" s="87" t="s">
        <v>133</v>
      </c>
    </row>
    <row r="275" outlineLevel="1">
      <c r="A275" s="87" t="s">
        <v>6185</v>
      </c>
      <c r="B275" s="87" t="s">
        <v>1434</v>
      </c>
      <c r="C275" s="123" t="n">
        <v>10000.0</v>
      </c>
      <c r="D275" s="123" t="s">
        <v>109</v>
      </c>
      <c r="E275" s="123" t="n">
        <v>842828.62</v>
      </c>
      <c r="F275" s="87" t="s">
        <v>63</v>
      </c>
      <c r="G275" s="87" t="s">
        <v>1369</v>
      </c>
      <c r="H275" s="87" t="s">
        <v>249</v>
      </c>
      <c r="I275" s="87" t="s">
        <v>291</v>
      </c>
      <c r="J275" s="87" t="s">
        <v>133</v>
      </c>
    </row>
    <row r="276" outlineLevel="1">
      <c r="A276" s="87" t="s">
        <v>6185</v>
      </c>
      <c r="B276" s="87" t="s">
        <v>1436</v>
      </c>
      <c r="C276" s="123" t="n">
        <v>7000.0</v>
      </c>
      <c r="D276" s="123" t="s">
        <v>109</v>
      </c>
      <c r="E276" s="123" t="n">
        <v>849828.62</v>
      </c>
      <c r="F276" s="87" t="s">
        <v>63</v>
      </c>
      <c r="G276" s="87" t="s">
        <v>249</v>
      </c>
      <c r="H276" s="87" t="s">
        <v>249</v>
      </c>
      <c r="I276" s="87" t="s">
        <v>291</v>
      </c>
      <c r="J276" s="87" t="s">
        <v>133</v>
      </c>
    </row>
    <row r="277" outlineLevel="1">
      <c r="A277" s="87" t="s">
        <v>6185</v>
      </c>
      <c r="B277" s="87" t="s">
        <v>1438</v>
      </c>
      <c r="C277" s="123" t="n">
        <v>2000.0</v>
      </c>
      <c r="D277" s="123" t="s">
        <v>109</v>
      </c>
      <c r="E277" s="123" t="n">
        <v>851828.62</v>
      </c>
      <c r="F277" s="87" t="s">
        <v>63</v>
      </c>
      <c r="G277" s="87" t="s">
        <v>1439</v>
      </c>
      <c r="H277" s="87" t="s">
        <v>249</v>
      </c>
      <c r="I277" s="87" t="s">
        <v>291</v>
      </c>
      <c r="J277" s="87" t="s">
        <v>133</v>
      </c>
    </row>
    <row r="278" outlineLevel="1">
      <c r="A278" s="87" t="s">
        <v>6185</v>
      </c>
      <c r="B278" s="87" t="s">
        <v>1441</v>
      </c>
      <c r="C278" s="123" t="n">
        <v>9000.0</v>
      </c>
      <c r="D278" s="123" t="s">
        <v>109</v>
      </c>
      <c r="E278" s="123" t="n">
        <v>860828.62</v>
      </c>
      <c r="F278" s="87" t="s">
        <v>63</v>
      </c>
      <c r="G278" s="87" t="s">
        <v>1442</v>
      </c>
      <c r="H278" s="87" t="s">
        <v>249</v>
      </c>
      <c r="I278" s="87" t="s">
        <v>291</v>
      </c>
      <c r="J278" s="87" t="s">
        <v>133</v>
      </c>
    </row>
    <row r="279" outlineLevel="1">
      <c r="A279" s="87" t="s">
        <v>6185</v>
      </c>
      <c r="B279" s="87" t="s">
        <v>1444</v>
      </c>
      <c r="C279" s="123" t="n">
        <v>2000.0</v>
      </c>
      <c r="D279" s="123" t="s">
        <v>109</v>
      </c>
      <c r="E279" s="123" t="n">
        <v>862828.62</v>
      </c>
      <c r="F279" s="87" t="s">
        <v>63</v>
      </c>
      <c r="G279" s="87" t="s">
        <v>249</v>
      </c>
      <c r="H279" s="87" t="s">
        <v>249</v>
      </c>
      <c r="I279" s="87" t="s">
        <v>291</v>
      </c>
      <c r="J279" s="87" t="s">
        <v>133</v>
      </c>
    </row>
    <row r="280" outlineLevel="1">
      <c r="A280" s="87" t="s">
        <v>6185</v>
      </c>
      <c r="B280" s="87" t="s">
        <v>1446</v>
      </c>
      <c r="C280" s="123" t="n">
        <v>26800.0</v>
      </c>
      <c r="D280" s="123" t="s">
        <v>109</v>
      </c>
      <c r="E280" s="123" t="n">
        <v>889628.62</v>
      </c>
      <c r="F280" s="87" t="s">
        <v>63</v>
      </c>
      <c r="G280" s="87" t="s">
        <v>1447</v>
      </c>
      <c r="H280" s="87" t="s">
        <v>249</v>
      </c>
      <c r="I280" s="87" t="s">
        <v>291</v>
      </c>
      <c r="J280" s="87" t="s">
        <v>133</v>
      </c>
    </row>
    <row r="281" outlineLevel="1">
      <c r="A281" s="87" t="s">
        <v>6185</v>
      </c>
      <c r="B281" s="87" t="s">
        <v>1449</v>
      </c>
      <c r="C281" s="123" t="n">
        <v>2000.0</v>
      </c>
      <c r="D281" s="123" t="s">
        <v>109</v>
      </c>
      <c r="E281" s="123" t="n">
        <v>891628.62</v>
      </c>
      <c r="F281" s="87" t="s">
        <v>63</v>
      </c>
      <c r="G281" s="87" t="s">
        <v>249</v>
      </c>
      <c r="H281" s="87" t="s">
        <v>249</v>
      </c>
      <c r="I281" s="87" t="s">
        <v>291</v>
      </c>
      <c r="J281" s="87" t="s">
        <v>133</v>
      </c>
    </row>
    <row r="282" outlineLevel="1">
      <c r="A282" s="87" t="s">
        <v>6185</v>
      </c>
      <c r="B282" s="87" t="s">
        <v>1451</v>
      </c>
      <c r="C282" s="123" t="n">
        <v>14000.0</v>
      </c>
      <c r="D282" s="123" t="s">
        <v>109</v>
      </c>
      <c r="E282" s="123" t="n">
        <v>905628.62</v>
      </c>
      <c r="F282" s="87" t="s">
        <v>63</v>
      </c>
      <c r="G282" s="87" t="s">
        <v>249</v>
      </c>
      <c r="H282" s="87" t="s">
        <v>249</v>
      </c>
      <c r="I282" s="87" t="s">
        <v>291</v>
      </c>
      <c r="J282" s="87" t="s">
        <v>133</v>
      </c>
    </row>
    <row r="283" outlineLevel="1">
      <c r="A283" s="87" t="s">
        <v>6185</v>
      </c>
      <c r="B283" s="87" t="s">
        <v>1453</v>
      </c>
      <c r="C283" s="123" t="n">
        <v>51000.0</v>
      </c>
      <c r="D283" s="123" t="s">
        <v>109</v>
      </c>
      <c r="E283" s="123" t="n">
        <v>956628.62</v>
      </c>
      <c r="F283" s="87" t="s">
        <v>63</v>
      </c>
      <c r="G283" s="87" t="s">
        <v>1338</v>
      </c>
      <c r="H283" s="87" t="s">
        <v>249</v>
      </c>
      <c r="I283" s="87" t="s">
        <v>291</v>
      </c>
      <c r="J283" s="87" t="s">
        <v>133</v>
      </c>
    </row>
    <row r="284" outlineLevel="1">
      <c r="A284" s="87" t="s">
        <v>6185</v>
      </c>
      <c r="B284" s="87" t="s">
        <v>1455</v>
      </c>
      <c r="C284" s="123" t="n">
        <v>6500.0</v>
      </c>
      <c r="D284" s="123" t="s">
        <v>109</v>
      </c>
      <c r="E284" s="123" t="n">
        <v>963128.62</v>
      </c>
      <c r="F284" s="87" t="s">
        <v>63</v>
      </c>
      <c r="G284" s="87" t="s">
        <v>541</v>
      </c>
      <c r="H284" s="87" t="s">
        <v>249</v>
      </c>
      <c r="I284" s="87" t="s">
        <v>291</v>
      </c>
      <c r="J284" s="87" t="s">
        <v>133</v>
      </c>
    </row>
    <row r="285" outlineLevel="1">
      <c r="A285" s="87" t="s">
        <v>6185</v>
      </c>
      <c r="B285" s="87" t="s">
        <v>1457</v>
      </c>
      <c r="C285" s="123" t="n">
        <v>7600.0</v>
      </c>
      <c r="D285" s="123" t="s">
        <v>109</v>
      </c>
      <c r="E285" s="123" t="n">
        <v>970728.62</v>
      </c>
      <c r="F285" s="87" t="s">
        <v>63</v>
      </c>
      <c r="G285" s="87" t="s">
        <v>1458</v>
      </c>
      <c r="H285" s="87" t="s">
        <v>249</v>
      </c>
      <c r="I285" s="87" t="s">
        <v>291</v>
      </c>
      <c r="J285" s="87" t="s">
        <v>133</v>
      </c>
    </row>
    <row r="286" outlineLevel="1">
      <c r="A286" s="87" t="s">
        <v>6185</v>
      </c>
      <c r="B286" s="87" t="s">
        <v>1460</v>
      </c>
      <c r="C286" s="123" t="n">
        <v>7500.0</v>
      </c>
      <c r="D286" s="123" t="s">
        <v>109</v>
      </c>
      <c r="E286" s="123" t="n">
        <v>978228.62</v>
      </c>
      <c r="F286" s="87" t="s">
        <v>63</v>
      </c>
      <c r="G286" s="87" t="s">
        <v>249</v>
      </c>
      <c r="H286" s="87" t="s">
        <v>249</v>
      </c>
      <c r="I286" s="87" t="s">
        <v>291</v>
      </c>
      <c r="J286" s="87" t="s">
        <v>133</v>
      </c>
    </row>
    <row r="287" outlineLevel="1">
      <c r="A287" s="87" t="s">
        <v>6186</v>
      </c>
      <c r="B287" s="87" t="s">
        <v>1466</v>
      </c>
      <c r="C287" s="123" t="n">
        <v>12500.0</v>
      </c>
      <c r="D287" s="123" t="s">
        <v>109</v>
      </c>
      <c r="E287" s="123" t="n">
        <v>908075.62</v>
      </c>
      <c r="F287" s="87" t="s">
        <v>63</v>
      </c>
      <c r="G287" s="87" t="s">
        <v>863</v>
      </c>
      <c r="H287" s="87" t="s">
        <v>249</v>
      </c>
      <c r="I287" s="87" t="s">
        <v>291</v>
      </c>
      <c r="J287" s="87" t="s">
        <v>133</v>
      </c>
    </row>
    <row r="288" outlineLevel="1">
      <c r="A288" s="87" t="s">
        <v>6186</v>
      </c>
      <c r="B288" s="87" t="s">
        <v>1468</v>
      </c>
      <c r="C288" s="123" t="n">
        <v>23600.0</v>
      </c>
      <c r="D288" s="123" t="s">
        <v>109</v>
      </c>
      <c r="E288" s="123" t="n">
        <v>931675.62</v>
      </c>
      <c r="F288" s="87" t="s">
        <v>63</v>
      </c>
      <c r="G288" s="87" t="s">
        <v>1469</v>
      </c>
      <c r="H288" s="87" t="s">
        <v>249</v>
      </c>
      <c r="I288" s="87" t="s">
        <v>291</v>
      </c>
      <c r="J288" s="87" t="s">
        <v>133</v>
      </c>
    </row>
    <row r="289" outlineLevel="1">
      <c r="A289" s="87" t="s">
        <v>6186</v>
      </c>
      <c r="B289" s="87" t="s">
        <v>1471</v>
      </c>
      <c r="C289" s="123" t="n">
        <v>30000.0</v>
      </c>
      <c r="D289" s="123" t="s">
        <v>109</v>
      </c>
      <c r="E289" s="123" t="n">
        <v>961675.62</v>
      </c>
      <c r="F289" s="87" t="s">
        <v>63</v>
      </c>
      <c r="G289" s="87" t="s">
        <v>249</v>
      </c>
      <c r="H289" s="87" t="s">
        <v>249</v>
      </c>
      <c r="I289" s="87" t="s">
        <v>291</v>
      </c>
      <c r="J289" s="87" t="s">
        <v>133</v>
      </c>
    </row>
    <row r="290" outlineLevel="1">
      <c r="A290" s="87" t="s">
        <v>6186</v>
      </c>
      <c r="B290" s="87" t="s">
        <v>1473</v>
      </c>
      <c r="C290" s="123" t="n">
        <v>6300.0</v>
      </c>
      <c r="D290" s="123" t="s">
        <v>109</v>
      </c>
      <c r="E290" s="123" t="n">
        <v>967975.62</v>
      </c>
      <c r="F290" s="87" t="s">
        <v>63</v>
      </c>
      <c r="G290" s="87" t="s">
        <v>1062</v>
      </c>
      <c r="H290" s="87" t="s">
        <v>249</v>
      </c>
      <c r="I290" s="87" t="s">
        <v>291</v>
      </c>
      <c r="J290" s="87" t="s">
        <v>133</v>
      </c>
    </row>
    <row r="291" outlineLevel="1">
      <c r="A291" s="87" t="s">
        <v>6186</v>
      </c>
      <c r="B291" s="87" t="s">
        <v>1478</v>
      </c>
      <c r="C291" s="123" t="n">
        <v>5000.0</v>
      </c>
      <c r="D291" s="123" t="s">
        <v>109</v>
      </c>
      <c r="E291" s="123" t="n">
        <v>1014039.62</v>
      </c>
      <c r="F291" s="87" t="s">
        <v>63</v>
      </c>
      <c r="G291" s="87" t="s">
        <v>541</v>
      </c>
      <c r="H291" s="87" t="s">
        <v>249</v>
      </c>
      <c r="I291" s="87" t="s">
        <v>291</v>
      </c>
      <c r="J291" s="87" t="s">
        <v>133</v>
      </c>
    </row>
    <row r="292" outlineLevel="1">
      <c r="A292" s="87" t="s">
        <v>6186</v>
      </c>
      <c r="B292" s="87" t="s">
        <v>1480</v>
      </c>
      <c r="C292" s="123" t="n">
        <v>15000.0</v>
      </c>
      <c r="D292" s="123" t="s">
        <v>109</v>
      </c>
      <c r="E292" s="123" t="n">
        <v>1029039.62</v>
      </c>
      <c r="F292" s="87" t="s">
        <v>63</v>
      </c>
      <c r="G292" s="87" t="s">
        <v>525</v>
      </c>
      <c r="H292" s="87" t="s">
        <v>249</v>
      </c>
      <c r="I292" s="87" t="s">
        <v>291</v>
      </c>
      <c r="J292" s="87" t="s">
        <v>133</v>
      </c>
    </row>
    <row r="293" outlineLevel="1">
      <c r="A293" s="87" t="s">
        <v>6187</v>
      </c>
      <c r="B293" s="87" t="s">
        <v>1482</v>
      </c>
      <c r="C293" s="123" t="n">
        <v>10500.0</v>
      </c>
      <c r="D293" s="123" t="s">
        <v>109</v>
      </c>
      <c r="E293" s="123" t="n">
        <v>1039539.62</v>
      </c>
      <c r="F293" s="87" t="s">
        <v>59</v>
      </c>
      <c r="G293" s="87" t="s">
        <v>489</v>
      </c>
      <c r="H293" s="87" t="s">
        <v>249</v>
      </c>
      <c r="I293" s="87" t="s">
        <v>291</v>
      </c>
      <c r="J293" s="87" t="s">
        <v>133</v>
      </c>
    </row>
    <row r="294" outlineLevel="1">
      <c r="A294" s="87" t="s">
        <v>6188</v>
      </c>
      <c r="B294" s="87" t="s">
        <v>1484</v>
      </c>
      <c r="C294" s="123" t="n">
        <v>2000.0</v>
      </c>
      <c r="D294" s="123" t="s">
        <v>109</v>
      </c>
      <c r="E294" s="123" t="n">
        <v>1041539.62</v>
      </c>
      <c r="F294" s="87" t="s">
        <v>63</v>
      </c>
      <c r="G294" s="87" t="s">
        <v>541</v>
      </c>
      <c r="H294" s="87" t="s">
        <v>249</v>
      </c>
      <c r="I294" s="87" t="s">
        <v>291</v>
      </c>
      <c r="J294" s="87" t="s">
        <v>133</v>
      </c>
    </row>
    <row r="295" outlineLevel="1">
      <c r="A295" s="87" t="s">
        <v>6188</v>
      </c>
      <c r="B295" s="87" t="s">
        <v>1486</v>
      </c>
      <c r="C295" s="123" t="n">
        <v>2600.0</v>
      </c>
      <c r="D295" s="123" t="s">
        <v>109</v>
      </c>
      <c r="E295" s="123" t="n">
        <v>1044139.62</v>
      </c>
      <c r="F295" s="87" t="s">
        <v>63</v>
      </c>
      <c r="G295" s="87" t="s">
        <v>541</v>
      </c>
      <c r="H295" s="87" t="s">
        <v>249</v>
      </c>
      <c r="I295" s="87" t="s">
        <v>291</v>
      </c>
      <c r="J295" s="87" t="s">
        <v>133</v>
      </c>
    </row>
    <row r="296" outlineLevel="1">
      <c r="A296" s="87" t="s">
        <v>6188</v>
      </c>
      <c r="B296" s="87" t="s">
        <v>1488</v>
      </c>
      <c r="C296" s="123" t="n">
        <v>13000.0</v>
      </c>
      <c r="D296" s="123" t="s">
        <v>109</v>
      </c>
      <c r="E296" s="123" t="n">
        <v>1057139.62</v>
      </c>
      <c r="F296" s="87" t="s">
        <v>63</v>
      </c>
      <c r="G296" s="87" t="s">
        <v>1489</v>
      </c>
      <c r="H296" s="87" t="s">
        <v>249</v>
      </c>
      <c r="I296" s="87" t="s">
        <v>291</v>
      </c>
      <c r="J296" s="87" t="s">
        <v>133</v>
      </c>
    </row>
    <row r="297" outlineLevel="1">
      <c r="A297" s="87" t="s">
        <v>6188</v>
      </c>
      <c r="B297" s="87" t="s">
        <v>1491</v>
      </c>
      <c r="C297" s="123" t="n">
        <v>2000.0</v>
      </c>
      <c r="D297" s="123" t="s">
        <v>109</v>
      </c>
      <c r="E297" s="123" t="n">
        <v>1059139.62</v>
      </c>
      <c r="F297" s="87" t="s">
        <v>63</v>
      </c>
      <c r="G297" s="87" t="s">
        <v>249</v>
      </c>
      <c r="H297" s="87" t="s">
        <v>249</v>
      </c>
      <c r="I297" s="87" t="s">
        <v>291</v>
      </c>
      <c r="J297" s="87" t="s">
        <v>133</v>
      </c>
    </row>
    <row r="298" outlineLevel="1">
      <c r="A298" s="87" t="s">
        <v>6188</v>
      </c>
      <c r="B298" s="87" t="s">
        <v>1493</v>
      </c>
      <c r="C298" s="123" t="n">
        <v>6500.0</v>
      </c>
      <c r="D298" s="123" t="s">
        <v>109</v>
      </c>
      <c r="E298" s="123" t="n">
        <v>1065639.62</v>
      </c>
      <c r="F298" s="87" t="s">
        <v>63</v>
      </c>
      <c r="G298" s="87" t="s">
        <v>249</v>
      </c>
      <c r="H298" s="87" t="s">
        <v>249</v>
      </c>
      <c r="I298" s="87" t="s">
        <v>291</v>
      </c>
      <c r="J298" s="87" t="s">
        <v>133</v>
      </c>
    </row>
    <row r="299" outlineLevel="1">
      <c r="A299" s="87" t="s">
        <v>6188</v>
      </c>
      <c r="B299" s="87" t="s">
        <v>1495</v>
      </c>
      <c r="C299" s="123" t="n">
        <v>10400.0</v>
      </c>
      <c r="D299" s="123" t="s">
        <v>109</v>
      </c>
      <c r="E299" s="123" t="n">
        <v>1076039.62</v>
      </c>
      <c r="F299" s="87" t="s">
        <v>63</v>
      </c>
      <c r="G299" s="87" t="s">
        <v>1496</v>
      </c>
      <c r="H299" s="87" t="s">
        <v>249</v>
      </c>
      <c r="I299" s="87" t="s">
        <v>291</v>
      </c>
      <c r="J299" s="87" t="s">
        <v>133</v>
      </c>
    </row>
    <row r="300" outlineLevel="1">
      <c r="A300" s="87" t="s">
        <v>6188</v>
      </c>
      <c r="B300" s="87" t="s">
        <v>1500</v>
      </c>
      <c r="C300" s="123" t="n">
        <v>17000.0</v>
      </c>
      <c r="D300" s="123" t="s">
        <v>109</v>
      </c>
      <c r="E300" s="123" t="n">
        <v>1093389.62</v>
      </c>
      <c r="F300" s="87" t="s">
        <v>63</v>
      </c>
      <c r="G300" s="87" t="s">
        <v>249</v>
      </c>
      <c r="H300" s="87" t="s">
        <v>249</v>
      </c>
      <c r="I300" s="87" t="s">
        <v>291</v>
      </c>
      <c r="J300" s="87" t="s">
        <v>133</v>
      </c>
    </row>
    <row r="301" outlineLevel="1">
      <c r="A301" s="87" t="s">
        <v>6188</v>
      </c>
      <c r="B301" s="87" t="s">
        <v>1505</v>
      </c>
      <c r="C301" s="123" t="n">
        <v>2300.0</v>
      </c>
      <c r="D301" s="123" t="s">
        <v>109</v>
      </c>
      <c r="E301" s="123" t="n">
        <v>1055689.62</v>
      </c>
      <c r="F301" s="87" t="s">
        <v>63</v>
      </c>
      <c r="G301" s="87" t="s">
        <v>249</v>
      </c>
      <c r="H301" s="87" t="s">
        <v>249</v>
      </c>
      <c r="I301" s="87" t="s">
        <v>291</v>
      </c>
      <c r="J301" s="87" t="s">
        <v>133</v>
      </c>
    </row>
    <row r="302" outlineLevel="1">
      <c r="A302" s="87" t="s">
        <v>6188</v>
      </c>
      <c r="B302" s="87" t="s">
        <v>1510</v>
      </c>
      <c r="C302" s="123" t="n">
        <v>47900.0</v>
      </c>
      <c r="D302" s="123" t="s">
        <v>109</v>
      </c>
      <c r="E302" s="123" t="n">
        <v>1054989.62</v>
      </c>
      <c r="F302" s="87" t="s">
        <v>63</v>
      </c>
      <c r="G302" s="87" t="s">
        <v>1511</v>
      </c>
      <c r="H302" s="87" t="s">
        <v>249</v>
      </c>
      <c r="I302" s="87" t="s">
        <v>291</v>
      </c>
      <c r="J302" s="87" t="s">
        <v>133</v>
      </c>
    </row>
    <row r="303" outlineLevel="1">
      <c r="A303" s="87" t="s">
        <v>6188</v>
      </c>
      <c r="B303" s="87" t="s">
        <v>1514</v>
      </c>
      <c r="C303" s="123" t="n">
        <v>4400.0</v>
      </c>
      <c r="D303" s="123" t="s">
        <v>109</v>
      </c>
      <c r="E303" s="123" t="n">
        <v>1059389.62</v>
      </c>
      <c r="F303" s="87" t="s">
        <v>63</v>
      </c>
      <c r="G303" s="87" t="s">
        <v>249</v>
      </c>
      <c r="H303" s="87" t="s">
        <v>249</v>
      </c>
      <c r="I303" s="87" t="s">
        <v>291</v>
      </c>
      <c r="J303" s="87" t="s">
        <v>133</v>
      </c>
    </row>
    <row r="304" outlineLevel="1">
      <c r="A304" s="87" t="s">
        <v>6188</v>
      </c>
      <c r="B304" s="87" t="s">
        <v>1516</v>
      </c>
      <c r="C304" s="123" t="n">
        <v>100000.0</v>
      </c>
      <c r="D304" s="123" t="s">
        <v>109</v>
      </c>
      <c r="E304" s="123" t="n">
        <v>1159389.62</v>
      </c>
      <c r="F304" s="87" t="s">
        <v>63</v>
      </c>
      <c r="G304" s="87" t="s">
        <v>1517</v>
      </c>
      <c r="H304" s="87" t="s">
        <v>249</v>
      </c>
      <c r="I304" s="87" t="s">
        <v>291</v>
      </c>
      <c r="J304" s="87" t="s">
        <v>133</v>
      </c>
    </row>
    <row r="305" outlineLevel="1">
      <c r="A305" s="87" t="s">
        <v>6189</v>
      </c>
      <c r="B305" s="87" t="s">
        <v>1523</v>
      </c>
      <c r="C305" s="123" t="n">
        <v>13800.0</v>
      </c>
      <c r="D305" s="123" t="s">
        <v>109</v>
      </c>
      <c r="E305" s="123" t="n">
        <v>1216999.62</v>
      </c>
      <c r="F305" s="87" t="s">
        <v>63</v>
      </c>
      <c r="G305" s="87" t="s">
        <v>249</v>
      </c>
      <c r="H305" s="87" t="s">
        <v>249</v>
      </c>
      <c r="I305" s="87" t="s">
        <v>291</v>
      </c>
      <c r="J305" s="87" t="s">
        <v>133</v>
      </c>
    </row>
    <row r="306" outlineLevel="1">
      <c r="A306" s="87" t="s">
        <v>6189</v>
      </c>
      <c r="B306" s="87" t="s">
        <v>1525</v>
      </c>
      <c r="C306" s="123" t="n">
        <v>21600.0</v>
      </c>
      <c r="D306" s="123" t="s">
        <v>109</v>
      </c>
      <c r="E306" s="123" t="n">
        <v>1238599.62</v>
      </c>
      <c r="F306" s="87" t="s">
        <v>63</v>
      </c>
      <c r="G306" s="87" t="s">
        <v>249</v>
      </c>
      <c r="H306" s="87" t="s">
        <v>249</v>
      </c>
      <c r="I306" s="87" t="s">
        <v>291</v>
      </c>
      <c r="J306" s="87" t="s">
        <v>133</v>
      </c>
    </row>
    <row r="307" outlineLevel="1">
      <c r="A307" s="87" t="s">
        <v>6189</v>
      </c>
      <c r="B307" s="87" t="s">
        <v>1530</v>
      </c>
      <c r="C307" s="123" t="n">
        <v>2700.0</v>
      </c>
      <c r="D307" s="123" t="s">
        <v>109</v>
      </c>
      <c r="E307" s="123" t="n">
        <v>1064299.62</v>
      </c>
      <c r="F307" s="87" t="s">
        <v>63</v>
      </c>
      <c r="G307" s="87" t="s">
        <v>249</v>
      </c>
      <c r="H307" s="87" t="s">
        <v>249</v>
      </c>
      <c r="I307" s="87" t="s">
        <v>291</v>
      </c>
      <c r="J307" s="87" t="s">
        <v>133</v>
      </c>
    </row>
    <row r="308" outlineLevel="1">
      <c r="A308" s="87" t="s">
        <v>6189</v>
      </c>
      <c r="B308" s="87" t="s">
        <v>1537</v>
      </c>
      <c r="C308" s="123" t="n">
        <v>2000.0</v>
      </c>
      <c r="D308" s="123" t="s">
        <v>109</v>
      </c>
      <c r="E308" s="123" t="n">
        <v>1080049.62</v>
      </c>
      <c r="F308" s="87" t="s">
        <v>63</v>
      </c>
      <c r="G308" s="87" t="s">
        <v>249</v>
      </c>
      <c r="H308" s="87" t="s">
        <v>249</v>
      </c>
      <c r="I308" s="87" t="s">
        <v>291</v>
      </c>
      <c r="J308" s="87" t="s">
        <v>133</v>
      </c>
    </row>
    <row r="309" outlineLevel="1">
      <c r="A309" s="87" t="s">
        <v>6189</v>
      </c>
      <c r="B309" s="87" t="s">
        <v>1539</v>
      </c>
      <c r="C309" s="123" t="n">
        <v>23000.0</v>
      </c>
      <c r="D309" s="123" t="s">
        <v>109</v>
      </c>
      <c r="E309" s="123" t="n">
        <v>1103049.62</v>
      </c>
      <c r="F309" s="87" t="s">
        <v>63</v>
      </c>
      <c r="G309" s="87" t="s">
        <v>249</v>
      </c>
      <c r="H309" s="87" t="s">
        <v>249</v>
      </c>
      <c r="I309" s="87" t="s">
        <v>291</v>
      </c>
      <c r="J309" s="87" t="s">
        <v>133</v>
      </c>
    </row>
    <row r="310" outlineLevel="1">
      <c r="A310" s="87" t="s">
        <v>6189</v>
      </c>
      <c r="B310" s="87" t="s">
        <v>1541</v>
      </c>
      <c r="C310" s="123" t="n">
        <v>400000.0</v>
      </c>
      <c r="D310" s="123" t="s">
        <v>109</v>
      </c>
      <c r="E310" s="123" t="n">
        <v>1503049.62</v>
      </c>
      <c r="F310" s="87" t="s">
        <v>59</v>
      </c>
      <c r="G310" s="87" t="s">
        <v>86</v>
      </c>
      <c r="H310" s="87" t="s">
        <v>249</v>
      </c>
      <c r="I310" s="87" t="s">
        <v>291</v>
      </c>
      <c r="J310" s="87" t="s">
        <v>133</v>
      </c>
    </row>
    <row r="311" outlineLevel="1">
      <c r="A311" s="87" t="s">
        <v>6189</v>
      </c>
      <c r="B311" s="87" t="s">
        <v>1552</v>
      </c>
      <c r="C311" s="123" t="n">
        <v>20000.0</v>
      </c>
      <c r="D311" s="123" t="s">
        <v>109</v>
      </c>
      <c r="E311" s="123" t="n">
        <v>334403.62</v>
      </c>
      <c r="F311" s="87" t="s">
        <v>63</v>
      </c>
      <c r="G311" s="87" t="s">
        <v>249</v>
      </c>
      <c r="H311" s="87" t="s">
        <v>249</v>
      </c>
      <c r="I311" s="87" t="s">
        <v>291</v>
      </c>
      <c r="J311" s="87" t="s">
        <v>133</v>
      </c>
    </row>
    <row r="312" outlineLevel="1">
      <c r="A312" s="87" t="s">
        <v>6189</v>
      </c>
      <c r="B312" s="87" t="s">
        <v>1559</v>
      </c>
      <c r="C312" s="123" t="n">
        <v>25500.0</v>
      </c>
      <c r="D312" s="123" t="s">
        <v>109</v>
      </c>
      <c r="E312" s="123" t="n">
        <v>318533.62</v>
      </c>
      <c r="F312" s="87" t="s">
        <v>63</v>
      </c>
      <c r="G312" s="87" t="s">
        <v>705</v>
      </c>
      <c r="H312" s="87" t="s">
        <v>249</v>
      </c>
      <c r="I312" s="87" t="s">
        <v>291</v>
      </c>
      <c r="J312" s="87" t="s">
        <v>133</v>
      </c>
    </row>
    <row r="313" outlineLevel="1">
      <c r="A313" s="87" t="s">
        <v>6189</v>
      </c>
      <c r="B313" s="87" t="s">
        <v>1561</v>
      </c>
      <c r="C313" s="123" t="n">
        <v>58000.0</v>
      </c>
      <c r="D313" s="123" t="s">
        <v>109</v>
      </c>
      <c r="E313" s="123" t="n">
        <v>376533.62</v>
      </c>
      <c r="F313" s="87" t="s">
        <v>63</v>
      </c>
      <c r="G313" s="87" t="s">
        <v>477</v>
      </c>
      <c r="H313" s="87" t="s">
        <v>249</v>
      </c>
      <c r="I313" s="87" t="s">
        <v>291</v>
      </c>
      <c r="J313" s="87" t="s">
        <v>133</v>
      </c>
    </row>
    <row r="314" outlineLevel="1">
      <c r="A314" s="87" t="s">
        <v>6189</v>
      </c>
      <c r="B314" s="87" t="s">
        <v>1566</v>
      </c>
      <c r="C314" s="123" t="n">
        <v>16000.0</v>
      </c>
      <c r="D314" s="123" t="s">
        <v>109</v>
      </c>
      <c r="E314" s="123" t="n">
        <v>350407.62</v>
      </c>
      <c r="F314" s="87" t="s">
        <v>63</v>
      </c>
      <c r="G314" s="87" t="s">
        <v>1351</v>
      </c>
      <c r="H314" s="87" t="s">
        <v>249</v>
      </c>
      <c r="I314" s="87" t="s">
        <v>291</v>
      </c>
      <c r="J314" s="87" t="s">
        <v>133</v>
      </c>
    </row>
    <row r="315" outlineLevel="1">
      <c r="A315" s="87" t="s">
        <v>6189</v>
      </c>
      <c r="B315" s="87" t="s">
        <v>1568</v>
      </c>
      <c r="C315" s="123" t="n">
        <v>14300.0</v>
      </c>
      <c r="D315" s="123" t="s">
        <v>109</v>
      </c>
      <c r="E315" s="123" t="n">
        <v>364707.62</v>
      </c>
      <c r="F315" s="87" t="s">
        <v>63</v>
      </c>
      <c r="G315" s="87" t="s">
        <v>249</v>
      </c>
      <c r="H315" s="87" t="s">
        <v>249</v>
      </c>
      <c r="I315" s="87" t="s">
        <v>291</v>
      </c>
      <c r="J315" s="87" t="s">
        <v>133</v>
      </c>
    </row>
    <row r="316" outlineLevel="1">
      <c r="A316" s="87" t="s">
        <v>6190</v>
      </c>
      <c r="B316" s="87" t="s">
        <v>1578</v>
      </c>
      <c r="C316" s="123" t="n">
        <v>2200.0</v>
      </c>
      <c r="D316" s="123" t="s">
        <v>109</v>
      </c>
      <c r="E316" s="123" t="n">
        <v>255835.12</v>
      </c>
      <c r="F316" s="87" t="s">
        <v>63</v>
      </c>
      <c r="G316" s="87" t="s">
        <v>1007</v>
      </c>
      <c r="H316" s="87" t="s">
        <v>249</v>
      </c>
      <c r="I316" s="87" t="s">
        <v>291</v>
      </c>
      <c r="J316" s="87" t="s">
        <v>133</v>
      </c>
    </row>
    <row r="317" outlineLevel="1">
      <c r="A317" s="87" t="s">
        <v>6190</v>
      </c>
      <c r="B317" s="87" t="s">
        <v>1580</v>
      </c>
      <c r="C317" s="123" t="n">
        <v>50000.0</v>
      </c>
      <c r="D317" s="123" t="s">
        <v>109</v>
      </c>
      <c r="E317" s="123" t="n">
        <v>305835.12</v>
      </c>
      <c r="F317" s="87" t="s">
        <v>63</v>
      </c>
      <c r="G317" s="87" t="s">
        <v>1164</v>
      </c>
      <c r="H317" s="87" t="s">
        <v>249</v>
      </c>
      <c r="I317" s="87" t="s">
        <v>291</v>
      </c>
      <c r="J317" s="87" t="s">
        <v>133</v>
      </c>
    </row>
    <row r="318" outlineLevel="1">
      <c r="A318" s="87" t="s">
        <v>6190</v>
      </c>
      <c r="B318" s="87" t="s">
        <v>1587</v>
      </c>
      <c r="C318" s="123" t="n">
        <v>2500.0</v>
      </c>
      <c r="D318" s="123" t="s">
        <v>109</v>
      </c>
      <c r="E318" s="123" t="n">
        <v>297177.02</v>
      </c>
      <c r="F318" s="87" t="s">
        <v>63</v>
      </c>
      <c r="G318" s="87" t="s">
        <v>249</v>
      </c>
      <c r="H318" s="87" t="s">
        <v>249</v>
      </c>
      <c r="I318" s="87" t="s">
        <v>291</v>
      </c>
      <c r="J318" s="87" t="s">
        <v>133</v>
      </c>
    </row>
    <row r="319" outlineLevel="1">
      <c r="A319" s="87" t="s">
        <v>6191</v>
      </c>
      <c r="B319" s="87" t="s">
        <v>1610</v>
      </c>
      <c r="C319" s="123" t="n">
        <v>16000.0</v>
      </c>
      <c r="D319" s="123" t="s">
        <v>109</v>
      </c>
      <c r="E319" s="123" t="n">
        <v>3439838.72</v>
      </c>
      <c r="F319" s="87" t="s">
        <v>63</v>
      </c>
      <c r="G319" s="87" t="s">
        <v>249</v>
      </c>
      <c r="H319" s="87" t="s">
        <v>249</v>
      </c>
      <c r="I319" s="87" t="s">
        <v>291</v>
      </c>
      <c r="J319" s="87" t="s">
        <v>133</v>
      </c>
    </row>
    <row r="320" outlineLevel="1">
      <c r="A320" s="87" t="s">
        <v>6191</v>
      </c>
      <c r="B320" s="87" t="s">
        <v>1616</v>
      </c>
      <c r="C320" s="123" t="n">
        <v>548700.0</v>
      </c>
      <c r="D320" s="123" t="s">
        <v>109</v>
      </c>
      <c r="E320" s="123" t="n">
        <v>5396868.72</v>
      </c>
      <c r="F320" s="87" t="s">
        <v>63</v>
      </c>
      <c r="G320" s="87" t="s">
        <v>807</v>
      </c>
      <c r="H320" s="87" t="s">
        <v>249</v>
      </c>
      <c r="I320" s="87" t="s">
        <v>291</v>
      </c>
      <c r="J320" s="87" t="s">
        <v>133</v>
      </c>
    </row>
    <row r="321" outlineLevel="1">
      <c r="A321" s="87" t="s">
        <v>6191</v>
      </c>
      <c r="B321" s="87" t="s">
        <v>1621</v>
      </c>
      <c r="C321" s="123" t="n">
        <v>10800.0</v>
      </c>
      <c r="D321" s="123" t="s">
        <v>109</v>
      </c>
      <c r="E321" s="123" t="n">
        <v>5257668.72</v>
      </c>
      <c r="F321" s="87" t="s">
        <v>63</v>
      </c>
      <c r="G321" s="87" t="s">
        <v>538</v>
      </c>
      <c r="H321" s="87" t="s">
        <v>249</v>
      </c>
      <c r="I321" s="87" t="s">
        <v>291</v>
      </c>
      <c r="J321" s="87" t="s">
        <v>133</v>
      </c>
    </row>
    <row r="322" outlineLevel="1">
      <c r="A322" s="87" t="s">
        <v>6191</v>
      </c>
      <c r="B322" s="87" t="s">
        <v>1623</v>
      </c>
      <c r="C322" s="123" t="n">
        <v>10800.0</v>
      </c>
      <c r="D322" s="123" t="s">
        <v>109</v>
      </c>
      <c r="E322" s="123" t="n">
        <v>5268468.72</v>
      </c>
      <c r="F322" s="87" t="s">
        <v>63</v>
      </c>
      <c r="G322" s="87" t="s">
        <v>1164</v>
      </c>
      <c r="H322" s="87" t="s">
        <v>249</v>
      </c>
      <c r="I322" s="87" t="s">
        <v>291</v>
      </c>
      <c r="J322" s="87" t="s">
        <v>133</v>
      </c>
    </row>
    <row r="323" outlineLevel="1">
      <c r="A323" s="87" t="s">
        <v>6191</v>
      </c>
      <c r="B323" s="87" t="s">
        <v>1627</v>
      </c>
      <c r="C323" s="123" t="n">
        <v>23200.0</v>
      </c>
      <c r="D323" s="123" t="s">
        <v>109</v>
      </c>
      <c r="E323" s="123" t="n">
        <v>5271668.72</v>
      </c>
      <c r="F323" s="87" t="s">
        <v>63</v>
      </c>
      <c r="G323" s="87" t="s">
        <v>1628</v>
      </c>
      <c r="H323" s="87" t="s">
        <v>249</v>
      </c>
      <c r="I323" s="87" t="s">
        <v>291</v>
      </c>
      <c r="J323" s="87" t="s">
        <v>133</v>
      </c>
    </row>
    <row r="324" outlineLevel="1">
      <c r="A324" s="87" t="s">
        <v>6191</v>
      </c>
      <c r="B324" s="87" t="s">
        <v>1630</v>
      </c>
      <c r="C324" s="123" t="n">
        <v>10000.0</v>
      </c>
      <c r="D324" s="123" t="s">
        <v>109</v>
      </c>
      <c r="E324" s="123" t="n">
        <v>5281668.72</v>
      </c>
      <c r="F324" s="87" t="s">
        <v>63</v>
      </c>
      <c r="G324" s="87" t="s">
        <v>525</v>
      </c>
      <c r="H324" s="87" t="s">
        <v>249</v>
      </c>
      <c r="I324" s="87" t="s">
        <v>291</v>
      </c>
      <c r="J324" s="87" t="s">
        <v>133</v>
      </c>
    </row>
    <row r="325" outlineLevel="1">
      <c r="A325" s="87" t="s">
        <v>6192</v>
      </c>
      <c r="B325" s="87" t="s">
        <v>1632</v>
      </c>
      <c r="C325" s="123" t="n">
        <v>6000.0</v>
      </c>
      <c r="D325" s="123" t="s">
        <v>109</v>
      </c>
      <c r="E325" s="123" t="n">
        <v>5287668.72</v>
      </c>
      <c r="F325" s="87" t="s">
        <v>63</v>
      </c>
      <c r="G325" s="87" t="s">
        <v>249</v>
      </c>
      <c r="H325" s="87" t="s">
        <v>249</v>
      </c>
      <c r="I325" s="87" t="s">
        <v>291</v>
      </c>
      <c r="J325" s="87" t="s">
        <v>133</v>
      </c>
    </row>
    <row r="326" outlineLevel="1">
      <c r="A326" s="87" t="s">
        <v>6192</v>
      </c>
      <c r="B326" s="87" t="s">
        <v>1634</v>
      </c>
      <c r="C326" s="123" t="n">
        <v>2800.0</v>
      </c>
      <c r="D326" s="123" t="s">
        <v>109</v>
      </c>
      <c r="E326" s="123" t="n">
        <v>5290468.72</v>
      </c>
      <c r="F326" s="87" t="s">
        <v>63</v>
      </c>
      <c r="G326" s="87" t="s">
        <v>1635</v>
      </c>
      <c r="H326" s="87" t="s">
        <v>249</v>
      </c>
      <c r="I326" s="87" t="s">
        <v>291</v>
      </c>
      <c r="J326" s="87" t="s">
        <v>133</v>
      </c>
    </row>
    <row r="327" outlineLevel="1">
      <c r="A327" s="87" t="s">
        <v>6192</v>
      </c>
      <c r="B327" s="87" t="s">
        <v>1637</v>
      </c>
      <c r="C327" s="123" t="n">
        <v>6000.0</v>
      </c>
      <c r="D327" s="123" t="s">
        <v>109</v>
      </c>
      <c r="E327" s="123" t="n">
        <v>5296468.72</v>
      </c>
      <c r="F327" s="87" t="s">
        <v>63</v>
      </c>
      <c r="G327" s="87" t="s">
        <v>392</v>
      </c>
      <c r="H327" s="87" t="s">
        <v>249</v>
      </c>
      <c r="I327" s="87" t="s">
        <v>291</v>
      </c>
      <c r="J327" s="87" t="s">
        <v>133</v>
      </c>
    </row>
    <row r="328" outlineLevel="1">
      <c r="A328" s="87" t="s">
        <v>6192</v>
      </c>
      <c r="B328" s="87" t="s">
        <v>1645</v>
      </c>
      <c r="C328" s="123" t="n">
        <v>700.0</v>
      </c>
      <c r="D328" s="123" t="s">
        <v>109</v>
      </c>
      <c r="E328" s="123" t="n">
        <v>302168.72</v>
      </c>
      <c r="F328" s="87" t="s">
        <v>63</v>
      </c>
      <c r="G328" s="87" t="s">
        <v>506</v>
      </c>
      <c r="H328" s="87" t="s">
        <v>249</v>
      </c>
      <c r="I328" s="87" t="s">
        <v>291</v>
      </c>
      <c r="J328" s="87" t="s">
        <v>133</v>
      </c>
    </row>
    <row r="329" outlineLevel="1">
      <c r="A329" s="87" t="s">
        <v>6192</v>
      </c>
      <c r="B329" s="87" t="s">
        <v>1647</v>
      </c>
      <c r="C329" s="123" t="n">
        <v>300.0</v>
      </c>
      <c r="D329" s="123" t="s">
        <v>109</v>
      </c>
      <c r="E329" s="123" t="n">
        <v>302468.72</v>
      </c>
      <c r="F329" s="87" t="s">
        <v>63</v>
      </c>
      <c r="G329" s="87" t="s">
        <v>249</v>
      </c>
      <c r="H329" s="87" t="s">
        <v>249</v>
      </c>
      <c r="I329" s="87" t="s">
        <v>291</v>
      </c>
      <c r="J329" s="87" t="s">
        <v>133</v>
      </c>
    </row>
    <row r="330" outlineLevel="1">
      <c r="A330" s="87" t="s">
        <v>6192</v>
      </c>
      <c r="B330" s="87" t="s">
        <v>1653</v>
      </c>
      <c r="C330" s="123" t="n">
        <v>21000.0</v>
      </c>
      <c r="D330" s="123" t="s">
        <v>109</v>
      </c>
      <c r="E330" s="123" t="n">
        <v>211668.72</v>
      </c>
      <c r="F330" s="87" t="s">
        <v>63</v>
      </c>
      <c r="G330" s="87" t="s">
        <v>1654</v>
      </c>
      <c r="H330" s="87" t="s">
        <v>249</v>
      </c>
      <c r="I330" s="87" t="s">
        <v>291</v>
      </c>
      <c r="J330" s="87" t="s">
        <v>133</v>
      </c>
    </row>
    <row r="331" outlineLevel="1">
      <c r="A331" s="87" t="s">
        <v>6192</v>
      </c>
      <c r="B331" s="87" t="s">
        <v>1656</v>
      </c>
      <c r="C331" s="123" t="n">
        <v>4600.0</v>
      </c>
      <c r="D331" s="123" t="s">
        <v>109</v>
      </c>
      <c r="E331" s="123" t="n">
        <v>216268.72</v>
      </c>
      <c r="F331" s="87" t="s">
        <v>63</v>
      </c>
      <c r="G331" s="87" t="s">
        <v>1635</v>
      </c>
      <c r="H331" s="87" t="s">
        <v>249</v>
      </c>
      <c r="I331" s="87" t="s">
        <v>291</v>
      </c>
      <c r="J331" s="87" t="s">
        <v>133</v>
      </c>
    </row>
    <row r="332" outlineLevel="1">
      <c r="A332" s="87" t="s">
        <v>6192</v>
      </c>
      <c r="B332" s="87" t="s">
        <v>1658</v>
      </c>
      <c r="C332" s="123" t="n">
        <v>7500.0</v>
      </c>
      <c r="D332" s="123" t="s">
        <v>109</v>
      </c>
      <c r="E332" s="123" t="n">
        <v>223768.72</v>
      </c>
      <c r="F332" s="87" t="s">
        <v>63</v>
      </c>
      <c r="G332" s="87" t="s">
        <v>249</v>
      </c>
      <c r="H332" s="87" t="s">
        <v>249</v>
      </c>
      <c r="I332" s="87" t="s">
        <v>291</v>
      </c>
      <c r="J332" s="87" t="s">
        <v>133</v>
      </c>
    </row>
    <row r="333" outlineLevel="1">
      <c r="A333" s="87" t="s">
        <v>6192</v>
      </c>
      <c r="B333" s="87" t="s">
        <v>1660</v>
      </c>
      <c r="C333" s="123" t="n">
        <v>12400.0</v>
      </c>
      <c r="D333" s="123" t="s">
        <v>109</v>
      </c>
      <c r="E333" s="123" t="n">
        <v>236168.72</v>
      </c>
      <c r="F333" s="87" t="s">
        <v>63</v>
      </c>
      <c r="G333" s="87" t="s">
        <v>1283</v>
      </c>
      <c r="H333" s="87" t="s">
        <v>249</v>
      </c>
      <c r="I333" s="87" t="s">
        <v>291</v>
      </c>
      <c r="J333" s="87" t="s">
        <v>133</v>
      </c>
    </row>
    <row r="334" outlineLevel="1">
      <c r="A334" s="87" t="s">
        <v>6192</v>
      </c>
      <c r="B334" s="87" t="s">
        <v>1662</v>
      </c>
      <c r="C334" s="123" t="n">
        <v>25000.0</v>
      </c>
      <c r="D334" s="123" t="s">
        <v>109</v>
      </c>
      <c r="E334" s="123" t="n">
        <v>261168.72</v>
      </c>
      <c r="F334" s="87" t="s">
        <v>63</v>
      </c>
      <c r="G334" s="87" t="s">
        <v>1628</v>
      </c>
      <c r="H334" s="87" t="s">
        <v>249</v>
      </c>
      <c r="I334" s="87" t="s">
        <v>291</v>
      </c>
      <c r="J334" s="87" t="s">
        <v>133</v>
      </c>
    </row>
    <row r="335" outlineLevel="1">
      <c r="A335" s="87" t="s">
        <v>6192</v>
      </c>
      <c r="B335" s="87" t="s">
        <v>1664</v>
      </c>
      <c r="C335" s="123" t="n">
        <v>22000.0</v>
      </c>
      <c r="D335" s="123" t="s">
        <v>109</v>
      </c>
      <c r="E335" s="123" t="n">
        <v>283168.72</v>
      </c>
      <c r="F335" s="87" t="s">
        <v>63</v>
      </c>
      <c r="G335" s="87" t="s">
        <v>1628</v>
      </c>
      <c r="H335" s="87" t="s">
        <v>249</v>
      </c>
      <c r="I335" s="87" t="s">
        <v>291</v>
      </c>
      <c r="J335" s="87" t="s">
        <v>133</v>
      </c>
    </row>
    <row r="336" outlineLevel="1">
      <c r="A336" s="87" t="s">
        <v>6192</v>
      </c>
      <c r="B336" s="87" t="s">
        <v>1670</v>
      </c>
      <c r="C336" s="123" t="n">
        <v>3500.0</v>
      </c>
      <c r="D336" s="123" t="s">
        <v>109</v>
      </c>
      <c r="E336" s="123" t="n">
        <v>297902.72</v>
      </c>
      <c r="F336" s="87" t="s">
        <v>63</v>
      </c>
      <c r="G336" s="87" t="s">
        <v>419</v>
      </c>
      <c r="H336" s="87" t="s">
        <v>249</v>
      </c>
      <c r="I336" s="87" t="s">
        <v>291</v>
      </c>
      <c r="J336" s="87" t="s">
        <v>133</v>
      </c>
    </row>
    <row r="337" outlineLevel="1">
      <c r="A337" s="87" t="s">
        <v>6193</v>
      </c>
      <c r="B337" s="87" t="s">
        <v>1674</v>
      </c>
      <c r="C337" s="123" t="n">
        <v>700.0</v>
      </c>
      <c r="D337" s="123" t="s">
        <v>109</v>
      </c>
      <c r="E337" s="123" t="n">
        <v>298767.72</v>
      </c>
      <c r="F337" s="87" t="s">
        <v>63</v>
      </c>
      <c r="G337" s="87" t="s">
        <v>506</v>
      </c>
      <c r="H337" s="87" t="s">
        <v>249</v>
      </c>
      <c r="I337" s="87" t="s">
        <v>291</v>
      </c>
      <c r="J337" s="87" t="s">
        <v>133</v>
      </c>
    </row>
    <row r="338" outlineLevel="1">
      <c r="A338" s="87" t="s">
        <v>6193</v>
      </c>
      <c r="B338" s="87" t="s">
        <v>1684</v>
      </c>
      <c r="C338" s="123" t="n">
        <v>43000.0</v>
      </c>
      <c r="D338" s="123" t="s">
        <v>109</v>
      </c>
      <c r="E338" s="123" t="n">
        <v>331649.72</v>
      </c>
      <c r="F338" s="87" t="s">
        <v>63</v>
      </c>
      <c r="G338" s="87" t="s">
        <v>249</v>
      </c>
      <c r="H338" s="87" t="s">
        <v>249</v>
      </c>
      <c r="I338" s="87" t="s">
        <v>291</v>
      </c>
      <c r="J338" s="87" t="s">
        <v>133</v>
      </c>
    </row>
    <row r="339" outlineLevel="1">
      <c r="A339" s="87" t="s">
        <v>6193</v>
      </c>
      <c r="B339" s="87" t="s">
        <v>1686</v>
      </c>
      <c r="C339" s="123" t="n">
        <v>100000.0</v>
      </c>
      <c r="D339" s="123" t="s">
        <v>109</v>
      </c>
      <c r="E339" s="123" t="n">
        <v>431649.72</v>
      </c>
      <c r="F339" s="87" t="s">
        <v>63</v>
      </c>
      <c r="G339" s="87" t="s">
        <v>1164</v>
      </c>
      <c r="H339" s="87" t="s">
        <v>249</v>
      </c>
      <c r="I339" s="87" t="s">
        <v>291</v>
      </c>
      <c r="J339" s="87" t="s">
        <v>133</v>
      </c>
    </row>
    <row r="340" outlineLevel="1">
      <c r="A340" s="87" t="s">
        <v>6193</v>
      </c>
      <c r="B340" s="87" t="s">
        <v>1691</v>
      </c>
      <c r="C340" s="123" t="n">
        <v>33000.0</v>
      </c>
      <c r="D340" s="123" t="s">
        <v>109</v>
      </c>
      <c r="E340" s="123" t="n">
        <v>514899.72</v>
      </c>
      <c r="F340" s="87" t="s">
        <v>63</v>
      </c>
      <c r="G340" s="87" t="s">
        <v>249</v>
      </c>
      <c r="H340" s="87" t="s">
        <v>249</v>
      </c>
      <c r="I340" s="87" t="s">
        <v>291</v>
      </c>
      <c r="J340" s="87" t="s">
        <v>133</v>
      </c>
    </row>
    <row r="341" outlineLevel="1">
      <c r="A341" s="87" t="s">
        <v>6193</v>
      </c>
      <c r="B341" s="87" t="s">
        <v>1693</v>
      </c>
      <c r="C341" s="123" t="n">
        <v>10000.0</v>
      </c>
      <c r="D341" s="123" t="s">
        <v>109</v>
      </c>
      <c r="E341" s="123" t="n">
        <v>524899.72</v>
      </c>
      <c r="F341" s="87" t="s">
        <v>63</v>
      </c>
      <c r="G341" s="87" t="s">
        <v>525</v>
      </c>
      <c r="H341" s="87" t="s">
        <v>249</v>
      </c>
      <c r="I341" s="87" t="s">
        <v>291</v>
      </c>
      <c r="J341" s="87" t="s">
        <v>133</v>
      </c>
    </row>
    <row r="342" outlineLevel="1">
      <c r="A342" s="87" t="s">
        <v>6193</v>
      </c>
      <c r="B342" s="87" t="s">
        <v>1695</v>
      </c>
      <c r="C342" s="123" t="n">
        <v>50000.0</v>
      </c>
      <c r="D342" s="123" t="s">
        <v>109</v>
      </c>
      <c r="E342" s="123" t="n">
        <v>574899.72</v>
      </c>
      <c r="F342" s="87" t="s">
        <v>63</v>
      </c>
      <c r="G342" s="87" t="s">
        <v>1696</v>
      </c>
      <c r="H342" s="87" t="s">
        <v>249</v>
      </c>
      <c r="I342" s="87" t="s">
        <v>291</v>
      </c>
      <c r="J342" s="87" t="s">
        <v>133</v>
      </c>
    </row>
    <row r="343" outlineLevel="1">
      <c r="A343" s="87" t="s">
        <v>6193</v>
      </c>
      <c r="B343" s="87" t="s">
        <v>1698</v>
      </c>
      <c r="C343" s="123" t="n">
        <v>50000.0</v>
      </c>
      <c r="D343" s="123" t="s">
        <v>109</v>
      </c>
      <c r="E343" s="123" t="n">
        <v>624899.72</v>
      </c>
      <c r="F343" s="87" t="s">
        <v>63</v>
      </c>
      <c r="G343" s="87" t="s">
        <v>1076</v>
      </c>
      <c r="H343" s="87" t="s">
        <v>249</v>
      </c>
      <c r="I343" s="87" t="s">
        <v>291</v>
      </c>
      <c r="J343" s="87" t="s">
        <v>133</v>
      </c>
    </row>
    <row r="344" outlineLevel="1">
      <c r="A344" s="87" t="s">
        <v>6194</v>
      </c>
      <c r="B344" s="87" t="s">
        <v>1702</v>
      </c>
      <c r="C344" s="123" t="n">
        <v>30000.0</v>
      </c>
      <c r="D344" s="123" t="s">
        <v>109</v>
      </c>
      <c r="E344" s="123" t="n">
        <v>699109.72</v>
      </c>
      <c r="F344" s="87" t="s">
        <v>63</v>
      </c>
      <c r="G344" s="87" t="s">
        <v>381</v>
      </c>
      <c r="H344" s="87" t="s">
        <v>249</v>
      </c>
      <c r="I344" s="87" t="s">
        <v>291</v>
      </c>
      <c r="J344" s="87" t="s">
        <v>133</v>
      </c>
    </row>
    <row r="345" outlineLevel="1">
      <c r="A345" s="87" t="s">
        <v>6194</v>
      </c>
      <c r="B345" s="87" t="s">
        <v>1704</v>
      </c>
      <c r="C345" s="123" t="n">
        <v>2300.0</v>
      </c>
      <c r="D345" s="123" t="s">
        <v>109</v>
      </c>
      <c r="E345" s="123" t="n">
        <v>701409.72</v>
      </c>
      <c r="F345" s="87" t="s">
        <v>63</v>
      </c>
      <c r="G345" s="87" t="s">
        <v>249</v>
      </c>
      <c r="H345" s="87" t="s">
        <v>249</v>
      </c>
      <c r="I345" s="87" t="s">
        <v>291</v>
      </c>
      <c r="J345" s="87" t="s">
        <v>133</v>
      </c>
    </row>
    <row r="346" outlineLevel="1">
      <c r="A346" s="87" t="s">
        <v>6194</v>
      </c>
      <c r="B346" s="87" t="s">
        <v>1710</v>
      </c>
      <c r="C346" s="123" t="n">
        <v>8500.0</v>
      </c>
      <c r="D346" s="123" t="s">
        <v>109</v>
      </c>
      <c r="E346" s="123" t="n">
        <v>572470.92</v>
      </c>
      <c r="F346" s="87" t="s">
        <v>63</v>
      </c>
      <c r="G346" s="87" t="s">
        <v>249</v>
      </c>
      <c r="H346" s="87" t="s">
        <v>249</v>
      </c>
      <c r="I346" s="87" t="s">
        <v>291</v>
      </c>
      <c r="J346" s="87" t="s">
        <v>133</v>
      </c>
    </row>
    <row r="347" outlineLevel="1">
      <c r="A347" s="87" t="s">
        <v>6194</v>
      </c>
      <c r="B347" s="87" t="s">
        <v>1712</v>
      </c>
      <c r="C347" s="123" t="n">
        <v>42500.0</v>
      </c>
      <c r="D347" s="123" t="s">
        <v>109</v>
      </c>
      <c r="E347" s="123" t="n">
        <v>614970.92</v>
      </c>
      <c r="F347" s="87" t="s">
        <v>63</v>
      </c>
      <c r="G347" s="87" t="s">
        <v>249</v>
      </c>
      <c r="H347" s="87" t="s">
        <v>249</v>
      </c>
      <c r="I347" s="87" t="s">
        <v>291</v>
      </c>
      <c r="J347" s="87" t="s">
        <v>133</v>
      </c>
    </row>
    <row r="348" outlineLevel="1">
      <c r="A348" s="87" t="s">
        <v>6195</v>
      </c>
      <c r="B348" s="87" t="s">
        <v>1714</v>
      </c>
      <c r="C348" s="123" t="n">
        <v>15000.0</v>
      </c>
      <c r="D348" s="123" t="s">
        <v>109</v>
      </c>
      <c r="E348" s="123" t="n">
        <v>629970.92</v>
      </c>
      <c r="F348" s="87" t="s">
        <v>63</v>
      </c>
      <c r="G348" s="87" t="s">
        <v>1101</v>
      </c>
      <c r="H348" s="87" t="s">
        <v>249</v>
      </c>
      <c r="I348" s="87" t="s">
        <v>291</v>
      </c>
      <c r="J348" s="87" t="s">
        <v>133</v>
      </c>
    </row>
    <row r="349" outlineLevel="1">
      <c r="A349" s="87" t="s">
        <v>6195</v>
      </c>
      <c r="B349" s="87" t="s">
        <v>1719</v>
      </c>
      <c r="C349" s="123" t="n">
        <v>500.0</v>
      </c>
      <c r="D349" s="123" t="s">
        <v>109</v>
      </c>
      <c r="E349" s="123" t="n">
        <v>702214.92</v>
      </c>
      <c r="F349" s="87" t="s">
        <v>63</v>
      </c>
      <c r="G349" s="87" t="s">
        <v>249</v>
      </c>
      <c r="H349" s="87" t="s">
        <v>249</v>
      </c>
      <c r="I349" s="87" t="s">
        <v>291</v>
      </c>
      <c r="J349" s="87" t="s">
        <v>133</v>
      </c>
    </row>
    <row r="350" outlineLevel="1">
      <c r="A350" s="87" t="s">
        <v>6195</v>
      </c>
      <c r="B350" s="87" t="s">
        <v>1721</v>
      </c>
      <c r="C350" s="123" t="n">
        <v>100000.0</v>
      </c>
      <c r="D350" s="123" t="s">
        <v>109</v>
      </c>
      <c r="E350" s="123" t="n">
        <v>802214.92</v>
      </c>
      <c r="F350" s="87" t="s">
        <v>63</v>
      </c>
      <c r="G350" s="87" t="s">
        <v>1164</v>
      </c>
      <c r="H350" s="87" t="s">
        <v>249</v>
      </c>
      <c r="I350" s="87" t="s">
        <v>291</v>
      </c>
      <c r="J350" s="87" t="s">
        <v>133</v>
      </c>
    </row>
    <row r="351" outlineLevel="1">
      <c r="A351" s="87" t="s">
        <v>6195</v>
      </c>
      <c r="B351" s="87" t="s">
        <v>1723</v>
      </c>
      <c r="C351" s="123" t="n">
        <v>15000.0</v>
      </c>
      <c r="D351" s="123" t="s">
        <v>109</v>
      </c>
      <c r="E351" s="123" t="n">
        <v>817214.92</v>
      </c>
      <c r="F351" s="87" t="s">
        <v>82</v>
      </c>
      <c r="G351" s="87" t="s">
        <v>1724</v>
      </c>
      <c r="H351" s="87" t="s">
        <v>249</v>
      </c>
      <c r="I351" s="87" t="s">
        <v>291</v>
      </c>
      <c r="J351" s="87" t="s">
        <v>133</v>
      </c>
    </row>
    <row r="352" outlineLevel="1">
      <c r="A352" s="87" t="s">
        <v>6195</v>
      </c>
      <c r="B352" s="87" t="s">
        <v>1726</v>
      </c>
      <c r="C352" s="123" t="n">
        <v>16500.0</v>
      </c>
      <c r="D352" s="123" t="s">
        <v>109</v>
      </c>
      <c r="E352" s="123" t="n">
        <v>833714.92</v>
      </c>
      <c r="F352" s="87" t="s">
        <v>63</v>
      </c>
      <c r="G352" s="87" t="s">
        <v>1090</v>
      </c>
      <c r="H352" s="87" t="s">
        <v>249</v>
      </c>
      <c r="I352" s="87" t="s">
        <v>291</v>
      </c>
      <c r="J352" s="87" t="s">
        <v>133</v>
      </c>
    </row>
    <row r="353" outlineLevel="1">
      <c r="A353" s="87" t="s">
        <v>6195</v>
      </c>
      <c r="B353" s="87" t="s">
        <v>1731</v>
      </c>
      <c r="C353" s="123" t="n">
        <v>436600.0</v>
      </c>
      <c r="D353" s="123" t="s">
        <v>109</v>
      </c>
      <c r="E353" s="123" t="n">
        <v>1067814.92</v>
      </c>
      <c r="F353" s="87" t="s">
        <v>63</v>
      </c>
      <c r="G353" s="87" t="s">
        <v>627</v>
      </c>
      <c r="H353" s="87" t="s">
        <v>249</v>
      </c>
      <c r="I353" s="87" t="s">
        <v>291</v>
      </c>
      <c r="J353" s="87" t="s">
        <v>133</v>
      </c>
    </row>
    <row r="354" outlineLevel="1">
      <c r="A354" s="87" t="s">
        <v>6195</v>
      </c>
      <c r="B354" s="87" t="s">
        <v>1733</v>
      </c>
      <c r="C354" s="123" t="n">
        <v>200000.0</v>
      </c>
      <c r="D354" s="123" t="s">
        <v>109</v>
      </c>
      <c r="E354" s="123" t="n">
        <v>1267814.92</v>
      </c>
      <c r="F354" s="87" t="s">
        <v>63</v>
      </c>
      <c r="G354" s="87" t="s">
        <v>513</v>
      </c>
      <c r="H354" s="87" t="s">
        <v>249</v>
      </c>
      <c r="I354" s="87" t="s">
        <v>291</v>
      </c>
      <c r="J354" s="87" t="s">
        <v>133</v>
      </c>
    </row>
    <row r="355" outlineLevel="1">
      <c r="A355" s="87" t="s">
        <v>6196</v>
      </c>
      <c r="B355" s="87" t="s">
        <v>1743</v>
      </c>
      <c r="C355" s="123" t="n">
        <v>2800.0</v>
      </c>
      <c r="D355" s="123" t="s">
        <v>109</v>
      </c>
      <c r="E355" s="123" t="n">
        <v>1227401.92</v>
      </c>
      <c r="F355" s="87" t="s">
        <v>63</v>
      </c>
      <c r="G355" s="87" t="s">
        <v>1744</v>
      </c>
      <c r="H355" s="87" t="s">
        <v>249</v>
      </c>
      <c r="I355" s="87" t="s">
        <v>291</v>
      </c>
      <c r="J355" s="87" t="s">
        <v>133</v>
      </c>
    </row>
    <row r="356" outlineLevel="1">
      <c r="A356" s="87" t="s">
        <v>6196</v>
      </c>
      <c r="B356" s="87" t="s">
        <v>1746</v>
      </c>
      <c r="C356" s="123" t="n">
        <v>2200.0</v>
      </c>
      <c r="D356" s="123" t="s">
        <v>109</v>
      </c>
      <c r="E356" s="123" t="n">
        <v>1229601.92</v>
      </c>
      <c r="F356" s="87" t="s">
        <v>63</v>
      </c>
      <c r="G356" s="87" t="s">
        <v>249</v>
      </c>
      <c r="H356" s="87" t="s">
        <v>249</v>
      </c>
      <c r="I356" s="87" t="s">
        <v>291</v>
      </c>
      <c r="J356" s="87" t="s">
        <v>133</v>
      </c>
    </row>
    <row r="357" outlineLevel="1">
      <c r="A357" s="87" t="s">
        <v>6196</v>
      </c>
      <c r="B357" s="87" t="s">
        <v>1750</v>
      </c>
      <c r="C357" s="123" t="n">
        <v>700000.0</v>
      </c>
      <c r="D357" s="123" t="s">
        <v>109</v>
      </c>
      <c r="E357" s="123" t="n">
        <v>1729601.92</v>
      </c>
      <c r="F357" s="87" t="s">
        <v>63</v>
      </c>
      <c r="G357" s="87" t="s">
        <v>1751</v>
      </c>
      <c r="H357" s="87" t="s">
        <v>249</v>
      </c>
      <c r="I357" s="87" t="s">
        <v>291</v>
      </c>
      <c r="J357" s="87" t="s">
        <v>133</v>
      </c>
    </row>
    <row r="358" outlineLevel="1">
      <c r="A358" s="87" t="s">
        <v>6197</v>
      </c>
      <c r="B358" s="87" t="s">
        <v>1757</v>
      </c>
      <c r="C358" s="123" t="n">
        <v>2000.0</v>
      </c>
      <c r="D358" s="123" t="s">
        <v>109</v>
      </c>
      <c r="E358" s="123" t="n">
        <v>1744571.92</v>
      </c>
      <c r="F358" s="87" t="s">
        <v>63</v>
      </c>
      <c r="G358" s="87" t="s">
        <v>1758</v>
      </c>
      <c r="H358" s="87" t="s">
        <v>249</v>
      </c>
      <c r="I358" s="87" t="s">
        <v>291</v>
      </c>
      <c r="J358" s="87" t="s">
        <v>133</v>
      </c>
    </row>
    <row r="359" outlineLevel="1">
      <c r="A359" s="87" t="s">
        <v>6197</v>
      </c>
      <c r="B359" s="87" t="s">
        <v>1762</v>
      </c>
      <c r="C359" s="123" t="n">
        <v>200.0</v>
      </c>
      <c r="D359" s="123" t="s">
        <v>109</v>
      </c>
      <c r="E359" s="123" t="n">
        <v>1744727.08</v>
      </c>
      <c r="F359" s="87" t="s">
        <v>63</v>
      </c>
      <c r="G359" s="87" t="s">
        <v>1758</v>
      </c>
      <c r="H359" s="87" t="s">
        <v>249</v>
      </c>
      <c r="I359" s="87" t="s">
        <v>291</v>
      </c>
      <c r="J359" s="87" t="s">
        <v>133</v>
      </c>
    </row>
    <row r="360" outlineLevel="1">
      <c r="A360" s="87" t="s">
        <v>6197</v>
      </c>
      <c r="B360" s="87" t="s">
        <v>1768</v>
      </c>
      <c r="C360" s="123" t="n">
        <v>2000.0</v>
      </c>
      <c r="D360" s="123" t="s">
        <v>109</v>
      </c>
      <c r="E360" s="123" t="n">
        <v>1781472.6</v>
      </c>
      <c r="F360" s="87" t="s">
        <v>63</v>
      </c>
      <c r="G360" s="87" t="s">
        <v>249</v>
      </c>
      <c r="H360" s="87" t="s">
        <v>249</v>
      </c>
      <c r="I360" s="87" t="s">
        <v>291</v>
      </c>
      <c r="J360" s="87" t="s">
        <v>133</v>
      </c>
    </row>
    <row r="361" outlineLevel="1">
      <c r="A361" s="87" t="s">
        <v>6197</v>
      </c>
      <c r="B361" s="87" t="s">
        <v>1770</v>
      </c>
      <c r="C361" s="123" t="n">
        <v>37000.0</v>
      </c>
      <c r="D361" s="123" t="s">
        <v>109</v>
      </c>
      <c r="E361" s="123" t="n">
        <v>1818472.6</v>
      </c>
      <c r="F361" s="87" t="s">
        <v>63</v>
      </c>
      <c r="G361" s="87" t="s">
        <v>249</v>
      </c>
      <c r="H361" s="87" t="s">
        <v>249</v>
      </c>
      <c r="I361" s="87" t="s">
        <v>291</v>
      </c>
      <c r="J361" s="87" t="s">
        <v>133</v>
      </c>
    </row>
    <row r="362" outlineLevel="1">
      <c r="A362" s="87" t="s">
        <v>6197</v>
      </c>
      <c r="B362" s="87" t="s">
        <v>1777</v>
      </c>
      <c r="C362" s="123" t="n">
        <v>8000.0</v>
      </c>
      <c r="D362" s="123" t="s">
        <v>109</v>
      </c>
      <c r="E362" s="123" t="n">
        <v>1628482.6</v>
      </c>
      <c r="F362" s="87" t="s">
        <v>63</v>
      </c>
      <c r="G362" s="87" t="s">
        <v>249</v>
      </c>
      <c r="H362" s="87" t="s">
        <v>249</v>
      </c>
      <c r="I362" s="87" t="s">
        <v>291</v>
      </c>
      <c r="J362" s="87" t="s">
        <v>133</v>
      </c>
    </row>
    <row r="363" outlineLevel="1">
      <c r="A363" s="87" t="s">
        <v>6197</v>
      </c>
      <c r="B363" s="87" t="s">
        <v>1779</v>
      </c>
      <c r="C363" s="123" t="n">
        <v>100000.0</v>
      </c>
      <c r="D363" s="123" t="s">
        <v>109</v>
      </c>
      <c r="E363" s="123" t="n">
        <v>1728482.6</v>
      </c>
      <c r="F363" s="87" t="s">
        <v>63</v>
      </c>
      <c r="G363" s="87" t="s">
        <v>249</v>
      </c>
      <c r="H363" s="87" t="s">
        <v>249</v>
      </c>
      <c r="I363" s="87" t="s">
        <v>291</v>
      </c>
      <c r="J363" s="87" t="s">
        <v>133</v>
      </c>
    </row>
    <row r="364" outlineLevel="1">
      <c r="A364" s="87" t="s">
        <v>6197</v>
      </c>
      <c r="B364" s="87" t="s">
        <v>1781</v>
      </c>
      <c r="C364" s="123" t="n">
        <v>5000.0</v>
      </c>
      <c r="D364" s="123" t="s">
        <v>109</v>
      </c>
      <c r="E364" s="123" t="n">
        <v>1733482.6</v>
      </c>
      <c r="F364" s="87" t="s">
        <v>63</v>
      </c>
      <c r="G364" s="87" t="s">
        <v>249</v>
      </c>
      <c r="H364" s="87" t="s">
        <v>249</v>
      </c>
      <c r="I364" s="87" t="s">
        <v>291</v>
      </c>
      <c r="J364" s="87" t="s">
        <v>133</v>
      </c>
    </row>
    <row r="365" outlineLevel="1">
      <c r="A365" s="87" t="s">
        <v>6197</v>
      </c>
      <c r="B365" s="87" t="s">
        <v>1785</v>
      </c>
      <c r="C365" s="123" t="n">
        <v>100000.0</v>
      </c>
      <c r="D365" s="123" t="s">
        <v>109</v>
      </c>
      <c r="E365" s="123" t="n">
        <v>1938152.6</v>
      </c>
      <c r="F365" s="87" t="s">
        <v>63</v>
      </c>
      <c r="G365" s="87" t="s">
        <v>1786</v>
      </c>
      <c r="H365" s="87" t="s">
        <v>249</v>
      </c>
      <c r="I365" s="87" t="s">
        <v>291</v>
      </c>
      <c r="J365" s="87" t="s">
        <v>133</v>
      </c>
    </row>
    <row r="366" outlineLevel="1">
      <c r="A366" s="87" t="s">
        <v>6197</v>
      </c>
      <c r="B366" s="87" t="s">
        <v>1788</v>
      </c>
      <c r="C366" s="123" t="n">
        <v>91000.0</v>
      </c>
      <c r="D366" s="123" t="s">
        <v>109</v>
      </c>
      <c r="E366" s="123" t="n">
        <v>2029152.6</v>
      </c>
      <c r="F366" s="87" t="s">
        <v>63</v>
      </c>
      <c r="G366" s="87" t="s">
        <v>1789</v>
      </c>
      <c r="H366" s="87" t="s">
        <v>249</v>
      </c>
      <c r="I366" s="87" t="s">
        <v>291</v>
      </c>
      <c r="J366" s="87" t="s">
        <v>133</v>
      </c>
    </row>
    <row r="367" outlineLevel="1">
      <c r="A367" s="87" t="s">
        <v>6197</v>
      </c>
      <c r="B367" s="87" t="s">
        <v>1791</v>
      </c>
      <c r="C367" s="123" t="n">
        <v>10000.0</v>
      </c>
      <c r="D367" s="123" t="s">
        <v>109</v>
      </c>
      <c r="E367" s="123" t="n">
        <v>2039152.6</v>
      </c>
      <c r="F367" s="87" t="s">
        <v>63</v>
      </c>
      <c r="G367" s="87" t="s">
        <v>1792</v>
      </c>
      <c r="H367" s="87" t="s">
        <v>249</v>
      </c>
      <c r="I367" s="87" t="s">
        <v>291</v>
      </c>
      <c r="J367" s="87" t="s">
        <v>133</v>
      </c>
    </row>
    <row r="368" outlineLevel="1">
      <c r="A368" s="87" t="s">
        <v>6197</v>
      </c>
      <c r="B368" s="87" t="s">
        <v>1794</v>
      </c>
      <c r="C368" s="123" t="n">
        <v>12600.0</v>
      </c>
      <c r="D368" s="123" t="s">
        <v>109</v>
      </c>
      <c r="E368" s="123" t="n">
        <v>2051752.6</v>
      </c>
      <c r="F368" s="87" t="s">
        <v>63</v>
      </c>
      <c r="G368" s="87" t="s">
        <v>1792</v>
      </c>
      <c r="H368" s="87" t="s">
        <v>249</v>
      </c>
      <c r="I368" s="87" t="s">
        <v>291</v>
      </c>
      <c r="J368" s="87" t="s">
        <v>133</v>
      </c>
    </row>
    <row r="369" outlineLevel="1">
      <c r="A369" s="87" t="s">
        <v>6197</v>
      </c>
      <c r="B369" s="87" t="s">
        <v>1796</v>
      </c>
      <c r="C369" s="123" t="n">
        <v>4000.0</v>
      </c>
      <c r="D369" s="123" t="s">
        <v>109</v>
      </c>
      <c r="E369" s="123" t="n">
        <v>2055752.6</v>
      </c>
      <c r="F369" s="87" t="s">
        <v>63</v>
      </c>
      <c r="G369" s="87" t="s">
        <v>1792</v>
      </c>
      <c r="H369" s="87" t="s">
        <v>249</v>
      </c>
      <c r="I369" s="87" t="s">
        <v>291</v>
      </c>
      <c r="J369" s="87" t="s">
        <v>133</v>
      </c>
    </row>
    <row r="370" outlineLevel="1">
      <c r="A370" s="87" t="s">
        <v>6197</v>
      </c>
      <c r="B370" s="87" t="s">
        <v>1798</v>
      </c>
      <c r="C370" s="123" t="n">
        <v>900.0</v>
      </c>
      <c r="D370" s="123" t="s">
        <v>109</v>
      </c>
      <c r="E370" s="123" t="n">
        <v>2056652.6</v>
      </c>
      <c r="F370" s="87" t="s">
        <v>63</v>
      </c>
      <c r="G370" s="87" t="s">
        <v>381</v>
      </c>
      <c r="H370" s="87" t="s">
        <v>249</v>
      </c>
      <c r="I370" s="87" t="s">
        <v>291</v>
      </c>
      <c r="J370" s="87" t="s">
        <v>133</v>
      </c>
    </row>
    <row r="371" outlineLevel="1">
      <c r="A371" s="87" t="s">
        <v>6197</v>
      </c>
      <c r="B371" s="87" t="s">
        <v>1800</v>
      </c>
      <c r="C371" s="123" t="n">
        <v>50000.0</v>
      </c>
      <c r="D371" s="123" t="s">
        <v>109</v>
      </c>
      <c r="E371" s="123" t="n">
        <v>2106652.6</v>
      </c>
      <c r="F371" s="87" t="s">
        <v>63</v>
      </c>
      <c r="G371" s="87" t="s">
        <v>1801</v>
      </c>
      <c r="H371" s="87" t="s">
        <v>249</v>
      </c>
      <c r="I371" s="87" t="s">
        <v>291</v>
      </c>
      <c r="J371" s="87" t="s">
        <v>133</v>
      </c>
    </row>
    <row r="372" outlineLevel="1">
      <c r="A372" s="87" t="s">
        <v>6197</v>
      </c>
      <c r="B372" s="87" t="s">
        <v>1804</v>
      </c>
      <c r="C372" s="123" t="n">
        <v>19100.0</v>
      </c>
      <c r="D372" s="123" t="s">
        <v>109</v>
      </c>
      <c r="E372" s="123" t="n">
        <v>2125752.6</v>
      </c>
      <c r="F372" s="87" t="s">
        <v>63</v>
      </c>
      <c r="G372" s="87" t="s">
        <v>249</v>
      </c>
      <c r="H372" s="87" t="s">
        <v>249</v>
      </c>
      <c r="I372" s="87" t="s">
        <v>291</v>
      </c>
      <c r="J372" s="87" t="s">
        <v>133</v>
      </c>
    </row>
    <row r="373" outlineLevel="1">
      <c r="A373" s="87" t="s">
        <v>6197</v>
      </c>
      <c r="B373" s="87" t="s">
        <v>1806</v>
      </c>
      <c r="C373" s="123" t="n">
        <v>20000.0</v>
      </c>
      <c r="D373" s="123" t="s">
        <v>109</v>
      </c>
      <c r="E373" s="123" t="n">
        <v>2145752.6</v>
      </c>
      <c r="F373" s="87" t="s">
        <v>63</v>
      </c>
      <c r="G373" s="87" t="s">
        <v>1807</v>
      </c>
      <c r="H373" s="87" t="s">
        <v>249</v>
      </c>
      <c r="I373" s="87" t="s">
        <v>291</v>
      </c>
      <c r="J373" s="87" t="s">
        <v>133</v>
      </c>
    </row>
    <row r="374" outlineLevel="1">
      <c r="A374" s="87" t="s">
        <v>6197</v>
      </c>
      <c r="B374" s="87" t="s">
        <v>1809</v>
      </c>
      <c r="C374" s="123" t="n">
        <v>20000.0</v>
      </c>
      <c r="D374" s="123" t="s">
        <v>109</v>
      </c>
      <c r="E374" s="123" t="n">
        <v>2165752.6</v>
      </c>
      <c r="F374" s="87" t="s">
        <v>63</v>
      </c>
      <c r="G374" s="87" t="s">
        <v>1807</v>
      </c>
      <c r="H374" s="87" t="s">
        <v>249</v>
      </c>
      <c r="I374" s="87" t="s">
        <v>291</v>
      </c>
      <c r="J374" s="87" t="s">
        <v>133</v>
      </c>
    </row>
    <row r="375" outlineLevel="1">
      <c r="A375" s="87" t="s">
        <v>6198</v>
      </c>
      <c r="B375" s="87" t="s">
        <v>1819</v>
      </c>
      <c r="C375" s="123" t="n">
        <v>2500.0</v>
      </c>
      <c r="D375" s="123" t="s">
        <v>109</v>
      </c>
      <c r="E375" s="123" t="n">
        <v>2116593.6</v>
      </c>
      <c r="F375" s="87" t="s">
        <v>63</v>
      </c>
      <c r="G375" s="87" t="s">
        <v>1820</v>
      </c>
      <c r="H375" s="87" t="s">
        <v>249</v>
      </c>
      <c r="I375" s="87" t="s">
        <v>291</v>
      </c>
      <c r="J375" s="87" t="s">
        <v>133</v>
      </c>
    </row>
    <row r="376" outlineLevel="1">
      <c r="A376" s="87" t="s">
        <v>6198</v>
      </c>
      <c r="B376" s="87" t="s">
        <v>1825</v>
      </c>
      <c r="C376" s="123" t="n">
        <v>2000.0</v>
      </c>
      <c r="D376" s="123" t="s">
        <v>109</v>
      </c>
      <c r="E376" s="123" t="n">
        <v>2047170.32</v>
      </c>
      <c r="F376" s="87" t="s">
        <v>63</v>
      </c>
      <c r="G376" s="87" t="s">
        <v>1826</v>
      </c>
      <c r="H376" s="87" t="s">
        <v>249</v>
      </c>
      <c r="I376" s="87" t="s">
        <v>291</v>
      </c>
      <c r="J376" s="87" t="s">
        <v>133</v>
      </c>
    </row>
    <row r="377" outlineLevel="1">
      <c r="A377" s="87" t="s">
        <v>6198</v>
      </c>
      <c r="B377" s="87" t="s">
        <v>1828</v>
      </c>
      <c r="C377" s="123" t="n">
        <v>19500.0</v>
      </c>
      <c r="D377" s="123" t="s">
        <v>109</v>
      </c>
      <c r="E377" s="123" t="n">
        <v>2066670.32</v>
      </c>
      <c r="F377" s="87" t="s">
        <v>63</v>
      </c>
      <c r="G377" s="87" t="s">
        <v>749</v>
      </c>
      <c r="H377" s="87" t="s">
        <v>249</v>
      </c>
      <c r="I377" s="87" t="s">
        <v>291</v>
      </c>
      <c r="J377" s="87" t="s">
        <v>133</v>
      </c>
    </row>
    <row r="378" outlineLevel="1">
      <c r="A378" s="87" t="s">
        <v>6198</v>
      </c>
      <c r="B378" s="87" t="s">
        <v>1830</v>
      </c>
      <c r="C378" s="123" t="n">
        <v>14000.0</v>
      </c>
      <c r="D378" s="123" t="s">
        <v>109</v>
      </c>
      <c r="E378" s="123" t="n">
        <v>2080670.32</v>
      </c>
      <c r="F378" s="87" t="s">
        <v>63</v>
      </c>
      <c r="G378" s="87" t="s">
        <v>249</v>
      </c>
      <c r="H378" s="87" t="s">
        <v>249</v>
      </c>
      <c r="I378" s="87" t="s">
        <v>291</v>
      </c>
      <c r="J378" s="87" t="s">
        <v>133</v>
      </c>
    </row>
    <row r="379" outlineLevel="1">
      <c r="A379" s="87" t="s">
        <v>6198</v>
      </c>
      <c r="B379" s="87" t="s">
        <v>1835</v>
      </c>
      <c r="C379" s="123" t="n">
        <v>1900.0</v>
      </c>
      <c r="D379" s="123" t="s">
        <v>109</v>
      </c>
      <c r="E379" s="123" t="n">
        <v>1986990.32</v>
      </c>
      <c r="F379" s="87" t="s">
        <v>63</v>
      </c>
      <c r="G379" s="87" t="s">
        <v>752</v>
      </c>
      <c r="H379" s="87" t="s">
        <v>249</v>
      </c>
      <c r="I379" s="87" t="s">
        <v>291</v>
      </c>
      <c r="J379" s="87" t="s">
        <v>133</v>
      </c>
    </row>
    <row r="380" outlineLevel="1">
      <c r="A380" s="87" t="s">
        <v>6198</v>
      </c>
      <c r="B380" s="87" t="s">
        <v>1837</v>
      </c>
      <c r="C380" s="123" t="n">
        <v>3000.0</v>
      </c>
      <c r="D380" s="123" t="s">
        <v>109</v>
      </c>
      <c r="E380" s="123" t="n">
        <v>1989990.32</v>
      </c>
      <c r="F380" s="87" t="s">
        <v>63</v>
      </c>
      <c r="G380" s="87" t="s">
        <v>752</v>
      </c>
      <c r="H380" s="87" t="s">
        <v>249</v>
      </c>
      <c r="I380" s="87" t="s">
        <v>291</v>
      </c>
      <c r="J380" s="87" t="s">
        <v>133</v>
      </c>
    </row>
    <row r="381" outlineLevel="1">
      <c r="A381" s="87" t="s">
        <v>6198</v>
      </c>
      <c r="B381" s="87" t="s">
        <v>1839</v>
      </c>
      <c r="C381" s="123" t="n">
        <v>10000.0</v>
      </c>
      <c r="D381" s="123" t="s">
        <v>109</v>
      </c>
      <c r="E381" s="123" t="n">
        <v>1999990.32</v>
      </c>
      <c r="F381" s="87" t="s">
        <v>63</v>
      </c>
      <c r="G381" s="87" t="s">
        <v>1840</v>
      </c>
      <c r="H381" s="87" t="s">
        <v>249</v>
      </c>
      <c r="I381" s="87" t="s">
        <v>291</v>
      </c>
      <c r="J381" s="87" t="s">
        <v>133</v>
      </c>
    </row>
    <row r="382" outlineLevel="1">
      <c r="A382" s="87" t="s">
        <v>6199</v>
      </c>
      <c r="B382" s="87" t="s">
        <v>1842</v>
      </c>
      <c r="C382" s="123" t="n">
        <v>5000.0</v>
      </c>
      <c r="D382" s="123" t="s">
        <v>109</v>
      </c>
      <c r="E382" s="123" t="n">
        <v>2004990.32</v>
      </c>
      <c r="F382" s="87" t="s">
        <v>63</v>
      </c>
      <c r="G382" s="87" t="s">
        <v>249</v>
      </c>
      <c r="H382" s="87" t="s">
        <v>249</v>
      </c>
      <c r="I382" s="87" t="s">
        <v>291</v>
      </c>
      <c r="J382" s="87" t="s">
        <v>133</v>
      </c>
    </row>
    <row r="383" outlineLevel="1">
      <c r="A383" s="87" t="s">
        <v>6199</v>
      </c>
      <c r="B383" s="87" t="s">
        <v>1844</v>
      </c>
      <c r="C383" s="123" t="n">
        <v>2000.0</v>
      </c>
      <c r="D383" s="123" t="s">
        <v>109</v>
      </c>
      <c r="E383" s="123" t="n">
        <v>2006990.32</v>
      </c>
      <c r="F383" s="87" t="s">
        <v>63</v>
      </c>
      <c r="G383" s="87" t="s">
        <v>1758</v>
      </c>
      <c r="H383" s="87" t="s">
        <v>249</v>
      </c>
      <c r="I383" s="87" t="s">
        <v>291</v>
      </c>
      <c r="J383" s="87" t="s">
        <v>133</v>
      </c>
    </row>
    <row r="384" outlineLevel="1">
      <c r="A384" s="87" t="s">
        <v>6199</v>
      </c>
      <c r="B384" s="87" t="s">
        <v>1848</v>
      </c>
      <c r="C384" s="123" t="n">
        <v>2000.0</v>
      </c>
      <c r="D384" s="123" t="s">
        <v>109</v>
      </c>
      <c r="E384" s="123" t="n">
        <v>2008945.48</v>
      </c>
      <c r="F384" s="87" t="s">
        <v>63</v>
      </c>
      <c r="G384" s="87" t="s">
        <v>1758</v>
      </c>
      <c r="H384" s="87" t="s">
        <v>249</v>
      </c>
      <c r="I384" s="87" t="s">
        <v>291</v>
      </c>
      <c r="J384" s="87" t="s">
        <v>133</v>
      </c>
    </row>
    <row r="385" outlineLevel="1">
      <c r="A385" s="87" t="s">
        <v>6199</v>
      </c>
      <c r="B385" s="87" t="s">
        <v>1852</v>
      </c>
      <c r="C385" s="123" t="n">
        <v>400.0</v>
      </c>
      <c r="D385" s="123" t="s">
        <v>109</v>
      </c>
      <c r="E385" s="123" t="n">
        <v>2009300.64</v>
      </c>
      <c r="F385" s="87" t="s">
        <v>63</v>
      </c>
      <c r="G385" s="87" t="s">
        <v>1758</v>
      </c>
      <c r="H385" s="87" t="s">
        <v>249</v>
      </c>
      <c r="I385" s="87" t="s">
        <v>291</v>
      </c>
      <c r="J385" s="87" t="s">
        <v>133</v>
      </c>
    </row>
    <row r="386" outlineLevel="1">
      <c r="A386" s="87" t="s">
        <v>6199</v>
      </c>
      <c r="B386" s="87" t="s">
        <v>1856</v>
      </c>
      <c r="C386" s="123" t="n">
        <v>8500.0</v>
      </c>
      <c r="D386" s="123" t="s">
        <v>109</v>
      </c>
      <c r="E386" s="123" t="n">
        <v>2017791.67</v>
      </c>
      <c r="F386" s="87" t="s">
        <v>63</v>
      </c>
      <c r="G386" s="87" t="s">
        <v>1351</v>
      </c>
      <c r="H386" s="87" t="s">
        <v>249</v>
      </c>
      <c r="I386" s="87" t="s">
        <v>291</v>
      </c>
      <c r="J386" s="87" t="s">
        <v>133</v>
      </c>
    </row>
    <row r="387" outlineLevel="1">
      <c r="A387" s="87" t="s">
        <v>6199</v>
      </c>
      <c r="B387" s="87" t="s">
        <v>1858</v>
      </c>
      <c r="C387" s="123" t="n">
        <v>6000.0</v>
      </c>
      <c r="D387" s="123" t="s">
        <v>109</v>
      </c>
      <c r="E387" s="123" t="n">
        <v>2023791.67</v>
      </c>
      <c r="F387" s="87" t="s">
        <v>63</v>
      </c>
      <c r="G387" s="87" t="s">
        <v>249</v>
      </c>
      <c r="H387" s="87" t="s">
        <v>249</v>
      </c>
      <c r="I387" s="87" t="s">
        <v>291</v>
      </c>
      <c r="J387" s="87" t="s">
        <v>133</v>
      </c>
    </row>
    <row r="388" outlineLevel="1">
      <c r="A388" s="87" t="s">
        <v>6200</v>
      </c>
      <c r="B388" s="87" t="s">
        <v>1868</v>
      </c>
      <c r="C388" s="123" t="n">
        <v>10000.0</v>
      </c>
      <c r="D388" s="123" t="s">
        <v>109</v>
      </c>
      <c r="E388" s="123" t="n">
        <v>1654312.43</v>
      </c>
      <c r="F388" s="87" t="s">
        <v>63</v>
      </c>
      <c r="G388" s="87" t="s">
        <v>525</v>
      </c>
      <c r="H388" s="87" t="s">
        <v>249</v>
      </c>
      <c r="I388" s="87" t="s">
        <v>291</v>
      </c>
      <c r="J388" s="87" t="s">
        <v>133</v>
      </c>
    </row>
    <row r="389" outlineLevel="1">
      <c r="A389" s="87" t="s">
        <v>6200</v>
      </c>
      <c r="B389" s="87" t="s">
        <v>1870</v>
      </c>
      <c r="C389" s="123" t="n">
        <v>13100.0</v>
      </c>
      <c r="D389" s="123" t="s">
        <v>109</v>
      </c>
      <c r="E389" s="123" t="n">
        <v>1667412.43</v>
      </c>
      <c r="F389" s="87" t="s">
        <v>63</v>
      </c>
      <c r="G389" s="87" t="s">
        <v>249</v>
      </c>
      <c r="H389" s="87" t="s">
        <v>249</v>
      </c>
      <c r="I389" s="87" t="s">
        <v>291</v>
      </c>
      <c r="J389" s="87" t="s">
        <v>133</v>
      </c>
    </row>
    <row r="390" outlineLevel="1">
      <c r="A390" s="87" t="s">
        <v>6200</v>
      </c>
      <c r="B390" s="87" t="s">
        <v>1872</v>
      </c>
      <c r="C390" s="123" t="n">
        <v>2700.0</v>
      </c>
      <c r="D390" s="123" t="s">
        <v>109</v>
      </c>
      <c r="E390" s="123" t="n">
        <v>1670112.43</v>
      </c>
      <c r="F390" s="87" t="s">
        <v>63</v>
      </c>
      <c r="G390" s="87" t="s">
        <v>249</v>
      </c>
      <c r="H390" s="87" t="s">
        <v>249</v>
      </c>
      <c r="I390" s="87" t="s">
        <v>291</v>
      </c>
      <c r="J390" s="87" t="s">
        <v>133</v>
      </c>
    </row>
    <row r="391" outlineLevel="1">
      <c r="A391" s="87" t="s">
        <v>6200</v>
      </c>
      <c r="B391" s="87" t="s">
        <v>1874</v>
      </c>
      <c r="C391" s="123" t="n">
        <v>45000.0</v>
      </c>
      <c r="D391" s="123" t="s">
        <v>109</v>
      </c>
      <c r="E391" s="123" t="n">
        <v>1715112.43</v>
      </c>
      <c r="F391" s="87" t="s">
        <v>63</v>
      </c>
      <c r="G391" s="87" t="s">
        <v>249</v>
      </c>
      <c r="H391" s="87" t="s">
        <v>249</v>
      </c>
      <c r="I391" s="87" t="s">
        <v>291</v>
      </c>
      <c r="J391" s="87" t="s">
        <v>133</v>
      </c>
    </row>
    <row r="392" outlineLevel="1">
      <c r="A392" s="87" t="s">
        <v>6200</v>
      </c>
      <c r="B392" s="87" t="s">
        <v>1876</v>
      </c>
      <c r="C392" s="123" t="n">
        <v>700.0</v>
      </c>
      <c r="D392" s="123" t="s">
        <v>109</v>
      </c>
      <c r="E392" s="123" t="n">
        <v>1715812.43</v>
      </c>
      <c r="F392" s="87" t="s">
        <v>63</v>
      </c>
      <c r="G392" s="87" t="s">
        <v>506</v>
      </c>
      <c r="H392" s="87" t="s">
        <v>249</v>
      </c>
      <c r="I392" s="87" t="s">
        <v>291</v>
      </c>
      <c r="J392" s="87" t="s">
        <v>133</v>
      </c>
    </row>
    <row r="393" outlineLevel="1">
      <c r="A393" s="87" t="s">
        <v>6200</v>
      </c>
      <c r="B393" s="87" t="s">
        <v>1878</v>
      </c>
      <c r="C393" s="123" t="n">
        <v>12500.0</v>
      </c>
      <c r="D393" s="123" t="s">
        <v>109</v>
      </c>
      <c r="E393" s="123" t="n">
        <v>1728312.43</v>
      </c>
      <c r="F393" s="87" t="s">
        <v>63</v>
      </c>
      <c r="G393" s="87" t="s">
        <v>249</v>
      </c>
      <c r="H393" s="87" t="s">
        <v>249</v>
      </c>
      <c r="I393" s="87" t="s">
        <v>291</v>
      </c>
      <c r="J393" s="87" t="s">
        <v>133</v>
      </c>
    </row>
    <row r="394" outlineLevel="1">
      <c r="A394" s="87" t="s">
        <v>6200</v>
      </c>
      <c r="B394" s="87" t="s">
        <v>1880</v>
      </c>
      <c r="C394" s="123" t="n">
        <v>4600.0</v>
      </c>
      <c r="D394" s="123" t="s">
        <v>109</v>
      </c>
      <c r="E394" s="123" t="n">
        <v>1732912.43</v>
      </c>
      <c r="F394" s="87" t="s">
        <v>63</v>
      </c>
      <c r="G394" s="87" t="s">
        <v>1635</v>
      </c>
      <c r="H394" s="87" t="s">
        <v>249</v>
      </c>
      <c r="I394" s="87" t="s">
        <v>291</v>
      </c>
      <c r="J394" s="87" t="s">
        <v>133</v>
      </c>
    </row>
    <row r="395" outlineLevel="1">
      <c r="A395" s="87" t="s">
        <v>6200</v>
      </c>
      <c r="B395" s="87" t="s">
        <v>1882</v>
      </c>
      <c r="C395" s="123" t="n">
        <v>700.0</v>
      </c>
      <c r="D395" s="123" t="s">
        <v>109</v>
      </c>
      <c r="E395" s="123" t="n">
        <v>1733612.43</v>
      </c>
      <c r="F395" s="87" t="s">
        <v>63</v>
      </c>
      <c r="G395" s="87" t="s">
        <v>506</v>
      </c>
      <c r="H395" s="87" t="s">
        <v>249</v>
      </c>
      <c r="I395" s="87" t="s">
        <v>291</v>
      </c>
      <c r="J395" s="87" t="s">
        <v>133</v>
      </c>
    </row>
    <row r="396" outlineLevel="1">
      <c r="A396" s="87" t="s">
        <v>6200</v>
      </c>
      <c r="B396" s="87" t="s">
        <v>1884</v>
      </c>
      <c r="C396" s="123" t="n">
        <v>3000.0</v>
      </c>
      <c r="D396" s="123" t="s">
        <v>109</v>
      </c>
      <c r="E396" s="123" t="n">
        <v>1736612.43</v>
      </c>
      <c r="F396" s="87" t="s">
        <v>63</v>
      </c>
      <c r="G396" s="87" t="s">
        <v>1150</v>
      </c>
      <c r="H396" s="87" t="s">
        <v>249</v>
      </c>
      <c r="I396" s="87" t="s">
        <v>291</v>
      </c>
      <c r="J396" s="87" t="s">
        <v>133</v>
      </c>
    </row>
    <row r="397" outlineLevel="1">
      <c r="A397" s="87" t="s">
        <v>6200</v>
      </c>
      <c r="B397" s="87" t="s">
        <v>1886</v>
      </c>
      <c r="C397" s="123" t="n">
        <v>2200.0</v>
      </c>
      <c r="D397" s="123" t="s">
        <v>109</v>
      </c>
      <c r="E397" s="123" t="n">
        <v>1738812.43</v>
      </c>
      <c r="F397" s="87" t="s">
        <v>63</v>
      </c>
      <c r="G397" s="87" t="s">
        <v>1007</v>
      </c>
      <c r="H397" s="87" t="s">
        <v>249</v>
      </c>
      <c r="I397" s="87" t="s">
        <v>291</v>
      </c>
      <c r="J397" s="87" t="s">
        <v>133</v>
      </c>
    </row>
    <row r="398" outlineLevel="1">
      <c r="A398" s="87" t="s">
        <v>6200</v>
      </c>
      <c r="B398" s="87" t="s">
        <v>1888</v>
      </c>
      <c r="C398" s="123" t="n">
        <v>50000.0</v>
      </c>
      <c r="D398" s="123" t="s">
        <v>109</v>
      </c>
      <c r="E398" s="123" t="n">
        <v>1788812.43</v>
      </c>
      <c r="F398" s="87" t="s">
        <v>63</v>
      </c>
      <c r="G398" s="87" t="s">
        <v>249</v>
      </c>
      <c r="H398" s="87" t="s">
        <v>249</v>
      </c>
      <c r="I398" s="87" t="s">
        <v>291</v>
      </c>
      <c r="J398" s="87" t="s">
        <v>133</v>
      </c>
    </row>
    <row r="399" outlineLevel="1">
      <c r="A399" s="87" t="s">
        <v>6200</v>
      </c>
      <c r="B399" s="87" t="s">
        <v>1895</v>
      </c>
      <c r="C399" s="123" t="n">
        <v>2000.0</v>
      </c>
      <c r="D399" s="123" t="s">
        <v>109</v>
      </c>
      <c r="E399" s="123" t="n">
        <v>4177362.43</v>
      </c>
      <c r="F399" s="87" t="s">
        <v>63</v>
      </c>
      <c r="G399" s="87" t="s">
        <v>705</v>
      </c>
      <c r="H399" s="87" t="s">
        <v>249</v>
      </c>
      <c r="I399" s="87" t="s">
        <v>291</v>
      </c>
      <c r="J399" s="87" t="s">
        <v>133</v>
      </c>
    </row>
    <row r="400" outlineLevel="1">
      <c r="A400" s="87" t="s">
        <v>6200</v>
      </c>
      <c r="B400" s="87" t="s">
        <v>1897</v>
      </c>
      <c r="C400" s="123" t="n">
        <v>4100.0</v>
      </c>
      <c r="D400" s="123" t="s">
        <v>109</v>
      </c>
      <c r="E400" s="123" t="n">
        <v>4181462.43</v>
      </c>
      <c r="F400" s="87" t="s">
        <v>63</v>
      </c>
      <c r="G400" s="87" t="s">
        <v>705</v>
      </c>
      <c r="H400" s="87" t="s">
        <v>249</v>
      </c>
      <c r="I400" s="87" t="s">
        <v>291</v>
      </c>
      <c r="J400" s="87" t="s">
        <v>133</v>
      </c>
    </row>
    <row r="401" outlineLevel="1">
      <c r="A401" s="87" t="s">
        <v>6200</v>
      </c>
      <c r="B401" s="87" t="s">
        <v>1907</v>
      </c>
      <c r="C401" s="123" t="n">
        <v>2000.0</v>
      </c>
      <c r="D401" s="123" t="s">
        <v>109</v>
      </c>
      <c r="E401" s="123" t="n">
        <v>4168471.28</v>
      </c>
      <c r="F401" s="87" t="s">
        <v>63</v>
      </c>
      <c r="G401" s="87" t="s">
        <v>1758</v>
      </c>
      <c r="H401" s="87" t="s">
        <v>249</v>
      </c>
      <c r="I401" s="87" t="s">
        <v>291</v>
      </c>
      <c r="J401" s="87" t="s">
        <v>133</v>
      </c>
    </row>
    <row r="402" outlineLevel="1">
      <c r="A402" s="87" t="s">
        <v>6200</v>
      </c>
      <c r="B402" s="87" t="s">
        <v>1911</v>
      </c>
      <c r="C402" s="123" t="n">
        <v>2000.0</v>
      </c>
      <c r="D402" s="123" t="s">
        <v>109</v>
      </c>
      <c r="E402" s="123" t="n">
        <v>4170426.44</v>
      </c>
      <c r="F402" s="87" t="s">
        <v>63</v>
      </c>
      <c r="G402" s="87" t="s">
        <v>1758</v>
      </c>
      <c r="H402" s="87" t="s">
        <v>249</v>
      </c>
      <c r="I402" s="87" t="s">
        <v>291</v>
      </c>
      <c r="J402" s="87" t="s">
        <v>133</v>
      </c>
    </row>
    <row r="403" outlineLevel="1">
      <c r="A403" s="87" t="s">
        <v>6200</v>
      </c>
      <c r="B403" s="87" t="s">
        <v>1915</v>
      </c>
      <c r="C403" s="123" t="n">
        <v>400.0</v>
      </c>
      <c r="D403" s="123" t="s">
        <v>109</v>
      </c>
      <c r="E403" s="123" t="n">
        <v>4170781.6</v>
      </c>
      <c r="F403" s="87" t="s">
        <v>63</v>
      </c>
      <c r="G403" s="87" t="s">
        <v>1916</v>
      </c>
      <c r="H403" s="87" t="s">
        <v>249</v>
      </c>
      <c r="I403" s="87" t="s">
        <v>291</v>
      </c>
      <c r="J403" s="87" t="s">
        <v>133</v>
      </c>
    </row>
    <row r="404" outlineLevel="1">
      <c r="A404" s="87" t="s">
        <v>6201</v>
      </c>
      <c r="B404" s="87" t="s">
        <v>1920</v>
      </c>
      <c r="C404" s="123" t="n">
        <v>300000.0</v>
      </c>
      <c r="D404" s="123" t="s">
        <v>109</v>
      </c>
      <c r="E404" s="123" t="n">
        <v>4470772.63</v>
      </c>
      <c r="F404" s="87" t="s">
        <v>59</v>
      </c>
      <c r="G404" s="87" t="s">
        <v>489</v>
      </c>
      <c r="H404" s="87" t="s">
        <v>249</v>
      </c>
      <c r="I404" s="87" t="s">
        <v>291</v>
      </c>
      <c r="J404" s="87" t="s">
        <v>133</v>
      </c>
    </row>
    <row r="405" outlineLevel="1">
      <c r="A405" s="87" t="s">
        <v>6201</v>
      </c>
      <c r="B405" s="87" t="s">
        <v>1929</v>
      </c>
      <c r="C405" s="123" t="n">
        <v>10600.0</v>
      </c>
      <c r="D405" s="123" t="s">
        <v>109</v>
      </c>
      <c r="E405" s="123" t="n">
        <v>435372.63</v>
      </c>
      <c r="F405" s="87" t="s">
        <v>63</v>
      </c>
      <c r="G405" s="87" t="s">
        <v>1930</v>
      </c>
      <c r="H405" s="87" t="s">
        <v>249</v>
      </c>
      <c r="I405" s="87" t="s">
        <v>291</v>
      </c>
      <c r="J405" s="87" t="s">
        <v>133</v>
      </c>
    </row>
    <row r="406" outlineLevel="1">
      <c r="A406" s="87" t="s">
        <v>6201</v>
      </c>
      <c r="B406" s="87" t="s">
        <v>1932</v>
      </c>
      <c r="C406" s="123" t="n">
        <v>3000.0</v>
      </c>
      <c r="D406" s="123" t="s">
        <v>109</v>
      </c>
      <c r="E406" s="123" t="n">
        <v>438372.63</v>
      </c>
      <c r="F406" s="87" t="s">
        <v>63</v>
      </c>
      <c r="G406" s="87" t="s">
        <v>419</v>
      </c>
      <c r="H406" s="87" t="s">
        <v>249</v>
      </c>
      <c r="I406" s="87" t="s">
        <v>291</v>
      </c>
      <c r="J406" s="87" t="s">
        <v>133</v>
      </c>
    </row>
    <row r="407" outlineLevel="1">
      <c r="A407" s="87" t="s">
        <v>6201</v>
      </c>
      <c r="B407" s="87" t="s">
        <v>1934</v>
      </c>
      <c r="C407" s="123" t="n">
        <v>5000.0</v>
      </c>
      <c r="D407" s="123" t="s">
        <v>109</v>
      </c>
      <c r="E407" s="123" t="n">
        <v>443372.63</v>
      </c>
      <c r="F407" s="87" t="s">
        <v>63</v>
      </c>
      <c r="G407" s="87" t="s">
        <v>586</v>
      </c>
      <c r="H407" s="87" t="s">
        <v>249</v>
      </c>
      <c r="I407" s="87" t="s">
        <v>291</v>
      </c>
      <c r="J407" s="87" t="s">
        <v>133</v>
      </c>
    </row>
    <row r="408" outlineLevel="1">
      <c r="A408" s="87" t="s">
        <v>6201</v>
      </c>
      <c r="B408" s="87" t="s">
        <v>1936</v>
      </c>
      <c r="C408" s="123" t="n">
        <v>100000.0</v>
      </c>
      <c r="D408" s="123" t="s">
        <v>109</v>
      </c>
      <c r="E408" s="123" t="n">
        <v>543372.63</v>
      </c>
      <c r="F408" s="87" t="s">
        <v>63</v>
      </c>
      <c r="G408" s="87" t="s">
        <v>1937</v>
      </c>
      <c r="H408" s="87" t="s">
        <v>249</v>
      </c>
      <c r="I408" s="87" t="s">
        <v>291</v>
      </c>
      <c r="J408" s="87" t="s">
        <v>133</v>
      </c>
    </row>
    <row r="409" outlineLevel="1">
      <c r="A409" s="87" t="s">
        <v>6201</v>
      </c>
      <c r="B409" s="87" t="s">
        <v>1939</v>
      </c>
      <c r="C409" s="123" t="n">
        <v>1600.0</v>
      </c>
      <c r="D409" s="123" t="s">
        <v>109</v>
      </c>
      <c r="E409" s="123" t="n">
        <v>544972.63</v>
      </c>
      <c r="F409" s="87" t="s">
        <v>63</v>
      </c>
      <c r="G409" s="87" t="s">
        <v>541</v>
      </c>
      <c r="H409" s="87" t="s">
        <v>249</v>
      </c>
      <c r="I409" s="87" t="s">
        <v>291</v>
      </c>
      <c r="J409" s="87" t="s">
        <v>133</v>
      </c>
    </row>
    <row r="410" outlineLevel="1">
      <c r="A410" s="87" t="s">
        <v>6201</v>
      </c>
      <c r="B410" s="87" t="s">
        <v>1946</v>
      </c>
      <c r="C410" s="123" t="n">
        <v>100.0</v>
      </c>
      <c r="D410" s="123" t="s">
        <v>109</v>
      </c>
      <c r="E410" s="123" t="n">
        <v>545072.63</v>
      </c>
      <c r="F410" s="87" t="s">
        <v>63</v>
      </c>
      <c r="G410" s="87" t="s">
        <v>1947</v>
      </c>
      <c r="H410" s="87" t="s">
        <v>249</v>
      </c>
      <c r="I410" s="87" t="s">
        <v>291</v>
      </c>
      <c r="J410" s="87" t="s">
        <v>133</v>
      </c>
    </row>
    <row r="411" outlineLevel="1">
      <c r="A411" s="87" t="s">
        <v>6201</v>
      </c>
      <c r="B411" s="87" t="s">
        <v>1949</v>
      </c>
      <c r="C411" s="123" t="n">
        <v>20000.0</v>
      </c>
      <c r="D411" s="123" t="s">
        <v>109</v>
      </c>
      <c r="E411" s="123" t="n">
        <v>565072.63</v>
      </c>
      <c r="F411" s="87" t="s">
        <v>63</v>
      </c>
      <c r="G411" s="87" t="s">
        <v>705</v>
      </c>
      <c r="H411" s="87" t="s">
        <v>249</v>
      </c>
      <c r="I411" s="87" t="s">
        <v>291</v>
      </c>
      <c r="J411" s="87" t="s">
        <v>133</v>
      </c>
    </row>
    <row r="412" outlineLevel="1">
      <c r="A412" s="87" t="s">
        <v>6202</v>
      </c>
      <c r="B412" s="87" t="s">
        <v>1957</v>
      </c>
      <c r="C412" s="123" t="n">
        <v>3800.0</v>
      </c>
      <c r="D412" s="123" t="s">
        <v>109</v>
      </c>
      <c r="E412" s="123" t="n">
        <v>504040.63</v>
      </c>
      <c r="F412" s="87" t="s">
        <v>63</v>
      </c>
      <c r="G412" s="87" t="s">
        <v>419</v>
      </c>
      <c r="H412" s="87" t="s">
        <v>249</v>
      </c>
      <c r="I412" s="87" t="s">
        <v>291</v>
      </c>
      <c r="J412" s="87" t="s">
        <v>133</v>
      </c>
    </row>
    <row r="413" outlineLevel="1">
      <c r="A413" s="87" t="s">
        <v>6202</v>
      </c>
      <c r="B413" s="87" t="s">
        <v>1962</v>
      </c>
      <c r="C413" s="123" t="n">
        <v>12000.0</v>
      </c>
      <c r="D413" s="123" t="s">
        <v>109</v>
      </c>
      <c r="E413" s="123" t="n">
        <v>550260.63</v>
      </c>
      <c r="F413" s="87" t="s">
        <v>63</v>
      </c>
      <c r="G413" s="87" t="s">
        <v>249</v>
      </c>
      <c r="H413" s="87" t="s">
        <v>249</v>
      </c>
      <c r="I413" s="87" t="s">
        <v>291</v>
      </c>
      <c r="J413" s="87" t="s">
        <v>133</v>
      </c>
    </row>
    <row r="414" outlineLevel="1">
      <c r="A414" s="87" t="s">
        <v>6202</v>
      </c>
      <c r="B414" s="87" t="s">
        <v>1964</v>
      </c>
      <c r="C414" s="123" t="n">
        <v>5600.0</v>
      </c>
      <c r="D414" s="123" t="s">
        <v>109</v>
      </c>
      <c r="E414" s="123" t="n">
        <v>555860.63</v>
      </c>
      <c r="F414" s="87" t="s">
        <v>63</v>
      </c>
      <c r="G414" s="87" t="s">
        <v>249</v>
      </c>
      <c r="H414" s="87" t="s">
        <v>249</v>
      </c>
      <c r="I414" s="87" t="s">
        <v>291</v>
      </c>
      <c r="J414" s="87" t="s">
        <v>133</v>
      </c>
    </row>
    <row r="415" outlineLevel="1">
      <c r="A415" s="87" t="s">
        <v>6202</v>
      </c>
      <c r="B415" s="87" t="s">
        <v>1968</v>
      </c>
      <c r="C415" s="123" t="n">
        <v>700.0</v>
      </c>
      <c r="D415" s="123" t="s">
        <v>109</v>
      </c>
      <c r="E415" s="123" t="n">
        <v>571080.63</v>
      </c>
      <c r="F415" s="87" t="s">
        <v>63</v>
      </c>
      <c r="G415" s="87" t="s">
        <v>1969</v>
      </c>
      <c r="H415" s="87" t="s">
        <v>249</v>
      </c>
      <c r="I415" s="87" t="s">
        <v>291</v>
      </c>
      <c r="J415" s="87" t="s">
        <v>133</v>
      </c>
    </row>
    <row r="416" outlineLevel="1">
      <c r="A416" s="87" t="s">
        <v>6202</v>
      </c>
      <c r="B416" s="87" t="s">
        <v>1981</v>
      </c>
      <c r="C416" s="123" t="n">
        <v>4000.0</v>
      </c>
      <c r="D416" s="123" t="s">
        <v>109</v>
      </c>
      <c r="E416" s="123" t="n">
        <v>716210.63</v>
      </c>
      <c r="F416" s="87" t="s">
        <v>63</v>
      </c>
      <c r="G416" s="87" t="s">
        <v>249</v>
      </c>
      <c r="H416" s="87" t="s">
        <v>249</v>
      </c>
      <c r="I416" s="87" t="s">
        <v>291</v>
      </c>
      <c r="J416" s="87" t="s">
        <v>133</v>
      </c>
    </row>
    <row r="417" outlineLevel="1">
      <c r="A417" s="87" t="s">
        <v>6202</v>
      </c>
      <c r="B417" s="87" t="s">
        <v>1984</v>
      </c>
      <c r="C417" s="123" t="n">
        <v>23800.0</v>
      </c>
      <c r="D417" s="123" t="s">
        <v>109</v>
      </c>
      <c r="E417" s="123" t="n">
        <v>739995.89</v>
      </c>
      <c r="F417" s="87" t="s">
        <v>63</v>
      </c>
      <c r="G417" s="87" t="s">
        <v>249</v>
      </c>
      <c r="H417" s="87" t="s">
        <v>249</v>
      </c>
      <c r="I417" s="87" t="s">
        <v>291</v>
      </c>
      <c r="J417" s="87" t="s">
        <v>133</v>
      </c>
    </row>
    <row r="418" outlineLevel="1">
      <c r="A418" s="87" t="s">
        <v>6202</v>
      </c>
      <c r="B418" s="87" t="s">
        <v>1988</v>
      </c>
      <c r="C418" s="123" t="n">
        <v>20600.0</v>
      </c>
      <c r="D418" s="123" t="s">
        <v>109</v>
      </c>
      <c r="E418" s="123" t="n">
        <v>760596.89</v>
      </c>
      <c r="F418" s="87" t="s">
        <v>63</v>
      </c>
      <c r="G418" s="87" t="s">
        <v>1101</v>
      </c>
      <c r="H418" s="87" t="s">
        <v>249</v>
      </c>
      <c r="I418" s="87" t="s">
        <v>291</v>
      </c>
      <c r="J418" s="87" t="s">
        <v>133</v>
      </c>
    </row>
    <row r="419" outlineLevel="1">
      <c r="A419" s="87" t="s">
        <v>6203</v>
      </c>
      <c r="B419" s="87" t="s">
        <v>2000</v>
      </c>
      <c r="C419" s="123" t="n">
        <v>2200.0</v>
      </c>
      <c r="D419" s="123" t="s">
        <v>109</v>
      </c>
      <c r="E419" s="123" t="n">
        <v>741846.89</v>
      </c>
      <c r="F419" s="87" t="s">
        <v>63</v>
      </c>
      <c r="G419" s="87" t="s">
        <v>249</v>
      </c>
      <c r="H419" s="87" t="s">
        <v>249</v>
      </c>
      <c r="I419" s="87" t="s">
        <v>291</v>
      </c>
      <c r="J419" s="87" t="s">
        <v>133</v>
      </c>
    </row>
    <row r="420" outlineLevel="1">
      <c r="A420" s="87" t="s">
        <v>6203</v>
      </c>
      <c r="B420" s="87" t="s">
        <v>2002</v>
      </c>
      <c r="C420" s="123" t="n">
        <v>2500.0</v>
      </c>
      <c r="D420" s="123" t="s">
        <v>109</v>
      </c>
      <c r="E420" s="123" t="n">
        <v>744346.89</v>
      </c>
      <c r="F420" s="87" t="s">
        <v>63</v>
      </c>
      <c r="G420" s="87" t="s">
        <v>586</v>
      </c>
      <c r="H420" s="87" t="s">
        <v>249</v>
      </c>
      <c r="I420" s="87" t="s">
        <v>291</v>
      </c>
      <c r="J420" s="87" t="s">
        <v>133</v>
      </c>
    </row>
    <row r="421" outlineLevel="1">
      <c r="A421" s="87" t="s">
        <v>6203</v>
      </c>
      <c r="B421" s="87" t="s">
        <v>2011</v>
      </c>
      <c r="C421" s="123" t="n">
        <v>2500.0</v>
      </c>
      <c r="D421" s="123" t="s">
        <v>109</v>
      </c>
      <c r="E421" s="123" t="n">
        <v>146752.89</v>
      </c>
      <c r="F421" s="87" t="s">
        <v>63</v>
      </c>
      <c r="G421" s="87" t="s">
        <v>249</v>
      </c>
      <c r="H421" s="87" t="s">
        <v>249</v>
      </c>
      <c r="I421" s="87" t="s">
        <v>291</v>
      </c>
      <c r="J421" s="87" t="s">
        <v>133</v>
      </c>
    </row>
    <row r="422" outlineLevel="1">
      <c r="A422" s="87" t="s">
        <v>6203</v>
      </c>
      <c r="B422" s="87" t="s">
        <v>2013</v>
      </c>
      <c r="C422" s="123" t="n">
        <v>6500.0</v>
      </c>
      <c r="D422" s="123" t="s">
        <v>109</v>
      </c>
      <c r="E422" s="123" t="n">
        <v>153252.89</v>
      </c>
      <c r="F422" s="87" t="s">
        <v>63</v>
      </c>
      <c r="G422" s="87" t="s">
        <v>435</v>
      </c>
      <c r="H422" s="87" t="s">
        <v>249</v>
      </c>
      <c r="I422" s="87" t="s">
        <v>291</v>
      </c>
      <c r="J422" s="87" t="s">
        <v>133</v>
      </c>
    </row>
    <row r="423" outlineLevel="1">
      <c r="A423" s="87" t="s">
        <v>6204</v>
      </c>
      <c r="B423" s="87" t="s">
        <v>2015</v>
      </c>
      <c r="C423" s="123" t="n">
        <v>3500.0</v>
      </c>
      <c r="D423" s="123" t="s">
        <v>109</v>
      </c>
      <c r="E423" s="123" t="n">
        <v>156752.89</v>
      </c>
      <c r="F423" s="87" t="s">
        <v>63</v>
      </c>
      <c r="G423" s="87" t="s">
        <v>2016</v>
      </c>
      <c r="H423" s="87" t="s">
        <v>249</v>
      </c>
      <c r="I423" s="87" t="s">
        <v>291</v>
      </c>
      <c r="J423" s="87" t="s">
        <v>133</v>
      </c>
    </row>
    <row r="424" outlineLevel="1">
      <c r="A424" s="87" t="s">
        <v>6204</v>
      </c>
      <c r="B424" s="87" t="s">
        <v>2022</v>
      </c>
      <c r="C424" s="123" t="n">
        <v>7800.0</v>
      </c>
      <c r="D424" s="123" t="s">
        <v>109</v>
      </c>
      <c r="E424" s="123" t="n">
        <v>156375.61</v>
      </c>
      <c r="F424" s="87" t="s">
        <v>63</v>
      </c>
      <c r="G424" s="87" t="s">
        <v>752</v>
      </c>
      <c r="H424" s="87" t="s">
        <v>249</v>
      </c>
      <c r="I424" s="87" t="s">
        <v>291</v>
      </c>
      <c r="J424" s="87" t="s">
        <v>133</v>
      </c>
    </row>
    <row r="425" outlineLevel="1">
      <c r="A425" s="87" t="s">
        <v>6204</v>
      </c>
      <c r="B425" s="87" t="s">
        <v>2024</v>
      </c>
      <c r="C425" s="123" t="n">
        <v>100000.0</v>
      </c>
      <c r="D425" s="123" t="s">
        <v>109</v>
      </c>
      <c r="E425" s="123" t="n">
        <v>256375.61</v>
      </c>
      <c r="F425" s="87" t="s">
        <v>63</v>
      </c>
      <c r="G425" s="87" t="s">
        <v>249</v>
      </c>
      <c r="H425" s="87" t="s">
        <v>249</v>
      </c>
      <c r="I425" s="87" t="s">
        <v>291</v>
      </c>
      <c r="J425" s="87" t="s">
        <v>133</v>
      </c>
    </row>
    <row r="426" outlineLevel="1">
      <c r="A426" s="87" t="s">
        <v>6204</v>
      </c>
      <c r="B426" s="87" t="s">
        <v>2030</v>
      </c>
      <c r="C426" s="123" t="n">
        <v>200.0</v>
      </c>
      <c r="D426" s="123" t="s">
        <v>109</v>
      </c>
      <c r="E426" s="123" t="n">
        <v>251468.4</v>
      </c>
      <c r="F426" s="87" t="s">
        <v>63</v>
      </c>
      <c r="G426" s="87" t="s">
        <v>2031</v>
      </c>
      <c r="H426" s="87" t="s">
        <v>249</v>
      </c>
      <c r="I426" s="87" t="s">
        <v>291</v>
      </c>
      <c r="J426" s="87" t="s">
        <v>133</v>
      </c>
    </row>
    <row r="427" outlineLevel="1">
      <c r="A427" s="87" t="s">
        <v>6205</v>
      </c>
      <c r="B427" s="87" t="s">
        <v>2035</v>
      </c>
      <c r="C427" s="123" t="n">
        <v>10000.0</v>
      </c>
      <c r="D427" s="123" t="s">
        <v>109</v>
      </c>
      <c r="E427" s="123" t="n">
        <v>249432.4</v>
      </c>
      <c r="F427" s="87" t="s">
        <v>63</v>
      </c>
      <c r="G427" s="87" t="s">
        <v>1840</v>
      </c>
      <c r="H427" s="87" t="s">
        <v>249</v>
      </c>
      <c r="I427" s="87" t="s">
        <v>291</v>
      </c>
      <c r="J427" s="87" t="s">
        <v>133</v>
      </c>
    </row>
    <row r="428" outlineLevel="1">
      <c r="A428" s="87" t="s">
        <v>6205</v>
      </c>
      <c r="B428" s="87" t="s">
        <v>2037</v>
      </c>
      <c r="C428" s="123" t="n">
        <v>7000.0</v>
      </c>
      <c r="D428" s="123" t="s">
        <v>109</v>
      </c>
      <c r="E428" s="123" t="n">
        <v>256432.4</v>
      </c>
      <c r="F428" s="87" t="s">
        <v>63</v>
      </c>
      <c r="G428" s="87" t="s">
        <v>249</v>
      </c>
      <c r="H428" s="87" t="s">
        <v>249</v>
      </c>
      <c r="I428" s="87" t="s">
        <v>291</v>
      </c>
      <c r="J428" s="87" t="s">
        <v>133</v>
      </c>
    </row>
    <row r="429" outlineLevel="1">
      <c r="A429" s="87" t="s">
        <v>6205</v>
      </c>
      <c r="B429" s="87" t="s">
        <v>2039</v>
      </c>
      <c r="C429" s="123" t="n">
        <v>36800.0</v>
      </c>
      <c r="D429" s="123" t="s">
        <v>109</v>
      </c>
      <c r="E429" s="123" t="n">
        <v>293232.4</v>
      </c>
      <c r="F429" s="87" t="s">
        <v>63</v>
      </c>
      <c r="G429" s="87" t="s">
        <v>249</v>
      </c>
      <c r="H429" s="87" t="s">
        <v>249</v>
      </c>
      <c r="I429" s="87" t="s">
        <v>291</v>
      </c>
      <c r="J429" s="87" t="s">
        <v>133</v>
      </c>
    </row>
    <row r="430" outlineLevel="1">
      <c r="A430" s="87" t="s">
        <v>6205</v>
      </c>
      <c r="B430" s="87" t="s">
        <v>2046</v>
      </c>
      <c r="C430" s="123" t="n">
        <v>11200.0</v>
      </c>
      <c r="D430" s="123" t="s">
        <v>109</v>
      </c>
      <c r="E430" s="123" t="n">
        <v>341602.4</v>
      </c>
      <c r="F430" s="87" t="s">
        <v>416</v>
      </c>
      <c r="G430" s="87" t="s">
        <v>2047</v>
      </c>
      <c r="H430" s="87" t="s">
        <v>249</v>
      </c>
      <c r="I430" s="87" t="s">
        <v>291</v>
      </c>
      <c r="J430" s="87" t="s">
        <v>133</v>
      </c>
    </row>
    <row r="431" outlineLevel="1">
      <c r="A431" s="87" t="s">
        <v>6206</v>
      </c>
      <c r="B431" s="87" t="s">
        <v>2049</v>
      </c>
      <c r="C431" s="123" t="n">
        <v>300000.0</v>
      </c>
      <c r="D431" s="123" t="s">
        <v>109</v>
      </c>
      <c r="E431" s="123" t="n">
        <v>641602.4</v>
      </c>
      <c r="F431" s="87" t="s">
        <v>59</v>
      </c>
      <c r="G431" s="87" t="s">
        <v>489</v>
      </c>
      <c r="H431" s="87" t="s">
        <v>249</v>
      </c>
      <c r="I431" s="87" t="s">
        <v>291</v>
      </c>
      <c r="J431" s="87" t="s">
        <v>133</v>
      </c>
    </row>
    <row r="432" outlineLevel="1">
      <c r="A432" s="87" t="s">
        <v>6206</v>
      </c>
      <c r="B432" s="87" t="s">
        <v>2051</v>
      </c>
      <c r="C432" s="123" t="n">
        <v>7200.0</v>
      </c>
      <c r="D432" s="123" t="s">
        <v>109</v>
      </c>
      <c r="E432" s="123" t="n">
        <v>648802.4</v>
      </c>
      <c r="F432" s="87" t="s">
        <v>63</v>
      </c>
      <c r="G432" s="87" t="s">
        <v>2052</v>
      </c>
      <c r="H432" s="87" t="s">
        <v>249</v>
      </c>
      <c r="I432" s="87" t="s">
        <v>291</v>
      </c>
      <c r="J432" s="87" t="s">
        <v>133</v>
      </c>
    </row>
    <row r="433" outlineLevel="1">
      <c r="A433" s="87" t="s">
        <v>6206</v>
      </c>
      <c r="B433" s="87" t="s">
        <v>2054</v>
      </c>
      <c r="C433" s="123" t="n">
        <v>150000.0</v>
      </c>
      <c r="D433" s="123" t="s">
        <v>109</v>
      </c>
      <c r="E433" s="123" t="n">
        <v>798802.4</v>
      </c>
      <c r="F433" s="87" t="s">
        <v>63</v>
      </c>
      <c r="G433" s="87" t="s">
        <v>513</v>
      </c>
      <c r="H433" s="87" t="s">
        <v>249</v>
      </c>
      <c r="I433" s="87" t="s">
        <v>291</v>
      </c>
      <c r="J433" s="87" t="s">
        <v>133</v>
      </c>
    </row>
    <row r="434" outlineLevel="1">
      <c r="A434" s="87" t="s">
        <v>6206</v>
      </c>
      <c r="B434" s="87" t="s">
        <v>2056</v>
      </c>
      <c r="C434" s="123" t="n">
        <v>6200.0</v>
      </c>
      <c r="D434" s="123" t="s">
        <v>109</v>
      </c>
      <c r="E434" s="123" t="n">
        <v>805002.4</v>
      </c>
      <c r="F434" s="87" t="s">
        <v>63</v>
      </c>
      <c r="G434" s="87" t="s">
        <v>2031</v>
      </c>
      <c r="H434" s="87" t="s">
        <v>249</v>
      </c>
      <c r="I434" s="87" t="s">
        <v>291</v>
      </c>
      <c r="J434" s="87" t="s">
        <v>133</v>
      </c>
    </row>
    <row r="435" outlineLevel="1">
      <c r="A435" s="87" t="s">
        <v>6206</v>
      </c>
      <c r="B435" s="87" t="s">
        <v>2058</v>
      </c>
      <c r="C435" s="123" t="n">
        <v>5400.0</v>
      </c>
      <c r="D435" s="123" t="s">
        <v>109</v>
      </c>
      <c r="E435" s="123" t="n">
        <v>810402.4</v>
      </c>
      <c r="F435" s="87" t="s">
        <v>63</v>
      </c>
      <c r="G435" s="87" t="s">
        <v>249</v>
      </c>
      <c r="H435" s="87" t="s">
        <v>249</v>
      </c>
      <c r="I435" s="87" t="s">
        <v>291</v>
      </c>
      <c r="J435" s="87" t="s">
        <v>133</v>
      </c>
    </row>
    <row r="436" outlineLevel="1">
      <c r="A436" s="87" t="s">
        <v>6206</v>
      </c>
      <c r="B436" s="87" t="s">
        <v>2060</v>
      </c>
      <c r="C436" s="123" t="n">
        <v>2000.0</v>
      </c>
      <c r="D436" s="123" t="s">
        <v>109</v>
      </c>
      <c r="E436" s="123" t="n">
        <v>812402.4</v>
      </c>
      <c r="F436" s="87" t="s">
        <v>63</v>
      </c>
      <c r="G436" s="87" t="s">
        <v>249</v>
      </c>
      <c r="H436" s="87" t="s">
        <v>249</v>
      </c>
      <c r="I436" s="87" t="s">
        <v>291</v>
      </c>
      <c r="J436" s="87" t="s">
        <v>133</v>
      </c>
    </row>
    <row r="437" outlineLevel="1">
      <c r="A437" s="87" t="s">
        <v>6206</v>
      </c>
      <c r="B437" s="87" t="s">
        <v>2062</v>
      </c>
      <c r="C437" s="123" t="n">
        <v>200.0</v>
      </c>
      <c r="D437" s="123" t="s">
        <v>109</v>
      </c>
      <c r="E437" s="123" t="n">
        <v>812602.4</v>
      </c>
      <c r="F437" s="87" t="s">
        <v>63</v>
      </c>
      <c r="G437" s="87" t="s">
        <v>249</v>
      </c>
      <c r="H437" s="87" t="s">
        <v>249</v>
      </c>
      <c r="I437" s="87" t="s">
        <v>291</v>
      </c>
      <c r="J437" s="87" t="s">
        <v>133</v>
      </c>
    </row>
    <row r="438" outlineLevel="1">
      <c r="A438" s="87" t="s">
        <v>6206</v>
      </c>
      <c r="B438" s="87" t="s">
        <v>2064</v>
      </c>
      <c r="C438" s="123" t="n">
        <v>4600.0</v>
      </c>
      <c r="D438" s="123" t="s">
        <v>109</v>
      </c>
      <c r="E438" s="123" t="n">
        <v>817202.4</v>
      </c>
      <c r="F438" s="87" t="s">
        <v>82</v>
      </c>
      <c r="G438" s="87" t="s">
        <v>1062</v>
      </c>
      <c r="H438" s="87" t="s">
        <v>249</v>
      </c>
      <c r="I438" s="87" t="s">
        <v>291</v>
      </c>
      <c r="J438" s="87" t="s">
        <v>133</v>
      </c>
    </row>
    <row r="439" outlineLevel="1">
      <c r="A439" s="87" t="s">
        <v>6206</v>
      </c>
      <c r="B439" s="87" t="s">
        <v>2066</v>
      </c>
      <c r="C439" s="123" t="n">
        <v>2000.0</v>
      </c>
      <c r="D439" s="123" t="s">
        <v>109</v>
      </c>
      <c r="E439" s="123" t="n">
        <v>819202.4</v>
      </c>
      <c r="F439" s="87" t="s">
        <v>63</v>
      </c>
      <c r="G439" s="87" t="s">
        <v>249</v>
      </c>
      <c r="H439" s="87" t="s">
        <v>249</v>
      </c>
      <c r="I439" s="87" t="s">
        <v>291</v>
      </c>
      <c r="J439" s="87" t="s">
        <v>133</v>
      </c>
    </row>
    <row r="440" outlineLevel="1">
      <c r="A440" s="87" t="s">
        <v>6206</v>
      </c>
      <c r="B440" s="87" t="s">
        <v>2068</v>
      </c>
      <c r="C440" s="123" t="n">
        <v>1000.0</v>
      </c>
      <c r="D440" s="123" t="s">
        <v>109</v>
      </c>
      <c r="E440" s="123" t="n">
        <v>820202.4</v>
      </c>
      <c r="F440" s="87" t="s">
        <v>63</v>
      </c>
      <c r="G440" s="87" t="s">
        <v>249</v>
      </c>
      <c r="H440" s="87" t="s">
        <v>249</v>
      </c>
      <c r="I440" s="87" t="s">
        <v>291</v>
      </c>
      <c r="J440" s="87" t="s">
        <v>133</v>
      </c>
    </row>
    <row r="441" outlineLevel="1">
      <c r="A441" s="87" t="s">
        <v>6206</v>
      </c>
      <c r="B441" s="87" t="s">
        <v>2070</v>
      </c>
      <c r="C441" s="123" t="n">
        <v>4000.0</v>
      </c>
      <c r="D441" s="123" t="s">
        <v>109</v>
      </c>
      <c r="E441" s="123" t="n">
        <v>824202.4</v>
      </c>
      <c r="F441" s="87" t="s">
        <v>63</v>
      </c>
      <c r="G441" s="87" t="s">
        <v>249</v>
      </c>
      <c r="H441" s="87" t="s">
        <v>249</v>
      </c>
      <c r="I441" s="87" t="s">
        <v>291</v>
      </c>
      <c r="J441" s="87" t="s">
        <v>133</v>
      </c>
    </row>
    <row r="442" outlineLevel="1">
      <c r="A442" s="87" t="s">
        <v>6206</v>
      </c>
      <c r="B442" s="87" t="s">
        <v>2072</v>
      </c>
      <c r="C442" s="123" t="n">
        <v>11500.0</v>
      </c>
      <c r="D442" s="123" t="s">
        <v>109</v>
      </c>
      <c r="E442" s="123" t="n">
        <v>835702.4</v>
      </c>
      <c r="F442" s="87" t="s">
        <v>63</v>
      </c>
      <c r="G442" s="87" t="s">
        <v>249</v>
      </c>
      <c r="H442" s="87" t="s">
        <v>249</v>
      </c>
      <c r="I442" s="87" t="s">
        <v>291</v>
      </c>
      <c r="J442" s="87" t="s">
        <v>133</v>
      </c>
    </row>
    <row r="443" outlineLevel="1">
      <c r="A443" s="87" t="s">
        <v>6206</v>
      </c>
      <c r="B443" s="87" t="s">
        <v>2074</v>
      </c>
      <c r="C443" s="123" t="n">
        <v>8500.0</v>
      </c>
      <c r="D443" s="123" t="s">
        <v>109</v>
      </c>
      <c r="E443" s="123" t="n">
        <v>844202.4</v>
      </c>
      <c r="F443" s="87" t="s">
        <v>63</v>
      </c>
      <c r="G443" s="87" t="s">
        <v>249</v>
      </c>
      <c r="H443" s="87" t="s">
        <v>249</v>
      </c>
      <c r="I443" s="87" t="s">
        <v>291</v>
      </c>
      <c r="J443" s="87" t="s">
        <v>133</v>
      </c>
    </row>
    <row r="444" outlineLevel="1">
      <c r="A444" s="87" t="s">
        <v>6206</v>
      </c>
      <c r="B444" s="87" t="s">
        <v>2076</v>
      </c>
      <c r="C444" s="123" t="n">
        <v>100000.0</v>
      </c>
      <c r="D444" s="123" t="s">
        <v>109</v>
      </c>
      <c r="E444" s="123" t="n">
        <v>944202.4</v>
      </c>
      <c r="F444" s="87" t="s">
        <v>63</v>
      </c>
      <c r="G444" s="87" t="s">
        <v>1786</v>
      </c>
      <c r="H444" s="87" t="s">
        <v>249</v>
      </c>
      <c r="I444" s="87" t="s">
        <v>291</v>
      </c>
      <c r="J444" s="87" t="s">
        <v>133</v>
      </c>
    </row>
    <row r="445" outlineLevel="1">
      <c r="A445" s="87" t="s">
        <v>6207</v>
      </c>
      <c r="B445" s="87" t="s">
        <v>2078</v>
      </c>
      <c r="C445" s="123" t="n">
        <v>34000.0</v>
      </c>
      <c r="D445" s="123" t="s">
        <v>109</v>
      </c>
      <c r="E445" s="123" t="n">
        <v>978202.4</v>
      </c>
      <c r="F445" s="87" t="s">
        <v>63</v>
      </c>
      <c r="G445" s="87" t="s">
        <v>249</v>
      </c>
      <c r="H445" s="87" t="s">
        <v>249</v>
      </c>
      <c r="I445" s="87" t="s">
        <v>291</v>
      </c>
      <c r="J445" s="87" t="s">
        <v>133</v>
      </c>
    </row>
    <row r="446" outlineLevel="1">
      <c r="A446" s="87" t="s">
        <v>6207</v>
      </c>
      <c r="B446" s="87" t="s">
        <v>2135</v>
      </c>
      <c r="C446" s="123" t="n">
        <v>30000.0</v>
      </c>
      <c r="D446" s="123" t="s">
        <v>109</v>
      </c>
      <c r="E446" s="123" t="n">
        <v>310512.4</v>
      </c>
      <c r="F446" s="87" t="s">
        <v>84</v>
      </c>
      <c r="G446" s="87" t="s">
        <v>2136</v>
      </c>
      <c r="H446" s="87" t="s">
        <v>249</v>
      </c>
      <c r="I446" s="87" t="s">
        <v>291</v>
      </c>
      <c r="J446" s="87" t="s">
        <v>133</v>
      </c>
    </row>
    <row r="447" outlineLevel="1">
      <c r="A447" s="87" t="s">
        <v>6207</v>
      </c>
      <c r="B447" s="87" t="s">
        <v>2138</v>
      </c>
      <c r="C447" s="123" t="n">
        <v>5000.0</v>
      </c>
      <c r="D447" s="123" t="s">
        <v>109</v>
      </c>
      <c r="E447" s="123" t="n">
        <v>315512.4</v>
      </c>
      <c r="F447" s="87" t="s">
        <v>63</v>
      </c>
      <c r="G447" s="87" t="s">
        <v>586</v>
      </c>
      <c r="H447" s="87" t="s">
        <v>249</v>
      </c>
      <c r="I447" s="87" t="s">
        <v>291</v>
      </c>
      <c r="J447" s="87" t="s">
        <v>133</v>
      </c>
    </row>
    <row r="448" outlineLevel="1">
      <c r="A448" s="87" t="s">
        <v>6207</v>
      </c>
      <c r="B448" s="87" t="s">
        <v>2142</v>
      </c>
      <c r="C448" s="123" t="n">
        <v>2000.0</v>
      </c>
      <c r="D448" s="123" t="s">
        <v>109</v>
      </c>
      <c r="E448" s="123" t="n">
        <v>323762.4</v>
      </c>
      <c r="F448" s="87" t="s">
        <v>63</v>
      </c>
      <c r="G448" s="87" t="s">
        <v>1758</v>
      </c>
      <c r="H448" s="87" t="s">
        <v>249</v>
      </c>
      <c r="I448" s="87" t="s">
        <v>291</v>
      </c>
      <c r="J448" s="87" t="s">
        <v>133</v>
      </c>
    </row>
    <row r="449" outlineLevel="1">
      <c r="A449" s="87" t="s">
        <v>6207</v>
      </c>
      <c r="B449" s="87" t="s">
        <v>2146</v>
      </c>
      <c r="C449" s="123" t="n">
        <v>200.0</v>
      </c>
      <c r="D449" s="123" t="s">
        <v>109</v>
      </c>
      <c r="E449" s="123" t="n">
        <v>323917.56</v>
      </c>
      <c r="F449" s="87" t="s">
        <v>63</v>
      </c>
      <c r="G449" s="87" t="s">
        <v>1758</v>
      </c>
      <c r="H449" s="87" t="s">
        <v>249</v>
      </c>
      <c r="I449" s="87" t="s">
        <v>291</v>
      </c>
      <c r="J449" s="87" t="s">
        <v>133</v>
      </c>
    </row>
    <row r="450" outlineLevel="1">
      <c r="A450" s="87" t="s">
        <v>6207</v>
      </c>
      <c r="B450" s="87" t="s">
        <v>2150</v>
      </c>
      <c r="C450" s="123" t="n">
        <v>6400.0</v>
      </c>
      <c r="D450" s="123" t="s">
        <v>109</v>
      </c>
      <c r="E450" s="123" t="n">
        <v>330313.08</v>
      </c>
      <c r="F450" s="87" t="s">
        <v>63</v>
      </c>
      <c r="G450" s="87" t="s">
        <v>249</v>
      </c>
      <c r="H450" s="87" t="s">
        <v>249</v>
      </c>
      <c r="I450" s="87" t="s">
        <v>291</v>
      </c>
      <c r="J450" s="87" t="s">
        <v>133</v>
      </c>
    </row>
    <row r="451" outlineLevel="1">
      <c r="A451" s="87" t="s">
        <v>6207</v>
      </c>
      <c r="B451" s="87" t="s">
        <v>2155</v>
      </c>
      <c r="C451" s="123" t="n">
        <v>2300.0</v>
      </c>
      <c r="D451" s="123" t="s">
        <v>109</v>
      </c>
      <c r="E451" s="123" t="n">
        <v>299003.08</v>
      </c>
      <c r="F451" s="87" t="s">
        <v>63</v>
      </c>
      <c r="G451" s="87" t="s">
        <v>249</v>
      </c>
      <c r="H451" s="87" t="s">
        <v>249</v>
      </c>
      <c r="I451" s="87" t="s">
        <v>291</v>
      </c>
      <c r="J451" s="87" t="s">
        <v>133</v>
      </c>
    </row>
    <row r="452" outlineLevel="1">
      <c r="A452" s="87" t="s">
        <v>6207</v>
      </c>
      <c r="B452" s="87" t="s">
        <v>2157</v>
      </c>
      <c r="C452" s="123" t="n">
        <v>5500.0</v>
      </c>
      <c r="D452" s="123" t="s">
        <v>109</v>
      </c>
      <c r="E452" s="123" t="n">
        <v>304503.08</v>
      </c>
      <c r="F452" s="87" t="s">
        <v>63</v>
      </c>
      <c r="G452" s="87" t="s">
        <v>2158</v>
      </c>
      <c r="H452" s="87" t="s">
        <v>249</v>
      </c>
      <c r="I452" s="87" t="s">
        <v>291</v>
      </c>
      <c r="J452" s="87" t="s">
        <v>133</v>
      </c>
    </row>
    <row r="453" outlineLevel="1">
      <c r="A453" s="87" t="s">
        <v>6207</v>
      </c>
      <c r="B453" s="87" t="s">
        <v>2160</v>
      </c>
      <c r="C453" s="123" t="n">
        <v>2200.0</v>
      </c>
      <c r="D453" s="123" t="s">
        <v>109</v>
      </c>
      <c r="E453" s="123" t="n">
        <v>306703.08</v>
      </c>
      <c r="F453" s="87" t="s">
        <v>63</v>
      </c>
      <c r="G453" s="87" t="s">
        <v>655</v>
      </c>
      <c r="H453" s="87" t="s">
        <v>249</v>
      </c>
      <c r="I453" s="87" t="s">
        <v>291</v>
      </c>
      <c r="J453" s="87" t="s">
        <v>133</v>
      </c>
    </row>
    <row r="454" outlineLevel="1">
      <c r="A454" s="87" t="s">
        <v>6208</v>
      </c>
      <c r="B454" s="87" t="s">
        <v>2167</v>
      </c>
      <c r="C454" s="123" t="n">
        <v>10000.0</v>
      </c>
      <c r="D454" s="123" t="s">
        <v>109</v>
      </c>
      <c r="E454" s="123" t="n">
        <v>296653.76</v>
      </c>
      <c r="F454" s="87" t="s">
        <v>63</v>
      </c>
      <c r="G454" s="87" t="s">
        <v>2168</v>
      </c>
      <c r="H454" s="87" t="s">
        <v>249</v>
      </c>
      <c r="I454" s="87" t="s">
        <v>291</v>
      </c>
      <c r="J454" s="87" t="s">
        <v>133</v>
      </c>
    </row>
    <row r="455" outlineLevel="1">
      <c r="A455" s="87" t="s">
        <v>6208</v>
      </c>
      <c r="B455" s="87" t="s">
        <v>2171</v>
      </c>
      <c r="C455" s="123" t="n">
        <v>46000.0</v>
      </c>
      <c r="D455" s="123" t="s">
        <v>109</v>
      </c>
      <c r="E455" s="123" t="n">
        <v>342653.76</v>
      </c>
      <c r="F455" s="87" t="s">
        <v>63</v>
      </c>
      <c r="G455" s="87" t="s">
        <v>249</v>
      </c>
      <c r="H455" s="87" t="s">
        <v>249</v>
      </c>
      <c r="I455" s="87" t="s">
        <v>291</v>
      </c>
      <c r="J455" s="87" t="s">
        <v>133</v>
      </c>
    </row>
    <row r="456" outlineLevel="1">
      <c r="A456" s="87" t="s">
        <v>6208</v>
      </c>
      <c r="B456" s="87" t="s">
        <v>2173</v>
      </c>
      <c r="C456" s="123" t="n">
        <v>40000.0</v>
      </c>
      <c r="D456" s="123" t="s">
        <v>109</v>
      </c>
      <c r="E456" s="123" t="n">
        <v>382653.76</v>
      </c>
      <c r="F456" s="87" t="s">
        <v>63</v>
      </c>
      <c r="G456" s="87" t="s">
        <v>381</v>
      </c>
      <c r="H456" s="87" t="s">
        <v>249</v>
      </c>
      <c r="I456" s="87" t="s">
        <v>291</v>
      </c>
      <c r="J456" s="87" t="s">
        <v>133</v>
      </c>
    </row>
    <row r="457" outlineLevel="1">
      <c r="A457" s="87" t="s">
        <v>6208</v>
      </c>
      <c r="B457" s="87" t="s">
        <v>2175</v>
      </c>
      <c r="C457" s="123" t="n">
        <v>23600.0</v>
      </c>
      <c r="D457" s="123" t="s">
        <v>109</v>
      </c>
      <c r="E457" s="123" t="n">
        <v>406253.76</v>
      </c>
      <c r="F457" s="87" t="s">
        <v>63</v>
      </c>
      <c r="G457" s="87" t="s">
        <v>2176</v>
      </c>
      <c r="H457" s="87" t="s">
        <v>249</v>
      </c>
      <c r="I457" s="87" t="s">
        <v>291</v>
      </c>
      <c r="J457" s="87" t="s">
        <v>133</v>
      </c>
    </row>
    <row r="458" outlineLevel="1">
      <c r="A458" s="87" t="s">
        <v>6208</v>
      </c>
      <c r="B458" s="87" t="s">
        <v>2178</v>
      </c>
      <c r="C458" s="123" t="n">
        <v>2000.0</v>
      </c>
      <c r="D458" s="123" t="s">
        <v>109</v>
      </c>
      <c r="E458" s="123" t="n">
        <v>408253.76</v>
      </c>
      <c r="F458" s="87" t="s">
        <v>63</v>
      </c>
      <c r="G458" s="87" t="s">
        <v>249</v>
      </c>
      <c r="H458" s="87" t="s">
        <v>249</v>
      </c>
      <c r="I458" s="87" t="s">
        <v>291</v>
      </c>
      <c r="J458" s="87" t="s">
        <v>133</v>
      </c>
    </row>
    <row r="459" outlineLevel="1">
      <c r="A459" s="87" t="s">
        <v>6208</v>
      </c>
      <c r="B459" s="87" t="s">
        <v>2180</v>
      </c>
      <c r="C459" s="123" t="n">
        <v>5000.0</v>
      </c>
      <c r="D459" s="123" t="s">
        <v>109</v>
      </c>
      <c r="E459" s="123" t="n">
        <v>413253.76</v>
      </c>
      <c r="F459" s="87" t="s">
        <v>63</v>
      </c>
      <c r="G459" s="87" t="s">
        <v>249</v>
      </c>
      <c r="H459" s="87" t="s">
        <v>249</v>
      </c>
      <c r="I459" s="87" t="s">
        <v>291</v>
      </c>
      <c r="J459" s="87" t="s">
        <v>133</v>
      </c>
    </row>
    <row r="460" outlineLevel="1">
      <c r="A460" s="87" t="s">
        <v>6208</v>
      </c>
      <c r="B460" s="87" t="s">
        <v>2182</v>
      </c>
      <c r="C460" s="123" t="n">
        <v>100.0</v>
      </c>
      <c r="D460" s="123" t="s">
        <v>109</v>
      </c>
      <c r="E460" s="123" t="n">
        <v>413353.76</v>
      </c>
      <c r="F460" s="87" t="s">
        <v>63</v>
      </c>
      <c r="G460" s="87" t="s">
        <v>249</v>
      </c>
      <c r="H460" s="87" t="s">
        <v>249</v>
      </c>
      <c r="I460" s="87" t="s">
        <v>291</v>
      </c>
      <c r="J460" s="87" t="s">
        <v>133</v>
      </c>
    </row>
    <row r="461" outlineLevel="1">
      <c r="A461" s="87" t="s">
        <v>6208</v>
      </c>
      <c r="B461" s="87" t="s">
        <v>2184</v>
      </c>
      <c r="C461" s="123" t="n">
        <v>1500000.0</v>
      </c>
      <c r="D461" s="123" t="s">
        <v>109</v>
      </c>
      <c r="E461" s="123" t="n">
        <v>1913353.76</v>
      </c>
      <c r="F461" s="87" t="s">
        <v>63</v>
      </c>
      <c r="G461" s="87" t="s">
        <v>1751</v>
      </c>
      <c r="H461" s="87" t="s">
        <v>249</v>
      </c>
      <c r="I461" s="87" t="s">
        <v>291</v>
      </c>
      <c r="J461" s="87" t="s">
        <v>133</v>
      </c>
    </row>
    <row r="462" outlineLevel="1">
      <c r="A462" s="87" t="s">
        <v>6208</v>
      </c>
      <c r="B462" s="87" t="s">
        <v>2186</v>
      </c>
      <c r="C462" s="123" t="n">
        <v>3500.0</v>
      </c>
      <c r="D462" s="123" t="s">
        <v>109</v>
      </c>
      <c r="E462" s="123" t="n">
        <v>1916853.76</v>
      </c>
      <c r="F462" s="87" t="s">
        <v>63</v>
      </c>
      <c r="G462" s="87" t="s">
        <v>249</v>
      </c>
      <c r="H462" s="87" t="s">
        <v>249</v>
      </c>
      <c r="I462" s="87" t="s">
        <v>291</v>
      </c>
      <c r="J462" s="87" t="s">
        <v>133</v>
      </c>
    </row>
    <row r="463" outlineLevel="1">
      <c r="A463" s="87" t="s">
        <v>6208</v>
      </c>
      <c r="B463" s="87" t="s">
        <v>2188</v>
      </c>
      <c r="C463" s="123" t="n">
        <v>1600.0</v>
      </c>
      <c r="D463" s="123" t="s">
        <v>109</v>
      </c>
      <c r="E463" s="123" t="n">
        <v>1918453.76</v>
      </c>
      <c r="F463" s="87" t="s">
        <v>63</v>
      </c>
      <c r="G463" s="87" t="s">
        <v>2189</v>
      </c>
      <c r="H463" s="87" t="s">
        <v>249</v>
      </c>
      <c r="I463" s="87" t="s">
        <v>291</v>
      </c>
      <c r="J463" s="87" t="s">
        <v>133</v>
      </c>
    </row>
    <row r="464" outlineLevel="1">
      <c r="A464" s="87" t="s">
        <v>6208</v>
      </c>
      <c r="B464" s="87" t="s">
        <v>2194</v>
      </c>
      <c r="C464" s="123" t="n">
        <v>7500.0</v>
      </c>
      <c r="D464" s="123" t="s">
        <v>109</v>
      </c>
      <c r="E464" s="123" t="n">
        <v>1775953.76</v>
      </c>
      <c r="F464" s="87" t="s">
        <v>63</v>
      </c>
      <c r="G464" s="87" t="s">
        <v>381</v>
      </c>
      <c r="H464" s="87" t="s">
        <v>249</v>
      </c>
      <c r="I464" s="87" t="s">
        <v>291</v>
      </c>
      <c r="J464" s="87" t="s">
        <v>133</v>
      </c>
    </row>
    <row r="465" outlineLevel="1">
      <c r="A465" s="87" t="s">
        <v>6208</v>
      </c>
      <c r="B465" s="87" t="s">
        <v>2196</v>
      </c>
      <c r="C465" s="123" t="n">
        <v>11000.0</v>
      </c>
      <c r="D465" s="123" t="s">
        <v>109</v>
      </c>
      <c r="E465" s="123" t="n">
        <v>1786953.76</v>
      </c>
      <c r="F465" s="87" t="s">
        <v>63</v>
      </c>
      <c r="G465" s="87" t="s">
        <v>249</v>
      </c>
      <c r="H465" s="87" t="s">
        <v>249</v>
      </c>
      <c r="I465" s="87" t="s">
        <v>291</v>
      </c>
      <c r="J465" s="87" t="s">
        <v>133</v>
      </c>
    </row>
    <row r="466" outlineLevel="1">
      <c r="A466" s="87" t="s">
        <v>6208</v>
      </c>
      <c r="B466" s="87" t="s">
        <v>2198</v>
      </c>
      <c r="C466" s="123" t="n">
        <v>8500.0</v>
      </c>
      <c r="D466" s="123" t="s">
        <v>109</v>
      </c>
      <c r="E466" s="123" t="n">
        <v>1795453.76</v>
      </c>
      <c r="F466" s="87" t="s">
        <v>63</v>
      </c>
      <c r="G466" s="87" t="s">
        <v>249</v>
      </c>
      <c r="H466" s="87" t="s">
        <v>249</v>
      </c>
      <c r="I466" s="87" t="s">
        <v>291</v>
      </c>
      <c r="J466" s="87" t="s">
        <v>133</v>
      </c>
    </row>
    <row r="467" outlineLevel="1">
      <c r="A467" s="87" t="s">
        <v>6208</v>
      </c>
      <c r="B467" s="87" t="s">
        <v>2200</v>
      </c>
      <c r="C467" s="123" t="n">
        <v>11500.0</v>
      </c>
      <c r="D467" s="123" t="s">
        <v>109</v>
      </c>
      <c r="E467" s="123" t="n">
        <v>1806953.76</v>
      </c>
      <c r="F467" s="87" t="s">
        <v>63</v>
      </c>
      <c r="G467" s="87" t="s">
        <v>249</v>
      </c>
      <c r="H467" s="87" t="s">
        <v>249</v>
      </c>
      <c r="I467" s="87" t="s">
        <v>291</v>
      </c>
      <c r="J467" s="87" t="s">
        <v>133</v>
      </c>
    </row>
    <row r="468" outlineLevel="1">
      <c r="A468" s="87" t="s">
        <v>6208</v>
      </c>
      <c r="B468" s="87" t="s">
        <v>2207</v>
      </c>
      <c r="C468" s="123" t="n">
        <v>5500.0</v>
      </c>
      <c r="D468" s="123" t="s">
        <v>109</v>
      </c>
      <c r="E468" s="123" t="n">
        <v>1686553.76</v>
      </c>
      <c r="F468" s="87" t="s">
        <v>63</v>
      </c>
      <c r="G468" s="87" t="s">
        <v>249</v>
      </c>
      <c r="H468" s="87" t="s">
        <v>249</v>
      </c>
      <c r="I468" s="87" t="s">
        <v>291</v>
      </c>
      <c r="J468" s="87" t="s">
        <v>133</v>
      </c>
    </row>
    <row r="469" outlineLevel="1">
      <c r="A469" s="87" t="s">
        <v>6208</v>
      </c>
      <c r="B469" s="87" t="s">
        <v>2220</v>
      </c>
      <c r="C469" s="123" t="n">
        <v>25000.0</v>
      </c>
      <c r="D469" s="123" t="s">
        <v>109</v>
      </c>
      <c r="E469" s="123" t="n">
        <v>1434503.76</v>
      </c>
      <c r="F469" s="87" t="s">
        <v>63</v>
      </c>
      <c r="G469" s="87" t="s">
        <v>705</v>
      </c>
      <c r="H469" s="87" t="s">
        <v>249</v>
      </c>
      <c r="I469" s="87" t="s">
        <v>291</v>
      </c>
      <c r="J469" s="87" t="s">
        <v>133</v>
      </c>
    </row>
    <row r="470" outlineLevel="1">
      <c r="A470" s="87" t="s">
        <v>6208</v>
      </c>
      <c r="B470" s="87" t="s">
        <v>2222</v>
      </c>
      <c r="C470" s="123" t="n">
        <v>15000.0</v>
      </c>
      <c r="D470" s="123" t="s">
        <v>109</v>
      </c>
      <c r="E470" s="123" t="n">
        <v>1449503.76</v>
      </c>
      <c r="F470" s="87" t="s">
        <v>63</v>
      </c>
      <c r="G470" s="87" t="s">
        <v>249</v>
      </c>
      <c r="H470" s="87" t="s">
        <v>249</v>
      </c>
      <c r="I470" s="87" t="s">
        <v>291</v>
      </c>
      <c r="J470" s="87" t="s">
        <v>133</v>
      </c>
    </row>
    <row r="471" outlineLevel="1">
      <c r="A471" s="87" t="s">
        <v>6208</v>
      </c>
      <c r="B471" s="87" t="s">
        <v>2224</v>
      </c>
      <c r="C471" s="123" t="n">
        <v>100000.0</v>
      </c>
      <c r="D471" s="123" t="s">
        <v>109</v>
      </c>
      <c r="E471" s="123" t="n">
        <v>1549503.76</v>
      </c>
      <c r="F471" s="87" t="s">
        <v>63</v>
      </c>
      <c r="G471" s="87" t="s">
        <v>2225</v>
      </c>
      <c r="H471" s="87" t="s">
        <v>249</v>
      </c>
      <c r="I471" s="87" t="s">
        <v>291</v>
      </c>
      <c r="J471" s="87" t="s">
        <v>133</v>
      </c>
    </row>
    <row r="472" outlineLevel="1">
      <c r="A472" s="87" t="s">
        <v>6209</v>
      </c>
      <c r="B472" s="87" t="s">
        <v>2227</v>
      </c>
      <c r="C472" s="123" t="n">
        <v>13800.0</v>
      </c>
      <c r="D472" s="123" t="s">
        <v>109</v>
      </c>
      <c r="E472" s="123" t="n">
        <v>1563303.76</v>
      </c>
      <c r="F472" s="87" t="s">
        <v>63</v>
      </c>
      <c r="G472" s="87" t="s">
        <v>249</v>
      </c>
      <c r="H472" s="87" t="s">
        <v>249</v>
      </c>
      <c r="I472" s="87" t="s">
        <v>291</v>
      </c>
      <c r="J472" s="87" t="s">
        <v>133</v>
      </c>
    </row>
    <row r="473" outlineLevel="1">
      <c r="A473" s="87" t="s">
        <v>6209</v>
      </c>
      <c r="B473" s="87" t="s">
        <v>2229</v>
      </c>
      <c r="C473" s="123" t="n">
        <v>2000.0</v>
      </c>
      <c r="D473" s="123" t="s">
        <v>109</v>
      </c>
      <c r="E473" s="123" t="n">
        <v>1565303.76</v>
      </c>
      <c r="F473" s="87" t="s">
        <v>63</v>
      </c>
      <c r="G473" s="87" t="s">
        <v>249</v>
      </c>
      <c r="H473" s="87" t="s">
        <v>249</v>
      </c>
      <c r="I473" s="87" t="s">
        <v>291</v>
      </c>
      <c r="J473" s="87" t="s">
        <v>133</v>
      </c>
    </row>
    <row r="474" outlineLevel="1">
      <c r="A474" s="87" t="s">
        <v>6209</v>
      </c>
      <c r="B474" s="87" t="s">
        <v>2231</v>
      </c>
      <c r="C474" s="123" t="n">
        <v>300.0</v>
      </c>
      <c r="D474" s="123" t="s">
        <v>109</v>
      </c>
      <c r="E474" s="123" t="n">
        <v>1565603.76</v>
      </c>
      <c r="F474" s="87" t="s">
        <v>63</v>
      </c>
      <c r="G474" s="87" t="s">
        <v>249</v>
      </c>
      <c r="H474" s="87" t="s">
        <v>249</v>
      </c>
      <c r="I474" s="87" t="s">
        <v>291</v>
      </c>
      <c r="J474" s="87" t="s">
        <v>133</v>
      </c>
    </row>
    <row r="475" outlineLevel="1">
      <c r="A475" s="87" t="s">
        <v>6209</v>
      </c>
      <c r="B475" s="87" t="s">
        <v>2235</v>
      </c>
      <c r="C475" s="123" t="n">
        <v>30000.0</v>
      </c>
      <c r="D475" s="123" t="s">
        <v>109</v>
      </c>
      <c r="E475" s="123" t="n">
        <v>1591717.08</v>
      </c>
      <c r="F475" s="87" t="s">
        <v>63</v>
      </c>
      <c r="G475" s="87" t="s">
        <v>249</v>
      </c>
      <c r="H475" s="87" t="s">
        <v>249</v>
      </c>
      <c r="I475" s="87" t="s">
        <v>291</v>
      </c>
      <c r="J475" s="87" t="s">
        <v>133</v>
      </c>
    </row>
    <row r="476" outlineLevel="1">
      <c r="A476" s="87" t="s">
        <v>6209</v>
      </c>
      <c r="B476" s="87" t="s">
        <v>2240</v>
      </c>
      <c r="C476" s="123" t="n">
        <v>37500.0</v>
      </c>
      <c r="D476" s="123" t="s">
        <v>109</v>
      </c>
      <c r="E476" s="123" t="n">
        <v>1659516.08</v>
      </c>
      <c r="F476" s="87" t="s">
        <v>63</v>
      </c>
      <c r="G476" s="87" t="s">
        <v>1164</v>
      </c>
      <c r="H476" s="87" t="s">
        <v>249</v>
      </c>
      <c r="I476" s="87" t="s">
        <v>291</v>
      </c>
      <c r="J476" s="87" t="s">
        <v>133</v>
      </c>
    </row>
    <row r="477" outlineLevel="1">
      <c r="A477" s="87" t="s">
        <v>6209</v>
      </c>
      <c r="B477" s="87" t="s">
        <v>2244</v>
      </c>
      <c r="C477" s="123" t="n">
        <v>6000.0</v>
      </c>
      <c r="D477" s="123" t="s">
        <v>109</v>
      </c>
      <c r="E477" s="123" t="n">
        <v>1698381.08</v>
      </c>
      <c r="F477" s="87" t="s">
        <v>63</v>
      </c>
      <c r="G477" s="87" t="s">
        <v>752</v>
      </c>
      <c r="H477" s="87" t="s">
        <v>249</v>
      </c>
      <c r="I477" s="87" t="s">
        <v>291</v>
      </c>
      <c r="J477" s="87" t="s">
        <v>133</v>
      </c>
    </row>
    <row r="478" outlineLevel="1">
      <c r="A478" s="87" t="s">
        <v>6209</v>
      </c>
      <c r="B478" s="87" t="s">
        <v>2246</v>
      </c>
      <c r="C478" s="123" t="n">
        <v>25500.0</v>
      </c>
      <c r="D478" s="123" t="s">
        <v>109</v>
      </c>
      <c r="E478" s="123" t="n">
        <v>1723881.08</v>
      </c>
      <c r="F478" s="87" t="s">
        <v>63</v>
      </c>
      <c r="G478" s="87" t="s">
        <v>2247</v>
      </c>
      <c r="H478" s="87" t="s">
        <v>249</v>
      </c>
      <c r="I478" s="87" t="s">
        <v>291</v>
      </c>
      <c r="J478" s="87" t="s">
        <v>133</v>
      </c>
    </row>
    <row r="479" outlineLevel="1">
      <c r="A479" s="87" t="s">
        <v>6209</v>
      </c>
      <c r="B479" s="87" t="s">
        <v>2249</v>
      </c>
      <c r="C479" s="123" t="n">
        <v>6000.0</v>
      </c>
      <c r="D479" s="123" t="s">
        <v>109</v>
      </c>
      <c r="E479" s="123" t="n">
        <v>1729881.08</v>
      </c>
      <c r="F479" s="87" t="s">
        <v>84</v>
      </c>
      <c r="G479" s="87" t="s">
        <v>249</v>
      </c>
      <c r="H479" s="87" t="s">
        <v>249</v>
      </c>
      <c r="I479" s="87" t="s">
        <v>291</v>
      </c>
      <c r="J479" s="87" t="s">
        <v>133</v>
      </c>
    </row>
    <row r="480" outlineLevel="1">
      <c r="A480" s="87" t="s">
        <v>6209</v>
      </c>
      <c r="B480" s="87" t="s">
        <v>2251</v>
      </c>
      <c r="C480" s="123" t="n">
        <v>21000.0</v>
      </c>
      <c r="D480" s="123" t="s">
        <v>109</v>
      </c>
      <c r="E480" s="123" t="n">
        <v>1750881.08</v>
      </c>
      <c r="F480" s="87" t="s">
        <v>63</v>
      </c>
      <c r="G480" s="87" t="s">
        <v>249</v>
      </c>
      <c r="H480" s="87" t="s">
        <v>249</v>
      </c>
      <c r="I480" s="87" t="s">
        <v>291</v>
      </c>
      <c r="J480" s="87" t="s">
        <v>133</v>
      </c>
    </row>
    <row r="481" outlineLevel="1">
      <c r="A481" s="87" t="s">
        <v>6209</v>
      </c>
      <c r="B481" s="87" t="s">
        <v>2253</v>
      </c>
      <c r="C481" s="123" t="n">
        <v>24000.0</v>
      </c>
      <c r="D481" s="123" t="s">
        <v>109</v>
      </c>
      <c r="E481" s="123" t="n">
        <v>1774881.08</v>
      </c>
      <c r="F481" s="87" t="s">
        <v>63</v>
      </c>
      <c r="G481" s="87" t="s">
        <v>249</v>
      </c>
      <c r="H481" s="87" t="s">
        <v>249</v>
      </c>
      <c r="I481" s="87" t="s">
        <v>291</v>
      </c>
      <c r="J481" s="87" t="s">
        <v>133</v>
      </c>
    </row>
    <row r="482" outlineLevel="1">
      <c r="A482" s="87" t="s">
        <v>6209</v>
      </c>
      <c r="B482" s="87" t="s">
        <v>2255</v>
      </c>
      <c r="C482" s="123" t="n">
        <v>35500.0</v>
      </c>
      <c r="D482" s="123" t="s">
        <v>109</v>
      </c>
      <c r="E482" s="123" t="n">
        <v>1810381.08</v>
      </c>
      <c r="F482" s="87" t="s">
        <v>63</v>
      </c>
      <c r="G482" s="87" t="s">
        <v>249</v>
      </c>
      <c r="H482" s="87" t="s">
        <v>249</v>
      </c>
      <c r="I482" s="87" t="s">
        <v>291</v>
      </c>
      <c r="J482" s="87" t="s">
        <v>133</v>
      </c>
    </row>
    <row r="483" outlineLevel="1">
      <c r="A483" s="87" t="s">
        <v>6209</v>
      </c>
      <c r="B483" s="87" t="s">
        <v>2257</v>
      </c>
      <c r="C483" s="123" t="n">
        <v>5000.0</v>
      </c>
      <c r="D483" s="123" t="s">
        <v>109</v>
      </c>
      <c r="E483" s="123" t="n">
        <v>1815381.08</v>
      </c>
      <c r="F483" s="87" t="s">
        <v>63</v>
      </c>
      <c r="G483" s="87" t="s">
        <v>249</v>
      </c>
      <c r="H483" s="87" t="s">
        <v>249</v>
      </c>
      <c r="I483" s="87" t="s">
        <v>291</v>
      </c>
      <c r="J483" s="87" t="s">
        <v>133</v>
      </c>
    </row>
    <row r="484" outlineLevel="1">
      <c r="A484" s="87" t="s">
        <v>6209</v>
      </c>
      <c r="B484" s="87" t="s">
        <v>2259</v>
      </c>
      <c r="C484" s="123" t="n">
        <v>2300.0</v>
      </c>
      <c r="D484" s="123" t="s">
        <v>109</v>
      </c>
      <c r="E484" s="123" t="n">
        <v>1817681.08</v>
      </c>
      <c r="F484" s="87" t="s">
        <v>63</v>
      </c>
      <c r="G484" s="87" t="s">
        <v>249</v>
      </c>
      <c r="H484" s="87" t="s">
        <v>249</v>
      </c>
      <c r="I484" s="87" t="s">
        <v>291</v>
      </c>
      <c r="J484" s="87" t="s">
        <v>133</v>
      </c>
    </row>
    <row r="485" outlineLevel="1">
      <c r="A485" s="87" t="s">
        <v>6210</v>
      </c>
      <c r="B485" s="87" t="s">
        <v>2264</v>
      </c>
      <c r="C485" s="123" t="n">
        <v>320000.0</v>
      </c>
      <c r="D485" s="123" t="s">
        <v>109</v>
      </c>
      <c r="E485" s="123" t="n">
        <v>2115319.47</v>
      </c>
      <c r="F485" s="87" t="s">
        <v>63</v>
      </c>
      <c r="G485" s="87" t="s">
        <v>2265</v>
      </c>
      <c r="H485" s="87" t="s">
        <v>249</v>
      </c>
      <c r="I485" s="87" t="s">
        <v>291</v>
      </c>
      <c r="J485" s="87" t="s">
        <v>133</v>
      </c>
    </row>
    <row r="486" outlineLevel="1">
      <c r="A486" s="87" t="s">
        <v>6210</v>
      </c>
      <c r="B486" s="87" t="s">
        <v>2267</v>
      </c>
      <c r="C486" s="123" t="n">
        <v>19500.0</v>
      </c>
      <c r="D486" s="123" t="s">
        <v>109</v>
      </c>
      <c r="E486" s="123" t="n">
        <v>2134819.47</v>
      </c>
      <c r="F486" s="87" t="s">
        <v>84</v>
      </c>
      <c r="G486" s="87" t="s">
        <v>249</v>
      </c>
      <c r="H486" s="87" t="s">
        <v>249</v>
      </c>
      <c r="I486" s="87" t="s">
        <v>291</v>
      </c>
      <c r="J486" s="87" t="s">
        <v>133</v>
      </c>
    </row>
    <row r="487" outlineLevel="1">
      <c r="A487" s="87" t="s">
        <v>6210</v>
      </c>
      <c r="B487" s="87" t="s">
        <v>2269</v>
      </c>
      <c r="C487" s="123" t="n">
        <v>500.0</v>
      </c>
      <c r="D487" s="123" t="s">
        <v>109</v>
      </c>
      <c r="E487" s="123" t="n">
        <v>2135319.47</v>
      </c>
      <c r="F487" s="87" t="s">
        <v>84</v>
      </c>
      <c r="G487" s="87" t="s">
        <v>249</v>
      </c>
      <c r="H487" s="87" t="s">
        <v>249</v>
      </c>
      <c r="I487" s="87" t="s">
        <v>291</v>
      </c>
      <c r="J487" s="87" t="s">
        <v>133</v>
      </c>
    </row>
    <row r="488" outlineLevel="1">
      <c r="A488" s="87" t="s">
        <v>6210</v>
      </c>
      <c r="B488" s="87" t="s">
        <v>2279</v>
      </c>
      <c r="C488" s="123" t="n">
        <v>50000.0</v>
      </c>
      <c r="D488" s="123" t="s">
        <v>109</v>
      </c>
      <c r="E488" s="123" t="n">
        <v>2114489.47</v>
      </c>
      <c r="F488" s="87" t="s">
        <v>63</v>
      </c>
      <c r="G488" s="87" t="s">
        <v>249</v>
      </c>
      <c r="H488" s="87" t="s">
        <v>249</v>
      </c>
      <c r="I488" s="87" t="s">
        <v>291</v>
      </c>
      <c r="J488" s="87" t="s">
        <v>133</v>
      </c>
    </row>
    <row r="489" outlineLevel="1">
      <c r="A489" s="87" t="s">
        <v>6210</v>
      </c>
      <c r="B489" s="87" t="s">
        <v>2284</v>
      </c>
      <c r="C489" s="123" t="n">
        <v>13000.0</v>
      </c>
      <c r="D489" s="123" t="s">
        <v>109</v>
      </c>
      <c r="E489" s="123" t="n">
        <v>1905649.47</v>
      </c>
      <c r="F489" s="87" t="s">
        <v>63</v>
      </c>
      <c r="G489" s="87" t="s">
        <v>1489</v>
      </c>
      <c r="H489" s="87" t="s">
        <v>249</v>
      </c>
      <c r="I489" s="87" t="s">
        <v>291</v>
      </c>
      <c r="J489" s="87" t="s">
        <v>133</v>
      </c>
    </row>
    <row r="490" outlineLevel="1">
      <c r="A490" s="87" t="s">
        <v>6210</v>
      </c>
      <c r="B490" s="87" t="s">
        <v>2288</v>
      </c>
      <c r="C490" s="123" t="n">
        <v>2200.0</v>
      </c>
      <c r="D490" s="123" t="s">
        <v>109</v>
      </c>
      <c r="E490" s="123" t="n">
        <v>1940122.47</v>
      </c>
      <c r="F490" s="87" t="s">
        <v>63</v>
      </c>
      <c r="G490" s="87" t="s">
        <v>249</v>
      </c>
      <c r="H490" s="87" t="s">
        <v>249</v>
      </c>
      <c r="I490" s="87" t="s">
        <v>291</v>
      </c>
      <c r="J490" s="87" t="s">
        <v>133</v>
      </c>
    </row>
    <row r="491" outlineLevel="1">
      <c r="A491" s="87" t="s">
        <v>6211</v>
      </c>
      <c r="B491" s="87" t="s">
        <v>2290</v>
      </c>
      <c r="C491" s="123" t="n">
        <v>11000.0</v>
      </c>
      <c r="D491" s="123" t="s">
        <v>109</v>
      </c>
      <c r="E491" s="123" t="n">
        <v>1951122.47</v>
      </c>
      <c r="F491" s="87" t="s">
        <v>63</v>
      </c>
      <c r="G491" s="87" t="s">
        <v>2291</v>
      </c>
      <c r="H491" s="87" t="s">
        <v>249</v>
      </c>
      <c r="I491" s="87" t="s">
        <v>291</v>
      </c>
      <c r="J491" s="87" t="s">
        <v>133</v>
      </c>
    </row>
    <row r="492" outlineLevel="1">
      <c r="A492" s="87" t="s">
        <v>6212</v>
      </c>
      <c r="B492" s="87" t="s">
        <v>2293</v>
      </c>
      <c r="C492" s="123" t="n">
        <v>32500.0</v>
      </c>
      <c r="D492" s="123" t="s">
        <v>109</v>
      </c>
      <c r="E492" s="123" t="n">
        <v>1983622.47</v>
      </c>
      <c r="F492" s="87" t="s">
        <v>63</v>
      </c>
      <c r="G492" s="87" t="s">
        <v>2294</v>
      </c>
      <c r="H492" s="87" t="s">
        <v>249</v>
      </c>
      <c r="I492" s="87" t="s">
        <v>291</v>
      </c>
      <c r="J492" s="87" t="s">
        <v>133</v>
      </c>
    </row>
    <row r="493" outlineLevel="1">
      <c r="A493" s="87" t="s">
        <v>6212</v>
      </c>
      <c r="B493" s="87" t="s">
        <v>2296</v>
      </c>
      <c r="C493" s="123" t="n">
        <v>80000.0</v>
      </c>
      <c r="D493" s="123" t="s">
        <v>109</v>
      </c>
      <c r="E493" s="123" t="n">
        <v>2063622.47</v>
      </c>
      <c r="F493" s="87" t="s">
        <v>63</v>
      </c>
      <c r="G493" s="87" t="s">
        <v>2297</v>
      </c>
      <c r="H493" s="87" t="s">
        <v>249</v>
      </c>
      <c r="I493" s="87" t="s">
        <v>291</v>
      </c>
      <c r="J493" s="87" t="s">
        <v>133</v>
      </c>
    </row>
    <row r="494" outlineLevel="1">
      <c r="A494" s="87" t="s">
        <v>6212</v>
      </c>
      <c r="B494" s="87" t="s">
        <v>2299</v>
      </c>
      <c r="C494" s="123" t="n">
        <v>2200.0</v>
      </c>
      <c r="D494" s="123" t="s">
        <v>109</v>
      </c>
      <c r="E494" s="123" t="n">
        <v>2065822.47</v>
      </c>
      <c r="F494" s="87" t="s">
        <v>63</v>
      </c>
      <c r="G494" s="87" t="s">
        <v>2300</v>
      </c>
      <c r="H494" s="87" t="s">
        <v>249</v>
      </c>
      <c r="I494" s="87" t="s">
        <v>291</v>
      </c>
      <c r="J494" s="87" t="s">
        <v>133</v>
      </c>
    </row>
    <row r="495" outlineLevel="1">
      <c r="A495" s="87" t="s">
        <v>6212</v>
      </c>
      <c r="B495" s="87" t="s">
        <v>2304</v>
      </c>
      <c r="C495" s="123" t="n">
        <v>14200.0</v>
      </c>
      <c r="D495" s="123" t="s">
        <v>109</v>
      </c>
      <c r="E495" s="123" t="n">
        <v>2079480.47</v>
      </c>
      <c r="F495" s="87" t="s">
        <v>63</v>
      </c>
      <c r="G495" s="87" t="s">
        <v>2052</v>
      </c>
      <c r="H495" s="87" t="s">
        <v>249</v>
      </c>
      <c r="I495" s="87" t="s">
        <v>291</v>
      </c>
      <c r="J495" s="87" t="s">
        <v>133</v>
      </c>
    </row>
    <row r="496" outlineLevel="1">
      <c r="A496" s="87" t="s">
        <v>6212</v>
      </c>
      <c r="B496" s="87" t="s">
        <v>2306</v>
      </c>
      <c r="C496" s="123" t="n">
        <v>3500.0</v>
      </c>
      <c r="D496" s="123" t="s">
        <v>109</v>
      </c>
      <c r="E496" s="123" t="n">
        <v>2082980.47</v>
      </c>
      <c r="F496" s="87" t="s">
        <v>84</v>
      </c>
      <c r="G496" s="87" t="s">
        <v>249</v>
      </c>
      <c r="H496" s="87" t="s">
        <v>249</v>
      </c>
      <c r="I496" s="87" t="s">
        <v>291</v>
      </c>
      <c r="J496" s="87" t="s">
        <v>133</v>
      </c>
    </row>
    <row r="497" outlineLevel="1">
      <c r="A497" s="87" t="s">
        <v>6212</v>
      </c>
      <c r="B497" s="87" t="s">
        <v>2308</v>
      </c>
      <c r="C497" s="123" t="n">
        <v>22500.0</v>
      </c>
      <c r="D497" s="123" t="s">
        <v>109</v>
      </c>
      <c r="E497" s="123" t="n">
        <v>2105480.47</v>
      </c>
      <c r="F497" s="87" t="s">
        <v>63</v>
      </c>
      <c r="G497" s="87" t="s">
        <v>249</v>
      </c>
      <c r="H497" s="87" t="s">
        <v>249</v>
      </c>
      <c r="I497" s="87" t="s">
        <v>291</v>
      </c>
      <c r="J497" s="87" t="s">
        <v>133</v>
      </c>
    </row>
    <row r="498" outlineLevel="1">
      <c r="A498" s="87" t="s">
        <v>6212</v>
      </c>
      <c r="B498" s="87" t="s">
        <v>2320</v>
      </c>
      <c r="C498" s="123" t="n">
        <v>18000.0</v>
      </c>
      <c r="D498" s="123" t="s">
        <v>109</v>
      </c>
      <c r="E498" s="123" t="n">
        <v>1716930.47</v>
      </c>
      <c r="F498" s="87" t="s">
        <v>63</v>
      </c>
      <c r="G498" s="87" t="s">
        <v>249</v>
      </c>
      <c r="H498" s="87" t="s">
        <v>249</v>
      </c>
      <c r="I498" s="87" t="s">
        <v>291</v>
      </c>
      <c r="J498" s="87" t="s">
        <v>133</v>
      </c>
    </row>
    <row r="499" outlineLevel="1">
      <c r="A499" s="87" t="s">
        <v>6212</v>
      </c>
      <c r="B499" s="87" t="s">
        <v>2324</v>
      </c>
      <c r="C499" s="123" t="n">
        <v>40000.0</v>
      </c>
      <c r="D499" s="123" t="s">
        <v>109</v>
      </c>
      <c r="E499" s="123" t="n">
        <v>1760470.47</v>
      </c>
      <c r="F499" s="87" t="s">
        <v>63</v>
      </c>
      <c r="G499" s="87" t="s">
        <v>2325</v>
      </c>
      <c r="H499" s="87" t="s">
        <v>249</v>
      </c>
      <c r="I499" s="87" t="s">
        <v>291</v>
      </c>
      <c r="J499" s="87" t="s">
        <v>133</v>
      </c>
    </row>
    <row r="500" outlineLevel="1">
      <c r="A500" s="87" t="s">
        <v>6212</v>
      </c>
      <c r="B500" s="87" t="s">
        <v>2327</v>
      </c>
      <c r="C500" s="123" t="n">
        <v>9200.0</v>
      </c>
      <c r="D500" s="123" t="s">
        <v>109</v>
      </c>
      <c r="E500" s="123" t="n">
        <v>1769670.47</v>
      </c>
      <c r="F500" s="87" t="s">
        <v>416</v>
      </c>
      <c r="G500" s="87" t="s">
        <v>2328</v>
      </c>
      <c r="H500" s="87" t="s">
        <v>249</v>
      </c>
      <c r="I500" s="87" t="s">
        <v>291</v>
      </c>
      <c r="J500" s="87" t="s">
        <v>133</v>
      </c>
    </row>
    <row r="501" outlineLevel="1">
      <c r="A501" s="87" t="s">
        <v>6213</v>
      </c>
      <c r="B501" s="87" t="s">
        <v>2335</v>
      </c>
      <c r="C501" s="123" t="n">
        <v>2900.0</v>
      </c>
      <c r="D501" s="123" t="s">
        <v>109</v>
      </c>
      <c r="E501" s="123" t="n">
        <v>1690877.47</v>
      </c>
      <c r="F501" s="87" t="s">
        <v>63</v>
      </c>
      <c r="G501" s="87" t="s">
        <v>2336</v>
      </c>
      <c r="H501" s="87" t="s">
        <v>249</v>
      </c>
      <c r="I501" s="87" t="s">
        <v>291</v>
      </c>
      <c r="J501" s="87" t="s">
        <v>133</v>
      </c>
    </row>
    <row r="502" outlineLevel="1">
      <c r="A502" s="87" t="s">
        <v>6213</v>
      </c>
      <c r="B502" s="87" t="s">
        <v>2338</v>
      </c>
      <c r="C502" s="123" t="n">
        <v>15000.0</v>
      </c>
      <c r="D502" s="123" t="s">
        <v>109</v>
      </c>
      <c r="E502" s="123" t="n">
        <v>1705877.47</v>
      </c>
      <c r="F502" s="87" t="s">
        <v>63</v>
      </c>
      <c r="G502" s="87" t="s">
        <v>1101</v>
      </c>
      <c r="H502" s="87" t="s">
        <v>249</v>
      </c>
      <c r="I502" s="87" t="s">
        <v>291</v>
      </c>
      <c r="J502" s="87" t="s">
        <v>133</v>
      </c>
    </row>
    <row r="503" outlineLevel="1">
      <c r="A503" s="87" t="s">
        <v>6213</v>
      </c>
      <c r="B503" s="87" t="s">
        <v>2340</v>
      </c>
      <c r="C503" s="123" t="n">
        <v>10000.0</v>
      </c>
      <c r="D503" s="123" t="s">
        <v>109</v>
      </c>
      <c r="E503" s="123" t="n">
        <v>1715877.47</v>
      </c>
      <c r="F503" s="87" t="s">
        <v>63</v>
      </c>
      <c r="G503" s="87" t="s">
        <v>249</v>
      </c>
      <c r="H503" s="87" t="s">
        <v>249</v>
      </c>
      <c r="I503" s="87" t="s">
        <v>291</v>
      </c>
      <c r="J503" s="87" t="s">
        <v>133</v>
      </c>
    </row>
    <row r="504" outlineLevel="1">
      <c r="A504" s="87" t="s">
        <v>6213</v>
      </c>
      <c r="B504" s="87" t="s">
        <v>2342</v>
      </c>
      <c r="C504" s="123" t="n">
        <v>11000.0</v>
      </c>
      <c r="D504" s="123" t="s">
        <v>109</v>
      </c>
      <c r="E504" s="123" t="n">
        <v>1726877.47</v>
      </c>
      <c r="F504" s="87" t="s">
        <v>63</v>
      </c>
      <c r="G504" s="87" t="s">
        <v>2343</v>
      </c>
      <c r="H504" s="87" t="s">
        <v>249</v>
      </c>
      <c r="I504" s="87" t="s">
        <v>291</v>
      </c>
      <c r="J504" s="87" t="s">
        <v>133</v>
      </c>
    </row>
    <row r="505" outlineLevel="1">
      <c r="A505" s="87" t="s">
        <v>6213</v>
      </c>
      <c r="B505" s="87" t="s">
        <v>2345</v>
      </c>
      <c r="C505" s="123" t="n">
        <v>11000.0</v>
      </c>
      <c r="D505" s="123" t="s">
        <v>109</v>
      </c>
      <c r="E505" s="123" t="n">
        <v>1737877.47</v>
      </c>
      <c r="F505" s="87" t="s">
        <v>63</v>
      </c>
      <c r="G505" s="87" t="s">
        <v>2346</v>
      </c>
      <c r="H505" s="87" t="s">
        <v>249</v>
      </c>
      <c r="I505" s="87" t="s">
        <v>291</v>
      </c>
      <c r="J505" s="87" t="s">
        <v>133</v>
      </c>
    </row>
    <row r="506" outlineLevel="1">
      <c r="A506" s="87" t="s">
        <v>6213</v>
      </c>
      <c r="B506" s="87" t="s">
        <v>2353</v>
      </c>
      <c r="C506" s="123" t="n">
        <v>56000.0</v>
      </c>
      <c r="D506" s="123" t="s">
        <v>109</v>
      </c>
      <c r="E506" s="123" t="n">
        <v>1652967.47</v>
      </c>
      <c r="F506" s="87" t="s">
        <v>63</v>
      </c>
      <c r="G506" s="87" t="s">
        <v>1937</v>
      </c>
      <c r="H506" s="87" t="s">
        <v>249</v>
      </c>
      <c r="I506" s="87" t="s">
        <v>291</v>
      </c>
      <c r="J506" s="87" t="s">
        <v>133</v>
      </c>
    </row>
    <row r="507" outlineLevel="1">
      <c r="A507" s="87" t="s">
        <v>6213</v>
      </c>
      <c r="B507" s="87" t="s">
        <v>2357</v>
      </c>
      <c r="C507" s="123" t="n">
        <v>25000.0</v>
      </c>
      <c r="D507" s="123" t="s">
        <v>109</v>
      </c>
      <c r="E507" s="123" t="n">
        <v>1686717.47</v>
      </c>
      <c r="F507" s="87" t="s">
        <v>63</v>
      </c>
      <c r="G507" s="87" t="s">
        <v>2358</v>
      </c>
      <c r="H507" s="87" t="s">
        <v>249</v>
      </c>
      <c r="I507" s="87" t="s">
        <v>291</v>
      </c>
      <c r="J507" s="87" t="s">
        <v>133</v>
      </c>
    </row>
    <row r="508" outlineLevel="1">
      <c r="A508" s="87" t="s">
        <v>6136</v>
      </c>
      <c r="B508" s="87" t="s">
        <v>2360</v>
      </c>
      <c r="C508" s="123" t="n">
        <v>2400.0</v>
      </c>
      <c r="D508" s="123" t="s">
        <v>109</v>
      </c>
      <c r="E508" s="123" t="n">
        <v>1689117.47</v>
      </c>
      <c r="F508" s="87" t="s">
        <v>63</v>
      </c>
      <c r="G508" s="87" t="s">
        <v>1101</v>
      </c>
      <c r="H508" s="87" t="s">
        <v>249</v>
      </c>
      <c r="I508" s="87" t="s">
        <v>291</v>
      </c>
      <c r="J508" s="87" t="s">
        <v>133</v>
      </c>
    </row>
    <row r="509" outlineLevel="1">
      <c r="A509" s="87" t="s">
        <v>6136</v>
      </c>
      <c r="B509" s="87" t="s">
        <v>2364</v>
      </c>
      <c r="C509" s="123" t="n">
        <v>21000.0</v>
      </c>
      <c r="D509" s="123" t="s">
        <v>109</v>
      </c>
      <c r="E509" s="123" t="n">
        <v>1731947.47</v>
      </c>
      <c r="F509" s="87" t="s">
        <v>63</v>
      </c>
      <c r="G509" s="87" t="s">
        <v>1343</v>
      </c>
      <c r="H509" s="87" t="s">
        <v>249</v>
      </c>
      <c r="I509" s="87" t="s">
        <v>291</v>
      </c>
      <c r="J509" s="87" t="s">
        <v>133</v>
      </c>
    </row>
    <row r="510" outlineLevel="1">
      <c r="A510" s="87" t="s">
        <v>6136</v>
      </c>
      <c r="B510" s="87" t="s">
        <v>2368</v>
      </c>
      <c r="C510" s="123" t="n">
        <v>7800.0</v>
      </c>
      <c r="D510" s="123" t="s">
        <v>109</v>
      </c>
      <c r="E510" s="123" t="n">
        <v>1728336.47</v>
      </c>
      <c r="F510" s="87" t="s">
        <v>63</v>
      </c>
      <c r="G510" s="87" t="s">
        <v>419</v>
      </c>
      <c r="H510" s="87" t="s">
        <v>249</v>
      </c>
      <c r="I510" s="87" t="s">
        <v>291</v>
      </c>
      <c r="J510" s="87" t="s">
        <v>133</v>
      </c>
    </row>
    <row r="511" outlineLevel="1">
      <c r="A511" s="87" t="s">
        <v>6136</v>
      </c>
      <c r="B511" s="87" t="s">
        <v>2372</v>
      </c>
      <c r="C511" s="123" t="n">
        <v>700.0</v>
      </c>
      <c r="D511" s="123" t="s">
        <v>109</v>
      </c>
      <c r="E511" s="123" t="n">
        <v>1724036.47</v>
      </c>
      <c r="F511" s="87" t="s">
        <v>63</v>
      </c>
      <c r="G511" s="87" t="s">
        <v>506</v>
      </c>
      <c r="H511" s="87" t="s">
        <v>249</v>
      </c>
      <c r="I511" s="87" t="s">
        <v>291</v>
      </c>
      <c r="J511" s="87" t="s">
        <v>133</v>
      </c>
    </row>
    <row r="512" outlineLevel="1">
      <c r="A512" s="87" t="s">
        <v>6136</v>
      </c>
      <c r="B512" s="87" t="s">
        <v>2376</v>
      </c>
      <c r="C512" s="123" t="n">
        <v>32000.0</v>
      </c>
      <c r="D512" s="123" t="s">
        <v>109</v>
      </c>
      <c r="E512" s="123" t="n">
        <v>1744536.47</v>
      </c>
      <c r="F512" s="87" t="s">
        <v>63</v>
      </c>
      <c r="G512" s="87" t="s">
        <v>249</v>
      </c>
      <c r="H512" s="87" t="s">
        <v>249</v>
      </c>
      <c r="I512" s="87" t="s">
        <v>291</v>
      </c>
      <c r="J512" s="87" t="s">
        <v>133</v>
      </c>
    </row>
    <row r="513" outlineLevel="1">
      <c r="A513" s="87" t="s">
        <v>6136</v>
      </c>
      <c r="B513" s="87" t="s">
        <v>2378</v>
      </c>
      <c r="C513" s="123" t="n">
        <v>700.0</v>
      </c>
      <c r="D513" s="123" t="s">
        <v>109</v>
      </c>
      <c r="E513" s="123" t="n">
        <v>1745236.47</v>
      </c>
      <c r="F513" s="87" t="s">
        <v>63</v>
      </c>
      <c r="G513" s="87" t="s">
        <v>506</v>
      </c>
      <c r="H513" s="87" t="s">
        <v>249</v>
      </c>
      <c r="I513" s="87" t="s">
        <v>291</v>
      </c>
      <c r="J513" s="87" t="s">
        <v>133</v>
      </c>
    </row>
    <row r="514" outlineLevel="1">
      <c r="A514" s="87" t="s">
        <v>6136</v>
      </c>
      <c r="B514" s="87" t="s">
        <v>2380</v>
      </c>
      <c r="C514" s="123" t="n">
        <v>35000.0</v>
      </c>
      <c r="D514" s="123" t="s">
        <v>109</v>
      </c>
      <c r="E514" s="123" t="n">
        <v>1780236.47</v>
      </c>
      <c r="F514" s="87" t="s">
        <v>63</v>
      </c>
      <c r="G514" s="87" t="s">
        <v>249</v>
      </c>
      <c r="H514" s="87" t="s">
        <v>249</v>
      </c>
      <c r="I514" s="87" t="s">
        <v>291</v>
      </c>
      <c r="J514" s="87" t="s">
        <v>133</v>
      </c>
    </row>
    <row r="515" outlineLevel="1">
      <c r="A515" s="87" t="s">
        <v>6136</v>
      </c>
      <c r="B515" s="87" t="s">
        <v>2382</v>
      </c>
      <c r="C515" s="123" t="n">
        <v>10000.0</v>
      </c>
      <c r="D515" s="123" t="s">
        <v>109</v>
      </c>
      <c r="E515" s="123" t="n">
        <v>1790236.47</v>
      </c>
      <c r="F515" s="87" t="s">
        <v>63</v>
      </c>
      <c r="G515" s="87" t="s">
        <v>2383</v>
      </c>
      <c r="H515" s="87" t="s">
        <v>249</v>
      </c>
      <c r="I515" s="87" t="s">
        <v>291</v>
      </c>
      <c r="J515" s="87" t="s">
        <v>133</v>
      </c>
    </row>
    <row r="516" outlineLevel="1">
      <c r="A516" s="87" t="s">
        <v>6136</v>
      </c>
      <c r="B516" s="87" t="s">
        <v>2385</v>
      </c>
      <c r="C516" s="123" t="n">
        <v>5000.0</v>
      </c>
      <c r="D516" s="123" t="s">
        <v>109</v>
      </c>
      <c r="E516" s="123" t="n">
        <v>1795236.47</v>
      </c>
      <c r="F516" s="87" t="s">
        <v>63</v>
      </c>
      <c r="G516" s="87" t="s">
        <v>249</v>
      </c>
      <c r="H516" s="87" t="s">
        <v>249</v>
      </c>
      <c r="I516" s="87" t="s">
        <v>291</v>
      </c>
      <c r="J516" s="87" t="s">
        <v>133</v>
      </c>
    </row>
    <row r="517" outlineLevel="1">
      <c r="A517" s="87" t="s">
        <v>6136</v>
      </c>
      <c r="B517" s="87" t="s">
        <v>2387</v>
      </c>
      <c r="C517" s="123" t="n">
        <v>2300.0</v>
      </c>
      <c r="D517" s="123" t="s">
        <v>109</v>
      </c>
      <c r="E517" s="123" t="n">
        <v>1797536.47</v>
      </c>
      <c r="F517" s="87" t="s">
        <v>63</v>
      </c>
      <c r="G517" s="87" t="s">
        <v>648</v>
      </c>
      <c r="H517" s="87" t="s">
        <v>249</v>
      </c>
      <c r="I517" s="87" t="s">
        <v>291</v>
      </c>
      <c r="J517" s="87" t="s">
        <v>133</v>
      </c>
    </row>
    <row r="518" outlineLevel="1">
      <c r="A518" s="87" t="s">
        <v>6136</v>
      </c>
      <c r="B518" s="87" t="s">
        <v>2389</v>
      </c>
      <c r="C518" s="123" t="n">
        <v>8000.0</v>
      </c>
      <c r="D518" s="123" t="s">
        <v>109</v>
      </c>
      <c r="E518" s="123" t="n">
        <v>1805536.47</v>
      </c>
      <c r="F518" s="87" t="s">
        <v>63</v>
      </c>
      <c r="G518" s="87" t="s">
        <v>249</v>
      </c>
      <c r="H518" s="87" t="s">
        <v>249</v>
      </c>
      <c r="I518" s="87" t="s">
        <v>291</v>
      </c>
      <c r="J518" s="87" t="s">
        <v>133</v>
      </c>
    </row>
    <row r="519" outlineLevel="1">
      <c r="A519" s="87" t="s">
        <v>6136</v>
      </c>
      <c r="B519" s="87" t="s">
        <v>2391</v>
      </c>
      <c r="C519" s="123" t="n">
        <v>11800.0</v>
      </c>
      <c r="D519" s="123" t="s">
        <v>109</v>
      </c>
      <c r="E519" s="123" t="n">
        <v>1817336.47</v>
      </c>
      <c r="F519" s="87" t="s">
        <v>63</v>
      </c>
      <c r="G519" s="87" t="s">
        <v>249</v>
      </c>
      <c r="H519" s="87" t="s">
        <v>249</v>
      </c>
      <c r="I519" s="87" t="s">
        <v>291</v>
      </c>
      <c r="J519" s="87" t="s">
        <v>133</v>
      </c>
    </row>
    <row r="520" outlineLevel="1">
      <c r="A520" s="87" t="s">
        <v>6136</v>
      </c>
      <c r="B520" s="87" t="s">
        <v>2395</v>
      </c>
      <c r="C520" s="123" t="n">
        <v>100000.0</v>
      </c>
      <c r="D520" s="123" t="s">
        <v>109</v>
      </c>
      <c r="E520" s="123" t="n">
        <v>1910586.47</v>
      </c>
      <c r="F520" s="87" t="s">
        <v>63</v>
      </c>
      <c r="G520" s="87" t="s">
        <v>1786</v>
      </c>
      <c r="H520" s="87" t="s">
        <v>249</v>
      </c>
      <c r="I520" s="87" t="s">
        <v>291</v>
      </c>
      <c r="J520" s="87" t="s">
        <v>133</v>
      </c>
    </row>
    <row r="521" outlineLevel="1">
      <c r="A521" s="87" t="s">
        <v>6214</v>
      </c>
      <c r="B521" s="87" t="s">
        <v>2397</v>
      </c>
      <c r="C521" s="123" t="n">
        <v>2200.0</v>
      </c>
      <c r="D521" s="123" t="s">
        <v>109</v>
      </c>
      <c r="E521" s="123" t="n">
        <v>1912786.47</v>
      </c>
      <c r="F521" s="87" t="s">
        <v>63</v>
      </c>
      <c r="G521" s="87" t="s">
        <v>249</v>
      </c>
      <c r="H521" s="87" t="s">
        <v>249</v>
      </c>
      <c r="I521" s="87" t="s">
        <v>291</v>
      </c>
      <c r="J521" s="87" t="s">
        <v>133</v>
      </c>
    </row>
    <row r="522" outlineLevel="1">
      <c r="A522" s="87" t="s">
        <v>6214</v>
      </c>
      <c r="B522" s="87" t="s">
        <v>2399</v>
      </c>
      <c r="C522" s="123" t="n">
        <v>5000.0</v>
      </c>
      <c r="D522" s="123" t="s">
        <v>109</v>
      </c>
      <c r="E522" s="123" t="n">
        <v>1917786.47</v>
      </c>
      <c r="F522" s="87" t="s">
        <v>63</v>
      </c>
      <c r="G522" s="87" t="s">
        <v>752</v>
      </c>
      <c r="H522" s="87" t="s">
        <v>249</v>
      </c>
      <c r="I522" s="87" t="s">
        <v>291</v>
      </c>
      <c r="J522" s="87" t="s">
        <v>133</v>
      </c>
    </row>
    <row r="523" outlineLevel="1">
      <c r="A523" s="87" t="s">
        <v>6214</v>
      </c>
      <c r="B523" s="87" t="s">
        <v>2401</v>
      </c>
      <c r="C523" s="123" t="n">
        <v>17000.0</v>
      </c>
      <c r="D523" s="123" t="s">
        <v>109</v>
      </c>
      <c r="E523" s="123" t="n">
        <v>1934786.47</v>
      </c>
      <c r="F523" s="87" t="s">
        <v>84</v>
      </c>
      <c r="G523" s="87" t="s">
        <v>249</v>
      </c>
      <c r="H523" s="87" t="s">
        <v>249</v>
      </c>
      <c r="I523" s="87" t="s">
        <v>291</v>
      </c>
      <c r="J523" s="87" t="s">
        <v>133</v>
      </c>
    </row>
    <row r="524" outlineLevel="1">
      <c r="A524" s="87" t="s">
        <v>6214</v>
      </c>
      <c r="B524" s="87" t="s">
        <v>2403</v>
      </c>
      <c r="C524" s="123" t="n">
        <v>500.0</v>
      </c>
      <c r="D524" s="123" t="s">
        <v>109</v>
      </c>
      <c r="E524" s="123" t="n">
        <v>1935286.47</v>
      </c>
      <c r="F524" s="87" t="s">
        <v>63</v>
      </c>
      <c r="G524" s="87" t="s">
        <v>249</v>
      </c>
      <c r="H524" s="87" t="s">
        <v>249</v>
      </c>
      <c r="I524" s="87" t="s">
        <v>291</v>
      </c>
      <c r="J524" s="87" t="s">
        <v>133</v>
      </c>
    </row>
    <row r="525" outlineLevel="1">
      <c r="A525" s="87" t="s">
        <v>6214</v>
      </c>
      <c r="B525" s="87" t="s">
        <v>2405</v>
      </c>
      <c r="C525" s="123" t="n">
        <v>2000.0</v>
      </c>
      <c r="D525" s="123" t="s">
        <v>109</v>
      </c>
      <c r="E525" s="123" t="n">
        <v>1937286.47</v>
      </c>
      <c r="F525" s="87" t="s">
        <v>63</v>
      </c>
      <c r="G525" s="87" t="s">
        <v>2406</v>
      </c>
      <c r="H525" s="87" t="s">
        <v>249</v>
      </c>
      <c r="I525" s="87" t="s">
        <v>291</v>
      </c>
      <c r="J525" s="87" t="s">
        <v>133</v>
      </c>
    </row>
    <row r="526" outlineLevel="1">
      <c r="A526" s="87" t="s">
        <v>6214</v>
      </c>
      <c r="B526" s="87" t="s">
        <v>2408</v>
      </c>
      <c r="C526" s="123" t="n">
        <v>1800.0</v>
      </c>
      <c r="D526" s="123" t="s">
        <v>109</v>
      </c>
      <c r="E526" s="123" t="n">
        <v>1939086.47</v>
      </c>
      <c r="F526" s="87" t="s">
        <v>63</v>
      </c>
      <c r="G526" s="87" t="s">
        <v>2406</v>
      </c>
      <c r="H526" s="87" t="s">
        <v>249</v>
      </c>
      <c r="I526" s="87" t="s">
        <v>291</v>
      </c>
      <c r="J526" s="87" t="s">
        <v>133</v>
      </c>
    </row>
    <row r="527" outlineLevel="1">
      <c r="A527" s="87" t="s">
        <v>6214</v>
      </c>
      <c r="B527" s="87" t="s">
        <v>2410</v>
      </c>
      <c r="C527" s="123" t="n">
        <v>8500.0</v>
      </c>
      <c r="D527" s="123" t="s">
        <v>109</v>
      </c>
      <c r="E527" s="123" t="n">
        <v>1947586.47</v>
      </c>
      <c r="F527" s="87" t="s">
        <v>63</v>
      </c>
      <c r="G527" s="87" t="s">
        <v>2247</v>
      </c>
      <c r="H527" s="87" t="s">
        <v>249</v>
      </c>
      <c r="I527" s="87" t="s">
        <v>291</v>
      </c>
      <c r="J527" s="87" t="s">
        <v>133</v>
      </c>
    </row>
    <row r="528" outlineLevel="1">
      <c r="A528" s="87" t="s">
        <v>6214</v>
      </c>
      <c r="B528" s="87" t="s">
        <v>2424</v>
      </c>
      <c r="C528" s="123" t="n">
        <v>2800.0</v>
      </c>
      <c r="D528" s="123" t="s">
        <v>109</v>
      </c>
      <c r="E528" s="123" t="n">
        <v>1715268.47</v>
      </c>
      <c r="F528" s="87" t="s">
        <v>63</v>
      </c>
      <c r="G528" s="87" t="s">
        <v>249</v>
      </c>
      <c r="H528" s="87" t="s">
        <v>249</v>
      </c>
      <c r="I528" s="87" t="s">
        <v>291</v>
      </c>
      <c r="J528" s="87" t="s">
        <v>133</v>
      </c>
    </row>
    <row r="529" outlineLevel="1">
      <c r="A529" s="87" t="s">
        <v>6215</v>
      </c>
      <c r="B529" s="87" t="s">
        <v>2428</v>
      </c>
      <c r="C529" s="123" t="n">
        <v>19200.0</v>
      </c>
      <c r="D529" s="123" t="s">
        <v>109</v>
      </c>
      <c r="E529" s="123" t="n">
        <v>1804848.47</v>
      </c>
      <c r="F529" s="87" t="s">
        <v>63</v>
      </c>
      <c r="G529" s="87" t="s">
        <v>249</v>
      </c>
      <c r="H529" s="87" t="s">
        <v>249</v>
      </c>
      <c r="I529" s="87" t="s">
        <v>291</v>
      </c>
      <c r="J529" s="87" t="s">
        <v>133</v>
      </c>
    </row>
    <row r="530" outlineLevel="1">
      <c r="A530" s="87" t="s">
        <v>6215</v>
      </c>
      <c r="B530" s="87" t="s">
        <v>2430</v>
      </c>
      <c r="C530" s="123" t="n">
        <v>13000.0</v>
      </c>
      <c r="D530" s="123" t="s">
        <v>109</v>
      </c>
      <c r="E530" s="123" t="n">
        <v>1817848.47</v>
      </c>
      <c r="F530" s="87" t="s">
        <v>63</v>
      </c>
      <c r="G530" s="87" t="s">
        <v>1062</v>
      </c>
      <c r="H530" s="87" t="s">
        <v>249</v>
      </c>
      <c r="I530" s="87" t="s">
        <v>291</v>
      </c>
      <c r="J530" s="87" t="s">
        <v>133</v>
      </c>
    </row>
    <row r="531" outlineLevel="1">
      <c r="A531" s="87" t="s">
        <v>6215</v>
      </c>
      <c r="B531" s="87" t="s">
        <v>2436</v>
      </c>
      <c r="C531" s="123" t="n">
        <v>7000.0</v>
      </c>
      <c r="D531" s="123" t="s">
        <v>109</v>
      </c>
      <c r="E531" s="123" t="n">
        <v>1592873.47</v>
      </c>
      <c r="F531" s="87" t="s">
        <v>63</v>
      </c>
      <c r="G531" s="87" t="s">
        <v>1343</v>
      </c>
      <c r="H531" s="87" t="s">
        <v>249</v>
      </c>
      <c r="I531" s="87" t="s">
        <v>291</v>
      </c>
      <c r="J531" s="87" t="s">
        <v>133</v>
      </c>
    </row>
    <row r="532" outlineLevel="1">
      <c r="A532" s="87" t="s">
        <v>6215</v>
      </c>
      <c r="B532" s="87" t="s">
        <v>2438</v>
      </c>
      <c r="C532" s="123" t="n">
        <v>700.0</v>
      </c>
      <c r="D532" s="123" t="s">
        <v>109</v>
      </c>
      <c r="E532" s="123" t="n">
        <v>1593573.47</v>
      </c>
      <c r="F532" s="87" t="s">
        <v>63</v>
      </c>
      <c r="G532" s="87" t="s">
        <v>506</v>
      </c>
      <c r="H532" s="87" t="s">
        <v>249</v>
      </c>
      <c r="I532" s="87" t="s">
        <v>291</v>
      </c>
      <c r="J532" s="87" t="s">
        <v>133</v>
      </c>
    </row>
    <row r="533" outlineLevel="1">
      <c r="A533" s="87" t="s">
        <v>6215</v>
      </c>
      <c r="B533" s="87" t="s">
        <v>2440</v>
      </c>
      <c r="C533" s="123" t="n">
        <v>4000.0</v>
      </c>
      <c r="D533" s="123" t="s">
        <v>109</v>
      </c>
      <c r="E533" s="123" t="n">
        <v>1597573.47</v>
      </c>
      <c r="F533" s="87" t="s">
        <v>63</v>
      </c>
      <c r="G533" s="87" t="s">
        <v>249</v>
      </c>
      <c r="H533" s="87" t="s">
        <v>249</v>
      </c>
      <c r="I533" s="87" t="s">
        <v>291</v>
      </c>
      <c r="J533" s="87" t="s">
        <v>133</v>
      </c>
    </row>
    <row r="534" outlineLevel="1">
      <c r="A534" s="87" t="s">
        <v>6215</v>
      </c>
      <c r="B534" s="87" t="s">
        <v>2449</v>
      </c>
      <c r="C534" s="123" t="n">
        <v>36800.0</v>
      </c>
      <c r="D534" s="123" t="s">
        <v>109</v>
      </c>
      <c r="E534" s="123" t="n">
        <v>1673375.47</v>
      </c>
      <c r="F534" s="87" t="s">
        <v>63</v>
      </c>
      <c r="G534" s="87" t="s">
        <v>249</v>
      </c>
      <c r="H534" s="87" t="s">
        <v>249</v>
      </c>
      <c r="I534" s="87" t="s">
        <v>291</v>
      </c>
      <c r="J534" s="87" t="s">
        <v>133</v>
      </c>
    </row>
    <row r="535" outlineLevel="1">
      <c r="A535" s="87" t="s">
        <v>6215</v>
      </c>
      <c r="B535" s="87" t="s">
        <v>2451</v>
      </c>
      <c r="C535" s="123" t="n">
        <v>20000.0</v>
      </c>
      <c r="D535" s="123" t="s">
        <v>109</v>
      </c>
      <c r="E535" s="123" t="n">
        <v>1693375.47</v>
      </c>
      <c r="F535" s="87" t="s">
        <v>83</v>
      </c>
      <c r="G535" s="87" t="s">
        <v>2452</v>
      </c>
      <c r="H535" s="87" t="s">
        <v>249</v>
      </c>
      <c r="I535" s="87" t="s">
        <v>291</v>
      </c>
      <c r="J535" s="87" t="s">
        <v>133</v>
      </c>
    </row>
    <row r="536" outlineLevel="1">
      <c r="A536" s="87" t="s">
        <v>6215</v>
      </c>
      <c r="B536" s="87" t="s">
        <v>2456</v>
      </c>
      <c r="C536" s="123" t="n">
        <v>100000.0</v>
      </c>
      <c r="D536" s="123" t="s">
        <v>109</v>
      </c>
      <c r="E536" s="123" t="n">
        <v>1801045.47</v>
      </c>
      <c r="F536" s="87" t="s">
        <v>63</v>
      </c>
      <c r="G536" s="87" t="s">
        <v>513</v>
      </c>
      <c r="H536" s="87" t="s">
        <v>249</v>
      </c>
      <c r="I536" s="87" t="s">
        <v>291</v>
      </c>
      <c r="J536" s="87" t="s">
        <v>133</v>
      </c>
    </row>
    <row r="537" outlineLevel="1">
      <c r="A537" s="87" t="s">
        <v>6215</v>
      </c>
      <c r="B537" s="87" t="s">
        <v>2458</v>
      </c>
      <c r="C537" s="123" t="n">
        <v>2300.0</v>
      </c>
      <c r="D537" s="123" t="s">
        <v>109</v>
      </c>
      <c r="E537" s="123" t="n">
        <v>1803345.47</v>
      </c>
      <c r="F537" s="87" t="s">
        <v>63</v>
      </c>
      <c r="G537" s="87" t="s">
        <v>249</v>
      </c>
      <c r="H537" s="87" t="s">
        <v>249</v>
      </c>
      <c r="I537" s="87" t="s">
        <v>291</v>
      </c>
      <c r="J537" s="87" t="s">
        <v>133</v>
      </c>
    </row>
    <row r="538" outlineLevel="1">
      <c r="A538" s="87" t="s">
        <v>6215</v>
      </c>
      <c r="B538" s="87" t="s">
        <v>2460</v>
      </c>
      <c r="C538" s="123" t="n">
        <v>500.0</v>
      </c>
      <c r="D538" s="123" t="s">
        <v>109</v>
      </c>
      <c r="E538" s="123" t="n">
        <v>1803845.47</v>
      </c>
      <c r="F538" s="87" t="s">
        <v>63</v>
      </c>
      <c r="G538" s="87" t="s">
        <v>705</v>
      </c>
      <c r="H538" s="87" t="s">
        <v>249</v>
      </c>
      <c r="I538" s="87" t="s">
        <v>291</v>
      </c>
      <c r="J538" s="87" t="s">
        <v>133</v>
      </c>
    </row>
    <row r="539" outlineLevel="1">
      <c r="A539" s="87" t="s">
        <v>6215</v>
      </c>
      <c r="B539" s="87" t="s">
        <v>2462</v>
      </c>
      <c r="C539" s="123" t="n">
        <v>25000.0</v>
      </c>
      <c r="D539" s="123" t="s">
        <v>109</v>
      </c>
      <c r="E539" s="123" t="n">
        <v>1828845.47</v>
      </c>
      <c r="F539" s="87" t="s">
        <v>63</v>
      </c>
      <c r="G539" s="87" t="s">
        <v>705</v>
      </c>
      <c r="H539" s="87" t="s">
        <v>249</v>
      </c>
      <c r="I539" s="87" t="s">
        <v>291</v>
      </c>
      <c r="J539" s="87" t="s">
        <v>133</v>
      </c>
    </row>
    <row r="540" outlineLevel="1">
      <c r="A540" s="87" t="s">
        <v>6215</v>
      </c>
      <c r="B540" s="87" t="s">
        <v>2464</v>
      </c>
      <c r="C540" s="123" t="n">
        <v>8000.0</v>
      </c>
      <c r="D540" s="123" t="s">
        <v>109</v>
      </c>
      <c r="E540" s="123" t="n">
        <v>1836845.47</v>
      </c>
      <c r="F540" s="87" t="s">
        <v>63</v>
      </c>
      <c r="G540" s="87" t="s">
        <v>2328</v>
      </c>
      <c r="H540" s="87" t="s">
        <v>249</v>
      </c>
      <c r="I540" s="87" t="s">
        <v>291</v>
      </c>
      <c r="J540" s="87" t="s">
        <v>133</v>
      </c>
    </row>
    <row r="541" outlineLevel="1">
      <c r="A541" s="87" t="s">
        <v>6215</v>
      </c>
      <c r="B541" s="87" t="s">
        <v>2470</v>
      </c>
      <c r="C541" s="123" t="n">
        <v>12500.0</v>
      </c>
      <c r="D541" s="123" t="s">
        <v>109</v>
      </c>
      <c r="E541" s="123" t="n">
        <v>1870745.47</v>
      </c>
      <c r="F541" s="87" t="s">
        <v>63</v>
      </c>
      <c r="G541" s="87" t="s">
        <v>419</v>
      </c>
      <c r="H541" s="87" t="s">
        <v>249</v>
      </c>
      <c r="I541" s="87" t="s">
        <v>291</v>
      </c>
      <c r="J541" s="87" t="s">
        <v>133</v>
      </c>
    </row>
    <row r="542" outlineLevel="1">
      <c r="A542" s="87" t="s">
        <v>6215</v>
      </c>
      <c r="B542" s="87" t="s">
        <v>2480</v>
      </c>
      <c r="C542" s="123" t="n">
        <v>8500.0</v>
      </c>
      <c r="D542" s="123" t="s">
        <v>109</v>
      </c>
      <c r="E542" s="123" t="n">
        <v>1821889.47</v>
      </c>
      <c r="F542" s="87" t="s">
        <v>63</v>
      </c>
      <c r="G542" s="87" t="s">
        <v>435</v>
      </c>
      <c r="H542" s="87" t="s">
        <v>249</v>
      </c>
      <c r="I542" s="87" t="s">
        <v>291</v>
      </c>
      <c r="J542" s="87" t="s">
        <v>133</v>
      </c>
    </row>
    <row r="543" outlineLevel="1">
      <c r="A543" s="87" t="s">
        <v>6216</v>
      </c>
      <c r="B543" s="87" t="s">
        <v>2482</v>
      </c>
      <c r="C543" s="123" t="n">
        <v>4400.0</v>
      </c>
      <c r="D543" s="123" t="s">
        <v>109</v>
      </c>
      <c r="E543" s="123" t="n">
        <v>1826289.47</v>
      </c>
      <c r="F543" s="87" t="s">
        <v>63</v>
      </c>
      <c r="G543" s="87" t="s">
        <v>1072</v>
      </c>
      <c r="H543" s="87" t="s">
        <v>249</v>
      </c>
      <c r="I543" s="87" t="s">
        <v>291</v>
      </c>
      <c r="J543" s="87" t="s">
        <v>133</v>
      </c>
    </row>
    <row r="544" outlineLevel="1">
      <c r="A544" s="87" t="s">
        <v>6216</v>
      </c>
      <c r="B544" s="87" t="s">
        <v>2484</v>
      </c>
      <c r="C544" s="123" t="n">
        <v>14000.0</v>
      </c>
      <c r="D544" s="123" t="s">
        <v>109</v>
      </c>
      <c r="E544" s="123" t="n">
        <v>1840289.47</v>
      </c>
      <c r="F544" s="87" t="s">
        <v>63</v>
      </c>
      <c r="G544" s="87" t="s">
        <v>249</v>
      </c>
      <c r="H544" s="87" t="s">
        <v>249</v>
      </c>
      <c r="I544" s="87" t="s">
        <v>291</v>
      </c>
      <c r="J544" s="87" t="s">
        <v>133</v>
      </c>
    </row>
    <row r="545" outlineLevel="1">
      <c r="A545" s="87" t="s">
        <v>6216</v>
      </c>
      <c r="B545" s="87" t="s">
        <v>2486</v>
      </c>
      <c r="C545" s="123" t="n">
        <v>11000.0</v>
      </c>
      <c r="D545" s="123" t="s">
        <v>109</v>
      </c>
      <c r="E545" s="123" t="n">
        <v>1851289.47</v>
      </c>
      <c r="F545" s="87" t="s">
        <v>63</v>
      </c>
      <c r="G545" s="87" t="s">
        <v>249</v>
      </c>
      <c r="H545" s="87" t="s">
        <v>249</v>
      </c>
      <c r="I545" s="87" t="s">
        <v>291</v>
      </c>
      <c r="J545" s="87" t="s">
        <v>133</v>
      </c>
    </row>
    <row r="546" outlineLevel="1">
      <c r="A546" s="87" t="s">
        <v>6216</v>
      </c>
      <c r="B546" s="87" t="s">
        <v>2488</v>
      </c>
      <c r="C546" s="123" t="n">
        <v>11400.0</v>
      </c>
      <c r="D546" s="123" t="s">
        <v>109</v>
      </c>
      <c r="E546" s="123" t="n">
        <v>1862689.47</v>
      </c>
      <c r="F546" s="87" t="s">
        <v>63</v>
      </c>
      <c r="G546" s="87" t="s">
        <v>2489</v>
      </c>
      <c r="H546" s="87" t="s">
        <v>249</v>
      </c>
      <c r="I546" s="87" t="s">
        <v>291</v>
      </c>
      <c r="J546" s="87" t="s">
        <v>133</v>
      </c>
    </row>
    <row r="547" outlineLevel="1">
      <c r="A547" s="87" t="s">
        <v>6216</v>
      </c>
      <c r="B547" s="87" t="s">
        <v>2491</v>
      </c>
      <c r="C547" s="123" t="n">
        <v>4000.0</v>
      </c>
      <c r="D547" s="123" t="s">
        <v>109</v>
      </c>
      <c r="E547" s="123" t="n">
        <v>1866689.47</v>
      </c>
      <c r="F547" s="87" t="s">
        <v>63</v>
      </c>
      <c r="G547" s="87" t="s">
        <v>2492</v>
      </c>
      <c r="H547" s="87" t="s">
        <v>249</v>
      </c>
      <c r="I547" s="87" t="s">
        <v>291</v>
      </c>
      <c r="J547" s="87" t="s">
        <v>133</v>
      </c>
    </row>
    <row r="548" outlineLevel="1">
      <c r="A548" s="87" t="s">
        <v>6216</v>
      </c>
      <c r="B548" s="87" t="s">
        <v>2494</v>
      </c>
      <c r="C548" s="123" t="n">
        <v>40000.0</v>
      </c>
      <c r="D548" s="123" t="s">
        <v>109</v>
      </c>
      <c r="E548" s="123" t="n">
        <v>1906689.47</v>
      </c>
      <c r="F548" s="87" t="s">
        <v>63</v>
      </c>
      <c r="G548" s="87" t="s">
        <v>2495</v>
      </c>
      <c r="H548" s="87" t="s">
        <v>249</v>
      </c>
      <c r="I548" s="87" t="s">
        <v>291</v>
      </c>
      <c r="J548" s="87" t="s">
        <v>133</v>
      </c>
    </row>
    <row r="549" outlineLevel="1">
      <c r="A549" s="87" t="s">
        <v>6217</v>
      </c>
      <c r="B549" s="87" t="s">
        <v>2503</v>
      </c>
      <c r="C549" s="123" t="n">
        <v>4500000.0</v>
      </c>
      <c r="D549" s="123" t="s">
        <v>109</v>
      </c>
      <c r="E549" s="123" t="n">
        <v>6218193.47</v>
      </c>
      <c r="F549" s="87" t="s">
        <v>63</v>
      </c>
      <c r="G549" s="87" t="s">
        <v>807</v>
      </c>
      <c r="H549" s="87" t="s">
        <v>249</v>
      </c>
      <c r="I549" s="87" t="s">
        <v>291</v>
      </c>
      <c r="J549" s="87" t="s">
        <v>133</v>
      </c>
    </row>
    <row r="550" outlineLevel="1">
      <c r="A550" s="87" t="s">
        <v>6217</v>
      </c>
      <c r="B550" s="87" t="s">
        <v>2505</v>
      </c>
      <c r="C550" s="123" t="n">
        <v>11000.0</v>
      </c>
      <c r="D550" s="123" t="s">
        <v>109</v>
      </c>
      <c r="E550" s="123" t="n">
        <v>6229193.47</v>
      </c>
      <c r="F550" s="87" t="s">
        <v>63</v>
      </c>
      <c r="G550" s="87" t="s">
        <v>2346</v>
      </c>
      <c r="H550" s="87" t="s">
        <v>249</v>
      </c>
      <c r="I550" s="87" t="s">
        <v>291</v>
      </c>
      <c r="J550" s="87" t="s">
        <v>133</v>
      </c>
    </row>
    <row r="551" outlineLevel="1">
      <c r="A551" s="87" t="s">
        <v>6217</v>
      </c>
      <c r="B551" s="87" t="s">
        <v>2509</v>
      </c>
      <c r="C551" s="123" t="n">
        <v>50000.0</v>
      </c>
      <c r="D551" s="123" t="s">
        <v>109</v>
      </c>
      <c r="E551" s="123" t="n">
        <v>6281443.47</v>
      </c>
      <c r="F551" s="87" t="s">
        <v>63</v>
      </c>
      <c r="G551" s="87" t="s">
        <v>1786</v>
      </c>
      <c r="H551" s="87" t="s">
        <v>249</v>
      </c>
      <c r="I551" s="87" t="s">
        <v>291</v>
      </c>
      <c r="J551" s="87" t="s">
        <v>133</v>
      </c>
    </row>
    <row r="552" outlineLevel="1">
      <c r="A552" s="87" t="s">
        <v>6217</v>
      </c>
      <c r="B552" s="87" t="s">
        <v>2511</v>
      </c>
      <c r="C552" s="123" t="n">
        <v>19000.0</v>
      </c>
      <c r="D552" s="123" t="s">
        <v>109</v>
      </c>
      <c r="E552" s="123" t="n">
        <v>6300443.47</v>
      </c>
      <c r="F552" s="87" t="s">
        <v>63</v>
      </c>
      <c r="G552" s="87" t="s">
        <v>1325</v>
      </c>
      <c r="H552" s="87" t="s">
        <v>249</v>
      </c>
      <c r="I552" s="87" t="s">
        <v>291</v>
      </c>
      <c r="J552" s="87" t="s">
        <v>133</v>
      </c>
    </row>
    <row r="553" outlineLevel="1">
      <c r="A553" s="87" t="s">
        <v>6217</v>
      </c>
      <c r="B553" s="87" t="s">
        <v>2513</v>
      </c>
      <c r="C553" s="123" t="n">
        <v>100.0</v>
      </c>
      <c r="D553" s="123" t="s">
        <v>109</v>
      </c>
      <c r="E553" s="123" t="n">
        <v>6300543.47</v>
      </c>
      <c r="F553" s="87" t="s">
        <v>63</v>
      </c>
      <c r="G553" s="87" t="s">
        <v>2514</v>
      </c>
      <c r="H553" s="87" t="s">
        <v>249</v>
      </c>
      <c r="I553" s="87" t="s">
        <v>291</v>
      </c>
      <c r="J553" s="87" t="s">
        <v>133</v>
      </c>
    </row>
    <row r="554" outlineLevel="1">
      <c r="A554" s="87" t="s">
        <v>6217</v>
      </c>
      <c r="B554" s="87" t="s">
        <v>2516</v>
      </c>
      <c r="C554" s="123" t="n">
        <v>13700.0</v>
      </c>
      <c r="D554" s="123" t="s">
        <v>109</v>
      </c>
      <c r="E554" s="123" t="n">
        <v>6314243.47</v>
      </c>
      <c r="F554" s="87" t="s">
        <v>63</v>
      </c>
      <c r="G554" s="87" t="s">
        <v>586</v>
      </c>
      <c r="H554" s="87" t="s">
        <v>249</v>
      </c>
      <c r="I554" s="87" t="s">
        <v>291</v>
      </c>
      <c r="J554" s="87" t="s">
        <v>133</v>
      </c>
    </row>
    <row r="555" outlineLevel="1">
      <c r="A555" s="87" t="s">
        <v>6217</v>
      </c>
      <c r="B555" s="87" t="s">
        <v>2518</v>
      </c>
      <c r="C555" s="123" t="n">
        <v>8100.0</v>
      </c>
      <c r="D555" s="123" t="s">
        <v>109</v>
      </c>
      <c r="E555" s="123" t="n">
        <v>6322343.47</v>
      </c>
      <c r="F555" s="87" t="s">
        <v>63</v>
      </c>
      <c r="G555" s="87" t="s">
        <v>2328</v>
      </c>
      <c r="H555" s="87" t="s">
        <v>249</v>
      </c>
      <c r="I555" s="87" t="s">
        <v>291</v>
      </c>
      <c r="J555" s="87" t="s">
        <v>133</v>
      </c>
    </row>
    <row r="556" outlineLevel="1">
      <c r="A556" s="87" t="s">
        <v>6217</v>
      </c>
      <c r="B556" s="87" t="s">
        <v>2524</v>
      </c>
      <c r="C556" s="123" t="n">
        <v>2500.0</v>
      </c>
      <c r="D556" s="123" t="s">
        <v>109</v>
      </c>
      <c r="E556" s="123" t="n">
        <v>6349999.47</v>
      </c>
      <c r="F556" s="87" t="s">
        <v>63</v>
      </c>
      <c r="G556" s="87" t="s">
        <v>249</v>
      </c>
      <c r="H556" s="87" t="s">
        <v>249</v>
      </c>
      <c r="I556" s="87" t="s">
        <v>291</v>
      </c>
      <c r="J556" s="87" t="s">
        <v>133</v>
      </c>
    </row>
    <row r="557" outlineLevel="1">
      <c r="A557" s="87" t="s">
        <v>6217</v>
      </c>
      <c r="B557" s="87" t="s">
        <v>2526</v>
      </c>
      <c r="C557" s="123" t="n">
        <v>5500.0</v>
      </c>
      <c r="D557" s="123" t="s">
        <v>109</v>
      </c>
      <c r="E557" s="123" t="n">
        <v>6355499.47</v>
      </c>
      <c r="F557" s="87" t="s">
        <v>84</v>
      </c>
      <c r="G557" s="87" t="s">
        <v>249</v>
      </c>
      <c r="H557" s="87" t="s">
        <v>249</v>
      </c>
      <c r="I557" s="87" t="s">
        <v>291</v>
      </c>
      <c r="J557" s="87" t="s">
        <v>133</v>
      </c>
    </row>
    <row r="558" outlineLevel="1">
      <c r="A558" s="87" t="s">
        <v>6217</v>
      </c>
      <c r="B558" s="87" t="s">
        <v>2533</v>
      </c>
      <c r="C558" s="123" t="n">
        <v>1000.0</v>
      </c>
      <c r="D558" s="123" t="s">
        <v>109</v>
      </c>
      <c r="E558" s="123" t="n">
        <v>5351499.47</v>
      </c>
      <c r="F558" s="87" t="s">
        <v>63</v>
      </c>
      <c r="G558" s="87" t="s">
        <v>249</v>
      </c>
      <c r="H558" s="87" t="s">
        <v>249</v>
      </c>
      <c r="I558" s="87" t="s">
        <v>291</v>
      </c>
      <c r="J558" s="87" t="s">
        <v>133</v>
      </c>
    </row>
    <row r="559" outlineLevel="1">
      <c r="A559" s="87" t="s">
        <v>6217</v>
      </c>
      <c r="B559" s="87" t="s">
        <v>2551</v>
      </c>
      <c r="C559" s="123" t="n">
        <v>3500.0</v>
      </c>
      <c r="D559" s="123" t="s">
        <v>109</v>
      </c>
      <c r="E559" s="123" t="n">
        <v>1334999.47</v>
      </c>
      <c r="F559" s="87" t="s">
        <v>63</v>
      </c>
      <c r="G559" s="87" t="s">
        <v>249</v>
      </c>
      <c r="H559" s="87" t="s">
        <v>249</v>
      </c>
      <c r="I559" s="87" t="s">
        <v>291</v>
      </c>
      <c r="J559" s="87" t="s">
        <v>133</v>
      </c>
    </row>
    <row r="560" outlineLevel="1">
      <c r="A560" s="87" t="s">
        <v>6218</v>
      </c>
      <c r="B560" s="87" t="s">
        <v>2558</v>
      </c>
      <c r="C560" s="123" t="n">
        <v>7500.0</v>
      </c>
      <c r="D560" s="123" t="s">
        <v>109</v>
      </c>
      <c r="E560" s="123" t="n">
        <v>1279317.47</v>
      </c>
      <c r="F560" s="87" t="s">
        <v>63</v>
      </c>
      <c r="G560" s="87" t="s">
        <v>249</v>
      </c>
      <c r="H560" s="87" t="s">
        <v>249</v>
      </c>
      <c r="I560" s="87" t="s">
        <v>291</v>
      </c>
      <c r="J560" s="87" t="s">
        <v>133</v>
      </c>
    </row>
    <row r="561" outlineLevel="1">
      <c r="A561" s="87" t="s">
        <v>6218</v>
      </c>
      <c r="B561" s="87" t="s">
        <v>2564</v>
      </c>
      <c r="C561" s="123" t="n">
        <v>1900.0</v>
      </c>
      <c r="D561" s="123" t="s">
        <v>109</v>
      </c>
      <c r="E561" s="123" t="n">
        <v>1188059.47</v>
      </c>
      <c r="F561" s="87" t="s">
        <v>63</v>
      </c>
      <c r="G561" s="87" t="s">
        <v>2406</v>
      </c>
      <c r="H561" s="87" t="s">
        <v>249</v>
      </c>
      <c r="I561" s="87" t="s">
        <v>291</v>
      </c>
      <c r="J561" s="87" t="s">
        <v>133</v>
      </c>
    </row>
    <row r="562" outlineLevel="1">
      <c r="A562" s="87" t="s">
        <v>6218</v>
      </c>
      <c r="B562" s="87" t="s">
        <v>2570</v>
      </c>
      <c r="C562" s="123" t="n">
        <v>100.0</v>
      </c>
      <c r="D562" s="123" t="s">
        <v>109</v>
      </c>
      <c r="E562" s="123" t="n">
        <v>1183694.47</v>
      </c>
      <c r="F562" s="87" t="s">
        <v>63</v>
      </c>
      <c r="G562" s="87" t="s">
        <v>249</v>
      </c>
      <c r="H562" s="87" t="s">
        <v>249</v>
      </c>
      <c r="I562" s="87" t="s">
        <v>291</v>
      </c>
      <c r="J562" s="87" t="s">
        <v>133</v>
      </c>
    </row>
    <row r="563" outlineLevel="1">
      <c r="A563" s="87" t="s">
        <v>6218</v>
      </c>
      <c r="B563" s="87" t="s">
        <v>2574</v>
      </c>
      <c r="C563" s="123" t="n">
        <v>5000.0</v>
      </c>
      <c r="D563" s="123" t="s">
        <v>109</v>
      </c>
      <c r="E563" s="123" t="n">
        <v>1201544.47</v>
      </c>
      <c r="F563" s="87" t="s">
        <v>63</v>
      </c>
      <c r="G563" s="87" t="s">
        <v>249</v>
      </c>
      <c r="H563" s="87" t="s">
        <v>249</v>
      </c>
      <c r="I563" s="87" t="s">
        <v>291</v>
      </c>
      <c r="J563" s="87" t="s">
        <v>133</v>
      </c>
    </row>
    <row r="564" outlineLevel="1">
      <c r="A564" s="87" t="s">
        <v>6218</v>
      </c>
      <c r="B564" s="87" t="s">
        <v>2576</v>
      </c>
      <c r="C564" s="123" t="n">
        <v>50000.0</v>
      </c>
      <c r="D564" s="123" t="s">
        <v>109</v>
      </c>
      <c r="E564" s="123" t="n">
        <v>1251544.47</v>
      </c>
      <c r="F564" s="87" t="s">
        <v>63</v>
      </c>
      <c r="G564" s="87" t="s">
        <v>249</v>
      </c>
      <c r="H564" s="87" t="s">
        <v>249</v>
      </c>
      <c r="I564" s="87" t="s">
        <v>291</v>
      </c>
      <c r="J564" s="87" t="s">
        <v>133</v>
      </c>
    </row>
    <row r="565" outlineLevel="1">
      <c r="A565" s="87" t="s">
        <v>6218</v>
      </c>
      <c r="B565" s="87" t="s">
        <v>2580</v>
      </c>
      <c r="C565" s="123" t="n">
        <v>2200.0</v>
      </c>
      <c r="D565" s="123" t="s">
        <v>109</v>
      </c>
      <c r="E565" s="123" t="n">
        <v>1255994.47</v>
      </c>
      <c r="F565" s="87" t="s">
        <v>63</v>
      </c>
      <c r="G565" s="87" t="s">
        <v>249</v>
      </c>
      <c r="H565" s="87" t="s">
        <v>249</v>
      </c>
      <c r="I565" s="87" t="s">
        <v>291</v>
      </c>
      <c r="J565" s="87" t="s">
        <v>133</v>
      </c>
    </row>
    <row r="566" outlineLevel="1">
      <c r="A566" s="87" t="s">
        <v>6218</v>
      </c>
      <c r="B566" s="87" t="s">
        <v>2582</v>
      </c>
      <c r="C566" s="123" t="n">
        <v>10000.0</v>
      </c>
      <c r="D566" s="123" t="s">
        <v>109</v>
      </c>
      <c r="E566" s="123" t="n">
        <v>1265994.47</v>
      </c>
      <c r="F566" s="87" t="s">
        <v>63</v>
      </c>
      <c r="G566" s="87" t="s">
        <v>2583</v>
      </c>
      <c r="H566" s="87" t="s">
        <v>249</v>
      </c>
      <c r="I566" s="87" t="s">
        <v>291</v>
      </c>
      <c r="J566" s="87" t="s">
        <v>133</v>
      </c>
    </row>
    <row r="567" outlineLevel="1">
      <c r="A567" s="87" t="s">
        <v>6219</v>
      </c>
      <c r="B567" s="87" t="s">
        <v>2590</v>
      </c>
      <c r="C567" s="123" t="n">
        <v>10100.0</v>
      </c>
      <c r="D567" s="123" t="s">
        <v>109</v>
      </c>
      <c r="E567" s="123" t="n">
        <v>1296348.47</v>
      </c>
      <c r="F567" s="87" t="s">
        <v>63</v>
      </c>
      <c r="G567" s="87" t="s">
        <v>392</v>
      </c>
      <c r="H567" s="87" t="s">
        <v>249</v>
      </c>
      <c r="I567" s="87" t="s">
        <v>291</v>
      </c>
      <c r="J567" s="87" t="s">
        <v>133</v>
      </c>
    </row>
    <row r="568" outlineLevel="1">
      <c r="A568" s="87" t="s">
        <v>6219</v>
      </c>
      <c r="B568" s="87" t="s">
        <v>2592</v>
      </c>
      <c r="C568" s="123" t="n">
        <v>31500.0</v>
      </c>
      <c r="D568" s="123" t="s">
        <v>109</v>
      </c>
      <c r="E568" s="123" t="n">
        <v>1327848.47</v>
      </c>
      <c r="F568" s="87" t="s">
        <v>63</v>
      </c>
      <c r="G568" s="87" t="s">
        <v>249</v>
      </c>
      <c r="H568" s="87" t="s">
        <v>249</v>
      </c>
      <c r="I568" s="87" t="s">
        <v>291</v>
      </c>
      <c r="J568" s="87" t="s">
        <v>133</v>
      </c>
    </row>
    <row r="569" outlineLevel="1">
      <c r="A569" s="87" t="s">
        <v>6219</v>
      </c>
      <c r="B569" s="87" t="s">
        <v>2594</v>
      </c>
      <c r="C569" s="123" t="n">
        <v>2000.0</v>
      </c>
      <c r="D569" s="123" t="s">
        <v>109</v>
      </c>
      <c r="E569" s="123" t="n">
        <v>1329848.47</v>
      </c>
      <c r="F569" s="87" t="s">
        <v>63</v>
      </c>
      <c r="G569" s="87" t="s">
        <v>249</v>
      </c>
      <c r="H569" s="87" t="s">
        <v>249</v>
      </c>
      <c r="I569" s="87" t="s">
        <v>291</v>
      </c>
      <c r="J569" s="87" t="s">
        <v>133</v>
      </c>
    </row>
    <row r="570" outlineLevel="1">
      <c r="A570" s="87" t="s">
        <v>6219</v>
      </c>
      <c r="B570" s="87" t="s">
        <v>2596</v>
      </c>
      <c r="C570" s="123" t="n">
        <v>300.0</v>
      </c>
      <c r="D570" s="123" t="s">
        <v>109</v>
      </c>
      <c r="E570" s="123" t="n">
        <v>1330148.47</v>
      </c>
      <c r="F570" s="87" t="s">
        <v>63</v>
      </c>
      <c r="G570" s="87" t="s">
        <v>249</v>
      </c>
      <c r="H570" s="87" t="s">
        <v>249</v>
      </c>
      <c r="I570" s="87" t="s">
        <v>291</v>
      </c>
      <c r="J570" s="87" t="s">
        <v>133</v>
      </c>
    </row>
    <row r="571" outlineLevel="1">
      <c r="A571" s="87" t="s">
        <v>6219</v>
      </c>
      <c r="B571" s="87" t="s">
        <v>2598</v>
      </c>
      <c r="C571" s="123" t="n">
        <v>500.0</v>
      </c>
      <c r="D571" s="123" t="s">
        <v>109</v>
      </c>
      <c r="E571" s="123" t="n">
        <v>1330648.47</v>
      </c>
      <c r="F571" s="87" t="s">
        <v>63</v>
      </c>
      <c r="G571" s="87" t="s">
        <v>525</v>
      </c>
      <c r="H571" s="87" t="s">
        <v>249</v>
      </c>
      <c r="I571" s="87" t="s">
        <v>291</v>
      </c>
      <c r="J571" s="87" t="s">
        <v>133</v>
      </c>
    </row>
    <row r="572" outlineLevel="1">
      <c r="A572" s="87" t="s">
        <v>6219</v>
      </c>
      <c r="B572" s="87" t="s">
        <v>2600</v>
      </c>
      <c r="C572" s="123" t="n">
        <v>50000.0</v>
      </c>
      <c r="D572" s="123" t="s">
        <v>109</v>
      </c>
      <c r="E572" s="123" t="n">
        <v>1380648.47</v>
      </c>
      <c r="F572" s="87" t="s">
        <v>63</v>
      </c>
      <c r="G572" s="87" t="s">
        <v>249</v>
      </c>
      <c r="H572" s="87" t="s">
        <v>249</v>
      </c>
      <c r="I572" s="87" t="s">
        <v>291</v>
      </c>
      <c r="J572" s="87" t="s">
        <v>133</v>
      </c>
    </row>
    <row r="573" outlineLevel="1">
      <c r="A573" s="87" t="s">
        <v>6219</v>
      </c>
      <c r="B573" s="87" t="s">
        <v>2602</v>
      </c>
      <c r="C573" s="123" t="n">
        <v>502500.0</v>
      </c>
      <c r="D573" s="123" t="s">
        <v>109</v>
      </c>
      <c r="E573" s="123" t="n">
        <v>1883148.47</v>
      </c>
      <c r="F573" s="87" t="s">
        <v>82</v>
      </c>
      <c r="G573" s="87" t="s">
        <v>249</v>
      </c>
      <c r="H573" s="87" t="s">
        <v>249</v>
      </c>
      <c r="I573" s="87" t="s">
        <v>291</v>
      </c>
      <c r="J573" s="87" t="s">
        <v>133</v>
      </c>
    </row>
    <row r="574" outlineLevel="1">
      <c r="A574" s="87" t="s">
        <v>6219</v>
      </c>
      <c r="B574" s="87" t="s">
        <v>2604</v>
      </c>
      <c r="C574" s="123" t="n">
        <v>100000.0</v>
      </c>
      <c r="D574" s="123" t="s">
        <v>109</v>
      </c>
      <c r="E574" s="123" t="n">
        <v>1983148.47</v>
      </c>
      <c r="F574" s="87" t="s">
        <v>63</v>
      </c>
      <c r="G574" s="87" t="s">
        <v>513</v>
      </c>
      <c r="H574" s="87" t="s">
        <v>249</v>
      </c>
      <c r="I574" s="87" t="s">
        <v>291</v>
      </c>
      <c r="J574" s="87" t="s">
        <v>133</v>
      </c>
    </row>
    <row r="575" outlineLevel="1">
      <c r="A575" s="87" t="s">
        <v>6219</v>
      </c>
      <c r="B575" s="87" t="s">
        <v>2610</v>
      </c>
      <c r="C575" s="123" t="n">
        <v>2200.0</v>
      </c>
      <c r="D575" s="123" t="s">
        <v>109</v>
      </c>
      <c r="E575" s="123" t="n">
        <v>1885348.47</v>
      </c>
      <c r="F575" s="87" t="s">
        <v>63</v>
      </c>
      <c r="G575" s="87" t="s">
        <v>2611</v>
      </c>
      <c r="H575" s="87" t="s">
        <v>249</v>
      </c>
      <c r="I575" s="87" t="s">
        <v>291</v>
      </c>
      <c r="J575" s="87" t="s">
        <v>133</v>
      </c>
    </row>
    <row r="576" outlineLevel="1">
      <c r="A576" s="87" t="s">
        <v>6220</v>
      </c>
      <c r="B576" s="87" t="s">
        <v>2616</v>
      </c>
      <c r="C576" s="123" t="n">
        <v>10000.0</v>
      </c>
      <c r="D576" s="123" t="s">
        <v>109</v>
      </c>
      <c r="E576" s="123" t="n">
        <v>1890628.47</v>
      </c>
      <c r="F576" s="87" t="s">
        <v>63</v>
      </c>
      <c r="G576" s="87" t="s">
        <v>249</v>
      </c>
      <c r="H576" s="87" t="s">
        <v>249</v>
      </c>
      <c r="I576" s="87" t="s">
        <v>291</v>
      </c>
      <c r="J576" s="87" t="s">
        <v>133</v>
      </c>
    </row>
    <row r="577" outlineLevel="1">
      <c r="A577" s="87" t="s">
        <v>6220</v>
      </c>
      <c r="B577" s="87" t="s">
        <v>2618</v>
      </c>
      <c r="C577" s="123" t="n">
        <v>100.0</v>
      </c>
      <c r="D577" s="123" t="s">
        <v>109</v>
      </c>
      <c r="E577" s="123" t="n">
        <v>1890728.47</v>
      </c>
      <c r="F577" s="87" t="s">
        <v>63</v>
      </c>
      <c r="G577" s="87" t="s">
        <v>249</v>
      </c>
      <c r="H577" s="87" t="s">
        <v>249</v>
      </c>
      <c r="I577" s="87" t="s">
        <v>291</v>
      </c>
      <c r="J577" s="87" t="s">
        <v>133</v>
      </c>
    </row>
    <row r="578" outlineLevel="1">
      <c r="A578" s="87" t="s">
        <v>6220</v>
      </c>
      <c r="B578" s="87" t="s">
        <v>2626</v>
      </c>
      <c r="C578" s="123" t="n">
        <v>100000.0</v>
      </c>
      <c r="D578" s="123" t="s">
        <v>109</v>
      </c>
      <c r="E578" s="123" t="n">
        <v>2019823.47</v>
      </c>
      <c r="F578" s="87" t="s">
        <v>63</v>
      </c>
      <c r="G578" s="87" t="s">
        <v>1786</v>
      </c>
      <c r="H578" s="87" t="s">
        <v>249</v>
      </c>
      <c r="I578" s="87" t="s">
        <v>291</v>
      </c>
      <c r="J578" s="87" t="s">
        <v>133</v>
      </c>
    </row>
    <row r="579" outlineLevel="1">
      <c r="A579" s="87" t="s">
        <v>6220</v>
      </c>
      <c r="B579" s="87" t="s">
        <v>2628</v>
      </c>
      <c r="C579" s="123" t="n">
        <v>15800.0</v>
      </c>
      <c r="D579" s="123" t="s">
        <v>109</v>
      </c>
      <c r="E579" s="123" t="n">
        <v>2035623.47</v>
      </c>
      <c r="F579" s="87" t="s">
        <v>63</v>
      </c>
      <c r="G579" s="87" t="s">
        <v>249</v>
      </c>
      <c r="H579" s="87" t="s">
        <v>249</v>
      </c>
      <c r="I579" s="87" t="s">
        <v>291</v>
      </c>
      <c r="J579" s="87" t="s">
        <v>133</v>
      </c>
    </row>
    <row r="580" outlineLevel="1">
      <c r="A580" s="87" t="s">
        <v>6220</v>
      </c>
      <c r="B580" s="87" t="s">
        <v>2630</v>
      </c>
      <c r="C580" s="123" t="n">
        <v>1000000.0</v>
      </c>
      <c r="D580" s="123" t="s">
        <v>109</v>
      </c>
      <c r="E580" s="123" t="n">
        <v>3035623.47</v>
      </c>
      <c r="F580" s="87" t="s">
        <v>63</v>
      </c>
      <c r="G580" s="87" t="s">
        <v>2631</v>
      </c>
      <c r="H580" s="87" t="s">
        <v>249</v>
      </c>
      <c r="I580" s="87" t="s">
        <v>291</v>
      </c>
      <c r="J580" s="87" t="s">
        <v>133</v>
      </c>
    </row>
    <row r="581" outlineLevel="1">
      <c r="A581" s="87" t="s">
        <v>6220</v>
      </c>
      <c r="B581" s="87" t="s">
        <v>2636</v>
      </c>
      <c r="C581" s="123" t="n">
        <v>14600.0</v>
      </c>
      <c r="D581" s="123" t="s">
        <v>109</v>
      </c>
      <c r="E581" s="123" t="n">
        <v>2996223.47</v>
      </c>
      <c r="F581" s="87" t="s">
        <v>84</v>
      </c>
      <c r="G581" s="87" t="s">
        <v>249</v>
      </c>
      <c r="H581" s="87" t="s">
        <v>249</v>
      </c>
      <c r="I581" s="87" t="s">
        <v>291</v>
      </c>
      <c r="J581" s="87" t="s">
        <v>133</v>
      </c>
    </row>
    <row r="582" outlineLevel="1">
      <c r="A582" s="87" t="s">
        <v>6220</v>
      </c>
      <c r="B582" s="87" t="s">
        <v>2638</v>
      </c>
      <c r="C582" s="123" t="n">
        <v>2500000.0</v>
      </c>
      <c r="D582" s="123" t="s">
        <v>109</v>
      </c>
      <c r="E582" s="123" t="n">
        <v>5496223.47</v>
      </c>
      <c r="F582" s="87" t="s">
        <v>63</v>
      </c>
      <c r="G582" s="87" t="s">
        <v>807</v>
      </c>
      <c r="H582" s="87" t="s">
        <v>249</v>
      </c>
      <c r="I582" s="87" t="s">
        <v>291</v>
      </c>
      <c r="J582" s="87" t="s">
        <v>133</v>
      </c>
    </row>
    <row r="583" outlineLevel="1">
      <c r="A583" s="87" t="s">
        <v>6220</v>
      </c>
      <c r="B583" s="87" t="s">
        <v>2640</v>
      </c>
      <c r="C583" s="123" t="n">
        <v>15000.0</v>
      </c>
      <c r="D583" s="123" t="s">
        <v>109</v>
      </c>
      <c r="E583" s="123" t="n">
        <v>5511223.47</v>
      </c>
      <c r="F583" s="87" t="s">
        <v>63</v>
      </c>
      <c r="G583" s="87" t="s">
        <v>249</v>
      </c>
      <c r="H583" s="87" t="s">
        <v>249</v>
      </c>
      <c r="I583" s="87" t="s">
        <v>291</v>
      </c>
      <c r="J583" s="87" t="s">
        <v>133</v>
      </c>
    </row>
    <row r="584" outlineLevel="1">
      <c r="A584" s="87" t="s">
        <v>6220</v>
      </c>
      <c r="B584" s="87" t="s">
        <v>2642</v>
      </c>
      <c r="C584" s="123" t="n">
        <v>9400.0</v>
      </c>
      <c r="D584" s="123" t="s">
        <v>109</v>
      </c>
      <c r="E584" s="123" t="n">
        <v>5520623.47</v>
      </c>
      <c r="F584" s="87" t="s">
        <v>63</v>
      </c>
      <c r="G584" s="87" t="s">
        <v>249</v>
      </c>
      <c r="H584" s="87" t="s">
        <v>249</v>
      </c>
      <c r="I584" s="87" t="s">
        <v>291</v>
      </c>
      <c r="J584" s="87" t="s">
        <v>133</v>
      </c>
    </row>
    <row r="585" outlineLevel="1">
      <c r="A585" s="87" t="s">
        <v>6220</v>
      </c>
      <c r="B585" s="87" t="s">
        <v>2644</v>
      </c>
      <c r="C585" s="123" t="n">
        <v>18200.0</v>
      </c>
      <c r="D585" s="123" t="s">
        <v>109</v>
      </c>
      <c r="E585" s="123" t="n">
        <v>5538823.47</v>
      </c>
      <c r="F585" s="87" t="s">
        <v>63</v>
      </c>
      <c r="G585" s="87" t="s">
        <v>249</v>
      </c>
      <c r="H585" s="87" t="s">
        <v>249</v>
      </c>
      <c r="I585" s="87" t="s">
        <v>291</v>
      </c>
      <c r="J585" s="87" t="s">
        <v>133</v>
      </c>
    </row>
    <row r="586" outlineLevel="1">
      <c r="A586" s="87" t="s">
        <v>6220</v>
      </c>
      <c r="B586" s="87" t="s">
        <v>2646</v>
      </c>
      <c r="C586" s="123" t="n">
        <v>17700.0</v>
      </c>
      <c r="D586" s="123" t="s">
        <v>109</v>
      </c>
      <c r="E586" s="123" t="n">
        <v>5556523.47</v>
      </c>
      <c r="F586" s="87" t="s">
        <v>63</v>
      </c>
      <c r="G586" s="87" t="s">
        <v>2647</v>
      </c>
      <c r="H586" s="87" t="s">
        <v>249</v>
      </c>
      <c r="I586" s="87" t="s">
        <v>291</v>
      </c>
      <c r="J586" s="87" t="s">
        <v>133</v>
      </c>
    </row>
    <row r="587" outlineLevel="1">
      <c r="A587" s="87" t="s">
        <v>6220</v>
      </c>
      <c r="B587" s="87" t="s">
        <v>2652</v>
      </c>
      <c r="C587" s="123" t="n">
        <v>85000.0</v>
      </c>
      <c r="D587" s="123" t="s">
        <v>109</v>
      </c>
      <c r="E587" s="123" t="n">
        <v>5570723.47</v>
      </c>
      <c r="F587" s="87" t="s">
        <v>63</v>
      </c>
      <c r="G587" s="87" t="s">
        <v>249</v>
      </c>
      <c r="H587" s="87" t="s">
        <v>249</v>
      </c>
      <c r="I587" s="87" t="s">
        <v>291</v>
      </c>
      <c r="J587" s="87" t="s">
        <v>133</v>
      </c>
    </row>
    <row r="588" outlineLevel="1">
      <c r="A588" s="87" t="s">
        <v>6220</v>
      </c>
      <c r="B588" s="87" t="s">
        <v>2654</v>
      </c>
      <c r="C588" s="123" t="n">
        <v>7000.0</v>
      </c>
      <c r="D588" s="123" t="s">
        <v>109</v>
      </c>
      <c r="E588" s="123" t="n">
        <v>5577723.47</v>
      </c>
      <c r="F588" s="87" t="s">
        <v>63</v>
      </c>
      <c r="G588" s="87" t="s">
        <v>2655</v>
      </c>
      <c r="H588" s="87" t="s">
        <v>249</v>
      </c>
      <c r="I588" s="87" t="s">
        <v>291</v>
      </c>
      <c r="J588" s="87" t="s">
        <v>133</v>
      </c>
    </row>
    <row r="589" outlineLevel="1">
      <c r="A589" s="87" t="s">
        <v>6137</v>
      </c>
      <c r="B589" s="87" t="s">
        <v>2663</v>
      </c>
      <c r="C589" s="123" t="n">
        <v>2200.0</v>
      </c>
      <c r="D589" s="123" t="s">
        <v>109</v>
      </c>
      <c r="E589" s="123" t="n">
        <v>5543693.47</v>
      </c>
      <c r="F589" s="87" t="s">
        <v>63</v>
      </c>
      <c r="G589" s="87" t="s">
        <v>249</v>
      </c>
      <c r="H589" s="87" t="s">
        <v>249</v>
      </c>
      <c r="I589" s="87" t="s">
        <v>291</v>
      </c>
      <c r="J589" s="87" t="s">
        <v>133</v>
      </c>
    </row>
    <row r="590" outlineLevel="1">
      <c r="A590" s="87" t="s">
        <v>6137</v>
      </c>
      <c r="B590" s="87" t="s">
        <v>2668</v>
      </c>
      <c r="C590" s="123" t="n">
        <v>55000.0</v>
      </c>
      <c r="D590" s="123" t="s">
        <v>109</v>
      </c>
      <c r="E590" s="123" t="n">
        <v>5591493.47</v>
      </c>
      <c r="F590" s="87" t="s">
        <v>63</v>
      </c>
      <c r="G590" s="87" t="s">
        <v>477</v>
      </c>
      <c r="H590" s="87" t="s">
        <v>249</v>
      </c>
      <c r="I590" s="87" t="s">
        <v>291</v>
      </c>
      <c r="J590" s="87" t="s">
        <v>133</v>
      </c>
    </row>
    <row r="591" outlineLevel="1">
      <c r="A591" s="87" t="s">
        <v>6137</v>
      </c>
      <c r="B591" s="87" t="s">
        <v>2680</v>
      </c>
      <c r="C591" s="123" t="n">
        <v>70800.0</v>
      </c>
      <c r="D591" s="123" t="s">
        <v>109</v>
      </c>
      <c r="E591" s="123" t="n">
        <v>617026.55</v>
      </c>
      <c r="F591" s="87" t="s">
        <v>63</v>
      </c>
      <c r="G591" s="87" t="s">
        <v>1786</v>
      </c>
      <c r="H591" s="87" t="s">
        <v>249</v>
      </c>
      <c r="I591" s="87" t="s">
        <v>291</v>
      </c>
      <c r="J591" s="87" t="s">
        <v>133</v>
      </c>
    </row>
    <row r="592" outlineLevel="1">
      <c r="A592" s="87" t="s">
        <v>6137</v>
      </c>
      <c r="B592" s="87" t="s">
        <v>2682</v>
      </c>
      <c r="C592" s="123" t="n">
        <v>4400.0</v>
      </c>
      <c r="D592" s="123" t="s">
        <v>109</v>
      </c>
      <c r="E592" s="123" t="n">
        <v>621426.55</v>
      </c>
      <c r="F592" s="87" t="s">
        <v>63</v>
      </c>
      <c r="G592" s="87" t="s">
        <v>249</v>
      </c>
      <c r="H592" s="87" t="s">
        <v>249</v>
      </c>
      <c r="I592" s="87" t="s">
        <v>291</v>
      </c>
      <c r="J592" s="87" t="s">
        <v>133</v>
      </c>
    </row>
    <row r="593" outlineLevel="1">
      <c r="A593" s="87" t="s">
        <v>6137</v>
      </c>
      <c r="B593" s="87" t="s">
        <v>2684</v>
      </c>
      <c r="C593" s="123" t="n">
        <v>150000.0</v>
      </c>
      <c r="D593" s="123" t="s">
        <v>109</v>
      </c>
      <c r="E593" s="123" t="n">
        <v>771426.55</v>
      </c>
      <c r="F593" s="87" t="s">
        <v>63</v>
      </c>
      <c r="G593" s="87" t="s">
        <v>513</v>
      </c>
      <c r="H593" s="87" t="s">
        <v>249</v>
      </c>
      <c r="I593" s="87" t="s">
        <v>291</v>
      </c>
      <c r="J593" s="87" t="s">
        <v>133</v>
      </c>
    </row>
    <row r="594" outlineLevel="1">
      <c r="A594" s="87" t="s">
        <v>6137</v>
      </c>
      <c r="B594" s="87" t="s">
        <v>2686</v>
      </c>
      <c r="C594" s="123" t="n">
        <v>9100.0</v>
      </c>
      <c r="D594" s="123" t="s">
        <v>109</v>
      </c>
      <c r="E594" s="123" t="n">
        <v>780526.55</v>
      </c>
      <c r="F594" s="87" t="s">
        <v>63</v>
      </c>
      <c r="G594" s="87" t="s">
        <v>1145</v>
      </c>
      <c r="H594" s="87" t="s">
        <v>249</v>
      </c>
      <c r="I594" s="87" t="s">
        <v>291</v>
      </c>
      <c r="J594" s="87" t="s">
        <v>133</v>
      </c>
    </row>
    <row r="595" outlineLevel="1">
      <c r="A595" s="87" t="s">
        <v>6137</v>
      </c>
      <c r="B595" s="87" t="s">
        <v>2688</v>
      </c>
      <c r="C595" s="123" t="n">
        <v>40000.0</v>
      </c>
      <c r="D595" s="123" t="s">
        <v>109</v>
      </c>
      <c r="E595" s="123" t="n">
        <v>820526.55</v>
      </c>
      <c r="F595" s="87" t="s">
        <v>63</v>
      </c>
      <c r="G595" s="87" t="s">
        <v>2358</v>
      </c>
      <c r="H595" s="87" t="s">
        <v>249</v>
      </c>
      <c r="I595" s="87" t="s">
        <v>291</v>
      </c>
      <c r="J595" s="87" t="s">
        <v>133</v>
      </c>
    </row>
    <row r="596" outlineLevel="1">
      <c r="A596" s="87" t="s">
        <v>6137</v>
      </c>
      <c r="B596" s="87" t="s">
        <v>2690</v>
      </c>
      <c r="C596" s="123" t="n">
        <v>20000.0</v>
      </c>
      <c r="D596" s="123" t="s">
        <v>109</v>
      </c>
      <c r="E596" s="123" t="n">
        <v>840526.55</v>
      </c>
      <c r="F596" s="87" t="s">
        <v>63</v>
      </c>
      <c r="G596" s="87" t="s">
        <v>249</v>
      </c>
      <c r="H596" s="87" t="s">
        <v>249</v>
      </c>
      <c r="I596" s="87" t="s">
        <v>291</v>
      </c>
      <c r="J596" s="87" t="s">
        <v>133</v>
      </c>
    </row>
    <row r="597" outlineLevel="1">
      <c r="A597" s="87" t="s">
        <v>6137</v>
      </c>
      <c r="B597" s="87" t="s">
        <v>2692</v>
      </c>
      <c r="C597" s="123" t="n">
        <v>50000.0</v>
      </c>
      <c r="D597" s="123" t="s">
        <v>109</v>
      </c>
      <c r="E597" s="123" t="n">
        <v>890526.55</v>
      </c>
      <c r="F597" s="87" t="s">
        <v>63</v>
      </c>
      <c r="G597" s="87" t="s">
        <v>2693</v>
      </c>
      <c r="H597" s="87" t="s">
        <v>249</v>
      </c>
      <c r="I597" s="87" t="s">
        <v>291</v>
      </c>
      <c r="J597" s="87" t="s">
        <v>133</v>
      </c>
    </row>
    <row r="598" outlineLevel="1">
      <c r="A598" s="87" t="s">
        <v>6137</v>
      </c>
      <c r="B598" s="87" t="s">
        <v>2695</v>
      </c>
      <c r="C598" s="123" t="n">
        <v>10300.0</v>
      </c>
      <c r="D598" s="123" t="s">
        <v>109</v>
      </c>
      <c r="E598" s="123" t="n">
        <v>900826.55</v>
      </c>
      <c r="F598" s="87" t="s">
        <v>63</v>
      </c>
      <c r="G598" s="87" t="s">
        <v>249</v>
      </c>
      <c r="H598" s="87" t="s">
        <v>249</v>
      </c>
      <c r="I598" s="87" t="s">
        <v>291</v>
      </c>
      <c r="J598" s="87" t="s">
        <v>133</v>
      </c>
    </row>
    <row r="599" outlineLevel="1">
      <c r="A599" s="87" t="s">
        <v>6137</v>
      </c>
      <c r="B599" s="87" t="s">
        <v>2697</v>
      </c>
      <c r="C599" s="123" t="n">
        <v>28000.0</v>
      </c>
      <c r="D599" s="123" t="s">
        <v>109</v>
      </c>
      <c r="E599" s="123" t="n">
        <v>928826.55</v>
      </c>
      <c r="F599" s="87" t="s">
        <v>63</v>
      </c>
      <c r="G599" s="87" t="s">
        <v>2358</v>
      </c>
      <c r="H599" s="87" t="s">
        <v>249</v>
      </c>
      <c r="I599" s="87" t="s">
        <v>291</v>
      </c>
      <c r="J599" s="87" t="s">
        <v>133</v>
      </c>
    </row>
    <row r="600" outlineLevel="1">
      <c r="A600" s="87" t="s">
        <v>6137</v>
      </c>
      <c r="B600" s="87" t="s">
        <v>2699</v>
      </c>
      <c r="C600" s="123" t="n">
        <v>5000.0</v>
      </c>
      <c r="D600" s="123" t="s">
        <v>109</v>
      </c>
      <c r="E600" s="123" t="n">
        <v>933826.55</v>
      </c>
      <c r="F600" s="87" t="s">
        <v>63</v>
      </c>
      <c r="G600" s="87" t="s">
        <v>2700</v>
      </c>
      <c r="H600" s="87" t="s">
        <v>249</v>
      </c>
      <c r="I600" s="87" t="s">
        <v>291</v>
      </c>
      <c r="J600" s="87" t="s">
        <v>133</v>
      </c>
    </row>
    <row r="601" outlineLevel="1">
      <c r="A601" s="87" t="s">
        <v>6137</v>
      </c>
      <c r="B601" s="87" t="s">
        <v>2702</v>
      </c>
      <c r="C601" s="123" t="n">
        <v>80000.0</v>
      </c>
      <c r="D601" s="123" t="s">
        <v>109</v>
      </c>
      <c r="E601" s="123" t="n">
        <v>1013826.55</v>
      </c>
      <c r="F601" s="87" t="s">
        <v>63</v>
      </c>
      <c r="G601" s="87" t="s">
        <v>1145</v>
      </c>
      <c r="H601" s="87" t="s">
        <v>249</v>
      </c>
      <c r="I601" s="87" t="s">
        <v>291</v>
      </c>
      <c r="J601" s="87" t="s">
        <v>133</v>
      </c>
    </row>
    <row r="602" outlineLevel="1">
      <c r="A602" s="87" t="s">
        <v>6137</v>
      </c>
      <c r="B602" s="87" t="s">
        <v>2706</v>
      </c>
      <c r="C602" s="123" t="n">
        <v>5700.0</v>
      </c>
      <c r="D602" s="123" t="s">
        <v>109</v>
      </c>
      <c r="E602" s="123" t="n">
        <v>1018391.55</v>
      </c>
      <c r="F602" s="87" t="s">
        <v>63</v>
      </c>
      <c r="G602" s="87" t="s">
        <v>673</v>
      </c>
      <c r="H602" s="87" t="s">
        <v>249</v>
      </c>
      <c r="I602" s="87" t="s">
        <v>291</v>
      </c>
      <c r="J602" s="87" t="s">
        <v>133</v>
      </c>
    </row>
    <row r="603" outlineLevel="1">
      <c r="A603" s="87" t="s">
        <v>6137</v>
      </c>
      <c r="B603" s="87" t="s">
        <v>2708</v>
      </c>
      <c r="C603" s="123" t="n">
        <v>700.0</v>
      </c>
      <c r="D603" s="123" t="s">
        <v>109</v>
      </c>
      <c r="E603" s="123" t="n">
        <v>1019091.55</v>
      </c>
      <c r="F603" s="87" t="s">
        <v>63</v>
      </c>
      <c r="G603" s="87" t="s">
        <v>506</v>
      </c>
      <c r="H603" s="87" t="s">
        <v>249</v>
      </c>
      <c r="I603" s="87" t="s">
        <v>291</v>
      </c>
      <c r="J603" s="87" t="s">
        <v>133</v>
      </c>
    </row>
    <row r="604" outlineLevel="1">
      <c r="A604" s="87" t="s">
        <v>6137</v>
      </c>
      <c r="B604" s="87" t="s">
        <v>2715</v>
      </c>
      <c r="C604" s="123" t="n">
        <v>100000.0</v>
      </c>
      <c r="D604" s="123" t="s">
        <v>109</v>
      </c>
      <c r="E604" s="123" t="n">
        <v>904352.55</v>
      </c>
      <c r="F604" s="87" t="s">
        <v>63</v>
      </c>
      <c r="G604" s="87" t="s">
        <v>249</v>
      </c>
      <c r="H604" s="87" t="s">
        <v>249</v>
      </c>
      <c r="I604" s="87" t="s">
        <v>291</v>
      </c>
      <c r="J604" s="87" t="s">
        <v>133</v>
      </c>
    </row>
    <row r="605" outlineLevel="1">
      <c r="A605" s="87" t="s">
        <v>6221</v>
      </c>
      <c r="B605" s="87" t="s">
        <v>2717</v>
      </c>
      <c r="C605" s="123" t="n">
        <v>13800.0</v>
      </c>
      <c r="D605" s="123" t="s">
        <v>109</v>
      </c>
      <c r="E605" s="123" t="n">
        <v>918152.55</v>
      </c>
      <c r="F605" s="87" t="s">
        <v>416</v>
      </c>
      <c r="G605" s="87" t="s">
        <v>2328</v>
      </c>
      <c r="H605" s="87" t="s">
        <v>249</v>
      </c>
      <c r="I605" s="87" t="s">
        <v>291</v>
      </c>
      <c r="J605" s="87" t="s">
        <v>133</v>
      </c>
    </row>
    <row r="606" outlineLevel="1">
      <c r="A606" s="87" t="s">
        <v>6221</v>
      </c>
      <c r="B606" s="87" t="s">
        <v>2719</v>
      </c>
      <c r="C606" s="123" t="n">
        <v>800.0</v>
      </c>
      <c r="D606" s="123" t="s">
        <v>109</v>
      </c>
      <c r="E606" s="123" t="n">
        <v>918952.55</v>
      </c>
      <c r="F606" s="87" t="s">
        <v>63</v>
      </c>
      <c r="G606" s="87" t="s">
        <v>1635</v>
      </c>
      <c r="H606" s="87" t="s">
        <v>249</v>
      </c>
      <c r="I606" s="87" t="s">
        <v>291</v>
      </c>
      <c r="J606" s="87" t="s">
        <v>133</v>
      </c>
    </row>
    <row r="607" outlineLevel="1">
      <c r="A607" s="87" t="s">
        <v>6221</v>
      </c>
      <c r="B607" s="87" t="s">
        <v>2721</v>
      </c>
      <c r="C607" s="123" t="n">
        <v>10000.0</v>
      </c>
      <c r="D607" s="123" t="s">
        <v>109</v>
      </c>
      <c r="E607" s="123" t="n">
        <v>928952.55</v>
      </c>
      <c r="F607" s="87" t="s">
        <v>75</v>
      </c>
      <c r="G607" s="87" t="s">
        <v>2722</v>
      </c>
      <c r="H607" s="87" t="s">
        <v>249</v>
      </c>
      <c r="I607" s="87" t="s">
        <v>291</v>
      </c>
      <c r="J607" s="87" t="s">
        <v>133</v>
      </c>
    </row>
    <row r="608" outlineLevel="1">
      <c r="A608" s="87" t="s">
        <v>6221</v>
      </c>
      <c r="B608" s="87" t="s">
        <v>2724</v>
      </c>
      <c r="C608" s="123" t="n">
        <v>14000.0</v>
      </c>
      <c r="D608" s="123" t="s">
        <v>109</v>
      </c>
      <c r="E608" s="123" t="n">
        <v>942952.55</v>
      </c>
      <c r="F608" s="87" t="s">
        <v>63</v>
      </c>
      <c r="G608" s="87" t="s">
        <v>1062</v>
      </c>
      <c r="H608" s="87" t="s">
        <v>249</v>
      </c>
      <c r="I608" s="87" t="s">
        <v>291</v>
      </c>
      <c r="J608" s="87" t="s">
        <v>133</v>
      </c>
    </row>
    <row r="609" outlineLevel="1">
      <c r="A609" s="87" t="s">
        <v>6221</v>
      </c>
      <c r="B609" s="87" t="s">
        <v>2733</v>
      </c>
      <c r="C609" s="123" t="n">
        <v>9000.0</v>
      </c>
      <c r="D609" s="123" t="s">
        <v>109</v>
      </c>
      <c r="E609" s="123" t="n">
        <v>887710.55</v>
      </c>
      <c r="F609" s="87" t="s">
        <v>63</v>
      </c>
      <c r="G609" s="87" t="s">
        <v>1458</v>
      </c>
      <c r="H609" s="87" t="s">
        <v>249</v>
      </c>
      <c r="I609" s="87" t="s">
        <v>291</v>
      </c>
      <c r="J609" s="87" t="s">
        <v>133</v>
      </c>
    </row>
    <row r="610" outlineLevel="1">
      <c r="A610" s="87" t="s">
        <v>6222</v>
      </c>
      <c r="B610" s="87" t="s">
        <v>2735</v>
      </c>
      <c r="C610" s="123" t="n">
        <v>2900.0</v>
      </c>
      <c r="D610" s="123" t="s">
        <v>109</v>
      </c>
      <c r="E610" s="123" t="n">
        <v>890610.55</v>
      </c>
      <c r="F610" s="87" t="s">
        <v>63</v>
      </c>
      <c r="G610" s="87" t="s">
        <v>525</v>
      </c>
      <c r="H610" s="87" t="s">
        <v>249</v>
      </c>
      <c r="I610" s="87" t="s">
        <v>291</v>
      </c>
      <c r="J610" s="87" t="s">
        <v>133</v>
      </c>
    </row>
    <row r="611" outlineLevel="1">
      <c r="A611" s="87" t="s">
        <v>6223</v>
      </c>
      <c r="B611" s="87" t="s">
        <v>2741</v>
      </c>
      <c r="C611" s="123" t="n">
        <v>7000.0</v>
      </c>
      <c r="D611" s="123" t="s">
        <v>109</v>
      </c>
      <c r="E611" s="123" t="n">
        <v>911837.55</v>
      </c>
      <c r="F611" s="87" t="s">
        <v>63</v>
      </c>
      <c r="G611" s="87" t="s">
        <v>525</v>
      </c>
      <c r="H611" s="87" t="s">
        <v>249</v>
      </c>
      <c r="I611" s="87" t="s">
        <v>291</v>
      </c>
      <c r="J611" s="87" t="s">
        <v>133</v>
      </c>
    </row>
    <row r="612" outlineLevel="1">
      <c r="A612" s="87" t="s">
        <v>6223</v>
      </c>
      <c r="B612" s="87" t="s">
        <v>2743</v>
      </c>
      <c r="C612" s="123" t="n">
        <v>94400.0</v>
      </c>
      <c r="D612" s="123" t="s">
        <v>109</v>
      </c>
      <c r="E612" s="123" t="n">
        <v>1006237.55</v>
      </c>
      <c r="F612" s="87" t="s">
        <v>63</v>
      </c>
      <c r="G612" s="87" t="s">
        <v>1960</v>
      </c>
      <c r="H612" s="87" t="s">
        <v>249</v>
      </c>
      <c r="I612" s="87" t="s">
        <v>291</v>
      </c>
      <c r="J612" s="87" t="s">
        <v>133</v>
      </c>
    </row>
    <row r="613" outlineLevel="1">
      <c r="A613" s="87" t="s">
        <v>6224</v>
      </c>
      <c r="B613" s="87" t="s">
        <v>2749</v>
      </c>
      <c r="C613" s="123" t="n">
        <v>7500.0</v>
      </c>
      <c r="D613" s="123" t="s">
        <v>109</v>
      </c>
      <c r="E613" s="123" t="n">
        <v>1036217.55</v>
      </c>
      <c r="F613" s="87" t="s">
        <v>84</v>
      </c>
      <c r="G613" s="87" t="s">
        <v>249</v>
      </c>
      <c r="H613" s="87" t="s">
        <v>249</v>
      </c>
      <c r="I613" s="87" t="s">
        <v>291</v>
      </c>
      <c r="J613" s="87" t="s">
        <v>133</v>
      </c>
    </row>
    <row r="614" outlineLevel="1">
      <c r="A614" s="87" t="s">
        <v>6224</v>
      </c>
      <c r="B614" s="87" t="s">
        <v>2751</v>
      </c>
      <c r="C614" s="123" t="n">
        <v>1500.0</v>
      </c>
      <c r="D614" s="123" t="s">
        <v>109</v>
      </c>
      <c r="E614" s="123" t="n">
        <v>1037717.55</v>
      </c>
      <c r="F614" s="87" t="s">
        <v>84</v>
      </c>
      <c r="G614" s="87" t="s">
        <v>249</v>
      </c>
      <c r="H614" s="87" t="s">
        <v>249</v>
      </c>
      <c r="I614" s="87" t="s">
        <v>291</v>
      </c>
      <c r="J614" s="87" t="s">
        <v>133</v>
      </c>
    </row>
    <row r="615" outlineLevel="1">
      <c r="A615" s="87" t="s">
        <v>6224</v>
      </c>
      <c r="B615" s="87" t="s">
        <v>2753</v>
      </c>
      <c r="C615" s="123" t="n">
        <v>1500.0</v>
      </c>
      <c r="D615" s="123" t="s">
        <v>109</v>
      </c>
      <c r="E615" s="123" t="n">
        <v>1039217.55</v>
      </c>
      <c r="F615" s="87" t="s">
        <v>84</v>
      </c>
      <c r="G615" s="87" t="s">
        <v>249</v>
      </c>
      <c r="H615" s="87" t="s">
        <v>249</v>
      </c>
      <c r="I615" s="87" t="s">
        <v>291</v>
      </c>
      <c r="J615" s="87" t="s">
        <v>133</v>
      </c>
    </row>
    <row r="616" outlineLevel="1">
      <c r="A616" s="87" t="s">
        <v>6224</v>
      </c>
      <c r="B616" s="87" t="s">
        <v>2755</v>
      </c>
      <c r="C616" s="123" t="n">
        <v>700.0</v>
      </c>
      <c r="D616" s="123" t="s">
        <v>109</v>
      </c>
      <c r="E616" s="123" t="n">
        <v>1039917.55</v>
      </c>
      <c r="F616" s="87" t="s">
        <v>63</v>
      </c>
      <c r="G616" s="87" t="s">
        <v>506</v>
      </c>
      <c r="H616" s="87" t="s">
        <v>249</v>
      </c>
      <c r="I616" s="87" t="s">
        <v>291</v>
      </c>
      <c r="J616" s="87" t="s">
        <v>133</v>
      </c>
    </row>
    <row r="617" outlineLevel="1">
      <c r="A617" s="87" t="s">
        <v>6224</v>
      </c>
      <c r="B617" s="87" t="s">
        <v>2759</v>
      </c>
      <c r="C617" s="123" t="n">
        <v>12000.0</v>
      </c>
      <c r="D617" s="123" t="s">
        <v>109</v>
      </c>
      <c r="E617" s="123" t="n">
        <v>243617.55</v>
      </c>
      <c r="F617" s="87" t="s">
        <v>63</v>
      </c>
      <c r="G617" s="87" t="s">
        <v>1101</v>
      </c>
      <c r="H617" s="87" t="s">
        <v>249</v>
      </c>
      <c r="I617" s="87" t="s">
        <v>291</v>
      </c>
      <c r="J617" s="87" t="s">
        <v>133</v>
      </c>
    </row>
    <row r="618" outlineLevel="1">
      <c r="A618" s="87" t="s">
        <v>6224</v>
      </c>
      <c r="B618" s="87" t="s">
        <v>2765</v>
      </c>
      <c r="C618" s="123" t="n">
        <v>17000.0</v>
      </c>
      <c r="D618" s="123" t="s">
        <v>109</v>
      </c>
      <c r="E618" s="123" t="n">
        <v>164413.55</v>
      </c>
      <c r="F618" s="87" t="s">
        <v>63</v>
      </c>
      <c r="G618" s="87" t="s">
        <v>2766</v>
      </c>
      <c r="H618" s="87" t="s">
        <v>249</v>
      </c>
      <c r="I618" s="87" t="s">
        <v>291</v>
      </c>
      <c r="J618" s="87" t="s">
        <v>133</v>
      </c>
    </row>
    <row r="619" outlineLevel="1">
      <c r="A619" s="87" t="s">
        <v>6224</v>
      </c>
      <c r="B619" s="87" t="s">
        <v>2768</v>
      </c>
      <c r="C619" s="123" t="n">
        <v>27400.0</v>
      </c>
      <c r="D619" s="123" t="s">
        <v>109</v>
      </c>
      <c r="E619" s="123" t="n">
        <v>191813.55</v>
      </c>
      <c r="F619" s="87" t="s">
        <v>63</v>
      </c>
      <c r="G619" s="87" t="s">
        <v>249</v>
      </c>
      <c r="H619" s="87" t="s">
        <v>249</v>
      </c>
      <c r="I619" s="87" t="s">
        <v>291</v>
      </c>
      <c r="J619" s="87" t="s">
        <v>133</v>
      </c>
    </row>
    <row r="620" outlineLevel="1">
      <c r="A620" s="87" t="s">
        <v>6224</v>
      </c>
      <c r="B620" s="87" t="s">
        <v>2770</v>
      </c>
      <c r="C620" s="123" t="n">
        <v>10000.0</v>
      </c>
      <c r="D620" s="123" t="s">
        <v>109</v>
      </c>
      <c r="E620" s="123" t="n">
        <v>201813.55</v>
      </c>
      <c r="F620" s="87" t="s">
        <v>63</v>
      </c>
      <c r="G620" s="87" t="s">
        <v>1062</v>
      </c>
      <c r="H620" s="87" t="s">
        <v>249</v>
      </c>
      <c r="I620" s="87" t="s">
        <v>291</v>
      </c>
      <c r="J620" s="87" t="s">
        <v>133</v>
      </c>
    </row>
    <row r="621" outlineLevel="1">
      <c r="A621" s="87" t="s">
        <v>6224</v>
      </c>
      <c r="B621" s="87" t="s">
        <v>2772</v>
      </c>
      <c r="C621" s="123" t="n">
        <v>12200.0</v>
      </c>
      <c r="D621" s="123" t="s">
        <v>109</v>
      </c>
      <c r="E621" s="123" t="n">
        <v>214013.55</v>
      </c>
      <c r="F621" s="87" t="s">
        <v>63</v>
      </c>
      <c r="G621" s="87" t="s">
        <v>249</v>
      </c>
      <c r="H621" s="87" t="s">
        <v>249</v>
      </c>
      <c r="I621" s="87" t="s">
        <v>291</v>
      </c>
      <c r="J621" s="87" t="s">
        <v>133</v>
      </c>
    </row>
    <row r="622" outlineLevel="1">
      <c r="A622" s="87" t="s">
        <v>6224</v>
      </c>
      <c r="B622" s="87" t="s">
        <v>2774</v>
      </c>
      <c r="C622" s="123" t="n">
        <v>1400.0</v>
      </c>
      <c r="D622" s="123" t="s">
        <v>109</v>
      </c>
      <c r="E622" s="123" t="n">
        <v>215413.55</v>
      </c>
      <c r="F622" s="87" t="s">
        <v>63</v>
      </c>
      <c r="G622" s="87" t="s">
        <v>249</v>
      </c>
      <c r="H622" s="87" t="s">
        <v>249</v>
      </c>
      <c r="I622" s="87" t="s">
        <v>291</v>
      </c>
      <c r="J622" s="87" t="s">
        <v>133</v>
      </c>
    </row>
    <row r="623" outlineLevel="1">
      <c r="A623" s="87" t="s">
        <v>6224</v>
      </c>
      <c r="B623" s="87" t="s">
        <v>2776</v>
      </c>
      <c r="C623" s="123" t="n">
        <v>17200.0</v>
      </c>
      <c r="D623" s="123" t="s">
        <v>109</v>
      </c>
      <c r="E623" s="123" t="n">
        <v>232613.55</v>
      </c>
      <c r="F623" s="87" t="s">
        <v>63</v>
      </c>
      <c r="G623" s="87" t="s">
        <v>2358</v>
      </c>
      <c r="H623" s="87" t="s">
        <v>249</v>
      </c>
      <c r="I623" s="87" t="s">
        <v>291</v>
      </c>
      <c r="J623" s="87" t="s">
        <v>133</v>
      </c>
    </row>
    <row r="624" outlineLevel="1">
      <c r="A624" s="87" t="s">
        <v>6224</v>
      </c>
      <c r="B624" s="87" t="s">
        <v>2778</v>
      </c>
      <c r="C624" s="123" t="n">
        <v>800.0</v>
      </c>
      <c r="D624" s="123" t="s">
        <v>109</v>
      </c>
      <c r="E624" s="123" t="n">
        <v>233413.55</v>
      </c>
      <c r="F624" s="87" t="s">
        <v>63</v>
      </c>
      <c r="G624" s="87" t="s">
        <v>249</v>
      </c>
      <c r="H624" s="87" t="s">
        <v>249</v>
      </c>
      <c r="I624" s="87" t="s">
        <v>291</v>
      </c>
      <c r="J624" s="87" t="s">
        <v>133</v>
      </c>
    </row>
    <row r="625" outlineLevel="1">
      <c r="A625" s="87" t="s">
        <v>6224</v>
      </c>
      <c r="B625" s="87" t="s">
        <v>2780</v>
      </c>
      <c r="C625" s="123" t="n">
        <v>4400.0</v>
      </c>
      <c r="D625" s="123" t="s">
        <v>109</v>
      </c>
      <c r="E625" s="123" t="n">
        <v>237813.55</v>
      </c>
      <c r="F625" s="87" t="s">
        <v>63</v>
      </c>
      <c r="G625" s="87" t="s">
        <v>249</v>
      </c>
      <c r="H625" s="87" t="s">
        <v>249</v>
      </c>
      <c r="I625" s="87" t="s">
        <v>291</v>
      </c>
      <c r="J625" s="87" t="s">
        <v>133</v>
      </c>
    </row>
    <row r="626" outlineLevel="1">
      <c r="A626" s="87" t="s">
        <v>6225</v>
      </c>
      <c r="B626" s="87" t="s">
        <v>2782</v>
      </c>
      <c r="C626" s="123" t="n">
        <v>2200.0</v>
      </c>
      <c r="D626" s="123" t="s">
        <v>109</v>
      </c>
      <c r="E626" s="123" t="n">
        <v>240013.55</v>
      </c>
      <c r="F626" s="87" t="s">
        <v>63</v>
      </c>
      <c r="G626" s="87" t="s">
        <v>249</v>
      </c>
      <c r="H626" s="87" t="s">
        <v>249</v>
      </c>
      <c r="I626" s="87" t="s">
        <v>291</v>
      </c>
      <c r="J626" s="87" t="s">
        <v>133</v>
      </c>
    </row>
    <row r="627" outlineLevel="1">
      <c r="A627" s="87" t="s">
        <v>6225</v>
      </c>
      <c r="B627" s="87" t="s">
        <v>2784</v>
      </c>
      <c r="C627" s="123" t="n">
        <v>10000.0</v>
      </c>
      <c r="D627" s="123" t="s">
        <v>109</v>
      </c>
      <c r="E627" s="123" t="n">
        <v>250013.55</v>
      </c>
      <c r="F627" s="87" t="s">
        <v>83</v>
      </c>
      <c r="G627" s="87" t="s">
        <v>2452</v>
      </c>
      <c r="H627" s="87" t="s">
        <v>249</v>
      </c>
      <c r="I627" s="87" t="s">
        <v>291</v>
      </c>
      <c r="J627" s="87" t="s">
        <v>133</v>
      </c>
    </row>
    <row r="628" outlineLevel="1">
      <c r="A628" s="87" t="s">
        <v>6225</v>
      </c>
      <c r="B628" s="87" t="s">
        <v>2788</v>
      </c>
      <c r="C628" s="123" t="n">
        <v>3500000.0</v>
      </c>
      <c r="D628" s="123" t="s">
        <v>109</v>
      </c>
      <c r="E628" s="123" t="n">
        <v>3761518.55</v>
      </c>
      <c r="F628" s="87" t="s">
        <v>63</v>
      </c>
      <c r="G628" s="87" t="s">
        <v>807</v>
      </c>
      <c r="H628" s="87" t="s">
        <v>249</v>
      </c>
      <c r="I628" s="87" t="s">
        <v>291</v>
      </c>
      <c r="J628" s="87" t="s">
        <v>133</v>
      </c>
    </row>
    <row r="629" outlineLevel="1">
      <c r="A629" s="87" t="s">
        <v>6225</v>
      </c>
      <c r="B629" s="87" t="s">
        <v>2790</v>
      </c>
      <c r="C629" s="123" t="n">
        <v>80000.0</v>
      </c>
      <c r="D629" s="123" t="s">
        <v>109</v>
      </c>
      <c r="E629" s="123" t="n">
        <v>3841518.55</v>
      </c>
      <c r="F629" s="87" t="s">
        <v>63</v>
      </c>
      <c r="G629" s="87" t="s">
        <v>249</v>
      </c>
      <c r="H629" s="87" t="s">
        <v>249</v>
      </c>
      <c r="I629" s="87" t="s">
        <v>291</v>
      </c>
      <c r="J629" s="87" t="s">
        <v>133</v>
      </c>
    </row>
    <row r="630" outlineLevel="1">
      <c r="A630" s="87" t="s">
        <v>6225</v>
      </c>
      <c r="B630" s="87" t="s">
        <v>2794</v>
      </c>
      <c r="C630" s="123" t="n">
        <v>1500.0</v>
      </c>
      <c r="D630" s="123" t="s">
        <v>109</v>
      </c>
      <c r="E630" s="123" t="n">
        <v>3837644.51</v>
      </c>
      <c r="F630" s="87" t="s">
        <v>63</v>
      </c>
      <c r="G630" s="87" t="s">
        <v>249</v>
      </c>
      <c r="H630" s="87" t="s">
        <v>249</v>
      </c>
      <c r="I630" s="87" t="s">
        <v>291</v>
      </c>
      <c r="J630" s="87" t="s">
        <v>133</v>
      </c>
    </row>
    <row r="631" outlineLevel="1">
      <c r="A631" s="87" t="s">
        <v>6225</v>
      </c>
      <c r="B631" s="87" t="s">
        <v>2796</v>
      </c>
      <c r="C631" s="123" t="n">
        <v>2000.0</v>
      </c>
      <c r="D631" s="123" t="s">
        <v>109</v>
      </c>
      <c r="E631" s="123" t="n">
        <v>3839644.51</v>
      </c>
      <c r="F631" s="87" t="s">
        <v>63</v>
      </c>
      <c r="G631" s="87" t="s">
        <v>2797</v>
      </c>
      <c r="H631" s="87" t="s">
        <v>249</v>
      </c>
      <c r="I631" s="87" t="s">
        <v>291</v>
      </c>
      <c r="J631" s="87" t="s">
        <v>133</v>
      </c>
    </row>
    <row r="632" outlineLevel="1">
      <c r="A632" s="87" t="s">
        <v>6225</v>
      </c>
      <c r="B632" s="87" t="s">
        <v>2799</v>
      </c>
      <c r="C632" s="123" t="n">
        <v>100000.0</v>
      </c>
      <c r="D632" s="123" t="s">
        <v>109</v>
      </c>
      <c r="E632" s="123" t="n">
        <v>3939644.51</v>
      </c>
      <c r="F632" s="87" t="s">
        <v>63</v>
      </c>
      <c r="G632" s="87" t="s">
        <v>513</v>
      </c>
      <c r="H632" s="87" t="s">
        <v>249</v>
      </c>
      <c r="I632" s="87" t="s">
        <v>291</v>
      </c>
      <c r="J632" s="87" t="s">
        <v>133</v>
      </c>
    </row>
    <row r="633" outlineLevel="1">
      <c r="A633" s="87" t="s">
        <v>6225</v>
      </c>
      <c r="B633" s="87" t="s">
        <v>2801</v>
      </c>
      <c r="C633" s="123" t="n">
        <v>2000.0</v>
      </c>
      <c r="D633" s="123" t="s">
        <v>109</v>
      </c>
      <c r="E633" s="123" t="n">
        <v>3941644.51</v>
      </c>
      <c r="F633" s="87" t="s">
        <v>63</v>
      </c>
      <c r="G633" s="87" t="s">
        <v>249</v>
      </c>
      <c r="H633" s="87" t="s">
        <v>249</v>
      </c>
      <c r="I633" s="87" t="s">
        <v>291</v>
      </c>
      <c r="J633" s="87" t="s">
        <v>133</v>
      </c>
    </row>
    <row r="634" outlineLevel="1">
      <c r="A634" s="87" t="s">
        <v>6225</v>
      </c>
      <c r="B634" s="87" t="s">
        <v>2803</v>
      </c>
      <c r="C634" s="123" t="n">
        <v>1000.0</v>
      </c>
      <c r="D634" s="123" t="s">
        <v>109</v>
      </c>
      <c r="E634" s="123" t="n">
        <v>3942644.51</v>
      </c>
      <c r="F634" s="87" t="s">
        <v>63</v>
      </c>
      <c r="G634" s="87" t="s">
        <v>249</v>
      </c>
      <c r="H634" s="87" t="s">
        <v>249</v>
      </c>
      <c r="I634" s="87" t="s">
        <v>291</v>
      </c>
      <c r="J634" s="87" t="s">
        <v>133</v>
      </c>
    </row>
    <row r="635" outlineLevel="1">
      <c r="A635" s="87" t="s">
        <v>6225</v>
      </c>
      <c r="B635" s="87" t="s">
        <v>2805</v>
      </c>
      <c r="C635" s="123" t="n">
        <v>3800.0</v>
      </c>
      <c r="D635" s="123" t="s">
        <v>109</v>
      </c>
      <c r="E635" s="123" t="n">
        <v>3946444.51</v>
      </c>
      <c r="F635" s="87" t="s">
        <v>63</v>
      </c>
      <c r="G635" s="87" t="s">
        <v>249</v>
      </c>
      <c r="H635" s="87" t="s">
        <v>249</v>
      </c>
      <c r="I635" s="87" t="s">
        <v>291</v>
      </c>
      <c r="J635" s="87" t="s">
        <v>133</v>
      </c>
    </row>
    <row r="636" outlineLevel="1">
      <c r="A636" s="87" t="s">
        <v>6225</v>
      </c>
      <c r="B636" s="87" t="s">
        <v>2807</v>
      </c>
      <c r="C636" s="123" t="n">
        <v>2000.0</v>
      </c>
      <c r="D636" s="123" t="s">
        <v>109</v>
      </c>
      <c r="E636" s="123" t="n">
        <v>3948444.51</v>
      </c>
      <c r="F636" s="87" t="s">
        <v>63</v>
      </c>
      <c r="G636" s="87" t="s">
        <v>249</v>
      </c>
      <c r="H636" s="87" t="s">
        <v>249</v>
      </c>
      <c r="I636" s="87" t="s">
        <v>291</v>
      </c>
      <c r="J636" s="87" t="s">
        <v>133</v>
      </c>
    </row>
    <row r="637" outlineLevel="1">
      <c r="A637" s="87" t="s">
        <v>6225</v>
      </c>
      <c r="B637" s="87" t="s">
        <v>2809</v>
      </c>
      <c r="C637" s="123" t="n">
        <v>500.0</v>
      </c>
      <c r="D637" s="123" t="s">
        <v>109</v>
      </c>
      <c r="E637" s="123" t="n">
        <v>3948944.51</v>
      </c>
      <c r="F637" s="87" t="s">
        <v>63</v>
      </c>
      <c r="G637" s="87" t="s">
        <v>249</v>
      </c>
      <c r="H637" s="87" t="s">
        <v>249</v>
      </c>
      <c r="I637" s="87" t="s">
        <v>291</v>
      </c>
      <c r="J637" s="87" t="s">
        <v>133</v>
      </c>
    </row>
    <row r="638" outlineLevel="1">
      <c r="A638" s="87" t="s">
        <v>6226</v>
      </c>
      <c r="B638" s="87" t="s">
        <v>2811</v>
      </c>
      <c r="C638" s="123" t="n">
        <v>13000.0</v>
      </c>
      <c r="D638" s="123" t="s">
        <v>109</v>
      </c>
      <c r="E638" s="123" t="n">
        <v>3961944.51</v>
      </c>
      <c r="F638" s="87" t="s">
        <v>63</v>
      </c>
      <c r="G638" s="87" t="s">
        <v>1489</v>
      </c>
      <c r="H638" s="87" t="s">
        <v>249</v>
      </c>
      <c r="I638" s="87" t="s">
        <v>291</v>
      </c>
      <c r="J638" s="87" t="s">
        <v>133</v>
      </c>
    </row>
    <row r="639" outlineLevel="1">
      <c r="A639" s="87" t="s">
        <v>6226</v>
      </c>
      <c r="B639" s="87" t="s">
        <v>2813</v>
      </c>
      <c r="C639" s="123" t="n">
        <v>7600.0</v>
      </c>
      <c r="D639" s="123" t="s">
        <v>109</v>
      </c>
      <c r="E639" s="123" t="n">
        <v>3969544.51</v>
      </c>
      <c r="F639" s="87" t="s">
        <v>63</v>
      </c>
      <c r="G639" s="87" t="s">
        <v>2814</v>
      </c>
      <c r="H639" s="87" t="s">
        <v>249</v>
      </c>
      <c r="I639" s="87" t="s">
        <v>291</v>
      </c>
      <c r="J639" s="87" t="s">
        <v>133</v>
      </c>
    </row>
    <row r="640" outlineLevel="1">
      <c r="A640" s="87" t="s">
        <v>6226</v>
      </c>
      <c r="B640" s="87" t="s">
        <v>2817</v>
      </c>
      <c r="C640" s="123" t="n">
        <v>22900.0</v>
      </c>
      <c r="D640" s="123" t="s">
        <v>109</v>
      </c>
      <c r="E640" s="123" t="n">
        <v>3992444.51</v>
      </c>
      <c r="F640" s="87" t="s">
        <v>84</v>
      </c>
      <c r="G640" s="87" t="s">
        <v>2818</v>
      </c>
      <c r="H640" s="87" t="s">
        <v>249</v>
      </c>
      <c r="I640" s="87" t="s">
        <v>291</v>
      </c>
      <c r="J640" s="87" t="s">
        <v>133</v>
      </c>
    </row>
    <row r="641" outlineLevel="1">
      <c r="A641" s="87" t="s">
        <v>6226</v>
      </c>
      <c r="B641" s="87" t="s">
        <v>2825</v>
      </c>
      <c r="C641" s="123" t="n">
        <v>50000.0</v>
      </c>
      <c r="D641" s="123" t="s">
        <v>109</v>
      </c>
      <c r="E641" s="123" t="n">
        <v>3750197.51</v>
      </c>
      <c r="F641" s="87" t="s">
        <v>63</v>
      </c>
      <c r="G641" s="87" t="s">
        <v>249</v>
      </c>
      <c r="H641" s="87" t="s">
        <v>249</v>
      </c>
      <c r="I641" s="87" t="s">
        <v>291</v>
      </c>
      <c r="J641" s="87" t="s">
        <v>133</v>
      </c>
    </row>
    <row r="642" outlineLevel="1">
      <c r="A642" s="87" t="s">
        <v>6226</v>
      </c>
      <c r="B642" s="87" t="s">
        <v>2827</v>
      </c>
      <c r="C642" s="123" t="n">
        <v>6000.0</v>
      </c>
      <c r="D642" s="123" t="s">
        <v>109</v>
      </c>
      <c r="E642" s="123" t="n">
        <v>3756197.51</v>
      </c>
      <c r="F642" s="87" t="s">
        <v>63</v>
      </c>
      <c r="G642" s="87" t="s">
        <v>419</v>
      </c>
      <c r="H642" s="87" t="s">
        <v>249</v>
      </c>
      <c r="I642" s="87" t="s">
        <v>291</v>
      </c>
      <c r="J642" s="87" t="s">
        <v>133</v>
      </c>
    </row>
    <row r="643" outlineLevel="1">
      <c r="A643" s="87" t="s">
        <v>6226</v>
      </c>
      <c r="B643" s="87" t="s">
        <v>2834</v>
      </c>
      <c r="C643" s="123" t="n">
        <v>20800.0</v>
      </c>
      <c r="D643" s="123" t="s">
        <v>109</v>
      </c>
      <c r="E643" s="123" t="n">
        <v>278247.51</v>
      </c>
      <c r="F643" s="87" t="s">
        <v>63</v>
      </c>
      <c r="G643" s="87" t="s">
        <v>2325</v>
      </c>
      <c r="H643" s="87" t="s">
        <v>249</v>
      </c>
      <c r="I643" s="87" t="s">
        <v>291</v>
      </c>
      <c r="J643" s="87" t="s">
        <v>133</v>
      </c>
    </row>
    <row r="644" outlineLevel="1">
      <c r="A644" s="87" t="s">
        <v>6226</v>
      </c>
      <c r="B644" s="87" t="s">
        <v>2836</v>
      </c>
      <c r="C644" s="123" t="n">
        <v>2300.0</v>
      </c>
      <c r="D644" s="123" t="s">
        <v>109</v>
      </c>
      <c r="E644" s="123" t="n">
        <v>280547.51</v>
      </c>
      <c r="F644" s="87" t="s">
        <v>63</v>
      </c>
      <c r="G644" s="87" t="s">
        <v>249</v>
      </c>
      <c r="H644" s="87" t="s">
        <v>249</v>
      </c>
      <c r="I644" s="87" t="s">
        <v>291</v>
      </c>
      <c r="J644" s="87" t="s">
        <v>133</v>
      </c>
    </row>
    <row r="645" outlineLevel="1">
      <c r="A645" s="87" t="s">
        <v>6227</v>
      </c>
      <c r="B645" s="87" t="s">
        <v>2844</v>
      </c>
      <c r="C645" s="123" t="n">
        <v>2000.0</v>
      </c>
      <c r="D645" s="123" t="s">
        <v>109</v>
      </c>
      <c r="E645" s="123" t="n">
        <v>313837.51</v>
      </c>
      <c r="F645" s="87" t="s">
        <v>63</v>
      </c>
      <c r="G645" s="87" t="s">
        <v>249</v>
      </c>
      <c r="H645" s="87" t="s">
        <v>249</v>
      </c>
      <c r="I645" s="87" t="s">
        <v>291</v>
      </c>
      <c r="J645" s="87" t="s">
        <v>133</v>
      </c>
    </row>
    <row r="646" outlineLevel="1">
      <c r="A646" s="87" t="s">
        <v>6227</v>
      </c>
      <c r="B646" s="87" t="s">
        <v>2846</v>
      </c>
      <c r="C646" s="123" t="n">
        <v>300.0</v>
      </c>
      <c r="D646" s="123" t="s">
        <v>109</v>
      </c>
      <c r="E646" s="123" t="n">
        <v>314137.51</v>
      </c>
      <c r="F646" s="87" t="s">
        <v>63</v>
      </c>
      <c r="G646" s="87" t="s">
        <v>2847</v>
      </c>
      <c r="H646" s="87" t="s">
        <v>249</v>
      </c>
      <c r="I646" s="87" t="s">
        <v>291</v>
      </c>
      <c r="J646" s="87" t="s">
        <v>133</v>
      </c>
    </row>
    <row r="647" outlineLevel="1">
      <c r="A647" s="87" t="s">
        <v>6227</v>
      </c>
      <c r="B647" s="87" t="s">
        <v>2849</v>
      </c>
      <c r="C647" s="123" t="n">
        <v>12000.0</v>
      </c>
      <c r="D647" s="123" t="s">
        <v>109</v>
      </c>
      <c r="E647" s="123" t="n">
        <v>326137.51</v>
      </c>
      <c r="F647" s="87" t="s">
        <v>63</v>
      </c>
      <c r="G647" s="87" t="s">
        <v>2850</v>
      </c>
      <c r="H647" s="87" t="s">
        <v>249</v>
      </c>
      <c r="I647" s="87" t="s">
        <v>291</v>
      </c>
      <c r="J647" s="87" t="s">
        <v>133</v>
      </c>
    </row>
    <row r="648" outlineLevel="1">
      <c r="A648" s="87" t="s">
        <v>6227</v>
      </c>
      <c r="B648" s="87" t="s">
        <v>2854</v>
      </c>
      <c r="C648" s="123" t="n">
        <v>100000.0</v>
      </c>
      <c r="D648" s="123" t="s">
        <v>109</v>
      </c>
      <c r="E648" s="123" t="n">
        <v>425868.47</v>
      </c>
      <c r="F648" s="87" t="s">
        <v>63</v>
      </c>
      <c r="G648" s="87" t="s">
        <v>1937</v>
      </c>
      <c r="H648" s="87" t="s">
        <v>249</v>
      </c>
      <c r="I648" s="87" t="s">
        <v>291</v>
      </c>
      <c r="J648" s="87" t="s">
        <v>133</v>
      </c>
    </row>
    <row r="649" outlineLevel="1">
      <c r="A649" s="87" t="s">
        <v>6227</v>
      </c>
      <c r="B649" s="87" t="s">
        <v>2856</v>
      </c>
      <c r="C649" s="123" t="n">
        <v>15200.0</v>
      </c>
      <c r="D649" s="123" t="s">
        <v>109</v>
      </c>
      <c r="E649" s="123" t="n">
        <v>441068.47</v>
      </c>
      <c r="F649" s="87" t="s">
        <v>63</v>
      </c>
      <c r="G649" s="87" t="s">
        <v>249</v>
      </c>
      <c r="H649" s="87" t="s">
        <v>249</v>
      </c>
      <c r="I649" s="87" t="s">
        <v>291</v>
      </c>
      <c r="J649" s="87" t="s">
        <v>133</v>
      </c>
    </row>
    <row r="650" outlineLevel="1">
      <c r="A650" s="87" t="s">
        <v>6227</v>
      </c>
      <c r="B650" s="87" t="s">
        <v>2858</v>
      </c>
      <c r="C650" s="123" t="n">
        <v>100000.0</v>
      </c>
      <c r="D650" s="123" t="s">
        <v>109</v>
      </c>
      <c r="E650" s="123" t="n">
        <v>541068.47</v>
      </c>
      <c r="F650" s="87" t="s">
        <v>63</v>
      </c>
      <c r="G650" s="87" t="s">
        <v>1786</v>
      </c>
      <c r="H650" s="87" t="s">
        <v>249</v>
      </c>
      <c r="I650" s="87" t="s">
        <v>291</v>
      </c>
      <c r="J650" s="87" t="s">
        <v>133</v>
      </c>
    </row>
    <row r="651" outlineLevel="1">
      <c r="A651" s="87" t="s">
        <v>6227</v>
      </c>
      <c r="B651" s="87" t="s">
        <v>2860</v>
      </c>
      <c r="C651" s="123" t="n">
        <v>150000.0</v>
      </c>
      <c r="D651" s="123" t="s">
        <v>109</v>
      </c>
      <c r="E651" s="123" t="n">
        <v>691068.47</v>
      </c>
      <c r="F651" s="87" t="s">
        <v>63</v>
      </c>
      <c r="G651" s="87" t="s">
        <v>2225</v>
      </c>
      <c r="H651" s="87" t="s">
        <v>249</v>
      </c>
      <c r="I651" s="87" t="s">
        <v>291</v>
      </c>
      <c r="J651" s="87" t="s">
        <v>133</v>
      </c>
    </row>
    <row r="652" outlineLevel="1">
      <c r="A652" s="87" t="s">
        <v>6227</v>
      </c>
      <c r="B652" s="87" t="s">
        <v>2866</v>
      </c>
      <c r="C652" s="123" t="n">
        <v>5500.0</v>
      </c>
      <c r="D652" s="123" t="s">
        <v>109</v>
      </c>
      <c r="E652" s="123" t="n">
        <v>775408.47</v>
      </c>
      <c r="F652" s="87" t="s">
        <v>63</v>
      </c>
      <c r="G652" s="87" t="s">
        <v>435</v>
      </c>
      <c r="H652" s="87" t="s">
        <v>249</v>
      </c>
      <c r="I652" s="87" t="s">
        <v>291</v>
      </c>
      <c r="J652" s="87" t="s">
        <v>133</v>
      </c>
    </row>
    <row r="653" outlineLevel="1">
      <c r="A653" s="87" t="s">
        <v>6228</v>
      </c>
      <c r="B653" s="87" t="s">
        <v>2868</v>
      </c>
      <c r="C653" s="123" t="n">
        <v>2800.0</v>
      </c>
      <c r="D653" s="123" t="s">
        <v>109</v>
      </c>
      <c r="E653" s="123" t="n">
        <v>778208.47</v>
      </c>
      <c r="F653" s="87" t="s">
        <v>63</v>
      </c>
      <c r="G653" s="87" t="s">
        <v>249</v>
      </c>
      <c r="H653" s="87" t="s">
        <v>249</v>
      </c>
      <c r="I653" s="87" t="s">
        <v>291</v>
      </c>
      <c r="J653" s="87" t="s">
        <v>133</v>
      </c>
    </row>
    <row r="654" outlineLevel="1">
      <c r="A654" s="87" t="s">
        <v>6228</v>
      </c>
      <c r="B654" s="87" t="s">
        <v>2870</v>
      </c>
      <c r="C654" s="123" t="n">
        <v>5000000.0</v>
      </c>
      <c r="D654" s="123" t="s">
        <v>109</v>
      </c>
      <c r="E654" s="123" t="n">
        <v>5778208.47</v>
      </c>
      <c r="F654" s="87" t="s">
        <v>63</v>
      </c>
      <c r="G654" s="87" t="s">
        <v>807</v>
      </c>
      <c r="H654" s="87" t="s">
        <v>249</v>
      </c>
      <c r="I654" s="87" t="s">
        <v>291</v>
      </c>
      <c r="J654" s="87" t="s">
        <v>133</v>
      </c>
    </row>
    <row r="655" outlineLevel="1">
      <c r="A655" s="87" t="s">
        <v>6228</v>
      </c>
      <c r="B655" s="87" t="s">
        <v>2874</v>
      </c>
      <c r="C655" s="123" t="n">
        <v>23600.0</v>
      </c>
      <c r="D655" s="123" t="s">
        <v>109</v>
      </c>
      <c r="E655" s="123" t="n">
        <v>5762278.47</v>
      </c>
      <c r="F655" s="87" t="s">
        <v>63</v>
      </c>
      <c r="G655" s="87" t="s">
        <v>2875</v>
      </c>
      <c r="H655" s="87" t="s">
        <v>249</v>
      </c>
      <c r="I655" s="87" t="s">
        <v>291</v>
      </c>
      <c r="J655" s="87" t="s">
        <v>133</v>
      </c>
    </row>
    <row r="656" outlineLevel="1">
      <c r="A656" s="87" t="s">
        <v>6228</v>
      </c>
      <c r="B656" s="87" t="s">
        <v>2877</v>
      </c>
      <c r="C656" s="123" t="n">
        <v>2000.0</v>
      </c>
      <c r="D656" s="123" t="s">
        <v>109</v>
      </c>
      <c r="E656" s="123" t="n">
        <v>5764278.47</v>
      </c>
      <c r="F656" s="87" t="s">
        <v>63</v>
      </c>
      <c r="G656" s="87" t="s">
        <v>249</v>
      </c>
      <c r="H656" s="87" t="s">
        <v>249</v>
      </c>
      <c r="I656" s="87" t="s">
        <v>291</v>
      </c>
      <c r="J656" s="87" t="s">
        <v>133</v>
      </c>
    </row>
    <row r="657" outlineLevel="1">
      <c r="A657" s="87" t="s">
        <v>6228</v>
      </c>
      <c r="B657" s="87" t="s">
        <v>2879</v>
      </c>
      <c r="C657" s="123" t="n">
        <v>9800.0</v>
      </c>
      <c r="D657" s="123" t="s">
        <v>109</v>
      </c>
      <c r="E657" s="123" t="n">
        <v>5774078.47</v>
      </c>
      <c r="F657" s="87" t="s">
        <v>63</v>
      </c>
      <c r="G657" s="87" t="s">
        <v>249</v>
      </c>
      <c r="H657" s="87" t="s">
        <v>249</v>
      </c>
      <c r="I657" s="87" t="s">
        <v>291</v>
      </c>
      <c r="J657" s="87" t="s">
        <v>133</v>
      </c>
    </row>
    <row r="658" outlineLevel="1">
      <c r="A658" s="87" t="s">
        <v>6228</v>
      </c>
      <c r="B658" s="87" t="s">
        <v>2881</v>
      </c>
      <c r="C658" s="123" t="n">
        <v>20000.0</v>
      </c>
      <c r="D658" s="123" t="s">
        <v>109</v>
      </c>
      <c r="E658" s="123" t="n">
        <v>5794078.47</v>
      </c>
      <c r="F658" s="87" t="s">
        <v>63</v>
      </c>
      <c r="G658" s="87" t="s">
        <v>705</v>
      </c>
      <c r="H658" s="87" t="s">
        <v>249</v>
      </c>
      <c r="I658" s="87" t="s">
        <v>291</v>
      </c>
      <c r="J658" s="87" t="s">
        <v>133</v>
      </c>
    </row>
    <row r="659" outlineLevel="1">
      <c r="A659" s="87" t="s">
        <v>6228</v>
      </c>
      <c r="B659" s="87" t="s">
        <v>2883</v>
      </c>
      <c r="C659" s="123" t="n">
        <v>8000.0</v>
      </c>
      <c r="D659" s="123" t="s">
        <v>109</v>
      </c>
      <c r="E659" s="123" t="n">
        <v>5802078.47</v>
      </c>
      <c r="F659" s="87" t="s">
        <v>63</v>
      </c>
      <c r="G659" s="87" t="s">
        <v>249</v>
      </c>
      <c r="H659" s="87" t="s">
        <v>249</v>
      </c>
      <c r="I659" s="87" t="s">
        <v>291</v>
      </c>
      <c r="J659" s="87" t="s">
        <v>133</v>
      </c>
    </row>
    <row r="660" outlineLevel="1">
      <c r="A660" s="87" t="s">
        <v>6228</v>
      </c>
      <c r="B660" s="87" t="s">
        <v>2887</v>
      </c>
      <c r="C660" s="123" t="n">
        <v>1000000.0</v>
      </c>
      <c r="D660" s="123" t="s">
        <v>109</v>
      </c>
      <c r="E660" s="123" t="n">
        <v>6299578.47</v>
      </c>
      <c r="F660" s="87" t="s">
        <v>63</v>
      </c>
      <c r="G660" s="87" t="s">
        <v>2888</v>
      </c>
      <c r="H660" s="87" t="s">
        <v>249</v>
      </c>
      <c r="I660" s="87" t="s">
        <v>291</v>
      </c>
      <c r="J660" s="87" t="s">
        <v>133</v>
      </c>
    </row>
    <row r="661" outlineLevel="1">
      <c r="A661" s="87" t="s">
        <v>6229</v>
      </c>
      <c r="B661" s="87" t="s">
        <v>2909</v>
      </c>
      <c r="C661" s="123" t="n">
        <v>70000.0</v>
      </c>
      <c r="D661" s="123" t="s">
        <v>109</v>
      </c>
      <c r="E661" s="123" t="n">
        <v>1865958.47</v>
      </c>
      <c r="F661" s="87" t="s">
        <v>63</v>
      </c>
      <c r="G661" s="87" t="s">
        <v>2325</v>
      </c>
      <c r="H661" s="87" t="s">
        <v>249</v>
      </c>
      <c r="I661" s="87" t="s">
        <v>291</v>
      </c>
      <c r="J661" s="87" t="s">
        <v>133</v>
      </c>
    </row>
    <row r="662" outlineLevel="1">
      <c r="A662" s="87" t="s">
        <v>6230</v>
      </c>
      <c r="B662" s="87" t="s">
        <v>2911</v>
      </c>
      <c r="C662" s="123" t="n">
        <v>10800.0</v>
      </c>
      <c r="D662" s="123" t="s">
        <v>109</v>
      </c>
      <c r="E662" s="123" t="n">
        <v>1876758.47</v>
      </c>
      <c r="F662" s="87" t="s">
        <v>63</v>
      </c>
      <c r="G662" s="87" t="s">
        <v>525</v>
      </c>
      <c r="H662" s="87" t="s">
        <v>249</v>
      </c>
      <c r="I662" s="87" t="s">
        <v>291</v>
      </c>
      <c r="J662" s="87" t="s">
        <v>133</v>
      </c>
    </row>
    <row r="663" outlineLevel="1">
      <c r="A663" s="87" t="s">
        <v>6230</v>
      </c>
      <c r="B663" s="87" t="s">
        <v>2913</v>
      </c>
      <c r="C663" s="123" t="n">
        <v>11200.0</v>
      </c>
      <c r="D663" s="123" t="s">
        <v>109</v>
      </c>
      <c r="E663" s="123" t="n">
        <v>1887958.47</v>
      </c>
      <c r="F663" s="87" t="s">
        <v>63</v>
      </c>
      <c r="G663" s="87" t="s">
        <v>249</v>
      </c>
      <c r="H663" s="87" t="s">
        <v>249</v>
      </c>
      <c r="I663" s="87" t="s">
        <v>291</v>
      </c>
      <c r="J663" s="87" t="s">
        <v>133</v>
      </c>
    </row>
    <row r="664" outlineLevel="1">
      <c r="A664" s="87" t="s">
        <v>6230</v>
      </c>
      <c r="B664" s="87" t="s">
        <v>2915</v>
      </c>
      <c r="C664" s="123" t="n">
        <v>5000.0</v>
      </c>
      <c r="D664" s="123" t="s">
        <v>109</v>
      </c>
      <c r="E664" s="123" t="n">
        <v>1892958.47</v>
      </c>
      <c r="F664" s="87" t="s">
        <v>63</v>
      </c>
      <c r="G664" s="87" t="s">
        <v>1399</v>
      </c>
      <c r="H664" s="87" t="s">
        <v>249</v>
      </c>
      <c r="I664" s="87" t="s">
        <v>291</v>
      </c>
      <c r="J664" s="87" t="s">
        <v>133</v>
      </c>
    </row>
    <row r="665" outlineLevel="1">
      <c r="A665" s="87" t="s">
        <v>6230</v>
      </c>
      <c r="B665" s="87" t="s">
        <v>2917</v>
      </c>
      <c r="C665" s="123" t="n">
        <v>6000.0</v>
      </c>
      <c r="D665" s="123" t="s">
        <v>109</v>
      </c>
      <c r="E665" s="123" t="n">
        <v>1898958.47</v>
      </c>
      <c r="F665" s="87" t="s">
        <v>63</v>
      </c>
      <c r="G665" s="87" t="s">
        <v>2918</v>
      </c>
      <c r="H665" s="87" t="s">
        <v>249</v>
      </c>
      <c r="I665" s="87" t="s">
        <v>291</v>
      </c>
      <c r="J665" s="87" t="s">
        <v>133</v>
      </c>
    </row>
    <row r="666" outlineLevel="1">
      <c r="A666" s="87" t="s">
        <v>6230</v>
      </c>
      <c r="B666" s="87" t="s">
        <v>2920</v>
      </c>
      <c r="C666" s="123" t="n">
        <v>4000000.0</v>
      </c>
      <c r="D666" s="123" t="s">
        <v>109</v>
      </c>
      <c r="E666" s="123" t="n">
        <v>5898958.47</v>
      </c>
      <c r="F666" s="87" t="s">
        <v>63</v>
      </c>
      <c r="G666" s="87" t="s">
        <v>807</v>
      </c>
      <c r="H666" s="87" t="s">
        <v>249</v>
      </c>
      <c r="I666" s="87" t="s">
        <v>291</v>
      </c>
      <c r="J666" s="87" t="s">
        <v>133</v>
      </c>
    </row>
    <row r="667" outlineLevel="1">
      <c r="A667" s="87" t="s">
        <v>6230</v>
      </c>
      <c r="B667" s="87" t="s">
        <v>2922</v>
      </c>
      <c r="C667" s="123" t="n">
        <v>2000.0</v>
      </c>
      <c r="D667" s="123" t="s">
        <v>109</v>
      </c>
      <c r="E667" s="123" t="n">
        <v>5900958.47</v>
      </c>
      <c r="F667" s="87" t="s">
        <v>63</v>
      </c>
      <c r="G667" s="87" t="s">
        <v>249</v>
      </c>
      <c r="H667" s="87" t="s">
        <v>249</v>
      </c>
      <c r="I667" s="87" t="s">
        <v>291</v>
      </c>
      <c r="J667" s="87" t="s">
        <v>133</v>
      </c>
    </row>
    <row r="668" outlineLevel="1">
      <c r="A668" s="87" t="s">
        <v>6230</v>
      </c>
      <c r="B668" s="87" t="s">
        <v>2924</v>
      </c>
      <c r="C668" s="123" t="n">
        <v>300.0</v>
      </c>
      <c r="D668" s="123" t="s">
        <v>109</v>
      </c>
      <c r="E668" s="123" t="n">
        <v>5901258.47</v>
      </c>
      <c r="F668" s="87" t="s">
        <v>63</v>
      </c>
      <c r="G668" s="87" t="s">
        <v>249</v>
      </c>
      <c r="H668" s="87" t="s">
        <v>249</v>
      </c>
      <c r="I668" s="87" t="s">
        <v>291</v>
      </c>
      <c r="J668" s="87" t="s">
        <v>133</v>
      </c>
    </row>
    <row r="669" outlineLevel="1">
      <c r="A669" s="87" t="s">
        <v>6230</v>
      </c>
      <c r="B669" s="87" t="s">
        <v>2926</v>
      </c>
      <c r="C669" s="123" t="n">
        <v>19300.0</v>
      </c>
      <c r="D669" s="123" t="s">
        <v>109</v>
      </c>
      <c r="E669" s="123" t="n">
        <v>5920558.47</v>
      </c>
      <c r="F669" s="87" t="s">
        <v>84</v>
      </c>
      <c r="G669" s="87" t="s">
        <v>249</v>
      </c>
      <c r="H669" s="87" t="s">
        <v>249</v>
      </c>
      <c r="I669" s="87" t="s">
        <v>291</v>
      </c>
      <c r="J669" s="87" t="s">
        <v>133</v>
      </c>
    </row>
    <row r="670" outlineLevel="1">
      <c r="A670" s="87" t="s">
        <v>6230</v>
      </c>
      <c r="B670" s="87" t="s">
        <v>2928</v>
      </c>
      <c r="C670" s="123" t="n">
        <v>3000.0</v>
      </c>
      <c r="D670" s="123" t="s">
        <v>109</v>
      </c>
      <c r="E670" s="123" t="n">
        <v>5923558.47</v>
      </c>
      <c r="F670" s="87" t="s">
        <v>63</v>
      </c>
      <c r="G670" s="87" t="s">
        <v>2929</v>
      </c>
      <c r="H670" s="87" t="s">
        <v>249</v>
      </c>
      <c r="I670" s="87" t="s">
        <v>291</v>
      </c>
      <c r="J670" s="87" t="s">
        <v>133</v>
      </c>
    </row>
    <row r="671" outlineLevel="1">
      <c r="A671" s="87" t="s">
        <v>6230</v>
      </c>
      <c r="B671" s="87" t="s">
        <v>2931</v>
      </c>
      <c r="C671" s="123" t="n">
        <v>23600.0</v>
      </c>
      <c r="D671" s="123" t="s">
        <v>109</v>
      </c>
      <c r="E671" s="123" t="n">
        <v>5947158.47</v>
      </c>
      <c r="F671" s="87" t="s">
        <v>63</v>
      </c>
      <c r="G671" s="87" t="s">
        <v>2932</v>
      </c>
      <c r="H671" s="87" t="s">
        <v>249</v>
      </c>
      <c r="I671" s="87" t="s">
        <v>291</v>
      </c>
      <c r="J671" s="87" t="s">
        <v>133</v>
      </c>
    </row>
    <row r="672" outlineLevel="1">
      <c r="A672" s="87" t="s">
        <v>6230</v>
      </c>
      <c r="B672" s="87" t="s">
        <v>2936</v>
      </c>
      <c r="C672" s="123" t="n">
        <v>11000.0</v>
      </c>
      <c r="D672" s="123" t="s">
        <v>109</v>
      </c>
      <c r="E672" s="123" t="n">
        <v>5970194.47</v>
      </c>
      <c r="F672" s="87" t="s">
        <v>63</v>
      </c>
      <c r="G672" s="87" t="s">
        <v>249</v>
      </c>
      <c r="H672" s="87" t="s">
        <v>249</v>
      </c>
      <c r="I672" s="87" t="s">
        <v>291</v>
      </c>
      <c r="J672" s="87" t="s">
        <v>133</v>
      </c>
    </row>
    <row r="673" outlineLevel="1">
      <c r="A673" s="87" t="s">
        <v>6231</v>
      </c>
      <c r="B673" s="87" t="s">
        <v>2945</v>
      </c>
      <c r="C673" s="123" t="n">
        <v>6000.0</v>
      </c>
      <c r="D673" s="123" t="s">
        <v>109</v>
      </c>
      <c r="E673" s="123" t="n">
        <v>5976194.47</v>
      </c>
      <c r="F673" s="87" t="s">
        <v>63</v>
      </c>
      <c r="G673" s="87" t="s">
        <v>1101</v>
      </c>
      <c r="H673" s="87" t="s">
        <v>249</v>
      </c>
      <c r="I673" s="87" t="s">
        <v>291</v>
      </c>
      <c r="J673" s="87" t="s">
        <v>133</v>
      </c>
    </row>
    <row r="674" outlineLevel="1">
      <c r="A674" s="87" t="s">
        <v>6231</v>
      </c>
      <c r="B674" s="87" t="s">
        <v>2947</v>
      </c>
      <c r="C674" s="123" t="n">
        <v>36400.0</v>
      </c>
      <c r="D674" s="123" t="s">
        <v>109</v>
      </c>
      <c r="E674" s="123" t="n">
        <v>6012594.47</v>
      </c>
      <c r="F674" s="87" t="s">
        <v>63</v>
      </c>
      <c r="G674" s="87" t="s">
        <v>2176</v>
      </c>
      <c r="H674" s="87" t="s">
        <v>249</v>
      </c>
      <c r="I674" s="87" t="s">
        <v>291</v>
      </c>
      <c r="J674" s="87" t="s">
        <v>133</v>
      </c>
    </row>
    <row r="675" outlineLevel="1">
      <c r="A675" s="87" t="s">
        <v>6231</v>
      </c>
      <c r="B675" s="87" t="s">
        <v>2949</v>
      </c>
      <c r="C675" s="123" t="n">
        <v>12500.0</v>
      </c>
      <c r="D675" s="123" t="s">
        <v>109</v>
      </c>
      <c r="E675" s="123" t="n">
        <v>6025094.47</v>
      </c>
      <c r="F675" s="87" t="s">
        <v>63</v>
      </c>
      <c r="G675" s="87" t="s">
        <v>1062</v>
      </c>
      <c r="H675" s="87" t="s">
        <v>249</v>
      </c>
      <c r="I675" s="87" t="s">
        <v>291</v>
      </c>
      <c r="J675" s="87" t="s">
        <v>133</v>
      </c>
    </row>
    <row r="676" outlineLevel="1">
      <c r="A676" s="87" t="s">
        <v>6231</v>
      </c>
      <c r="B676" s="87" t="s">
        <v>2951</v>
      </c>
      <c r="C676" s="123" t="n">
        <v>2800.0</v>
      </c>
      <c r="D676" s="123" t="s">
        <v>109</v>
      </c>
      <c r="E676" s="123" t="n">
        <v>6027894.47</v>
      </c>
      <c r="F676" s="87" t="s">
        <v>63</v>
      </c>
      <c r="G676" s="87" t="s">
        <v>1635</v>
      </c>
      <c r="H676" s="87" t="s">
        <v>249</v>
      </c>
      <c r="I676" s="87" t="s">
        <v>291</v>
      </c>
      <c r="J676" s="87" t="s">
        <v>133</v>
      </c>
    </row>
    <row r="677" outlineLevel="1">
      <c r="A677" s="87" t="s">
        <v>6231</v>
      </c>
      <c r="B677" s="87" t="s">
        <v>2953</v>
      </c>
      <c r="C677" s="123" t="n">
        <v>700.0</v>
      </c>
      <c r="D677" s="123" t="s">
        <v>109</v>
      </c>
      <c r="E677" s="123" t="n">
        <v>6028594.47</v>
      </c>
      <c r="F677" s="87" t="s">
        <v>63</v>
      </c>
      <c r="G677" s="87" t="s">
        <v>1969</v>
      </c>
      <c r="H677" s="87" t="s">
        <v>249</v>
      </c>
      <c r="I677" s="87" t="s">
        <v>291</v>
      </c>
      <c r="J677" s="87" t="s">
        <v>133</v>
      </c>
    </row>
    <row r="678" outlineLevel="1">
      <c r="A678" s="87" t="s">
        <v>6231</v>
      </c>
      <c r="B678" s="87" t="s">
        <v>2955</v>
      </c>
      <c r="C678" s="123" t="n">
        <v>13800.0</v>
      </c>
      <c r="D678" s="123" t="s">
        <v>109</v>
      </c>
      <c r="E678" s="123" t="n">
        <v>6042394.47</v>
      </c>
      <c r="F678" s="87" t="s">
        <v>63</v>
      </c>
      <c r="G678" s="87" t="s">
        <v>2328</v>
      </c>
      <c r="H678" s="87" t="s">
        <v>249</v>
      </c>
      <c r="I678" s="87" t="s">
        <v>291</v>
      </c>
      <c r="J678" s="87" t="s">
        <v>133</v>
      </c>
    </row>
    <row r="679" outlineLevel="1">
      <c r="A679" s="87" t="s">
        <v>6231</v>
      </c>
      <c r="B679" s="87" t="s">
        <v>2957</v>
      </c>
      <c r="C679" s="123" t="n">
        <v>9200.0</v>
      </c>
      <c r="D679" s="123" t="s">
        <v>109</v>
      </c>
      <c r="E679" s="123" t="n">
        <v>6051594.47</v>
      </c>
      <c r="F679" s="87" t="s">
        <v>416</v>
      </c>
      <c r="G679" s="87" t="s">
        <v>2328</v>
      </c>
      <c r="H679" s="87" t="s">
        <v>249</v>
      </c>
      <c r="I679" s="87" t="s">
        <v>291</v>
      </c>
      <c r="J679" s="87" t="s">
        <v>133</v>
      </c>
    </row>
    <row r="680" outlineLevel="1">
      <c r="A680" s="87" t="s">
        <v>6231</v>
      </c>
      <c r="B680" s="87" t="s">
        <v>2962</v>
      </c>
      <c r="C680" s="123" t="n">
        <v>3500.0</v>
      </c>
      <c r="D680" s="123" t="s">
        <v>109</v>
      </c>
      <c r="E680" s="123" t="n">
        <v>6007835.47</v>
      </c>
      <c r="F680" s="87" t="s">
        <v>63</v>
      </c>
      <c r="G680" s="87" t="s">
        <v>2963</v>
      </c>
      <c r="H680" s="87" t="s">
        <v>249</v>
      </c>
      <c r="I680" s="87" t="s">
        <v>291</v>
      </c>
      <c r="J680" s="87" t="s">
        <v>133</v>
      </c>
    </row>
    <row r="681" outlineLevel="1">
      <c r="A681" s="87" t="s">
        <v>6231</v>
      </c>
      <c r="B681" s="87" t="s">
        <v>2965</v>
      </c>
      <c r="C681" s="123" t="n">
        <v>700.0</v>
      </c>
      <c r="D681" s="123" t="s">
        <v>109</v>
      </c>
      <c r="E681" s="123" t="n">
        <v>6008535.47</v>
      </c>
      <c r="F681" s="87" t="s">
        <v>63</v>
      </c>
      <c r="G681" s="87" t="s">
        <v>525</v>
      </c>
      <c r="H681" s="87" t="s">
        <v>249</v>
      </c>
      <c r="I681" s="87" t="s">
        <v>291</v>
      </c>
      <c r="J681" s="87" t="s">
        <v>133</v>
      </c>
    </row>
    <row r="682" outlineLevel="1">
      <c r="A682" s="87" t="s">
        <v>6231</v>
      </c>
      <c r="B682" s="87" t="s">
        <v>2967</v>
      </c>
      <c r="C682" s="123" t="n">
        <v>31500.0</v>
      </c>
      <c r="D682" s="123" t="s">
        <v>109</v>
      </c>
      <c r="E682" s="123" t="n">
        <v>6040035.47</v>
      </c>
      <c r="F682" s="87" t="s">
        <v>63</v>
      </c>
      <c r="G682" s="87" t="s">
        <v>249</v>
      </c>
      <c r="H682" s="87" t="s">
        <v>249</v>
      </c>
      <c r="I682" s="87" t="s">
        <v>291</v>
      </c>
      <c r="J682" s="87" t="s">
        <v>133</v>
      </c>
    </row>
    <row r="683" outlineLevel="1">
      <c r="A683" s="87" t="s">
        <v>6231</v>
      </c>
      <c r="B683" s="87" t="s">
        <v>2973</v>
      </c>
      <c r="C683" s="123" t="n">
        <v>3300.0</v>
      </c>
      <c r="D683" s="123" t="s">
        <v>109</v>
      </c>
      <c r="E683" s="123" t="n">
        <v>5843335.47</v>
      </c>
      <c r="F683" s="87" t="s">
        <v>63</v>
      </c>
      <c r="G683" s="87" t="s">
        <v>249</v>
      </c>
      <c r="H683" s="87" t="s">
        <v>249</v>
      </c>
      <c r="I683" s="87" t="s">
        <v>291</v>
      </c>
      <c r="J683" s="87" t="s">
        <v>133</v>
      </c>
    </row>
    <row r="684" outlineLevel="1">
      <c r="A684" s="87" t="s">
        <v>6231</v>
      </c>
      <c r="B684" s="87" t="s">
        <v>2975</v>
      </c>
      <c r="C684" s="123" t="n">
        <v>6100.0</v>
      </c>
      <c r="D684" s="123" t="s">
        <v>109</v>
      </c>
      <c r="E684" s="123" t="n">
        <v>5849435.47</v>
      </c>
      <c r="F684" s="87" t="s">
        <v>63</v>
      </c>
      <c r="G684" s="87" t="s">
        <v>249</v>
      </c>
      <c r="H684" s="87" t="s">
        <v>249</v>
      </c>
      <c r="I684" s="87" t="s">
        <v>291</v>
      </c>
      <c r="J684" s="87" t="s">
        <v>133</v>
      </c>
    </row>
    <row r="685" outlineLevel="1">
      <c r="A685" s="87" t="s">
        <v>6232</v>
      </c>
      <c r="B685" s="87" t="s">
        <v>3059</v>
      </c>
      <c r="C685" s="123" t="n">
        <v>3200.0</v>
      </c>
      <c r="D685" s="123" t="s">
        <v>109</v>
      </c>
      <c r="E685" s="123" t="n">
        <v>4466305.47</v>
      </c>
      <c r="F685" s="87" t="s">
        <v>63</v>
      </c>
      <c r="G685" s="87" t="s">
        <v>3060</v>
      </c>
      <c r="H685" s="87" t="s">
        <v>249</v>
      </c>
      <c r="I685" s="87" t="s">
        <v>291</v>
      </c>
      <c r="J685" s="87" t="s">
        <v>133</v>
      </c>
    </row>
    <row r="686" outlineLevel="1">
      <c r="A686" s="87" t="s">
        <v>6232</v>
      </c>
      <c r="B686" s="87" t="s">
        <v>3064</v>
      </c>
      <c r="C686" s="123" t="n">
        <v>100000.0</v>
      </c>
      <c r="D686" s="123" t="s">
        <v>109</v>
      </c>
      <c r="E686" s="123" t="n">
        <v>4435600.47</v>
      </c>
      <c r="F686" s="87" t="s">
        <v>63</v>
      </c>
      <c r="G686" s="87" t="s">
        <v>1517</v>
      </c>
      <c r="H686" s="87" t="s">
        <v>249</v>
      </c>
      <c r="I686" s="87" t="s">
        <v>291</v>
      </c>
      <c r="J686" s="87" t="s">
        <v>133</v>
      </c>
    </row>
    <row r="687" outlineLevel="1">
      <c r="A687" s="87" t="s">
        <v>6232</v>
      </c>
      <c r="B687" s="87" t="s">
        <v>3067</v>
      </c>
      <c r="C687" s="123" t="n">
        <v>4500.0</v>
      </c>
      <c r="D687" s="123" t="s">
        <v>109</v>
      </c>
      <c r="E687" s="123" t="n">
        <v>4440088.67</v>
      </c>
      <c r="F687" s="87" t="s">
        <v>63</v>
      </c>
      <c r="G687" s="87" t="s">
        <v>435</v>
      </c>
      <c r="H687" s="87" t="s">
        <v>249</v>
      </c>
      <c r="I687" s="87" t="s">
        <v>291</v>
      </c>
      <c r="J687" s="87" t="s">
        <v>133</v>
      </c>
    </row>
    <row r="688" outlineLevel="1">
      <c r="A688" s="87" t="s">
        <v>6232</v>
      </c>
      <c r="B688" s="87" t="s">
        <v>3079</v>
      </c>
      <c r="C688" s="123" t="n">
        <v>100.0</v>
      </c>
      <c r="D688" s="123" t="s">
        <v>109</v>
      </c>
      <c r="E688" s="123" t="n">
        <v>3473566.67</v>
      </c>
      <c r="F688" s="87" t="s">
        <v>63</v>
      </c>
      <c r="G688" s="87" t="s">
        <v>249</v>
      </c>
      <c r="H688" s="87" t="s">
        <v>249</v>
      </c>
      <c r="I688" s="87" t="s">
        <v>291</v>
      </c>
      <c r="J688" s="87" t="s">
        <v>133</v>
      </c>
    </row>
    <row r="689" outlineLevel="1">
      <c r="A689" s="87" t="s">
        <v>6232</v>
      </c>
      <c r="B689" s="87" t="s">
        <v>3084</v>
      </c>
      <c r="C689" s="123" t="n">
        <v>89900.0</v>
      </c>
      <c r="D689" s="123" t="s">
        <v>109</v>
      </c>
      <c r="E689" s="123" t="n">
        <v>3463466.67</v>
      </c>
      <c r="F689" s="87" t="s">
        <v>63</v>
      </c>
      <c r="G689" s="87" t="s">
        <v>249</v>
      </c>
      <c r="H689" s="87" t="s">
        <v>249</v>
      </c>
      <c r="I689" s="87" t="s">
        <v>291</v>
      </c>
      <c r="J689" s="87" t="s">
        <v>133</v>
      </c>
    </row>
    <row r="690" outlineLevel="1">
      <c r="A690" s="87" t="s">
        <v>6233</v>
      </c>
      <c r="B690" s="87" t="s">
        <v>3091</v>
      </c>
      <c r="C690" s="123" t="n">
        <v>600000.0</v>
      </c>
      <c r="D690" s="123" t="s">
        <v>109</v>
      </c>
      <c r="E690" s="123" t="n">
        <v>3723033.25</v>
      </c>
      <c r="F690" s="87" t="s">
        <v>63</v>
      </c>
      <c r="G690" s="87" t="s">
        <v>3092</v>
      </c>
      <c r="H690" s="87" t="s">
        <v>249</v>
      </c>
      <c r="I690" s="87" t="s">
        <v>291</v>
      </c>
      <c r="J690" s="87" t="s">
        <v>133</v>
      </c>
    </row>
    <row r="691" outlineLevel="1">
      <c r="A691" s="87" t="s">
        <v>6233</v>
      </c>
      <c r="B691" s="87" t="s">
        <v>3103</v>
      </c>
      <c r="C691" s="123" t="n">
        <v>2800.0</v>
      </c>
      <c r="D691" s="123" t="s">
        <v>109</v>
      </c>
      <c r="E691" s="123" t="n">
        <v>2393179.25</v>
      </c>
      <c r="F691" s="87" t="s">
        <v>63</v>
      </c>
      <c r="G691" s="87" t="s">
        <v>3104</v>
      </c>
      <c r="H691" s="87" t="s">
        <v>249</v>
      </c>
      <c r="I691" s="87" t="s">
        <v>291</v>
      </c>
      <c r="J691" s="87" t="s">
        <v>133</v>
      </c>
    </row>
    <row r="692" outlineLevel="1">
      <c r="A692" s="87" t="s">
        <v>6233</v>
      </c>
      <c r="B692" s="87" t="s">
        <v>3106</v>
      </c>
      <c r="C692" s="123" t="n">
        <v>6600.0</v>
      </c>
      <c r="D692" s="123" t="s">
        <v>109</v>
      </c>
      <c r="E692" s="123" t="n">
        <v>2399779.25</v>
      </c>
      <c r="F692" s="87" t="s">
        <v>63</v>
      </c>
      <c r="G692" s="87" t="s">
        <v>3107</v>
      </c>
      <c r="H692" s="87" t="s">
        <v>249</v>
      </c>
      <c r="I692" s="87" t="s">
        <v>291</v>
      </c>
      <c r="J692" s="87" t="s">
        <v>133</v>
      </c>
    </row>
    <row r="693" outlineLevel="1">
      <c r="A693" s="87" t="s">
        <v>6234</v>
      </c>
      <c r="B693" s="87" t="s">
        <v>3156</v>
      </c>
      <c r="C693" s="123" t="n">
        <v>10000.0</v>
      </c>
      <c r="D693" s="123" t="s">
        <v>109</v>
      </c>
      <c r="E693" s="123" t="n">
        <v>2121430.15</v>
      </c>
      <c r="F693" s="87" t="s">
        <v>63</v>
      </c>
      <c r="G693" s="87" t="s">
        <v>525</v>
      </c>
      <c r="H693" s="87" t="s">
        <v>249</v>
      </c>
      <c r="I693" s="87" t="s">
        <v>291</v>
      </c>
      <c r="J693" s="87" t="s">
        <v>133</v>
      </c>
    </row>
    <row r="694" outlineLevel="1">
      <c r="A694" s="87" t="s">
        <v>6234</v>
      </c>
      <c r="B694" s="87" t="s">
        <v>3163</v>
      </c>
      <c r="C694" s="123" t="n">
        <v>2000.0</v>
      </c>
      <c r="D694" s="123" t="s">
        <v>109</v>
      </c>
      <c r="E694" s="123" t="n">
        <v>2004281.89</v>
      </c>
      <c r="F694" s="87" t="s">
        <v>63</v>
      </c>
      <c r="G694" s="87" t="s">
        <v>2611</v>
      </c>
      <c r="H694" s="87" t="s">
        <v>249</v>
      </c>
      <c r="I694" s="87" t="s">
        <v>291</v>
      </c>
      <c r="J694" s="87" t="s">
        <v>133</v>
      </c>
    </row>
    <row r="695" outlineLevel="1">
      <c r="A695" s="87" t="s">
        <v>6234</v>
      </c>
      <c r="B695" s="87" t="s">
        <v>3165</v>
      </c>
      <c r="C695" s="123" t="n">
        <v>200.0</v>
      </c>
      <c r="D695" s="123" t="s">
        <v>109</v>
      </c>
      <c r="E695" s="123" t="n">
        <v>2004481.89</v>
      </c>
      <c r="F695" s="87" t="s">
        <v>63</v>
      </c>
      <c r="G695" s="87" t="s">
        <v>2611</v>
      </c>
      <c r="H695" s="87" t="s">
        <v>249</v>
      </c>
      <c r="I695" s="87" t="s">
        <v>291</v>
      </c>
      <c r="J695" s="87" t="s">
        <v>133</v>
      </c>
    </row>
    <row r="696" outlineLevel="1">
      <c r="A696" s="87" t="s">
        <v>6234</v>
      </c>
      <c r="B696" s="87" t="s">
        <v>3167</v>
      </c>
      <c r="C696" s="123" t="n">
        <v>1500.0</v>
      </c>
      <c r="D696" s="123" t="s">
        <v>109</v>
      </c>
      <c r="E696" s="123" t="n">
        <v>2005981.89</v>
      </c>
      <c r="F696" s="87" t="s">
        <v>63</v>
      </c>
      <c r="G696" s="87" t="s">
        <v>249</v>
      </c>
      <c r="H696" s="87" t="s">
        <v>249</v>
      </c>
      <c r="I696" s="87" t="s">
        <v>291</v>
      </c>
      <c r="J696" s="87" t="s">
        <v>133</v>
      </c>
    </row>
    <row r="697" outlineLevel="1">
      <c r="A697" s="87" t="s">
        <v>6234</v>
      </c>
      <c r="B697" s="87" t="s">
        <v>3176</v>
      </c>
      <c r="C697" s="123" t="n">
        <v>11800.0</v>
      </c>
      <c r="D697" s="123" t="s">
        <v>109</v>
      </c>
      <c r="E697" s="123" t="n">
        <v>2016873.63</v>
      </c>
      <c r="F697" s="87" t="s">
        <v>63</v>
      </c>
      <c r="G697" s="87" t="s">
        <v>3177</v>
      </c>
      <c r="H697" s="87" t="s">
        <v>249</v>
      </c>
      <c r="I697" s="87" t="s">
        <v>291</v>
      </c>
      <c r="J697" s="87" t="s">
        <v>133</v>
      </c>
    </row>
    <row r="698" outlineLevel="1">
      <c r="A698" s="87" t="s">
        <v>6234</v>
      </c>
      <c r="B698" s="87" t="s">
        <v>3179</v>
      </c>
      <c r="C698" s="123" t="n">
        <v>2000.0</v>
      </c>
      <c r="D698" s="123" t="s">
        <v>109</v>
      </c>
      <c r="E698" s="123" t="n">
        <v>2018873.63</v>
      </c>
      <c r="F698" s="87" t="s">
        <v>63</v>
      </c>
      <c r="G698" s="87" t="s">
        <v>249</v>
      </c>
      <c r="H698" s="87" t="s">
        <v>249</v>
      </c>
      <c r="I698" s="87" t="s">
        <v>291</v>
      </c>
      <c r="J698" s="87" t="s">
        <v>133</v>
      </c>
    </row>
    <row r="699" outlineLevel="1">
      <c r="A699" s="87" t="s">
        <v>6234</v>
      </c>
      <c r="B699" s="87" t="s">
        <v>3181</v>
      </c>
      <c r="C699" s="123" t="n">
        <v>7000.0</v>
      </c>
      <c r="D699" s="123" t="s">
        <v>109</v>
      </c>
      <c r="E699" s="123" t="n">
        <v>2025873.63</v>
      </c>
      <c r="F699" s="87" t="s">
        <v>63</v>
      </c>
      <c r="G699" s="87" t="s">
        <v>249</v>
      </c>
      <c r="H699" s="87" t="s">
        <v>249</v>
      </c>
      <c r="I699" s="87" t="s">
        <v>291</v>
      </c>
      <c r="J699" s="87" t="s">
        <v>133</v>
      </c>
    </row>
    <row r="700" outlineLevel="1">
      <c r="A700" s="87" t="s">
        <v>6234</v>
      </c>
      <c r="B700" s="87" t="s">
        <v>3183</v>
      </c>
      <c r="C700" s="123" t="n">
        <v>30000.0</v>
      </c>
      <c r="D700" s="123" t="s">
        <v>109</v>
      </c>
      <c r="E700" s="123" t="n">
        <v>2055873.63</v>
      </c>
      <c r="F700" s="87" t="s">
        <v>63</v>
      </c>
      <c r="G700" s="87" t="s">
        <v>3184</v>
      </c>
      <c r="H700" s="87" t="s">
        <v>249</v>
      </c>
      <c r="I700" s="87" t="s">
        <v>291</v>
      </c>
      <c r="J700" s="87" t="s">
        <v>133</v>
      </c>
    </row>
    <row r="701" outlineLevel="1">
      <c r="A701" s="87" t="s">
        <v>6138</v>
      </c>
      <c r="B701" s="87" t="s">
        <v>3190</v>
      </c>
      <c r="C701" s="123" t="n">
        <v>50000.0</v>
      </c>
      <c r="D701" s="123" t="s">
        <v>109</v>
      </c>
      <c r="E701" s="123" t="n">
        <v>2054873.63</v>
      </c>
      <c r="F701" s="87" t="s">
        <v>63</v>
      </c>
      <c r="G701" s="87" t="s">
        <v>2325</v>
      </c>
      <c r="H701" s="87" t="s">
        <v>249</v>
      </c>
      <c r="I701" s="87" t="s">
        <v>291</v>
      </c>
      <c r="J701" s="87" t="s">
        <v>133</v>
      </c>
    </row>
    <row r="702" outlineLevel="1">
      <c r="A702" s="87" t="s">
        <v>6138</v>
      </c>
      <c r="B702" s="87" t="s">
        <v>3192</v>
      </c>
      <c r="C702" s="123" t="n">
        <v>10500.0</v>
      </c>
      <c r="D702" s="123" t="s">
        <v>109</v>
      </c>
      <c r="E702" s="123" t="n">
        <v>2065373.63</v>
      </c>
      <c r="F702" s="87" t="s">
        <v>63</v>
      </c>
      <c r="G702" s="87" t="s">
        <v>435</v>
      </c>
      <c r="H702" s="87" t="s">
        <v>249</v>
      </c>
      <c r="I702" s="87" t="s">
        <v>291</v>
      </c>
      <c r="J702" s="87" t="s">
        <v>133</v>
      </c>
    </row>
    <row r="703" outlineLevel="1">
      <c r="A703" s="87" t="s">
        <v>6138</v>
      </c>
      <c r="B703" s="87" t="s">
        <v>3199</v>
      </c>
      <c r="C703" s="123" t="n">
        <v>700.0</v>
      </c>
      <c r="D703" s="123" t="s">
        <v>109</v>
      </c>
      <c r="E703" s="123" t="n">
        <v>1934149.63</v>
      </c>
      <c r="F703" s="87" t="s">
        <v>63</v>
      </c>
      <c r="G703" s="87" t="s">
        <v>1969</v>
      </c>
      <c r="H703" s="87" t="s">
        <v>249</v>
      </c>
      <c r="I703" s="87" t="s">
        <v>291</v>
      </c>
      <c r="J703" s="87" t="s">
        <v>133</v>
      </c>
    </row>
    <row r="704" outlineLevel="1">
      <c r="A704" s="87" t="s">
        <v>6138</v>
      </c>
      <c r="B704" s="87" t="s">
        <v>3201</v>
      </c>
      <c r="C704" s="123" t="n">
        <v>3800.0</v>
      </c>
      <c r="D704" s="123" t="s">
        <v>109</v>
      </c>
      <c r="E704" s="123" t="n">
        <v>1937949.63</v>
      </c>
      <c r="F704" s="87" t="s">
        <v>63</v>
      </c>
      <c r="G704" s="87" t="s">
        <v>525</v>
      </c>
      <c r="H704" s="87" t="s">
        <v>249</v>
      </c>
      <c r="I704" s="87" t="s">
        <v>291</v>
      </c>
      <c r="J704" s="87" t="s">
        <v>133</v>
      </c>
    </row>
    <row r="705" outlineLevel="1">
      <c r="A705" s="87" t="s">
        <v>6138</v>
      </c>
      <c r="B705" s="87" t="s">
        <v>3203</v>
      </c>
      <c r="C705" s="123" t="n">
        <v>300000.0</v>
      </c>
      <c r="D705" s="123" t="s">
        <v>109</v>
      </c>
      <c r="E705" s="123" t="n">
        <v>2237949.63</v>
      </c>
      <c r="F705" s="87" t="s">
        <v>63</v>
      </c>
      <c r="G705" s="87" t="s">
        <v>513</v>
      </c>
      <c r="H705" s="87" t="s">
        <v>249</v>
      </c>
      <c r="I705" s="87" t="s">
        <v>291</v>
      </c>
      <c r="J705" s="87" t="s">
        <v>133</v>
      </c>
    </row>
    <row r="706" outlineLevel="1">
      <c r="A706" s="87" t="s">
        <v>6235</v>
      </c>
      <c r="B706" s="87" t="s">
        <v>3227</v>
      </c>
      <c r="C706" s="123" t="n">
        <v>5200.0</v>
      </c>
      <c r="D706" s="123" t="s">
        <v>109</v>
      </c>
      <c r="E706" s="123" t="n">
        <v>2181870.63</v>
      </c>
      <c r="F706" s="87" t="s">
        <v>63</v>
      </c>
      <c r="G706" s="87" t="s">
        <v>794</v>
      </c>
      <c r="H706" s="87" t="s">
        <v>249</v>
      </c>
      <c r="I706" s="87" t="s">
        <v>291</v>
      </c>
      <c r="J706" s="87" t="s">
        <v>133</v>
      </c>
    </row>
    <row r="707" outlineLevel="1">
      <c r="A707" s="87" t="s">
        <v>6235</v>
      </c>
      <c r="B707" s="87" t="s">
        <v>3229</v>
      </c>
      <c r="C707" s="123" t="n">
        <v>2200.0</v>
      </c>
      <c r="D707" s="123" t="s">
        <v>109</v>
      </c>
      <c r="E707" s="123" t="n">
        <v>2184070.63</v>
      </c>
      <c r="F707" s="87" t="s">
        <v>63</v>
      </c>
      <c r="G707" s="87" t="s">
        <v>2611</v>
      </c>
      <c r="H707" s="87" t="s">
        <v>249</v>
      </c>
      <c r="I707" s="87" t="s">
        <v>291</v>
      </c>
      <c r="J707" s="87" t="s">
        <v>133</v>
      </c>
    </row>
    <row r="708" outlineLevel="1">
      <c r="A708" s="87" t="s">
        <v>6235</v>
      </c>
      <c r="B708" s="87" t="s">
        <v>3231</v>
      </c>
      <c r="C708" s="123" t="n">
        <v>2000.0</v>
      </c>
      <c r="D708" s="123" t="s">
        <v>109</v>
      </c>
      <c r="E708" s="123" t="n">
        <v>2186070.63</v>
      </c>
      <c r="F708" s="87" t="s">
        <v>63</v>
      </c>
      <c r="G708" s="87" t="s">
        <v>249</v>
      </c>
      <c r="H708" s="87" t="s">
        <v>249</v>
      </c>
      <c r="I708" s="87" t="s">
        <v>291</v>
      </c>
      <c r="J708" s="87" t="s">
        <v>133</v>
      </c>
    </row>
    <row r="709" outlineLevel="1">
      <c r="A709" s="87" t="s">
        <v>6235</v>
      </c>
      <c r="B709" s="87" t="s">
        <v>3235</v>
      </c>
      <c r="C709" s="123" t="n">
        <v>4600.0</v>
      </c>
      <c r="D709" s="123" t="s">
        <v>109</v>
      </c>
      <c r="E709" s="123" t="n">
        <v>2204845.63</v>
      </c>
      <c r="F709" s="87" t="s">
        <v>63</v>
      </c>
      <c r="G709" s="87" t="s">
        <v>3236</v>
      </c>
      <c r="H709" s="87" t="s">
        <v>249</v>
      </c>
      <c r="I709" s="87" t="s">
        <v>291</v>
      </c>
      <c r="J709" s="87" t="s">
        <v>133</v>
      </c>
    </row>
    <row r="710" outlineLevel="1">
      <c r="A710" s="87" t="s">
        <v>6235</v>
      </c>
      <c r="B710" s="87" t="s">
        <v>3241</v>
      </c>
      <c r="C710" s="123" t="n">
        <v>2000.0</v>
      </c>
      <c r="D710" s="123" t="s">
        <v>109</v>
      </c>
      <c r="E710" s="123" t="n">
        <v>2179845.63</v>
      </c>
      <c r="F710" s="87" t="s">
        <v>63</v>
      </c>
      <c r="G710" s="87" t="s">
        <v>249</v>
      </c>
      <c r="H710" s="87" t="s">
        <v>249</v>
      </c>
      <c r="I710" s="87" t="s">
        <v>291</v>
      </c>
      <c r="J710" s="87" t="s">
        <v>133</v>
      </c>
    </row>
    <row r="711" outlineLevel="1">
      <c r="A711" s="87" t="s">
        <v>6235</v>
      </c>
      <c r="B711" s="87" t="s">
        <v>3243</v>
      </c>
      <c r="C711" s="123" t="n">
        <v>50000.0</v>
      </c>
      <c r="D711" s="123" t="s">
        <v>109</v>
      </c>
      <c r="E711" s="123" t="n">
        <v>2229845.63</v>
      </c>
      <c r="F711" s="87" t="s">
        <v>63</v>
      </c>
      <c r="G711" s="87" t="s">
        <v>3244</v>
      </c>
      <c r="H711" s="87" t="s">
        <v>249</v>
      </c>
      <c r="I711" s="87" t="s">
        <v>291</v>
      </c>
      <c r="J711" s="87" t="s">
        <v>133</v>
      </c>
    </row>
    <row r="712" outlineLevel="1">
      <c r="A712" s="87" t="s">
        <v>6236</v>
      </c>
      <c r="B712" s="87" t="s">
        <v>3246</v>
      </c>
      <c r="C712" s="123" t="n">
        <v>25000.0</v>
      </c>
      <c r="D712" s="123" t="s">
        <v>109</v>
      </c>
      <c r="E712" s="123" t="n">
        <v>2254845.63</v>
      </c>
      <c r="F712" s="87" t="s">
        <v>63</v>
      </c>
      <c r="G712" s="87" t="s">
        <v>381</v>
      </c>
      <c r="H712" s="87" t="s">
        <v>249</v>
      </c>
      <c r="I712" s="87" t="s">
        <v>291</v>
      </c>
      <c r="J712" s="87" t="s">
        <v>133</v>
      </c>
    </row>
    <row r="713" outlineLevel="1">
      <c r="A713" s="87" t="s">
        <v>6236</v>
      </c>
      <c r="B713" s="87" t="s">
        <v>3251</v>
      </c>
      <c r="C713" s="123" t="n">
        <v>600000.0</v>
      </c>
      <c r="D713" s="123" t="s">
        <v>109</v>
      </c>
      <c r="E713" s="123" t="n">
        <v>2827845.63</v>
      </c>
      <c r="F713" s="87" t="s">
        <v>63</v>
      </c>
      <c r="G713" s="87" t="s">
        <v>3092</v>
      </c>
      <c r="H713" s="87" t="s">
        <v>249</v>
      </c>
      <c r="I713" s="87" t="s">
        <v>291</v>
      </c>
      <c r="J713" s="87" t="s">
        <v>133</v>
      </c>
    </row>
    <row r="714" outlineLevel="1">
      <c r="A714" s="87" t="s">
        <v>6236</v>
      </c>
      <c r="B714" s="87" t="s">
        <v>3255</v>
      </c>
      <c r="C714" s="123" t="n">
        <v>2000.0</v>
      </c>
      <c r="D714" s="123" t="s">
        <v>109</v>
      </c>
      <c r="E714" s="123" t="n">
        <v>29845.63</v>
      </c>
      <c r="F714" s="87" t="s">
        <v>63</v>
      </c>
      <c r="G714" s="87" t="s">
        <v>3256</v>
      </c>
      <c r="H714" s="87" t="s">
        <v>249</v>
      </c>
      <c r="I714" s="87" t="s">
        <v>291</v>
      </c>
      <c r="J714" s="87" t="s">
        <v>133</v>
      </c>
    </row>
    <row r="715" outlineLevel="1">
      <c r="A715" s="87" t="s">
        <v>6236</v>
      </c>
      <c r="B715" s="87" t="s">
        <v>3258</v>
      </c>
      <c r="C715" s="123" t="n">
        <v>300.0</v>
      </c>
      <c r="D715" s="123" t="s">
        <v>109</v>
      </c>
      <c r="E715" s="123" t="n">
        <v>30145.63</v>
      </c>
      <c r="F715" s="87" t="s">
        <v>63</v>
      </c>
      <c r="G715" s="87" t="s">
        <v>249</v>
      </c>
      <c r="H715" s="87" t="s">
        <v>249</v>
      </c>
      <c r="I715" s="87" t="s">
        <v>291</v>
      </c>
      <c r="J715" s="87" t="s">
        <v>133</v>
      </c>
    </row>
    <row r="716" outlineLevel="1">
      <c r="A716" s="87" t="s">
        <v>6236</v>
      </c>
      <c r="B716" s="87" t="s">
        <v>3260</v>
      </c>
      <c r="C716" s="123" t="n">
        <v>34000.0</v>
      </c>
      <c r="D716" s="123" t="s">
        <v>109</v>
      </c>
      <c r="E716" s="123" t="n">
        <v>64145.63</v>
      </c>
      <c r="F716" s="87" t="s">
        <v>63</v>
      </c>
      <c r="G716" s="87" t="s">
        <v>705</v>
      </c>
      <c r="H716" s="87" t="s">
        <v>249</v>
      </c>
      <c r="I716" s="87" t="s">
        <v>291</v>
      </c>
      <c r="J716" s="87" t="s">
        <v>133</v>
      </c>
    </row>
    <row r="717" outlineLevel="1">
      <c r="A717" s="87" t="s">
        <v>6236</v>
      </c>
      <c r="B717" s="87" t="s">
        <v>3262</v>
      </c>
      <c r="C717" s="123" t="n">
        <v>8500.0</v>
      </c>
      <c r="D717" s="123" t="s">
        <v>109</v>
      </c>
      <c r="E717" s="123" t="n">
        <v>72645.63</v>
      </c>
      <c r="F717" s="87" t="s">
        <v>63</v>
      </c>
      <c r="G717" s="87" t="s">
        <v>705</v>
      </c>
      <c r="H717" s="87" t="s">
        <v>249</v>
      </c>
      <c r="I717" s="87" t="s">
        <v>291</v>
      </c>
      <c r="J717" s="87" t="s">
        <v>133</v>
      </c>
    </row>
    <row r="718" outlineLevel="1">
      <c r="A718" s="87" t="s">
        <v>6236</v>
      </c>
      <c r="B718" s="87" t="s">
        <v>3264</v>
      </c>
      <c r="C718" s="123" t="n">
        <v>18000.0</v>
      </c>
      <c r="D718" s="123" t="s">
        <v>109</v>
      </c>
      <c r="E718" s="123" t="n">
        <v>90645.63</v>
      </c>
      <c r="F718" s="87" t="s">
        <v>84</v>
      </c>
      <c r="G718" s="87" t="s">
        <v>249</v>
      </c>
      <c r="H718" s="87" t="s">
        <v>249</v>
      </c>
      <c r="I718" s="87" t="s">
        <v>291</v>
      </c>
      <c r="J718" s="87" t="s">
        <v>133</v>
      </c>
    </row>
    <row r="719" outlineLevel="1">
      <c r="A719" s="87" t="s">
        <v>6237</v>
      </c>
      <c r="B719" s="87" t="s">
        <v>3267</v>
      </c>
      <c r="C719" s="123" t="n">
        <v>30000.0</v>
      </c>
      <c r="D719" s="123" t="s">
        <v>109</v>
      </c>
      <c r="E719" s="123" t="n">
        <v>47992.63</v>
      </c>
      <c r="F719" s="87" t="s">
        <v>59</v>
      </c>
      <c r="G719" s="87" t="s">
        <v>489</v>
      </c>
      <c r="H719" s="87" t="s">
        <v>249</v>
      </c>
      <c r="I719" s="87" t="s">
        <v>291</v>
      </c>
      <c r="J719" s="87" t="s">
        <v>133</v>
      </c>
    </row>
    <row r="720" outlineLevel="1">
      <c r="A720" s="87" t="s">
        <v>6237</v>
      </c>
      <c r="B720" s="87" t="s">
        <v>3269</v>
      </c>
      <c r="C720" s="123" t="n">
        <v>9500.0</v>
      </c>
      <c r="D720" s="123" t="s">
        <v>109</v>
      </c>
      <c r="E720" s="123" t="n">
        <v>57492.63</v>
      </c>
      <c r="F720" s="87" t="s">
        <v>63</v>
      </c>
      <c r="G720" s="87" t="s">
        <v>648</v>
      </c>
      <c r="H720" s="87" t="s">
        <v>249</v>
      </c>
      <c r="I720" s="87" t="s">
        <v>291</v>
      </c>
      <c r="J720" s="87" t="s">
        <v>133</v>
      </c>
    </row>
    <row r="721" outlineLevel="1">
      <c r="A721" s="87" t="s">
        <v>6237</v>
      </c>
      <c r="B721" s="87" t="s">
        <v>3271</v>
      </c>
      <c r="C721" s="123" t="n">
        <v>13700.0</v>
      </c>
      <c r="D721" s="123" t="s">
        <v>109</v>
      </c>
      <c r="E721" s="123" t="n">
        <v>71192.63</v>
      </c>
      <c r="F721" s="87" t="s">
        <v>63</v>
      </c>
      <c r="G721" s="87" t="s">
        <v>752</v>
      </c>
      <c r="H721" s="87" t="s">
        <v>249</v>
      </c>
      <c r="I721" s="87" t="s">
        <v>291</v>
      </c>
      <c r="J721" s="87" t="s">
        <v>133</v>
      </c>
    </row>
    <row r="722" outlineLevel="1">
      <c r="A722" s="87" t="s">
        <v>6237</v>
      </c>
      <c r="B722" s="87" t="s">
        <v>3273</v>
      </c>
      <c r="C722" s="123" t="n">
        <v>67000.0</v>
      </c>
      <c r="D722" s="123" t="s">
        <v>109</v>
      </c>
      <c r="E722" s="123" t="n">
        <v>138192.63</v>
      </c>
      <c r="F722" s="87" t="s">
        <v>63</v>
      </c>
      <c r="G722" s="87" t="s">
        <v>249</v>
      </c>
      <c r="H722" s="87" t="s">
        <v>249</v>
      </c>
      <c r="I722" s="87" t="s">
        <v>291</v>
      </c>
      <c r="J722" s="87" t="s">
        <v>133</v>
      </c>
    </row>
    <row r="723" outlineLevel="1">
      <c r="A723" s="87" t="s">
        <v>6237</v>
      </c>
      <c r="B723" s="87" t="s">
        <v>3275</v>
      </c>
      <c r="C723" s="123" t="n">
        <v>6000.0</v>
      </c>
      <c r="D723" s="123" t="s">
        <v>109</v>
      </c>
      <c r="E723" s="123" t="n">
        <v>144192.63</v>
      </c>
      <c r="F723" s="87" t="s">
        <v>63</v>
      </c>
      <c r="G723" s="87" t="s">
        <v>1343</v>
      </c>
      <c r="H723" s="87" t="s">
        <v>249</v>
      </c>
      <c r="I723" s="87" t="s">
        <v>291</v>
      </c>
      <c r="J723" s="87" t="s">
        <v>133</v>
      </c>
    </row>
    <row r="724" outlineLevel="1">
      <c r="A724" s="87" t="s">
        <v>6237</v>
      </c>
      <c r="B724" s="87" t="s">
        <v>3277</v>
      </c>
      <c r="C724" s="123" t="n">
        <v>39000.0</v>
      </c>
      <c r="D724" s="123" t="s">
        <v>109</v>
      </c>
      <c r="E724" s="123" t="n">
        <v>183192.63</v>
      </c>
      <c r="F724" s="87" t="s">
        <v>63</v>
      </c>
      <c r="G724" s="87" t="s">
        <v>249</v>
      </c>
      <c r="H724" s="87" t="s">
        <v>249</v>
      </c>
      <c r="I724" s="87" t="s">
        <v>291</v>
      </c>
      <c r="J724" s="87" t="s">
        <v>133</v>
      </c>
    </row>
    <row r="725" outlineLevel="1">
      <c r="A725" s="87" t="s">
        <v>6237</v>
      </c>
      <c r="B725" s="87" t="s">
        <v>3279</v>
      </c>
      <c r="C725" s="123" t="n">
        <v>500.0</v>
      </c>
      <c r="D725" s="123" t="s">
        <v>109</v>
      </c>
      <c r="E725" s="123" t="n">
        <v>183692.63</v>
      </c>
      <c r="F725" s="87" t="s">
        <v>63</v>
      </c>
      <c r="G725" s="87" t="s">
        <v>249</v>
      </c>
      <c r="H725" s="87" t="s">
        <v>249</v>
      </c>
      <c r="I725" s="87" t="s">
        <v>291</v>
      </c>
      <c r="J725" s="87" t="s">
        <v>133</v>
      </c>
    </row>
    <row r="726" outlineLevel="1">
      <c r="A726" s="87" t="s">
        <v>6237</v>
      </c>
      <c r="B726" s="87" t="s">
        <v>3283</v>
      </c>
      <c r="C726" s="123" t="n">
        <v>500000.0</v>
      </c>
      <c r="D726" s="123" t="s">
        <v>109</v>
      </c>
      <c r="E726" s="123" t="n">
        <v>693915.63</v>
      </c>
      <c r="F726" s="87" t="s">
        <v>59</v>
      </c>
      <c r="G726" s="87" t="s">
        <v>86</v>
      </c>
      <c r="H726" s="87" t="s">
        <v>249</v>
      </c>
      <c r="I726" s="87" t="s">
        <v>291</v>
      </c>
      <c r="J726" s="87" t="s">
        <v>133</v>
      </c>
    </row>
    <row r="727" outlineLevel="1">
      <c r="A727" s="87" t="s">
        <v>6238</v>
      </c>
      <c r="B727" s="87" t="s">
        <v>3298</v>
      </c>
      <c r="C727" s="123" t="n">
        <v>3000000.0</v>
      </c>
      <c r="D727" s="123" t="s">
        <v>109</v>
      </c>
      <c r="E727" s="123" t="n">
        <v>3100414.63</v>
      </c>
      <c r="F727" s="87" t="s">
        <v>63</v>
      </c>
      <c r="G727" s="87" t="s">
        <v>807</v>
      </c>
      <c r="H727" s="87" t="s">
        <v>249</v>
      </c>
      <c r="I727" s="87" t="s">
        <v>291</v>
      </c>
      <c r="J727" s="87" t="s">
        <v>133</v>
      </c>
    </row>
    <row r="728" outlineLevel="1">
      <c r="A728" s="87" t="s">
        <v>6238</v>
      </c>
      <c r="B728" s="87" t="s">
        <v>3300</v>
      </c>
      <c r="C728" s="123" t="n">
        <v>2800.0</v>
      </c>
      <c r="D728" s="123" t="s">
        <v>109</v>
      </c>
      <c r="E728" s="123" t="n">
        <v>3103214.63</v>
      </c>
      <c r="F728" s="87" t="s">
        <v>63</v>
      </c>
      <c r="G728" s="87" t="s">
        <v>3301</v>
      </c>
      <c r="H728" s="87" t="s">
        <v>249</v>
      </c>
      <c r="I728" s="87" t="s">
        <v>291</v>
      </c>
      <c r="J728" s="87" t="s">
        <v>133</v>
      </c>
    </row>
    <row r="729" outlineLevel="1">
      <c r="A729" s="87" t="s">
        <v>6238</v>
      </c>
      <c r="B729" s="87" t="s">
        <v>3304</v>
      </c>
      <c r="C729" s="123" t="n">
        <v>1500.0</v>
      </c>
      <c r="D729" s="123" t="s">
        <v>109</v>
      </c>
      <c r="E729" s="123" t="n">
        <v>3104714.63</v>
      </c>
      <c r="F729" s="87" t="s">
        <v>63</v>
      </c>
      <c r="G729" s="87" t="s">
        <v>1969</v>
      </c>
      <c r="H729" s="87" t="s">
        <v>249</v>
      </c>
      <c r="I729" s="87" t="s">
        <v>291</v>
      </c>
      <c r="J729" s="87" t="s">
        <v>133</v>
      </c>
    </row>
    <row r="730" outlineLevel="1">
      <c r="A730" s="87" t="s">
        <v>6238</v>
      </c>
      <c r="B730" s="87" t="s">
        <v>3308</v>
      </c>
      <c r="C730" s="123" t="n">
        <v>1000.0</v>
      </c>
      <c r="D730" s="123" t="s">
        <v>109</v>
      </c>
      <c r="E730" s="123" t="n">
        <v>3068714.63</v>
      </c>
      <c r="F730" s="87" t="s">
        <v>63</v>
      </c>
      <c r="G730" s="87" t="s">
        <v>249</v>
      </c>
      <c r="H730" s="87" t="s">
        <v>249</v>
      </c>
      <c r="I730" s="87" t="s">
        <v>291</v>
      </c>
      <c r="J730" s="87" t="s">
        <v>133</v>
      </c>
    </row>
    <row r="731" outlineLevel="1">
      <c r="A731" s="87" t="s">
        <v>6238</v>
      </c>
      <c r="B731" s="87" t="s">
        <v>3310</v>
      </c>
      <c r="C731" s="123" t="n">
        <v>10000.0</v>
      </c>
      <c r="D731" s="123" t="s">
        <v>109</v>
      </c>
      <c r="E731" s="123" t="n">
        <v>3078714.63</v>
      </c>
      <c r="F731" s="87" t="s">
        <v>63</v>
      </c>
      <c r="G731" s="87" t="s">
        <v>249</v>
      </c>
      <c r="H731" s="87" t="s">
        <v>249</v>
      </c>
      <c r="I731" s="87" t="s">
        <v>291</v>
      </c>
      <c r="J731" s="87" t="s">
        <v>133</v>
      </c>
    </row>
    <row r="732" outlineLevel="1">
      <c r="A732" s="87" t="s">
        <v>6239</v>
      </c>
      <c r="B732" s="87" t="s">
        <v>3312</v>
      </c>
      <c r="C732" s="123" t="n">
        <v>5000.0</v>
      </c>
      <c r="D732" s="123" t="s">
        <v>109</v>
      </c>
      <c r="E732" s="123" t="n">
        <v>3083714.63</v>
      </c>
      <c r="F732" s="87" t="s">
        <v>63</v>
      </c>
      <c r="G732" s="87" t="s">
        <v>2655</v>
      </c>
      <c r="H732" s="87" t="s">
        <v>249</v>
      </c>
      <c r="I732" s="87" t="s">
        <v>291</v>
      </c>
      <c r="J732" s="87" t="s">
        <v>133</v>
      </c>
    </row>
    <row r="733" outlineLevel="1">
      <c r="A733" s="87" t="s">
        <v>6239</v>
      </c>
      <c r="B733" s="87" t="s">
        <v>3314</v>
      </c>
      <c r="C733" s="123" t="n">
        <v>200000.0</v>
      </c>
      <c r="D733" s="123" t="s">
        <v>109</v>
      </c>
      <c r="E733" s="123" t="n">
        <v>3283714.63</v>
      </c>
      <c r="F733" s="87" t="s">
        <v>63</v>
      </c>
      <c r="G733" s="87" t="s">
        <v>3244</v>
      </c>
      <c r="H733" s="87" t="s">
        <v>249</v>
      </c>
      <c r="I733" s="87" t="s">
        <v>291</v>
      </c>
      <c r="J733" s="87" t="s">
        <v>133</v>
      </c>
    </row>
    <row r="734" outlineLevel="1">
      <c r="A734" s="87" t="s">
        <v>6239</v>
      </c>
      <c r="B734" s="87" t="s">
        <v>3316</v>
      </c>
      <c r="C734" s="123" t="n">
        <v>1500.0</v>
      </c>
      <c r="D734" s="123" t="s">
        <v>109</v>
      </c>
      <c r="E734" s="123" t="n">
        <v>3285214.63</v>
      </c>
      <c r="F734" s="87" t="s">
        <v>63</v>
      </c>
      <c r="G734" s="87" t="s">
        <v>1969</v>
      </c>
      <c r="H734" s="87" t="s">
        <v>249</v>
      </c>
      <c r="I734" s="87" t="s">
        <v>291</v>
      </c>
      <c r="J734" s="87" t="s">
        <v>133</v>
      </c>
    </row>
    <row r="735" outlineLevel="1">
      <c r="A735" s="87" t="s">
        <v>6239</v>
      </c>
      <c r="B735" s="87" t="s">
        <v>3320</v>
      </c>
      <c r="C735" s="123" t="n">
        <v>15200.0</v>
      </c>
      <c r="D735" s="123" t="s">
        <v>109</v>
      </c>
      <c r="E735" s="123" t="n">
        <v>300414.63</v>
      </c>
      <c r="F735" s="87" t="s">
        <v>63</v>
      </c>
      <c r="G735" s="87" t="s">
        <v>3177</v>
      </c>
      <c r="H735" s="87" t="s">
        <v>249</v>
      </c>
      <c r="I735" s="87" t="s">
        <v>291</v>
      </c>
      <c r="J735" s="87" t="s">
        <v>133</v>
      </c>
    </row>
    <row r="736" outlineLevel="1">
      <c r="A736" s="87" t="s">
        <v>6239</v>
      </c>
      <c r="B736" s="87" t="s">
        <v>3322</v>
      </c>
      <c r="C736" s="123" t="n">
        <v>1500.0</v>
      </c>
      <c r="D736" s="123" t="s">
        <v>109</v>
      </c>
      <c r="E736" s="123" t="n">
        <v>301914.63</v>
      </c>
      <c r="F736" s="87" t="s">
        <v>63</v>
      </c>
      <c r="G736" s="87" t="s">
        <v>1969</v>
      </c>
      <c r="H736" s="87" t="s">
        <v>249</v>
      </c>
      <c r="I736" s="87" t="s">
        <v>291</v>
      </c>
      <c r="J736" s="87" t="s">
        <v>133</v>
      </c>
    </row>
    <row r="737" outlineLevel="1">
      <c r="A737" s="87" t="s">
        <v>6239</v>
      </c>
      <c r="B737" s="87" t="s">
        <v>3324</v>
      </c>
      <c r="C737" s="123" t="n">
        <v>16000.0</v>
      </c>
      <c r="D737" s="123" t="s">
        <v>109</v>
      </c>
      <c r="E737" s="123" t="n">
        <v>317914.63</v>
      </c>
      <c r="F737" s="87" t="s">
        <v>63</v>
      </c>
      <c r="G737" s="87" t="s">
        <v>541</v>
      </c>
      <c r="H737" s="87" t="s">
        <v>249</v>
      </c>
      <c r="I737" s="87" t="s">
        <v>291</v>
      </c>
      <c r="J737" s="87" t="s">
        <v>133</v>
      </c>
    </row>
    <row r="738" outlineLevel="1">
      <c r="A738" s="87" t="s">
        <v>6239</v>
      </c>
      <c r="B738" s="87" t="s">
        <v>3326</v>
      </c>
      <c r="C738" s="123" t="n">
        <v>20000.0</v>
      </c>
      <c r="D738" s="123" t="s">
        <v>109</v>
      </c>
      <c r="E738" s="123" t="n">
        <v>337914.63</v>
      </c>
      <c r="F738" s="87" t="s">
        <v>63</v>
      </c>
      <c r="G738" s="87" t="s">
        <v>3327</v>
      </c>
      <c r="H738" s="87" t="s">
        <v>249</v>
      </c>
      <c r="I738" s="87" t="s">
        <v>291</v>
      </c>
      <c r="J738" s="87" t="s">
        <v>133</v>
      </c>
    </row>
    <row r="739" outlineLevel="1">
      <c r="A739" s="87" t="s">
        <v>6240</v>
      </c>
      <c r="B739" s="87" t="s">
        <v>3329</v>
      </c>
      <c r="C739" s="123" t="n">
        <v>75000.0</v>
      </c>
      <c r="D739" s="123" t="s">
        <v>109</v>
      </c>
      <c r="E739" s="123" t="n">
        <v>412914.63</v>
      </c>
      <c r="F739" s="87" t="s">
        <v>63</v>
      </c>
      <c r="G739" s="87" t="s">
        <v>3244</v>
      </c>
      <c r="H739" s="87" t="s">
        <v>249</v>
      </c>
      <c r="I739" s="87" t="s">
        <v>291</v>
      </c>
      <c r="J739" s="87" t="s">
        <v>133</v>
      </c>
    </row>
    <row r="740" outlineLevel="1">
      <c r="A740" s="87" t="s">
        <v>6240</v>
      </c>
      <c r="B740" s="87" t="s">
        <v>3335</v>
      </c>
      <c r="C740" s="123" t="n">
        <v>2000.0</v>
      </c>
      <c r="D740" s="123" t="s">
        <v>109</v>
      </c>
      <c r="E740" s="123" t="n">
        <v>117164.63</v>
      </c>
      <c r="F740" s="87" t="s">
        <v>63</v>
      </c>
      <c r="G740" s="87" t="s">
        <v>1821</v>
      </c>
      <c r="H740" s="87" t="s">
        <v>249</v>
      </c>
      <c r="I740" s="87" t="s">
        <v>291</v>
      </c>
      <c r="J740" s="87" t="s">
        <v>133</v>
      </c>
    </row>
    <row r="741" outlineLevel="1">
      <c r="A741" s="87" t="s">
        <v>6240</v>
      </c>
      <c r="B741" s="87" t="s">
        <v>3337</v>
      </c>
      <c r="C741" s="123" t="n">
        <v>10500.0</v>
      </c>
      <c r="D741" s="123" t="s">
        <v>109</v>
      </c>
      <c r="E741" s="123" t="n">
        <v>127664.63</v>
      </c>
      <c r="F741" s="87" t="s">
        <v>63</v>
      </c>
      <c r="G741" s="87" t="s">
        <v>1821</v>
      </c>
      <c r="H741" s="87" t="s">
        <v>249</v>
      </c>
      <c r="I741" s="87" t="s">
        <v>291</v>
      </c>
      <c r="J741" s="87" t="s">
        <v>133</v>
      </c>
    </row>
    <row r="742" outlineLevel="1">
      <c r="A742" s="87" t="s">
        <v>6240</v>
      </c>
      <c r="B742" s="87" t="s">
        <v>3339</v>
      </c>
      <c r="C742" s="123" t="n">
        <v>2500.0</v>
      </c>
      <c r="D742" s="123" t="s">
        <v>109</v>
      </c>
      <c r="E742" s="123" t="n">
        <v>130164.63</v>
      </c>
      <c r="F742" s="87" t="s">
        <v>63</v>
      </c>
      <c r="G742" s="87" t="s">
        <v>249</v>
      </c>
      <c r="H742" s="87" t="s">
        <v>249</v>
      </c>
      <c r="I742" s="87" t="s">
        <v>291</v>
      </c>
      <c r="J742" s="87" t="s">
        <v>133</v>
      </c>
    </row>
    <row r="743" outlineLevel="1">
      <c r="A743" s="87" t="s">
        <v>6240</v>
      </c>
      <c r="B743" s="87" t="s">
        <v>3345</v>
      </c>
      <c r="C743" s="123" t="n">
        <v>7500.0</v>
      </c>
      <c r="D743" s="123" t="s">
        <v>109</v>
      </c>
      <c r="E743" s="123" t="n">
        <v>158056.63</v>
      </c>
      <c r="F743" s="87" t="s">
        <v>75</v>
      </c>
      <c r="G743" s="87" t="s">
        <v>3346</v>
      </c>
      <c r="H743" s="87" t="s">
        <v>249</v>
      </c>
      <c r="I743" s="87" t="s">
        <v>291</v>
      </c>
      <c r="J743" s="87" t="s">
        <v>133</v>
      </c>
    </row>
    <row r="744" outlineLevel="1">
      <c r="A744" s="87" t="s">
        <v>6240</v>
      </c>
      <c r="B744" s="87" t="s">
        <v>3348</v>
      </c>
      <c r="C744" s="123" t="n">
        <v>64000.0</v>
      </c>
      <c r="D744" s="123" t="s">
        <v>109</v>
      </c>
      <c r="E744" s="123" t="n">
        <v>222056.63</v>
      </c>
      <c r="F744" s="87" t="s">
        <v>63</v>
      </c>
      <c r="G744" s="87" t="s">
        <v>2325</v>
      </c>
      <c r="H744" s="87" t="s">
        <v>249</v>
      </c>
      <c r="I744" s="87" t="s">
        <v>291</v>
      </c>
      <c r="J744" s="87" t="s">
        <v>133</v>
      </c>
    </row>
    <row r="745" outlineLevel="1">
      <c r="A745" s="87" t="s">
        <v>6240</v>
      </c>
      <c r="B745" s="87" t="s">
        <v>3350</v>
      </c>
      <c r="C745" s="123" t="n">
        <v>7000.0</v>
      </c>
      <c r="D745" s="123" t="s">
        <v>109</v>
      </c>
      <c r="E745" s="123" t="n">
        <v>229056.63</v>
      </c>
      <c r="F745" s="87" t="s">
        <v>63</v>
      </c>
      <c r="G745" s="87" t="s">
        <v>249</v>
      </c>
      <c r="H745" s="87" t="s">
        <v>249</v>
      </c>
      <c r="I745" s="87" t="s">
        <v>291</v>
      </c>
      <c r="J745" s="87" t="s">
        <v>133</v>
      </c>
    </row>
    <row r="746" outlineLevel="1">
      <c r="A746" s="87" t="s">
        <v>6240</v>
      </c>
      <c r="B746" s="87" t="s">
        <v>3352</v>
      </c>
      <c r="C746" s="123" t="n">
        <v>900.0</v>
      </c>
      <c r="D746" s="123" t="s">
        <v>109</v>
      </c>
      <c r="E746" s="123" t="n">
        <v>229956.63</v>
      </c>
      <c r="F746" s="87" t="s">
        <v>63</v>
      </c>
      <c r="G746" s="87" t="s">
        <v>249</v>
      </c>
      <c r="H746" s="87" t="s">
        <v>249</v>
      </c>
      <c r="I746" s="87" t="s">
        <v>291</v>
      </c>
      <c r="J746" s="87" t="s">
        <v>133</v>
      </c>
    </row>
    <row r="747" outlineLevel="1">
      <c r="A747" s="87" t="s">
        <v>6241</v>
      </c>
      <c r="B747" s="87" t="s">
        <v>3356</v>
      </c>
      <c r="C747" s="123" t="n">
        <v>2800.0</v>
      </c>
      <c r="D747" s="123" t="s">
        <v>109</v>
      </c>
      <c r="E747" s="123" t="n">
        <v>243376.63</v>
      </c>
      <c r="F747" s="87" t="s">
        <v>63</v>
      </c>
      <c r="G747" s="87" t="s">
        <v>3236</v>
      </c>
      <c r="H747" s="87" t="s">
        <v>249</v>
      </c>
      <c r="I747" s="87" t="s">
        <v>291</v>
      </c>
      <c r="J747" s="87" t="s">
        <v>133</v>
      </c>
    </row>
    <row r="748" outlineLevel="1">
      <c r="A748" s="87" t="s">
        <v>6241</v>
      </c>
      <c r="B748" s="87" t="s">
        <v>3360</v>
      </c>
      <c r="C748" s="123" t="n">
        <v>2000.0</v>
      </c>
      <c r="D748" s="123" t="s">
        <v>109</v>
      </c>
      <c r="E748" s="123" t="n">
        <v>105376.63</v>
      </c>
      <c r="F748" s="87" t="s">
        <v>63</v>
      </c>
      <c r="G748" s="87" t="s">
        <v>249</v>
      </c>
      <c r="H748" s="87" t="s">
        <v>249</v>
      </c>
      <c r="I748" s="87" t="s">
        <v>291</v>
      </c>
      <c r="J748" s="87" t="s">
        <v>133</v>
      </c>
    </row>
    <row r="749" outlineLevel="1">
      <c r="A749" s="87" t="s">
        <v>6241</v>
      </c>
      <c r="B749" s="87" t="s">
        <v>3362</v>
      </c>
      <c r="C749" s="123" t="n">
        <v>300.0</v>
      </c>
      <c r="D749" s="123" t="s">
        <v>109</v>
      </c>
      <c r="E749" s="123" t="n">
        <v>105676.63</v>
      </c>
      <c r="F749" s="87" t="s">
        <v>63</v>
      </c>
      <c r="G749" s="87" t="s">
        <v>249</v>
      </c>
      <c r="H749" s="87" t="s">
        <v>249</v>
      </c>
      <c r="I749" s="87" t="s">
        <v>291</v>
      </c>
      <c r="J749" s="87" t="s">
        <v>133</v>
      </c>
    </row>
    <row r="750" outlineLevel="1">
      <c r="A750" s="87" t="s">
        <v>6241</v>
      </c>
      <c r="B750" s="87" t="s">
        <v>3364</v>
      </c>
      <c r="C750" s="123" t="n">
        <v>100000.0</v>
      </c>
      <c r="D750" s="123" t="s">
        <v>109</v>
      </c>
      <c r="E750" s="123" t="n">
        <v>205676.63</v>
      </c>
      <c r="F750" s="87" t="s">
        <v>63</v>
      </c>
      <c r="G750" s="87" t="s">
        <v>513</v>
      </c>
      <c r="H750" s="87" t="s">
        <v>249</v>
      </c>
      <c r="I750" s="87" t="s">
        <v>291</v>
      </c>
      <c r="J750" s="87" t="s">
        <v>133</v>
      </c>
    </row>
    <row r="751" outlineLevel="1">
      <c r="A751" s="87" t="s">
        <v>6242</v>
      </c>
      <c r="B751" s="87" t="s">
        <v>3374</v>
      </c>
      <c r="C751" s="123" t="n">
        <v>25000.0</v>
      </c>
      <c r="D751" s="123" t="s">
        <v>109</v>
      </c>
      <c r="E751" s="123" t="n">
        <v>278733.63</v>
      </c>
      <c r="F751" s="87" t="s">
        <v>63</v>
      </c>
      <c r="G751" s="87" t="s">
        <v>1062</v>
      </c>
      <c r="H751" s="87" t="s">
        <v>249</v>
      </c>
      <c r="I751" s="87" t="s">
        <v>291</v>
      </c>
      <c r="J751" s="87" t="s">
        <v>133</v>
      </c>
    </row>
    <row r="752" outlineLevel="1">
      <c r="A752" s="87" t="s">
        <v>6242</v>
      </c>
      <c r="B752" s="87" t="s">
        <v>3383</v>
      </c>
      <c r="C752" s="123" t="n">
        <v>1500.0</v>
      </c>
      <c r="D752" s="123" t="s">
        <v>109</v>
      </c>
      <c r="E752" s="123" t="n">
        <v>243098.63</v>
      </c>
      <c r="F752" s="87" t="s">
        <v>63</v>
      </c>
      <c r="G752" s="87" t="s">
        <v>3107</v>
      </c>
      <c r="H752" s="87" t="s">
        <v>249</v>
      </c>
      <c r="I752" s="87" t="s">
        <v>291</v>
      </c>
      <c r="J752" s="87" t="s">
        <v>133</v>
      </c>
    </row>
    <row r="753" outlineLevel="1">
      <c r="A753" s="87" t="s">
        <v>6242</v>
      </c>
      <c r="B753" s="87" t="s">
        <v>3385</v>
      </c>
      <c r="C753" s="123" t="n">
        <v>6000.0</v>
      </c>
      <c r="D753" s="123" t="s">
        <v>109</v>
      </c>
      <c r="E753" s="123" t="n">
        <v>249098.63</v>
      </c>
      <c r="F753" s="87" t="s">
        <v>63</v>
      </c>
      <c r="G753" s="87" t="s">
        <v>3386</v>
      </c>
      <c r="H753" s="87" t="s">
        <v>249</v>
      </c>
      <c r="I753" s="87" t="s">
        <v>291</v>
      </c>
      <c r="J753" s="87" t="s">
        <v>133</v>
      </c>
    </row>
    <row r="754" outlineLevel="1">
      <c r="A754" s="87" t="s">
        <v>6242</v>
      </c>
      <c r="B754" s="87" t="s">
        <v>3388</v>
      </c>
      <c r="C754" s="123" t="n">
        <v>4000.0</v>
      </c>
      <c r="D754" s="123" t="s">
        <v>109</v>
      </c>
      <c r="E754" s="123" t="n">
        <v>253098.63</v>
      </c>
      <c r="F754" s="87" t="s">
        <v>63</v>
      </c>
      <c r="G754" s="87" t="s">
        <v>249</v>
      </c>
      <c r="H754" s="87" t="s">
        <v>249</v>
      </c>
      <c r="I754" s="87" t="s">
        <v>291</v>
      </c>
      <c r="J754" s="87" t="s">
        <v>133</v>
      </c>
    </row>
    <row r="755" outlineLevel="1">
      <c r="A755" s="87" t="s">
        <v>6243</v>
      </c>
      <c r="B755" s="87" t="s">
        <v>3400</v>
      </c>
      <c r="C755" s="123" t="n">
        <v>13000.0</v>
      </c>
      <c r="D755" s="123" t="s">
        <v>109</v>
      </c>
      <c r="E755" s="123" t="n">
        <v>380190.63</v>
      </c>
      <c r="F755" s="87" t="s">
        <v>63</v>
      </c>
      <c r="G755" s="87" t="s">
        <v>1489</v>
      </c>
      <c r="H755" s="87" t="s">
        <v>249</v>
      </c>
      <c r="I755" s="87" t="s">
        <v>291</v>
      </c>
      <c r="J755" s="87" t="s">
        <v>133</v>
      </c>
    </row>
    <row r="756" outlineLevel="1">
      <c r="A756" s="87" t="s">
        <v>6243</v>
      </c>
      <c r="B756" s="87" t="s">
        <v>3402</v>
      </c>
      <c r="C756" s="123" t="n">
        <v>20000.0</v>
      </c>
      <c r="D756" s="123" t="s">
        <v>109</v>
      </c>
      <c r="E756" s="123" t="n">
        <v>400190.63</v>
      </c>
      <c r="F756" s="87" t="s">
        <v>63</v>
      </c>
      <c r="G756" s="87" t="s">
        <v>1062</v>
      </c>
      <c r="H756" s="87" t="s">
        <v>249</v>
      </c>
      <c r="I756" s="87" t="s">
        <v>291</v>
      </c>
      <c r="J756" s="87" t="s">
        <v>133</v>
      </c>
    </row>
    <row r="757" outlineLevel="1">
      <c r="A757" s="87" t="s">
        <v>6244</v>
      </c>
      <c r="B757" s="87" t="s">
        <v>3404</v>
      </c>
      <c r="C757" s="123" t="n">
        <v>23000.0</v>
      </c>
      <c r="D757" s="123" t="s">
        <v>109</v>
      </c>
      <c r="E757" s="123" t="n">
        <v>423190.63</v>
      </c>
      <c r="F757" s="87" t="s">
        <v>63</v>
      </c>
      <c r="G757" s="87" t="s">
        <v>3405</v>
      </c>
      <c r="H757" s="87" t="s">
        <v>249</v>
      </c>
      <c r="I757" s="87" t="s">
        <v>291</v>
      </c>
      <c r="J757" s="87" t="s">
        <v>133</v>
      </c>
    </row>
    <row r="758" outlineLevel="1">
      <c r="A758" s="87" t="s">
        <v>6244</v>
      </c>
      <c r="B758" s="87" t="s">
        <v>3409</v>
      </c>
      <c r="C758" s="123" t="n">
        <v>5900.0</v>
      </c>
      <c r="D758" s="123" t="s">
        <v>109</v>
      </c>
      <c r="E758" s="123" t="n">
        <v>432715.63</v>
      </c>
      <c r="F758" s="87" t="s">
        <v>63</v>
      </c>
      <c r="G758" s="87" t="s">
        <v>873</v>
      </c>
      <c r="H758" s="87" t="s">
        <v>249</v>
      </c>
      <c r="I758" s="87" t="s">
        <v>291</v>
      </c>
      <c r="J758" s="87" t="s">
        <v>133</v>
      </c>
    </row>
    <row r="759" outlineLevel="1">
      <c r="A759" s="87" t="s">
        <v>6244</v>
      </c>
      <c r="B759" s="87" t="s">
        <v>3413</v>
      </c>
      <c r="C759" s="123" t="n">
        <v>3400.0</v>
      </c>
      <c r="D759" s="123" t="s">
        <v>109</v>
      </c>
      <c r="E759" s="123" t="n">
        <v>448977.63</v>
      </c>
      <c r="F759" s="87" t="s">
        <v>63</v>
      </c>
      <c r="G759" s="87" t="s">
        <v>752</v>
      </c>
      <c r="H759" s="87" t="s">
        <v>249</v>
      </c>
      <c r="I759" s="87" t="s">
        <v>291</v>
      </c>
      <c r="J759" s="87" t="s">
        <v>133</v>
      </c>
    </row>
    <row r="760" outlineLevel="1">
      <c r="A760" s="87" t="s">
        <v>6245</v>
      </c>
      <c r="B760" s="87" t="s">
        <v>3419</v>
      </c>
      <c r="C760" s="123" t="n">
        <v>700.0</v>
      </c>
      <c r="D760" s="123" t="s">
        <v>109</v>
      </c>
      <c r="E760" s="123" t="n">
        <v>441571.63</v>
      </c>
      <c r="F760" s="87" t="s">
        <v>63</v>
      </c>
      <c r="G760" s="87" t="s">
        <v>1969</v>
      </c>
      <c r="H760" s="87" t="s">
        <v>249</v>
      </c>
      <c r="I760" s="87" t="s">
        <v>291</v>
      </c>
      <c r="J760" s="87" t="s">
        <v>133</v>
      </c>
    </row>
    <row r="761" outlineLevel="1">
      <c r="A761" s="87" t="s">
        <v>6245</v>
      </c>
      <c r="B761" s="87" t="s">
        <v>3421</v>
      </c>
      <c r="C761" s="123" t="n">
        <v>2700.0</v>
      </c>
      <c r="D761" s="123" t="s">
        <v>109</v>
      </c>
      <c r="E761" s="123" t="n">
        <v>444271.63</v>
      </c>
      <c r="F761" s="87" t="s">
        <v>63</v>
      </c>
      <c r="G761" s="87" t="s">
        <v>249</v>
      </c>
      <c r="H761" s="87" t="s">
        <v>249</v>
      </c>
      <c r="I761" s="87" t="s">
        <v>291</v>
      </c>
      <c r="J761" s="87" t="s">
        <v>133</v>
      </c>
    </row>
    <row r="762" outlineLevel="1">
      <c r="A762" s="87" t="s">
        <v>6246</v>
      </c>
      <c r="B762" s="87" t="s">
        <v>3425</v>
      </c>
      <c r="C762" s="123" t="n">
        <v>2500000.0</v>
      </c>
      <c r="D762" s="123" t="s">
        <v>109</v>
      </c>
      <c r="E762" s="123" t="n">
        <v>2958018.63</v>
      </c>
      <c r="F762" s="87" t="s">
        <v>63</v>
      </c>
      <c r="G762" s="87" t="s">
        <v>807</v>
      </c>
      <c r="H762" s="87" t="s">
        <v>249</v>
      </c>
      <c r="I762" s="87" t="s">
        <v>291</v>
      </c>
      <c r="J762" s="87" t="s">
        <v>133</v>
      </c>
    </row>
    <row r="763" outlineLevel="1">
      <c r="A763" s="87" t="s">
        <v>6246</v>
      </c>
      <c r="B763" s="87" t="s">
        <v>3427</v>
      </c>
      <c r="C763" s="123" t="n">
        <v>2800.0</v>
      </c>
      <c r="D763" s="123" t="s">
        <v>109</v>
      </c>
      <c r="E763" s="123" t="n">
        <v>2960818.63</v>
      </c>
      <c r="F763" s="87" t="s">
        <v>63</v>
      </c>
      <c r="G763" s="87" t="s">
        <v>3236</v>
      </c>
      <c r="H763" s="87" t="s">
        <v>249</v>
      </c>
      <c r="I763" s="87" t="s">
        <v>291</v>
      </c>
      <c r="J763" s="87" t="s">
        <v>133</v>
      </c>
    </row>
    <row r="764" outlineLevel="1">
      <c r="A764" s="87" t="s">
        <v>6246</v>
      </c>
      <c r="B764" s="87" t="s">
        <v>3431</v>
      </c>
      <c r="C764" s="123" t="n">
        <v>2800.0</v>
      </c>
      <c r="D764" s="123" t="s">
        <v>109</v>
      </c>
      <c r="E764" s="123" t="n">
        <v>2967243.63</v>
      </c>
      <c r="F764" s="87" t="s">
        <v>63</v>
      </c>
      <c r="G764" s="87" t="s">
        <v>3301</v>
      </c>
      <c r="H764" s="87" t="s">
        <v>249</v>
      </c>
      <c r="I764" s="87" t="s">
        <v>291</v>
      </c>
      <c r="J764" s="87" t="s">
        <v>133</v>
      </c>
    </row>
    <row r="765" outlineLevel="1">
      <c r="A765" s="87" t="s">
        <v>6246</v>
      </c>
      <c r="B765" s="87" t="s">
        <v>3433</v>
      </c>
      <c r="C765" s="123" t="n">
        <v>2200.0</v>
      </c>
      <c r="D765" s="123" t="s">
        <v>109</v>
      </c>
      <c r="E765" s="123" t="n">
        <v>2969443.63</v>
      </c>
      <c r="F765" s="87" t="s">
        <v>63</v>
      </c>
      <c r="G765" s="87" t="s">
        <v>249</v>
      </c>
      <c r="H765" s="87" t="s">
        <v>249</v>
      </c>
      <c r="I765" s="87" t="s">
        <v>291</v>
      </c>
      <c r="J765" s="87" t="s">
        <v>133</v>
      </c>
    </row>
    <row r="766" outlineLevel="1">
      <c r="A766" s="87" t="s">
        <v>6246</v>
      </c>
      <c r="B766" s="87" t="s">
        <v>3435</v>
      </c>
      <c r="C766" s="123" t="n">
        <v>100000.0</v>
      </c>
      <c r="D766" s="123" t="s">
        <v>109</v>
      </c>
      <c r="E766" s="123" t="n">
        <v>3069443.63</v>
      </c>
      <c r="F766" s="87" t="s">
        <v>63</v>
      </c>
      <c r="G766" s="87" t="s">
        <v>513</v>
      </c>
      <c r="H766" s="87" t="s">
        <v>249</v>
      </c>
      <c r="I766" s="87" t="s">
        <v>291</v>
      </c>
      <c r="J766" s="87" t="s">
        <v>133</v>
      </c>
    </row>
    <row r="767" outlineLevel="1">
      <c r="A767" s="87" t="s">
        <v>6246</v>
      </c>
      <c r="B767" s="87" t="s">
        <v>3437</v>
      </c>
      <c r="C767" s="123" t="n">
        <v>19000.0</v>
      </c>
      <c r="D767" s="123" t="s">
        <v>109</v>
      </c>
      <c r="E767" s="123" t="n">
        <v>3088443.63</v>
      </c>
      <c r="F767" s="87" t="s">
        <v>63</v>
      </c>
      <c r="G767" s="87" t="s">
        <v>3438</v>
      </c>
      <c r="H767" s="87" t="s">
        <v>249</v>
      </c>
      <c r="I767" s="87" t="s">
        <v>291</v>
      </c>
      <c r="J767" s="87" t="s">
        <v>133</v>
      </c>
    </row>
    <row r="768" outlineLevel="1">
      <c r="A768" s="87" t="s">
        <v>6246</v>
      </c>
      <c r="B768" s="87" t="s">
        <v>3459</v>
      </c>
      <c r="C768" s="123" t="n">
        <v>65000.0</v>
      </c>
      <c r="D768" s="123" t="s">
        <v>109</v>
      </c>
      <c r="E768" s="123" t="n">
        <v>2819750.63</v>
      </c>
      <c r="F768" s="87" t="s">
        <v>63</v>
      </c>
      <c r="G768" s="87" t="s">
        <v>3327</v>
      </c>
      <c r="H768" s="87" t="s">
        <v>249</v>
      </c>
      <c r="I768" s="87" t="s">
        <v>291</v>
      </c>
      <c r="J768" s="87" t="s">
        <v>133</v>
      </c>
    </row>
    <row r="769" outlineLevel="1">
      <c r="A769" s="87" t="s">
        <v>6247</v>
      </c>
      <c r="B769" s="87" t="s">
        <v>3461</v>
      </c>
      <c r="C769" s="123" t="n">
        <v>2800.0</v>
      </c>
      <c r="D769" s="123" t="s">
        <v>109</v>
      </c>
      <c r="E769" s="123" t="n">
        <v>2822550.63</v>
      </c>
      <c r="F769" s="87" t="s">
        <v>63</v>
      </c>
      <c r="G769" s="87" t="s">
        <v>3462</v>
      </c>
      <c r="H769" s="87" t="s">
        <v>249</v>
      </c>
      <c r="I769" s="87" t="s">
        <v>291</v>
      </c>
      <c r="J769" s="87" t="s">
        <v>133</v>
      </c>
    </row>
    <row r="770" outlineLevel="1">
      <c r="A770" s="87" t="s">
        <v>6247</v>
      </c>
      <c r="B770" s="87" t="s">
        <v>3464</v>
      </c>
      <c r="C770" s="123" t="n">
        <v>51500.0</v>
      </c>
      <c r="D770" s="123" t="s">
        <v>109</v>
      </c>
      <c r="E770" s="123" t="n">
        <v>2874050.63</v>
      </c>
      <c r="F770" s="87" t="s">
        <v>63</v>
      </c>
      <c r="G770" s="87" t="s">
        <v>3465</v>
      </c>
      <c r="H770" s="87" t="s">
        <v>249</v>
      </c>
      <c r="I770" s="87" t="s">
        <v>291</v>
      </c>
      <c r="J770" s="87" t="s">
        <v>133</v>
      </c>
    </row>
    <row r="771" outlineLevel="1">
      <c r="A771" s="87" t="s">
        <v>6247</v>
      </c>
      <c r="B771" s="87" t="s">
        <v>3467</v>
      </c>
      <c r="C771" s="123" t="n">
        <v>10000.0</v>
      </c>
      <c r="D771" s="123" t="s">
        <v>109</v>
      </c>
      <c r="E771" s="123" t="n">
        <v>2884050.63</v>
      </c>
      <c r="F771" s="87" t="s">
        <v>84</v>
      </c>
      <c r="G771" s="87" t="s">
        <v>249</v>
      </c>
      <c r="H771" s="87" t="s">
        <v>249</v>
      </c>
      <c r="I771" s="87" t="s">
        <v>291</v>
      </c>
      <c r="J771" s="87" t="s">
        <v>133</v>
      </c>
    </row>
    <row r="772" outlineLevel="1">
      <c r="A772" s="87" t="s">
        <v>6247</v>
      </c>
      <c r="B772" s="87" t="s">
        <v>3469</v>
      </c>
      <c r="C772" s="123" t="n">
        <v>5500.0</v>
      </c>
      <c r="D772" s="123" t="s">
        <v>109</v>
      </c>
      <c r="E772" s="123" t="n">
        <v>2889550.63</v>
      </c>
      <c r="F772" s="87" t="s">
        <v>84</v>
      </c>
      <c r="G772" s="87" t="s">
        <v>249</v>
      </c>
      <c r="H772" s="87" t="s">
        <v>249</v>
      </c>
      <c r="I772" s="87" t="s">
        <v>291</v>
      </c>
      <c r="J772" s="87" t="s">
        <v>133</v>
      </c>
    </row>
    <row r="773" outlineLevel="1">
      <c r="A773" s="87" t="s">
        <v>6247</v>
      </c>
      <c r="B773" s="87" t="s">
        <v>3471</v>
      </c>
      <c r="C773" s="123" t="n">
        <v>2500.0</v>
      </c>
      <c r="D773" s="123" t="s">
        <v>109</v>
      </c>
      <c r="E773" s="123" t="n">
        <v>2892050.63</v>
      </c>
      <c r="F773" s="87" t="s">
        <v>84</v>
      </c>
      <c r="G773" s="87" t="s">
        <v>249</v>
      </c>
      <c r="H773" s="87" t="s">
        <v>249</v>
      </c>
      <c r="I773" s="87" t="s">
        <v>291</v>
      </c>
      <c r="J773" s="87" t="s">
        <v>133</v>
      </c>
    </row>
    <row r="774" outlineLevel="1">
      <c r="A774" s="87" t="s">
        <v>6247</v>
      </c>
      <c r="B774" s="87" t="s">
        <v>3473</v>
      </c>
      <c r="C774" s="123" t="n">
        <v>2000.0</v>
      </c>
      <c r="D774" s="123" t="s">
        <v>109</v>
      </c>
      <c r="E774" s="123" t="n">
        <v>2894050.63</v>
      </c>
      <c r="F774" s="87" t="s">
        <v>84</v>
      </c>
      <c r="G774" s="87" t="s">
        <v>249</v>
      </c>
      <c r="H774" s="87" t="s">
        <v>249</v>
      </c>
      <c r="I774" s="87" t="s">
        <v>291</v>
      </c>
      <c r="J774" s="87" t="s">
        <v>133</v>
      </c>
    </row>
    <row r="775" outlineLevel="1">
      <c r="A775" s="87" t="s">
        <v>6248</v>
      </c>
      <c r="B775" s="87" t="s">
        <v>3479</v>
      </c>
      <c r="C775" s="123" t="n">
        <v>100.0</v>
      </c>
      <c r="D775" s="123" t="s">
        <v>109</v>
      </c>
      <c r="E775" s="123" t="n">
        <v>2880580.63</v>
      </c>
      <c r="F775" s="87" t="s">
        <v>63</v>
      </c>
      <c r="G775" s="87" t="s">
        <v>3480</v>
      </c>
      <c r="H775" s="87" t="s">
        <v>249</v>
      </c>
      <c r="I775" s="87" t="s">
        <v>291</v>
      </c>
      <c r="J775" s="87" t="s">
        <v>133</v>
      </c>
    </row>
    <row r="776" outlineLevel="1">
      <c r="A776" s="87" t="s">
        <v>6248</v>
      </c>
      <c r="B776" s="87" t="s">
        <v>3482</v>
      </c>
      <c r="C776" s="123" t="n">
        <v>2200.0</v>
      </c>
      <c r="D776" s="123" t="s">
        <v>109</v>
      </c>
      <c r="E776" s="123" t="n">
        <v>2882780.63</v>
      </c>
      <c r="F776" s="87" t="s">
        <v>63</v>
      </c>
      <c r="G776" s="87" t="s">
        <v>3483</v>
      </c>
      <c r="H776" s="87" t="s">
        <v>249</v>
      </c>
      <c r="I776" s="87" t="s">
        <v>291</v>
      </c>
      <c r="J776" s="87" t="s">
        <v>133</v>
      </c>
    </row>
    <row r="777" outlineLevel="1">
      <c r="A777" s="87" t="s">
        <v>6248</v>
      </c>
      <c r="B777" s="87" t="s">
        <v>3485</v>
      </c>
      <c r="C777" s="123" t="n">
        <v>2000.0</v>
      </c>
      <c r="D777" s="123" t="s">
        <v>109</v>
      </c>
      <c r="E777" s="123" t="n">
        <v>2884780.63</v>
      </c>
      <c r="F777" s="87" t="s">
        <v>63</v>
      </c>
      <c r="G777" s="87" t="s">
        <v>249</v>
      </c>
      <c r="H777" s="87" t="s">
        <v>249</v>
      </c>
      <c r="I777" s="87" t="s">
        <v>291</v>
      </c>
      <c r="J777" s="87" t="s">
        <v>133</v>
      </c>
    </row>
    <row r="778" outlineLevel="1">
      <c r="A778" s="87" t="s">
        <v>6248</v>
      </c>
      <c r="B778" s="87" t="s">
        <v>3487</v>
      </c>
      <c r="C778" s="123" t="n">
        <v>800.0</v>
      </c>
      <c r="D778" s="123" t="s">
        <v>109</v>
      </c>
      <c r="E778" s="123" t="n">
        <v>2885580.63</v>
      </c>
      <c r="F778" s="87" t="s">
        <v>63</v>
      </c>
      <c r="G778" s="87" t="s">
        <v>249</v>
      </c>
      <c r="H778" s="87" t="s">
        <v>249</v>
      </c>
      <c r="I778" s="87" t="s">
        <v>291</v>
      </c>
      <c r="J778" s="87" t="s">
        <v>133</v>
      </c>
    </row>
    <row r="779" outlineLevel="1">
      <c r="A779" s="87" t="s">
        <v>6248</v>
      </c>
      <c r="B779" s="87" t="s">
        <v>3489</v>
      </c>
      <c r="C779" s="123" t="n">
        <v>3300.0</v>
      </c>
      <c r="D779" s="123" t="s">
        <v>109</v>
      </c>
      <c r="E779" s="123" t="n">
        <v>2888880.63</v>
      </c>
      <c r="F779" s="87" t="s">
        <v>63</v>
      </c>
      <c r="G779" s="87" t="s">
        <v>672</v>
      </c>
      <c r="H779" s="87" t="s">
        <v>249</v>
      </c>
      <c r="I779" s="87" t="s">
        <v>291</v>
      </c>
      <c r="J779" s="87" t="s">
        <v>133</v>
      </c>
    </row>
    <row r="780" outlineLevel="1">
      <c r="A780" s="87" t="s">
        <v>6248</v>
      </c>
      <c r="B780" s="87" t="s">
        <v>3493</v>
      </c>
      <c r="C780" s="123" t="n">
        <v>2500.0</v>
      </c>
      <c r="D780" s="123" t="s">
        <v>109</v>
      </c>
      <c r="E780" s="123" t="n">
        <v>2714380.63</v>
      </c>
      <c r="F780" s="87" t="s">
        <v>63</v>
      </c>
      <c r="G780" s="87" t="s">
        <v>249</v>
      </c>
      <c r="H780" s="87" t="s">
        <v>249</v>
      </c>
      <c r="I780" s="87" t="s">
        <v>291</v>
      </c>
      <c r="J780" s="87" t="s">
        <v>133</v>
      </c>
    </row>
    <row r="781" outlineLevel="1">
      <c r="A781" s="87" t="s">
        <v>6248</v>
      </c>
      <c r="B781" s="87" t="s">
        <v>3495</v>
      </c>
      <c r="C781" s="123" t="n">
        <v>384400.0</v>
      </c>
      <c r="D781" s="123" t="s">
        <v>109</v>
      </c>
      <c r="E781" s="123" t="n">
        <v>3098780.63</v>
      </c>
      <c r="F781" s="87" t="s">
        <v>63</v>
      </c>
      <c r="G781" s="87" t="s">
        <v>1044</v>
      </c>
      <c r="H781" s="87" t="s">
        <v>249</v>
      </c>
      <c r="I781" s="87" t="s">
        <v>291</v>
      </c>
      <c r="J781" s="87" t="s">
        <v>133</v>
      </c>
    </row>
    <row r="782" outlineLevel="1">
      <c r="A782" s="87" t="s">
        <v>6249</v>
      </c>
      <c r="B782" s="87" t="s">
        <v>3497</v>
      </c>
      <c r="C782" s="123" t="n">
        <v>10000.0</v>
      </c>
      <c r="D782" s="123" t="s">
        <v>109</v>
      </c>
      <c r="E782" s="123" t="n">
        <v>3108780.63</v>
      </c>
      <c r="F782" s="87" t="s">
        <v>63</v>
      </c>
      <c r="G782" s="87" t="s">
        <v>3462</v>
      </c>
      <c r="H782" s="87" t="s">
        <v>249</v>
      </c>
      <c r="I782" s="87" t="s">
        <v>291</v>
      </c>
      <c r="J782" s="87" t="s">
        <v>133</v>
      </c>
    </row>
    <row r="783" outlineLevel="1">
      <c r="A783" s="87" t="s">
        <v>6249</v>
      </c>
      <c r="B783" s="87" t="s">
        <v>3499</v>
      </c>
      <c r="C783" s="123" t="n">
        <v>2200.0</v>
      </c>
      <c r="D783" s="123" t="s">
        <v>109</v>
      </c>
      <c r="E783" s="123" t="n">
        <v>3110980.63</v>
      </c>
      <c r="F783" s="87" t="s">
        <v>63</v>
      </c>
      <c r="G783" s="87" t="s">
        <v>2611</v>
      </c>
      <c r="H783" s="87" t="s">
        <v>249</v>
      </c>
      <c r="I783" s="87" t="s">
        <v>291</v>
      </c>
      <c r="J783" s="87" t="s">
        <v>133</v>
      </c>
    </row>
    <row r="784" outlineLevel="1">
      <c r="A784" s="87" t="s">
        <v>6250</v>
      </c>
      <c r="B784" s="87" t="s">
        <v>3509</v>
      </c>
      <c r="C784" s="123" t="n">
        <v>2500.0</v>
      </c>
      <c r="D784" s="123" t="s">
        <v>109</v>
      </c>
      <c r="E784" s="123" t="n">
        <v>621943.04</v>
      </c>
      <c r="F784" s="87" t="s">
        <v>63</v>
      </c>
      <c r="G784" s="87" t="s">
        <v>3510</v>
      </c>
      <c r="H784" s="87" t="s">
        <v>249</v>
      </c>
      <c r="I784" s="87" t="s">
        <v>291</v>
      </c>
      <c r="J784" s="87" t="s">
        <v>133</v>
      </c>
    </row>
    <row r="785" outlineLevel="1">
      <c r="A785" s="87" t="s">
        <v>6144</v>
      </c>
      <c r="B785" s="87" t="s">
        <v>3516</v>
      </c>
      <c r="C785" s="123" t="n">
        <v>2800.0</v>
      </c>
      <c r="D785" s="123" t="s">
        <v>109</v>
      </c>
      <c r="E785" s="123" t="n">
        <v>686634.04</v>
      </c>
      <c r="F785" s="87" t="s">
        <v>63</v>
      </c>
      <c r="G785" s="87" t="s">
        <v>3236</v>
      </c>
      <c r="H785" s="87" t="s">
        <v>249</v>
      </c>
      <c r="I785" s="87" t="s">
        <v>291</v>
      </c>
      <c r="J785" s="87" t="s">
        <v>133</v>
      </c>
    </row>
    <row r="786" outlineLevel="1">
      <c r="A786" s="87" t="s">
        <v>6144</v>
      </c>
      <c r="B786" s="87" t="s">
        <v>3518</v>
      </c>
      <c r="C786" s="123" t="n">
        <v>2800.0</v>
      </c>
      <c r="D786" s="123" t="s">
        <v>109</v>
      </c>
      <c r="E786" s="123" t="n">
        <v>689434.04</v>
      </c>
      <c r="F786" s="87" t="s">
        <v>63</v>
      </c>
      <c r="G786" s="87" t="s">
        <v>3462</v>
      </c>
      <c r="H786" s="87" t="s">
        <v>249</v>
      </c>
      <c r="I786" s="87" t="s">
        <v>291</v>
      </c>
      <c r="J786" s="87" t="s">
        <v>133</v>
      </c>
    </row>
    <row r="787" outlineLevel="1">
      <c r="A787" s="87" t="s">
        <v>6144</v>
      </c>
      <c r="B787" s="87" t="s">
        <v>3520</v>
      </c>
      <c r="C787" s="123" t="n">
        <v>8800.0</v>
      </c>
      <c r="D787" s="123" t="s">
        <v>109</v>
      </c>
      <c r="E787" s="123" t="n">
        <v>698234.04</v>
      </c>
      <c r="F787" s="87" t="s">
        <v>63</v>
      </c>
      <c r="G787" s="87" t="s">
        <v>1072</v>
      </c>
      <c r="H787" s="87" t="s">
        <v>249</v>
      </c>
      <c r="I787" s="87" t="s">
        <v>291</v>
      </c>
      <c r="J787" s="87" t="s">
        <v>133</v>
      </c>
    </row>
    <row r="788" outlineLevel="1">
      <c r="A788" s="87" t="s">
        <v>6144</v>
      </c>
      <c r="B788" s="87" t="s">
        <v>3522</v>
      </c>
      <c r="C788" s="123" t="n">
        <v>100.0</v>
      </c>
      <c r="D788" s="123" t="s">
        <v>109</v>
      </c>
      <c r="E788" s="123" t="n">
        <v>698334.04</v>
      </c>
      <c r="F788" s="87" t="s">
        <v>63</v>
      </c>
      <c r="G788" s="87" t="s">
        <v>1072</v>
      </c>
      <c r="H788" s="87" t="s">
        <v>249</v>
      </c>
      <c r="I788" s="87" t="s">
        <v>291</v>
      </c>
      <c r="J788" s="87" t="s">
        <v>133</v>
      </c>
    </row>
    <row r="789" outlineLevel="1">
      <c r="A789" s="87" t="s">
        <v>6144</v>
      </c>
      <c r="B789" s="87" t="s">
        <v>3524</v>
      </c>
      <c r="C789" s="123" t="n">
        <v>2200.0</v>
      </c>
      <c r="D789" s="123" t="s">
        <v>109</v>
      </c>
      <c r="E789" s="123" t="n">
        <v>700534.04</v>
      </c>
      <c r="F789" s="87" t="s">
        <v>63</v>
      </c>
      <c r="G789" s="87" t="s">
        <v>249</v>
      </c>
      <c r="H789" s="87" t="s">
        <v>249</v>
      </c>
      <c r="I789" s="87" t="s">
        <v>291</v>
      </c>
      <c r="J789" s="87" t="s">
        <v>133</v>
      </c>
    </row>
    <row r="790" outlineLevel="1">
      <c r="A790" s="87" t="s">
        <v>6144</v>
      </c>
      <c r="B790" s="87" t="s">
        <v>3526</v>
      </c>
      <c r="C790" s="123" t="n">
        <v>6600.0</v>
      </c>
      <c r="D790" s="123" t="s">
        <v>109</v>
      </c>
      <c r="E790" s="123" t="n">
        <v>707134.04</v>
      </c>
      <c r="F790" s="87" t="s">
        <v>63</v>
      </c>
      <c r="G790" s="87" t="s">
        <v>3107</v>
      </c>
      <c r="H790" s="87" t="s">
        <v>249</v>
      </c>
      <c r="I790" s="87" t="s">
        <v>291</v>
      </c>
      <c r="J790" s="87" t="s">
        <v>133</v>
      </c>
    </row>
    <row r="791" outlineLevel="1">
      <c r="A791" s="87" t="s">
        <v>6144</v>
      </c>
      <c r="B791" s="87" t="s">
        <v>3532</v>
      </c>
      <c r="C791" s="123" t="n">
        <v>50000.0</v>
      </c>
      <c r="D791" s="123" t="s">
        <v>109</v>
      </c>
      <c r="E791" s="123" t="n">
        <v>157134.04</v>
      </c>
      <c r="F791" s="87" t="s">
        <v>63</v>
      </c>
      <c r="G791" s="87" t="s">
        <v>3533</v>
      </c>
      <c r="H791" s="87" t="s">
        <v>249</v>
      </c>
      <c r="I791" s="87" t="s">
        <v>291</v>
      </c>
      <c r="J791" s="87" t="s">
        <v>133</v>
      </c>
    </row>
    <row r="792" outlineLevel="1">
      <c r="A792" s="87" t="s">
        <v>6251</v>
      </c>
      <c r="B792" s="87" t="s">
        <v>3535</v>
      </c>
      <c r="C792" s="123" t="n">
        <v>2700.0</v>
      </c>
      <c r="D792" s="123" t="s">
        <v>109</v>
      </c>
      <c r="E792" s="123" t="n">
        <v>159834.04</v>
      </c>
      <c r="F792" s="87" t="s">
        <v>63</v>
      </c>
      <c r="G792" s="87" t="s">
        <v>249</v>
      </c>
      <c r="H792" s="87" t="s">
        <v>249</v>
      </c>
      <c r="I792" s="87" t="s">
        <v>291</v>
      </c>
      <c r="J792" s="87" t="s">
        <v>133</v>
      </c>
    </row>
    <row r="793" outlineLevel="1">
      <c r="A793" s="87" t="s">
        <v>6251</v>
      </c>
      <c r="B793" s="87" t="s">
        <v>3550</v>
      </c>
      <c r="C793" s="123" t="n">
        <v>4500.0</v>
      </c>
      <c r="D793" s="123" t="s">
        <v>109</v>
      </c>
      <c r="E793" s="123" t="n">
        <v>207428.04</v>
      </c>
      <c r="F793" s="87" t="s">
        <v>63</v>
      </c>
      <c r="G793" s="87" t="s">
        <v>3551</v>
      </c>
      <c r="H793" s="87" t="s">
        <v>249</v>
      </c>
      <c r="I793" s="87" t="s">
        <v>291</v>
      </c>
      <c r="J793" s="87" t="s">
        <v>133</v>
      </c>
    </row>
    <row r="794" outlineLevel="1">
      <c r="A794" s="87" t="s">
        <v>6251</v>
      </c>
      <c r="B794" s="87" t="s">
        <v>3553</v>
      </c>
      <c r="C794" s="123" t="n">
        <v>7800.0</v>
      </c>
      <c r="D794" s="123" t="s">
        <v>109</v>
      </c>
      <c r="E794" s="123" t="n">
        <v>215228.04</v>
      </c>
      <c r="F794" s="87" t="s">
        <v>63</v>
      </c>
      <c r="G794" s="87" t="s">
        <v>3236</v>
      </c>
      <c r="H794" s="87" t="s">
        <v>249</v>
      </c>
      <c r="I794" s="87" t="s">
        <v>291</v>
      </c>
      <c r="J794" s="87" t="s">
        <v>133</v>
      </c>
    </row>
    <row r="795" outlineLevel="1">
      <c r="A795" s="87" t="s">
        <v>6251</v>
      </c>
      <c r="B795" s="87" t="s">
        <v>3555</v>
      </c>
      <c r="C795" s="123" t="n">
        <v>2700.0</v>
      </c>
      <c r="D795" s="123" t="s">
        <v>109</v>
      </c>
      <c r="E795" s="123" t="n">
        <v>217928.04</v>
      </c>
      <c r="F795" s="87" t="s">
        <v>63</v>
      </c>
      <c r="G795" s="87" t="s">
        <v>3462</v>
      </c>
      <c r="H795" s="87" t="s">
        <v>249</v>
      </c>
      <c r="I795" s="87" t="s">
        <v>291</v>
      </c>
      <c r="J795" s="87" t="s">
        <v>133</v>
      </c>
    </row>
    <row r="796" outlineLevel="1">
      <c r="A796" s="87" t="s">
        <v>6252</v>
      </c>
      <c r="B796" s="87" t="s">
        <v>3559</v>
      </c>
      <c r="C796" s="123" t="n">
        <v>700.0</v>
      </c>
      <c r="D796" s="123" t="s">
        <v>109</v>
      </c>
      <c r="E796" s="123" t="n">
        <v>224941.04</v>
      </c>
      <c r="F796" s="87" t="s">
        <v>63</v>
      </c>
      <c r="G796" s="87" t="s">
        <v>1969</v>
      </c>
      <c r="H796" s="87" t="s">
        <v>249</v>
      </c>
      <c r="I796" s="87" t="s">
        <v>291</v>
      </c>
      <c r="J796" s="87" t="s">
        <v>133</v>
      </c>
    </row>
    <row r="797" outlineLevel="1">
      <c r="A797" s="87" t="s">
        <v>6252</v>
      </c>
      <c r="B797" s="87" t="s">
        <v>3561</v>
      </c>
      <c r="C797" s="123" t="n">
        <v>35400.0</v>
      </c>
      <c r="D797" s="123" t="s">
        <v>109</v>
      </c>
      <c r="E797" s="123" t="n">
        <v>260341.04</v>
      </c>
      <c r="F797" s="87" t="s">
        <v>63</v>
      </c>
      <c r="G797" s="87" t="s">
        <v>2176</v>
      </c>
      <c r="H797" s="87" t="s">
        <v>249</v>
      </c>
      <c r="I797" s="87" t="s">
        <v>291</v>
      </c>
      <c r="J797" s="87" t="s">
        <v>133</v>
      </c>
    </row>
    <row r="798" outlineLevel="1">
      <c r="A798" s="87" t="s">
        <v>6252</v>
      </c>
      <c r="B798" s="87" t="s">
        <v>3568</v>
      </c>
      <c r="C798" s="123" t="n">
        <v>2300.0</v>
      </c>
      <c r="D798" s="123" t="s">
        <v>109</v>
      </c>
      <c r="E798" s="123" t="n">
        <v>262523.04</v>
      </c>
      <c r="F798" s="87" t="s">
        <v>63</v>
      </c>
      <c r="G798" s="87" t="s">
        <v>3462</v>
      </c>
      <c r="H798" s="87" t="s">
        <v>249</v>
      </c>
      <c r="I798" s="87" t="s">
        <v>291</v>
      </c>
      <c r="J798" s="87" t="s">
        <v>133</v>
      </c>
    </row>
    <row r="799" outlineLevel="1">
      <c r="A799" s="87" t="s">
        <v>6252</v>
      </c>
      <c r="B799" s="87" t="s">
        <v>3571</v>
      </c>
      <c r="C799" s="123" t="n">
        <v>400.0</v>
      </c>
      <c r="D799" s="123" t="s">
        <v>109</v>
      </c>
      <c r="E799" s="123" t="n">
        <v>262911.24</v>
      </c>
      <c r="F799" s="87" t="s">
        <v>63</v>
      </c>
      <c r="G799" s="87" t="s">
        <v>3462</v>
      </c>
      <c r="H799" s="87" t="s">
        <v>249</v>
      </c>
      <c r="I799" s="87" t="s">
        <v>291</v>
      </c>
      <c r="J799" s="87" t="s">
        <v>133</v>
      </c>
    </row>
    <row r="800" outlineLevel="1">
      <c r="A800" s="87" t="s">
        <v>6252</v>
      </c>
      <c r="B800" s="87" t="s">
        <v>3573</v>
      </c>
      <c r="C800" s="123" t="n">
        <v>2200.0</v>
      </c>
      <c r="D800" s="123" t="s">
        <v>109</v>
      </c>
      <c r="E800" s="123" t="n">
        <v>265111.24</v>
      </c>
      <c r="F800" s="87" t="s">
        <v>63</v>
      </c>
      <c r="G800" s="87" t="s">
        <v>3107</v>
      </c>
      <c r="H800" s="87" t="s">
        <v>249</v>
      </c>
      <c r="I800" s="87" t="s">
        <v>291</v>
      </c>
      <c r="J800" s="87" t="s">
        <v>133</v>
      </c>
    </row>
    <row r="801" outlineLevel="1">
      <c r="A801" s="87" t="s">
        <v>6252</v>
      </c>
      <c r="B801" s="87" t="s">
        <v>3575</v>
      </c>
      <c r="C801" s="123" t="n">
        <v>20000.0</v>
      </c>
      <c r="D801" s="123" t="s">
        <v>109</v>
      </c>
      <c r="E801" s="123" t="n">
        <v>285111.24</v>
      </c>
      <c r="F801" s="87" t="s">
        <v>63</v>
      </c>
      <c r="G801" s="87" t="s">
        <v>3576</v>
      </c>
      <c r="H801" s="87" t="s">
        <v>249</v>
      </c>
      <c r="I801" s="87" t="s">
        <v>291</v>
      </c>
      <c r="J801" s="87" t="s">
        <v>133</v>
      </c>
    </row>
    <row r="802" outlineLevel="1">
      <c r="A802" s="87" t="s">
        <v>6253</v>
      </c>
      <c r="B802" s="87" t="s">
        <v>3579</v>
      </c>
      <c r="C802" s="123" t="n">
        <v>700.0</v>
      </c>
      <c r="D802" s="123" t="s">
        <v>109</v>
      </c>
      <c r="E802" s="123" t="n">
        <v>285811.24</v>
      </c>
      <c r="F802" s="87" t="s">
        <v>63</v>
      </c>
      <c r="G802" s="87" t="s">
        <v>1969</v>
      </c>
      <c r="H802" s="87" t="s">
        <v>249</v>
      </c>
      <c r="I802" s="87" t="s">
        <v>291</v>
      </c>
      <c r="J802" s="87" t="s">
        <v>133</v>
      </c>
    </row>
    <row r="803" outlineLevel="1">
      <c r="A803" s="87" t="s">
        <v>6253</v>
      </c>
      <c r="B803" s="87" t="s">
        <v>3581</v>
      </c>
      <c r="C803" s="123" t="n">
        <v>1200.0</v>
      </c>
      <c r="D803" s="123" t="s">
        <v>109</v>
      </c>
      <c r="E803" s="123" t="n">
        <v>287011.24</v>
      </c>
      <c r="F803" s="87" t="s">
        <v>63</v>
      </c>
      <c r="G803" s="87" t="s">
        <v>3462</v>
      </c>
      <c r="H803" s="87" t="s">
        <v>249</v>
      </c>
      <c r="I803" s="87" t="s">
        <v>291</v>
      </c>
      <c r="J803" s="87" t="s">
        <v>133</v>
      </c>
    </row>
    <row r="804" outlineLevel="1">
      <c r="A804" s="87" t="s">
        <v>6253</v>
      </c>
      <c r="B804" s="87" t="s">
        <v>3583</v>
      </c>
      <c r="C804" s="123" t="n">
        <v>12000.0</v>
      </c>
      <c r="D804" s="123" t="s">
        <v>109</v>
      </c>
      <c r="E804" s="123" t="n">
        <v>299011.24</v>
      </c>
      <c r="F804" s="87" t="s">
        <v>63</v>
      </c>
      <c r="G804" s="87" t="s">
        <v>249</v>
      </c>
      <c r="H804" s="87" t="s">
        <v>249</v>
      </c>
      <c r="I804" s="87" t="s">
        <v>291</v>
      </c>
      <c r="J804" s="87" t="s">
        <v>133</v>
      </c>
    </row>
    <row r="805" outlineLevel="1">
      <c r="A805" s="87" t="s">
        <v>6253</v>
      </c>
      <c r="B805" s="87" t="s">
        <v>3585</v>
      </c>
      <c r="C805" s="123" t="n">
        <v>150000.0</v>
      </c>
      <c r="D805" s="123" t="s">
        <v>109</v>
      </c>
      <c r="E805" s="123" t="n">
        <v>449011.24</v>
      </c>
      <c r="F805" s="87" t="s">
        <v>59</v>
      </c>
      <c r="G805" s="87" t="s">
        <v>489</v>
      </c>
      <c r="H805" s="87" t="s">
        <v>249</v>
      </c>
      <c r="I805" s="87" t="s">
        <v>291</v>
      </c>
      <c r="J805" s="87" t="s">
        <v>133</v>
      </c>
    </row>
    <row r="806" outlineLevel="1">
      <c r="A806" s="87" t="s">
        <v>6253</v>
      </c>
      <c r="B806" s="87" t="s">
        <v>3593</v>
      </c>
      <c r="C806" s="123" t="n">
        <v>125000.0</v>
      </c>
      <c r="D806" s="123" t="s">
        <v>109</v>
      </c>
      <c r="E806" s="123" t="n">
        <v>236751.24</v>
      </c>
      <c r="F806" s="87" t="s">
        <v>59</v>
      </c>
      <c r="G806" s="87" t="s">
        <v>489</v>
      </c>
      <c r="H806" s="87" t="s">
        <v>249</v>
      </c>
      <c r="I806" s="87" t="s">
        <v>291</v>
      </c>
      <c r="J806" s="87" t="s">
        <v>133</v>
      </c>
    </row>
    <row r="807" outlineLevel="1">
      <c r="A807" s="87" t="s">
        <v>6254</v>
      </c>
      <c r="B807" s="87" t="s">
        <v>3602</v>
      </c>
      <c r="C807" s="123" t="n">
        <v>8400.0</v>
      </c>
      <c r="D807" s="123" t="s">
        <v>109</v>
      </c>
      <c r="E807" s="123" t="n">
        <v>122667.24</v>
      </c>
      <c r="F807" s="87" t="s">
        <v>63</v>
      </c>
      <c r="G807" s="87" t="s">
        <v>1496</v>
      </c>
      <c r="H807" s="87" t="s">
        <v>249</v>
      </c>
      <c r="I807" s="87" t="s">
        <v>291</v>
      </c>
      <c r="J807" s="87" t="s">
        <v>133</v>
      </c>
    </row>
    <row r="808" outlineLevel="1">
      <c r="A808" s="87" t="s">
        <v>6254</v>
      </c>
      <c r="B808" s="87" t="s">
        <v>3607</v>
      </c>
      <c r="C808" s="123" t="n">
        <v>500000.0</v>
      </c>
      <c r="D808" s="123" t="s">
        <v>109</v>
      </c>
      <c r="E808" s="123" t="n">
        <v>554367.24</v>
      </c>
      <c r="F808" s="87" t="s">
        <v>63</v>
      </c>
      <c r="G808" s="87" t="s">
        <v>249</v>
      </c>
      <c r="H808" s="87" t="s">
        <v>249</v>
      </c>
      <c r="I808" s="87" t="s">
        <v>291</v>
      </c>
      <c r="J808" s="87" t="s">
        <v>133</v>
      </c>
    </row>
    <row r="809" outlineLevel="1">
      <c r="A809" s="87" t="s">
        <v>6255</v>
      </c>
      <c r="B809" s="87" t="s">
        <v>3611</v>
      </c>
      <c r="C809" s="123" t="n">
        <v>150000.0</v>
      </c>
      <c r="D809" s="123" t="s">
        <v>109</v>
      </c>
      <c r="E809" s="123" t="n">
        <v>711617.24</v>
      </c>
      <c r="F809" s="87" t="s">
        <v>84</v>
      </c>
      <c r="G809" s="87" t="s">
        <v>3612</v>
      </c>
      <c r="H809" s="87" t="s">
        <v>249</v>
      </c>
      <c r="I809" s="87" t="s">
        <v>291</v>
      </c>
      <c r="J809" s="87" t="s">
        <v>133</v>
      </c>
    </row>
    <row r="810" outlineLevel="1">
      <c r="A810" s="87" t="s">
        <v>6255</v>
      </c>
      <c r="B810" s="87" t="s">
        <v>3613</v>
      </c>
      <c r="C810" s="123" t="n">
        <v>2500.0</v>
      </c>
      <c r="D810" s="123" t="s">
        <v>109</v>
      </c>
      <c r="E810" s="123" t="n">
        <v>714117.24</v>
      </c>
      <c r="F810" s="87" t="s">
        <v>63</v>
      </c>
      <c r="G810" s="87" t="s">
        <v>987</v>
      </c>
      <c r="H810" s="87" t="s">
        <v>249</v>
      </c>
      <c r="I810" s="87" t="s">
        <v>291</v>
      </c>
      <c r="J810" s="87" t="s">
        <v>133</v>
      </c>
    </row>
    <row r="811" outlineLevel="1">
      <c r="A811" s="87" t="s">
        <v>6255</v>
      </c>
      <c r="B811" s="87" t="s">
        <v>3615</v>
      </c>
      <c r="C811" s="123" t="n">
        <v>8500.0</v>
      </c>
      <c r="D811" s="123" t="s">
        <v>109</v>
      </c>
      <c r="E811" s="123" t="n">
        <v>722617.24</v>
      </c>
      <c r="F811" s="87" t="s">
        <v>63</v>
      </c>
      <c r="G811" s="87" t="s">
        <v>3616</v>
      </c>
      <c r="H811" s="87" t="s">
        <v>249</v>
      </c>
      <c r="I811" s="87" t="s">
        <v>291</v>
      </c>
      <c r="J811" s="87" t="s">
        <v>133</v>
      </c>
    </row>
    <row r="812" outlineLevel="1">
      <c r="A812" s="87" t="s">
        <v>6255</v>
      </c>
      <c r="B812" s="87" t="s">
        <v>3618</v>
      </c>
      <c r="C812" s="123" t="n">
        <v>250000.0</v>
      </c>
      <c r="D812" s="123" t="s">
        <v>109</v>
      </c>
      <c r="E812" s="123" t="n">
        <v>972617.24</v>
      </c>
      <c r="F812" s="87" t="s">
        <v>63</v>
      </c>
      <c r="G812" s="87" t="s">
        <v>513</v>
      </c>
      <c r="H812" s="87" t="s">
        <v>249</v>
      </c>
      <c r="I812" s="87" t="s">
        <v>291</v>
      </c>
      <c r="J812" s="87" t="s">
        <v>133</v>
      </c>
    </row>
    <row r="813" outlineLevel="1">
      <c r="A813" s="87" t="s">
        <v>6256</v>
      </c>
      <c r="B813" s="87" t="s">
        <v>3620</v>
      </c>
      <c r="C813" s="123" t="n">
        <v>5000000.0</v>
      </c>
      <c r="D813" s="123" t="s">
        <v>109</v>
      </c>
      <c r="E813" s="123" t="n">
        <v>5972617.24</v>
      </c>
      <c r="F813" s="87" t="s">
        <v>63</v>
      </c>
      <c r="G813" s="87" t="s">
        <v>807</v>
      </c>
      <c r="H813" s="87" t="s">
        <v>249</v>
      </c>
      <c r="I813" s="87" t="s">
        <v>291</v>
      </c>
      <c r="J813" s="87" t="s">
        <v>133</v>
      </c>
    </row>
    <row r="814" outlineLevel="1">
      <c r="A814" s="87" t="s">
        <v>6257</v>
      </c>
      <c r="B814" s="87" t="s">
        <v>3631</v>
      </c>
      <c r="C814" s="123" t="n">
        <v>250000.0</v>
      </c>
      <c r="D814" s="123" t="s">
        <v>109</v>
      </c>
      <c r="E814" s="123" t="n">
        <v>1320026.24</v>
      </c>
      <c r="F814" s="87" t="s">
        <v>63</v>
      </c>
      <c r="G814" s="87" t="s">
        <v>3632</v>
      </c>
      <c r="H814" s="87" t="s">
        <v>249</v>
      </c>
      <c r="I814" s="87" t="s">
        <v>291</v>
      </c>
      <c r="J814" s="87" t="s">
        <v>133</v>
      </c>
    </row>
    <row r="815" outlineLevel="1">
      <c r="A815" s="87" t="s">
        <v>6257</v>
      </c>
      <c r="B815" s="87" t="s">
        <v>3720</v>
      </c>
      <c r="C815" s="123" t="n">
        <v>78400.0</v>
      </c>
      <c r="D815" s="123" t="s">
        <v>109</v>
      </c>
      <c r="E815" s="123" t="n">
        <v>367436.24</v>
      </c>
      <c r="F815" s="87" t="s">
        <v>63</v>
      </c>
      <c r="G815" s="87" t="s">
        <v>3367</v>
      </c>
      <c r="H815" s="87" t="s">
        <v>249</v>
      </c>
      <c r="I815" s="87" t="s">
        <v>291</v>
      </c>
      <c r="J815" s="87" t="s">
        <v>133</v>
      </c>
    </row>
    <row r="816" outlineLevel="1">
      <c r="A816" s="87" t="s">
        <v>6258</v>
      </c>
      <c r="B816" s="87" t="s">
        <v>3726</v>
      </c>
      <c r="C816" s="123" t="n">
        <v>13000.0</v>
      </c>
      <c r="D816" s="123" t="s">
        <v>109</v>
      </c>
      <c r="E816" s="123" t="n">
        <v>286081.24</v>
      </c>
      <c r="F816" s="87" t="s">
        <v>63</v>
      </c>
      <c r="G816" s="87" t="s">
        <v>1489</v>
      </c>
      <c r="H816" s="87" t="s">
        <v>249</v>
      </c>
      <c r="I816" s="87" t="s">
        <v>291</v>
      </c>
      <c r="J816" s="87" t="s">
        <v>133</v>
      </c>
    </row>
    <row r="817" outlineLevel="1">
      <c r="A817" s="87" t="s">
        <v>6258</v>
      </c>
      <c r="B817" s="87" t="s">
        <v>3730</v>
      </c>
      <c r="C817" s="123" t="n">
        <v>2300.0</v>
      </c>
      <c r="D817" s="123" t="s">
        <v>109</v>
      </c>
      <c r="E817" s="123" t="n">
        <v>294631.24</v>
      </c>
      <c r="F817" s="87" t="s">
        <v>63</v>
      </c>
      <c r="G817" s="87" t="s">
        <v>393</v>
      </c>
      <c r="H817" s="87" t="s">
        <v>249</v>
      </c>
      <c r="I817" s="87" t="s">
        <v>291</v>
      </c>
      <c r="J817" s="87" t="s">
        <v>133</v>
      </c>
    </row>
    <row r="818" outlineLevel="1">
      <c r="A818" s="87" t="s">
        <v>6258</v>
      </c>
      <c r="B818" s="87" t="s">
        <v>3732</v>
      </c>
      <c r="C818" s="123" t="n">
        <v>70000.0</v>
      </c>
      <c r="D818" s="123" t="s">
        <v>109</v>
      </c>
      <c r="E818" s="123" t="n">
        <v>364631.24</v>
      </c>
      <c r="F818" s="87" t="s">
        <v>63</v>
      </c>
      <c r="G818" s="87" t="s">
        <v>3733</v>
      </c>
      <c r="H818" s="87" t="s">
        <v>249</v>
      </c>
      <c r="I818" s="87" t="s">
        <v>291</v>
      </c>
      <c r="J818" s="87" t="s">
        <v>133</v>
      </c>
    </row>
    <row r="819" outlineLevel="1">
      <c r="A819" s="87" t="s">
        <v>6258</v>
      </c>
      <c r="B819" s="87" t="s">
        <v>3735</v>
      </c>
      <c r="C819" s="123" t="n">
        <v>6600.0</v>
      </c>
      <c r="D819" s="123" t="s">
        <v>109</v>
      </c>
      <c r="E819" s="123" t="n">
        <v>371231.24</v>
      </c>
      <c r="F819" s="87" t="s">
        <v>63</v>
      </c>
      <c r="G819" s="87" t="s">
        <v>3736</v>
      </c>
      <c r="H819" s="87" t="s">
        <v>249</v>
      </c>
      <c r="I819" s="87" t="s">
        <v>291</v>
      </c>
      <c r="J819" s="87" t="s">
        <v>133</v>
      </c>
    </row>
    <row r="820" outlineLevel="1">
      <c r="A820" s="87" t="s">
        <v>6258</v>
      </c>
      <c r="B820" s="87" t="s">
        <v>3742</v>
      </c>
      <c r="C820" s="123" t="n">
        <v>2200.0</v>
      </c>
      <c r="D820" s="123" t="s">
        <v>109</v>
      </c>
      <c r="E820" s="123" t="n">
        <v>371561.24</v>
      </c>
      <c r="F820" s="87" t="s">
        <v>63</v>
      </c>
      <c r="G820" s="87" t="s">
        <v>655</v>
      </c>
      <c r="H820" s="87" t="s">
        <v>249</v>
      </c>
      <c r="I820" s="87" t="s">
        <v>291</v>
      </c>
      <c r="J820" s="87" t="s">
        <v>133</v>
      </c>
    </row>
    <row r="821" outlineLevel="1">
      <c r="A821" s="87" t="s">
        <v>6259</v>
      </c>
      <c r="B821" s="87" t="s">
        <v>3752</v>
      </c>
      <c r="C821" s="123" t="n">
        <v>2800.0</v>
      </c>
      <c r="D821" s="123" t="s">
        <v>109</v>
      </c>
      <c r="E821" s="123" t="n">
        <v>32288.92</v>
      </c>
      <c r="F821" s="87" t="s">
        <v>63</v>
      </c>
      <c r="G821" s="87" t="s">
        <v>249</v>
      </c>
      <c r="H821" s="87" t="s">
        <v>249</v>
      </c>
      <c r="I821" s="87" t="s">
        <v>291</v>
      </c>
      <c r="J821" s="87" t="s">
        <v>133</v>
      </c>
    </row>
    <row r="822" outlineLevel="1">
      <c r="A822" s="87" t="s">
        <v>6139</v>
      </c>
      <c r="B822" s="87" t="s">
        <v>3756</v>
      </c>
      <c r="C822" s="123" t="n">
        <v>49000.0</v>
      </c>
      <c r="D822" s="123" t="s">
        <v>109</v>
      </c>
      <c r="E822" s="123" t="n">
        <v>84913.92</v>
      </c>
      <c r="F822" s="87" t="s">
        <v>84</v>
      </c>
      <c r="G822" s="87" t="s">
        <v>249</v>
      </c>
      <c r="H822" s="87" t="s">
        <v>249</v>
      </c>
      <c r="I822" s="87" t="s">
        <v>291</v>
      </c>
      <c r="J822" s="87" t="s">
        <v>133</v>
      </c>
    </row>
    <row r="823" outlineLevel="1">
      <c r="A823" s="87" t="s">
        <v>6139</v>
      </c>
      <c r="B823" s="87" t="s">
        <v>3758</v>
      </c>
      <c r="C823" s="123" t="n">
        <v>50000.0</v>
      </c>
      <c r="D823" s="123" t="s">
        <v>109</v>
      </c>
      <c r="E823" s="123" t="n">
        <v>134913.92</v>
      </c>
      <c r="F823" s="87" t="s">
        <v>84</v>
      </c>
      <c r="G823" s="87" t="s">
        <v>249</v>
      </c>
      <c r="H823" s="87" t="s">
        <v>249</v>
      </c>
      <c r="I823" s="87" t="s">
        <v>291</v>
      </c>
      <c r="J823" s="87" t="s">
        <v>133</v>
      </c>
    </row>
    <row r="824" outlineLevel="1">
      <c r="A824" s="87" t="s">
        <v>6139</v>
      </c>
      <c r="B824" s="87" t="s">
        <v>3760</v>
      </c>
      <c r="C824" s="123" t="n">
        <v>1000.0</v>
      </c>
      <c r="D824" s="123" t="s">
        <v>109</v>
      </c>
      <c r="E824" s="123" t="n">
        <v>135913.92</v>
      </c>
      <c r="F824" s="87" t="s">
        <v>84</v>
      </c>
      <c r="G824" s="87" t="s">
        <v>249</v>
      </c>
      <c r="H824" s="87" t="s">
        <v>249</v>
      </c>
      <c r="I824" s="87" t="s">
        <v>291</v>
      </c>
      <c r="J824" s="87" t="s">
        <v>133</v>
      </c>
    </row>
    <row r="825" outlineLevel="1">
      <c r="A825" s="87" t="s">
        <v>6139</v>
      </c>
      <c r="B825" s="87" t="s">
        <v>3780</v>
      </c>
      <c r="C825" s="123" t="n">
        <v>8500.0</v>
      </c>
      <c r="D825" s="123" t="s">
        <v>109</v>
      </c>
      <c r="E825" s="123" t="n">
        <v>56650.92</v>
      </c>
      <c r="F825" s="87" t="s">
        <v>63</v>
      </c>
      <c r="G825" s="87" t="s">
        <v>249</v>
      </c>
      <c r="H825" s="87" t="s">
        <v>249</v>
      </c>
      <c r="I825" s="87" t="s">
        <v>291</v>
      </c>
      <c r="J825" s="87" t="s">
        <v>133</v>
      </c>
    </row>
    <row r="826" outlineLevel="1">
      <c r="A826" s="87" t="s">
        <v>6139</v>
      </c>
      <c r="B826" s="87" t="s">
        <v>3782</v>
      </c>
      <c r="C826" s="123" t="n">
        <v>20000.0</v>
      </c>
      <c r="D826" s="123" t="s">
        <v>109</v>
      </c>
      <c r="E826" s="123" t="n">
        <v>76650.92</v>
      </c>
      <c r="F826" s="87" t="s">
        <v>63</v>
      </c>
      <c r="G826" s="87" t="s">
        <v>249</v>
      </c>
      <c r="H826" s="87" t="s">
        <v>249</v>
      </c>
      <c r="I826" s="87" t="s">
        <v>291</v>
      </c>
      <c r="J826" s="87" t="s">
        <v>133</v>
      </c>
    </row>
    <row r="827" outlineLevel="1">
      <c r="A827" s="87" t="s">
        <v>6139</v>
      </c>
      <c r="B827" s="87" t="s">
        <v>3784</v>
      </c>
      <c r="C827" s="123" t="n">
        <v>50000.0</v>
      </c>
      <c r="D827" s="123" t="s">
        <v>109</v>
      </c>
      <c r="E827" s="123" t="n">
        <v>126650.92</v>
      </c>
      <c r="F827" s="87" t="s">
        <v>63</v>
      </c>
      <c r="G827" s="87" t="s">
        <v>249</v>
      </c>
      <c r="H827" s="87" t="s">
        <v>249</v>
      </c>
      <c r="I827" s="87" t="s">
        <v>291</v>
      </c>
      <c r="J827" s="87" t="s">
        <v>133</v>
      </c>
    </row>
    <row r="828" outlineLevel="1">
      <c r="A828" s="87" t="s">
        <v>6260</v>
      </c>
      <c r="B828" s="87" t="s">
        <v>3786</v>
      </c>
      <c r="C828" s="123" t="n">
        <v>700.0</v>
      </c>
      <c r="D828" s="123" t="s">
        <v>109</v>
      </c>
      <c r="E828" s="123" t="n">
        <v>127350.92</v>
      </c>
      <c r="F828" s="87" t="s">
        <v>63</v>
      </c>
      <c r="G828" s="87" t="s">
        <v>1969</v>
      </c>
      <c r="H828" s="87" t="s">
        <v>249</v>
      </c>
      <c r="I828" s="87" t="s">
        <v>291</v>
      </c>
      <c r="J828" s="87" t="s">
        <v>133</v>
      </c>
    </row>
    <row r="829" outlineLevel="1">
      <c r="A829" s="87" t="s">
        <v>6260</v>
      </c>
      <c r="B829" s="87" t="s">
        <v>3800</v>
      </c>
      <c r="C829" s="123" t="n">
        <v>10000.0</v>
      </c>
      <c r="D829" s="123" t="s">
        <v>109</v>
      </c>
      <c r="E829" s="123" t="n">
        <v>134417.66</v>
      </c>
      <c r="F829" s="87" t="s">
        <v>82</v>
      </c>
      <c r="G829" s="87" t="s">
        <v>249</v>
      </c>
      <c r="H829" s="87" t="s">
        <v>249</v>
      </c>
      <c r="I829" s="87" t="s">
        <v>291</v>
      </c>
      <c r="J829" s="87" t="s">
        <v>133</v>
      </c>
    </row>
    <row r="830" outlineLevel="1">
      <c r="A830" s="87" t="s">
        <v>6260</v>
      </c>
      <c r="B830" s="87" t="s">
        <v>3802</v>
      </c>
      <c r="C830" s="123" t="n">
        <v>10000.0</v>
      </c>
      <c r="D830" s="123" t="s">
        <v>109</v>
      </c>
      <c r="E830" s="123" t="n">
        <v>144417.66</v>
      </c>
      <c r="F830" s="87" t="s">
        <v>82</v>
      </c>
      <c r="G830" s="87" t="s">
        <v>249</v>
      </c>
      <c r="H830" s="87" t="s">
        <v>249</v>
      </c>
      <c r="I830" s="87" t="s">
        <v>291</v>
      </c>
      <c r="J830" s="87" t="s">
        <v>133</v>
      </c>
    </row>
    <row r="831" outlineLevel="1">
      <c r="A831" s="87" t="s">
        <v>6260</v>
      </c>
      <c r="B831" s="87" t="s">
        <v>3804</v>
      </c>
      <c r="C831" s="123" t="n">
        <v>10000.0</v>
      </c>
      <c r="D831" s="123" t="s">
        <v>109</v>
      </c>
      <c r="E831" s="123" t="n">
        <v>154299.66</v>
      </c>
      <c r="F831" s="87" t="s">
        <v>82</v>
      </c>
      <c r="G831" s="87" t="s">
        <v>249</v>
      </c>
      <c r="H831" s="87" t="s">
        <v>249</v>
      </c>
      <c r="I831" s="87" t="s">
        <v>291</v>
      </c>
      <c r="J831" s="87" t="s">
        <v>133</v>
      </c>
    </row>
    <row r="832" outlineLevel="1">
      <c r="A832" s="87" t="s">
        <v>6260</v>
      </c>
      <c r="B832" s="87" t="s">
        <v>3806</v>
      </c>
      <c r="C832" s="123" t="n">
        <v>11800.0</v>
      </c>
      <c r="D832" s="123" t="s">
        <v>109</v>
      </c>
      <c r="E832" s="123" t="n">
        <v>166099.66</v>
      </c>
      <c r="F832" s="87" t="s">
        <v>63</v>
      </c>
      <c r="G832" s="87" t="s">
        <v>3807</v>
      </c>
      <c r="H832" s="87" t="s">
        <v>249</v>
      </c>
      <c r="I832" s="87" t="s">
        <v>291</v>
      </c>
      <c r="J832" s="87" t="s">
        <v>133</v>
      </c>
    </row>
    <row r="833" outlineLevel="1">
      <c r="A833" s="87" t="s">
        <v>6260</v>
      </c>
      <c r="B833" s="87" t="s">
        <v>3809</v>
      </c>
      <c r="C833" s="123" t="n">
        <v>6600.0</v>
      </c>
      <c r="D833" s="123" t="s">
        <v>109</v>
      </c>
      <c r="E833" s="123" t="n">
        <v>172699.66</v>
      </c>
      <c r="F833" s="87" t="s">
        <v>63</v>
      </c>
      <c r="G833" s="87" t="s">
        <v>3107</v>
      </c>
      <c r="H833" s="87" t="s">
        <v>249</v>
      </c>
      <c r="I833" s="87" t="s">
        <v>291</v>
      </c>
      <c r="J833" s="87" t="s">
        <v>133</v>
      </c>
    </row>
    <row r="834" outlineLevel="1">
      <c r="A834" s="87" t="s">
        <v>6260</v>
      </c>
      <c r="B834" s="87" t="s">
        <v>3811</v>
      </c>
      <c r="C834" s="123" t="n">
        <v>50000.0</v>
      </c>
      <c r="D834" s="123" t="s">
        <v>109</v>
      </c>
      <c r="E834" s="123" t="n">
        <v>222699.66</v>
      </c>
      <c r="F834" s="87" t="s">
        <v>63</v>
      </c>
      <c r="G834" s="87" t="s">
        <v>3533</v>
      </c>
      <c r="H834" s="87" t="s">
        <v>249</v>
      </c>
      <c r="I834" s="87" t="s">
        <v>291</v>
      </c>
      <c r="J834" s="87" t="s">
        <v>133</v>
      </c>
    </row>
    <row r="835" outlineLevel="1">
      <c r="A835" s="87" t="s">
        <v>6260</v>
      </c>
      <c r="B835" s="87" t="s">
        <v>3813</v>
      </c>
      <c r="C835" s="123" t="n">
        <v>3400.0</v>
      </c>
      <c r="D835" s="123" t="s">
        <v>109</v>
      </c>
      <c r="E835" s="123" t="n">
        <v>226099.66</v>
      </c>
      <c r="F835" s="87" t="s">
        <v>63</v>
      </c>
      <c r="G835" s="87" t="s">
        <v>752</v>
      </c>
      <c r="H835" s="87" t="s">
        <v>249</v>
      </c>
      <c r="I835" s="87" t="s">
        <v>291</v>
      </c>
      <c r="J835" s="87" t="s">
        <v>133</v>
      </c>
    </row>
    <row r="836" outlineLevel="1">
      <c r="A836" s="87" t="s">
        <v>6261</v>
      </c>
      <c r="B836" s="87" t="s">
        <v>3820</v>
      </c>
      <c r="C836" s="123" t="n">
        <v>20000.0</v>
      </c>
      <c r="D836" s="123" t="s">
        <v>109</v>
      </c>
      <c r="E836" s="123" t="n">
        <v>145134.66</v>
      </c>
      <c r="F836" s="87" t="s">
        <v>63</v>
      </c>
      <c r="G836" s="87" t="s">
        <v>1062</v>
      </c>
      <c r="H836" s="87" t="s">
        <v>249</v>
      </c>
      <c r="I836" s="87" t="s">
        <v>291</v>
      </c>
      <c r="J836" s="87" t="s">
        <v>133</v>
      </c>
    </row>
    <row r="837" outlineLevel="1">
      <c r="A837" s="87" t="s">
        <v>6261</v>
      </c>
      <c r="B837" s="87" t="s">
        <v>3822</v>
      </c>
      <c r="C837" s="123" t="n">
        <v>42500.0</v>
      </c>
      <c r="D837" s="123" t="s">
        <v>109</v>
      </c>
      <c r="E837" s="123" t="n">
        <v>187634.66</v>
      </c>
      <c r="F837" s="87" t="s">
        <v>63</v>
      </c>
      <c r="G837" s="87" t="s">
        <v>249</v>
      </c>
      <c r="H837" s="87" t="s">
        <v>249</v>
      </c>
      <c r="I837" s="87" t="s">
        <v>291</v>
      </c>
      <c r="J837" s="87" t="s">
        <v>133</v>
      </c>
    </row>
    <row r="838" outlineLevel="1">
      <c r="A838" s="87" t="s">
        <v>6262</v>
      </c>
      <c r="B838" s="87" t="s">
        <v>3829</v>
      </c>
      <c r="C838" s="123" t="n">
        <v>50000.0</v>
      </c>
      <c r="D838" s="123" t="s">
        <v>109</v>
      </c>
      <c r="E838" s="123" t="n">
        <v>190716.66</v>
      </c>
      <c r="F838" s="87" t="s">
        <v>63</v>
      </c>
      <c r="G838" s="87" t="s">
        <v>3533</v>
      </c>
      <c r="H838" s="87" t="s">
        <v>249</v>
      </c>
      <c r="I838" s="87" t="s">
        <v>291</v>
      </c>
      <c r="J838" s="87" t="s">
        <v>133</v>
      </c>
    </row>
    <row r="839" outlineLevel="1">
      <c r="A839" s="87" t="s">
        <v>6263</v>
      </c>
      <c r="B839" s="87" t="s">
        <v>3831</v>
      </c>
      <c r="C839" s="123" t="n">
        <v>1500.0</v>
      </c>
      <c r="D839" s="123" t="s">
        <v>109</v>
      </c>
      <c r="E839" s="123" t="n">
        <v>192216.66</v>
      </c>
      <c r="F839" s="87" t="s">
        <v>63</v>
      </c>
      <c r="G839" s="87" t="s">
        <v>1969</v>
      </c>
      <c r="H839" s="87" t="s">
        <v>249</v>
      </c>
      <c r="I839" s="87" t="s">
        <v>291</v>
      </c>
      <c r="J839" s="87" t="s">
        <v>133</v>
      </c>
    </row>
    <row r="840" outlineLevel="1">
      <c r="A840" s="87" t="s">
        <v>6263</v>
      </c>
      <c r="B840" s="87" t="s">
        <v>3838</v>
      </c>
      <c r="C840" s="123" t="n">
        <v>4500.0</v>
      </c>
      <c r="D840" s="123" t="s">
        <v>109</v>
      </c>
      <c r="E840" s="123" t="n">
        <v>166909.66</v>
      </c>
      <c r="F840" s="87" t="s">
        <v>63</v>
      </c>
      <c r="G840" s="87" t="s">
        <v>249</v>
      </c>
      <c r="H840" s="87" t="s">
        <v>249</v>
      </c>
      <c r="I840" s="87" t="s">
        <v>291</v>
      </c>
      <c r="J840" s="87" t="s">
        <v>133</v>
      </c>
    </row>
    <row r="841" outlineLevel="1">
      <c r="A841" s="87" t="s">
        <v>6263</v>
      </c>
      <c r="B841" s="87" t="s">
        <v>3840</v>
      </c>
      <c r="C841" s="123" t="n">
        <v>25500.0</v>
      </c>
      <c r="D841" s="123" t="s">
        <v>109</v>
      </c>
      <c r="E841" s="123" t="n">
        <v>192409.66</v>
      </c>
      <c r="F841" s="87" t="s">
        <v>63</v>
      </c>
      <c r="G841" s="87" t="s">
        <v>3616</v>
      </c>
      <c r="H841" s="87" t="s">
        <v>249</v>
      </c>
      <c r="I841" s="87" t="s">
        <v>291</v>
      </c>
      <c r="J841" s="87" t="s">
        <v>133</v>
      </c>
    </row>
    <row r="842" outlineLevel="1">
      <c r="A842" s="87" t="s">
        <v>6263</v>
      </c>
      <c r="B842" s="87" t="s">
        <v>3842</v>
      </c>
      <c r="C842" s="123" t="n">
        <v>2000.0</v>
      </c>
      <c r="D842" s="123" t="s">
        <v>109</v>
      </c>
      <c r="E842" s="123" t="n">
        <v>194409.66</v>
      </c>
      <c r="F842" s="87" t="s">
        <v>63</v>
      </c>
      <c r="G842" s="87" t="s">
        <v>705</v>
      </c>
      <c r="H842" s="87" t="s">
        <v>249</v>
      </c>
      <c r="I842" s="87" t="s">
        <v>291</v>
      </c>
      <c r="J842" s="87" t="s">
        <v>133</v>
      </c>
    </row>
    <row r="843" outlineLevel="1">
      <c r="A843" s="87" t="s">
        <v>6263</v>
      </c>
      <c r="B843" s="87" t="s">
        <v>3844</v>
      </c>
      <c r="C843" s="123" t="n">
        <v>40500.0</v>
      </c>
      <c r="D843" s="123" t="s">
        <v>109</v>
      </c>
      <c r="E843" s="123" t="n">
        <v>234909.66</v>
      </c>
      <c r="F843" s="87" t="s">
        <v>63</v>
      </c>
      <c r="G843" s="87" t="s">
        <v>705</v>
      </c>
      <c r="H843" s="87" t="s">
        <v>249</v>
      </c>
      <c r="I843" s="87" t="s">
        <v>291</v>
      </c>
      <c r="J843" s="87" t="s">
        <v>133</v>
      </c>
    </row>
    <row r="844" outlineLevel="1">
      <c r="A844" s="87" t="s">
        <v>6263</v>
      </c>
      <c r="B844" s="87" t="s">
        <v>3846</v>
      </c>
      <c r="C844" s="123" t="n">
        <v>1500.0</v>
      </c>
      <c r="D844" s="123" t="s">
        <v>109</v>
      </c>
      <c r="E844" s="123" t="n">
        <v>236409.66</v>
      </c>
      <c r="F844" s="87" t="s">
        <v>63</v>
      </c>
      <c r="G844" s="87" t="s">
        <v>1969</v>
      </c>
      <c r="H844" s="87" t="s">
        <v>249</v>
      </c>
      <c r="I844" s="87" t="s">
        <v>291</v>
      </c>
      <c r="J844" s="87" t="s">
        <v>133</v>
      </c>
    </row>
    <row r="845" outlineLevel="1">
      <c r="A845" s="87" t="s">
        <v>6263</v>
      </c>
      <c r="B845" s="87" t="s">
        <v>3850</v>
      </c>
      <c r="C845" s="123" t="n">
        <v>15000.0</v>
      </c>
      <c r="D845" s="123" t="s">
        <v>109</v>
      </c>
      <c r="E845" s="123" t="n">
        <v>356976.66</v>
      </c>
      <c r="F845" s="87" t="s">
        <v>63</v>
      </c>
      <c r="G845" s="87" t="s">
        <v>249</v>
      </c>
      <c r="H845" s="87" t="s">
        <v>249</v>
      </c>
      <c r="I845" s="87" t="s">
        <v>291</v>
      </c>
      <c r="J845" s="87" t="s">
        <v>133</v>
      </c>
    </row>
    <row r="846" outlineLevel="1">
      <c r="A846" s="87" t="s">
        <v>6264</v>
      </c>
      <c r="B846" s="87" t="s">
        <v>3857</v>
      </c>
      <c r="C846" s="123" t="n">
        <v>2700.0</v>
      </c>
      <c r="D846" s="123" t="s">
        <v>109</v>
      </c>
      <c r="E846" s="123" t="n">
        <v>373484.66</v>
      </c>
      <c r="F846" s="87" t="s">
        <v>63</v>
      </c>
      <c r="G846" s="87" t="s">
        <v>249</v>
      </c>
      <c r="H846" s="87" t="s">
        <v>249</v>
      </c>
      <c r="I846" s="87" t="s">
        <v>291</v>
      </c>
      <c r="J846" s="87" t="s">
        <v>133</v>
      </c>
    </row>
    <row r="847" outlineLevel="1">
      <c r="A847" s="87" t="s">
        <v>6264</v>
      </c>
      <c r="B847" s="87" t="s">
        <v>3862</v>
      </c>
      <c r="C847" s="123" t="n">
        <v>2500.0</v>
      </c>
      <c r="D847" s="123" t="s">
        <v>109</v>
      </c>
      <c r="E847" s="123" t="n">
        <v>375985.66</v>
      </c>
      <c r="F847" s="87" t="s">
        <v>63</v>
      </c>
      <c r="G847" s="87" t="s">
        <v>3860</v>
      </c>
      <c r="H847" s="87" t="s">
        <v>249</v>
      </c>
      <c r="I847" s="87" t="s">
        <v>291</v>
      </c>
      <c r="J847" s="87" t="s">
        <v>133</v>
      </c>
    </row>
    <row r="848" outlineLevel="1">
      <c r="A848" s="87" t="s">
        <v>6264</v>
      </c>
      <c r="B848" s="87" t="s">
        <v>3864</v>
      </c>
      <c r="C848" s="123" t="n">
        <v>100.0</v>
      </c>
      <c r="D848" s="123" t="s">
        <v>109</v>
      </c>
      <c r="E848" s="123" t="n">
        <v>376085.66</v>
      </c>
      <c r="F848" s="87" t="s">
        <v>63</v>
      </c>
      <c r="G848" s="87" t="s">
        <v>249</v>
      </c>
      <c r="H848" s="87" t="s">
        <v>249</v>
      </c>
      <c r="I848" s="87" t="s">
        <v>291</v>
      </c>
      <c r="J848" s="87" t="s">
        <v>133</v>
      </c>
    </row>
    <row r="849" outlineLevel="1">
      <c r="A849" s="87" t="s">
        <v>6264</v>
      </c>
      <c r="B849" s="87" t="s">
        <v>3866</v>
      </c>
      <c r="C849" s="123" t="n">
        <v>5000000.0</v>
      </c>
      <c r="D849" s="123" t="s">
        <v>109</v>
      </c>
      <c r="E849" s="123" t="n">
        <v>5376085.66</v>
      </c>
      <c r="F849" s="87" t="s">
        <v>63</v>
      </c>
      <c r="G849" s="87" t="s">
        <v>807</v>
      </c>
      <c r="H849" s="87" t="s">
        <v>249</v>
      </c>
      <c r="I849" s="87" t="s">
        <v>291</v>
      </c>
      <c r="J849" s="87" t="s">
        <v>133</v>
      </c>
    </row>
    <row r="850" outlineLevel="1">
      <c r="A850" s="87" t="s">
        <v>6264</v>
      </c>
      <c r="B850" s="87" t="s">
        <v>3876</v>
      </c>
      <c r="C850" s="123" t="n">
        <v>2500.0</v>
      </c>
      <c r="D850" s="123" t="s">
        <v>109</v>
      </c>
      <c r="E850" s="123" t="n">
        <v>3368585.66</v>
      </c>
      <c r="F850" s="87" t="s">
        <v>63</v>
      </c>
      <c r="G850" s="87" t="s">
        <v>3860</v>
      </c>
      <c r="H850" s="87" t="s">
        <v>249</v>
      </c>
      <c r="I850" s="87" t="s">
        <v>291</v>
      </c>
      <c r="J850" s="87" t="s">
        <v>133</v>
      </c>
    </row>
    <row r="851" outlineLevel="1">
      <c r="A851" s="87" t="s">
        <v>6264</v>
      </c>
      <c r="B851" s="87" t="s">
        <v>3878</v>
      </c>
      <c r="C851" s="123" t="n">
        <v>52500.0</v>
      </c>
      <c r="D851" s="123" t="s">
        <v>109</v>
      </c>
      <c r="E851" s="123" t="n">
        <v>3421085.66</v>
      </c>
      <c r="F851" s="87" t="s">
        <v>63</v>
      </c>
      <c r="G851" s="87" t="s">
        <v>477</v>
      </c>
      <c r="H851" s="87" t="s">
        <v>249</v>
      </c>
      <c r="I851" s="87" t="s">
        <v>291</v>
      </c>
      <c r="J851" s="87" t="s">
        <v>133</v>
      </c>
    </row>
    <row r="852" outlineLevel="1">
      <c r="A852" s="87" t="s">
        <v>6264</v>
      </c>
      <c r="B852" s="87" t="s">
        <v>3880</v>
      </c>
      <c r="C852" s="123" t="n">
        <v>8500.0</v>
      </c>
      <c r="D852" s="123" t="s">
        <v>109</v>
      </c>
      <c r="E852" s="123" t="n">
        <v>3429585.66</v>
      </c>
      <c r="F852" s="87" t="s">
        <v>83</v>
      </c>
      <c r="G852" s="87" t="s">
        <v>2452</v>
      </c>
      <c r="H852" s="87" t="s">
        <v>249</v>
      </c>
      <c r="I852" s="87" t="s">
        <v>291</v>
      </c>
      <c r="J852" s="87" t="s">
        <v>133</v>
      </c>
    </row>
    <row r="853" outlineLevel="1">
      <c r="A853" s="87" t="s">
        <v>6265</v>
      </c>
      <c r="B853" s="87" t="s">
        <v>3891</v>
      </c>
      <c r="C853" s="123" t="n">
        <v>4000.0</v>
      </c>
      <c r="D853" s="123" t="s">
        <v>109</v>
      </c>
      <c r="E853" s="123" t="n">
        <v>431304.23</v>
      </c>
      <c r="F853" s="87" t="s">
        <v>63</v>
      </c>
      <c r="G853" s="87" t="s">
        <v>3892</v>
      </c>
      <c r="H853" s="87" t="s">
        <v>249</v>
      </c>
      <c r="I853" s="87" t="s">
        <v>291</v>
      </c>
      <c r="J853" s="87" t="s">
        <v>133</v>
      </c>
    </row>
    <row r="854" outlineLevel="1">
      <c r="A854" s="87" t="s">
        <v>6265</v>
      </c>
      <c r="B854" s="87" t="s">
        <v>3894</v>
      </c>
      <c r="C854" s="123" t="n">
        <v>2800.0</v>
      </c>
      <c r="D854" s="123" t="s">
        <v>109</v>
      </c>
      <c r="E854" s="123" t="n">
        <v>434104.23</v>
      </c>
      <c r="F854" s="87" t="s">
        <v>63</v>
      </c>
      <c r="G854" s="87" t="s">
        <v>3462</v>
      </c>
      <c r="H854" s="87" t="s">
        <v>249</v>
      </c>
      <c r="I854" s="87" t="s">
        <v>291</v>
      </c>
      <c r="J854" s="87" t="s">
        <v>133</v>
      </c>
    </row>
    <row r="855" outlineLevel="1">
      <c r="A855" s="87" t="s">
        <v>6265</v>
      </c>
      <c r="B855" s="87" t="s">
        <v>3896</v>
      </c>
      <c r="C855" s="123" t="n">
        <v>1900.0</v>
      </c>
      <c r="D855" s="123" t="s">
        <v>109</v>
      </c>
      <c r="E855" s="123" t="n">
        <v>436004.23</v>
      </c>
      <c r="F855" s="87" t="s">
        <v>63</v>
      </c>
      <c r="G855" s="87" t="s">
        <v>249</v>
      </c>
      <c r="H855" s="87" t="s">
        <v>249</v>
      </c>
      <c r="I855" s="87" t="s">
        <v>291</v>
      </c>
      <c r="J855" s="87" t="s">
        <v>133</v>
      </c>
    </row>
    <row r="856" outlineLevel="1">
      <c r="A856" s="87" t="s">
        <v>6265</v>
      </c>
      <c r="B856" s="87" t="s">
        <v>3901</v>
      </c>
      <c r="C856" s="123" t="n">
        <v>2500.0</v>
      </c>
      <c r="D856" s="123" t="s">
        <v>109</v>
      </c>
      <c r="E856" s="123" t="n">
        <v>438505.23</v>
      </c>
      <c r="F856" s="87" t="s">
        <v>63</v>
      </c>
      <c r="G856" s="87" t="s">
        <v>3899</v>
      </c>
      <c r="H856" s="87" t="s">
        <v>249</v>
      </c>
      <c r="I856" s="87" t="s">
        <v>291</v>
      </c>
      <c r="J856" s="87" t="s">
        <v>133</v>
      </c>
    </row>
    <row r="857" outlineLevel="1">
      <c r="A857" s="87" t="s">
        <v>6265</v>
      </c>
      <c r="B857" s="87" t="s">
        <v>3913</v>
      </c>
      <c r="C857" s="123" t="n">
        <v>12000.0</v>
      </c>
      <c r="D857" s="123" t="s">
        <v>109</v>
      </c>
      <c r="E857" s="123" t="n">
        <v>331306.23</v>
      </c>
      <c r="F857" s="87" t="s">
        <v>63</v>
      </c>
      <c r="G857" s="87" t="s">
        <v>419</v>
      </c>
      <c r="H857" s="87" t="s">
        <v>249</v>
      </c>
      <c r="I857" s="87" t="s">
        <v>291</v>
      </c>
      <c r="J857" s="87" t="s">
        <v>133</v>
      </c>
    </row>
    <row r="858" outlineLevel="1">
      <c r="A858" s="87" t="s">
        <v>6266</v>
      </c>
      <c r="B858" s="87" t="s">
        <v>3915</v>
      </c>
      <c r="C858" s="123" t="n">
        <v>700.0</v>
      </c>
      <c r="D858" s="123" t="s">
        <v>109</v>
      </c>
      <c r="E858" s="123" t="n">
        <v>332006.23</v>
      </c>
      <c r="F858" s="87" t="s">
        <v>63</v>
      </c>
      <c r="G858" s="87" t="s">
        <v>1969</v>
      </c>
      <c r="H858" s="87" t="s">
        <v>249</v>
      </c>
      <c r="I858" s="87" t="s">
        <v>291</v>
      </c>
      <c r="J858" s="87" t="s">
        <v>133</v>
      </c>
    </row>
    <row r="859" outlineLevel="1">
      <c r="A859" s="87" t="s">
        <v>6266</v>
      </c>
      <c r="B859" s="87" t="s">
        <v>3919</v>
      </c>
      <c r="C859" s="123" t="n">
        <v>4400.0</v>
      </c>
      <c r="D859" s="123" t="s">
        <v>109</v>
      </c>
      <c r="E859" s="123" t="n">
        <v>344076.23</v>
      </c>
      <c r="F859" s="87" t="s">
        <v>63</v>
      </c>
      <c r="G859" s="87" t="s">
        <v>249</v>
      </c>
      <c r="H859" s="87" t="s">
        <v>249</v>
      </c>
      <c r="I859" s="87" t="s">
        <v>291</v>
      </c>
      <c r="J859" s="87" t="s">
        <v>133</v>
      </c>
    </row>
    <row r="860" outlineLevel="1">
      <c r="A860" s="87" t="s">
        <v>6266</v>
      </c>
      <c r="B860" s="87" t="s">
        <v>3921</v>
      </c>
      <c r="C860" s="123" t="n">
        <v>8400.0</v>
      </c>
      <c r="D860" s="123" t="s">
        <v>109</v>
      </c>
      <c r="E860" s="123" t="n">
        <v>352476.23</v>
      </c>
      <c r="F860" s="87" t="s">
        <v>63</v>
      </c>
      <c r="G860" s="87" t="s">
        <v>249</v>
      </c>
      <c r="H860" s="87" t="s">
        <v>249</v>
      </c>
      <c r="I860" s="87" t="s">
        <v>291</v>
      </c>
      <c r="J860" s="87" t="s">
        <v>133</v>
      </c>
    </row>
    <row r="861" outlineLevel="1">
      <c r="A861" s="87" t="s">
        <v>6267</v>
      </c>
      <c r="B861" s="87" t="s">
        <v>3923</v>
      </c>
      <c r="C861" s="123" t="n">
        <v>42500.0</v>
      </c>
      <c r="D861" s="123" t="s">
        <v>109</v>
      </c>
      <c r="E861" s="123" t="n">
        <v>394976.23</v>
      </c>
      <c r="F861" s="87" t="s">
        <v>63</v>
      </c>
      <c r="G861" s="87" t="s">
        <v>3924</v>
      </c>
      <c r="H861" s="87" t="s">
        <v>249</v>
      </c>
      <c r="I861" s="87" t="s">
        <v>291</v>
      </c>
      <c r="J861" s="87" t="s">
        <v>133</v>
      </c>
    </row>
    <row r="862" outlineLevel="1">
      <c r="A862" s="87" t="s">
        <v>6267</v>
      </c>
      <c r="B862" s="87" t="s">
        <v>3926</v>
      </c>
      <c r="C862" s="123" t="n">
        <v>17000.0</v>
      </c>
      <c r="D862" s="123" t="s">
        <v>109</v>
      </c>
      <c r="E862" s="123" t="n">
        <v>411976.23</v>
      </c>
      <c r="F862" s="87" t="s">
        <v>63</v>
      </c>
      <c r="G862" s="87" t="s">
        <v>249</v>
      </c>
      <c r="H862" s="87" t="s">
        <v>249</v>
      </c>
      <c r="I862" s="87" t="s">
        <v>291</v>
      </c>
      <c r="J862" s="87" t="s">
        <v>133</v>
      </c>
    </row>
    <row r="863" outlineLevel="1">
      <c r="A863" s="87" t="s">
        <v>6267</v>
      </c>
      <c r="B863" s="87" t="s">
        <v>3928</v>
      </c>
      <c r="C863" s="123" t="n">
        <v>2800.0</v>
      </c>
      <c r="D863" s="123" t="s">
        <v>109</v>
      </c>
      <c r="E863" s="123" t="n">
        <v>414776.23</v>
      </c>
      <c r="F863" s="87" t="s">
        <v>63</v>
      </c>
      <c r="G863" s="87" t="s">
        <v>249</v>
      </c>
      <c r="H863" s="87" t="s">
        <v>249</v>
      </c>
      <c r="I863" s="87" t="s">
        <v>291</v>
      </c>
      <c r="J863" s="87" t="s">
        <v>133</v>
      </c>
    </row>
    <row r="864" outlineLevel="1">
      <c r="A864" s="87" t="s">
        <v>6268</v>
      </c>
      <c r="B864" s="87" t="s">
        <v>3930</v>
      </c>
      <c r="C864" s="123" t="n">
        <v>10500.0</v>
      </c>
      <c r="D864" s="123" t="s">
        <v>109</v>
      </c>
      <c r="E864" s="123" t="n">
        <v>425276.23</v>
      </c>
      <c r="F864" s="87" t="s">
        <v>63</v>
      </c>
      <c r="G864" s="87" t="s">
        <v>249</v>
      </c>
      <c r="H864" s="87" t="s">
        <v>249</v>
      </c>
      <c r="I864" s="87" t="s">
        <v>291</v>
      </c>
      <c r="J864" s="87" t="s">
        <v>133</v>
      </c>
    </row>
    <row r="865" outlineLevel="1">
      <c r="A865" s="87" t="s">
        <v>6269</v>
      </c>
      <c r="B865" s="87" t="s">
        <v>3937</v>
      </c>
      <c r="C865" s="123" t="n">
        <v>2700.0</v>
      </c>
      <c r="D865" s="123" t="s">
        <v>109</v>
      </c>
      <c r="E865" s="123" t="n">
        <v>359929.56</v>
      </c>
      <c r="F865" s="87" t="s">
        <v>63</v>
      </c>
      <c r="G865" s="87" t="s">
        <v>249</v>
      </c>
      <c r="H865" s="87" t="s">
        <v>249</v>
      </c>
      <c r="I865" s="87" t="s">
        <v>291</v>
      </c>
      <c r="J865" s="87" t="s">
        <v>133</v>
      </c>
    </row>
    <row r="866" outlineLevel="1">
      <c r="A866" s="87" t="s">
        <v>6269</v>
      </c>
      <c r="B866" s="87" t="s">
        <v>3939</v>
      </c>
      <c r="C866" s="123" t="n">
        <v>1700.0</v>
      </c>
      <c r="D866" s="123" t="s">
        <v>109</v>
      </c>
      <c r="E866" s="123" t="n">
        <v>361629.56</v>
      </c>
      <c r="F866" s="87" t="s">
        <v>63</v>
      </c>
      <c r="G866" s="87" t="s">
        <v>1969</v>
      </c>
      <c r="H866" s="87" t="s">
        <v>249</v>
      </c>
      <c r="I866" s="87" t="s">
        <v>291</v>
      </c>
      <c r="J866" s="87" t="s">
        <v>133</v>
      </c>
    </row>
    <row r="867" outlineLevel="1">
      <c r="A867" s="87" t="s">
        <v>6269</v>
      </c>
      <c r="B867" s="87" t="s">
        <v>3941</v>
      </c>
      <c r="C867" s="123" t="n">
        <v>500000.0</v>
      </c>
      <c r="D867" s="123" t="s">
        <v>109</v>
      </c>
      <c r="E867" s="123" t="n">
        <v>861629.56</v>
      </c>
      <c r="F867" s="87" t="s">
        <v>82</v>
      </c>
      <c r="G867" s="87" t="s">
        <v>249</v>
      </c>
      <c r="H867" s="87" t="s">
        <v>249</v>
      </c>
      <c r="I867" s="87" t="s">
        <v>291</v>
      </c>
      <c r="J867" s="87" t="s">
        <v>133</v>
      </c>
    </row>
    <row r="868" outlineLevel="1">
      <c r="A868" s="87" t="s">
        <v>6269</v>
      </c>
      <c r="B868" s="87" t="s">
        <v>3943</v>
      </c>
      <c r="C868" s="123" t="n">
        <v>500000.0</v>
      </c>
      <c r="D868" s="123" t="s">
        <v>109</v>
      </c>
      <c r="E868" s="123" t="n">
        <v>1361629.56</v>
      </c>
      <c r="F868" s="87" t="s">
        <v>82</v>
      </c>
      <c r="G868" s="87" t="s">
        <v>249</v>
      </c>
      <c r="H868" s="87" t="s">
        <v>249</v>
      </c>
      <c r="I868" s="87" t="s">
        <v>291</v>
      </c>
      <c r="J868" s="87" t="s">
        <v>133</v>
      </c>
    </row>
    <row r="869" outlineLevel="1">
      <c r="A869" s="87" t="s">
        <v>6269</v>
      </c>
      <c r="B869" s="87" t="s">
        <v>3945</v>
      </c>
      <c r="C869" s="123" t="n">
        <v>500000.0</v>
      </c>
      <c r="D869" s="123" t="s">
        <v>109</v>
      </c>
      <c r="E869" s="123" t="n">
        <v>1861629.56</v>
      </c>
      <c r="F869" s="87" t="s">
        <v>82</v>
      </c>
      <c r="G869" s="87" t="s">
        <v>249</v>
      </c>
      <c r="H869" s="87" t="s">
        <v>249</v>
      </c>
      <c r="I869" s="87" t="s">
        <v>291</v>
      </c>
      <c r="J869" s="87" t="s">
        <v>133</v>
      </c>
    </row>
    <row r="870" outlineLevel="1">
      <c r="A870" s="87" t="s">
        <v>6269</v>
      </c>
      <c r="B870" s="87" t="s">
        <v>3947</v>
      </c>
      <c r="C870" s="123" t="n">
        <v>500000.0</v>
      </c>
      <c r="D870" s="123" t="s">
        <v>109</v>
      </c>
      <c r="E870" s="123" t="n">
        <v>2361629.56</v>
      </c>
      <c r="F870" s="87" t="s">
        <v>82</v>
      </c>
      <c r="G870" s="87" t="s">
        <v>249</v>
      </c>
      <c r="H870" s="87" t="s">
        <v>249</v>
      </c>
      <c r="I870" s="87" t="s">
        <v>291</v>
      </c>
      <c r="J870" s="87" t="s">
        <v>133</v>
      </c>
    </row>
    <row r="871" outlineLevel="1">
      <c r="A871" s="87" t="s">
        <v>6269</v>
      </c>
      <c r="B871" s="87" t="s">
        <v>3949</v>
      </c>
      <c r="C871" s="123" t="n">
        <v>500000.0</v>
      </c>
      <c r="D871" s="123" t="s">
        <v>109</v>
      </c>
      <c r="E871" s="123" t="n">
        <v>2861629.56</v>
      </c>
      <c r="F871" s="87" t="s">
        <v>82</v>
      </c>
      <c r="G871" s="87" t="s">
        <v>249</v>
      </c>
      <c r="H871" s="87" t="s">
        <v>249</v>
      </c>
      <c r="I871" s="87" t="s">
        <v>291</v>
      </c>
      <c r="J871" s="87" t="s">
        <v>133</v>
      </c>
    </row>
    <row r="872" outlineLevel="1">
      <c r="A872" s="87" t="s">
        <v>6269</v>
      </c>
      <c r="B872" s="87" t="s">
        <v>3951</v>
      </c>
      <c r="C872" s="123" t="n">
        <v>500000.0</v>
      </c>
      <c r="D872" s="123" t="s">
        <v>109</v>
      </c>
      <c r="E872" s="123" t="n">
        <v>3361629.56</v>
      </c>
      <c r="F872" s="87" t="s">
        <v>82</v>
      </c>
      <c r="G872" s="87" t="s">
        <v>249</v>
      </c>
      <c r="H872" s="87" t="s">
        <v>249</v>
      </c>
      <c r="I872" s="87" t="s">
        <v>291</v>
      </c>
      <c r="J872" s="87" t="s">
        <v>133</v>
      </c>
    </row>
    <row r="873" outlineLevel="1">
      <c r="A873" s="87" t="s">
        <v>6269</v>
      </c>
      <c r="B873" s="87" t="s">
        <v>3953</v>
      </c>
      <c r="C873" s="123" t="n">
        <v>500000.0</v>
      </c>
      <c r="D873" s="123" t="s">
        <v>109</v>
      </c>
      <c r="E873" s="123" t="n">
        <v>3861629.56</v>
      </c>
      <c r="F873" s="87" t="s">
        <v>82</v>
      </c>
      <c r="G873" s="87" t="s">
        <v>249</v>
      </c>
      <c r="H873" s="87" t="s">
        <v>249</v>
      </c>
      <c r="I873" s="87" t="s">
        <v>291</v>
      </c>
      <c r="J873" s="87" t="s">
        <v>133</v>
      </c>
    </row>
    <row r="874" outlineLevel="1">
      <c r="A874" s="87" t="s">
        <v>6269</v>
      </c>
      <c r="B874" s="87" t="s">
        <v>3955</v>
      </c>
      <c r="C874" s="123" t="n">
        <v>500000.0</v>
      </c>
      <c r="D874" s="123" t="s">
        <v>109</v>
      </c>
      <c r="E874" s="123" t="n">
        <v>4361629.56</v>
      </c>
      <c r="F874" s="87" t="s">
        <v>82</v>
      </c>
      <c r="G874" s="87" t="s">
        <v>249</v>
      </c>
      <c r="H874" s="87" t="s">
        <v>249</v>
      </c>
      <c r="I874" s="87" t="s">
        <v>291</v>
      </c>
      <c r="J874" s="87" t="s">
        <v>133</v>
      </c>
    </row>
    <row r="875" outlineLevel="1">
      <c r="A875" s="87" t="s">
        <v>6269</v>
      </c>
      <c r="B875" s="87" t="s">
        <v>3957</v>
      </c>
      <c r="C875" s="123" t="n">
        <v>500000.0</v>
      </c>
      <c r="D875" s="123" t="s">
        <v>109</v>
      </c>
      <c r="E875" s="123" t="n">
        <v>4861629.56</v>
      </c>
      <c r="F875" s="87" t="s">
        <v>82</v>
      </c>
      <c r="G875" s="87" t="s">
        <v>249</v>
      </c>
      <c r="H875" s="87" t="s">
        <v>249</v>
      </c>
      <c r="I875" s="87" t="s">
        <v>291</v>
      </c>
      <c r="J875" s="87" t="s">
        <v>133</v>
      </c>
    </row>
    <row r="876" outlineLevel="1">
      <c r="A876" s="87" t="s">
        <v>6269</v>
      </c>
      <c r="B876" s="87" t="s">
        <v>3959</v>
      </c>
      <c r="C876" s="123" t="n">
        <v>500000.0</v>
      </c>
      <c r="D876" s="123" t="s">
        <v>109</v>
      </c>
      <c r="E876" s="123" t="n">
        <v>5361629.56</v>
      </c>
      <c r="F876" s="87" t="s">
        <v>82</v>
      </c>
      <c r="G876" s="87" t="s">
        <v>249</v>
      </c>
      <c r="H876" s="87" t="s">
        <v>249</v>
      </c>
      <c r="I876" s="87" t="s">
        <v>291</v>
      </c>
      <c r="J876" s="87" t="s">
        <v>133</v>
      </c>
    </row>
    <row r="877" outlineLevel="1">
      <c r="A877" s="87" t="s">
        <v>6269</v>
      </c>
      <c r="B877" s="87" t="s">
        <v>3961</v>
      </c>
      <c r="C877" s="123" t="n">
        <v>500000.0</v>
      </c>
      <c r="D877" s="123" t="s">
        <v>109</v>
      </c>
      <c r="E877" s="123" t="n">
        <v>5861629.56</v>
      </c>
      <c r="F877" s="87" t="s">
        <v>82</v>
      </c>
      <c r="G877" s="87" t="s">
        <v>249</v>
      </c>
      <c r="H877" s="87" t="s">
        <v>249</v>
      </c>
      <c r="I877" s="87" t="s">
        <v>291</v>
      </c>
      <c r="J877" s="87" t="s">
        <v>133</v>
      </c>
    </row>
    <row r="878" outlineLevel="1">
      <c r="A878" s="87" t="s">
        <v>6269</v>
      </c>
      <c r="B878" s="87" t="s">
        <v>3963</v>
      </c>
      <c r="C878" s="123" t="n">
        <v>500000.0</v>
      </c>
      <c r="D878" s="123" t="s">
        <v>109</v>
      </c>
      <c r="E878" s="123" t="n">
        <v>6361629.56</v>
      </c>
      <c r="F878" s="87" t="s">
        <v>82</v>
      </c>
      <c r="G878" s="87" t="s">
        <v>249</v>
      </c>
      <c r="H878" s="87" t="s">
        <v>249</v>
      </c>
      <c r="I878" s="87" t="s">
        <v>291</v>
      </c>
      <c r="J878" s="87" t="s">
        <v>133</v>
      </c>
    </row>
    <row r="879" outlineLevel="1">
      <c r="A879" s="87" t="s">
        <v>6269</v>
      </c>
      <c r="B879" s="87" t="s">
        <v>3965</v>
      </c>
      <c r="C879" s="123" t="n">
        <v>500000.0</v>
      </c>
      <c r="D879" s="123" t="s">
        <v>109</v>
      </c>
      <c r="E879" s="123" t="n">
        <v>6861629.56</v>
      </c>
      <c r="F879" s="87" t="s">
        <v>82</v>
      </c>
      <c r="G879" s="87" t="s">
        <v>249</v>
      </c>
      <c r="H879" s="87" t="s">
        <v>249</v>
      </c>
      <c r="I879" s="87" t="s">
        <v>291</v>
      </c>
      <c r="J879" s="87" t="s">
        <v>133</v>
      </c>
    </row>
    <row r="880" outlineLevel="1">
      <c r="A880" s="87" t="s">
        <v>6269</v>
      </c>
      <c r="B880" s="87" t="s">
        <v>3967</v>
      </c>
      <c r="C880" s="123" t="n">
        <v>500000.0</v>
      </c>
      <c r="D880" s="123" t="s">
        <v>109</v>
      </c>
      <c r="E880" s="123" t="n">
        <v>7361629.56</v>
      </c>
      <c r="F880" s="87" t="s">
        <v>82</v>
      </c>
      <c r="G880" s="87" t="s">
        <v>249</v>
      </c>
      <c r="H880" s="87" t="s">
        <v>249</v>
      </c>
      <c r="I880" s="87" t="s">
        <v>291</v>
      </c>
      <c r="J880" s="87" t="s">
        <v>133</v>
      </c>
    </row>
    <row r="881" outlineLevel="1">
      <c r="A881" s="87" t="s">
        <v>6269</v>
      </c>
      <c r="B881" s="87" t="s">
        <v>3969</v>
      </c>
      <c r="C881" s="123" t="n">
        <v>500000.0</v>
      </c>
      <c r="D881" s="123" t="s">
        <v>109</v>
      </c>
      <c r="E881" s="123" t="n">
        <v>7861629.56</v>
      </c>
      <c r="F881" s="87" t="s">
        <v>82</v>
      </c>
      <c r="G881" s="87" t="s">
        <v>249</v>
      </c>
      <c r="H881" s="87" t="s">
        <v>249</v>
      </c>
      <c r="I881" s="87" t="s">
        <v>291</v>
      </c>
      <c r="J881" s="87" t="s">
        <v>133</v>
      </c>
    </row>
    <row r="882" outlineLevel="1">
      <c r="A882" s="87" t="s">
        <v>6269</v>
      </c>
      <c r="B882" s="87" t="s">
        <v>3971</v>
      </c>
      <c r="C882" s="123" t="n">
        <v>500000.0</v>
      </c>
      <c r="D882" s="123" t="s">
        <v>109</v>
      </c>
      <c r="E882" s="123" t="n">
        <v>8361629.56</v>
      </c>
      <c r="F882" s="87" t="s">
        <v>82</v>
      </c>
      <c r="G882" s="87" t="s">
        <v>249</v>
      </c>
      <c r="H882" s="87" t="s">
        <v>249</v>
      </c>
      <c r="I882" s="87" t="s">
        <v>291</v>
      </c>
      <c r="J882" s="87" t="s">
        <v>133</v>
      </c>
    </row>
    <row r="883" outlineLevel="1">
      <c r="A883" s="87" t="s">
        <v>6269</v>
      </c>
      <c r="B883" s="87" t="s">
        <v>3973</v>
      </c>
      <c r="C883" s="123" t="n">
        <v>500000.0</v>
      </c>
      <c r="D883" s="123" t="s">
        <v>109</v>
      </c>
      <c r="E883" s="123" t="n">
        <v>8861629.56</v>
      </c>
      <c r="F883" s="87" t="s">
        <v>82</v>
      </c>
      <c r="G883" s="87" t="s">
        <v>249</v>
      </c>
      <c r="H883" s="87" t="s">
        <v>249</v>
      </c>
      <c r="I883" s="87" t="s">
        <v>291</v>
      </c>
      <c r="J883" s="87" t="s">
        <v>133</v>
      </c>
    </row>
    <row r="884" outlineLevel="1">
      <c r="A884" s="87" t="s">
        <v>6269</v>
      </c>
      <c r="B884" s="87" t="s">
        <v>3975</v>
      </c>
      <c r="C884" s="123" t="n">
        <v>500000.0</v>
      </c>
      <c r="D884" s="123" t="s">
        <v>109</v>
      </c>
      <c r="E884" s="123" t="n">
        <v>9361629.56</v>
      </c>
      <c r="F884" s="87" t="s">
        <v>82</v>
      </c>
      <c r="G884" s="87" t="s">
        <v>249</v>
      </c>
      <c r="H884" s="87" t="s">
        <v>249</v>
      </c>
      <c r="I884" s="87" t="s">
        <v>291</v>
      </c>
      <c r="J884" s="87" t="s">
        <v>133</v>
      </c>
    </row>
    <row r="885" outlineLevel="1">
      <c r="A885" s="87" t="s">
        <v>6269</v>
      </c>
      <c r="B885" s="87" t="s">
        <v>3977</v>
      </c>
      <c r="C885" s="123" t="n">
        <v>500000.0</v>
      </c>
      <c r="D885" s="123" t="s">
        <v>109</v>
      </c>
      <c r="E885" s="123" t="n">
        <v>9861629.56</v>
      </c>
      <c r="F885" s="87" t="s">
        <v>82</v>
      </c>
      <c r="G885" s="87" t="s">
        <v>249</v>
      </c>
      <c r="H885" s="87" t="s">
        <v>249</v>
      </c>
      <c r="I885" s="87" t="s">
        <v>291</v>
      </c>
      <c r="J885" s="87" t="s">
        <v>133</v>
      </c>
    </row>
    <row r="886" outlineLevel="1">
      <c r="A886" s="87" t="s">
        <v>6270</v>
      </c>
      <c r="B886" s="87" t="s">
        <v>3979</v>
      </c>
      <c r="C886" s="123" t="n">
        <v>11800.0</v>
      </c>
      <c r="D886" s="123" t="s">
        <v>109</v>
      </c>
      <c r="E886" s="123" t="n">
        <v>9873311.56</v>
      </c>
      <c r="F886" s="87" t="s">
        <v>82</v>
      </c>
      <c r="G886" s="87" t="s">
        <v>249</v>
      </c>
      <c r="H886" s="87" t="s">
        <v>249</v>
      </c>
      <c r="I886" s="87" t="s">
        <v>291</v>
      </c>
      <c r="J886" s="87" t="s">
        <v>133</v>
      </c>
    </row>
    <row r="887" outlineLevel="1">
      <c r="A887" s="87" t="s">
        <v>6270</v>
      </c>
      <c r="B887" s="87" t="s">
        <v>3981</v>
      </c>
      <c r="C887" s="123" t="n">
        <v>100000.0</v>
      </c>
      <c r="D887" s="123" t="s">
        <v>109</v>
      </c>
      <c r="E887" s="123" t="n">
        <v>9973311.56</v>
      </c>
      <c r="F887" s="87" t="s">
        <v>82</v>
      </c>
      <c r="G887" s="87" t="s">
        <v>249</v>
      </c>
      <c r="H887" s="87" t="s">
        <v>249</v>
      </c>
      <c r="I887" s="87" t="s">
        <v>291</v>
      </c>
      <c r="J887" s="87" t="s">
        <v>133</v>
      </c>
    </row>
    <row r="888" outlineLevel="1">
      <c r="A888" s="87" t="s">
        <v>6270</v>
      </c>
      <c r="B888" s="87" t="s">
        <v>3985</v>
      </c>
      <c r="C888" s="123" t="n">
        <v>210000.0</v>
      </c>
      <c r="D888" s="123" t="s">
        <v>109</v>
      </c>
      <c r="E888" s="123" t="n">
        <v>1.007139356E7</v>
      </c>
      <c r="F888" s="87" t="s">
        <v>63</v>
      </c>
      <c r="G888" s="87" t="s">
        <v>3986</v>
      </c>
      <c r="H888" s="87" t="s">
        <v>249</v>
      </c>
      <c r="I888" s="87" t="s">
        <v>291</v>
      </c>
      <c r="J888" s="87" t="s">
        <v>133</v>
      </c>
    </row>
    <row r="889" outlineLevel="1">
      <c r="A889" s="87" t="s">
        <v>6270</v>
      </c>
      <c r="B889" s="87" t="s">
        <v>3988</v>
      </c>
      <c r="C889" s="123" t="n">
        <v>4400.0</v>
      </c>
      <c r="D889" s="123" t="s">
        <v>109</v>
      </c>
      <c r="E889" s="123" t="n">
        <v>1.007579356E7</v>
      </c>
      <c r="F889" s="87" t="s">
        <v>63</v>
      </c>
      <c r="G889" s="87" t="s">
        <v>1101</v>
      </c>
      <c r="H889" s="87" t="s">
        <v>249</v>
      </c>
      <c r="I889" s="87" t="s">
        <v>291</v>
      </c>
      <c r="J889" s="87" t="s">
        <v>133</v>
      </c>
    </row>
    <row r="890" outlineLevel="1">
      <c r="A890" s="87" t="s">
        <v>6270</v>
      </c>
      <c r="B890" s="87" t="s">
        <v>3990</v>
      </c>
      <c r="C890" s="123" t="n">
        <v>19000.0</v>
      </c>
      <c r="D890" s="123" t="s">
        <v>109</v>
      </c>
      <c r="E890" s="123" t="n">
        <v>1.009479356E7</v>
      </c>
      <c r="F890" s="87" t="s">
        <v>63</v>
      </c>
      <c r="G890" s="87" t="s">
        <v>1081</v>
      </c>
      <c r="H890" s="87" t="s">
        <v>249</v>
      </c>
      <c r="I890" s="87" t="s">
        <v>291</v>
      </c>
      <c r="J890" s="87" t="s">
        <v>133</v>
      </c>
    </row>
    <row r="891" outlineLevel="1">
      <c r="A891" s="87" t="s">
        <v>6270</v>
      </c>
      <c r="B891" s="87" t="s">
        <v>3992</v>
      </c>
      <c r="C891" s="123" t="n">
        <v>42500.0</v>
      </c>
      <c r="D891" s="123" t="s">
        <v>109</v>
      </c>
      <c r="E891" s="123" t="n">
        <v>1.013729356E7</v>
      </c>
      <c r="F891" s="87" t="s">
        <v>63</v>
      </c>
      <c r="G891" s="87" t="s">
        <v>3993</v>
      </c>
      <c r="H891" s="87" t="s">
        <v>249</v>
      </c>
      <c r="I891" s="87" t="s">
        <v>291</v>
      </c>
      <c r="J891" s="87" t="s">
        <v>133</v>
      </c>
    </row>
    <row r="892" outlineLevel="1">
      <c r="A892" s="87" t="s">
        <v>6270</v>
      </c>
      <c r="B892" s="87" t="s">
        <v>4003</v>
      </c>
      <c r="C892" s="123" t="n">
        <v>130000.0</v>
      </c>
      <c r="D892" s="123" t="s">
        <v>109</v>
      </c>
      <c r="E892" s="123" t="n">
        <v>9230453.56</v>
      </c>
      <c r="F892" s="87" t="s">
        <v>63</v>
      </c>
      <c r="G892" s="87" t="s">
        <v>513</v>
      </c>
      <c r="H892" s="87" t="s">
        <v>249</v>
      </c>
      <c r="I892" s="87" t="s">
        <v>291</v>
      </c>
      <c r="J892" s="87" t="s">
        <v>133</v>
      </c>
    </row>
    <row r="893" outlineLevel="1">
      <c r="A893" s="87" t="s">
        <v>6270</v>
      </c>
      <c r="B893" s="87" t="s">
        <v>4005</v>
      </c>
      <c r="C893" s="123" t="n">
        <v>2500.0</v>
      </c>
      <c r="D893" s="123" t="s">
        <v>109</v>
      </c>
      <c r="E893" s="123" t="n">
        <v>9232953.56</v>
      </c>
      <c r="F893" s="87" t="s">
        <v>63</v>
      </c>
      <c r="G893" s="87" t="s">
        <v>249</v>
      </c>
      <c r="H893" s="87" t="s">
        <v>249</v>
      </c>
      <c r="I893" s="87" t="s">
        <v>291</v>
      </c>
      <c r="J893" s="87" t="s">
        <v>133</v>
      </c>
    </row>
    <row r="894" outlineLevel="1">
      <c r="A894" s="87" t="s">
        <v>6271</v>
      </c>
      <c r="B894" s="87" t="s">
        <v>4011</v>
      </c>
      <c r="C894" s="123" t="n">
        <v>2200.0</v>
      </c>
      <c r="D894" s="123" t="s">
        <v>109</v>
      </c>
      <c r="E894" s="123" t="n">
        <v>7594180.56</v>
      </c>
      <c r="F894" s="87" t="s">
        <v>63</v>
      </c>
      <c r="G894" s="87" t="s">
        <v>249</v>
      </c>
      <c r="H894" s="87" t="s">
        <v>249</v>
      </c>
      <c r="I894" s="87" t="s">
        <v>291</v>
      </c>
      <c r="J894" s="87" t="s">
        <v>133</v>
      </c>
    </row>
    <row r="895" outlineLevel="1">
      <c r="A895" s="87" t="s">
        <v>6271</v>
      </c>
      <c r="B895" s="87" t="s">
        <v>4013</v>
      </c>
      <c r="C895" s="123" t="n">
        <v>700.0</v>
      </c>
      <c r="D895" s="123" t="s">
        <v>109</v>
      </c>
      <c r="E895" s="123" t="n">
        <v>7594880.56</v>
      </c>
      <c r="F895" s="87" t="s">
        <v>63</v>
      </c>
      <c r="G895" s="87" t="s">
        <v>1969</v>
      </c>
      <c r="H895" s="87" t="s">
        <v>249</v>
      </c>
      <c r="I895" s="87" t="s">
        <v>291</v>
      </c>
      <c r="J895" s="87" t="s">
        <v>133</v>
      </c>
    </row>
    <row r="896" outlineLevel="1">
      <c r="A896" s="87" t="s">
        <v>6271</v>
      </c>
      <c r="B896" s="87" t="s">
        <v>4017</v>
      </c>
      <c r="C896" s="123" t="n">
        <v>13000.0</v>
      </c>
      <c r="D896" s="123" t="s">
        <v>109</v>
      </c>
      <c r="E896" s="123" t="n">
        <v>7858040.56</v>
      </c>
      <c r="F896" s="87" t="s">
        <v>63</v>
      </c>
      <c r="G896" s="87" t="s">
        <v>1489</v>
      </c>
      <c r="H896" s="87" t="s">
        <v>249</v>
      </c>
      <c r="I896" s="87" t="s">
        <v>291</v>
      </c>
      <c r="J896" s="87" t="s">
        <v>133</v>
      </c>
    </row>
    <row r="897" outlineLevel="1">
      <c r="A897" s="87" t="s">
        <v>6272</v>
      </c>
      <c r="B897" s="87" t="s">
        <v>4023</v>
      </c>
      <c r="C897" s="123" t="n">
        <v>5600.0</v>
      </c>
      <c r="D897" s="123" t="s">
        <v>109</v>
      </c>
      <c r="E897" s="123" t="n">
        <v>7083810.56</v>
      </c>
      <c r="F897" s="87" t="s">
        <v>63</v>
      </c>
      <c r="G897" s="87" t="s">
        <v>249</v>
      </c>
      <c r="H897" s="87" t="s">
        <v>249</v>
      </c>
      <c r="I897" s="87" t="s">
        <v>291</v>
      </c>
      <c r="J897" s="87" t="s">
        <v>133</v>
      </c>
    </row>
    <row r="898" outlineLevel="1">
      <c r="A898" s="87" t="s">
        <v>6272</v>
      </c>
      <c r="B898" s="87" t="s">
        <v>4025</v>
      </c>
      <c r="C898" s="123" t="n">
        <v>2700.0</v>
      </c>
      <c r="D898" s="123" t="s">
        <v>109</v>
      </c>
      <c r="E898" s="123" t="n">
        <v>7086510.56</v>
      </c>
      <c r="F898" s="87" t="s">
        <v>63</v>
      </c>
      <c r="G898" s="87" t="s">
        <v>4026</v>
      </c>
      <c r="H898" s="87" t="s">
        <v>249</v>
      </c>
      <c r="I898" s="87" t="s">
        <v>291</v>
      </c>
      <c r="J898" s="87" t="s">
        <v>133</v>
      </c>
    </row>
    <row r="899" outlineLevel="1">
      <c r="A899" s="87" t="s">
        <v>6273</v>
      </c>
      <c r="B899" s="87" t="s">
        <v>4036</v>
      </c>
      <c r="C899" s="123" t="n">
        <v>800.0</v>
      </c>
      <c r="D899" s="123" t="s">
        <v>109</v>
      </c>
      <c r="E899" s="123" t="n">
        <v>2104479.56</v>
      </c>
      <c r="F899" s="87" t="s">
        <v>63</v>
      </c>
      <c r="G899" s="87" t="s">
        <v>1101</v>
      </c>
      <c r="H899" s="87" t="s">
        <v>249</v>
      </c>
      <c r="I899" s="87" t="s">
        <v>291</v>
      </c>
      <c r="J899" s="87" t="s">
        <v>133</v>
      </c>
    </row>
    <row r="900" outlineLevel="1">
      <c r="A900" s="87" t="s">
        <v>6273</v>
      </c>
      <c r="B900" s="87" t="s">
        <v>4038</v>
      </c>
      <c r="C900" s="123" t="n">
        <v>5000.0</v>
      </c>
      <c r="D900" s="123" t="s">
        <v>109</v>
      </c>
      <c r="E900" s="123" t="n">
        <v>488866.79</v>
      </c>
      <c r="F900" s="87" t="s">
        <v>63</v>
      </c>
      <c r="G900" s="87" t="s">
        <v>4039</v>
      </c>
      <c r="H900" s="87" t="s">
        <v>6274</v>
      </c>
      <c r="I900" s="87" t="s">
        <v>414</v>
      </c>
      <c r="J900" s="87" t="s">
        <v>139</v>
      </c>
    </row>
    <row r="901" outlineLevel="1">
      <c r="A901" s="87" t="s">
        <v>6273</v>
      </c>
      <c r="B901" s="87" t="s">
        <v>4041</v>
      </c>
      <c r="C901" s="123" t="n">
        <v>50000.0</v>
      </c>
      <c r="D901" s="123" t="s">
        <v>109</v>
      </c>
      <c r="E901" s="123" t="n">
        <v>538866.79</v>
      </c>
      <c r="F901" s="87" t="s">
        <v>63</v>
      </c>
      <c r="G901" s="87" t="s">
        <v>486</v>
      </c>
      <c r="H901" s="87" t="s">
        <v>6275</v>
      </c>
      <c r="I901" s="87" t="s">
        <v>414</v>
      </c>
      <c r="J901" s="87" t="s">
        <v>139</v>
      </c>
    </row>
    <row r="902" outlineLevel="1">
      <c r="A902" s="87" t="s">
        <v>6273</v>
      </c>
      <c r="B902" s="87" t="s">
        <v>4043</v>
      </c>
      <c r="C902" s="123" t="n">
        <v>24500.0</v>
      </c>
      <c r="D902" s="123" t="s">
        <v>109</v>
      </c>
      <c r="E902" s="123" t="n">
        <v>563366.79</v>
      </c>
      <c r="F902" s="87" t="s">
        <v>63</v>
      </c>
      <c r="G902" s="87" t="s">
        <v>486</v>
      </c>
      <c r="H902" s="87" t="s">
        <v>6276</v>
      </c>
      <c r="I902" s="87" t="s">
        <v>414</v>
      </c>
      <c r="J902" s="87" t="s">
        <v>139</v>
      </c>
    </row>
    <row r="903" outlineLevel="1">
      <c r="A903" s="87" t="s">
        <v>6273</v>
      </c>
      <c r="B903" s="87" t="s">
        <v>4048</v>
      </c>
      <c r="C903" s="123" t="n">
        <v>12500.0</v>
      </c>
      <c r="D903" s="123" t="s">
        <v>109</v>
      </c>
      <c r="E903" s="123" t="n">
        <v>614616.79</v>
      </c>
      <c r="F903" s="87" t="s">
        <v>63</v>
      </c>
      <c r="G903" s="87" t="s">
        <v>4049</v>
      </c>
      <c r="H903" s="87" t="s">
        <v>6277</v>
      </c>
      <c r="I903" s="87" t="s">
        <v>414</v>
      </c>
      <c r="J903" s="87" t="s">
        <v>139</v>
      </c>
    </row>
    <row r="904" outlineLevel="1">
      <c r="A904" s="87" t="s">
        <v>6273</v>
      </c>
      <c r="B904" s="87" t="s">
        <v>4051</v>
      </c>
      <c r="C904" s="123" t="n">
        <v>22800.0</v>
      </c>
      <c r="D904" s="123" t="s">
        <v>109</v>
      </c>
      <c r="E904" s="123" t="n">
        <v>637416.79</v>
      </c>
      <c r="F904" s="87" t="s">
        <v>82</v>
      </c>
      <c r="G904" s="87" t="s">
        <v>4052</v>
      </c>
      <c r="H904" s="87" t="s">
        <v>6278</v>
      </c>
      <c r="I904" s="87" t="s">
        <v>414</v>
      </c>
      <c r="J904" s="87" t="s">
        <v>139</v>
      </c>
    </row>
    <row r="905" outlineLevel="1">
      <c r="A905" s="87" t="s">
        <v>6273</v>
      </c>
      <c r="B905" s="87" t="s">
        <v>4054</v>
      </c>
      <c r="C905" s="123" t="n">
        <v>45000.0</v>
      </c>
      <c r="D905" s="123" t="s">
        <v>109</v>
      </c>
      <c r="E905" s="123" t="n">
        <v>682416.79</v>
      </c>
      <c r="F905" s="87" t="s">
        <v>63</v>
      </c>
      <c r="G905" s="87" t="s">
        <v>4055</v>
      </c>
      <c r="H905" s="87" t="s">
        <v>6279</v>
      </c>
      <c r="I905" s="87" t="s">
        <v>414</v>
      </c>
      <c r="J905" s="87" t="s">
        <v>139</v>
      </c>
    </row>
    <row r="906" outlineLevel="1">
      <c r="A906" s="87" t="s">
        <v>6273</v>
      </c>
      <c r="B906" s="87" t="s">
        <v>4059</v>
      </c>
      <c r="C906" s="123" t="n">
        <v>50000.0</v>
      </c>
      <c r="D906" s="123" t="s">
        <v>109</v>
      </c>
      <c r="E906" s="123" t="n">
        <v>765304.79</v>
      </c>
      <c r="F906" s="87" t="s">
        <v>63</v>
      </c>
      <c r="G906" s="87" t="s">
        <v>1802</v>
      </c>
      <c r="H906" s="87" t="s">
        <v>6280</v>
      </c>
      <c r="I906" s="87" t="s">
        <v>414</v>
      </c>
      <c r="J906" s="87" t="s">
        <v>139</v>
      </c>
    </row>
    <row r="907" outlineLevel="1">
      <c r="A907" s="87" t="s">
        <v>6281</v>
      </c>
      <c r="B907" s="87" t="s">
        <v>4061</v>
      </c>
      <c r="C907" s="123" t="n">
        <v>2200.0</v>
      </c>
      <c r="D907" s="123" t="s">
        <v>109</v>
      </c>
      <c r="E907" s="123" t="n">
        <v>2106679.56</v>
      </c>
      <c r="F907" s="87" t="s">
        <v>63</v>
      </c>
      <c r="G907" s="87" t="s">
        <v>249</v>
      </c>
      <c r="H907" s="87" t="s">
        <v>249</v>
      </c>
      <c r="I907" s="87" t="s">
        <v>291</v>
      </c>
      <c r="J907" s="87" t="s">
        <v>133</v>
      </c>
    </row>
    <row r="908" outlineLevel="1">
      <c r="A908" s="87" t="s">
        <v>6281</v>
      </c>
      <c r="B908" s="87" t="s">
        <v>4063</v>
      </c>
      <c r="C908" s="123" t="n">
        <v>160000.0</v>
      </c>
      <c r="D908" s="123" t="s">
        <v>109</v>
      </c>
      <c r="E908" s="123" t="n">
        <v>2266679.56</v>
      </c>
      <c r="F908" s="87" t="s">
        <v>63</v>
      </c>
      <c r="G908" s="87" t="s">
        <v>3632</v>
      </c>
      <c r="H908" s="87" t="s">
        <v>249</v>
      </c>
      <c r="I908" s="87" t="s">
        <v>291</v>
      </c>
      <c r="J908" s="87" t="s">
        <v>133</v>
      </c>
    </row>
    <row r="909" outlineLevel="1">
      <c r="A909" s="87" t="s">
        <v>6281</v>
      </c>
      <c r="B909" s="87" t="s">
        <v>4065</v>
      </c>
      <c r="C909" s="123" t="n">
        <v>15000.0</v>
      </c>
      <c r="D909" s="123" t="s">
        <v>109</v>
      </c>
      <c r="E909" s="123" t="n">
        <v>2281679.56</v>
      </c>
      <c r="F909" s="87" t="s">
        <v>63</v>
      </c>
      <c r="G909" s="87" t="s">
        <v>2495</v>
      </c>
      <c r="H909" s="87" t="s">
        <v>249</v>
      </c>
      <c r="I909" s="87" t="s">
        <v>291</v>
      </c>
      <c r="J909" s="87" t="s">
        <v>133</v>
      </c>
    </row>
    <row r="910" outlineLevel="1">
      <c r="A910" s="87" t="s">
        <v>6281</v>
      </c>
      <c r="B910" s="87" t="s">
        <v>4067</v>
      </c>
      <c r="C910" s="123" t="n">
        <v>1500.0</v>
      </c>
      <c r="D910" s="123" t="s">
        <v>109</v>
      </c>
      <c r="E910" s="123" t="n">
        <v>2283179.56</v>
      </c>
      <c r="F910" s="87" t="s">
        <v>63</v>
      </c>
      <c r="G910" s="87" t="s">
        <v>3924</v>
      </c>
      <c r="H910" s="87" t="s">
        <v>249</v>
      </c>
      <c r="I910" s="87" t="s">
        <v>291</v>
      </c>
      <c r="J910" s="87" t="s">
        <v>133</v>
      </c>
    </row>
    <row r="911" outlineLevel="1">
      <c r="A911" s="87" t="s">
        <v>6281</v>
      </c>
      <c r="B911" s="87" t="s">
        <v>4069</v>
      </c>
      <c r="C911" s="123" t="n">
        <v>3200.0</v>
      </c>
      <c r="D911" s="123" t="s">
        <v>109</v>
      </c>
      <c r="E911" s="123" t="n">
        <v>2286379.56</v>
      </c>
      <c r="F911" s="87" t="s">
        <v>63</v>
      </c>
      <c r="G911" s="87" t="s">
        <v>4070</v>
      </c>
      <c r="H911" s="87" t="s">
        <v>249</v>
      </c>
      <c r="I911" s="87" t="s">
        <v>291</v>
      </c>
      <c r="J911" s="87" t="s">
        <v>133</v>
      </c>
    </row>
    <row r="912" outlineLevel="1">
      <c r="A912" s="87" t="s">
        <v>6281</v>
      </c>
      <c r="B912" s="87" t="s">
        <v>4072</v>
      </c>
      <c r="C912" s="123" t="n">
        <v>15000.0</v>
      </c>
      <c r="D912" s="123" t="s">
        <v>109</v>
      </c>
      <c r="E912" s="123" t="n">
        <v>780304.79</v>
      </c>
      <c r="F912" s="87" t="s">
        <v>63</v>
      </c>
      <c r="G912" s="87" t="s">
        <v>4073</v>
      </c>
      <c r="H912" s="87" t="s">
        <v>6282</v>
      </c>
      <c r="I912" s="87" t="s">
        <v>414</v>
      </c>
      <c r="J912" s="87" t="s">
        <v>139</v>
      </c>
    </row>
    <row r="913" outlineLevel="1">
      <c r="A913" s="87" t="s">
        <v>6281</v>
      </c>
      <c r="B913" s="87" t="s">
        <v>4075</v>
      </c>
      <c r="C913" s="123" t="n">
        <v>16600.0</v>
      </c>
      <c r="D913" s="123" t="s">
        <v>109</v>
      </c>
      <c r="E913" s="123" t="n">
        <v>796904.79</v>
      </c>
      <c r="F913" s="87" t="s">
        <v>63</v>
      </c>
      <c r="G913" s="87" t="s">
        <v>4076</v>
      </c>
      <c r="H913" s="87" t="s">
        <v>6283</v>
      </c>
      <c r="I913" s="87" t="s">
        <v>414</v>
      </c>
      <c r="J913" s="87" t="s">
        <v>139</v>
      </c>
    </row>
    <row r="914" outlineLevel="1">
      <c r="A914" s="87" t="s">
        <v>6281</v>
      </c>
      <c r="B914" s="87" t="s">
        <v>4078</v>
      </c>
      <c r="C914" s="123" t="n">
        <v>10000.0</v>
      </c>
      <c r="D914" s="123" t="s">
        <v>109</v>
      </c>
      <c r="E914" s="123" t="n">
        <v>806904.79</v>
      </c>
      <c r="F914" s="87" t="s">
        <v>63</v>
      </c>
      <c r="G914" s="87" t="s">
        <v>4079</v>
      </c>
      <c r="H914" s="87" t="s">
        <v>6284</v>
      </c>
      <c r="I914" s="87" t="s">
        <v>414</v>
      </c>
      <c r="J914" s="87" t="s">
        <v>139</v>
      </c>
    </row>
    <row r="915" outlineLevel="1">
      <c r="A915" s="87" t="s">
        <v>6281</v>
      </c>
      <c r="B915" s="87" t="s">
        <v>4081</v>
      </c>
      <c r="C915" s="123" t="n">
        <v>19900.0</v>
      </c>
      <c r="D915" s="123" t="s">
        <v>109</v>
      </c>
      <c r="E915" s="123" t="n">
        <v>826804.79</v>
      </c>
      <c r="F915" s="87" t="s">
        <v>63</v>
      </c>
      <c r="G915" s="87" t="s">
        <v>4082</v>
      </c>
      <c r="H915" s="87" t="s">
        <v>6285</v>
      </c>
      <c r="I915" s="87" t="s">
        <v>414</v>
      </c>
      <c r="J915" s="87" t="s">
        <v>139</v>
      </c>
    </row>
    <row r="916" outlineLevel="1">
      <c r="A916" s="87" t="s">
        <v>6286</v>
      </c>
      <c r="B916" s="87" t="s">
        <v>4084</v>
      </c>
      <c r="C916" s="123" t="n">
        <v>1000000.0</v>
      </c>
      <c r="D916" s="123" t="s">
        <v>109</v>
      </c>
      <c r="E916" s="123" t="n">
        <v>3286379.56</v>
      </c>
      <c r="F916" s="87" t="s">
        <v>63</v>
      </c>
      <c r="G916" s="87" t="s">
        <v>3092</v>
      </c>
      <c r="H916" s="87" t="s">
        <v>249</v>
      </c>
      <c r="I916" s="87" t="s">
        <v>291</v>
      </c>
      <c r="J916" s="87" t="s">
        <v>133</v>
      </c>
    </row>
    <row r="917" outlineLevel="1">
      <c r="A917" s="87" t="s">
        <v>6286</v>
      </c>
      <c r="B917" s="87" t="s">
        <v>4090</v>
      </c>
      <c r="C917" s="123" t="n">
        <v>800.0</v>
      </c>
      <c r="D917" s="123" t="s">
        <v>109</v>
      </c>
      <c r="E917" s="123" t="n">
        <v>3314581.56</v>
      </c>
      <c r="F917" s="87" t="s">
        <v>63</v>
      </c>
      <c r="G917" s="87" t="s">
        <v>4091</v>
      </c>
      <c r="H917" s="87" t="s">
        <v>249</v>
      </c>
      <c r="I917" s="87" t="s">
        <v>291</v>
      </c>
      <c r="J917" s="87" t="s">
        <v>133</v>
      </c>
    </row>
    <row r="918" outlineLevel="1">
      <c r="A918" s="87" t="s">
        <v>6286</v>
      </c>
      <c r="B918" s="87" t="s">
        <v>4096</v>
      </c>
      <c r="C918" s="123" t="n">
        <v>40000.0</v>
      </c>
      <c r="D918" s="123" t="s">
        <v>109</v>
      </c>
      <c r="E918" s="123" t="n">
        <v>3356469.56</v>
      </c>
      <c r="F918" s="87" t="s">
        <v>83</v>
      </c>
      <c r="G918" s="87" t="s">
        <v>4097</v>
      </c>
      <c r="H918" s="87" t="s">
        <v>249</v>
      </c>
      <c r="I918" s="87" t="s">
        <v>291</v>
      </c>
      <c r="J918" s="87" t="s">
        <v>133</v>
      </c>
    </row>
    <row r="919" outlineLevel="1">
      <c r="A919" s="87" t="s">
        <v>6286</v>
      </c>
      <c r="B919" s="87" t="s">
        <v>4101</v>
      </c>
      <c r="C919" s="123" t="n">
        <v>9200.0</v>
      </c>
      <c r="D919" s="123" t="s">
        <v>109</v>
      </c>
      <c r="E919" s="123" t="n">
        <v>3360212.49</v>
      </c>
      <c r="F919" s="87" t="s">
        <v>63</v>
      </c>
      <c r="G919" s="87" t="s">
        <v>3405</v>
      </c>
      <c r="H919" s="87" t="s">
        <v>249</v>
      </c>
      <c r="I919" s="87" t="s">
        <v>291</v>
      </c>
      <c r="J919" s="87" t="s">
        <v>133</v>
      </c>
    </row>
    <row r="920" outlineLevel="1">
      <c r="A920" s="87" t="s">
        <v>6286</v>
      </c>
      <c r="B920" s="87" t="s">
        <v>4106</v>
      </c>
      <c r="C920" s="123" t="n">
        <v>285000.0</v>
      </c>
      <c r="D920" s="123" t="s">
        <v>109</v>
      </c>
      <c r="E920" s="123" t="n">
        <v>1141368.79</v>
      </c>
      <c r="F920" s="87" t="s">
        <v>63</v>
      </c>
      <c r="G920" s="87" t="s">
        <v>4107</v>
      </c>
      <c r="H920" s="87" t="s">
        <v>6287</v>
      </c>
      <c r="I920" s="87" t="s">
        <v>414</v>
      </c>
      <c r="J920" s="87" t="s">
        <v>139</v>
      </c>
    </row>
    <row r="921" outlineLevel="1">
      <c r="A921" s="87" t="s">
        <v>6286</v>
      </c>
      <c r="B921" s="87" t="s">
        <v>4112</v>
      </c>
      <c r="C921" s="123" t="n">
        <v>11800.0</v>
      </c>
      <c r="D921" s="123" t="s">
        <v>109</v>
      </c>
      <c r="E921" s="123" t="n">
        <v>1156018.79</v>
      </c>
      <c r="F921" s="87" t="s">
        <v>63</v>
      </c>
      <c r="G921" s="87" t="s">
        <v>4113</v>
      </c>
      <c r="H921" s="87" t="s">
        <v>6288</v>
      </c>
      <c r="I921" s="87" t="s">
        <v>414</v>
      </c>
      <c r="J921" s="87" t="s">
        <v>139</v>
      </c>
    </row>
    <row r="922" outlineLevel="1">
      <c r="A922" s="87" t="s">
        <v>6286</v>
      </c>
      <c r="B922" s="87" t="s">
        <v>4115</v>
      </c>
      <c r="C922" s="123" t="n">
        <v>11800.0</v>
      </c>
      <c r="D922" s="123" t="s">
        <v>109</v>
      </c>
      <c r="E922" s="123" t="n">
        <v>1167818.79</v>
      </c>
      <c r="F922" s="87" t="s">
        <v>63</v>
      </c>
      <c r="G922" s="87" t="s">
        <v>4116</v>
      </c>
      <c r="H922" s="87" t="s">
        <v>6289</v>
      </c>
      <c r="I922" s="87" t="s">
        <v>414</v>
      </c>
      <c r="J922" s="87" t="s">
        <v>139</v>
      </c>
    </row>
    <row r="923" outlineLevel="1">
      <c r="A923" s="87" t="s">
        <v>6290</v>
      </c>
      <c r="B923" s="87" t="s">
        <v>4120</v>
      </c>
      <c r="C923" s="123" t="n">
        <v>700.0</v>
      </c>
      <c r="D923" s="123" t="s">
        <v>109</v>
      </c>
      <c r="E923" s="123" t="n">
        <v>3371768.49</v>
      </c>
      <c r="F923" s="87" t="s">
        <v>63</v>
      </c>
      <c r="G923" s="87" t="s">
        <v>1969</v>
      </c>
      <c r="H923" s="87" t="s">
        <v>249</v>
      </c>
      <c r="I923" s="87" t="s">
        <v>291</v>
      </c>
      <c r="J923" s="87" t="s">
        <v>133</v>
      </c>
    </row>
    <row r="924" outlineLevel="1">
      <c r="A924" s="87" t="s">
        <v>6290</v>
      </c>
      <c r="B924" s="87" t="s">
        <v>4122</v>
      </c>
      <c r="C924" s="123" t="n">
        <v>7000.0</v>
      </c>
      <c r="D924" s="123" t="s">
        <v>109</v>
      </c>
      <c r="E924" s="123" t="n">
        <v>3378768.49</v>
      </c>
      <c r="F924" s="87" t="s">
        <v>63</v>
      </c>
      <c r="G924" s="87" t="s">
        <v>249</v>
      </c>
      <c r="H924" s="87" t="s">
        <v>249</v>
      </c>
      <c r="I924" s="87" t="s">
        <v>291</v>
      </c>
      <c r="J924" s="87" t="s">
        <v>133</v>
      </c>
    </row>
    <row r="925" outlineLevel="1">
      <c r="A925" s="87" t="s">
        <v>6290</v>
      </c>
      <c r="B925" s="87" t="s">
        <v>4132</v>
      </c>
      <c r="C925" s="123" t="n">
        <v>2500.0</v>
      </c>
      <c r="D925" s="123" t="s">
        <v>109</v>
      </c>
      <c r="E925" s="123" t="n">
        <v>367073.49</v>
      </c>
      <c r="F925" s="87" t="s">
        <v>63</v>
      </c>
      <c r="G925" s="87" t="s">
        <v>4133</v>
      </c>
      <c r="H925" s="87" t="s">
        <v>249</v>
      </c>
      <c r="I925" s="87" t="s">
        <v>291</v>
      </c>
      <c r="J925" s="87" t="s">
        <v>133</v>
      </c>
    </row>
    <row r="926" outlineLevel="1">
      <c r="A926" s="87" t="s">
        <v>6290</v>
      </c>
      <c r="B926" s="87" t="s">
        <v>4136</v>
      </c>
      <c r="C926" s="123" t="n">
        <v>31500.0</v>
      </c>
      <c r="D926" s="123" t="s">
        <v>109</v>
      </c>
      <c r="E926" s="123" t="n">
        <v>1199318.79</v>
      </c>
      <c r="F926" s="87" t="s">
        <v>63</v>
      </c>
      <c r="G926" s="87" t="s">
        <v>4137</v>
      </c>
      <c r="H926" s="87" t="s">
        <v>6291</v>
      </c>
      <c r="I926" s="87" t="s">
        <v>414</v>
      </c>
      <c r="J926" s="87" t="s">
        <v>139</v>
      </c>
    </row>
    <row r="927" outlineLevel="1">
      <c r="A927" s="87" t="s">
        <v>6292</v>
      </c>
      <c r="B927" s="87" t="s">
        <v>4139</v>
      </c>
      <c r="C927" s="123" t="n">
        <v>131000.0</v>
      </c>
      <c r="D927" s="123" t="s">
        <v>109</v>
      </c>
      <c r="E927" s="123" t="n">
        <v>498073.49</v>
      </c>
      <c r="F927" s="87" t="s">
        <v>63</v>
      </c>
      <c r="G927" s="87" t="s">
        <v>4140</v>
      </c>
      <c r="H927" s="87" t="s">
        <v>249</v>
      </c>
      <c r="I927" s="87" t="s">
        <v>291</v>
      </c>
      <c r="J927" s="87" t="s">
        <v>133</v>
      </c>
    </row>
    <row r="928" outlineLevel="1">
      <c r="A928" s="87" t="s">
        <v>6293</v>
      </c>
      <c r="B928" s="87" t="s">
        <v>4146</v>
      </c>
      <c r="C928" s="123" t="n">
        <v>30000.0</v>
      </c>
      <c r="D928" s="123" t="s">
        <v>109</v>
      </c>
      <c r="E928" s="123" t="n">
        <v>1229318.79</v>
      </c>
      <c r="F928" s="87" t="s">
        <v>63</v>
      </c>
      <c r="G928" s="87" t="s">
        <v>4134</v>
      </c>
      <c r="H928" s="87" t="s">
        <v>6294</v>
      </c>
      <c r="I928" s="87" t="s">
        <v>414</v>
      </c>
      <c r="J928" s="87" t="s">
        <v>139</v>
      </c>
    </row>
    <row r="929" outlineLevel="1">
      <c r="A929" s="87" t="s">
        <v>6293</v>
      </c>
      <c r="B929" s="87" t="s">
        <v>4148</v>
      </c>
      <c r="C929" s="123" t="n">
        <v>20000.0</v>
      </c>
      <c r="D929" s="123" t="s">
        <v>109</v>
      </c>
      <c r="E929" s="123" t="n">
        <v>1249318.79</v>
      </c>
      <c r="F929" s="87" t="s">
        <v>63</v>
      </c>
      <c r="G929" s="87" t="s">
        <v>4149</v>
      </c>
      <c r="H929" s="87" t="s">
        <v>6295</v>
      </c>
      <c r="I929" s="87" t="s">
        <v>414</v>
      </c>
      <c r="J929" s="87" t="s">
        <v>139</v>
      </c>
    </row>
    <row r="930" outlineLevel="1">
      <c r="A930" s="87" t="s">
        <v>6293</v>
      </c>
      <c r="B930" s="87" t="s">
        <v>4156</v>
      </c>
      <c r="C930" s="123" t="n">
        <v>50000.0</v>
      </c>
      <c r="D930" s="123" t="s">
        <v>109</v>
      </c>
      <c r="E930" s="123" t="n">
        <v>1381522.79</v>
      </c>
      <c r="F930" s="87" t="s">
        <v>63</v>
      </c>
      <c r="G930" s="87" t="s">
        <v>4157</v>
      </c>
      <c r="H930" s="87" t="s">
        <v>6296</v>
      </c>
      <c r="I930" s="87" t="s">
        <v>414</v>
      </c>
      <c r="J930" s="87" t="s">
        <v>139</v>
      </c>
    </row>
    <row r="931" outlineLevel="1">
      <c r="A931" s="87" t="s">
        <v>6297</v>
      </c>
      <c r="B931" s="87" t="s">
        <v>4159</v>
      </c>
      <c r="C931" s="123" t="n">
        <v>2200.0</v>
      </c>
      <c r="D931" s="123" t="s">
        <v>109</v>
      </c>
      <c r="E931" s="123" t="n">
        <v>514577.49</v>
      </c>
      <c r="F931" s="87" t="s">
        <v>63</v>
      </c>
      <c r="G931" s="87" t="s">
        <v>249</v>
      </c>
      <c r="H931" s="87" t="s">
        <v>249</v>
      </c>
      <c r="I931" s="87" t="s">
        <v>291</v>
      </c>
      <c r="J931" s="87" t="s">
        <v>133</v>
      </c>
    </row>
    <row r="932" outlineLevel="1">
      <c r="A932" s="87" t="s">
        <v>6297</v>
      </c>
      <c r="B932" s="87" t="s">
        <v>4161</v>
      </c>
      <c r="C932" s="123" t="n">
        <v>24000.0</v>
      </c>
      <c r="D932" s="123" t="s">
        <v>109</v>
      </c>
      <c r="E932" s="123" t="n">
        <v>538577.49</v>
      </c>
      <c r="F932" s="87" t="s">
        <v>63</v>
      </c>
      <c r="G932" s="87" t="s">
        <v>3993</v>
      </c>
      <c r="H932" s="87" t="s">
        <v>249</v>
      </c>
      <c r="I932" s="87" t="s">
        <v>291</v>
      </c>
      <c r="J932" s="87" t="s">
        <v>133</v>
      </c>
    </row>
    <row r="933" outlineLevel="1">
      <c r="A933" s="87" t="s">
        <v>6297</v>
      </c>
      <c r="B933" s="87" t="s">
        <v>4163</v>
      </c>
      <c r="C933" s="123" t="n">
        <v>10000.0</v>
      </c>
      <c r="D933" s="123" t="s">
        <v>109</v>
      </c>
      <c r="E933" s="123" t="n">
        <v>1391522.79</v>
      </c>
      <c r="F933" s="87" t="s">
        <v>63</v>
      </c>
      <c r="G933" s="87" t="s">
        <v>4055</v>
      </c>
      <c r="H933" s="87" t="s">
        <v>6298</v>
      </c>
      <c r="I933" s="87" t="s">
        <v>414</v>
      </c>
      <c r="J933" s="87" t="s">
        <v>139</v>
      </c>
    </row>
    <row r="934" outlineLevel="1">
      <c r="A934" s="87" t="s">
        <v>6297</v>
      </c>
      <c r="B934" s="87" t="s">
        <v>4165</v>
      </c>
      <c r="C934" s="123" t="n">
        <v>20000.0</v>
      </c>
      <c r="D934" s="123" t="s">
        <v>109</v>
      </c>
      <c r="E934" s="123" t="n">
        <v>1411522.79</v>
      </c>
      <c r="F934" s="87" t="s">
        <v>63</v>
      </c>
      <c r="G934" s="87" t="s">
        <v>4055</v>
      </c>
      <c r="H934" s="87" t="s">
        <v>6299</v>
      </c>
      <c r="I934" s="87" t="s">
        <v>414</v>
      </c>
      <c r="J934" s="87" t="s">
        <v>139</v>
      </c>
    </row>
    <row r="935" outlineLevel="1">
      <c r="A935" s="87" t="s">
        <v>6297</v>
      </c>
      <c r="B935" s="87" t="s">
        <v>4167</v>
      </c>
      <c r="C935" s="123" t="n">
        <v>30000.0</v>
      </c>
      <c r="D935" s="123" t="s">
        <v>109</v>
      </c>
      <c r="E935" s="123" t="n">
        <v>1441522.79</v>
      </c>
      <c r="F935" s="87" t="s">
        <v>63</v>
      </c>
      <c r="G935" s="87" t="s">
        <v>4168</v>
      </c>
      <c r="H935" s="87" t="s">
        <v>6300</v>
      </c>
      <c r="I935" s="87" t="s">
        <v>414</v>
      </c>
      <c r="J935" s="87" t="s">
        <v>139</v>
      </c>
    </row>
    <row r="936" outlineLevel="1">
      <c r="A936" s="87" t="s">
        <v>6301</v>
      </c>
      <c r="B936" s="87" t="s">
        <v>4172</v>
      </c>
      <c r="C936" s="123" t="n">
        <v>16500.0</v>
      </c>
      <c r="D936" s="123" t="s">
        <v>109</v>
      </c>
      <c r="E936" s="123" t="n">
        <v>564930.49</v>
      </c>
      <c r="F936" s="87" t="s">
        <v>63</v>
      </c>
      <c r="G936" s="87" t="s">
        <v>3465</v>
      </c>
      <c r="H936" s="87" t="s">
        <v>249</v>
      </c>
      <c r="I936" s="87" t="s">
        <v>291</v>
      </c>
      <c r="J936" s="87" t="s">
        <v>133</v>
      </c>
    </row>
    <row r="937" outlineLevel="1">
      <c r="A937" s="87" t="s">
        <v>6301</v>
      </c>
      <c r="B937" s="87" t="s">
        <v>4174</v>
      </c>
      <c r="C937" s="123" t="n">
        <v>5100.0</v>
      </c>
      <c r="D937" s="123" t="s">
        <v>109</v>
      </c>
      <c r="E937" s="123" t="n">
        <v>1446622.79</v>
      </c>
      <c r="F937" s="87" t="s">
        <v>63</v>
      </c>
      <c r="G937" s="87" t="s">
        <v>4175</v>
      </c>
      <c r="H937" s="87" t="s">
        <v>6302</v>
      </c>
      <c r="I937" s="87" t="s">
        <v>414</v>
      </c>
      <c r="J937" s="87" t="s">
        <v>139</v>
      </c>
    </row>
    <row r="938" outlineLevel="1">
      <c r="A938" s="87" t="s">
        <v>6301</v>
      </c>
      <c r="B938" s="87" t="s">
        <v>4177</v>
      </c>
      <c r="C938" s="123" t="n">
        <v>30000.0</v>
      </c>
      <c r="D938" s="123" t="s">
        <v>109</v>
      </c>
      <c r="E938" s="123" t="n">
        <v>1476622.79</v>
      </c>
      <c r="F938" s="87" t="s">
        <v>63</v>
      </c>
      <c r="G938" s="87" t="s">
        <v>4055</v>
      </c>
      <c r="H938" s="87" t="s">
        <v>6303</v>
      </c>
      <c r="I938" s="87" t="s">
        <v>414</v>
      </c>
      <c r="J938" s="87" t="s">
        <v>139</v>
      </c>
    </row>
    <row r="939" outlineLevel="1">
      <c r="A939" s="87" t="s">
        <v>6301</v>
      </c>
      <c r="B939" s="87" t="s">
        <v>4179</v>
      </c>
      <c r="C939" s="123" t="n">
        <v>20000.0</v>
      </c>
      <c r="D939" s="123" t="s">
        <v>109</v>
      </c>
      <c r="E939" s="123" t="n">
        <v>1496622.79</v>
      </c>
      <c r="F939" s="87" t="s">
        <v>63</v>
      </c>
      <c r="G939" s="87" t="s">
        <v>4180</v>
      </c>
      <c r="H939" s="87" t="s">
        <v>6304</v>
      </c>
      <c r="I939" s="87" t="s">
        <v>414</v>
      </c>
      <c r="J939" s="87" t="s">
        <v>139</v>
      </c>
    </row>
    <row r="940" outlineLevel="1">
      <c r="A940" s="87" t="s">
        <v>6305</v>
      </c>
      <c r="B940" s="87" t="s">
        <v>4184</v>
      </c>
      <c r="C940" s="123" t="n">
        <v>12800.0</v>
      </c>
      <c r="D940" s="123" t="s">
        <v>109</v>
      </c>
      <c r="E940" s="123" t="n">
        <v>593492.49</v>
      </c>
      <c r="F940" s="87" t="s">
        <v>63</v>
      </c>
      <c r="G940" s="87" t="s">
        <v>3807</v>
      </c>
      <c r="H940" s="87" t="s">
        <v>249</v>
      </c>
      <c r="I940" s="87" t="s">
        <v>291</v>
      </c>
      <c r="J940" s="87" t="s">
        <v>133</v>
      </c>
    </row>
    <row r="941" outlineLevel="1">
      <c r="A941" s="87" t="s">
        <v>6305</v>
      </c>
      <c r="B941" s="87" t="s">
        <v>4188</v>
      </c>
      <c r="C941" s="123" t="n">
        <v>17000.0</v>
      </c>
      <c r="D941" s="123" t="s">
        <v>109</v>
      </c>
      <c r="E941" s="123" t="n">
        <v>740722.49</v>
      </c>
      <c r="F941" s="87" t="s">
        <v>63</v>
      </c>
      <c r="G941" s="87" t="s">
        <v>4189</v>
      </c>
      <c r="H941" s="87" t="s">
        <v>249</v>
      </c>
      <c r="I941" s="87" t="s">
        <v>291</v>
      </c>
      <c r="J941" s="87" t="s">
        <v>133</v>
      </c>
    </row>
    <row r="942" outlineLevel="1">
      <c r="A942" s="87" t="s">
        <v>6305</v>
      </c>
      <c r="B942" s="87" t="s">
        <v>4191</v>
      </c>
      <c r="C942" s="123" t="n">
        <v>181000.0</v>
      </c>
      <c r="D942" s="123" t="s">
        <v>109</v>
      </c>
      <c r="E942" s="123" t="n">
        <v>921722.49</v>
      </c>
      <c r="F942" s="87" t="s">
        <v>63</v>
      </c>
      <c r="G942" s="87" t="s">
        <v>4140</v>
      </c>
      <c r="H942" s="87" t="s">
        <v>249</v>
      </c>
      <c r="I942" s="87" t="s">
        <v>291</v>
      </c>
      <c r="J942" s="87" t="s">
        <v>133</v>
      </c>
    </row>
    <row r="943" outlineLevel="1">
      <c r="A943" s="87" t="s">
        <v>6305</v>
      </c>
      <c r="B943" s="87" t="s">
        <v>4193</v>
      </c>
      <c r="C943" s="123" t="n">
        <v>74000.0</v>
      </c>
      <c r="D943" s="123" t="s">
        <v>109</v>
      </c>
      <c r="E943" s="123" t="n">
        <v>995722.49</v>
      </c>
      <c r="F943" s="87" t="s">
        <v>63</v>
      </c>
      <c r="G943" s="87" t="s">
        <v>4194</v>
      </c>
      <c r="H943" s="87" t="s">
        <v>249</v>
      </c>
      <c r="I943" s="87" t="s">
        <v>291</v>
      </c>
      <c r="J943" s="87" t="s">
        <v>133</v>
      </c>
    </row>
    <row r="944" outlineLevel="1">
      <c r="A944" s="87" t="s">
        <v>6306</v>
      </c>
      <c r="B944" s="87" t="s">
        <v>4198</v>
      </c>
      <c r="C944" s="123" t="n">
        <v>500000.0</v>
      </c>
      <c r="D944" s="123" t="s">
        <v>109</v>
      </c>
      <c r="E944" s="123" t="n">
        <v>1501976.49</v>
      </c>
      <c r="F944" s="87" t="s">
        <v>59</v>
      </c>
      <c r="G944" s="87" t="s">
        <v>489</v>
      </c>
      <c r="H944" s="87" t="s">
        <v>249</v>
      </c>
      <c r="I944" s="87" t="s">
        <v>291</v>
      </c>
      <c r="J944" s="87" t="s">
        <v>133</v>
      </c>
    </row>
    <row r="945" outlineLevel="1">
      <c r="A945" s="87" t="s">
        <v>6306</v>
      </c>
      <c r="B945" s="87" t="s">
        <v>4200</v>
      </c>
      <c r="C945" s="123" t="n">
        <v>110000.0</v>
      </c>
      <c r="D945" s="123" t="s">
        <v>109</v>
      </c>
      <c r="E945" s="123" t="n">
        <v>1611976.49</v>
      </c>
      <c r="F945" s="87" t="s">
        <v>63</v>
      </c>
      <c r="G945" s="87" t="s">
        <v>3733</v>
      </c>
      <c r="H945" s="87" t="s">
        <v>249</v>
      </c>
      <c r="I945" s="87" t="s">
        <v>291</v>
      </c>
      <c r="J945" s="87" t="s">
        <v>133</v>
      </c>
    </row>
    <row r="946" outlineLevel="1">
      <c r="A946" s="87" t="s">
        <v>6306</v>
      </c>
      <c r="B946" s="87" t="s">
        <v>4202</v>
      </c>
      <c r="C946" s="123" t="n">
        <v>78000.0</v>
      </c>
      <c r="D946" s="123" t="s">
        <v>109</v>
      </c>
      <c r="E946" s="123" t="n">
        <v>1689976.49</v>
      </c>
      <c r="F946" s="87" t="s">
        <v>63</v>
      </c>
      <c r="G946" s="87" t="s">
        <v>3986</v>
      </c>
      <c r="H946" s="87" t="s">
        <v>249</v>
      </c>
      <c r="I946" s="87" t="s">
        <v>291</v>
      </c>
      <c r="J946" s="87" t="s">
        <v>133</v>
      </c>
    </row>
    <row r="947" outlineLevel="1">
      <c r="A947" s="87" t="s">
        <v>6307</v>
      </c>
      <c r="B947" s="87" t="s">
        <v>4305</v>
      </c>
      <c r="C947" s="123" t="n">
        <v>13000.0</v>
      </c>
      <c r="D947" s="123" t="s">
        <v>109</v>
      </c>
      <c r="E947" s="123" t="n">
        <v>440240.49</v>
      </c>
      <c r="F947" s="87" t="s">
        <v>63</v>
      </c>
      <c r="G947" s="87" t="s">
        <v>2850</v>
      </c>
      <c r="H947" s="87" t="s">
        <v>249</v>
      </c>
      <c r="I947" s="87" t="s">
        <v>291</v>
      </c>
      <c r="J947" s="87" t="s">
        <v>133</v>
      </c>
    </row>
    <row r="948" outlineLevel="1">
      <c r="A948" s="87" t="s">
        <v>6307</v>
      </c>
      <c r="B948" s="87" t="s">
        <v>4312</v>
      </c>
      <c r="C948" s="123" t="n">
        <v>13000.0</v>
      </c>
      <c r="D948" s="123" t="s">
        <v>109</v>
      </c>
      <c r="E948" s="123" t="n">
        <v>440189.03</v>
      </c>
      <c r="F948" s="87" t="s">
        <v>63</v>
      </c>
      <c r="G948" s="87" t="s">
        <v>1489</v>
      </c>
      <c r="H948" s="87" t="s">
        <v>249</v>
      </c>
      <c r="I948" s="87" t="s">
        <v>291</v>
      </c>
      <c r="J948" s="87" t="s">
        <v>133</v>
      </c>
    </row>
    <row r="949" outlineLevel="1">
      <c r="A949" s="87" t="s">
        <v>6307</v>
      </c>
      <c r="B949" s="87" t="s">
        <v>4316</v>
      </c>
      <c r="C949" s="123" t="n">
        <v>40000.0</v>
      </c>
      <c r="D949" s="123" t="s">
        <v>109</v>
      </c>
      <c r="E949" s="123" t="n">
        <v>486439.03</v>
      </c>
      <c r="F949" s="87" t="s">
        <v>63</v>
      </c>
      <c r="G949" s="87" t="s">
        <v>3993</v>
      </c>
      <c r="H949" s="87" t="s">
        <v>249</v>
      </c>
      <c r="I949" s="87" t="s">
        <v>291</v>
      </c>
      <c r="J949" s="87" t="s">
        <v>133</v>
      </c>
    </row>
    <row r="950" outlineLevel="1">
      <c r="A950" s="87" t="s">
        <v>6308</v>
      </c>
      <c r="B950" s="87" t="s">
        <v>4320</v>
      </c>
      <c r="C950" s="123" t="n">
        <v>200000.0</v>
      </c>
      <c r="D950" s="123" t="s">
        <v>109</v>
      </c>
      <c r="E950" s="123" t="n">
        <v>697059.03</v>
      </c>
      <c r="F950" s="87" t="s">
        <v>63</v>
      </c>
      <c r="G950" s="87" t="s">
        <v>513</v>
      </c>
      <c r="H950" s="87" t="s">
        <v>249</v>
      </c>
      <c r="I950" s="87" t="s">
        <v>291</v>
      </c>
      <c r="J950" s="87" t="s">
        <v>133</v>
      </c>
    </row>
    <row r="951" outlineLevel="1">
      <c r="A951" s="87" t="s">
        <v>6308</v>
      </c>
      <c r="B951" s="87" t="s">
        <v>4322</v>
      </c>
      <c r="C951" s="123" t="n">
        <v>10000.0</v>
      </c>
      <c r="D951" s="123" t="s">
        <v>109</v>
      </c>
      <c r="E951" s="123" t="n">
        <v>707059.03</v>
      </c>
      <c r="F951" s="87" t="s">
        <v>63</v>
      </c>
      <c r="G951" s="87" t="s">
        <v>381</v>
      </c>
      <c r="H951" s="87" t="s">
        <v>249</v>
      </c>
      <c r="I951" s="87" t="s">
        <v>291</v>
      </c>
      <c r="J951" s="87" t="s">
        <v>133</v>
      </c>
    </row>
    <row r="952" outlineLevel="1">
      <c r="A952" s="87" t="s">
        <v>6308</v>
      </c>
      <c r="B952" s="87" t="s">
        <v>4329</v>
      </c>
      <c r="C952" s="123" t="n">
        <v>500000.0</v>
      </c>
      <c r="D952" s="123" t="s">
        <v>109</v>
      </c>
      <c r="E952" s="123" t="n">
        <v>1098061.99</v>
      </c>
      <c r="F952" s="87" t="s">
        <v>82</v>
      </c>
      <c r="G952" s="87" t="s">
        <v>249</v>
      </c>
      <c r="H952" s="87" t="s">
        <v>249</v>
      </c>
      <c r="I952" s="87" t="s">
        <v>291</v>
      </c>
      <c r="J952" s="87" t="s">
        <v>133</v>
      </c>
    </row>
    <row r="953" outlineLevel="1">
      <c r="A953" s="87" t="s">
        <v>6308</v>
      </c>
      <c r="B953" s="87" t="s">
        <v>4331</v>
      </c>
      <c r="C953" s="123" t="n">
        <v>500000.0</v>
      </c>
      <c r="D953" s="123" t="s">
        <v>109</v>
      </c>
      <c r="E953" s="123" t="n">
        <v>1598061.99</v>
      </c>
      <c r="F953" s="87" t="s">
        <v>82</v>
      </c>
      <c r="G953" s="87" t="s">
        <v>249</v>
      </c>
      <c r="H953" s="87" t="s">
        <v>249</v>
      </c>
      <c r="I953" s="87" t="s">
        <v>291</v>
      </c>
      <c r="J953" s="87" t="s">
        <v>133</v>
      </c>
    </row>
    <row r="954" outlineLevel="1">
      <c r="A954" s="87" t="s">
        <v>6308</v>
      </c>
      <c r="B954" s="87" t="s">
        <v>4333</v>
      </c>
      <c r="C954" s="123" t="n">
        <v>500000.0</v>
      </c>
      <c r="D954" s="123" t="s">
        <v>109</v>
      </c>
      <c r="E954" s="123" t="n">
        <v>2098061.99</v>
      </c>
      <c r="F954" s="87" t="s">
        <v>82</v>
      </c>
      <c r="G954" s="87" t="s">
        <v>249</v>
      </c>
      <c r="H954" s="87" t="s">
        <v>249</v>
      </c>
      <c r="I954" s="87" t="s">
        <v>291</v>
      </c>
      <c r="J954" s="87" t="s">
        <v>133</v>
      </c>
    </row>
    <row r="955" outlineLevel="1">
      <c r="A955" s="87" t="s">
        <v>6308</v>
      </c>
      <c r="B955" s="87" t="s">
        <v>4335</v>
      </c>
      <c r="C955" s="123" t="n">
        <v>42500.0</v>
      </c>
      <c r="D955" s="123" t="s">
        <v>109</v>
      </c>
      <c r="E955" s="123" t="n">
        <v>2140561.99</v>
      </c>
      <c r="F955" s="87" t="s">
        <v>63</v>
      </c>
      <c r="G955" s="87" t="s">
        <v>3465</v>
      </c>
      <c r="H955" s="87" t="s">
        <v>249</v>
      </c>
      <c r="I955" s="87" t="s">
        <v>291</v>
      </c>
      <c r="J955" s="87" t="s">
        <v>133</v>
      </c>
    </row>
    <row r="956" outlineLevel="1">
      <c r="A956" s="87" t="s">
        <v>6309</v>
      </c>
      <c r="B956" s="87" t="s">
        <v>4341</v>
      </c>
      <c r="C956" s="123" t="n">
        <v>10200.0</v>
      </c>
      <c r="D956" s="123" t="s">
        <v>109</v>
      </c>
      <c r="E956" s="123" t="n">
        <v>113975.79</v>
      </c>
      <c r="F956" s="87" t="s">
        <v>63</v>
      </c>
      <c r="G956" s="87" t="s">
        <v>4175</v>
      </c>
      <c r="H956" s="87" t="s">
        <v>6310</v>
      </c>
      <c r="I956" s="87" t="s">
        <v>414</v>
      </c>
      <c r="J956" s="87" t="s">
        <v>139</v>
      </c>
    </row>
    <row r="957" outlineLevel="1">
      <c r="A957" s="87" t="s">
        <v>6311</v>
      </c>
      <c r="B957" s="87" t="s">
        <v>4345</v>
      </c>
      <c r="C957" s="123" t="n">
        <v>8000.0</v>
      </c>
      <c r="D957" s="123" t="s">
        <v>109</v>
      </c>
      <c r="E957" s="123" t="n">
        <v>161833.99</v>
      </c>
      <c r="F957" s="87" t="s">
        <v>63</v>
      </c>
      <c r="G957" s="87" t="s">
        <v>3993</v>
      </c>
      <c r="H957" s="87" t="s">
        <v>249</v>
      </c>
      <c r="I957" s="87" t="s">
        <v>291</v>
      </c>
      <c r="J957" s="87" t="s">
        <v>133</v>
      </c>
    </row>
    <row r="958" outlineLevel="1">
      <c r="A958" s="87" t="s">
        <v>6311</v>
      </c>
      <c r="B958" s="87" t="s">
        <v>4350</v>
      </c>
      <c r="C958" s="123" t="n">
        <v>17000.0</v>
      </c>
      <c r="D958" s="123" t="s">
        <v>109</v>
      </c>
      <c r="E958" s="123" t="n">
        <v>174463.99</v>
      </c>
      <c r="F958" s="87" t="s">
        <v>63</v>
      </c>
      <c r="G958" s="87" t="s">
        <v>249</v>
      </c>
      <c r="H958" s="87" t="s">
        <v>249</v>
      </c>
      <c r="I958" s="87" t="s">
        <v>291</v>
      </c>
      <c r="J958" s="87" t="s">
        <v>133</v>
      </c>
    </row>
    <row r="959" outlineLevel="1">
      <c r="A959" s="87" t="s">
        <v>6312</v>
      </c>
      <c r="B959" s="87" t="s">
        <v>4356</v>
      </c>
      <c r="C959" s="123" t="n">
        <v>700.0</v>
      </c>
      <c r="D959" s="123" t="s">
        <v>109</v>
      </c>
      <c r="E959" s="123" t="n">
        <v>136196.99</v>
      </c>
      <c r="F959" s="87" t="s">
        <v>63</v>
      </c>
      <c r="G959" s="87" t="s">
        <v>1969</v>
      </c>
      <c r="H959" s="87" t="s">
        <v>249</v>
      </c>
      <c r="I959" s="87" t="s">
        <v>291</v>
      </c>
      <c r="J959" s="87" t="s">
        <v>133</v>
      </c>
    </row>
    <row r="960" outlineLevel="1">
      <c r="A960" s="87" t="s">
        <v>6312</v>
      </c>
      <c r="B960" s="87" t="s">
        <v>4358</v>
      </c>
      <c r="C960" s="123" t="n">
        <v>700.0</v>
      </c>
      <c r="D960" s="123" t="s">
        <v>109</v>
      </c>
      <c r="E960" s="123" t="n">
        <v>136896.99</v>
      </c>
      <c r="F960" s="87" t="s">
        <v>63</v>
      </c>
      <c r="G960" s="87" t="s">
        <v>1969</v>
      </c>
      <c r="H960" s="87" t="s">
        <v>249</v>
      </c>
      <c r="I960" s="87" t="s">
        <v>291</v>
      </c>
      <c r="J960" s="87" t="s">
        <v>133</v>
      </c>
    </row>
    <row r="961" outlineLevel="1">
      <c r="A961" s="87" t="s">
        <v>6312</v>
      </c>
      <c r="B961" s="87" t="s">
        <v>4360</v>
      </c>
      <c r="C961" s="123" t="n">
        <v>400.0</v>
      </c>
      <c r="D961" s="123" t="s">
        <v>109</v>
      </c>
      <c r="E961" s="123" t="n">
        <v>137296.99</v>
      </c>
      <c r="F961" s="87" t="s">
        <v>63</v>
      </c>
      <c r="G961" s="87" t="s">
        <v>3327</v>
      </c>
      <c r="H961" s="87" t="s">
        <v>249</v>
      </c>
      <c r="I961" s="87" t="s">
        <v>291</v>
      </c>
      <c r="J961" s="87" t="s">
        <v>133</v>
      </c>
    </row>
    <row r="962" outlineLevel="1">
      <c r="A962" s="87" t="s">
        <v>6312</v>
      </c>
      <c r="B962" s="87" t="s">
        <v>4362</v>
      </c>
      <c r="C962" s="123" t="n">
        <v>47600.0</v>
      </c>
      <c r="D962" s="123" t="s">
        <v>109</v>
      </c>
      <c r="E962" s="123" t="n">
        <v>184896.99</v>
      </c>
      <c r="F962" s="87" t="s">
        <v>63</v>
      </c>
      <c r="G962" s="87" t="s">
        <v>4363</v>
      </c>
      <c r="H962" s="87" t="s">
        <v>249</v>
      </c>
      <c r="I962" s="87" t="s">
        <v>291</v>
      </c>
      <c r="J962" s="87" t="s">
        <v>133</v>
      </c>
    </row>
    <row r="963" outlineLevel="1">
      <c r="A963" s="87" t="s">
        <v>6313</v>
      </c>
      <c r="B963" s="87" t="s">
        <v>4368</v>
      </c>
      <c r="C963" s="123" t="n">
        <v>700.0</v>
      </c>
      <c r="D963" s="123" t="s">
        <v>109</v>
      </c>
      <c r="E963" s="123" t="n">
        <v>129758.99</v>
      </c>
      <c r="F963" s="87" t="s">
        <v>63</v>
      </c>
      <c r="G963" s="87" t="s">
        <v>1969</v>
      </c>
      <c r="H963" s="87" t="s">
        <v>249</v>
      </c>
      <c r="I963" s="87" t="s">
        <v>291</v>
      </c>
      <c r="J963" s="87" t="s">
        <v>133</v>
      </c>
    </row>
    <row r="964" outlineLevel="1">
      <c r="A964" s="87" t="s">
        <v>6313</v>
      </c>
      <c r="B964" s="87" t="s">
        <v>4370</v>
      </c>
      <c r="C964" s="123" t="n">
        <v>10000.0</v>
      </c>
      <c r="D964" s="123" t="s">
        <v>109</v>
      </c>
      <c r="E964" s="123" t="n">
        <v>139758.99</v>
      </c>
      <c r="F964" s="87" t="s">
        <v>82</v>
      </c>
      <c r="G964" s="87" t="s">
        <v>249</v>
      </c>
      <c r="H964" s="87" t="s">
        <v>249</v>
      </c>
      <c r="I964" s="87" t="s">
        <v>291</v>
      </c>
      <c r="J964" s="87" t="s">
        <v>133</v>
      </c>
    </row>
    <row r="965" outlineLevel="1">
      <c r="A965" s="87" t="s">
        <v>6313</v>
      </c>
      <c r="B965" s="87" t="s">
        <v>4372</v>
      </c>
      <c r="C965" s="123" t="n">
        <v>50000.0</v>
      </c>
      <c r="D965" s="123" t="s">
        <v>109</v>
      </c>
      <c r="E965" s="123" t="n">
        <v>189640.99</v>
      </c>
      <c r="F965" s="87" t="s">
        <v>63</v>
      </c>
      <c r="G965" s="87" t="s">
        <v>4373</v>
      </c>
      <c r="H965" s="87" t="s">
        <v>249</v>
      </c>
      <c r="I965" s="87" t="s">
        <v>291</v>
      </c>
      <c r="J965" s="87" t="s">
        <v>133</v>
      </c>
    </row>
    <row r="966" outlineLevel="1">
      <c r="A966" s="87" t="s">
        <v>6313</v>
      </c>
      <c r="B966" s="87" t="s">
        <v>4375</v>
      </c>
      <c r="C966" s="123" t="n">
        <v>80000.0</v>
      </c>
      <c r="D966" s="123" t="s">
        <v>109</v>
      </c>
      <c r="E966" s="123" t="n">
        <v>269640.99</v>
      </c>
      <c r="F966" s="87" t="s">
        <v>63</v>
      </c>
      <c r="G966" s="87" t="s">
        <v>1268</v>
      </c>
      <c r="H966" s="87" t="s">
        <v>249</v>
      </c>
      <c r="I966" s="87" t="s">
        <v>291</v>
      </c>
      <c r="J966" s="87" t="s">
        <v>133</v>
      </c>
    </row>
    <row r="967" outlineLevel="1">
      <c r="A967" s="87" t="s">
        <v>6314</v>
      </c>
      <c r="B967" s="87" t="s">
        <v>4377</v>
      </c>
      <c r="C967" s="123" t="n">
        <v>5000.0</v>
      </c>
      <c r="D967" s="123" t="s">
        <v>109</v>
      </c>
      <c r="E967" s="123" t="n">
        <v>274640.99</v>
      </c>
      <c r="F967" s="87" t="s">
        <v>63</v>
      </c>
      <c r="G967" s="87" t="s">
        <v>1268</v>
      </c>
      <c r="H967" s="87" t="s">
        <v>249</v>
      </c>
      <c r="I967" s="87" t="s">
        <v>291</v>
      </c>
      <c r="J967" s="87" t="s">
        <v>133</v>
      </c>
    </row>
    <row r="968" outlineLevel="1">
      <c r="A968" s="87" t="s">
        <v>6314</v>
      </c>
      <c r="B968" s="87" t="s">
        <v>4381</v>
      </c>
      <c r="C968" s="123" t="n">
        <v>700.0</v>
      </c>
      <c r="D968" s="123" t="s">
        <v>109</v>
      </c>
      <c r="E968" s="123" t="n">
        <v>282302.99</v>
      </c>
      <c r="F968" s="87" t="s">
        <v>63</v>
      </c>
      <c r="G968" s="87" t="s">
        <v>1969</v>
      </c>
      <c r="H968" s="87" t="s">
        <v>249</v>
      </c>
      <c r="I968" s="87" t="s">
        <v>291</v>
      </c>
      <c r="J968" s="87" t="s">
        <v>133</v>
      </c>
    </row>
    <row r="969" outlineLevel="1">
      <c r="A969" s="87" t="s">
        <v>6314</v>
      </c>
      <c r="B969" s="87" t="s">
        <v>4383</v>
      </c>
      <c r="C969" s="123" t="n">
        <v>30000.0</v>
      </c>
      <c r="D969" s="123" t="s">
        <v>109</v>
      </c>
      <c r="E969" s="123" t="n">
        <v>312302.99</v>
      </c>
      <c r="F969" s="87" t="s">
        <v>63</v>
      </c>
      <c r="G969" s="87" t="s">
        <v>3993</v>
      </c>
      <c r="H969" s="87" t="s">
        <v>249</v>
      </c>
      <c r="I969" s="87" t="s">
        <v>291</v>
      </c>
      <c r="J969" s="87" t="s">
        <v>133</v>
      </c>
    </row>
    <row r="970" outlineLevel="1">
      <c r="A970" s="87" t="s">
        <v>6315</v>
      </c>
      <c r="B970" s="87" t="s">
        <v>4385</v>
      </c>
      <c r="C970" s="123" t="n">
        <v>6800.0</v>
      </c>
      <c r="D970" s="123" t="s">
        <v>109</v>
      </c>
      <c r="E970" s="123" t="n">
        <v>319102.99</v>
      </c>
      <c r="F970" s="87" t="s">
        <v>63</v>
      </c>
      <c r="G970" s="87" t="s">
        <v>419</v>
      </c>
      <c r="H970" s="87" t="s">
        <v>249</v>
      </c>
      <c r="I970" s="87" t="s">
        <v>291</v>
      </c>
      <c r="J970" s="87" t="s">
        <v>133</v>
      </c>
    </row>
    <row r="971" outlineLevel="1">
      <c r="A971" s="87" t="s">
        <v>6315</v>
      </c>
      <c r="B971" s="87" t="s">
        <v>4389</v>
      </c>
      <c r="C971" s="123" t="n">
        <v>2200.0</v>
      </c>
      <c r="D971" s="123" t="s">
        <v>109</v>
      </c>
      <c r="E971" s="123" t="n">
        <v>347439.99</v>
      </c>
      <c r="F971" s="87" t="s">
        <v>63</v>
      </c>
      <c r="G971" s="87" t="s">
        <v>249</v>
      </c>
      <c r="H971" s="87" t="s">
        <v>249</v>
      </c>
      <c r="I971" s="87" t="s">
        <v>291</v>
      </c>
      <c r="J971" s="87" t="s">
        <v>133</v>
      </c>
    </row>
    <row r="972" outlineLevel="1">
      <c r="A972" s="87" t="s">
        <v>6316</v>
      </c>
      <c r="B972" s="87" t="s">
        <v>4399</v>
      </c>
      <c r="C972" s="123" t="n">
        <v>42500.0</v>
      </c>
      <c r="D972" s="123" t="s">
        <v>109</v>
      </c>
      <c r="E972" s="123" t="n">
        <v>166889.99</v>
      </c>
      <c r="F972" s="87" t="s">
        <v>63</v>
      </c>
      <c r="G972" s="87" t="s">
        <v>3465</v>
      </c>
      <c r="H972" s="87" t="s">
        <v>249</v>
      </c>
      <c r="I972" s="87" t="s">
        <v>291</v>
      </c>
      <c r="J972" s="87" t="s">
        <v>133</v>
      </c>
    </row>
    <row r="973" outlineLevel="1">
      <c r="A973" s="87" t="s">
        <v>6316</v>
      </c>
      <c r="B973" s="87" t="s">
        <v>4401</v>
      </c>
      <c r="C973" s="123" t="n">
        <v>25000.0</v>
      </c>
      <c r="D973" s="123" t="s">
        <v>109</v>
      </c>
      <c r="E973" s="123" t="n">
        <v>191889.99</v>
      </c>
      <c r="F973" s="87" t="s">
        <v>63</v>
      </c>
      <c r="G973" s="87" t="s">
        <v>381</v>
      </c>
      <c r="H973" s="87" t="s">
        <v>249</v>
      </c>
      <c r="I973" s="87" t="s">
        <v>291</v>
      </c>
      <c r="J973" s="87" t="s">
        <v>133</v>
      </c>
    </row>
    <row r="974" outlineLevel="1">
      <c r="A974" s="87" t="s">
        <v>6316</v>
      </c>
      <c r="B974" s="87" t="s">
        <v>4403</v>
      </c>
      <c r="C974" s="123" t="n">
        <v>21000.0</v>
      </c>
      <c r="D974" s="123" t="s">
        <v>109</v>
      </c>
      <c r="E974" s="123" t="n">
        <v>134975.79</v>
      </c>
      <c r="F974" s="87" t="s">
        <v>63</v>
      </c>
      <c r="G974" s="87" t="s">
        <v>4404</v>
      </c>
      <c r="H974" s="87" t="s">
        <v>6317</v>
      </c>
      <c r="I974" s="87" t="s">
        <v>414</v>
      </c>
      <c r="J974" s="87" t="s">
        <v>139</v>
      </c>
    </row>
    <row r="975" outlineLevel="1">
      <c r="A975" s="87" t="s">
        <v>6318</v>
      </c>
      <c r="B975" s="87" t="s">
        <v>4406</v>
      </c>
      <c r="C975" s="123" t="n">
        <v>200000.0</v>
      </c>
      <c r="D975" s="123" t="s">
        <v>109</v>
      </c>
      <c r="E975" s="123" t="n">
        <v>391889.99</v>
      </c>
      <c r="F975" s="87" t="s">
        <v>59</v>
      </c>
      <c r="G975" s="87" t="s">
        <v>489</v>
      </c>
      <c r="H975" s="87" t="s">
        <v>249</v>
      </c>
      <c r="I975" s="87" t="s">
        <v>291</v>
      </c>
      <c r="J975" s="87" t="s">
        <v>133</v>
      </c>
    </row>
    <row r="976" outlineLevel="1">
      <c r="A976" s="87" t="s">
        <v>6318</v>
      </c>
      <c r="B976" s="87" t="s">
        <v>4411</v>
      </c>
      <c r="C976" s="123" t="n">
        <v>15000.0</v>
      </c>
      <c r="D976" s="123" t="s">
        <v>109</v>
      </c>
      <c r="E976" s="123" t="n">
        <v>206889.99</v>
      </c>
      <c r="F976" s="87" t="s">
        <v>63</v>
      </c>
      <c r="G976" s="87" t="s">
        <v>381</v>
      </c>
      <c r="H976" s="87" t="s">
        <v>249</v>
      </c>
      <c r="I976" s="87" t="s">
        <v>291</v>
      </c>
      <c r="J976" s="87" t="s">
        <v>133</v>
      </c>
    </row>
    <row r="977" outlineLevel="1">
      <c r="A977" s="87" t="s">
        <v>6318</v>
      </c>
      <c r="B977" s="87" t="s">
        <v>4413</v>
      </c>
      <c r="C977" s="123" t="n">
        <v>7500.0</v>
      </c>
      <c r="D977" s="123" t="s">
        <v>109</v>
      </c>
      <c r="E977" s="123" t="n">
        <v>214389.99</v>
      </c>
      <c r="F977" s="87" t="s">
        <v>84</v>
      </c>
      <c r="G977" s="87" t="s">
        <v>249</v>
      </c>
      <c r="H977" s="87" t="s">
        <v>249</v>
      </c>
      <c r="I977" s="87" t="s">
        <v>291</v>
      </c>
      <c r="J977" s="87" t="s">
        <v>133</v>
      </c>
    </row>
    <row r="978" outlineLevel="1">
      <c r="A978" s="87" t="s">
        <v>6318</v>
      </c>
      <c r="B978" s="87" t="s">
        <v>4415</v>
      </c>
      <c r="C978" s="123" t="n">
        <v>200000.0</v>
      </c>
      <c r="D978" s="123" t="s">
        <v>109</v>
      </c>
      <c r="E978" s="123" t="n">
        <v>334975.79</v>
      </c>
      <c r="F978" s="87" t="s">
        <v>59</v>
      </c>
      <c r="G978" s="87" t="s">
        <v>489</v>
      </c>
      <c r="H978" s="87" t="s">
        <v>6319</v>
      </c>
      <c r="I978" s="87" t="s">
        <v>414</v>
      </c>
      <c r="J978" s="87" t="s">
        <v>139</v>
      </c>
    </row>
    <row r="979" outlineLevel="1">
      <c r="A979" s="87" t="s">
        <v>6320</v>
      </c>
      <c r="B979" s="87" t="s">
        <v>4424</v>
      </c>
      <c r="C979" s="123" t="n">
        <v>85000.0</v>
      </c>
      <c r="D979" s="123" t="s">
        <v>109</v>
      </c>
      <c r="E979" s="123" t="n">
        <v>299389.99</v>
      </c>
      <c r="F979" s="87" t="s">
        <v>63</v>
      </c>
      <c r="G979" s="87" t="s">
        <v>249</v>
      </c>
      <c r="H979" s="87" t="s">
        <v>249</v>
      </c>
      <c r="I979" s="87" t="s">
        <v>291</v>
      </c>
      <c r="J979" s="87" t="s">
        <v>133</v>
      </c>
    </row>
    <row r="980" outlineLevel="1">
      <c r="A980" s="87" t="s">
        <v>6320</v>
      </c>
      <c r="B980" s="87" t="s">
        <v>4426</v>
      </c>
      <c r="C980" s="123" t="n">
        <v>10000.0</v>
      </c>
      <c r="D980" s="123" t="s">
        <v>109</v>
      </c>
      <c r="E980" s="123" t="n">
        <v>309389.99</v>
      </c>
      <c r="F980" s="87" t="s">
        <v>63</v>
      </c>
      <c r="G980" s="87" t="s">
        <v>3577</v>
      </c>
      <c r="H980" s="87" t="s">
        <v>249</v>
      </c>
      <c r="I980" s="87" t="s">
        <v>291</v>
      </c>
      <c r="J980" s="87" t="s">
        <v>133</v>
      </c>
    </row>
    <row r="981" outlineLevel="1">
      <c r="A981" s="87" t="s">
        <v>6320</v>
      </c>
      <c r="B981" s="87" t="s">
        <v>4428</v>
      </c>
      <c r="C981" s="123" t="n">
        <v>7000.0</v>
      </c>
      <c r="D981" s="123" t="s">
        <v>109</v>
      </c>
      <c r="E981" s="123" t="n">
        <v>316389.99</v>
      </c>
      <c r="F981" s="87" t="s">
        <v>63</v>
      </c>
      <c r="G981" s="87" t="s">
        <v>4429</v>
      </c>
      <c r="H981" s="87" t="s">
        <v>249</v>
      </c>
      <c r="I981" s="87" t="s">
        <v>291</v>
      </c>
      <c r="J981" s="87" t="s">
        <v>133</v>
      </c>
    </row>
    <row r="982" outlineLevel="1">
      <c r="A982" s="87" t="s">
        <v>6320</v>
      </c>
      <c r="B982" s="87" t="s">
        <v>4433</v>
      </c>
      <c r="C982" s="123" t="n">
        <v>16000.0</v>
      </c>
      <c r="D982" s="123" t="s">
        <v>109</v>
      </c>
      <c r="E982" s="123" t="n">
        <v>336014.99</v>
      </c>
      <c r="F982" s="87" t="s">
        <v>63</v>
      </c>
      <c r="G982" s="87" t="s">
        <v>381</v>
      </c>
      <c r="H982" s="87" t="s">
        <v>249</v>
      </c>
      <c r="I982" s="87" t="s">
        <v>291</v>
      </c>
      <c r="J982" s="87" t="s">
        <v>133</v>
      </c>
    </row>
    <row r="983" outlineLevel="1">
      <c r="A983" s="87" t="s">
        <v>6320</v>
      </c>
      <c r="B983" s="87" t="s">
        <v>4435</v>
      </c>
      <c r="C983" s="123" t="n">
        <v>25000.0</v>
      </c>
      <c r="D983" s="123" t="s">
        <v>109</v>
      </c>
      <c r="E983" s="123" t="n">
        <v>361014.99</v>
      </c>
      <c r="F983" s="87" t="s">
        <v>63</v>
      </c>
      <c r="G983" s="87" t="s">
        <v>3533</v>
      </c>
      <c r="H983" s="87" t="s">
        <v>249</v>
      </c>
      <c r="I983" s="87" t="s">
        <v>291</v>
      </c>
      <c r="J983" s="87" t="s">
        <v>133</v>
      </c>
    </row>
    <row r="984" outlineLevel="1">
      <c r="A984" s="87" t="s">
        <v>6320</v>
      </c>
      <c r="B984" s="87" t="s">
        <v>4437</v>
      </c>
      <c r="C984" s="123" t="n">
        <v>104000.0</v>
      </c>
      <c r="D984" s="123" t="s">
        <v>109</v>
      </c>
      <c r="E984" s="123" t="n">
        <v>465014.99</v>
      </c>
      <c r="F984" s="87" t="s">
        <v>63</v>
      </c>
      <c r="G984" s="87" t="s">
        <v>477</v>
      </c>
      <c r="H984" s="87" t="s">
        <v>249</v>
      </c>
      <c r="I984" s="87" t="s">
        <v>291</v>
      </c>
      <c r="J984" s="87" t="s">
        <v>133</v>
      </c>
    </row>
    <row r="985" outlineLevel="1">
      <c r="A985" s="87" t="s">
        <v>6320</v>
      </c>
      <c r="B985" s="87" t="s">
        <v>4444</v>
      </c>
      <c r="C985" s="123" t="n">
        <v>5000.0</v>
      </c>
      <c r="D985" s="123" t="s">
        <v>109</v>
      </c>
      <c r="E985" s="123" t="n">
        <v>469896.99</v>
      </c>
      <c r="F985" s="87" t="s">
        <v>84</v>
      </c>
      <c r="G985" s="87" t="s">
        <v>249</v>
      </c>
      <c r="H985" s="87" t="s">
        <v>249</v>
      </c>
      <c r="I985" s="87" t="s">
        <v>291</v>
      </c>
      <c r="J985" s="87" t="s">
        <v>133</v>
      </c>
    </row>
    <row r="986" outlineLevel="1">
      <c r="A986" s="87" t="s">
        <v>6321</v>
      </c>
      <c r="B986" s="87" t="s">
        <v>4449</v>
      </c>
      <c r="C986" s="123" t="n">
        <v>1000.0</v>
      </c>
      <c r="D986" s="123" t="s">
        <v>109</v>
      </c>
      <c r="E986" s="123" t="n">
        <v>110896.99</v>
      </c>
      <c r="F986" s="87" t="s">
        <v>63</v>
      </c>
      <c r="G986" s="87" t="s">
        <v>3807</v>
      </c>
      <c r="H986" s="87" t="s">
        <v>249</v>
      </c>
      <c r="I986" s="87" t="s">
        <v>291</v>
      </c>
      <c r="J986" s="87" t="s">
        <v>133</v>
      </c>
    </row>
    <row r="987" outlineLevel="1">
      <c r="A987" s="87" t="s">
        <v>6321</v>
      </c>
      <c r="B987" s="87" t="s">
        <v>4456</v>
      </c>
      <c r="C987" s="123" t="n">
        <v>700.0</v>
      </c>
      <c r="D987" s="123" t="s">
        <v>109</v>
      </c>
      <c r="E987" s="123" t="n">
        <v>205775.59</v>
      </c>
      <c r="F987" s="87" t="s">
        <v>63</v>
      </c>
      <c r="G987" s="87" t="s">
        <v>1969</v>
      </c>
      <c r="H987" s="87" t="s">
        <v>249</v>
      </c>
      <c r="I987" s="87" t="s">
        <v>291</v>
      </c>
      <c r="J987" s="87" t="s">
        <v>133</v>
      </c>
    </row>
    <row r="988" outlineLevel="1">
      <c r="A988" s="87" t="s">
        <v>6322</v>
      </c>
      <c r="B988" s="87" t="s">
        <v>4463</v>
      </c>
      <c r="C988" s="123" t="n">
        <v>14300.0</v>
      </c>
      <c r="D988" s="123" t="s">
        <v>109</v>
      </c>
      <c r="E988" s="123" t="n">
        <v>180792.59</v>
      </c>
      <c r="F988" s="87" t="s">
        <v>63</v>
      </c>
      <c r="G988" s="87" t="s">
        <v>249</v>
      </c>
      <c r="H988" s="87" t="s">
        <v>249</v>
      </c>
      <c r="I988" s="87" t="s">
        <v>291</v>
      </c>
      <c r="J988" s="87" t="s">
        <v>133</v>
      </c>
    </row>
    <row r="989" outlineLevel="1">
      <c r="A989" s="87" t="s">
        <v>6323</v>
      </c>
      <c r="B989" s="87" t="s">
        <v>4467</v>
      </c>
      <c r="C989" s="123" t="n">
        <v>13000.0</v>
      </c>
      <c r="D989" s="123" t="s">
        <v>109</v>
      </c>
      <c r="E989" s="123" t="n">
        <v>235742.59</v>
      </c>
      <c r="F989" s="87" t="s">
        <v>63</v>
      </c>
      <c r="G989" s="87" t="s">
        <v>1489</v>
      </c>
      <c r="H989" s="87" t="s">
        <v>249</v>
      </c>
      <c r="I989" s="87" t="s">
        <v>291</v>
      </c>
      <c r="J989" s="87" t="s">
        <v>133</v>
      </c>
    </row>
    <row r="990" outlineLevel="1">
      <c r="A990" s="87" t="s">
        <v>6323</v>
      </c>
      <c r="B990" s="87" t="s">
        <v>4471</v>
      </c>
      <c r="C990" s="123" t="n">
        <v>2200.0</v>
      </c>
      <c r="D990" s="123" t="s">
        <v>109</v>
      </c>
      <c r="E990" s="123" t="n">
        <v>252043.59</v>
      </c>
      <c r="F990" s="87" t="s">
        <v>63</v>
      </c>
      <c r="G990" s="87" t="s">
        <v>249</v>
      </c>
      <c r="H990" s="87" t="s">
        <v>249</v>
      </c>
      <c r="I990" s="87" t="s">
        <v>291</v>
      </c>
      <c r="J990" s="87" t="s">
        <v>133</v>
      </c>
    </row>
    <row r="991" outlineLevel="1">
      <c r="A991" s="87" t="s">
        <v>6324</v>
      </c>
      <c r="B991" s="87" t="s">
        <v>4478</v>
      </c>
      <c r="C991" s="123" t="n">
        <v>2000.0</v>
      </c>
      <c r="D991" s="123" t="s">
        <v>109</v>
      </c>
      <c r="E991" s="123" t="n">
        <v>264410.59</v>
      </c>
      <c r="F991" s="87" t="s">
        <v>63</v>
      </c>
      <c r="G991" s="87" t="s">
        <v>705</v>
      </c>
      <c r="H991" s="87" t="s">
        <v>249</v>
      </c>
      <c r="I991" s="87" t="s">
        <v>291</v>
      </c>
      <c r="J991" s="87" t="s">
        <v>133</v>
      </c>
    </row>
    <row r="992" outlineLevel="1">
      <c r="A992" s="87" t="s">
        <v>6324</v>
      </c>
      <c r="B992" s="87" t="s">
        <v>4480</v>
      </c>
      <c r="C992" s="123" t="n">
        <v>20500.0</v>
      </c>
      <c r="D992" s="123" t="s">
        <v>109</v>
      </c>
      <c r="E992" s="123" t="n">
        <v>284910.59</v>
      </c>
      <c r="F992" s="87" t="s">
        <v>63</v>
      </c>
      <c r="G992" s="87" t="s">
        <v>705</v>
      </c>
      <c r="H992" s="87" t="s">
        <v>249</v>
      </c>
      <c r="I992" s="87" t="s">
        <v>291</v>
      </c>
      <c r="J992" s="87" t="s">
        <v>133</v>
      </c>
    </row>
    <row r="993" outlineLevel="1">
      <c r="A993" s="87" t="s">
        <v>6325</v>
      </c>
      <c r="B993" s="87" t="s">
        <v>4484</v>
      </c>
      <c r="C993" s="123" t="n">
        <v>2200.0</v>
      </c>
      <c r="D993" s="123" t="s">
        <v>109</v>
      </c>
      <c r="E993" s="123" t="n">
        <v>302214.59</v>
      </c>
      <c r="F993" s="87" t="s">
        <v>63</v>
      </c>
      <c r="G993" s="87" t="s">
        <v>4189</v>
      </c>
      <c r="H993" s="87" t="s">
        <v>249</v>
      </c>
      <c r="I993" s="87" t="s">
        <v>291</v>
      </c>
      <c r="J993" s="87" t="s">
        <v>133</v>
      </c>
    </row>
    <row r="994" outlineLevel="1">
      <c r="A994" s="87" t="s">
        <v>6325</v>
      </c>
      <c r="B994" s="87" t="s">
        <v>4486</v>
      </c>
      <c r="C994" s="123" t="n">
        <v>2500.0</v>
      </c>
      <c r="D994" s="123" t="s">
        <v>109</v>
      </c>
      <c r="E994" s="123" t="n">
        <v>304714.59</v>
      </c>
      <c r="F994" s="87" t="s">
        <v>63</v>
      </c>
      <c r="G994" s="87" t="s">
        <v>3236</v>
      </c>
      <c r="H994" s="87" t="s">
        <v>249</v>
      </c>
      <c r="I994" s="87" t="s">
        <v>291</v>
      </c>
      <c r="J994" s="87" t="s">
        <v>133</v>
      </c>
    </row>
    <row r="995" outlineLevel="1">
      <c r="A995" s="87" t="s">
        <v>6325</v>
      </c>
      <c r="B995" s="87" t="s">
        <v>4488</v>
      </c>
      <c r="C995" s="123" t="n">
        <v>300.0</v>
      </c>
      <c r="D995" s="123" t="s">
        <v>109</v>
      </c>
      <c r="E995" s="123" t="n">
        <v>305014.59</v>
      </c>
      <c r="F995" s="87" t="s">
        <v>63</v>
      </c>
      <c r="G995" s="87" t="s">
        <v>3236</v>
      </c>
      <c r="H995" s="87" t="s">
        <v>249</v>
      </c>
      <c r="I995" s="87" t="s">
        <v>291</v>
      </c>
      <c r="J995" s="87" t="s">
        <v>133</v>
      </c>
    </row>
    <row r="996" outlineLevel="1">
      <c r="A996" s="87" t="s">
        <v>6325</v>
      </c>
      <c r="B996" s="87" t="s">
        <v>4490</v>
      </c>
      <c r="C996" s="123" t="n">
        <v>2500.0</v>
      </c>
      <c r="D996" s="123" t="s">
        <v>109</v>
      </c>
      <c r="E996" s="123" t="n">
        <v>307514.59</v>
      </c>
      <c r="F996" s="87" t="s">
        <v>63</v>
      </c>
      <c r="G996" s="87" t="s">
        <v>3462</v>
      </c>
      <c r="H996" s="87" t="s">
        <v>249</v>
      </c>
      <c r="I996" s="87" t="s">
        <v>291</v>
      </c>
      <c r="J996" s="87" t="s">
        <v>133</v>
      </c>
    </row>
    <row r="997" outlineLevel="1">
      <c r="A997" s="87" t="s">
        <v>6325</v>
      </c>
      <c r="B997" s="87" t="s">
        <v>4492</v>
      </c>
      <c r="C997" s="123" t="n">
        <v>700.0</v>
      </c>
      <c r="D997" s="123" t="s">
        <v>109</v>
      </c>
      <c r="E997" s="123" t="n">
        <v>308214.59</v>
      </c>
      <c r="F997" s="87" t="s">
        <v>63</v>
      </c>
      <c r="G997" s="87" t="s">
        <v>1969</v>
      </c>
      <c r="H997" s="87" t="s">
        <v>249</v>
      </c>
      <c r="I997" s="87" t="s">
        <v>291</v>
      </c>
      <c r="J997" s="87" t="s">
        <v>133</v>
      </c>
    </row>
    <row r="998" outlineLevel="1">
      <c r="A998" s="87" t="s">
        <v>6325</v>
      </c>
      <c r="B998" s="87" t="s">
        <v>4496</v>
      </c>
      <c r="C998" s="123" t="n">
        <v>2200.0</v>
      </c>
      <c r="D998" s="123" t="s">
        <v>109</v>
      </c>
      <c r="E998" s="123" t="n">
        <v>321034.59</v>
      </c>
      <c r="F998" s="87" t="s">
        <v>63</v>
      </c>
      <c r="G998" s="87" t="s">
        <v>3107</v>
      </c>
      <c r="H998" s="87" t="s">
        <v>249</v>
      </c>
      <c r="I998" s="87" t="s">
        <v>291</v>
      </c>
      <c r="J998" s="87" t="s">
        <v>133</v>
      </c>
    </row>
    <row r="999" outlineLevel="1">
      <c r="A999" s="87" t="s">
        <v>6326</v>
      </c>
      <c r="B999" s="87" t="s">
        <v>4512</v>
      </c>
      <c r="C999" s="123" t="n">
        <v>700.0</v>
      </c>
      <c r="D999" s="123" t="s">
        <v>109</v>
      </c>
      <c r="E999" s="123" t="n">
        <v>269281.59</v>
      </c>
      <c r="F999" s="87" t="s">
        <v>63</v>
      </c>
      <c r="G999" s="87" t="s">
        <v>1969</v>
      </c>
      <c r="H999" s="87" t="s">
        <v>249</v>
      </c>
      <c r="I999" s="87" t="s">
        <v>291</v>
      </c>
      <c r="J999" s="87" t="s">
        <v>133</v>
      </c>
    </row>
    <row r="1000" outlineLevel="1">
      <c r="A1000" s="87" t="s">
        <v>6326</v>
      </c>
      <c r="B1000" s="87" t="s">
        <v>4516</v>
      </c>
      <c r="C1000" s="123" t="n">
        <v>42500.0</v>
      </c>
      <c r="D1000" s="123" t="s">
        <v>109</v>
      </c>
      <c r="E1000" s="123" t="n">
        <v>320336.59</v>
      </c>
      <c r="F1000" s="87" t="s">
        <v>63</v>
      </c>
      <c r="G1000" s="87" t="s">
        <v>3465</v>
      </c>
      <c r="H1000" s="87" t="s">
        <v>249</v>
      </c>
      <c r="I1000" s="87" t="s">
        <v>291</v>
      </c>
      <c r="J1000" s="87" t="s">
        <v>133</v>
      </c>
    </row>
    <row r="1001" outlineLevel="1">
      <c r="A1001" s="87" t="s">
        <v>6326</v>
      </c>
      <c r="B1001" s="87" t="s">
        <v>4518</v>
      </c>
      <c r="C1001" s="123" t="n">
        <v>700.0</v>
      </c>
      <c r="D1001" s="123" t="s">
        <v>109</v>
      </c>
      <c r="E1001" s="123" t="n">
        <v>321036.59</v>
      </c>
      <c r="F1001" s="87" t="s">
        <v>63</v>
      </c>
      <c r="G1001" s="87" t="s">
        <v>1969</v>
      </c>
      <c r="H1001" s="87" t="s">
        <v>249</v>
      </c>
      <c r="I1001" s="87" t="s">
        <v>291</v>
      </c>
      <c r="J1001" s="87" t="s">
        <v>133</v>
      </c>
    </row>
    <row r="1002" outlineLevel="1">
      <c r="A1002" s="87" t="s">
        <v>6327</v>
      </c>
      <c r="B1002" s="87" t="s">
        <v>4524</v>
      </c>
      <c r="C1002" s="123" t="n">
        <v>40000.0</v>
      </c>
      <c r="D1002" s="123" t="s">
        <v>109</v>
      </c>
      <c r="E1002" s="123" t="n">
        <v>170299.59</v>
      </c>
      <c r="F1002" s="87" t="s">
        <v>63</v>
      </c>
      <c r="G1002" s="87" t="s">
        <v>3993</v>
      </c>
      <c r="H1002" s="87" t="s">
        <v>249</v>
      </c>
      <c r="I1002" s="87" t="s">
        <v>291</v>
      </c>
      <c r="J1002" s="87" t="s">
        <v>133</v>
      </c>
    </row>
    <row r="1003" outlineLevel="1">
      <c r="A1003" s="87" t="s">
        <v>6327</v>
      </c>
      <c r="B1003" s="87" t="s">
        <v>4526</v>
      </c>
      <c r="C1003" s="123" t="n">
        <v>8400.0</v>
      </c>
      <c r="D1003" s="123" t="s">
        <v>109</v>
      </c>
      <c r="E1003" s="123" t="n">
        <v>178699.59</v>
      </c>
      <c r="F1003" s="87" t="s">
        <v>63</v>
      </c>
      <c r="G1003" s="87" t="s">
        <v>249</v>
      </c>
      <c r="H1003" s="87" t="s">
        <v>249</v>
      </c>
      <c r="I1003" s="87" t="s">
        <v>291</v>
      </c>
      <c r="J1003" s="87" t="s">
        <v>133</v>
      </c>
    </row>
    <row r="1004" outlineLevel="1">
      <c r="A1004" s="87" t="s">
        <v>6145</v>
      </c>
      <c r="B1004" s="87" t="s">
        <v>4535</v>
      </c>
      <c r="C1004" s="123" t="n">
        <v>650000.0</v>
      </c>
      <c r="D1004" s="123" t="s">
        <v>109</v>
      </c>
      <c r="E1004" s="123" t="n">
        <v>792530.93</v>
      </c>
      <c r="F1004" s="87" t="s">
        <v>59</v>
      </c>
      <c r="G1004" s="87" t="s">
        <v>86</v>
      </c>
      <c r="H1004" s="87" t="s">
        <v>249</v>
      </c>
      <c r="I1004" s="87" t="s">
        <v>291</v>
      </c>
      <c r="J1004" s="87" t="s">
        <v>133</v>
      </c>
    </row>
    <row r="1005" outlineLevel="1">
      <c r="A1005" s="87" t="s">
        <v>6145</v>
      </c>
      <c r="B1005" s="87" t="s">
        <v>4541</v>
      </c>
      <c r="C1005" s="123" t="n">
        <v>500000.0</v>
      </c>
      <c r="D1005" s="123" t="s">
        <v>109</v>
      </c>
      <c r="E1005" s="123" t="n">
        <v>827285.93</v>
      </c>
      <c r="F1005" s="87" t="s">
        <v>1944</v>
      </c>
      <c r="G1005" s="87" t="s">
        <v>249</v>
      </c>
      <c r="H1005" s="87" t="s">
        <v>249</v>
      </c>
      <c r="I1005" s="87" t="s">
        <v>291</v>
      </c>
      <c r="J1005" s="87" t="s">
        <v>133</v>
      </c>
    </row>
    <row r="1006" outlineLevel="1">
      <c r="A1006" s="87" t="s">
        <v>6145</v>
      </c>
      <c r="B1006" s="87" t="s">
        <v>4548</v>
      </c>
      <c r="C1006" s="123" t="n">
        <v>40000.0</v>
      </c>
      <c r="D1006" s="123" t="s">
        <v>109</v>
      </c>
      <c r="E1006" s="123" t="n">
        <v>113314.9</v>
      </c>
      <c r="F1006" s="87" t="s">
        <v>59</v>
      </c>
      <c r="G1006" s="87" t="s">
        <v>489</v>
      </c>
      <c r="H1006" s="87" t="s">
        <v>6328</v>
      </c>
      <c r="I1006" s="87" t="s">
        <v>414</v>
      </c>
      <c r="J1006" s="87" t="s">
        <v>139</v>
      </c>
    </row>
    <row r="1007" outlineLevel="1">
      <c r="A1007" s="87" t="s">
        <v>6329</v>
      </c>
      <c r="B1007" s="87" t="s">
        <v>4550</v>
      </c>
      <c r="C1007" s="123" t="n">
        <v>20000.0</v>
      </c>
      <c r="D1007" s="123" t="s">
        <v>109</v>
      </c>
      <c r="E1007" s="123" t="n">
        <v>198285.93</v>
      </c>
      <c r="F1007" s="87" t="s">
        <v>63</v>
      </c>
      <c r="G1007" s="87" t="s">
        <v>3327</v>
      </c>
      <c r="H1007" s="87" t="s">
        <v>249</v>
      </c>
      <c r="I1007" s="87" t="s">
        <v>291</v>
      </c>
      <c r="J1007" s="87" t="s">
        <v>133</v>
      </c>
    </row>
    <row r="1008" outlineLevel="1">
      <c r="A1008" s="87" t="s">
        <v>6330</v>
      </c>
      <c r="B1008" s="87" t="s">
        <v>4555</v>
      </c>
      <c r="C1008" s="123" t="n">
        <v>700.0</v>
      </c>
      <c r="D1008" s="123" t="s">
        <v>109</v>
      </c>
      <c r="E1008" s="123" t="n">
        <v>98985.93</v>
      </c>
      <c r="F1008" s="87" t="s">
        <v>63</v>
      </c>
      <c r="G1008" s="87" t="s">
        <v>1969</v>
      </c>
      <c r="H1008" s="87" t="s">
        <v>249</v>
      </c>
      <c r="I1008" s="87" t="s">
        <v>291</v>
      </c>
      <c r="J1008" s="87" t="s">
        <v>133</v>
      </c>
    </row>
    <row r="1009" outlineLevel="1">
      <c r="A1009" s="87" t="s">
        <v>6330</v>
      </c>
      <c r="B1009" s="87" t="s">
        <v>4557</v>
      </c>
      <c r="C1009" s="123" t="n">
        <v>42500.0</v>
      </c>
      <c r="D1009" s="123" t="s">
        <v>109</v>
      </c>
      <c r="E1009" s="123" t="n">
        <v>141485.93</v>
      </c>
      <c r="F1009" s="87" t="s">
        <v>63</v>
      </c>
      <c r="G1009" s="87" t="s">
        <v>3465</v>
      </c>
      <c r="H1009" s="87" t="s">
        <v>249</v>
      </c>
      <c r="I1009" s="87" t="s">
        <v>291</v>
      </c>
      <c r="J1009" s="87" t="s">
        <v>133</v>
      </c>
    </row>
    <row r="1010" outlineLevel="1">
      <c r="A1010" s="87" t="s">
        <v>6330</v>
      </c>
      <c r="B1010" s="87" t="s">
        <v>4559</v>
      </c>
      <c r="C1010" s="123" t="n">
        <v>300000.0</v>
      </c>
      <c r="D1010" s="123" t="s">
        <v>109</v>
      </c>
      <c r="E1010" s="123" t="n">
        <v>441485.93</v>
      </c>
      <c r="F1010" s="87" t="s">
        <v>63</v>
      </c>
      <c r="G1010" s="87" t="s">
        <v>1044</v>
      </c>
      <c r="H1010" s="87" t="s">
        <v>249</v>
      </c>
      <c r="I1010" s="87" t="s">
        <v>291</v>
      </c>
      <c r="J1010" s="87" t="s">
        <v>133</v>
      </c>
    </row>
    <row r="1011" outlineLevel="1">
      <c r="A1011" s="87" t="s">
        <v>6330</v>
      </c>
      <c r="B1011" s="87" t="s">
        <v>4561</v>
      </c>
      <c r="C1011" s="123" t="n">
        <v>900000.0</v>
      </c>
      <c r="D1011" s="123" t="s">
        <v>109</v>
      </c>
      <c r="E1011" s="123" t="n">
        <v>1013314.9</v>
      </c>
      <c r="F1011" s="87" t="s">
        <v>59</v>
      </c>
      <c r="G1011" s="87" t="s">
        <v>489</v>
      </c>
      <c r="H1011" s="87" t="s">
        <v>6331</v>
      </c>
      <c r="I1011" s="87" t="s">
        <v>414</v>
      </c>
      <c r="J1011" s="87" t="s">
        <v>139</v>
      </c>
    </row>
    <row r="1012" outlineLevel="1">
      <c r="A1012" s="87" t="s">
        <v>6332</v>
      </c>
      <c r="B1012" s="87" t="s">
        <v>4571</v>
      </c>
      <c r="C1012" s="123" t="n">
        <v>2500.0</v>
      </c>
      <c r="D1012" s="123" t="s">
        <v>109</v>
      </c>
      <c r="E1012" s="123" t="n">
        <v>118985.93</v>
      </c>
      <c r="F1012" s="87" t="s">
        <v>63</v>
      </c>
      <c r="G1012" s="87" t="s">
        <v>541</v>
      </c>
      <c r="H1012" s="87" t="s">
        <v>249</v>
      </c>
      <c r="I1012" s="87" t="s">
        <v>291</v>
      </c>
      <c r="J1012" s="87" t="s">
        <v>133</v>
      </c>
    </row>
    <row r="1013" outlineLevel="1">
      <c r="A1013" s="87" t="s">
        <v>6333</v>
      </c>
      <c r="B1013" s="87" t="s">
        <v>4578</v>
      </c>
      <c r="C1013" s="123" t="n">
        <v>12000.0</v>
      </c>
      <c r="D1013" s="123" t="s">
        <v>109</v>
      </c>
      <c r="E1013" s="123" t="n">
        <v>227579.12</v>
      </c>
      <c r="F1013" s="87" t="s">
        <v>63</v>
      </c>
      <c r="G1013" s="87" t="s">
        <v>541</v>
      </c>
      <c r="H1013" s="87" t="s">
        <v>249</v>
      </c>
      <c r="I1013" s="87" t="s">
        <v>291</v>
      </c>
      <c r="J1013" s="87" t="s">
        <v>133</v>
      </c>
    </row>
    <row r="1014" outlineLevel="1">
      <c r="A1014" s="87" t="s">
        <v>6333</v>
      </c>
      <c r="B1014" s="87" t="s">
        <v>4580</v>
      </c>
      <c r="C1014" s="123" t="n">
        <v>3000.0</v>
      </c>
      <c r="D1014" s="123" t="s">
        <v>109</v>
      </c>
      <c r="E1014" s="123" t="n">
        <v>230579.12</v>
      </c>
      <c r="F1014" s="87" t="s">
        <v>63</v>
      </c>
      <c r="G1014" s="87" t="s">
        <v>249</v>
      </c>
      <c r="H1014" s="87" t="s">
        <v>249</v>
      </c>
      <c r="I1014" s="87" t="s">
        <v>291</v>
      </c>
      <c r="J1014" s="87" t="s">
        <v>133</v>
      </c>
    </row>
    <row r="1015" outlineLevel="1">
      <c r="A1015" s="87" t="s">
        <v>6334</v>
      </c>
      <c r="B1015" s="87" t="s">
        <v>4582</v>
      </c>
      <c r="C1015" s="123" t="n">
        <v>1200000.0</v>
      </c>
      <c r="D1015" s="123" t="s">
        <v>109</v>
      </c>
      <c r="E1015" s="123" t="n">
        <v>1408058.22</v>
      </c>
      <c r="F1015" s="87" t="s">
        <v>59</v>
      </c>
      <c r="G1015" s="87" t="s">
        <v>86</v>
      </c>
      <c r="H1015" s="87" t="s">
        <v>249</v>
      </c>
      <c r="I1015" s="87" t="s">
        <v>291</v>
      </c>
      <c r="J1015" s="87" t="s">
        <v>133</v>
      </c>
    </row>
    <row r="1016" outlineLevel="1">
      <c r="A1016" s="87" t="s">
        <v>6335</v>
      </c>
      <c r="B1016" s="87" t="s">
        <v>4675</v>
      </c>
      <c r="C1016" s="123" t="n">
        <v>2400.0</v>
      </c>
      <c r="D1016" s="123" t="s">
        <v>109</v>
      </c>
      <c r="E1016" s="123" t="n">
        <v>195538.22</v>
      </c>
      <c r="F1016" s="87" t="s">
        <v>63</v>
      </c>
      <c r="G1016" s="87" t="s">
        <v>249</v>
      </c>
      <c r="H1016" s="87" t="s">
        <v>249</v>
      </c>
      <c r="I1016" s="87" t="s">
        <v>291</v>
      </c>
      <c r="J1016" s="87" t="s">
        <v>133</v>
      </c>
    </row>
    <row r="1017" outlineLevel="1">
      <c r="A1017" s="87" t="s">
        <v>6335</v>
      </c>
      <c r="B1017" s="87" t="s">
        <v>4677</v>
      </c>
      <c r="C1017" s="123" t="n">
        <v>2000.0</v>
      </c>
      <c r="D1017" s="123" t="s">
        <v>109</v>
      </c>
      <c r="E1017" s="123" t="n">
        <v>197538.22</v>
      </c>
      <c r="F1017" s="87" t="s">
        <v>63</v>
      </c>
      <c r="G1017" s="87" t="s">
        <v>249</v>
      </c>
      <c r="H1017" s="87" t="s">
        <v>249</v>
      </c>
      <c r="I1017" s="87" t="s">
        <v>291</v>
      </c>
      <c r="J1017" s="87" t="s">
        <v>133</v>
      </c>
    </row>
    <row r="1018" outlineLevel="1">
      <c r="A1018" s="87" t="s">
        <v>6335</v>
      </c>
      <c r="B1018" s="87" t="s">
        <v>4679</v>
      </c>
      <c r="C1018" s="123" t="n">
        <v>2000.0</v>
      </c>
      <c r="D1018" s="123" t="s">
        <v>109</v>
      </c>
      <c r="E1018" s="123" t="n">
        <v>199538.22</v>
      </c>
      <c r="F1018" s="87" t="s">
        <v>63</v>
      </c>
      <c r="G1018" s="87" t="s">
        <v>249</v>
      </c>
      <c r="H1018" s="87" t="s">
        <v>249</v>
      </c>
      <c r="I1018" s="87" t="s">
        <v>291</v>
      </c>
      <c r="J1018" s="87" t="s">
        <v>133</v>
      </c>
    </row>
    <row r="1019" outlineLevel="1">
      <c r="A1019" s="87" t="s">
        <v>6335</v>
      </c>
      <c r="B1019" s="87" t="s">
        <v>4681</v>
      </c>
      <c r="C1019" s="123" t="n">
        <v>500.0</v>
      </c>
      <c r="D1019" s="123" t="s">
        <v>109</v>
      </c>
      <c r="E1019" s="123" t="n">
        <v>200038.22</v>
      </c>
      <c r="F1019" s="87" t="s">
        <v>63</v>
      </c>
      <c r="G1019" s="87" t="s">
        <v>249</v>
      </c>
      <c r="H1019" s="87" t="s">
        <v>249</v>
      </c>
      <c r="I1019" s="87" t="s">
        <v>291</v>
      </c>
      <c r="J1019" s="87" t="s">
        <v>133</v>
      </c>
    </row>
    <row r="1020" outlineLevel="1">
      <c r="A1020" s="87" t="s">
        <v>6335</v>
      </c>
      <c r="B1020" s="87" t="s">
        <v>4683</v>
      </c>
      <c r="C1020" s="123" t="n">
        <v>500000.0</v>
      </c>
      <c r="D1020" s="123" t="s">
        <v>109</v>
      </c>
      <c r="E1020" s="123" t="n">
        <v>700038.22</v>
      </c>
      <c r="F1020" s="87" t="s">
        <v>82</v>
      </c>
      <c r="G1020" s="87" t="s">
        <v>249</v>
      </c>
      <c r="H1020" s="87" t="s">
        <v>249</v>
      </c>
      <c r="I1020" s="87" t="s">
        <v>291</v>
      </c>
      <c r="J1020" s="87" t="s">
        <v>133</v>
      </c>
    </row>
    <row r="1021" outlineLevel="1">
      <c r="A1021" s="87" t="s">
        <v>6336</v>
      </c>
      <c r="B1021" s="87" t="s">
        <v>4685</v>
      </c>
      <c r="C1021" s="123" t="n">
        <v>6000.0</v>
      </c>
      <c r="D1021" s="123" t="s">
        <v>109</v>
      </c>
      <c r="E1021" s="123" t="n">
        <v>706038.22</v>
      </c>
      <c r="F1021" s="87" t="s">
        <v>63</v>
      </c>
      <c r="G1021" s="87" t="s">
        <v>3236</v>
      </c>
      <c r="H1021" s="87" t="s">
        <v>249</v>
      </c>
      <c r="I1021" s="87" t="s">
        <v>291</v>
      </c>
      <c r="J1021" s="87" t="s">
        <v>133</v>
      </c>
    </row>
    <row r="1022" outlineLevel="1">
      <c r="A1022" s="87" t="s">
        <v>6336</v>
      </c>
      <c r="B1022" s="87" t="s">
        <v>4687</v>
      </c>
      <c r="C1022" s="123" t="n">
        <v>700.0</v>
      </c>
      <c r="D1022" s="123" t="s">
        <v>109</v>
      </c>
      <c r="E1022" s="123" t="n">
        <v>706738.22</v>
      </c>
      <c r="F1022" s="87" t="s">
        <v>63</v>
      </c>
      <c r="G1022" s="87" t="s">
        <v>506</v>
      </c>
      <c r="H1022" s="87" t="s">
        <v>249</v>
      </c>
      <c r="I1022" s="87" t="s">
        <v>291</v>
      </c>
      <c r="J1022" s="87" t="s">
        <v>133</v>
      </c>
    </row>
    <row r="1023" outlineLevel="1">
      <c r="A1023" s="87" t="s">
        <v>6337</v>
      </c>
      <c r="B1023" s="87" t="s">
        <v>4698</v>
      </c>
      <c r="C1023" s="123" t="n">
        <v>12000.0</v>
      </c>
      <c r="D1023" s="123" t="s">
        <v>109</v>
      </c>
      <c r="E1023" s="123" t="n">
        <v>355243.74</v>
      </c>
      <c r="F1023" s="87" t="s">
        <v>63</v>
      </c>
      <c r="G1023" s="87" t="s">
        <v>249</v>
      </c>
      <c r="H1023" s="87" t="s">
        <v>249</v>
      </c>
      <c r="I1023" s="87" t="s">
        <v>291</v>
      </c>
      <c r="J1023" s="87" t="s">
        <v>133</v>
      </c>
    </row>
    <row r="1024" outlineLevel="1">
      <c r="A1024" s="87" t="s">
        <v>6338</v>
      </c>
      <c r="B1024" s="87" t="s">
        <v>4700</v>
      </c>
      <c r="C1024" s="123" t="n">
        <v>27500.0</v>
      </c>
      <c r="D1024" s="123" t="s">
        <v>109</v>
      </c>
      <c r="E1024" s="123" t="n">
        <v>382743.74</v>
      </c>
      <c r="F1024" s="87" t="s">
        <v>63</v>
      </c>
      <c r="G1024" s="87" t="s">
        <v>249</v>
      </c>
      <c r="H1024" s="87" t="s">
        <v>249</v>
      </c>
      <c r="I1024" s="87" t="s">
        <v>291</v>
      </c>
      <c r="J1024" s="87" t="s">
        <v>133</v>
      </c>
    </row>
    <row r="1025" outlineLevel="1">
      <c r="A1025" s="87" t="s">
        <v>6338</v>
      </c>
      <c r="B1025" s="87" t="s">
        <v>4702</v>
      </c>
      <c r="C1025" s="123" t="n">
        <v>2500.0</v>
      </c>
      <c r="D1025" s="123" t="s">
        <v>109</v>
      </c>
      <c r="E1025" s="123" t="n">
        <v>385243.74</v>
      </c>
      <c r="F1025" s="87" t="s">
        <v>63</v>
      </c>
      <c r="G1025" s="87" t="s">
        <v>4133</v>
      </c>
      <c r="H1025" s="87" t="s">
        <v>249</v>
      </c>
      <c r="I1025" s="87" t="s">
        <v>291</v>
      </c>
      <c r="J1025" s="87" t="s">
        <v>133</v>
      </c>
    </row>
    <row r="1026" outlineLevel="1">
      <c r="A1026" s="87" t="s">
        <v>6338</v>
      </c>
      <c r="B1026" s="87" t="s">
        <v>4707</v>
      </c>
      <c r="C1026" s="123" t="n">
        <v>700.0</v>
      </c>
      <c r="D1026" s="123" t="s">
        <v>109</v>
      </c>
      <c r="E1026" s="123" t="n">
        <v>346563.74</v>
      </c>
      <c r="F1026" s="87" t="s">
        <v>63</v>
      </c>
      <c r="G1026" s="87" t="s">
        <v>506</v>
      </c>
      <c r="H1026" s="87" t="s">
        <v>249</v>
      </c>
      <c r="I1026" s="87" t="s">
        <v>291</v>
      </c>
      <c r="J1026" s="87" t="s">
        <v>133</v>
      </c>
    </row>
    <row r="1027" outlineLevel="1">
      <c r="A1027" s="87" t="s">
        <v>6338</v>
      </c>
      <c r="B1027" s="87" t="s">
        <v>4709</v>
      </c>
      <c r="C1027" s="123" t="n">
        <v>500000.0</v>
      </c>
      <c r="D1027" s="123" t="s">
        <v>109</v>
      </c>
      <c r="E1027" s="123" t="n">
        <v>846563.74</v>
      </c>
      <c r="F1027" s="87" t="s">
        <v>63</v>
      </c>
      <c r="G1027" s="87" t="s">
        <v>3632</v>
      </c>
      <c r="H1027" s="87" t="s">
        <v>249</v>
      </c>
      <c r="I1027" s="87" t="s">
        <v>291</v>
      </c>
      <c r="J1027" s="87" t="s">
        <v>133</v>
      </c>
    </row>
    <row r="1028" outlineLevel="1">
      <c r="A1028" s="87" t="s">
        <v>6338</v>
      </c>
      <c r="B1028" s="87" t="s">
        <v>4711</v>
      </c>
      <c r="C1028" s="123" t="n">
        <v>2300.0</v>
      </c>
      <c r="D1028" s="123" t="s">
        <v>109</v>
      </c>
      <c r="E1028" s="123" t="n">
        <v>848863.74</v>
      </c>
      <c r="F1028" s="87" t="s">
        <v>84</v>
      </c>
      <c r="G1028" s="87" t="s">
        <v>249</v>
      </c>
      <c r="H1028" s="87" t="s">
        <v>249</v>
      </c>
      <c r="I1028" s="87" t="s">
        <v>291</v>
      </c>
      <c r="J1028" s="87" t="s">
        <v>133</v>
      </c>
    </row>
    <row r="1029" outlineLevel="1">
      <c r="A1029" s="87" t="s">
        <v>6338</v>
      </c>
      <c r="B1029" s="87" t="s">
        <v>4715</v>
      </c>
      <c r="C1029" s="123" t="n">
        <v>9000.0</v>
      </c>
      <c r="D1029" s="123" t="s">
        <v>109</v>
      </c>
      <c r="E1029" s="123" t="n">
        <v>655879.74</v>
      </c>
      <c r="F1029" s="87" t="s">
        <v>63</v>
      </c>
      <c r="G1029" s="87" t="s">
        <v>249</v>
      </c>
      <c r="H1029" s="87" t="s">
        <v>249</v>
      </c>
      <c r="I1029" s="87" t="s">
        <v>291</v>
      </c>
      <c r="J1029" s="87" t="s">
        <v>133</v>
      </c>
    </row>
    <row r="1030" outlineLevel="1">
      <c r="A1030" s="87" t="s">
        <v>6339</v>
      </c>
      <c r="B1030" s="87" t="s">
        <v>4718</v>
      </c>
      <c r="C1030" s="123" t="n">
        <v>200.0</v>
      </c>
      <c r="D1030" s="123" t="s">
        <v>109</v>
      </c>
      <c r="E1030" s="123" t="n">
        <v>583426.74</v>
      </c>
      <c r="F1030" s="87" t="s">
        <v>63</v>
      </c>
      <c r="G1030" s="87" t="s">
        <v>1408</v>
      </c>
      <c r="H1030" s="87" t="s">
        <v>249</v>
      </c>
      <c r="I1030" s="87" t="s">
        <v>291</v>
      </c>
      <c r="J1030" s="87" t="s">
        <v>133</v>
      </c>
    </row>
    <row r="1031" outlineLevel="1">
      <c r="A1031" s="87" t="s">
        <v>6339</v>
      </c>
      <c r="B1031" s="87" t="s">
        <v>4724</v>
      </c>
      <c r="C1031" s="123" t="n">
        <v>896000.0</v>
      </c>
      <c r="D1031" s="123" t="s">
        <v>109</v>
      </c>
      <c r="E1031" s="123" t="n">
        <v>1392895.74</v>
      </c>
      <c r="F1031" s="87" t="s">
        <v>63</v>
      </c>
      <c r="G1031" s="87" t="s">
        <v>1044</v>
      </c>
      <c r="H1031" s="87" t="s">
        <v>249</v>
      </c>
      <c r="I1031" s="87" t="s">
        <v>291</v>
      </c>
      <c r="J1031" s="87" t="s">
        <v>133</v>
      </c>
    </row>
    <row r="1032" outlineLevel="1">
      <c r="A1032" s="87" t="s">
        <v>6340</v>
      </c>
      <c r="B1032" s="87" t="s">
        <v>4733</v>
      </c>
      <c r="C1032" s="123" t="n">
        <v>4500.0</v>
      </c>
      <c r="D1032" s="123" t="s">
        <v>109</v>
      </c>
      <c r="E1032" s="123" t="n">
        <v>509850.74</v>
      </c>
      <c r="F1032" s="87" t="s">
        <v>63</v>
      </c>
      <c r="G1032" s="87" t="s">
        <v>249</v>
      </c>
      <c r="H1032" s="87" t="s">
        <v>249</v>
      </c>
      <c r="I1032" s="87" t="s">
        <v>291</v>
      </c>
      <c r="J1032" s="87" t="s">
        <v>133</v>
      </c>
    </row>
    <row r="1033" outlineLevel="1">
      <c r="A1033" s="87" t="s">
        <v>6341</v>
      </c>
      <c r="B1033" s="87" t="s">
        <v>4735</v>
      </c>
      <c r="C1033" s="123" t="n">
        <v>100.0</v>
      </c>
      <c r="D1033" s="123" t="s">
        <v>109</v>
      </c>
      <c r="E1033" s="123" t="n">
        <v>509950.74</v>
      </c>
      <c r="F1033" s="87" t="s">
        <v>63</v>
      </c>
      <c r="G1033" s="87" t="s">
        <v>4736</v>
      </c>
      <c r="H1033" s="87" t="s">
        <v>249</v>
      </c>
      <c r="I1033" s="87" t="s">
        <v>291</v>
      </c>
      <c r="J1033" s="87" t="s">
        <v>133</v>
      </c>
    </row>
    <row r="1034" outlineLevel="1">
      <c r="A1034" s="87" t="s">
        <v>6342</v>
      </c>
      <c r="B1034" s="87" t="s">
        <v>4740</v>
      </c>
      <c r="C1034" s="123" t="n">
        <v>2900.0</v>
      </c>
      <c r="D1034" s="123" t="s">
        <v>109</v>
      </c>
      <c r="E1034" s="123" t="n">
        <v>516390.74</v>
      </c>
      <c r="F1034" s="87" t="s">
        <v>63</v>
      </c>
      <c r="G1034" s="87" t="s">
        <v>249</v>
      </c>
      <c r="H1034" s="87" t="s">
        <v>249</v>
      </c>
      <c r="I1034" s="87" t="s">
        <v>291</v>
      </c>
      <c r="J1034" s="87" t="s">
        <v>133</v>
      </c>
    </row>
    <row r="1035" outlineLevel="1">
      <c r="A1035" s="87" t="s">
        <v>6342</v>
      </c>
      <c r="B1035" s="87" t="s">
        <v>4744</v>
      </c>
      <c r="C1035" s="123" t="n">
        <v>10000.0</v>
      </c>
      <c r="D1035" s="123" t="s">
        <v>109</v>
      </c>
      <c r="E1035" s="123" t="n">
        <v>126390.74</v>
      </c>
      <c r="F1035" s="87" t="s">
        <v>63</v>
      </c>
      <c r="G1035" s="87" t="s">
        <v>4745</v>
      </c>
      <c r="H1035" s="87" t="s">
        <v>249</v>
      </c>
      <c r="I1035" s="87" t="s">
        <v>291</v>
      </c>
      <c r="J1035" s="87" t="s">
        <v>133</v>
      </c>
    </row>
    <row r="1036" outlineLevel="1">
      <c r="A1036" s="87" t="s">
        <v>6342</v>
      </c>
      <c r="B1036" s="87" t="s">
        <v>4747</v>
      </c>
      <c r="C1036" s="123" t="n">
        <v>4500.0</v>
      </c>
      <c r="D1036" s="123" t="s">
        <v>109</v>
      </c>
      <c r="E1036" s="123" t="n">
        <v>130890.74</v>
      </c>
      <c r="F1036" s="87" t="s">
        <v>63</v>
      </c>
      <c r="G1036" s="87" t="s">
        <v>249</v>
      </c>
      <c r="H1036" s="87" t="s">
        <v>249</v>
      </c>
      <c r="I1036" s="87" t="s">
        <v>291</v>
      </c>
      <c r="J1036" s="87" t="s">
        <v>133</v>
      </c>
    </row>
    <row r="1037" outlineLevel="1">
      <c r="A1037" s="87" t="s">
        <v>6343</v>
      </c>
      <c r="B1037" s="87" t="s">
        <v>4753</v>
      </c>
      <c r="C1037" s="123" t="n">
        <v>30000.0</v>
      </c>
      <c r="D1037" s="123" t="s">
        <v>109</v>
      </c>
      <c r="E1037" s="123" t="n">
        <v>106570.93</v>
      </c>
      <c r="F1037" s="87" t="s">
        <v>59</v>
      </c>
      <c r="G1037" s="87" t="s">
        <v>489</v>
      </c>
      <c r="H1037" s="87" t="s">
        <v>249</v>
      </c>
      <c r="I1037" s="87" t="s">
        <v>291</v>
      </c>
      <c r="J1037" s="87" t="s">
        <v>133</v>
      </c>
    </row>
    <row r="1038" outlineLevel="1">
      <c r="A1038" s="87" t="s">
        <v>6343</v>
      </c>
      <c r="B1038" s="87" t="s">
        <v>4755</v>
      </c>
      <c r="C1038" s="123" t="n">
        <v>10000.0</v>
      </c>
      <c r="D1038" s="123" t="s">
        <v>109</v>
      </c>
      <c r="E1038" s="123" t="n">
        <v>116570.93</v>
      </c>
      <c r="F1038" s="87" t="s">
        <v>63</v>
      </c>
      <c r="G1038" s="87" t="s">
        <v>4756</v>
      </c>
      <c r="H1038" s="87" t="s">
        <v>249</v>
      </c>
      <c r="I1038" s="87" t="s">
        <v>291</v>
      </c>
      <c r="J1038" s="87" t="s">
        <v>133</v>
      </c>
    </row>
    <row r="1039" outlineLevel="1">
      <c r="A1039" s="87" t="s">
        <v>6343</v>
      </c>
      <c r="B1039" s="87" t="s">
        <v>4758</v>
      </c>
      <c r="C1039" s="123" t="n">
        <v>2800.0</v>
      </c>
      <c r="D1039" s="123" t="s">
        <v>109</v>
      </c>
      <c r="E1039" s="123" t="n">
        <v>119370.93</v>
      </c>
      <c r="F1039" s="87" t="s">
        <v>63</v>
      </c>
      <c r="G1039" s="87" t="s">
        <v>3462</v>
      </c>
      <c r="H1039" s="87" t="s">
        <v>249</v>
      </c>
      <c r="I1039" s="87" t="s">
        <v>291</v>
      </c>
      <c r="J1039" s="87" t="s">
        <v>133</v>
      </c>
    </row>
    <row r="1040" outlineLevel="1">
      <c r="A1040" s="87" t="s">
        <v>6343</v>
      </c>
      <c r="B1040" s="87" t="s">
        <v>4760</v>
      </c>
      <c r="C1040" s="123" t="n">
        <v>2000.0</v>
      </c>
      <c r="D1040" s="123" t="s">
        <v>109</v>
      </c>
      <c r="E1040" s="123" t="n">
        <v>121370.93</v>
      </c>
      <c r="F1040" s="87" t="s">
        <v>84</v>
      </c>
      <c r="G1040" s="87" t="s">
        <v>249</v>
      </c>
      <c r="H1040" s="87" t="s">
        <v>249</v>
      </c>
      <c r="I1040" s="87" t="s">
        <v>291</v>
      </c>
      <c r="J1040" s="87" t="s">
        <v>133</v>
      </c>
    </row>
    <row r="1041" outlineLevel="1">
      <c r="A1041" s="87" t="s">
        <v>6343</v>
      </c>
      <c r="B1041" s="87" t="s">
        <v>4762</v>
      </c>
      <c r="C1041" s="123" t="n">
        <v>2200.0</v>
      </c>
      <c r="D1041" s="123" t="s">
        <v>109</v>
      </c>
      <c r="E1041" s="123" t="n">
        <v>123570.93</v>
      </c>
      <c r="F1041" s="87" t="s">
        <v>63</v>
      </c>
      <c r="G1041" s="87" t="s">
        <v>249</v>
      </c>
      <c r="H1041" s="87" t="s">
        <v>249</v>
      </c>
      <c r="I1041" s="87" t="s">
        <v>291</v>
      </c>
      <c r="J1041" s="87" t="s">
        <v>133</v>
      </c>
    </row>
    <row r="1042" outlineLevel="1">
      <c r="A1042" s="87" t="s">
        <v>6344</v>
      </c>
      <c r="B1042" s="87" t="s">
        <v>4765</v>
      </c>
      <c r="C1042" s="123" t="n">
        <v>5900.0</v>
      </c>
      <c r="D1042" s="123" t="s">
        <v>109</v>
      </c>
      <c r="E1042" s="123" t="n">
        <v>129465.03</v>
      </c>
      <c r="F1042" s="87" t="s">
        <v>63</v>
      </c>
      <c r="G1042" s="87" t="s">
        <v>1469</v>
      </c>
      <c r="H1042" s="87" t="s">
        <v>249</v>
      </c>
      <c r="I1042" s="87" t="s">
        <v>291</v>
      </c>
      <c r="J1042" s="87" t="s">
        <v>133</v>
      </c>
    </row>
    <row r="1043" outlineLevel="1">
      <c r="A1043" s="87" t="s">
        <v>6344</v>
      </c>
      <c r="B1043" s="87" t="s">
        <v>4770</v>
      </c>
      <c r="C1043" s="123" t="n">
        <v>6000.0</v>
      </c>
      <c r="D1043" s="123" t="s">
        <v>109</v>
      </c>
      <c r="E1043" s="123" t="n">
        <v>143909.03</v>
      </c>
      <c r="F1043" s="87" t="s">
        <v>63</v>
      </c>
      <c r="G1043" s="87" t="s">
        <v>249</v>
      </c>
      <c r="H1043" s="87" t="s">
        <v>249</v>
      </c>
      <c r="I1043" s="87" t="s">
        <v>291</v>
      </c>
      <c r="J1043" s="87" t="s">
        <v>133</v>
      </c>
    </row>
    <row r="1044" outlineLevel="1">
      <c r="A1044" s="87" t="s">
        <v>6345</v>
      </c>
      <c r="B1044" s="87" t="s">
        <v>4774</v>
      </c>
      <c r="C1044" s="123" t="n">
        <v>5000.0</v>
      </c>
      <c r="D1044" s="123" t="s">
        <v>109</v>
      </c>
      <c r="E1044" s="123" t="n">
        <v>148910.03</v>
      </c>
      <c r="F1044" s="87" t="s">
        <v>63</v>
      </c>
      <c r="G1044" s="87" t="s">
        <v>3860</v>
      </c>
      <c r="H1044" s="87" t="s">
        <v>249</v>
      </c>
      <c r="I1044" s="87" t="s">
        <v>291</v>
      </c>
      <c r="J1044" s="87" t="s">
        <v>133</v>
      </c>
    </row>
    <row r="1045" outlineLevel="1">
      <c r="A1045" s="87" t="s">
        <v>6345</v>
      </c>
      <c r="B1045" s="87" t="s">
        <v>4776</v>
      </c>
      <c r="C1045" s="123" t="n">
        <v>2300.0</v>
      </c>
      <c r="D1045" s="123" t="s">
        <v>109</v>
      </c>
      <c r="E1045" s="123" t="n">
        <v>151210.03</v>
      </c>
      <c r="F1045" s="87" t="s">
        <v>63</v>
      </c>
      <c r="G1045" s="87" t="s">
        <v>249</v>
      </c>
      <c r="H1045" s="87" t="s">
        <v>249</v>
      </c>
      <c r="I1045" s="87" t="s">
        <v>291</v>
      </c>
      <c r="J1045" s="87" t="s">
        <v>133</v>
      </c>
    </row>
    <row r="1046" outlineLevel="1">
      <c r="A1046" s="87" t="s">
        <v>6346</v>
      </c>
      <c r="B1046" s="87" t="s">
        <v>4781</v>
      </c>
      <c r="C1046" s="123" t="n">
        <v>26000.0</v>
      </c>
      <c r="D1046" s="123" t="s">
        <v>109</v>
      </c>
      <c r="E1046" s="123" t="n">
        <v>136146.03</v>
      </c>
      <c r="F1046" s="87" t="s">
        <v>63</v>
      </c>
      <c r="G1046" s="87" t="s">
        <v>3327</v>
      </c>
      <c r="H1046" s="87" t="s">
        <v>249</v>
      </c>
      <c r="I1046" s="87" t="s">
        <v>291</v>
      </c>
      <c r="J1046" s="87" t="s">
        <v>133</v>
      </c>
    </row>
    <row r="1047" outlineLevel="1">
      <c r="A1047" s="87" t="s">
        <v>6347</v>
      </c>
      <c r="B1047" s="87" t="s">
        <v>4783</v>
      </c>
      <c r="C1047" s="123" t="n">
        <v>700.0</v>
      </c>
      <c r="D1047" s="123" t="s">
        <v>109</v>
      </c>
      <c r="E1047" s="123" t="n">
        <v>136846.03</v>
      </c>
      <c r="F1047" s="87" t="s">
        <v>63</v>
      </c>
      <c r="G1047" s="87" t="s">
        <v>249</v>
      </c>
      <c r="H1047" s="87" t="s">
        <v>249</v>
      </c>
      <c r="I1047" s="87" t="s">
        <v>291</v>
      </c>
      <c r="J1047" s="87" t="s">
        <v>133</v>
      </c>
    </row>
    <row r="1048" outlineLevel="1">
      <c r="A1048" s="87" t="s">
        <v>6347</v>
      </c>
      <c r="B1048" s="87" t="s">
        <v>4785</v>
      </c>
      <c r="C1048" s="123" t="n">
        <v>350000.0</v>
      </c>
      <c r="D1048" s="123" t="s">
        <v>109</v>
      </c>
      <c r="E1048" s="123" t="n">
        <v>486846.03</v>
      </c>
      <c r="F1048" s="87" t="s">
        <v>63</v>
      </c>
      <c r="G1048" s="87" t="s">
        <v>4786</v>
      </c>
      <c r="H1048" s="87" t="s">
        <v>249</v>
      </c>
      <c r="I1048" s="87" t="s">
        <v>291</v>
      </c>
      <c r="J1048" s="87" t="s">
        <v>133</v>
      </c>
    </row>
    <row r="1049" outlineLevel="1">
      <c r="A1049" s="87" t="s">
        <v>6348</v>
      </c>
      <c r="B1049" s="87" t="s">
        <v>4788</v>
      </c>
      <c r="C1049" s="123" t="n">
        <v>700.0</v>
      </c>
      <c r="D1049" s="123" t="s">
        <v>109</v>
      </c>
      <c r="E1049" s="123" t="n">
        <v>487546.03</v>
      </c>
      <c r="F1049" s="87" t="s">
        <v>63</v>
      </c>
      <c r="G1049" s="87" t="s">
        <v>249</v>
      </c>
      <c r="H1049" s="87" t="s">
        <v>249</v>
      </c>
      <c r="I1049" s="87" t="s">
        <v>291</v>
      </c>
      <c r="J1049" s="87" t="s">
        <v>133</v>
      </c>
    </row>
    <row r="1050" outlineLevel="1">
      <c r="A1050" s="87" t="s">
        <v>6348</v>
      </c>
      <c r="B1050" s="87" t="s">
        <v>4790</v>
      </c>
      <c r="C1050" s="123" t="n">
        <v>9000.0</v>
      </c>
      <c r="D1050" s="123" t="s">
        <v>109</v>
      </c>
      <c r="E1050" s="123" t="n">
        <v>496546.03</v>
      </c>
      <c r="F1050" s="87" t="s">
        <v>63</v>
      </c>
      <c r="G1050" s="87" t="s">
        <v>3327</v>
      </c>
      <c r="H1050" s="87" t="s">
        <v>249</v>
      </c>
      <c r="I1050" s="87" t="s">
        <v>291</v>
      </c>
      <c r="J1050" s="87" t="s">
        <v>133</v>
      </c>
    </row>
    <row r="1051" outlineLevel="1">
      <c r="A1051" s="87" t="s">
        <v>6349</v>
      </c>
      <c r="B1051" s="87" t="s">
        <v>4792</v>
      </c>
      <c r="C1051" s="123" t="n">
        <v>700.0</v>
      </c>
      <c r="D1051" s="123" t="s">
        <v>109</v>
      </c>
      <c r="E1051" s="123" t="n">
        <v>497246.03</v>
      </c>
      <c r="F1051" s="87" t="s">
        <v>63</v>
      </c>
      <c r="G1051" s="87" t="s">
        <v>249</v>
      </c>
      <c r="H1051" s="87" t="s">
        <v>249</v>
      </c>
      <c r="I1051" s="87" t="s">
        <v>291</v>
      </c>
      <c r="J1051" s="87" t="s">
        <v>133</v>
      </c>
    </row>
    <row r="1052" outlineLevel="1">
      <c r="A1052" s="87" t="s">
        <v>6349</v>
      </c>
      <c r="B1052" s="87" t="s">
        <v>4794</v>
      </c>
      <c r="C1052" s="123" t="n">
        <v>5600.0</v>
      </c>
      <c r="D1052" s="123" t="s">
        <v>109</v>
      </c>
      <c r="E1052" s="123" t="n">
        <v>502846.03</v>
      </c>
      <c r="F1052" s="87" t="s">
        <v>63</v>
      </c>
      <c r="G1052" s="87" t="s">
        <v>3301</v>
      </c>
      <c r="H1052" s="87" t="s">
        <v>249</v>
      </c>
      <c r="I1052" s="87" t="s">
        <v>291</v>
      </c>
      <c r="J1052" s="87" t="s">
        <v>133</v>
      </c>
    </row>
    <row r="1053" outlineLevel="1">
      <c r="A1053" s="87" t="s">
        <v>6350</v>
      </c>
      <c r="B1053" s="87" t="s">
        <v>4796</v>
      </c>
      <c r="C1053" s="123" t="n">
        <v>2500.0</v>
      </c>
      <c r="D1053" s="123" t="s">
        <v>109</v>
      </c>
      <c r="E1053" s="123" t="n">
        <v>505346.03</v>
      </c>
      <c r="F1053" s="87" t="s">
        <v>63</v>
      </c>
      <c r="G1053" s="87" t="s">
        <v>249</v>
      </c>
      <c r="H1053" s="87" t="s">
        <v>249</v>
      </c>
      <c r="I1053" s="87" t="s">
        <v>291</v>
      </c>
      <c r="J1053" s="87" t="s">
        <v>133</v>
      </c>
    </row>
    <row r="1054" outlineLevel="1">
      <c r="A1054" s="87" t="s">
        <v>6350</v>
      </c>
      <c r="B1054" s="87" t="s">
        <v>4802</v>
      </c>
      <c r="C1054" s="123" t="n">
        <v>2400.0</v>
      </c>
      <c r="D1054" s="123" t="s">
        <v>109</v>
      </c>
      <c r="E1054" s="123" t="n">
        <v>131019.03</v>
      </c>
      <c r="F1054" s="87" t="s">
        <v>63</v>
      </c>
      <c r="G1054" s="87" t="s">
        <v>586</v>
      </c>
      <c r="H1054" s="87" t="s">
        <v>249</v>
      </c>
      <c r="I1054" s="87" t="s">
        <v>291</v>
      </c>
      <c r="J1054" s="87" t="s">
        <v>133</v>
      </c>
    </row>
    <row r="1055" outlineLevel="1">
      <c r="A1055" s="87" t="s">
        <v>6351</v>
      </c>
      <c r="B1055" s="87" t="s">
        <v>4804</v>
      </c>
      <c r="C1055" s="123" t="n">
        <v>7500.0</v>
      </c>
      <c r="D1055" s="123" t="s">
        <v>109</v>
      </c>
      <c r="E1055" s="123" t="n">
        <v>138519.03</v>
      </c>
      <c r="F1055" s="87" t="s">
        <v>63</v>
      </c>
      <c r="G1055" s="87" t="s">
        <v>249</v>
      </c>
      <c r="H1055" s="87" t="s">
        <v>249</v>
      </c>
      <c r="I1055" s="87" t="s">
        <v>291</v>
      </c>
      <c r="J1055" s="87" t="s">
        <v>133</v>
      </c>
    </row>
    <row r="1056" outlineLevel="1">
      <c r="A1056" s="87" t="s">
        <v>6351</v>
      </c>
      <c r="B1056" s="87" t="s">
        <v>4806</v>
      </c>
      <c r="C1056" s="123" t="n">
        <v>700.0</v>
      </c>
      <c r="D1056" s="123" t="s">
        <v>109</v>
      </c>
      <c r="E1056" s="123" t="n">
        <v>139219.03</v>
      </c>
      <c r="F1056" s="87" t="s">
        <v>63</v>
      </c>
      <c r="G1056" s="87" t="s">
        <v>249</v>
      </c>
      <c r="H1056" s="87" t="s">
        <v>249</v>
      </c>
      <c r="I1056" s="87" t="s">
        <v>291</v>
      </c>
      <c r="J1056" s="87" t="s">
        <v>133</v>
      </c>
    </row>
    <row r="1057" outlineLevel="1">
      <c r="A1057" s="87" t="s">
        <v>6351</v>
      </c>
      <c r="B1057" s="87" t="s">
        <v>4808</v>
      </c>
      <c r="C1057" s="123" t="n">
        <v>3000.0</v>
      </c>
      <c r="D1057" s="123" t="s">
        <v>109</v>
      </c>
      <c r="E1057" s="123" t="n">
        <v>142219.03</v>
      </c>
      <c r="F1057" s="87" t="s">
        <v>63</v>
      </c>
      <c r="G1057" s="87" t="s">
        <v>4809</v>
      </c>
      <c r="H1057" s="87" t="s">
        <v>249</v>
      </c>
      <c r="I1057" s="87" t="s">
        <v>291</v>
      </c>
      <c r="J1057" s="87" t="s">
        <v>133</v>
      </c>
    </row>
    <row r="1058" outlineLevel="1">
      <c r="A1058" s="87" t="s">
        <v>6352</v>
      </c>
      <c r="B1058" s="87" t="s">
        <v>4813</v>
      </c>
      <c r="C1058" s="123" t="n">
        <v>2000.0</v>
      </c>
      <c r="D1058" s="123" t="s">
        <v>109</v>
      </c>
      <c r="E1058" s="123" t="n">
        <v>104219.03</v>
      </c>
      <c r="F1058" s="87" t="s">
        <v>63</v>
      </c>
      <c r="G1058" s="87" t="s">
        <v>3327</v>
      </c>
      <c r="H1058" s="87" t="s">
        <v>249</v>
      </c>
      <c r="I1058" s="87" t="s">
        <v>291</v>
      </c>
      <c r="J1058" s="87" t="s">
        <v>133</v>
      </c>
    </row>
    <row r="1059" outlineLevel="1">
      <c r="A1059" s="87" t="s">
        <v>6352</v>
      </c>
      <c r="B1059" s="87" t="s">
        <v>4815</v>
      </c>
      <c r="C1059" s="123" t="n">
        <v>2000.0</v>
      </c>
      <c r="D1059" s="123" t="s">
        <v>109</v>
      </c>
      <c r="E1059" s="123" t="n">
        <v>106219.03</v>
      </c>
      <c r="F1059" s="87" t="s">
        <v>63</v>
      </c>
      <c r="G1059" s="87" t="s">
        <v>3327</v>
      </c>
      <c r="H1059" s="87" t="s">
        <v>249</v>
      </c>
      <c r="I1059" s="87" t="s">
        <v>291</v>
      </c>
      <c r="J1059" s="87" t="s">
        <v>133</v>
      </c>
    </row>
    <row r="1060" outlineLevel="1">
      <c r="A1060" s="87" t="s">
        <v>6352</v>
      </c>
      <c r="B1060" s="87" t="s">
        <v>4817</v>
      </c>
      <c r="C1060" s="123" t="n">
        <v>2000.0</v>
      </c>
      <c r="D1060" s="123" t="s">
        <v>109</v>
      </c>
      <c r="E1060" s="123" t="n">
        <v>108219.03</v>
      </c>
      <c r="F1060" s="87" t="s">
        <v>63</v>
      </c>
      <c r="G1060" s="87" t="s">
        <v>3327</v>
      </c>
      <c r="H1060" s="87" t="s">
        <v>249</v>
      </c>
      <c r="I1060" s="87" t="s">
        <v>291</v>
      </c>
      <c r="J1060" s="87" t="s">
        <v>133</v>
      </c>
    </row>
    <row r="1061" outlineLevel="1">
      <c r="A1061" s="87" t="s">
        <v>6352</v>
      </c>
      <c r="B1061" s="87" t="s">
        <v>4819</v>
      </c>
      <c r="C1061" s="123" t="n">
        <v>4000.0</v>
      </c>
      <c r="D1061" s="123" t="s">
        <v>109</v>
      </c>
      <c r="E1061" s="123" t="n">
        <v>112219.03</v>
      </c>
      <c r="F1061" s="87" t="s">
        <v>63</v>
      </c>
      <c r="G1061" s="87" t="s">
        <v>3327</v>
      </c>
      <c r="H1061" s="87" t="s">
        <v>249</v>
      </c>
      <c r="I1061" s="87" t="s">
        <v>291</v>
      </c>
      <c r="J1061" s="87" t="s">
        <v>133</v>
      </c>
    </row>
    <row r="1062" outlineLevel="1">
      <c r="A1062" s="87" t="s">
        <v>6352</v>
      </c>
      <c r="B1062" s="87" t="s">
        <v>4821</v>
      </c>
      <c r="C1062" s="123" t="n">
        <v>1200.0</v>
      </c>
      <c r="D1062" s="123" t="s">
        <v>109</v>
      </c>
      <c r="E1062" s="123" t="n">
        <v>113419.03</v>
      </c>
      <c r="F1062" s="87" t="s">
        <v>63</v>
      </c>
      <c r="G1062" s="87" t="s">
        <v>3462</v>
      </c>
      <c r="H1062" s="87" t="s">
        <v>249</v>
      </c>
      <c r="I1062" s="87" t="s">
        <v>291</v>
      </c>
      <c r="J1062" s="87" t="s">
        <v>133</v>
      </c>
    </row>
    <row r="1063" outlineLevel="1">
      <c r="A1063" s="87" t="s">
        <v>6353</v>
      </c>
      <c r="B1063" s="87" t="s">
        <v>4827</v>
      </c>
      <c r="C1063" s="123" t="n">
        <v>2400.0</v>
      </c>
      <c r="D1063" s="123" t="s">
        <v>109</v>
      </c>
      <c r="E1063" s="123" t="n">
        <v>115820.03</v>
      </c>
      <c r="F1063" s="87" t="s">
        <v>63</v>
      </c>
      <c r="G1063" s="87" t="s">
        <v>249</v>
      </c>
      <c r="H1063" s="87" t="s">
        <v>249</v>
      </c>
      <c r="I1063" s="87" t="s">
        <v>291</v>
      </c>
      <c r="J1063" s="87" t="s">
        <v>133</v>
      </c>
    </row>
    <row r="1064" outlineLevel="1">
      <c r="A1064" s="87" t="s">
        <v>6353</v>
      </c>
      <c r="B1064" s="87" t="s">
        <v>4832</v>
      </c>
      <c r="C1064" s="123" t="n">
        <v>50000.0</v>
      </c>
      <c r="D1064" s="123" t="s">
        <v>109</v>
      </c>
      <c r="E1064" s="123" t="n">
        <v>115753.03</v>
      </c>
      <c r="F1064" s="87" t="s">
        <v>59</v>
      </c>
      <c r="G1064" s="87" t="s">
        <v>489</v>
      </c>
      <c r="H1064" s="87" t="s">
        <v>249</v>
      </c>
      <c r="I1064" s="87" t="s">
        <v>291</v>
      </c>
      <c r="J1064" s="87" t="s">
        <v>133</v>
      </c>
    </row>
    <row r="1065" outlineLevel="1">
      <c r="A1065" s="87" t="s">
        <v>6354</v>
      </c>
      <c r="B1065" s="87" t="s">
        <v>4836</v>
      </c>
      <c r="C1065" s="123" t="n">
        <v>175000.0</v>
      </c>
      <c r="D1065" s="123" t="s">
        <v>109</v>
      </c>
      <c r="E1065" s="123" t="n">
        <v>307003.03</v>
      </c>
      <c r="F1065" s="87" t="s">
        <v>63</v>
      </c>
      <c r="G1065" s="87" t="s">
        <v>382</v>
      </c>
      <c r="H1065" s="87" t="s">
        <v>249</v>
      </c>
      <c r="I1065" s="87" t="s">
        <v>291</v>
      </c>
      <c r="J1065" s="87" t="s">
        <v>133</v>
      </c>
    </row>
    <row r="1066" outlineLevel="1">
      <c r="A1066" s="87" t="s">
        <v>6140</v>
      </c>
      <c r="B1066" s="87" t="s">
        <v>4841</v>
      </c>
      <c r="C1066" s="123" t="n">
        <v>40000.0</v>
      </c>
      <c r="D1066" s="123" t="s">
        <v>109</v>
      </c>
      <c r="E1066" s="123" t="n">
        <v>357353.03</v>
      </c>
      <c r="F1066" s="87" t="s">
        <v>63</v>
      </c>
      <c r="G1066" s="87" t="s">
        <v>249</v>
      </c>
      <c r="H1066" s="87" t="s">
        <v>249</v>
      </c>
      <c r="I1066" s="87" t="s">
        <v>291</v>
      </c>
      <c r="J1066" s="87" t="s">
        <v>133</v>
      </c>
    </row>
    <row r="1067" outlineLevel="1">
      <c r="A1067" s="87" t="s">
        <v>6140</v>
      </c>
      <c r="B1067" s="87" t="s">
        <v>4843</v>
      </c>
      <c r="C1067" s="123" t="n">
        <v>2000.0</v>
      </c>
      <c r="D1067" s="123" t="s">
        <v>109</v>
      </c>
      <c r="E1067" s="123" t="n">
        <v>359353.03</v>
      </c>
      <c r="F1067" s="87" t="s">
        <v>63</v>
      </c>
      <c r="G1067" s="87" t="s">
        <v>3327</v>
      </c>
      <c r="H1067" s="87" t="s">
        <v>249</v>
      </c>
      <c r="I1067" s="87" t="s">
        <v>291</v>
      </c>
      <c r="J1067" s="87" t="s">
        <v>133</v>
      </c>
    </row>
    <row r="1068" outlineLevel="1">
      <c r="A1068" s="87" t="s">
        <v>6140</v>
      </c>
      <c r="B1068" s="87" t="s">
        <v>4845</v>
      </c>
      <c r="C1068" s="123" t="n">
        <v>2000.0</v>
      </c>
      <c r="D1068" s="123" t="s">
        <v>109</v>
      </c>
      <c r="E1068" s="123" t="n">
        <v>361353.03</v>
      </c>
      <c r="F1068" s="87" t="s">
        <v>63</v>
      </c>
      <c r="G1068" s="87" t="s">
        <v>3327</v>
      </c>
      <c r="H1068" s="87" t="s">
        <v>249</v>
      </c>
      <c r="I1068" s="87" t="s">
        <v>291</v>
      </c>
      <c r="J1068" s="87" t="s">
        <v>133</v>
      </c>
    </row>
    <row r="1069" outlineLevel="1">
      <c r="A1069" s="87" t="s">
        <v>6140</v>
      </c>
      <c r="B1069" s="87" t="s">
        <v>4847</v>
      </c>
      <c r="C1069" s="123" t="n">
        <v>500.0</v>
      </c>
      <c r="D1069" s="123" t="s">
        <v>109</v>
      </c>
      <c r="E1069" s="123" t="n">
        <v>361853.03</v>
      </c>
      <c r="F1069" s="87" t="s">
        <v>63</v>
      </c>
      <c r="G1069" s="87" t="s">
        <v>3327</v>
      </c>
      <c r="H1069" s="87" t="s">
        <v>249</v>
      </c>
      <c r="I1069" s="87" t="s">
        <v>291</v>
      </c>
      <c r="J1069" s="87" t="s">
        <v>133</v>
      </c>
    </row>
    <row r="1070" outlineLevel="1">
      <c r="A1070" s="87" t="s">
        <v>6140</v>
      </c>
      <c r="B1070" s="87" t="s">
        <v>4849</v>
      </c>
      <c r="C1070" s="123" t="n">
        <v>15000.0</v>
      </c>
      <c r="D1070" s="123" t="s">
        <v>109</v>
      </c>
      <c r="E1070" s="123" t="n">
        <v>376853.03</v>
      </c>
      <c r="F1070" s="87" t="s">
        <v>63</v>
      </c>
      <c r="G1070" s="87" t="s">
        <v>249</v>
      </c>
      <c r="H1070" s="87" t="s">
        <v>249</v>
      </c>
      <c r="I1070" s="87" t="s">
        <v>291</v>
      </c>
      <c r="J1070" s="87" t="s">
        <v>133</v>
      </c>
    </row>
    <row r="1071" outlineLevel="1">
      <c r="A1071" s="87" t="s">
        <v>6355</v>
      </c>
      <c r="B1071" s="87" t="s">
        <v>4854</v>
      </c>
      <c r="C1071" s="123" t="n">
        <v>1300000.0</v>
      </c>
      <c r="D1071" s="123" t="s">
        <v>109</v>
      </c>
      <c r="E1071" s="123" t="n">
        <v>1566853.03</v>
      </c>
      <c r="F1071" s="87" t="s">
        <v>59</v>
      </c>
      <c r="G1071" s="87" t="s">
        <v>86</v>
      </c>
      <c r="H1071" s="87" t="s">
        <v>249</v>
      </c>
      <c r="I1071" s="87" t="s">
        <v>291</v>
      </c>
      <c r="J1071" s="87" t="s">
        <v>133</v>
      </c>
    </row>
    <row r="1072" outlineLevel="1">
      <c r="A1072" s="87" t="s">
        <v>6355</v>
      </c>
      <c r="B1072" s="87" t="s">
        <v>4856</v>
      </c>
      <c r="C1072" s="123" t="n">
        <v>2400.0</v>
      </c>
      <c r="D1072" s="123" t="s">
        <v>109</v>
      </c>
      <c r="E1072" s="123" t="n">
        <v>1569253.03</v>
      </c>
      <c r="F1072" s="87" t="s">
        <v>63</v>
      </c>
      <c r="G1072" s="87" t="s">
        <v>249</v>
      </c>
      <c r="H1072" s="87" t="s">
        <v>249</v>
      </c>
      <c r="I1072" s="87" t="s">
        <v>291</v>
      </c>
      <c r="J1072" s="87" t="s">
        <v>133</v>
      </c>
    </row>
    <row r="1073" outlineLevel="1">
      <c r="A1073" s="87" t="s">
        <v>6356</v>
      </c>
      <c r="B1073" s="87" t="s">
        <v>4858</v>
      </c>
      <c r="C1073" s="123" t="n">
        <v>3500.0</v>
      </c>
      <c r="D1073" s="123" t="s">
        <v>109</v>
      </c>
      <c r="E1073" s="123" t="n">
        <v>1572753.03</v>
      </c>
      <c r="F1073" s="87" t="s">
        <v>63</v>
      </c>
      <c r="G1073" s="87" t="s">
        <v>249</v>
      </c>
      <c r="H1073" s="87" t="s">
        <v>249</v>
      </c>
      <c r="I1073" s="87" t="s">
        <v>291</v>
      </c>
      <c r="J1073" s="87" t="s">
        <v>133</v>
      </c>
    </row>
    <row r="1074" outlineLevel="1">
      <c r="A1074" s="87" t="s">
        <v>6357</v>
      </c>
      <c r="B1074" s="87" t="s">
        <v>4964</v>
      </c>
      <c r="C1074" s="123" t="n">
        <v>4600.0</v>
      </c>
      <c r="D1074" s="123" t="s">
        <v>109</v>
      </c>
      <c r="E1074" s="123" t="n">
        <v>248093.03</v>
      </c>
      <c r="F1074" s="87" t="s">
        <v>63</v>
      </c>
      <c r="G1074" s="87" t="s">
        <v>249</v>
      </c>
      <c r="H1074" s="87" t="s">
        <v>249</v>
      </c>
      <c r="I1074" s="87" t="s">
        <v>291</v>
      </c>
      <c r="J1074" s="87" t="s">
        <v>133</v>
      </c>
    </row>
    <row r="1075" outlineLevel="1">
      <c r="A1075" s="87" t="s">
        <v>6357</v>
      </c>
      <c r="B1075" s="87" t="s">
        <v>4973</v>
      </c>
      <c r="C1075" s="123" t="n">
        <v>16200.0</v>
      </c>
      <c r="D1075" s="123" t="s">
        <v>109</v>
      </c>
      <c r="E1075" s="123" t="n">
        <v>144283.03</v>
      </c>
      <c r="F1075" s="87" t="s">
        <v>63</v>
      </c>
      <c r="G1075" s="87" t="s">
        <v>3616</v>
      </c>
      <c r="H1075" s="87" t="s">
        <v>249</v>
      </c>
      <c r="I1075" s="87" t="s">
        <v>291</v>
      </c>
      <c r="J1075" s="87" t="s">
        <v>133</v>
      </c>
    </row>
    <row r="1076" outlineLevel="1">
      <c r="A1076" s="87" t="s">
        <v>6357</v>
      </c>
      <c r="B1076" s="87" t="s">
        <v>4975</v>
      </c>
      <c r="C1076" s="123" t="n">
        <v>6500.0</v>
      </c>
      <c r="D1076" s="123" t="s">
        <v>109</v>
      </c>
      <c r="E1076" s="123" t="n">
        <v>150783.03</v>
      </c>
      <c r="F1076" s="87" t="s">
        <v>63</v>
      </c>
      <c r="G1076" s="87" t="s">
        <v>249</v>
      </c>
      <c r="H1076" s="87" t="s">
        <v>249</v>
      </c>
      <c r="I1076" s="87" t="s">
        <v>291</v>
      </c>
      <c r="J1076" s="87" t="s">
        <v>133</v>
      </c>
    </row>
    <row r="1077" outlineLevel="1">
      <c r="A1077" s="87" t="s">
        <v>6358</v>
      </c>
      <c r="B1077" s="87" t="s">
        <v>4977</v>
      </c>
      <c r="C1077" s="123" t="n">
        <v>1500.0</v>
      </c>
      <c r="D1077" s="123" t="s">
        <v>109</v>
      </c>
      <c r="E1077" s="123" t="n">
        <v>152283.03</v>
      </c>
      <c r="F1077" s="87" t="s">
        <v>63</v>
      </c>
      <c r="G1077" s="87" t="s">
        <v>249</v>
      </c>
      <c r="H1077" s="87" t="s">
        <v>249</v>
      </c>
      <c r="I1077" s="87" t="s">
        <v>291</v>
      </c>
      <c r="J1077" s="87" t="s">
        <v>133</v>
      </c>
    </row>
    <row r="1078" outlineLevel="1">
      <c r="A1078" s="87" t="s">
        <v>6358</v>
      </c>
      <c r="B1078" s="87" t="s">
        <v>4979</v>
      </c>
      <c r="C1078" s="123" t="n">
        <v>35000.0</v>
      </c>
      <c r="D1078" s="123" t="s">
        <v>109</v>
      </c>
      <c r="E1078" s="123" t="n">
        <v>187283.03</v>
      </c>
      <c r="F1078" s="87" t="s">
        <v>63</v>
      </c>
      <c r="G1078" s="87" t="s">
        <v>513</v>
      </c>
      <c r="H1078" s="87" t="s">
        <v>249</v>
      </c>
      <c r="I1078" s="87" t="s">
        <v>291</v>
      </c>
      <c r="J1078" s="87" t="s">
        <v>133</v>
      </c>
    </row>
    <row r="1079" outlineLevel="1">
      <c r="A1079" s="87" t="s">
        <v>6358</v>
      </c>
      <c r="B1079" s="87" t="s">
        <v>4981</v>
      </c>
      <c r="C1079" s="123" t="n">
        <v>12500.0</v>
      </c>
      <c r="D1079" s="123" t="s">
        <v>109</v>
      </c>
      <c r="E1079" s="123" t="n">
        <v>199783.03</v>
      </c>
      <c r="F1079" s="87" t="s">
        <v>63</v>
      </c>
      <c r="G1079" s="87" t="s">
        <v>249</v>
      </c>
      <c r="H1079" s="87" t="s">
        <v>249</v>
      </c>
      <c r="I1079" s="87" t="s">
        <v>291</v>
      </c>
      <c r="J1079" s="87" t="s">
        <v>133</v>
      </c>
    </row>
    <row r="1080" outlineLevel="1">
      <c r="A1080" s="87" t="s">
        <v>6359</v>
      </c>
      <c r="B1080" s="87" t="s">
        <v>4985</v>
      </c>
      <c r="C1080" s="123" t="n">
        <v>10000.0</v>
      </c>
      <c r="D1080" s="123" t="s">
        <v>109</v>
      </c>
      <c r="E1080" s="123" t="n">
        <v>199783.03</v>
      </c>
      <c r="F1080" s="87" t="s">
        <v>63</v>
      </c>
      <c r="G1080" s="87" t="s">
        <v>3327</v>
      </c>
      <c r="H1080" s="87" t="s">
        <v>249</v>
      </c>
      <c r="I1080" s="87" t="s">
        <v>291</v>
      </c>
      <c r="J1080" s="87" t="s">
        <v>133</v>
      </c>
    </row>
    <row r="1081" outlineLevel="1">
      <c r="A1081" s="87" t="s">
        <v>6359</v>
      </c>
      <c r="B1081" s="87" t="s">
        <v>4987</v>
      </c>
      <c r="C1081" s="123" t="n">
        <v>7500.0</v>
      </c>
      <c r="D1081" s="123" t="s">
        <v>109</v>
      </c>
      <c r="E1081" s="123" t="n">
        <v>207283.03</v>
      </c>
      <c r="F1081" s="87" t="s">
        <v>63</v>
      </c>
      <c r="G1081" s="87" t="s">
        <v>249</v>
      </c>
      <c r="H1081" s="87" t="s">
        <v>249</v>
      </c>
      <c r="I1081" s="87" t="s">
        <v>291</v>
      </c>
      <c r="J1081" s="87" t="s">
        <v>133</v>
      </c>
    </row>
    <row r="1082" outlineLevel="1">
      <c r="A1082" s="87" t="s">
        <v>6359</v>
      </c>
      <c r="B1082" s="87" t="s">
        <v>4989</v>
      </c>
      <c r="C1082" s="123" t="n">
        <v>7500.0</v>
      </c>
      <c r="D1082" s="123" t="s">
        <v>109</v>
      </c>
      <c r="E1082" s="123" t="n">
        <v>214783.03</v>
      </c>
      <c r="F1082" s="87" t="s">
        <v>63</v>
      </c>
      <c r="G1082" s="87" t="s">
        <v>249</v>
      </c>
      <c r="H1082" s="87" t="s">
        <v>249</v>
      </c>
      <c r="I1082" s="87" t="s">
        <v>291</v>
      </c>
      <c r="J1082" s="87" t="s">
        <v>133</v>
      </c>
    </row>
    <row r="1083" outlineLevel="1">
      <c r="A1083" s="87" t="s">
        <v>6359</v>
      </c>
      <c r="B1083" s="87" t="s">
        <v>4991</v>
      </c>
      <c r="C1083" s="123" t="n">
        <v>700.0</v>
      </c>
      <c r="D1083" s="123" t="s">
        <v>109</v>
      </c>
      <c r="E1083" s="123" t="n">
        <v>215483.03</v>
      </c>
      <c r="F1083" s="87" t="s">
        <v>63</v>
      </c>
      <c r="G1083" s="87" t="s">
        <v>1969</v>
      </c>
      <c r="H1083" s="87" t="s">
        <v>249</v>
      </c>
      <c r="I1083" s="87" t="s">
        <v>291</v>
      </c>
      <c r="J1083" s="87" t="s">
        <v>133</v>
      </c>
    </row>
    <row r="1084" outlineLevel="1">
      <c r="A1084" s="87" t="s">
        <v>6359</v>
      </c>
      <c r="B1084" s="87" t="s">
        <v>4993</v>
      </c>
      <c r="C1084" s="123" t="n">
        <v>9500.0</v>
      </c>
      <c r="D1084" s="123" t="s">
        <v>109</v>
      </c>
      <c r="E1084" s="123" t="n">
        <v>224983.03</v>
      </c>
      <c r="F1084" s="87" t="s">
        <v>84</v>
      </c>
      <c r="G1084" s="87" t="s">
        <v>249</v>
      </c>
      <c r="H1084" s="87" t="s">
        <v>249</v>
      </c>
      <c r="I1084" s="87" t="s">
        <v>291</v>
      </c>
      <c r="J1084" s="87" t="s">
        <v>133</v>
      </c>
    </row>
    <row r="1085" outlineLevel="1">
      <c r="A1085" s="87" t="s">
        <v>6360</v>
      </c>
      <c r="B1085" s="87" t="s">
        <v>4999</v>
      </c>
      <c r="C1085" s="123" t="n">
        <v>5500.0</v>
      </c>
      <c r="D1085" s="123" t="s">
        <v>109</v>
      </c>
      <c r="E1085" s="123" t="n">
        <v>139680.03</v>
      </c>
      <c r="F1085" s="87" t="s">
        <v>63</v>
      </c>
      <c r="G1085" s="87" t="s">
        <v>3327</v>
      </c>
      <c r="H1085" s="87" t="s">
        <v>249</v>
      </c>
      <c r="I1085" s="87" t="s">
        <v>291</v>
      </c>
      <c r="J1085" s="87" t="s">
        <v>133</v>
      </c>
    </row>
    <row r="1086" outlineLevel="1">
      <c r="A1086" s="87" t="s">
        <v>6360</v>
      </c>
      <c r="B1086" s="87" t="s">
        <v>5001</v>
      </c>
      <c r="C1086" s="123" t="n">
        <v>4000.0</v>
      </c>
      <c r="D1086" s="123" t="s">
        <v>109</v>
      </c>
      <c r="E1086" s="123" t="n">
        <v>143680.03</v>
      </c>
      <c r="F1086" s="87" t="s">
        <v>63</v>
      </c>
      <c r="G1086" s="87" t="s">
        <v>3327</v>
      </c>
      <c r="H1086" s="87" t="s">
        <v>249</v>
      </c>
      <c r="I1086" s="87" t="s">
        <v>291</v>
      </c>
      <c r="J1086" s="87" t="s">
        <v>133</v>
      </c>
    </row>
    <row r="1087" outlineLevel="1">
      <c r="A1087" s="87" t="s">
        <v>6360</v>
      </c>
      <c r="B1087" s="87" t="s">
        <v>5003</v>
      </c>
      <c r="C1087" s="123" t="n">
        <v>500.0</v>
      </c>
      <c r="D1087" s="123" t="s">
        <v>109</v>
      </c>
      <c r="E1087" s="123" t="n">
        <v>144180.03</v>
      </c>
      <c r="F1087" s="87" t="s">
        <v>63</v>
      </c>
      <c r="G1087" s="87" t="s">
        <v>4745</v>
      </c>
      <c r="H1087" s="87" t="s">
        <v>249</v>
      </c>
      <c r="I1087" s="87" t="s">
        <v>291</v>
      </c>
      <c r="J1087" s="87" t="s">
        <v>133</v>
      </c>
    </row>
    <row r="1088" outlineLevel="1">
      <c r="A1088" s="87" t="s">
        <v>6360</v>
      </c>
      <c r="B1088" s="87" t="s">
        <v>5005</v>
      </c>
      <c r="C1088" s="123" t="n">
        <v>700.0</v>
      </c>
      <c r="D1088" s="123" t="s">
        <v>109</v>
      </c>
      <c r="E1088" s="123" t="n">
        <v>144880.03</v>
      </c>
      <c r="F1088" s="87" t="s">
        <v>63</v>
      </c>
      <c r="G1088" s="87" t="s">
        <v>5006</v>
      </c>
      <c r="H1088" s="87" t="s">
        <v>249</v>
      </c>
      <c r="I1088" s="87" t="s">
        <v>291</v>
      </c>
      <c r="J1088" s="87" t="s">
        <v>133</v>
      </c>
    </row>
    <row r="1089" outlineLevel="1">
      <c r="A1089" s="87" t="s">
        <v>6361</v>
      </c>
      <c r="B1089" s="87" t="s">
        <v>5010</v>
      </c>
      <c r="C1089" s="123" t="n">
        <v>1200.0</v>
      </c>
      <c r="D1089" s="123" t="s">
        <v>109</v>
      </c>
      <c r="E1089" s="123" t="n">
        <v>276997.03</v>
      </c>
      <c r="F1089" s="87" t="s">
        <v>63</v>
      </c>
      <c r="G1089" s="87" t="s">
        <v>3462</v>
      </c>
      <c r="H1089" s="87" t="s">
        <v>249</v>
      </c>
      <c r="I1089" s="87" t="s">
        <v>291</v>
      </c>
      <c r="J1089" s="87" t="s">
        <v>133</v>
      </c>
    </row>
    <row r="1090" outlineLevel="1">
      <c r="A1090" s="87" t="s">
        <v>6361</v>
      </c>
      <c r="B1090" s="87" t="s">
        <v>5012</v>
      </c>
      <c r="C1090" s="123" t="n">
        <v>2000.0</v>
      </c>
      <c r="D1090" s="123" t="s">
        <v>109</v>
      </c>
      <c r="E1090" s="123" t="n">
        <v>278997.03</v>
      </c>
      <c r="F1090" s="87" t="s">
        <v>63</v>
      </c>
      <c r="G1090" s="87" t="s">
        <v>3327</v>
      </c>
      <c r="H1090" s="87" t="s">
        <v>249</v>
      </c>
      <c r="I1090" s="87" t="s">
        <v>291</v>
      </c>
      <c r="J1090" s="87" t="s">
        <v>133</v>
      </c>
    </row>
    <row r="1091" outlineLevel="1">
      <c r="A1091" s="87" t="s">
        <v>6361</v>
      </c>
      <c r="B1091" s="87" t="s">
        <v>5014</v>
      </c>
      <c r="C1091" s="123" t="n">
        <v>8000.0</v>
      </c>
      <c r="D1091" s="123" t="s">
        <v>109</v>
      </c>
      <c r="E1091" s="123" t="n">
        <v>286997.03</v>
      </c>
      <c r="F1091" s="87" t="s">
        <v>63</v>
      </c>
      <c r="G1091" s="87" t="s">
        <v>3327</v>
      </c>
      <c r="H1091" s="87" t="s">
        <v>249</v>
      </c>
      <c r="I1091" s="87" t="s">
        <v>291</v>
      </c>
      <c r="J1091" s="87" t="s">
        <v>133</v>
      </c>
    </row>
    <row r="1092" outlineLevel="1">
      <c r="A1092" s="87" t="s">
        <v>6361</v>
      </c>
      <c r="B1092" s="87" t="s">
        <v>5016</v>
      </c>
      <c r="C1092" s="123" t="n">
        <v>2000.0</v>
      </c>
      <c r="D1092" s="123" t="s">
        <v>109</v>
      </c>
      <c r="E1092" s="123" t="n">
        <v>288997.03</v>
      </c>
      <c r="F1092" s="87" t="s">
        <v>63</v>
      </c>
      <c r="G1092" s="87" t="s">
        <v>3860</v>
      </c>
      <c r="H1092" s="87" t="s">
        <v>249</v>
      </c>
      <c r="I1092" s="87" t="s">
        <v>291</v>
      </c>
      <c r="J1092" s="87" t="s">
        <v>133</v>
      </c>
    </row>
    <row r="1093" outlineLevel="1">
      <c r="A1093" s="87" t="s">
        <v>6361</v>
      </c>
      <c r="B1093" s="87" t="s">
        <v>5018</v>
      </c>
      <c r="C1093" s="123" t="n">
        <v>3000.0</v>
      </c>
      <c r="D1093" s="123" t="s">
        <v>109</v>
      </c>
      <c r="E1093" s="123" t="n">
        <v>291997.03</v>
      </c>
      <c r="F1093" s="87" t="s">
        <v>63</v>
      </c>
      <c r="G1093" s="87" t="s">
        <v>3860</v>
      </c>
      <c r="H1093" s="87" t="s">
        <v>249</v>
      </c>
      <c r="I1093" s="87" t="s">
        <v>291</v>
      </c>
      <c r="J1093" s="87" t="s">
        <v>133</v>
      </c>
    </row>
    <row r="1094" outlineLevel="1">
      <c r="A1094" s="87" t="s">
        <v>6361</v>
      </c>
      <c r="B1094" s="87" t="s">
        <v>5020</v>
      </c>
      <c r="C1094" s="123" t="n">
        <v>2800.0</v>
      </c>
      <c r="D1094" s="123" t="s">
        <v>109</v>
      </c>
      <c r="E1094" s="123" t="n">
        <v>294797.03</v>
      </c>
      <c r="F1094" s="87" t="s">
        <v>63</v>
      </c>
      <c r="G1094" s="87" t="s">
        <v>5021</v>
      </c>
      <c r="H1094" s="87" t="s">
        <v>249</v>
      </c>
      <c r="I1094" s="87" t="s">
        <v>291</v>
      </c>
      <c r="J1094" s="87" t="s">
        <v>133</v>
      </c>
    </row>
    <row r="1095" outlineLevel="1">
      <c r="A1095" s="87" t="s">
        <v>6362</v>
      </c>
      <c r="B1095" s="87" t="s">
        <v>5030</v>
      </c>
      <c r="C1095" s="123" t="n">
        <v>5000.0</v>
      </c>
      <c r="D1095" s="123" t="s">
        <v>109</v>
      </c>
      <c r="E1095" s="123" t="n">
        <v>115494.39</v>
      </c>
      <c r="F1095" s="87" t="s">
        <v>63</v>
      </c>
      <c r="G1095" s="87" t="s">
        <v>249</v>
      </c>
      <c r="H1095" s="87" t="s">
        <v>249</v>
      </c>
      <c r="I1095" s="87" t="s">
        <v>291</v>
      </c>
      <c r="J1095" s="87" t="s">
        <v>133</v>
      </c>
    </row>
    <row r="1096" outlineLevel="1">
      <c r="A1096" s="87" t="s">
        <v>6363</v>
      </c>
      <c r="B1096" s="87" t="s">
        <v>5034</v>
      </c>
      <c r="C1096" s="123" t="n">
        <v>2000.0</v>
      </c>
      <c r="D1096" s="123" t="s">
        <v>109</v>
      </c>
      <c r="E1096" s="123" t="n">
        <v>133744.39</v>
      </c>
      <c r="F1096" s="87" t="s">
        <v>63</v>
      </c>
      <c r="G1096" s="87" t="s">
        <v>3327</v>
      </c>
      <c r="H1096" s="87" t="s">
        <v>249</v>
      </c>
      <c r="I1096" s="87" t="s">
        <v>291</v>
      </c>
      <c r="J1096" s="87" t="s">
        <v>133</v>
      </c>
    </row>
    <row r="1097" outlineLevel="1">
      <c r="A1097" s="87" t="s">
        <v>6363</v>
      </c>
      <c r="B1097" s="87" t="s">
        <v>5036</v>
      </c>
      <c r="C1097" s="123" t="n">
        <v>8000.0</v>
      </c>
      <c r="D1097" s="123" t="s">
        <v>109</v>
      </c>
      <c r="E1097" s="123" t="n">
        <v>141744.39</v>
      </c>
      <c r="F1097" s="87" t="s">
        <v>63</v>
      </c>
      <c r="G1097" s="87" t="s">
        <v>3327</v>
      </c>
      <c r="H1097" s="87" t="s">
        <v>249</v>
      </c>
      <c r="I1097" s="87" t="s">
        <v>291</v>
      </c>
      <c r="J1097" s="87" t="s">
        <v>133</v>
      </c>
    </row>
    <row r="1098" outlineLevel="1">
      <c r="A1098" s="87" t="s">
        <v>6363</v>
      </c>
      <c r="B1098" s="87" t="s">
        <v>5038</v>
      </c>
      <c r="C1098" s="123" t="n">
        <v>2000.0</v>
      </c>
      <c r="D1098" s="123" t="s">
        <v>109</v>
      </c>
      <c r="E1098" s="123" t="n">
        <v>143744.39</v>
      </c>
      <c r="F1098" s="87" t="s">
        <v>63</v>
      </c>
      <c r="G1098" s="87" t="s">
        <v>3327</v>
      </c>
      <c r="H1098" s="87" t="s">
        <v>249</v>
      </c>
      <c r="I1098" s="87" t="s">
        <v>291</v>
      </c>
      <c r="J1098" s="87" t="s">
        <v>133</v>
      </c>
    </row>
    <row r="1099" outlineLevel="1">
      <c r="A1099" s="87" t="s">
        <v>6363</v>
      </c>
      <c r="B1099" s="87" t="s">
        <v>5040</v>
      </c>
      <c r="C1099" s="123" t="n">
        <v>2000.0</v>
      </c>
      <c r="D1099" s="123" t="s">
        <v>109</v>
      </c>
      <c r="E1099" s="123" t="n">
        <v>145744.39</v>
      </c>
      <c r="F1099" s="87" t="s">
        <v>63</v>
      </c>
      <c r="G1099" s="87" t="s">
        <v>3327</v>
      </c>
      <c r="H1099" s="87" t="s">
        <v>249</v>
      </c>
      <c r="I1099" s="87" t="s">
        <v>291</v>
      </c>
      <c r="J1099" s="87" t="s">
        <v>133</v>
      </c>
    </row>
    <row r="1100" outlineLevel="1">
      <c r="A1100" s="87" t="s">
        <v>6364</v>
      </c>
      <c r="B1100" s="87" t="s">
        <v>5042</v>
      </c>
      <c r="C1100" s="123" t="n">
        <v>6000.0</v>
      </c>
      <c r="D1100" s="123" t="s">
        <v>109</v>
      </c>
      <c r="E1100" s="123" t="n">
        <v>151744.39</v>
      </c>
      <c r="F1100" s="87" t="s">
        <v>63</v>
      </c>
      <c r="G1100" s="87" t="s">
        <v>541</v>
      </c>
      <c r="H1100" s="87" t="s">
        <v>249</v>
      </c>
      <c r="I1100" s="87" t="s">
        <v>291</v>
      </c>
      <c r="J1100" s="87" t="s">
        <v>133</v>
      </c>
    </row>
    <row r="1101" outlineLevel="1">
      <c r="A1101" s="87" t="s">
        <v>6365</v>
      </c>
      <c r="B1101" s="87" t="s">
        <v>5044</v>
      </c>
      <c r="C1101" s="123" t="n">
        <v>7500.0</v>
      </c>
      <c r="D1101" s="123" t="s">
        <v>109</v>
      </c>
      <c r="E1101" s="123" t="n">
        <v>159244.39</v>
      </c>
      <c r="F1101" s="87" t="s">
        <v>63</v>
      </c>
      <c r="G1101" s="87" t="s">
        <v>3327</v>
      </c>
      <c r="H1101" s="87" t="s">
        <v>249</v>
      </c>
      <c r="I1101" s="87" t="s">
        <v>291</v>
      </c>
      <c r="J1101" s="87" t="s">
        <v>133</v>
      </c>
    </row>
    <row r="1102" outlineLevel="1">
      <c r="A1102" s="87" t="s">
        <v>6365</v>
      </c>
      <c r="B1102" s="87" t="s">
        <v>5046</v>
      </c>
      <c r="C1102" s="123" t="n">
        <v>2400.0</v>
      </c>
      <c r="D1102" s="123" t="s">
        <v>109</v>
      </c>
      <c r="E1102" s="123" t="n">
        <v>161644.39</v>
      </c>
      <c r="F1102" s="87" t="s">
        <v>63</v>
      </c>
      <c r="G1102" s="87" t="s">
        <v>249</v>
      </c>
      <c r="H1102" s="87" t="s">
        <v>249</v>
      </c>
      <c r="I1102" s="87" t="s">
        <v>291</v>
      </c>
      <c r="J1102" s="87" t="s">
        <v>133</v>
      </c>
    </row>
    <row r="1103" outlineLevel="1">
      <c r="A1103" s="87" t="s">
        <v>6365</v>
      </c>
      <c r="B1103" s="87" t="s">
        <v>5048</v>
      </c>
      <c r="C1103" s="123" t="n">
        <v>2100.0</v>
      </c>
      <c r="D1103" s="123" t="s">
        <v>109</v>
      </c>
      <c r="E1103" s="123" t="n">
        <v>163744.39</v>
      </c>
      <c r="F1103" s="87" t="s">
        <v>63</v>
      </c>
      <c r="G1103" s="87" t="s">
        <v>249</v>
      </c>
      <c r="H1103" s="87" t="s">
        <v>249</v>
      </c>
      <c r="I1103" s="87" t="s">
        <v>291</v>
      </c>
      <c r="J1103" s="87" t="s">
        <v>133</v>
      </c>
    </row>
    <row r="1104" outlineLevel="1">
      <c r="A1104" s="87" t="s">
        <v>6366</v>
      </c>
      <c r="B1104" s="87" t="s">
        <v>5053</v>
      </c>
      <c r="C1104" s="123" t="n">
        <v>700.0</v>
      </c>
      <c r="D1104" s="123" t="s">
        <v>109</v>
      </c>
      <c r="E1104" s="123" t="n">
        <v>104444.39</v>
      </c>
      <c r="F1104" s="87" t="s">
        <v>63</v>
      </c>
      <c r="G1104" s="87" t="s">
        <v>1969</v>
      </c>
      <c r="H1104" s="87" t="s">
        <v>249</v>
      </c>
      <c r="I1104" s="87" t="s">
        <v>291</v>
      </c>
      <c r="J1104" s="87" t="s">
        <v>133</v>
      </c>
    </row>
    <row r="1105" outlineLevel="1">
      <c r="A1105" s="87" t="s">
        <v>6366</v>
      </c>
      <c r="B1105" s="87" t="s">
        <v>5055</v>
      </c>
      <c r="C1105" s="123" t="n">
        <v>700.0</v>
      </c>
      <c r="D1105" s="123" t="s">
        <v>109</v>
      </c>
      <c r="E1105" s="123" t="n">
        <v>105144.39</v>
      </c>
      <c r="F1105" s="87" t="s">
        <v>63</v>
      </c>
      <c r="G1105" s="87" t="s">
        <v>1969</v>
      </c>
      <c r="H1105" s="87" t="s">
        <v>249</v>
      </c>
      <c r="I1105" s="87" t="s">
        <v>291</v>
      </c>
      <c r="J1105" s="87" t="s">
        <v>133</v>
      </c>
    </row>
    <row r="1106" outlineLevel="1">
      <c r="A1106" s="87" t="s">
        <v>6366</v>
      </c>
      <c r="B1106" s="87" t="s">
        <v>5057</v>
      </c>
      <c r="C1106" s="123" t="n">
        <v>700.0</v>
      </c>
      <c r="D1106" s="123" t="s">
        <v>109</v>
      </c>
      <c r="E1106" s="123" t="n">
        <v>105844.39</v>
      </c>
      <c r="F1106" s="87" t="s">
        <v>63</v>
      </c>
      <c r="G1106" s="87" t="s">
        <v>1969</v>
      </c>
      <c r="H1106" s="87" t="s">
        <v>249</v>
      </c>
      <c r="I1106" s="87" t="s">
        <v>291</v>
      </c>
      <c r="J1106" s="87" t="s">
        <v>133</v>
      </c>
    </row>
    <row r="1107" outlineLevel="1">
      <c r="A1107" s="87" t="s">
        <v>6367</v>
      </c>
      <c r="B1107" s="87" t="s">
        <v>5059</v>
      </c>
      <c r="C1107" s="123" t="n">
        <v>2300.0</v>
      </c>
      <c r="D1107" s="123" t="s">
        <v>109</v>
      </c>
      <c r="E1107" s="123" t="n">
        <v>108144.39</v>
      </c>
      <c r="F1107" s="87" t="s">
        <v>63</v>
      </c>
      <c r="G1107" s="87" t="s">
        <v>541</v>
      </c>
      <c r="H1107" s="87" t="s">
        <v>249</v>
      </c>
      <c r="I1107" s="87" t="s">
        <v>291</v>
      </c>
      <c r="J1107" s="87" t="s">
        <v>133</v>
      </c>
    </row>
    <row r="1108" outlineLevel="1">
      <c r="A1108" s="87" t="s">
        <v>6367</v>
      </c>
      <c r="B1108" s="87" t="s">
        <v>5061</v>
      </c>
      <c r="C1108" s="123" t="n">
        <v>700.0</v>
      </c>
      <c r="D1108" s="123" t="s">
        <v>109</v>
      </c>
      <c r="E1108" s="123" t="n">
        <v>108844.39</v>
      </c>
      <c r="F1108" s="87" t="s">
        <v>63</v>
      </c>
      <c r="G1108" s="87" t="s">
        <v>1969</v>
      </c>
      <c r="H1108" s="87" t="s">
        <v>249</v>
      </c>
      <c r="I1108" s="87" t="s">
        <v>291</v>
      </c>
      <c r="J1108" s="87" t="s">
        <v>133</v>
      </c>
    </row>
    <row r="1109" outlineLevel="1">
      <c r="A1109" s="87" t="s">
        <v>6367</v>
      </c>
      <c r="B1109" s="87" t="s">
        <v>5064</v>
      </c>
      <c r="C1109" s="123" t="n">
        <v>700.0</v>
      </c>
      <c r="D1109" s="123" t="s">
        <v>109</v>
      </c>
      <c r="E1109" s="123" t="n">
        <v>109408.69</v>
      </c>
      <c r="F1109" s="87" t="s">
        <v>63</v>
      </c>
      <c r="G1109" s="87" t="s">
        <v>1969</v>
      </c>
      <c r="H1109" s="87" t="s">
        <v>249</v>
      </c>
      <c r="I1109" s="87" t="s">
        <v>291</v>
      </c>
      <c r="J1109" s="87" t="s">
        <v>133</v>
      </c>
    </row>
    <row r="1110" outlineLevel="1">
      <c r="A1110" s="87" t="s">
        <v>6367</v>
      </c>
      <c r="B1110" s="87" t="s">
        <v>5066</v>
      </c>
      <c r="C1110" s="123" t="n">
        <v>700.0</v>
      </c>
      <c r="D1110" s="123" t="s">
        <v>109</v>
      </c>
      <c r="E1110" s="123" t="n">
        <v>110108.69</v>
      </c>
      <c r="F1110" s="87" t="s">
        <v>63</v>
      </c>
      <c r="G1110" s="87" t="s">
        <v>1969</v>
      </c>
      <c r="H1110" s="87" t="s">
        <v>249</v>
      </c>
      <c r="I1110" s="87" t="s">
        <v>291</v>
      </c>
      <c r="J1110" s="87" t="s">
        <v>133</v>
      </c>
    </row>
    <row r="1111" outlineLevel="1">
      <c r="A1111" s="87" t="s">
        <v>6368</v>
      </c>
      <c r="B1111" s="87" t="s">
        <v>5068</v>
      </c>
      <c r="C1111" s="123" t="n">
        <v>700.0</v>
      </c>
      <c r="D1111" s="123" t="s">
        <v>109</v>
      </c>
      <c r="E1111" s="123" t="n">
        <v>110808.69</v>
      </c>
      <c r="F1111" s="87" t="s">
        <v>63</v>
      </c>
      <c r="G1111" s="87" t="s">
        <v>1969</v>
      </c>
      <c r="H1111" s="87" t="s">
        <v>249</v>
      </c>
      <c r="I1111" s="87" t="s">
        <v>291</v>
      </c>
      <c r="J1111" s="87" t="s">
        <v>133</v>
      </c>
    </row>
    <row r="1112" outlineLevel="1">
      <c r="A1112" s="87" t="s">
        <v>6368</v>
      </c>
      <c r="B1112" s="87" t="s">
        <v>5070</v>
      </c>
      <c r="C1112" s="123" t="n">
        <v>350000.0</v>
      </c>
      <c r="D1112" s="123" t="s">
        <v>109</v>
      </c>
      <c r="E1112" s="123" t="n">
        <v>460808.69</v>
      </c>
      <c r="F1112" s="87" t="s">
        <v>63</v>
      </c>
      <c r="G1112" s="87" t="s">
        <v>3632</v>
      </c>
      <c r="H1112" s="87" t="s">
        <v>249</v>
      </c>
      <c r="I1112" s="87" t="s">
        <v>291</v>
      </c>
      <c r="J1112" s="87" t="s">
        <v>133</v>
      </c>
    </row>
    <row r="1113" outlineLevel="1">
      <c r="A1113" s="87" t="s">
        <v>6369</v>
      </c>
      <c r="B1113" s="87" t="s">
        <v>5075</v>
      </c>
      <c r="C1113" s="123" t="n">
        <v>4400.0</v>
      </c>
      <c r="D1113" s="123" t="s">
        <v>109</v>
      </c>
      <c r="E1113" s="123" t="n">
        <v>105208.69</v>
      </c>
      <c r="F1113" s="87" t="s">
        <v>63</v>
      </c>
      <c r="G1113" s="87" t="s">
        <v>249</v>
      </c>
      <c r="H1113" s="87" t="s">
        <v>249</v>
      </c>
      <c r="I1113" s="87" t="s">
        <v>291</v>
      </c>
      <c r="J1113" s="87" t="s">
        <v>133</v>
      </c>
    </row>
    <row r="1114" outlineLevel="1">
      <c r="A1114" s="87" t="s">
        <v>6369</v>
      </c>
      <c r="B1114" s="87" t="s">
        <v>5077</v>
      </c>
      <c r="C1114" s="123" t="n">
        <v>1500.0</v>
      </c>
      <c r="D1114" s="123" t="s">
        <v>109</v>
      </c>
      <c r="E1114" s="123" t="n">
        <v>106708.69</v>
      </c>
      <c r="F1114" s="87" t="s">
        <v>63</v>
      </c>
      <c r="G1114" s="87" t="s">
        <v>3107</v>
      </c>
      <c r="H1114" s="87" t="s">
        <v>249</v>
      </c>
      <c r="I1114" s="87" t="s">
        <v>291</v>
      </c>
      <c r="J1114" s="87" t="s">
        <v>133</v>
      </c>
    </row>
    <row r="1115" outlineLevel="1">
      <c r="A1115" s="87" t="s">
        <v>6369</v>
      </c>
      <c r="B1115" s="87" t="s">
        <v>5081</v>
      </c>
      <c r="C1115" s="123" t="n">
        <v>1000000.0</v>
      </c>
      <c r="D1115" s="123" t="s">
        <v>109</v>
      </c>
      <c r="E1115" s="123" t="n">
        <v>1253264.69</v>
      </c>
      <c r="F1115" s="87" t="s">
        <v>63</v>
      </c>
      <c r="G1115" s="87" t="s">
        <v>249</v>
      </c>
      <c r="H1115" s="87" t="s">
        <v>249</v>
      </c>
      <c r="I1115" s="87" t="s">
        <v>291</v>
      </c>
      <c r="J1115" s="87" t="s">
        <v>133</v>
      </c>
    </row>
    <row r="1116" outlineLevel="1">
      <c r="A1116" s="87" t="s">
        <v>6369</v>
      </c>
      <c r="B1116" s="87" t="s">
        <v>5083</v>
      </c>
      <c r="C1116" s="123" t="n">
        <v>700.0</v>
      </c>
      <c r="D1116" s="123" t="s">
        <v>109</v>
      </c>
      <c r="E1116" s="123" t="n">
        <v>1253964.69</v>
      </c>
      <c r="F1116" s="87" t="s">
        <v>63</v>
      </c>
      <c r="G1116" s="87" t="s">
        <v>1969</v>
      </c>
      <c r="H1116" s="87" t="s">
        <v>249</v>
      </c>
      <c r="I1116" s="87" t="s">
        <v>291</v>
      </c>
      <c r="J1116" s="87" t="s">
        <v>133</v>
      </c>
    </row>
    <row r="1117" outlineLevel="1">
      <c r="A1117" s="87" t="s">
        <v>6369</v>
      </c>
      <c r="B1117" s="87" t="s">
        <v>5085</v>
      </c>
      <c r="C1117" s="123" t="n">
        <v>700.0</v>
      </c>
      <c r="D1117" s="123" t="s">
        <v>109</v>
      </c>
      <c r="E1117" s="123" t="n">
        <v>1254664.69</v>
      </c>
      <c r="F1117" s="87" t="s">
        <v>63</v>
      </c>
      <c r="G1117" s="87" t="s">
        <v>249</v>
      </c>
      <c r="H1117" s="87" t="s">
        <v>249</v>
      </c>
      <c r="I1117" s="87" t="s">
        <v>291</v>
      </c>
      <c r="J1117" s="87" t="s">
        <v>133</v>
      </c>
    </row>
    <row r="1118" outlineLevel="1">
      <c r="A1118" s="87" t="s">
        <v>6370</v>
      </c>
      <c r="B1118" s="87" t="s">
        <v>5096</v>
      </c>
      <c r="C1118" s="123" t="n">
        <v>2900.0</v>
      </c>
      <c r="D1118" s="123" t="s">
        <v>109</v>
      </c>
      <c r="E1118" s="123" t="n">
        <v>133347.69</v>
      </c>
      <c r="F1118" s="87" t="s">
        <v>63</v>
      </c>
      <c r="G1118" s="87" t="s">
        <v>3107</v>
      </c>
      <c r="H1118" s="87" t="s">
        <v>249</v>
      </c>
      <c r="I1118" s="87" t="s">
        <v>291</v>
      </c>
      <c r="J1118" s="87" t="s">
        <v>133</v>
      </c>
    </row>
    <row r="1119" outlineLevel="1">
      <c r="A1119" s="87" t="s">
        <v>6370</v>
      </c>
      <c r="B1119" s="87" t="s">
        <v>5098</v>
      </c>
      <c r="C1119" s="123" t="n">
        <v>700.0</v>
      </c>
      <c r="D1119" s="123" t="s">
        <v>109</v>
      </c>
      <c r="E1119" s="123" t="n">
        <v>134047.69</v>
      </c>
      <c r="F1119" s="87" t="s">
        <v>63</v>
      </c>
      <c r="G1119" s="87" t="s">
        <v>1969</v>
      </c>
      <c r="H1119" s="87" t="s">
        <v>249</v>
      </c>
      <c r="I1119" s="87" t="s">
        <v>291</v>
      </c>
      <c r="J1119" s="87" t="s">
        <v>133</v>
      </c>
    </row>
    <row r="1120" outlineLevel="1">
      <c r="A1120" s="87" t="s">
        <v>6370</v>
      </c>
      <c r="B1120" s="87" t="s">
        <v>5100</v>
      </c>
      <c r="C1120" s="123" t="n">
        <v>10000.0</v>
      </c>
      <c r="D1120" s="123" t="s">
        <v>109</v>
      </c>
      <c r="E1120" s="123" t="n">
        <v>144047.69</v>
      </c>
      <c r="F1120" s="87" t="s">
        <v>63</v>
      </c>
      <c r="G1120" s="87" t="s">
        <v>5101</v>
      </c>
      <c r="H1120" s="87" t="s">
        <v>249</v>
      </c>
      <c r="I1120" s="87" t="s">
        <v>291</v>
      </c>
      <c r="J1120" s="87" t="s">
        <v>133</v>
      </c>
    </row>
    <row r="1121" outlineLevel="1">
      <c r="A1121" s="87" t="s">
        <v>6371</v>
      </c>
      <c r="B1121" s="87" t="s">
        <v>5103</v>
      </c>
      <c r="C1121" s="123" t="n">
        <v>700.0</v>
      </c>
      <c r="D1121" s="123" t="s">
        <v>109</v>
      </c>
      <c r="E1121" s="123" t="n">
        <v>144747.69</v>
      </c>
      <c r="F1121" s="87" t="s">
        <v>63</v>
      </c>
      <c r="G1121" s="87" t="s">
        <v>1969</v>
      </c>
      <c r="H1121" s="87" t="s">
        <v>249</v>
      </c>
      <c r="I1121" s="87" t="s">
        <v>291</v>
      </c>
      <c r="J1121" s="87" t="s">
        <v>133</v>
      </c>
    </row>
    <row r="1122" outlineLevel="1">
      <c r="A1122" s="87" t="s">
        <v>6371</v>
      </c>
      <c r="B1122" s="87" t="s">
        <v>5105</v>
      </c>
      <c r="C1122" s="123" t="n">
        <v>700.0</v>
      </c>
      <c r="D1122" s="123" t="s">
        <v>109</v>
      </c>
      <c r="E1122" s="123" t="n">
        <v>145447.69</v>
      </c>
      <c r="F1122" s="87" t="s">
        <v>63</v>
      </c>
      <c r="G1122" s="87" t="s">
        <v>1969</v>
      </c>
      <c r="H1122" s="87" t="s">
        <v>249</v>
      </c>
      <c r="I1122" s="87" t="s">
        <v>291</v>
      </c>
      <c r="J1122" s="87" t="s">
        <v>133</v>
      </c>
    </row>
    <row r="1123" outlineLevel="1">
      <c r="A1123" s="87" t="s">
        <v>6372</v>
      </c>
      <c r="B1123" s="87" t="s">
        <v>5107</v>
      </c>
      <c r="C1123" s="123" t="n">
        <v>4500.0</v>
      </c>
      <c r="D1123" s="123" t="s">
        <v>109</v>
      </c>
      <c r="E1123" s="123" t="n">
        <v>149947.69</v>
      </c>
      <c r="F1123" s="87" t="s">
        <v>63</v>
      </c>
      <c r="G1123" s="87" t="s">
        <v>249</v>
      </c>
      <c r="H1123" s="87" t="s">
        <v>249</v>
      </c>
      <c r="I1123" s="87" t="s">
        <v>291</v>
      </c>
      <c r="J1123" s="87" t="s">
        <v>133</v>
      </c>
    </row>
    <row r="1124" outlineLevel="1">
      <c r="A1124" s="87" t="s">
        <v>6373</v>
      </c>
      <c r="B1124" s="87" t="s">
        <v>5109</v>
      </c>
      <c r="C1124" s="123" t="n">
        <v>384000.0</v>
      </c>
      <c r="D1124" s="123" t="s">
        <v>109</v>
      </c>
      <c r="E1124" s="123" t="n">
        <v>533947.69</v>
      </c>
      <c r="F1124" s="87" t="s">
        <v>63</v>
      </c>
      <c r="G1124" s="87" t="s">
        <v>1044</v>
      </c>
      <c r="H1124" s="87" t="s">
        <v>249</v>
      </c>
      <c r="I1124" s="87" t="s">
        <v>291</v>
      </c>
      <c r="J1124" s="87" t="s">
        <v>133</v>
      </c>
    </row>
    <row r="1125" outlineLevel="1">
      <c r="A1125" s="87" t="s">
        <v>6374</v>
      </c>
      <c r="B1125" s="87" t="s">
        <v>5113</v>
      </c>
      <c r="C1125" s="123" t="n">
        <v>9000.0</v>
      </c>
      <c r="D1125" s="123" t="s">
        <v>109</v>
      </c>
      <c r="E1125" s="123" t="n">
        <v>142947.69</v>
      </c>
      <c r="F1125" s="87" t="s">
        <v>63</v>
      </c>
      <c r="G1125" s="87" t="s">
        <v>249</v>
      </c>
      <c r="H1125" s="87" t="s">
        <v>249</v>
      </c>
      <c r="I1125" s="87" t="s">
        <v>291</v>
      </c>
      <c r="J1125" s="87" t="s">
        <v>133</v>
      </c>
    </row>
    <row r="1126" outlineLevel="1">
      <c r="A1126" s="87" t="s">
        <v>6374</v>
      </c>
      <c r="B1126" s="87" t="s">
        <v>5115</v>
      </c>
      <c r="C1126" s="123" t="n">
        <v>8100.0</v>
      </c>
      <c r="D1126" s="123" t="s">
        <v>109</v>
      </c>
      <c r="E1126" s="123" t="n">
        <v>151047.69</v>
      </c>
      <c r="F1126" s="87" t="s">
        <v>63</v>
      </c>
      <c r="G1126" s="87" t="s">
        <v>3616</v>
      </c>
      <c r="H1126" s="87" t="s">
        <v>249</v>
      </c>
      <c r="I1126" s="87" t="s">
        <v>291</v>
      </c>
      <c r="J1126" s="87" t="s">
        <v>133</v>
      </c>
    </row>
    <row r="1127" outlineLevel="1">
      <c r="A1127" s="87" t="s">
        <v>6374</v>
      </c>
      <c r="B1127" s="87" t="s">
        <v>5120</v>
      </c>
      <c r="C1127" s="123" t="n">
        <v>2000.0</v>
      </c>
      <c r="D1127" s="123" t="s">
        <v>109</v>
      </c>
      <c r="E1127" s="123" t="n">
        <v>126585.69</v>
      </c>
      <c r="F1127" s="87" t="s">
        <v>63</v>
      </c>
      <c r="G1127" s="87" t="s">
        <v>249</v>
      </c>
      <c r="H1127" s="87" t="s">
        <v>249</v>
      </c>
      <c r="I1127" s="87" t="s">
        <v>291</v>
      </c>
      <c r="J1127" s="87" t="s">
        <v>133</v>
      </c>
    </row>
    <row r="1128" outlineLevel="1">
      <c r="A1128" s="87" t="s">
        <v>6374</v>
      </c>
      <c r="B1128" s="87" t="s">
        <v>5122</v>
      </c>
      <c r="C1128" s="123" t="n">
        <v>5600.0</v>
      </c>
      <c r="D1128" s="123" t="s">
        <v>109</v>
      </c>
      <c r="E1128" s="123" t="n">
        <v>132185.69</v>
      </c>
      <c r="F1128" s="87" t="s">
        <v>63</v>
      </c>
      <c r="G1128" s="87" t="s">
        <v>249</v>
      </c>
      <c r="H1128" s="87" t="s">
        <v>249</v>
      </c>
      <c r="I1128" s="87" t="s">
        <v>291</v>
      </c>
      <c r="J1128" s="87" t="s">
        <v>133</v>
      </c>
    </row>
    <row r="1129" outlineLevel="1">
      <c r="A1129" s="87" t="s">
        <v>6374</v>
      </c>
      <c r="B1129" s="87" t="s">
        <v>5124</v>
      </c>
      <c r="C1129" s="123" t="n">
        <v>21000.0</v>
      </c>
      <c r="D1129" s="123" t="s">
        <v>109</v>
      </c>
      <c r="E1129" s="123" t="n">
        <v>153185.69</v>
      </c>
      <c r="F1129" s="87" t="s">
        <v>63</v>
      </c>
      <c r="G1129" s="87" t="s">
        <v>5125</v>
      </c>
      <c r="H1129" s="87" t="s">
        <v>249</v>
      </c>
      <c r="I1129" s="87" t="s">
        <v>291</v>
      </c>
      <c r="J1129" s="87" t="s">
        <v>133</v>
      </c>
    </row>
    <row r="1130" outlineLevel="1">
      <c r="A1130" s="87" t="s">
        <v>6374</v>
      </c>
      <c r="B1130" s="87" t="s">
        <v>5127</v>
      </c>
      <c r="C1130" s="123" t="n">
        <v>5000.0</v>
      </c>
      <c r="D1130" s="123" t="s">
        <v>109</v>
      </c>
      <c r="E1130" s="123" t="n">
        <v>158185.69</v>
      </c>
      <c r="F1130" s="87" t="s">
        <v>83</v>
      </c>
      <c r="G1130" s="87" t="s">
        <v>827</v>
      </c>
      <c r="H1130" s="87" t="s">
        <v>249</v>
      </c>
      <c r="I1130" s="87" t="s">
        <v>291</v>
      </c>
      <c r="J1130" s="87" t="s">
        <v>133</v>
      </c>
    </row>
    <row r="1131" outlineLevel="1">
      <c r="A1131" s="87" t="s">
        <v>6375</v>
      </c>
      <c r="B1131" s="87" t="s">
        <v>5129</v>
      </c>
      <c r="C1131" s="123" t="n">
        <v>12200.0</v>
      </c>
      <c r="D1131" s="123" t="s">
        <v>109</v>
      </c>
      <c r="E1131" s="123" t="n">
        <v>170385.69</v>
      </c>
      <c r="F1131" s="87" t="s">
        <v>63</v>
      </c>
      <c r="G1131" s="87" t="s">
        <v>249</v>
      </c>
      <c r="H1131" s="87" t="s">
        <v>249</v>
      </c>
      <c r="I1131" s="87" t="s">
        <v>291</v>
      </c>
      <c r="J1131" s="87" t="s">
        <v>133</v>
      </c>
    </row>
    <row r="1132" outlineLevel="1">
      <c r="A1132" s="87" t="s">
        <v>6375</v>
      </c>
      <c r="B1132" s="87" t="s">
        <v>5131</v>
      </c>
      <c r="C1132" s="123" t="n">
        <v>15300.0</v>
      </c>
      <c r="D1132" s="123" t="s">
        <v>109</v>
      </c>
      <c r="E1132" s="123" t="n">
        <v>185685.69</v>
      </c>
      <c r="F1132" s="87" t="s">
        <v>63</v>
      </c>
      <c r="G1132" s="87" t="s">
        <v>249</v>
      </c>
      <c r="H1132" s="87" t="s">
        <v>249</v>
      </c>
      <c r="I1132" s="87" t="s">
        <v>291</v>
      </c>
      <c r="J1132" s="87" t="s">
        <v>133</v>
      </c>
    </row>
    <row r="1133" outlineLevel="1">
      <c r="A1133" s="87" t="s">
        <v>6375</v>
      </c>
      <c r="B1133" s="87" t="s">
        <v>5133</v>
      </c>
      <c r="C1133" s="123" t="n">
        <v>40000.0</v>
      </c>
      <c r="D1133" s="123" t="s">
        <v>109</v>
      </c>
      <c r="E1133" s="123" t="n">
        <v>225685.69</v>
      </c>
      <c r="F1133" s="87" t="s">
        <v>59</v>
      </c>
      <c r="G1133" s="87" t="s">
        <v>489</v>
      </c>
      <c r="H1133" s="87" t="s">
        <v>249</v>
      </c>
      <c r="I1133" s="87" t="s">
        <v>291</v>
      </c>
      <c r="J1133" s="87" t="s">
        <v>133</v>
      </c>
    </row>
    <row r="1134" outlineLevel="1">
      <c r="A1134" s="87" t="s">
        <v>6375</v>
      </c>
      <c r="B1134" s="87" t="s">
        <v>5138</v>
      </c>
      <c r="C1134" s="123" t="n">
        <v>50000.0</v>
      </c>
      <c r="D1134" s="123" t="s">
        <v>109</v>
      </c>
      <c r="E1134" s="123" t="n">
        <v>239141.09</v>
      </c>
      <c r="F1134" s="87" t="s">
        <v>63</v>
      </c>
      <c r="G1134" s="87" t="s">
        <v>5139</v>
      </c>
      <c r="H1134" s="87" t="s">
        <v>249</v>
      </c>
      <c r="I1134" s="87" t="s">
        <v>291</v>
      </c>
      <c r="J1134" s="87" t="s">
        <v>133</v>
      </c>
    </row>
    <row r="1135" outlineLevel="1">
      <c r="A1135" s="87" t="s">
        <v>6376</v>
      </c>
      <c r="B1135" s="87" t="s">
        <v>5141</v>
      </c>
      <c r="C1135" s="123" t="n">
        <v>20000.0</v>
      </c>
      <c r="D1135" s="123" t="s">
        <v>109</v>
      </c>
      <c r="E1135" s="123" t="n">
        <v>259141.09</v>
      </c>
      <c r="F1135" s="87" t="s">
        <v>63</v>
      </c>
      <c r="G1135" s="87" t="s">
        <v>4133</v>
      </c>
      <c r="H1135" s="87" t="s">
        <v>249</v>
      </c>
      <c r="I1135" s="87" t="s">
        <v>291</v>
      </c>
      <c r="J1135" s="87" t="s">
        <v>133</v>
      </c>
    </row>
    <row r="1136" outlineLevel="1">
      <c r="A1136" s="87" t="s">
        <v>6376</v>
      </c>
      <c r="B1136" s="87" t="s">
        <v>5143</v>
      </c>
      <c r="C1136" s="123" t="n">
        <v>1000.0</v>
      </c>
      <c r="D1136" s="123" t="s">
        <v>109</v>
      </c>
      <c r="E1136" s="123" t="n">
        <v>260141.09</v>
      </c>
      <c r="F1136" s="87" t="s">
        <v>63</v>
      </c>
      <c r="G1136" s="87" t="s">
        <v>249</v>
      </c>
      <c r="H1136" s="87" t="s">
        <v>249</v>
      </c>
      <c r="I1136" s="87" t="s">
        <v>291</v>
      </c>
      <c r="J1136" s="87" t="s">
        <v>133</v>
      </c>
    </row>
    <row r="1137" outlineLevel="1">
      <c r="A1137" s="87" t="s">
        <v>6376</v>
      </c>
      <c r="B1137" s="87" t="s">
        <v>5145</v>
      </c>
      <c r="C1137" s="123" t="n">
        <v>50000.0</v>
      </c>
      <c r="D1137" s="123" t="s">
        <v>109</v>
      </c>
      <c r="E1137" s="123" t="n">
        <v>310141.09</v>
      </c>
      <c r="F1137" s="87" t="s">
        <v>63</v>
      </c>
      <c r="G1137" s="87" t="s">
        <v>249</v>
      </c>
      <c r="H1137" s="87" t="s">
        <v>249</v>
      </c>
      <c r="I1137" s="87" t="s">
        <v>291</v>
      </c>
      <c r="J1137" s="87" t="s">
        <v>133</v>
      </c>
    </row>
    <row r="1138" outlineLevel="1">
      <c r="A1138" s="87" t="s">
        <v>6376</v>
      </c>
      <c r="B1138" s="87" t="s">
        <v>5147</v>
      </c>
      <c r="C1138" s="123" t="n">
        <v>16500.0</v>
      </c>
      <c r="D1138" s="123" t="s">
        <v>109</v>
      </c>
      <c r="E1138" s="123" t="n">
        <v>326641.09</v>
      </c>
      <c r="F1138" s="87" t="s">
        <v>63</v>
      </c>
      <c r="G1138" s="87" t="s">
        <v>5148</v>
      </c>
      <c r="H1138" s="87" t="s">
        <v>249</v>
      </c>
      <c r="I1138" s="87" t="s">
        <v>291</v>
      </c>
      <c r="J1138" s="87" t="s">
        <v>133</v>
      </c>
    </row>
    <row r="1139" outlineLevel="1">
      <c r="A1139" s="87" t="s">
        <v>6377</v>
      </c>
      <c r="B1139" s="87" t="s">
        <v>5154</v>
      </c>
      <c r="C1139" s="123" t="n">
        <v>64900.0</v>
      </c>
      <c r="D1139" s="123" t="s">
        <v>109</v>
      </c>
      <c r="E1139" s="123" t="n">
        <v>407791.09</v>
      </c>
      <c r="F1139" s="87" t="s">
        <v>63</v>
      </c>
      <c r="G1139" s="87" t="s">
        <v>1937</v>
      </c>
      <c r="H1139" s="87" t="s">
        <v>249</v>
      </c>
      <c r="I1139" s="87" t="s">
        <v>291</v>
      </c>
      <c r="J1139" s="87" t="s">
        <v>133</v>
      </c>
    </row>
    <row r="1140" outlineLevel="1">
      <c r="A1140" s="87" t="s">
        <v>6377</v>
      </c>
      <c r="B1140" s="87" t="s">
        <v>5156</v>
      </c>
      <c r="C1140" s="123" t="n">
        <v>2500.0</v>
      </c>
      <c r="D1140" s="123" t="s">
        <v>109</v>
      </c>
      <c r="E1140" s="123" t="n">
        <v>410291.09</v>
      </c>
      <c r="F1140" s="87" t="s">
        <v>63</v>
      </c>
      <c r="G1140" s="87" t="s">
        <v>249</v>
      </c>
      <c r="H1140" s="87" t="s">
        <v>249</v>
      </c>
      <c r="I1140" s="87" t="s">
        <v>291</v>
      </c>
      <c r="J1140" s="87" t="s">
        <v>133</v>
      </c>
    </row>
    <row r="1141" outlineLevel="1">
      <c r="A1141" s="87" t="s">
        <v>6377</v>
      </c>
      <c r="B1141" s="87" t="s">
        <v>5158</v>
      </c>
      <c r="C1141" s="123" t="n">
        <v>175000.0</v>
      </c>
      <c r="D1141" s="123" t="s">
        <v>109</v>
      </c>
      <c r="E1141" s="123" t="n">
        <v>585291.09</v>
      </c>
      <c r="F1141" s="87" t="s">
        <v>63</v>
      </c>
      <c r="G1141" s="87" t="s">
        <v>382</v>
      </c>
      <c r="H1141" s="87" t="s">
        <v>249</v>
      </c>
      <c r="I1141" s="87" t="s">
        <v>291</v>
      </c>
      <c r="J1141" s="87" t="s">
        <v>133</v>
      </c>
    </row>
    <row r="1142" outlineLevel="1">
      <c r="A1142" s="87" t="s">
        <v>6378</v>
      </c>
      <c r="B1142" s="87" t="s">
        <v>5159</v>
      </c>
      <c r="C1142" s="123" t="n">
        <v>30600.0</v>
      </c>
      <c r="D1142" s="123" t="s">
        <v>109</v>
      </c>
      <c r="E1142" s="123" t="n">
        <v>615891.09</v>
      </c>
      <c r="F1142" s="87" t="s">
        <v>63</v>
      </c>
      <c r="G1142" s="87" t="s">
        <v>5160</v>
      </c>
      <c r="H1142" s="87" t="s">
        <v>249</v>
      </c>
      <c r="I1142" s="87" t="s">
        <v>291</v>
      </c>
      <c r="J1142" s="87" t="s">
        <v>133</v>
      </c>
    </row>
    <row r="1143" outlineLevel="1">
      <c r="A1143" s="87" t="s">
        <v>6378</v>
      </c>
      <c r="B1143" s="87" t="s">
        <v>5162</v>
      </c>
      <c r="C1143" s="123" t="n">
        <v>15700.0</v>
      </c>
      <c r="D1143" s="123" t="s">
        <v>109</v>
      </c>
      <c r="E1143" s="123" t="n">
        <v>631591.09</v>
      </c>
      <c r="F1143" s="87" t="s">
        <v>63</v>
      </c>
      <c r="G1143" s="87" t="s">
        <v>249</v>
      </c>
      <c r="H1143" s="87" t="s">
        <v>249</v>
      </c>
      <c r="I1143" s="87" t="s">
        <v>291</v>
      </c>
      <c r="J1143" s="87" t="s">
        <v>133</v>
      </c>
    </row>
    <row r="1144" outlineLevel="1">
      <c r="A1144" s="87" t="s">
        <v>6379</v>
      </c>
      <c r="B1144" s="87" t="s">
        <v>5166</v>
      </c>
      <c r="C1144" s="123" t="n">
        <v>40000.0</v>
      </c>
      <c r="D1144" s="123" t="s">
        <v>109</v>
      </c>
      <c r="E1144" s="123" t="n">
        <v>141591.09</v>
      </c>
      <c r="F1144" s="87" t="s">
        <v>63</v>
      </c>
      <c r="G1144" s="87" t="s">
        <v>5148</v>
      </c>
      <c r="H1144" s="87" t="s">
        <v>249</v>
      </c>
      <c r="I1144" s="87" t="s">
        <v>291</v>
      </c>
      <c r="J1144" s="87" t="s">
        <v>133</v>
      </c>
    </row>
    <row r="1145" outlineLevel="1">
      <c r="A1145" s="87" t="s">
        <v>6380</v>
      </c>
      <c r="B1145" s="87" t="s">
        <v>5176</v>
      </c>
      <c r="C1145" s="123" t="n">
        <v>14500.0</v>
      </c>
      <c r="D1145" s="123" t="s">
        <v>109</v>
      </c>
      <c r="E1145" s="123" t="n">
        <v>102225.09</v>
      </c>
      <c r="F1145" s="87" t="s">
        <v>84</v>
      </c>
      <c r="G1145" s="87" t="s">
        <v>249</v>
      </c>
      <c r="H1145" s="87" t="s">
        <v>249</v>
      </c>
      <c r="I1145" s="87" t="s">
        <v>291</v>
      </c>
      <c r="J1145" s="87" t="s">
        <v>133</v>
      </c>
    </row>
    <row r="1146" outlineLevel="1">
      <c r="A1146" s="87" t="s">
        <v>6380</v>
      </c>
      <c r="B1146" s="87" t="s">
        <v>5178</v>
      </c>
      <c r="C1146" s="123" t="n">
        <v>500.0</v>
      </c>
      <c r="D1146" s="123" t="s">
        <v>109</v>
      </c>
      <c r="E1146" s="123" t="n">
        <v>102725.09</v>
      </c>
      <c r="F1146" s="87" t="s">
        <v>84</v>
      </c>
      <c r="G1146" s="87" t="s">
        <v>249</v>
      </c>
      <c r="H1146" s="87" t="s">
        <v>249</v>
      </c>
      <c r="I1146" s="87" t="s">
        <v>291</v>
      </c>
      <c r="J1146" s="87" t="s">
        <v>133</v>
      </c>
    </row>
    <row r="1147" outlineLevel="1">
      <c r="A1147" s="87" t="s">
        <v>6380</v>
      </c>
      <c r="B1147" s="87" t="s">
        <v>5180</v>
      </c>
      <c r="C1147" s="123" t="n">
        <v>2000.0</v>
      </c>
      <c r="D1147" s="123" t="s">
        <v>109</v>
      </c>
      <c r="E1147" s="123" t="n">
        <v>104725.09</v>
      </c>
      <c r="F1147" s="87" t="s">
        <v>63</v>
      </c>
      <c r="G1147" s="87" t="s">
        <v>3327</v>
      </c>
      <c r="H1147" s="87" t="s">
        <v>249</v>
      </c>
      <c r="I1147" s="87" t="s">
        <v>291</v>
      </c>
      <c r="J1147" s="87" t="s">
        <v>133</v>
      </c>
    </row>
    <row r="1148" outlineLevel="1">
      <c r="A1148" s="87" t="s">
        <v>6380</v>
      </c>
      <c r="B1148" s="87" t="s">
        <v>5182</v>
      </c>
      <c r="C1148" s="123" t="n">
        <v>2000.0</v>
      </c>
      <c r="D1148" s="123" t="s">
        <v>109</v>
      </c>
      <c r="E1148" s="123" t="n">
        <v>106725.09</v>
      </c>
      <c r="F1148" s="87" t="s">
        <v>63</v>
      </c>
      <c r="G1148" s="87" t="s">
        <v>3327</v>
      </c>
      <c r="H1148" s="87" t="s">
        <v>249</v>
      </c>
      <c r="I1148" s="87" t="s">
        <v>291</v>
      </c>
      <c r="J1148" s="87" t="s">
        <v>133</v>
      </c>
    </row>
    <row r="1149" outlineLevel="1">
      <c r="A1149" s="87" t="s">
        <v>6380</v>
      </c>
      <c r="B1149" s="87" t="s">
        <v>5184</v>
      </c>
      <c r="C1149" s="123" t="n">
        <v>500.0</v>
      </c>
      <c r="D1149" s="123" t="s">
        <v>109</v>
      </c>
      <c r="E1149" s="123" t="n">
        <v>107225.09</v>
      </c>
      <c r="F1149" s="87" t="s">
        <v>63</v>
      </c>
      <c r="G1149" s="87" t="s">
        <v>3327</v>
      </c>
      <c r="H1149" s="87" t="s">
        <v>249</v>
      </c>
      <c r="I1149" s="87" t="s">
        <v>291</v>
      </c>
      <c r="J1149" s="87" t="s">
        <v>133</v>
      </c>
    </row>
    <row r="1150" outlineLevel="1">
      <c r="A1150" s="87" t="s">
        <v>6381</v>
      </c>
      <c r="B1150" s="87" t="s">
        <v>5186</v>
      </c>
      <c r="C1150" s="123" t="n">
        <v>40400.0</v>
      </c>
      <c r="D1150" s="123" t="s">
        <v>109</v>
      </c>
      <c r="E1150" s="123" t="n">
        <v>84126.14</v>
      </c>
      <c r="F1150" s="87" t="s">
        <v>63</v>
      </c>
      <c r="G1150" s="87" t="s">
        <v>249</v>
      </c>
      <c r="H1150" s="87" t="s">
        <v>249</v>
      </c>
      <c r="I1150" s="87" t="s">
        <v>291</v>
      </c>
      <c r="J1150" s="87" t="s">
        <v>133</v>
      </c>
    </row>
    <row r="1151" outlineLevel="1">
      <c r="A1151" s="87" t="s">
        <v>6381</v>
      </c>
      <c r="B1151" s="87" t="s">
        <v>5188</v>
      </c>
      <c r="C1151" s="123" t="n">
        <v>10500.0</v>
      </c>
      <c r="D1151" s="123" t="s">
        <v>109</v>
      </c>
      <c r="E1151" s="123" t="n">
        <v>94626.14</v>
      </c>
      <c r="F1151" s="87" t="s">
        <v>63</v>
      </c>
      <c r="G1151" s="87" t="s">
        <v>5189</v>
      </c>
      <c r="H1151" s="87" t="s">
        <v>249</v>
      </c>
      <c r="I1151" s="87" t="s">
        <v>291</v>
      </c>
      <c r="J1151" s="87" t="s">
        <v>133</v>
      </c>
    </row>
    <row r="1152" outlineLevel="1">
      <c r="A1152" s="87" t="s">
        <v>6381</v>
      </c>
      <c r="B1152" s="87" t="s">
        <v>5191</v>
      </c>
      <c r="C1152" s="123" t="n">
        <v>6000.0</v>
      </c>
      <c r="D1152" s="123" t="s">
        <v>109</v>
      </c>
      <c r="E1152" s="123" t="n">
        <v>100626.14</v>
      </c>
      <c r="F1152" s="87" t="s">
        <v>63</v>
      </c>
      <c r="G1152" s="87" t="s">
        <v>5189</v>
      </c>
      <c r="H1152" s="87" t="s">
        <v>249</v>
      </c>
      <c r="I1152" s="87" t="s">
        <v>291</v>
      </c>
      <c r="J1152" s="87" t="s">
        <v>133</v>
      </c>
    </row>
    <row r="1153" outlineLevel="1">
      <c r="A1153" s="87" t="s">
        <v>6381</v>
      </c>
      <c r="B1153" s="87" t="s">
        <v>5193</v>
      </c>
      <c r="C1153" s="123" t="n">
        <v>3500.0</v>
      </c>
      <c r="D1153" s="123" t="s">
        <v>109</v>
      </c>
      <c r="E1153" s="123" t="n">
        <v>104126.14</v>
      </c>
      <c r="F1153" s="87" t="s">
        <v>63</v>
      </c>
      <c r="G1153" s="87" t="s">
        <v>3301</v>
      </c>
      <c r="H1153" s="87" t="s">
        <v>249</v>
      </c>
      <c r="I1153" s="87" t="s">
        <v>291</v>
      </c>
      <c r="J1153" s="87" t="s">
        <v>133</v>
      </c>
    </row>
    <row r="1154" outlineLevel="1">
      <c r="A1154" s="87" t="s">
        <v>6381</v>
      </c>
      <c r="B1154" s="87" t="s">
        <v>5197</v>
      </c>
      <c r="C1154" s="123" t="n">
        <v>18000.0</v>
      </c>
      <c r="D1154" s="123" t="s">
        <v>109</v>
      </c>
      <c r="E1154" s="123" t="n">
        <v>132274.14</v>
      </c>
      <c r="F1154" s="87" t="s">
        <v>63</v>
      </c>
      <c r="G1154" s="87" t="s">
        <v>3616</v>
      </c>
      <c r="H1154" s="87" t="s">
        <v>249</v>
      </c>
      <c r="I1154" s="87" t="s">
        <v>291</v>
      </c>
      <c r="J1154" s="87" t="s">
        <v>133</v>
      </c>
    </row>
    <row r="1155" outlineLevel="1">
      <c r="A1155" s="87" t="s">
        <v>6381</v>
      </c>
      <c r="B1155" s="87" t="s">
        <v>5204</v>
      </c>
      <c r="C1155" s="123" t="n">
        <v>60000.0</v>
      </c>
      <c r="D1155" s="123" t="s">
        <v>109</v>
      </c>
      <c r="E1155" s="123" t="n">
        <v>106464.14</v>
      </c>
      <c r="F1155" s="87" t="s">
        <v>59</v>
      </c>
      <c r="G1155" s="87" t="s">
        <v>489</v>
      </c>
      <c r="H1155" s="87" t="s">
        <v>249</v>
      </c>
      <c r="I1155" s="87" t="s">
        <v>291</v>
      </c>
      <c r="J1155" s="87" t="s">
        <v>133</v>
      </c>
    </row>
    <row r="1156" outlineLevel="1">
      <c r="A1156" s="87" t="s">
        <v>6381</v>
      </c>
      <c r="B1156" s="87" t="s">
        <v>5208</v>
      </c>
      <c r="C1156" s="123" t="n">
        <v>4400.0</v>
      </c>
      <c r="D1156" s="123" t="s">
        <v>109</v>
      </c>
      <c r="E1156" s="123" t="n">
        <v>112114.14</v>
      </c>
      <c r="F1156" s="87" t="s">
        <v>63</v>
      </c>
      <c r="G1156" s="87" t="s">
        <v>3107</v>
      </c>
      <c r="H1156" s="87" t="s">
        <v>249</v>
      </c>
      <c r="I1156" s="87" t="s">
        <v>291</v>
      </c>
      <c r="J1156" s="87" t="s">
        <v>133</v>
      </c>
    </row>
    <row r="1157" outlineLevel="1">
      <c r="A1157" s="87" t="s">
        <v>6382</v>
      </c>
      <c r="B1157" s="87" t="s">
        <v>5210</v>
      </c>
      <c r="C1157" s="123" t="n">
        <v>400000.0</v>
      </c>
      <c r="D1157" s="123" t="s">
        <v>109</v>
      </c>
      <c r="E1157" s="123" t="n">
        <v>512114.14</v>
      </c>
      <c r="F1157" s="87" t="s">
        <v>59</v>
      </c>
      <c r="G1157" s="87" t="s">
        <v>489</v>
      </c>
      <c r="H1157" s="87" t="s">
        <v>249</v>
      </c>
      <c r="I1157" s="87" t="s">
        <v>291</v>
      </c>
      <c r="J1157" s="87" t="s">
        <v>133</v>
      </c>
    </row>
    <row r="1158" outlineLevel="1">
      <c r="A1158" s="87" t="s">
        <v>6382</v>
      </c>
      <c r="B1158" s="87" t="s">
        <v>5215</v>
      </c>
      <c r="C1158" s="123" t="n">
        <v>2200.0</v>
      </c>
      <c r="D1158" s="123" t="s">
        <v>109</v>
      </c>
      <c r="E1158" s="123" t="n">
        <v>105629.14</v>
      </c>
      <c r="F1158" s="87" t="s">
        <v>63</v>
      </c>
      <c r="G1158" s="87" t="s">
        <v>5216</v>
      </c>
      <c r="H1158" s="87" t="s">
        <v>249</v>
      </c>
      <c r="I1158" s="87" t="s">
        <v>291</v>
      </c>
      <c r="J1158" s="87" t="s">
        <v>133</v>
      </c>
    </row>
    <row r="1159" outlineLevel="1">
      <c r="A1159" s="87" t="s">
        <v>6383</v>
      </c>
      <c r="B1159" s="87" t="s">
        <v>5220</v>
      </c>
      <c r="C1159" s="123" t="n">
        <v>10000.0</v>
      </c>
      <c r="D1159" s="123" t="s">
        <v>109</v>
      </c>
      <c r="E1159" s="123" t="n">
        <v>115779.14</v>
      </c>
      <c r="F1159" s="87" t="s">
        <v>63</v>
      </c>
      <c r="G1159" s="87" t="s">
        <v>2325</v>
      </c>
      <c r="H1159" s="87" t="s">
        <v>249</v>
      </c>
      <c r="I1159" s="87" t="s">
        <v>291</v>
      </c>
      <c r="J1159" s="87" t="s">
        <v>133</v>
      </c>
    </row>
    <row r="1160" outlineLevel="1">
      <c r="A1160" s="87" t="s">
        <v>6384</v>
      </c>
      <c r="B1160" s="87" t="s">
        <v>5233</v>
      </c>
      <c r="C1160" s="123" t="n">
        <v>9200.0</v>
      </c>
      <c r="D1160" s="123" t="s">
        <v>109</v>
      </c>
      <c r="E1160" s="123" t="n">
        <v>211460.14</v>
      </c>
      <c r="F1160" s="87" t="s">
        <v>63</v>
      </c>
      <c r="G1160" s="87" t="s">
        <v>249</v>
      </c>
      <c r="H1160" s="87" t="s">
        <v>249</v>
      </c>
      <c r="I1160" s="87" t="s">
        <v>291</v>
      </c>
      <c r="J1160" s="87" t="s">
        <v>133</v>
      </c>
    </row>
    <row r="1161" outlineLevel="1">
      <c r="A1161" s="87" t="s">
        <v>6384</v>
      </c>
      <c r="B1161" s="87" t="s">
        <v>5235</v>
      </c>
      <c r="C1161" s="123" t="n">
        <v>700.0</v>
      </c>
      <c r="D1161" s="123" t="s">
        <v>109</v>
      </c>
      <c r="E1161" s="123" t="n">
        <v>212160.14</v>
      </c>
      <c r="F1161" s="87" t="s">
        <v>63</v>
      </c>
      <c r="G1161" s="87" t="s">
        <v>5006</v>
      </c>
      <c r="H1161" s="87" t="s">
        <v>249</v>
      </c>
      <c r="I1161" s="87" t="s">
        <v>291</v>
      </c>
      <c r="J1161" s="87" t="s">
        <v>133</v>
      </c>
    </row>
    <row r="1162" outlineLevel="1">
      <c r="A1162" s="87" t="s">
        <v>6384</v>
      </c>
      <c r="B1162" s="87" t="s">
        <v>5237</v>
      </c>
      <c r="C1162" s="123" t="n">
        <v>5800.0</v>
      </c>
      <c r="D1162" s="123" t="s">
        <v>109</v>
      </c>
      <c r="E1162" s="123" t="n">
        <v>217960.14</v>
      </c>
      <c r="F1162" s="87" t="s">
        <v>63</v>
      </c>
      <c r="G1162" s="87" t="s">
        <v>5238</v>
      </c>
      <c r="H1162" s="87" t="s">
        <v>249</v>
      </c>
      <c r="I1162" s="87" t="s">
        <v>291</v>
      </c>
      <c r="J1162" s="87" t="s">
        <v>133</v>
      </c>
    </row>
    <row r="1163" outlineLevel="1">
      <c r="A1163" s="87" t="s">
        <v>6384</v>
      </c>
      <c r="B1163" s="87" t="s">
        <v>5240</v>
      </c>
      <c r="C1163" s="123" t="n">
        <v>200.0</v>
      </c>
      <c r="D1163" s="123" t="s">
        <v>109</v>
      </c>
      <c r="E1163" s="123" t="n">
        <v>218160.14</v>
      </c>
      <c r="F1163" s="87" t="s">
        <v>63</v>
      </c>
      <c r="G1163" s="87" t="s">
        <v>5241</v>
      </c>
      <c r="H1163" s="87" t="s">
        <v>249</v>
      </c>
      <c r="I1163" s="87" t="s">
        <v>291</v>
      </c>
      <c r="J1163" s="87" t="s">
        <v>133</v>
      </c>
    </row>
    <row r="1164" outlineLevel="1">
      <c r="A1164" s="87" t="s">
        <v>6385</v>
      </c>
      <c r="B1164" s="87" t="s">
        <v>5244</v>
      </c>
      <c r="C1164" s="123" t="n">
        <v>500000.0</v>
      </c>
      <c r="D1164" s="123" t="s">
        <v>109</v>
      </c>
      <c r="E1164" s="123" t="n">
        <v>645507.14</v>
      </c>
      <c r="F1164" s="87" t="s">
        <v>63</v>
      </c>
      <c r="G1164" s="87" t="s">
        <v>249</v>
      </c>
      <c r="H1164" s="87" t="s">
        <v>249</v>
      </c>
      <c r="I1164" s="87" t="s">
        <v>291</v>
      </c>
      <c r="J1164" s="87" t="s">
        <v>133</v>
      </c>
    </row>
    <row r="1165" outlineLevel="1">
      <c r="A1165" s="87" t="s">
        <v>6386</v>
      </c>
      <c r="B1165" s="87" t="s">
        <v>5248</v>
      </c>
      <c r="C1165" s="123" t="n">
        <v>100000.0</v>
      </c>
      <c r="D1165" s="123" t="s">
        <v>109</v>
      </c>
      <c r="E1165" s="123" t="n">
        <v>105507.14</v>
      </c>
      <c r="F1165" s="87" t="s">
        <v>59</v>
      </c>
      <c r="G1165" s="87" t="s">
        <v>489</v>
      </c>
      <c r="H1165" s="87" t="s">
        <v>249</v>
      </c>
      <c r="I1165" s="87" t="s">
        <v>291</v>
      </c>
      <c r="J1165" s="87" t="s">
        <v>133</v>
      </c>
    </row>
    <row r="1166" outlineLevel="1">
      <c r="A1166" s="87" t="s">
        <v>6386</v>
      </c>
      <c r="B1166" s="87" t="s">
        <v>5250</v>
      </c>
      <c r="C1166" s="123" t="n">
        <v>46200.0</v>
      </c>
      <c r="D1166" s="123" t="s">
        <v>109</v>
      </c>
      <c r="E1166" s="123" t="n">
        <v>151707.14</v>
      </c>
      <c r="F1166" s="87" t="s">
        <v>63</v>
      </c>
      <c r="G1166" s="87" t="s">
        <v>5251</v>
      </c>
      <c r="H1166" s="87" t="s">
        <v>249</v>
      </c>
      <c r="I1166" s="87" t="s">
        <v>291</v>
      </c>
      <c r="J1166" s="87" t="s">
        <v>133</v>
      </c>
    </row>
    <row r="1167" outlineLevel="1">
      <c r="A1167" s="87" t="s">
        <v>6386</v>
      </c>
      <c r="B1167" s="87" t="s">
        <v>5253</v>
      </c>
      <c r="C1167" s="123" t="n">
        <v>18000.0</v>
      </c>
      <c r="D1167" s="123" t="s">
        <v>109</v>
      </c>
      <c r="E1167" s="123" t="n">
        <v>169707.14</v>
      </c>
      <c r="F1167" s="87" t="s">
        <v>63</v>
      </c>
      <c r="G1167" s="87" t="s">
        <v>249</v>
      </c>
      <c r="H1167" s="87" t="s">
        <v>249</v>
      </c>
      <c r="I1167" s="87" t="s">
        <v>291</v>
      </c>
      <c r="J1167" s="87" t="s">
        <v>133</v>
      </c>
    </row>
    <row r="1168" outlineLevel="1">
      <c r="A1168" s="87" t="s">
        <v>6387</v>
      </c>
      <c r="B1168" s="87" t="s">
        <v>5255</v>
      </c>
      <c r="C1168" s="123" t="n">
        <v>6200.0</v>
      </c>
      <c r="D1168" s="123" t="s">
        <v>109</v>
      </c>
      <c r="E1168" s="123" t="n">
        <v>175907.14</v>
      </c>
      <c r="F1168" s="87" t="s">
        <v>63</v>
      </c>
      <c r="G1168" s="87" t="s">
        <v>5256</v>
      </c>
      <c r="H1168" s="87" t="s">
        <v>249</v>
      </c>
      <c r="I1168" s="87" t="s">
        <v>291</v>
      </c>
      <c r="J1168" s="87" t="s">
        <v>133</v>
      </c>
    </row>
    <row r="1169" outlineLevel="1">
      <c r="A1169" s="87" t="s">
        <v>6387</v>
      </c>
      <c r="B1169" s="87" t="s">
        <v>5258</v>
      </c>
      <c r="C1169" s="123" t="n">
        <v>700.0</v>
      </c>
      <c r="D1169" s="123" t="s">
        <v>109</v>
      </c>
      <c r="E1169" s="123" t="n">
        <v>176607.14</v>
      </c>
      <c r="F1169" s="87" t="s">
        <v>63</v>
      </c>
      <c r="G1169" s="87" t="s">
        <v>1969</v>
      </c>
      <c r="H1169" s="87" t="s">
        <v>249</v>
      </c>
      <c r="I1169" s="87" t="s">
        <v>291</v>
      </c>
      <c r="J1169" s="87" t="s">
        <v>133</v>
      </c>
    </row>
    <row r="1170" outlineLevel="1">
      <c r="A1170" s="87" t="s">
        <v>6388</v>
      </c>
      <c r="B1170" s="87" t="s">
        <v>5260</v>
      </c>
      <c r="C1170" s="123" t="n">
        <v>5000.0</v>
      </c>
      <c r="D1170" s="123" t="s">
        <v>109</v>
      </c>
      <c r="E1170" s="123" t="n">
        <v>181607.14</v>
      </c>
      <c r="F1170" s="87" t="s">
        <v>63</v>
      </c>
      <c r="G1170" s="87" t="s">
        <v>3462</v>
      </c>
      <c r="H1170" s="87" t="s">
        <v>249</v>
      </c>
      <c r="I1170" s="87" t="s">
        <v>291</v>
      </c>
      <c r="J1170" s="87" t="s">
        <v>133</v>
      </c>
    </row>
    <row r="1171" outlineLevel="1">
      <c r="A1171" s="87" t="s">
        <v>6388</v>
      </c>
      <c r="B1171" s="87" t="s">
        <v>5267</v>
      </c>
      <c r="C1171" s="123" t="n">
        <v>2300.0</v>
      </c>
      <c r="D1171" s="123" t="s">
        <v>109</v>
      </c>
      <c r="E1171" s="123" t="n">
        <v>119527.14</v>
      </c>
      <c r="F1171" s="87" t="s">
        <v>63</v>
      </c>
      <c r="G1171" s="87" t="s">
        <v>4745</v>
      </c>
      <c r="H1171" s="87" t="s">
        <v>249</v>
      </c>
      <c r="I1171" s="87" t="s">
        <v>291</v>
      </c>
      <c r="J1171" s="87" t="s">
        <v>133</v>
      </c>
    </row>
    <row r="1172" outlineLevel="1">
      <c r="A1172" s="87" t="s">
        <v>6389</v>
      </c>
      <c r="B1172" s="87" t="s">
        <v>5272</v>
      </c>
      <c r="C1172" s="123" t="n">
        <v>5000.0</v>
      </c>
      <c r="D1172" s="123" t="s">
        <v>109</v>
      </c>
      <c r="E1172" s="123" t="n">
        <v>106827.14</v>
      </c>
      <c r="F1172" s="87" t="s">
        <v>63</v>
      </c>
      <c r="G1172" s="87" t="s">
        <v>249</v>
      </c>
      <c r="H1172" s="87" t="s">
        <v>249</v>
      </c>
      <c r="I1172" s="87" t="s">
        <v>291</v>
      </c>
      <c r="J1172" s="87" t="s">
        <v>133</v>
      </c>
    </row>
    <row r="1173" outlineLevel="1">
      <c r="A1173" s="87" t="s">
        <v>6389</v>
      </c>
      <c r="B1173" s="87" t="s">
        <v>5274</v>
      </c>
      <c r="C1173" s="123" t="n">
        <v>700.0</v>
      </c>
      <c r="D1173" s="123" t="s">
        <v>109</v>
      </c>
      <c r="E1173" s="123" t="n">
        <v>107527.14</v>
      </c>
      <c r="F1173" s="87" t="s">
        <v>63</v>
      </c>
      <c r="G1173" s="87" t="s">
        <v>1969</v>
      </c>
      <c r="H1173" s="87" t="s">
        <v>249</v>
      </c>
      <c r="I1173" s="87" t="s">
        <v>291</v>
      </c>
      <c r="J1173" s="87" t="s">
        <v>133</v>
      </c>
    </row>
    <row r="1174" outlineLevel="1">
      <c r="A1174" s="87" t="s">
        <v>6389</v>
      </c>
      <c r="B1174" s="87" t="s">
        <v>5276</v>
      </c>
      <c r="C1174" s="123" t="n">
        <v>2400.0</v>
      </c>
      <c r="D1174" s="123" t="s">
        <v>109</v>
      </c>
      <c r="E1174" s="123" t="n">
        <v>109927.14</v>
      </c>
      <c r="F1174" s="87" t="s">
        <v>63</v>
      </c>
      <c r="G1174" s="87" t="s">
        <v>3462</v>
      </c>
      <c r="H1174" s="87" t="s">
        <v>249</v>
      </c>
      <c r="I1174" s="87" t="s">
        <v>291</v>
      </c>
      <c r="J1174" s="87" t="s">
        <v>133</v>
      </c>
    </row>
    <row r="1175" outlineLevel="1">
      <c r="A1175" s="87" t="s">
        <v>6389</v>
      </c>
      <c r="B1175" s="87" t="s">
        <v>5278</v>
      </c>
      <c r="C1175" s="123" t="n">
        <v>50000.0</v>
      </c>
      <c r="D1175" s="123" t="s">
        <v>109</v>
      </c>
      <c r="E1175" s="123" t="n">
        <v>159927.14</v>
      </c>
      <c r="F1175" s="87" t="s">
        <v>63</v>
      </c>
      <c r="G1175" s="87" t="s">
        <v>3632</v>
      </c>
      <c r="H1175" s="87" t="s">
        <v>249</v>
      </c>
      <c r="I1175" s="87" t="s">
        <v>291</v>
      </c>
      <c r="J1175" s="87" t="s">
        <v>133</v>
      </c>
    </row>
    <row r="1176" outlineLevel="1">
      <c r="A1176" s="87" t="s">
        <v>6390</v>
      </c>
      <c r="B1176" s="87" t="s">
        <v>5282</v>
      </c>
      <c r="C1176" s="123" t="n">
        <v>125000.0</v>
      </c>
      <c r="D1176" s="123" t="s">
        <v>109</v>
      </c>
      <c r="E1176" s="123" t="n">
        <v>224927.14</v>
      </c>
      <c r="F1176" s="87" t="s">
        <v>63</v>
      </c>
      <c r="G1176" s="87" t="s">
        <v>3632</v>
      </c>
      <c r="H1176" s="87" t="s">
        <v>249</v>
      </c>
      <c r="I1176" s="87" t="s">
        <v>291</v>
      </c>
      <c r="J1176" s="87" t="s">
        <v>133</v>
      </c>
    </row>
    <row r="1177" outlineLevel="1">
      <c r="A1177" s="87" t="s">
        <v>6390</v>
      </c>
      <c r="B1177" s="87" t="s">
        <v>5284</v>
      </c>
      <c r="C1177" s="123" t="n">
        <v>5800.0</v>
      </c>
      <c r="D1177" s="123" t="s">
        <v>109</v>
      </c>
      <c r="E1177" s="123" t="n">
        <v>230727.14</v>
      </c>
      <c r="F1177" s="87" t="s">
        <v>63</v>
      </c>
      <c r="G1177" s="87" t="s">
        <v>249</v>
      </c>
      <c r="H1177" s="87" t="s">
        <v>249</v>
      </c>
      <c r="I1177" s="87" t="s">
        <v>291</v>
      </c>
      <c r="J1177" s="87" t="s">
        <v>133</v>
      </c>
    </row>
    <row r="1178" outlineLevel="1">
      <c r="A1178" s="87" t="s">
        <v>6391</v>
      </c>
      <c r="B1178" s="87" t="s">
        <v>5290</v>
      </c>
      <c r="C1178" s="123" t="n">
        <v>1300.0</v>
      </c>
      <c r="D1178" s="123" t="s">
        <v>109</v>
      </c>
      <c r="E1178" s="123" t="n">
        <v>230487.2</v>
      </c>
      <c r="F1178" s="87" t="s">
        <v>63</v>
      </c>
      <c r="G1178" s="87" t="s">
        <v>5238</v>
      </c>
      <c r="H1178" s="87" t="s">
        <v>249</v>
      </c>
      <c r="I1178" s="87" t="s">
        <v>291</v>
      </c>
      <c r="J1178" s="87" t="s">
        <v>133</v>
      </c>
    </row>
    <row r="1179" outlineLevel="1">
      <c r="A1179" s="87" t="s">
        <v>6391</v>
      </c>
      <c r="B1179" s="87" t="s">
        <v>5292</v>
      </c>
      <c r="C1179" s="123" t="n">
        <v>4500.0</v>
      </c>
      <c r="D1179" s="123" t="s">
        <v>109</v>
      </c>
      <c r="E1179" s="123" t="n">
        <v>234987.2</v>
      </c>
      <c r="F1179" s="87" t="s">
        <v>63</v>
      </c>
      <c r="G1179" s="87" t="s">
        <v>3327</v>
      </c>
      <c r="H1179" s="87" t="s">
        <v>249</v>
      </c>
      <c r="I1179" s="87" t="s">
        <v>291</v>
      </c>
      <c r="J1179" s="87" t="s">
        <v>133</v>
      </c>
    </row>
    <row r="1180" outlineLevel="1">
      <c r="A1180" s="87" t="s">
        <v>6391</v>
      </c>
      <c r="B1180" s="87" t="s">
        <v>5294</v>
      </c>
      <c r="C1180" s="123" t="n">
        <v>5000.0</v>
      </c>
      <c r="D1180" s="123" t="s">
        <v>109</v>
      </c>
      <c r="E1180" s="123" t="n">
        <v>239987.2</v>
      </c>
      <c r="F1180" s="87" t="s">
        <v>63</v>
      </c>
      <c r="G1180" s="87" t="s">
        <v>249</v>
      </c>
      <c r="H1180" s="87" t="s">
        <v>249</v>
      </c>
      <c r="I1180" s="87" t="s">
        <v>291</v>
      </c>
      <c r="J1180" s="87" t="s">
        <v>133</v>
      </c>
    </row>
    <row r="1181" outlineLevel="1">
      <c r="A1181" s="87" t="s">
        <v>6392</v>
      </c>
      <c r="B1181" s="87" t="s">
        <v>5298</v>
      </c>
      <c r="C1181" s="123" t="n">
        <v>2400.0</v>
      </c>
      <c r="D1181" s="123" t="s">
        <v>109</v>
      </c>
      <c r="E1181" s="123" t="n">
        <v>142387.2</v>
      </c>
      <c r="F1181" s="87" t="s">
        <v>63</v>
      </c>
      <c r="G1181" s="87" t="s">
        <v>392</v>
      </c>
      <c r="H1181" s="87" t="s">
        <v>249</v>
      </c>
      <c r="I1181" s="87" t="s">
        <v>291</v>
      </c>
      <c r="J1181" s="87" t="s">
        <v>133</v>
      </c>
    </row>
    <row r="1182" outlineLevel="1">
      <c r="A1182" s="87" t="s">
        <v>6392</v>
      </c>
      <c r="B1182" s="87" t="s">
        <v>5300</v>
      </c>
      <c r="C1182" s="123" t="n">
        <v>2500.0</v>
      </c>
      <c r="D1182" s="123" t="s">
        <v>109</v>
      </c>
      <c r="E1182" s="123" t="n">
        <v>144887.2</v>
      </c>
      <c r="F1182" s="87" t="s">
        <v>63</v>
      </c>
      <c r="G1182" s="87" t="s">
        <v>3462</v>
      </c>
      <c r="H1182" s="87" t="s">
        <v>249</v>
      </c>
      <c r="I1182" s="87" t="s">
        <v>291</v>
      </c>
      <c r="J1182" s="87" t="s">
        <v>133</v>
      </c>
    </row>
    <row r="1183" outlineLevel="1">
      <c r="A1183" s="87" t="s">
        <v>6392</v>
      </c>
      <c r="B1183" s="87" t="s">
        <v>5302</v>
      </c>
      <c r="C1183" s="123" t="n">
        <v>700.0</v>
      </c>
      <c r="D1183" s="123" t="s">
        <v>109</v>
      </c>
      <c r="E1183" s="123" t="n">
        <v>145587.2</v>
      </c>
      <c r="F1183" s="87" t="s">
        <v>63</v>
      </c>
      <c r="G1183" s="87" t="s">
        <v>1969</v>
      </c>
      <c r="H1183" s="87" t="s">
        <v>249</v>
      </c>
      <c r="I1183" s="87" t="s">
        <v>291</v>
      </c>
      <c r="J1183" s="87" t="s">
        <v>133</v>
      </c>
    </row>
    <row r="1184" outlineLevel="1">
      <c r="A1184" s="87" t="s">
        <v>6392</v>
      </c>
      <c r="B1184" s="87" t="s">
        <v>5304</v>
      </c>
      <c r="C1184" s="123" t="n">
        <v>106000.0</v>
      </c>
      <c r="D1184" s="123" t="s">
        <v>109</v>
      </c>
      <c r="E1184" s="123" t="n">
        <v>251587.2</v>
      </c>
      <c r="F1184" s="87" t="s">
        <v>63</v>
      </c>
      <c r="G1184" s="87" t="s">
        <v>1335</v>
      </c>
      <c r="H1184" s="87" t="s">
        <v>249</v>
      </c>
      <c r="I1184" s="87" t="s">
        <v>291</v>
      </c>
      <c r="J1184" s="87" t="s">
        <v>133</v>
      </c>
    </row>
    <row r="1185" outlineLevel="1">
      <c r="A1185" s="87" t="s">
        <v>6392</v>
      </c>
      <c r="B1185" s="87" t="s">
        <v>5308</v>
      </c>
      <c r="C1185" s="123" t="n">
        <v>7500.0</v>
      </c>
      <c r="D1185" s="123" t="s">
        <v>109</v>
      </c>
      <c r="E1185" s="123" t="n">
        <v>259088.2</v>
      </c>
      <c r="F1185" s="87" t="s">
        <v>63</v>
      </c>
      <c r="G1185" s="87" t="s">
        <v>249</v>
      </c>
      <c r="H1185" s="87" t="s">
        <v>249</v>
      </c>
      <c r="I1185" s="87" t="s">
        <v>291</v>
      </c>
      <c r="J1185" s="87" t="s">
        <v>133</v>
      </c>
    </row>
    <row r="1186" outlineLevel="1">
      <c r="A1186" s="87" t="s">
        <v>6392</v>
      </c>
      <c r="B1186" s="87" t="s">
        <v>5310</v>
      </c>
      <c r="C1186" s="123" t="n">
        <v>210000.0</v>
      </c>
      <c r="D1186" s="123" t="s">
        <v>109</v>
      </c>
      <c r="E1186" s="123" t="n">
        <v>311884.05</v>
      </c>
      <c r="F1186" s="87" t="s">
        <v>59</v>
      </c>
      <c r="G1186" s="87" t="s">
        <v>489</v>
      </c>
      <c r="H1186" s="87" t="s">
        <v>6393</v>
      </c>
      <c r="I1186" s="87" t="s">
        <v>414</v>
      </c>
      <c r="J1186" s="87" t="s">
        <v>139</v>
      </c>
    </row>
    <row r="1187" outlineLevel="1">
      <c r="A1187" s="87" t="s">
        <v>6394</v>
      </c>
      <c r="B1187" s="87" t="s">
        <v>5323</v>
      </c>
      <c r="C1187" s="123" t="n">
        <v>9500.0</v>
      </c>
      <c r="D1187" s="123" t="s">
        <v>109</v>
      </c>
      <c r="E1187" s="123" t="n">
        <v>366120.2</v>
      </c>
      <c r="F1187" s="87" t="s">
        <v>84</v>
      </c>
      <c r="G1187" s="87" t="s">
        <v>249</v>
      </c>
      <c r="H1187" s="87" t="s">
        <v>249</v>
      </c>
      <c r="I1187" s="87" t="s">
        <v>291</v>
      </c>
      <c r="J1187" s="87" t="s">
        <v>133</v>
      </c>
    </row>
    <row r="1188" outlineLevel="1">
      <c r="A1188" s="87" t="s">
        <v>6394</v>
      </c>
      <c r="B1188" s="87" t="s">
        <v>5325</v>
      </c>
      <c r="C1188" s="123" t="n">
        <v>500.0</v>
      </c>
      <c r="D1188" s="123" t="s">
        <v>109</v>
      </c>
      <c r="E1188" s="123" t="n">
        <v>366620.2</v>
      </c>
      <c r="F1188" s="87" t="s">
        <v>84</v>
      </c>
      <c r="G1188" s="87" t="s">
        <v>249</v>
      </c>
      <c r="H1188" s="87" t="s">
        <v>249</v>
      </c>
      <c r="I1188" s="87" t="s">
        <v>291</v>
      </c>
      <c r="J1188" s="87" t="s">
        <v>133</v>
      </c>
    </row>
    <row r="1189" outlineLevel="1">
      <c r="A1189" s="87" t="s">
        <v>6395</v>
      </c>
      <c r="B1189" s="87" t="s">
        <v>5330</v>
      </c>
      <c r="C1189" s="123" t="n">
        <v>32500.0</v>
      </c>
      <c r="D1189" s="123" t="s">
        <v>109</v>
      </c>
      <c r="E1189" s="123" t="n">
        <v>149120.2</v>
      </c>
      <c r="F1189" s="87" t="s">
        <v>63</v>
      </c>
      <c r="G1189" s="87" t="s">
        <v>249</v>
      </c>
      <c r="H1189" s="87" t="s">
        <v>249</v>
      </c>
      <c r="I1189" s="87" t="s">
        <v>291</v>
      </c>
      <c r="J1189" s="87" t="s">
        <v>133</v>
      </c>
    </row>
    <row r="1190" outlineLevel="1">
      <c r="A1190" s="87" t="s">
        <v>6396</v>
      </c>
      <c r="B1190" s="87" t="s">
        <v>5335</v>
      </c>
      <c r="C1190" s="123" t="n">
        <v>19500.0</v>
      </c>
      <c r="D1190" s="123" t="s">
        <v>109</v>
      </c>
      <c r="E1190" s="123" t="n">
        <v>124129.2</v>
      </c>
      <c r="F1190" s="87" t="s">
        <v>63</v>
      </c>
      <c r="G1190" s="87" t="s">
        <v>1489</v>
      </c>
      <c r="H1190" s="87" t="s">
        <v>249</v>
      </c>
      <c r="I1190" s="87" t="s">
        <v>291</v>
      </c>
      <c r="J1190" s="87" t="s">
        <v>133</v>
      </c>
    </row>
    <row r="1191" outlineLevel="1">
      <c r="A1191" s="87" t="s">
        <v>6396</v>
      </c>
      <c r="B1191" s="87" t="s">
        <v>5337</v>
      </c>
      <c r="C1191" s="123" t="n">
        <v>6600.0</v>
      </c>
      <c r="D1191" s="123" t="s">
        <v>109</v>
      </c>
      <c r="E1191" s="123" t="n">
        <v>130729.2</v>
      </c>
      <c r="F1191" s="87" t="s">
        <v>63</v>
      </c>
      <c r="G1191" s="87" t="s">
        <v>3107</v>
      </c>
      <c r="H1191" s="87" t="s">
        <v>249</v>
      </c>
      <c r="I1191" s="87" t="s">
        <v>291</v>
      </c>
      <c r="J1191" s="87" t="s">
        <v>133</v>
      </c>
    </row>
    <row r="1192" outlineLevel="1">
      <c r="A1192" s="87" t="s">
        <v>6397</v>
      </c>
      <c r="B1192" s="87" t="s">
        <v>5339</v>
      </c>
      <c r="C1192" s="123" t="n">
        <v>17500.0</v>
      </c>
      <c r="D1192" s="123" t="s">
        <v>109</v>
      </c>
      <c r="E1192" s="123" t="n">
        <v>148229.2</v>
      </c>
      <c r="F1192" s="87" t="s">
        <v>63</v>
      </c>
      <c r="G1192" s="87" t="s">
        <v>5340</v>
      </c>
      <c r="H1192" s="87" t="s">
        <v>249</v>
      </c>
      <c r="I1192" s="87" t="s">
        <v>291</v>
      </c>
      <c r="J1192" s="87" t="s">
        <v>133</v>
      </c>
    </row>
    <row r="1193" outlineLevel="1">
      <c r="A1193" s="87" t="s">
        <v>6397</v>
      </c>
      <c r="B1193" s="87" t="s">
        <v>5342</v>
      </c>
      <c r="C1193" s="123" t="n">
        <v>2500.0</v>
      </c>
      <c r="D1193" s="123" t="s">
        <v>109</v>
      </c>
      <c r="E1193" s="123" t="n">
        <v>150729.2</v>
      </c>
      <c r="F1193" s="87" t="s">
        <v>63</v>
      </c>
      <c r="G1193" s="87" t="s">
        <v>249</v>
      </c>
      <c r="H1193" s="87" t="s">
        <v>249</v>
      </c>
      <c r="I1193" s="87" t="s">
        <v>291</v>
      </c>
      <c r="J1193" s="87" t="s">
        <v>133</v>
      </c>
    </row>
    <row r="1194" outlineLevel="1">
      <c r="A1194" s="87" t="s">
        <v>6398</v>
      </c>
      <c r="B1194" s="87" t="s">
        <v>5344</v>
      </c>
      <c r="C1194" s="123" t="n">
        <v>2000.0</v>
      </c>
      <c r="D1194" s="123" t="s">
        <v>109</v>
      </c>
      <c r="E1194" s="123" t="n">
        <v>152729.2</v>
      </c>
      <c r="F1194" s="87" t="s">
        <v>63</v>
      </c>
      <c r="G1194" s="87" t="s">
        <v>3327</v>
      </c>
      <c r="H1194" s="87" t="s">
        <v>249</v>
      </c>
      <c r="I1194" s="87" t="s">
        <v>291</v>
      </c>
      <c r="J1194" s="87" t="s">
        <v>133</v>
      </c>
    </row>
    <row r="1195" outlineLevel="1">
      <c r="A1195" s="87" t="s">
        <v>6399</v>
      </c>
      <c r="B1195" s="87" t="s">
        <v>5349</v>
      </c>
      <c r="C1195" s="123" t="n">
        <v>8000.0</v>
      </c>
      <c r="D1195" s="123" t="s">
        <v>109</v>
      </c>
      <c r="E1195" s="123" t="n">
        <v>110729.2</v>
      </c>
      <c r="F1195" s="87" t="s">
        <v>63</v>
      </c>
      <c r="G1195" s="87" t="s">
        <v>1062</v>
      </c>
      <c r="H1195" s="87" t="s">
        <v>249</v>
      </c>
      <c r="I1195" s="87" t="s">
        <v>291</v>
      </c>
      <c r="J1195" s="87" t="s">
        <v>133</v>
      </c>
    </row>
    <row r="1196" outlineLevel="1">
      <c r="A1196" s="87" t="s">
        <v>6399</v>
      </c>
      <c r="B1196" s="87" t="s">
        <v>5351</v>
      </c>
      <c r="C1196" s="123" t="n">
        <v>2700.0</v>
      </c>
      <c r="D1196" s="123" t="s">
        <v>109</v>
      </c>
      <c r="E1196" s="123" t="n">
        <v>113429.2</v>
      </c>
      <c r="F1196" s="87" t="s">
        <v>63</v>
      </c>
      <c r="G1196" s="87" t="s">
        <v>5352</v>
      </c>
      <c r="H1196" s="87" t="s">
        <v>249</v>
      </c>
      <c r="I1196" s="87" t="s">
        <v>291</v>
      </c>
      <c r="J1196" s="87" t="s">
        <v>133</v>
      </c>
    </row>
    <row r="1197" outlineLevel="1">
      <c r="A1197" s="87" t="s">
        <v>6399</v>
      </c>
      <c r="B1197" s="87" t="s">
        <v>5356</v>
      </c>
      <c r="C1197" s="123" t="n">
        <v>2200.0</v>
      </c>
      <c r="D1197" s="123" t="s">
        <v>109</v>
      </c>
      <c r="E1197" s="123" t="n">
        <v>110165.47</v>
      </c>
      <c r="F1197" s="87" t="s">
        <v>63</v>
      </c>
      <c r="G1197" s="87" t="s">
        <v>541</v>
      </c>
      <c r="H1197" s="87" t="s">
        <v>249</v>
      </c>
      <c r="I1197" s="87" t="s">
        <v>291</v>
      </c>
      <c r="J1197" s="87" t="s">
        <v>133</v>
      </c>
    </row>
    <row r="1198" outlineLevel="1">
      <c r="A1198" s="87" t="s">
        <v>6400</v>
      </c>
      <c r="B1198" s="87" t="s">
        <v>5358</v>
      </c>
      <c r="C1198" s="123" t="n">
        <v>10000.0</v>
      </c>
      <c r="D1198" s="123" t="s">
        <v>109</v>
      </c>
      <c r="E1198" s="123" t="n">
        <v>120165.47</v>
      </c>
      <c r="F1198" s="87" t="s">
        <v>63</v>
      </c>
      <c r="G1198" s="87" t="s">
        <v>249</v>
      </c>
      <c r="H1198" s="87" t="s">
        <v>249</v>
      </c>
      <c r="I1198" s="87" t="s">
        <v>291</v>
      </c>
      <c r="J1198" s="87" t="s">
        <v>133</v>
      </c>
    </row>
    <row r="1199" outlineLevel="1">
      <c r="A1199" s="87" t="s">
        <v>6400</v>
      </c>
      <c r="B1199" s="87" t="s">
        <v>5361</v>
      </c>
      <c r="C1199" s="123" t="n">
        <v>40000.0</v>
      </c>
      <c r="D1199" s="123" t="s">
        <v>109</v>
      </c>
      <c r="E1199" s="123" t="n">
        <v>160106.47</v>
      </c>
      <c r="F1199" s="87" t="s">
        <v>63</v>
      </c>
      <c r="G1199" s="87" t="s">
        <v>5362</v>
      </c>
      <c r="H1199" s="87" t="s">
        <v>249</v>
      </c>
      <c r="I1199" s="87" t="s">
        <v>291</v>
      </c>
      <c r="J1199" s="87" t="s">
        <v>133</v>
      </c>
    </row>
    <row r="1200" outlineLevel="1">
      <c r="A1200" s="87" t="s">
        <v>6401</v>
      </c>
      <c r="B1200" s="87" t="s">
        <v>5364</v>
      </c>
      <c r="C1200" s="123" t="n">
        <v>5400.0</v>
      </c>
      <c r="D1200" s="123" t="s">
        <v>109</v>
      </c>
      <c r="E1200" s="123" t="n">
        <v>165506.47</v>
      </c>
      <c r="F1200" s="87" t="s">
        <v>63</v>
      </c>
      <c r="G1200" s="87" t="s">
        <v>249</v>
      </c>
      <c r="H1200" s="87" t="s">
        <v>249</v>
      </c>
      <c r="I1200" s="87" t="s">
        <v>291</v>
      </c>
      <c r="J1200" s="87" t="s">
        <v>133</v>
      </c>
    </row>
    <row r="1201" outlineLevel="1">
      <c r="A1201" s="87" t="s">
        <v>6401</v>
      </c>
      <c r="B1201" s="87" t="s">
        <v>5368</v>
      </c>
      <c r="C1201" s="123" t="n">
        <v>15000.0</v>
      </c>
      <c r="D1201" s="123" t="s">
        <v>109</v>
      </c>
      <c r="E1201" s="123" t="n">
        <v>182394.47</v>
      </c>
      <c r="F1201" s="87" t="s">
        <v>84</v>
      </c>
      <c r="G1201" s="87" t="s">
        <v>249</v>
      </c>
      <c r="H1201" s="87" t="s">
        <v>249</v>
      </c>
      <c r="I1201" s="87" t="s">
        <v>291</v>
      </c>
      <c r="J1201" s="87" t="s">
        <v>133</v>
      </c>
    </row>
    <row r="1202" outlineLevel="1">
      <c r="A1202" s="87" t="s">
        <v>6402</v>
      </c>
      <c r="B1202" s="87" t="s">
        <v>5370</v>
      </c>
      <c r="C1202" s="123" t="n">
        <v>3600.0</v>
      </c>
      <c r="D1202" s="123" t="s">
        <v>109</v>
      </c>
      <c r="E1202" s="123" t="n">
        <v>185994.47</v>
      </c>
      <c r="F1202" s="87" t="s">
        <v>63</v>
      </c>
      <c r="G1202" s="87" t="s">
        <v>3462</v>
      </c>
      <c r="H1202" s="87" t="s">
        <v>249</v>
      </c>
      <c r="I1202" s="87" t="s">
        <v>291</v>
      </c>
      <c r="J1202" s="87" t="s">
        <v>133</v>
      </c>
    </row>
    <row r="1203" outlineLevel="1">
      <c r="A1203" s="87" t="s">
        <v>6402</v>
      </c>
      <c r="B1203" s="87" t="s">
        <v>5372</v>
      </c>
      <c r="C1203" s="123" t="n">
        <v>6600.0</v>
      </c>
      <c r="D1203" s="123" t="s">
        <v>109</v>
      </c>
      <c r="E1203" s="123" t="n">
        <v>192594.47</v>
      </c>
      <c r="F1203" s="87" t="s">
        <v>63</v>
      </c>
      <c r="G1203" s="87" t="s">
        <v>3107</v>
      </c>
      <c r="H1203" s="87" t="s">
        <v>249</v>
      </c>
      <c r="I1203" s="87" t="s">
        <v>291</v>
      </c>
      <c r="J1203" s="87" t="s">
        <v>133</v>
      </c>
    </row>
    <row r="1204" outlineLevel="1">
      <c r="A1204" s="87" t="s">
        <v>6402</v>
      </c>
      <c r="B1204" s="87" t="s">
        <v>5374</v>
      </c>
      <c r="C1204" s="123" t="n">
        <v>5000.0</v>
      </c>
      <c r="D1204" s="123" t="s">
        <v>109</v>
      </c>
      <c r="E1204" s="123" t="n">
        <v>197594.47</v>
      </c>
      <c r="F1204" s="87" t="s">
        <v>63</v>
      </c>
      <c r="G1204" s="87" t="s">
        <v>3327</v>
      </c>
      <c r="H1204" s="87" t="s">
        <v>249</v>
      </c>
      <c r="I1204" s="87" t="s">
        <v>291</v>
      </c>
      <c r="J1204" s="87" t="s">
        <v>133</v>
      </c>
    </row>
    <row r="1205" outlineLevel="1">
      <c r="A1205" s="87" t="s">
        <v>6402</v>
      </c>
      <c r="B1205" s="87" t="s">
        <v>5378</v>
      </c>
      <c r="C1205" s="123" t="n">
        <v>2500.0</v>
      </c>
      <c r="D1205" s="123" t="s">
        <v>109</v>
      </c>
      <c r="E1205" s="123" t="n">
        <v>416742.47</v>
      </c>
      <c r="F1205" s="87" t="s">
        <v>63</v>
      </c>
      <c r="G1205" s="87" t="s">
        <v>249</v>
      </c>
      <c r="H1205" s="87" t="s">
        <v>249</v>
      </c>
      <c r="I1205" s="87" t="s">
        <v>291</v>
      </c>
      <c r="J1205" s="87" t="s">
        <v>133</v>
      </c>
    </row>
    <row r="1206" outlineLevel="1">
      <c r="A1206" s="87" t="s">
        <v>6402</v>
      </c>
      <c r="B1206" s="87" t="s">
        <v>5380</v>
      </c>
      <c r="C1206" s="123" t="n">
        <v>2500.0</v>
      </c>
      <c r="D1206" s="123" t="s">
        <v>109</v>
      </c>
      <c r="E1206" s="123" t="n">
        <v>419242.47</v>
      </c>
      <c r="F1206" s="87" t="s">
        <v>84</v>
      </c>
      <c r="G1206" s="87" t="s">
        <v>249</v>
      </c>
      <c r="H1206" s="87" t="s">
        <v>249</v>
      </c>
      <c r="I1206" s="87" t="s">
        <v>291</v>
      </c>
      <c r="J1206" s="87" t="s">
        <v>133</v>
      </c>
    </row>
    <row r="1207" outlineLevel="1">
      <c r="A1207" s="87" t="s">
        <v>6403</v>
      </c>
      <c r="B1207" s="87" t="s">
        <v>5382</v>
      </c>
      <c r="C1207" s="123" t="n">
        <v>40000.0</v>
      </c>
      <c r="D1207" s="123" t="s">
        <v>109</v>
      </c>
      <c r="E1207" s="123" t="n">
        <v>310497.2</v>
      </c>
      <c r="F1207" s="87" t="s">
        <v>63</v>
      </c>
      <c r="G1207" s="87" t="s">
        <v>249</v>
      </c>
      <c r="H1207" s="87" t="s">
        <v>249</v>
      </c>
      <c r="I1207" s="87" t="s">
        <v>291</v>
      </c>
      <c r="J1207" s="87" t="s">
        <v>133</v>
      </c>
    </row>
    <row r="1208" outlineLevel="1">
      <c r="A1208" s="87" t="s">
        <v>6403</v>
      </c>
      <c r="B1208" s="87" t="s">
        <v>5391</v>
      </c>
      <c r="C1208" s="123" t="n">
        <v>7500.0</v>
      </c>
      <c r="D1208" s="123" t="s">
        <v>109</v>
      </c>
      <c r="E1208" s="123" t="n">
        <v>109054.2</v>
      </c>
      <c r="F1208" s="87" t="s">
        <v>63</v>
      </c>
      <c r="G1208" s="87" t="s">
        <v>249</v>
      </c>
      <c r="H1208" s="87" t="s">
        <v>249</v>
      </c>
      <c r="I1208" s="87" t="s">
        <v>291</v>
      </c>
      <c r="J1208" s="87" t="s">
        <v>133</v>
      </c>
    </row>
    <row r="1209" outlineLevel="1">
      <c r="A1209" s="87" t="s">
        <v>6404</v>
      </c>
      <c r="B1209" s="87" t="s">
        <v>5393</v>
      </c>
      <c r="C1209" s="123" t="n">
        <v>1200.0</v>
      </c>
      <c r="D1209" s="123" t="s">
        <v>109</v>
      </c>
      <c r="E1209" s="123" t="n">
        <v>110254.2</v>
      </c>
      <c r="F1209" s="87" t="s">
        <v>63</v>
      </c>
      <c r="G1209" s="87" t="s">
        <v>3462</v>
      </c>
      <c r="H1209" s="87" t="s">
        <v>249</v>
      </c>
      <c r="I1209" s="87" t="s">
        <v>291</v>
      </c>
      <c r="J1209" s="87" t="s">
        <v>133</v>
      </c>
    </row>
    <row r="1210" outlineLevel="1">
      <c r="A1210" s="87" t="s">
        <v>6404</v>
      </c>
      <c r="B1210" s="87" t="s">
        <v>5395</v>
      </c>
      <c r="C1210" s="123" t="n">
        <v>2400.0</v>
      </c>
      <c r="D1210" s="123" t="s">
        <v>109</v>
      </c>
      <c r="E1210" s="123" t="n">
        <v>112654.2</v>
      </c>
      <c r="F1210" s="87" t="s">
        <v>63</v>
      </c>
      <c r="G1210" s="87" t="s">
        <v>3462</v>
      </c>
      <c r="H1210" s="87" t="s">
        <v>249</v>
      </c>
      <c r="I1210" s="87" t="s">
        <v>291</v>
      </c>
      <c r="J1210" s="87" t="s">
        <v>133</v>
      </c>
    </row>
    <row r="1211" outlineLevel="1">
      <c r="A1211" s="87" t="s">
        <v>6404</v>
      </c>
      <c r="B1211" s="87" t="s">
        <v>5397</v>
      </c>
      <c r="C1211" s="123" t="n">
        <v>160000.0</v>
      </c>
      <c r="D1211" s="123" t="s">
        <v>109</v>
      </c>
      <c r="E1211" s="123" t="n">
        <v>272654.2</v>
      </c>
      <c r="F1211" s="87" t="s">
        <v>59</v>
      </c>
      <c r="G1211" s="87" t="s">
        <v>489</v>
      </c>
      <c r="H1211" s="87" t="s">
        <v>249</v>
      </c>
      <c r="I1211" s="87" t="s">
        <v>291</v>
      </c>
      <c r="J1211" s="87" t="s">
        <v>133</v>
      </c>
    </row>
    <row r="1212" outlineLevel="1">
      <c r="A1212" s="87" t="s">
        <v>6405</v>
      </c>
      <c r="B1212" s="87" t="s">
        <v>5404</v>
      </c>
      <c r="C1212" s="123" t="n">
        <v>2500.0</v>
      </c>
      <c r="D1212" s="123" t="s">
        <v>109</v>
      </c>
      <c r="E1212" s="123" t="n">
        <v>112754.2</v>
      </c>
      <c r="F1212" s="87" t="s">
        <v>63</v>
      </c>
      <c r="G1212" s="87" t="s">
        <v>3462</v>
      </c>
      <c r="H1212" s="87" t="s">
        <v>249</v>
      </c>
      <c r="I1212" s="87" t="s">
        <v>291</v>
      </c>
      <c r="J1212" s="87" t="s">
        <v>133</v>
      </c>
    </row>
    <row r="1213" outlineLevel="1">
      <c r="A1213" s="87" t="s">
        <v>6405</v>
      </c>
      <c r="B1213" s="87" t="s">
        <v>5408</v>
      </c>
      <c r="C1213" s="123" t="n">
        <v>45000.0</v>
      </c>
      <c r="D1213" s="123" t="s">
        <v>109</v>
      </c>
      <c r="E1213" s="123" t="n">
        <v>174004.2</v>
      </c>
      <c r="F1213" s="87" t="s">
        <v>63</v>
      </c>
      <c r="G1213" s="87" t="s">
        <v>5409</v>
      </c>
      <c r="H1213" s="87" t="s">
        <v>249</v>
      </c>
      <c r="I1213" s="87" t="s">
        <v>291</v>
      </c>
      <c r="J1213" s="87" t="s">
        <v>133</v>
      </c>
    </row>
    <row r="1214" outlineLevel="1">
      <c r="A1214" s="87" t="s">
        <v>6405</v>
      </c>
      <c r="B1214" s="87" t="s">
        <v>5411</v>
      </c>
      <c r="C1214" s="123" t="n">
        <v>20000.0</v>
      </c>
      <c r="D1214" s="123" t="s">
        <v>109</v>
      </c>
      <c r="E1214" s="123" t="n">
        <v>194004.2</v>
      </c>
      <c r="F1214" s="87" t="s">
        <v>59</v>
      </c>
      <c r="G1214" s="87" t="s">
        <v>489</v>
      </c>
      <c r="H1214" s="87" t="s">
        <v>249</v>
      </c>
      <c r="I1214" s="87" t="s">
        <v>291</v>
      </c>
      <c r="J1214" s="87" t="s">
        <v>133</v>
      </c>
    </row>
    <row r="1215" outlineLevel="1">
      <c r="A1215" s="87" t="s">
        <v>6141</v>
      </c>
      <c r="B1215" s="87" t="s">
        <v>5413</v>
      </c>
      <c r="C1215" s="123" t="n">
        <v>2000.0</v>
      </c>
      <c r="D1215" s="123" t="s">
        <v>109</v>
      </c>
      <c r="E1215" s="123" t="n">
        <v>196004.2</v>
      </c>
      <c r="F1215" s="87" t="s">
        <v>63</v>
      </c>
      <c r="G1215" s="87" t="s">
        <v>5241</v>
      </c>
      <c r="H1215" s="87" t="s">
        <v>249</v>
      </c>
      <c r="I1215" s="87" t="s">
        <v>291</v>
      </c>
      <c r="J1215" s="87" t="s">
        <v>133</v>
      </c>
    </row>
    <row r="1216" outlineLevel="1">
      <c r="A1216" s="87" t="s">
        <v>6141</v>
      </c>
      <c r="B1216" s="87" t="s">
        <v>5415</v>
      </c>
      <c r="C1216" s="123" t="n">
        <v>400.0</v>
      </c>
      <c r="D1216" s="123" t="s">
        <v>109</v>
      </c>
      <c r="E1216" s="123" t="n">
        <v>196404.2</v>
      </c>
      <c r="F1216" s="87" t="s">
        <v>63</v>
      </c>
      <c r="G1216" s="87" t="s">
        <v>5241</v>
      </c>
      <c r="H1216" s="87" t="s">
        <v>249</v>
      </c>
      <c r="I1216" s="87" t="s">
        <v>291</v>
      </c>
      <c r="J1216" s="87" t="s">
        <v>133</v>
      </c>
    </row>
    <row r="1217" outlineLevel="1">
      <c r="A1217" s="87" t="s">
        <v>6141</v>
      </c>
      <c r="B1217" s="87" t="s">
        <v>5417</v>
      </c>
      <c r="C1217" s="123" t="n">
        <v>87000.0</v>
      </c>
      <c r="D1217" s="123" t="s">
        <v>109</v>
      </c>
      <c r="E1217" s="123" t="n">
        <v>283404.2</v>
      </c>
      <c r="F1217" s="87" t="s">
        <v>63</v>
      </c>
      <c r="G1217" s="87" t="s">
        <v>2294</v>
      </c>
      <c r="H1217" s="87" t="s">
        <v>249</v>
      </c>
      <c r="I1217" s="87" t="s">
        <v>291</v>
      </c>
      <c r="J1217" s="87" t="s">
        <v>133</v>
      </c>
    </row>
    <row r="1218" outlineLevel="1">
      <c r="A1218" s="87" t="s">
        <v>6406</v>
      </c>
      <c r="B1218" s="87" t="s">
        <v>5440</v>
      </c>
      <c r="C1218" s="123" t="n">
        <v>2200.0</v>
      </c>
      <c r="D1218" s="123" t="s">
        <v>109</v>
      </c>
      <c r="E1218" s="123" t="n">
        <v>125852.2</v>
      </c>
      <c r="F1218" s="87" t="s">
        <v>63</v>
      </c>
      <c r="G1218" s="87" t="s">
        <v>541</v>
      </c>
      <c r="H1218" s="87" t="s">
        <v>249</v>
      </c>
      <c r="I1218" s="87" t="s">
        <v>291</v>
      </c>
      <c r="J1218" s="87" t="s">
        <v>133</v>
      </c>
    </row>
    <row r="1219" outlineLevel="1">
      <c r="A1219" s="87" t="s">
        <v>6406</v>
      </c>
      <c r="B1219" s="87" t="s">
        <v>5442</v>
      </c>
      <c r="C1219" s="123" t="n">
        <v>2000.0</v>
      </c>
      <c r="D1219" s="123" t="s">
        <v>109</v>
      </c>
      <c r="E1219" s="123" t="n">
        <v>127852.2</v>
      </c>
      <c r="F1219" s="87" t="s">
        <v>63</v>
      </c>
      <c r="G1219" s="87" t="s">
        <v>3327</v>
      </c>
      <c r="H1219" s="87" t="s">
        <v>249</v>
      </c>
      <c r="I1219" s="87" t="s">
        <v>291</v>
      </c>
      <c r="J1219" s="87" t="s">
        <v>133</v>
      </c>
    </row>
    <row r="1220" outlineLevel="1">
      <c r="A1220" s="87" t="s">
        <v>6407</v>
      </c>
      <c r="B1220" s="87" t="s">
        <v>5444</v>
      </c>
      <c r="C1220" s="123" t="n">
        <v>6600.0</v>
      </c>
      <c r="D1220" s="123" t="s">
        <v>109</v>
      </c>
      <c r="E1220" s="123" t="n">
        <v>134452.2</v>
      </c>
      <c r="F1220" s="87" t="s">
        <v>63</v>
      </c>
      <c r="G1220" s="87" t="s">
        <v>3107</v>
      </c>
      <c r="H1220" s="87" t="s">
        <v>249</v>
      </c>
      <c r="I1220" s="87" t="s">
        <v>291</v>
      </c>
      <c r="J1220" s="87" t="s">
        <v>133</v>
      </c>
    </row>
    <row r="1221" outlineLevel="1">
      <c r="A1221" s="87" t="s">
        <v>6407</v>
      </c>
      <c r="B1221" s="87" t="s">
        <v>5446</v>
      </c>
      <c r="C1221" s="123" t="n">
        <v>4000.0</v>
      </c>
      <c r="D1221" s="123" t="s">
        <v>109</v>
      </c>
      <c r="E1221" s="123" t="n">
        <v>138452.2</v>
      </c>
      <c r="F1221" s="87" t="s">
        <v>84</v>
      </c>
      <c r="G1221" s="87" t="s">
        <v>249</v>
      </c>
      <c r="H1221" s="87" t="s">
        <v>249</v>
      </c>
      <c r="I1221" s="87" t="s">
        <v>291</v>
      </c>
      <c r="J1221" s="87" t="s">
        <v>133</v>
      </c>
    </row>
    <row r="1222" outlineLevel="1">
      <c r="A1222" s="87" t="s">
        <v>6407</v>
      </c>
      <c r="B1222" s="87" t="s">
        <v>5448</v>
      </c>
      <c r="C1222" s="123" t="n">
        <v>300.0</v>
      </c>
      <c r="D1222" s="123" t="s">
        <v>109</v>
      </c>
      <c r="E1222" s="123" t="n">
        <v>138752.2</v>
      </c>
      <c r="F1222" s="87" t="s">
        <v>84</v>
      </c>
      <c r="G1222" s="87" t="s">
        <v>249</v>
      </c>
      <c r="H1222" s="87" t="s">
        <v>249</v>
      </c>
      <c r="I1222" s="87" t="s">
        <v>291</v>
      </c>
      <c r="J1222" s="87" t="s">
        <v>133</v>
      </c>
    </row>
    <row r="1223" outlineLevel="1">
      <c r="A1223" s="87" t="s">
        <v>6408</v>
      </c>
      <c r="B1223" s="87" t="s">
        <v>5451</v>
      </c>
      <c r="C1223" s="123" t="n">
        <v>50000.0</v>
      </c>
      <c r="D1223" s="123" t="s">
        <v>109</v>
      </c>
      <c r="E1223" s="123" t="n">
        <v>116099.2</v>
      </c>
      <c r="F1223" s="87" t="s">
        <v>59</v>
      </c>
      <c r="G1223" s="87" t="s">
        <v>489</v>
      </c>
      <c r="H1223" s="87" t="s">
        <v>249</v>
      </c>
      <c r="I1223" s="87" t="s">
        <v>291</v>
      </c>
      <c r="J1223" s="87" t="s">
        <v>133</v>
      </c>
    </row>
    <row r="1224" outlineLevel="1">
      <c r="A1224" s="87" t="s">
        <v>6408</v>
      </c>
      <c r="B1224" s="87" t="s">
        <v>5453</v>
      </c>
      <c r="C1224" s="123" t="n">
        <v>1600.0</v>
      </c>
      <c r="D1224" s="123" t="s">
        <v>109</v>
      </c>
      <c r="E1224" s="123" t="n">
        <v>117699.2</v>
      </c>
      <c r="F1224" s="87" t="s">
        <v>63</v>
      </c>
      <c r="G1224" s="87" t="s">
        <v>5454</v>
      </c>
      <c r="H1224" s="87" t="s">
        <v>249</v>
      </c>
      <c r="I1224" s="87" t="s">
        <v>291</v>
      </c>
      <c r="J1224" s="87" t="s">
        <v>133</v>
      </c>
    </row>
    <row r="1225" outlineLevel="1">
      <c r="A1225" s="87" t="s">
        <v>6408</v>
      </c>
      <c r="B1225" s="87" t="s">
        <v>5456</v>
      </c>
      <c r="C1225" s="123" t="n">
        <v>43000.0</v>
      </c>
      <c r="D1225" s="123" t="s">
        <v>109</v>
      </c>
      <c r="E1225" s="123" t="n">
        <v>160699.2</v>
      </c>
      <c r="F1225" s="87" t="s">
        <v>63</v>
      </c>
      <c r="G1225" s="87" t="s">
        <v>2294</v>
      </c>
      <c r="H1225" s="87" t="s">
        <v>249</v>
      </c>
      <c r="I1225" s="87" t="s">
        <v>291</v>
      </c>
      <c r="J1225" s="87" t="s">
        <v>133</v>
      </c>
    </row>
    <row r="1226" outlineLevel="1">
      <c r="A1226" s="87" t="s">
        <v>6409</v>
      </c>
      <c r="B1226" s="87" t="s">
        <v>5462</v>
      </c>
      <c r="C1226" s="123" t="n">
        <v>2500.0</v>
      </c>
      <c r="D1226" s="123" t="s">
        <v>109</v>
      </c>
      <c r="E1226" s="123" t="n">
        <v>104271.2</v>
      </c>
      <c r="F1226" s="87" t="s">
        <v>63</v>
      </c>
      <c r="G1226" s="87" t="s">
        <v>541</v>
      </c>
      <c r="H1226" s="87" t="s">
        <v>249</v>
      </c>
      <c r="I1226" s="87" t="s">
        <v>291</v>
      </c>
      <c r="J1226" s="87" t="s">
        <v>133</v>
      </c>
    </row>
    <row r="1227" outlineLevel="1">
      <c r="A1227" s="87" t="s">
        <v>6409</v>
      </c>
      <c r="B1227" s="87" t="s">
        <v>5464</v>
      </c>
      <c r="C1227" s="123" t="n">
        <v>10000.0</v>
      </c>
      <c r="D1227" s="123" t="s">
        <v>109</v>
      </c>
      <c r="E1227" s="123" t="n">
        <v>114271.2</v>
      </c>
      <c r="F1227" s="87" t="s">
        <v>63</v>
      </c>
      <c r="G1227" s="87" t="s">
        <v>2294</v>
      </c>
      <c r="H1227" s="87" t="s">
        <v>249</v>
      </c>
      <c r="I1227" s="87" t="s">
        <v>291</v>
      </c>
      <c r="J1227" s="87" t="s">
        <v>133</v>
      </c>
    </row>
    <row r="1228" outlineLevel="1">
      <c r="A1228" s="87" t="s">
        <v>6410</v>
      </c>
      <c r="B1228" s="87" t="s">
        <v>5472</v>
      </c>
      <c r="C1228" s="123" t="n">
        <v>2000.0</v>
      </c>
      <c r="D1228" s="123" t="s">
        <v>109</v>
      </c>
      <c r="E1228" s="123" t="n">
        <v>130852.2</v>
      </c>
      <c r="F1228" s="87" t="s">
        <v>63</v>
      </c>
      <c r="G1228" s="87" t="s">
        <v>3327</v>
      </c>
      <c r="H1228" s="87" t="s">
        <v>249</v>
      </c>
      <c r="I1228" s="87" t="s">
        <v>291</v>
      </c>
      <c r="J1228" s="87" t="s">
        <v>133</v>
      </c>
    </row>
    <row r="1229" outlineLevel="1">
      <c r="A1229" s="87" t="s">
        <v>6411</v>
      </c>
      <c r="B1229" s="87" t="s">
        <v>5474</v>
      </c>
      <c r="C1229" s="123" t="n">
        <v>85000.0</v>
      </c>
      <c r="D1229" s="123" t="s">
        <v>109</v>
      </c>
      <c r="E1229" s="123" t="n">
        <v>215852.2</v>
      </c>
      <c r="F1229" s="87" t="s">
        <v>63</v>
      </c>
      <c r="G1229" s="87" t="s">
        <v>3632</v>
      </c>
      <c r="H1229" s="87" t="s">
        <v>249</v>
      </c>
      <c r="I1229" s="87" t="s">
        <v>291</v>
      </c>
      <c r="J1229" s="87" t="s">
        <v>133</v>
      </c>
    </row>
    <row r="1230" outlineLevel="1">
      <c r="A1230" s="87" t="s">
        <v>6412</v>
      </c>
      <c r="B1230" s="87" t="s">
        <v>5489</v>
      </c>
      <c r="C1230" s="123" t="n">
        <v>29500.0</v>
      </c>
      <c r="D1230" s="123" t="s">
        <v>109</v>
      </c>
      <c r="E1230" s="123" t="n">
        <v>318788.9</v>
      </c>
      <c r="F1230" s="87" t="s">
        <v>63</v>
      </c>
      <c r="G1230" s="87" t="s">
        <v>3616</v>
      </c>
      <c r="H1230" s="87" t="s">
        <v>249</v>
      </c>
      <c r="I1230" s="87" t="s">
        <v>291</v>
      </c>
      <c r="J1230" s="87" t="s">
        <v>133</v>
      </c>
    </row>
    <row r="1231" outlineLevel="1">
      <c r="A1231" s="87" t="s">
        <v>6412</v>
      </c>
      <c r="B1231" s="87" t="s">
        <v>5494</v>
      </c>
      <c r="C1231" s="123" t="n">
        <v>700.0</v>
      </c>
      <c r="D1231" s="123" t="s">
        <v>109</v>
      </c>
      <c r="E1231" s="123" t="n">
        <v>115588.9</v>
      </c>
      <c r="F1231" s="87" t="s">
        <v>63</v>
      </c>
      <c r="G1231" s="87" t="s">
        <v>5006</v>
      </c>
      <c r="H1231" s="87" t="s">
        <v>249</v>
      </c>
      <c r="I1231" s="87" t="s">
        <v>291</v>
      </c>
      <c r="J1231" s="87" t="s">
        <v>133</v>
      </c>
    </row>
    <row r="1232" outlineLevel="1">
      <c r="A1232" s="87" t="s">
        <v>6412</v>
      </c>
      <c r="B1232" s="87" t="s">
        <v>5496</v>
      </c>
      <c r="C1232" s="123" t="n">
        <v>5000.0</v>
      </c>
      <c r="D1232" s="123" t="s">
        <v>109</v>
      </c>
      <c r="E1232" s="123" t="n">
        <v>120588.9</v>
      </c>
      <c r="F1232" s="87" t="s">
        <v>63</v>
      </c>
      <c r="G1232" s="87" t="s">
        <v>249</v>
      </c>
      <c r="H1232" s="87" t="s">
        <v>249</v>
      </c>
      <c r="I1232" s="87" t="s">
        <v>291</v>
      </c>
      <c r="J1232" s="87" t="s">
        <v>133</v>
      </c>
    </row>
    <row r="1233" outlineLevel="1">
      <c r="A1233" s="87" t="s">
        <v>6412</v>
      </c>
      <c r="B1233" s="87" t="s">
        <v>5498</v>
      </c>
      <c r="C1233" s="123" t="n">
        <v>200000.0</v>
      </c>
      <c r="D1233" s="123" t="s">
        <v>109</v>
      </c>
      <c r="E1233" s="123" t="n">
        <v>307034.25</v>
      </c>
      <c r="F1233" s="87" t="s">
        <v>59</v>
      </c>
      <c r="G1233" s="87" t="s">
        <v>489</v>
      </c>
      <c r="H1233" s="87" t="s">
        <v>6413</v>
      </c>
      <c r="I1233" s="87" t="s">
        <v>414</v>
      </c>
      <c r="J1233" s="87" t="s">
        <v>139</v>
      </c>
    </row>
    <row r="1234" outlineLevel="1">
      <c r="A1234" s="87" t="s">
        <v>6414</v>
      </c>
      <c r="B1234" s="87" t="s">
        <v>5506</v>
      </c>
      <c r="C1234" s="123" t="n">
        <v>10000.0</v>
      </c>
      <c r="D1234" s="123" t="s">
        <v>109</v>
      </c>
      <c r="E1234" s="123" t="n">
        <v>130588.9</v>
      </c>
      <c r="F1234" s="87" t="s">
        <v>63</v>
      </c>
      <c r="G1234" s="87" t="s">
        <v>249</v>
      </c>
      <c r="H1234" s="87" t="s">
        <v>249</v>
      </c>
      <c r="I1234" s="87" t="s">
        <v>291</v>
      </c>
      <c r="J1234" s="87" t="s">
        <v>133</v>
      </c>
    </row>
    <row r="1235" outlineLevel="1">
      <c r="A1235" s="87" t="s">
        <v>6414</v>
      </c>
      <c r="B1235" s="87" t="s">
        <v>5508</v>
      </c>
      <c r="C1235" s="123" t="n">
        <v>700000.0</v>
      </c>
      <c r="D1235" s="123" t="s">
        <v>109</v>
      </c>
      <c r="E1235" s="123" t="n">
        <v>830588.9</v>
      </c>
      <c r="F1235" s="87" t="s">
        <v>63</v>
      </c>
      <c r="G1235" s="87" t="s">
        <v>249</v>
      </c>
      <c r="H1235" s="87" t="s">
        <v>249</v>
      </c>
      <c r="I1235" s="87" t="s">
        <v>291</v>
      </c>
      <c r="J1235" s="87" t="s">
        <v>133</v>
      </c>
    </row>
    <row r="1236" outlineLevel="1">
      <c r="A1236" s="87" t="s">
        <v>6414</v>
      </c>
      <c r="B1236" s="87" t="s">
        <v>5514</v>
      </c>
      <c r="C1236" s="123" t="n">
        <v>3300.0</v>
      </c>
      <c r="D1236" s="123" t="s">
        <v>109</v>
      </c>
      <c r="E1236" s="123" t="n">
        <v>133888.9</v>
      </c>
      <c r="F1236" s="87" t="s">
        <v>63</v>
      </c>
      <c r="G1236" s="87" t="s">
        <v>249</v>
      </c>
      <c r="H1236" s="87" t="s">
        <v>249</v>
      </c>
      <c r="I1236" s="87" t="s">
        <v>291</v>
      </c>
      <c r="J1236" s="87" t="s">
        <v>133</v>
      </c>
    </row>
    <row r="1237" outlineLevel="1">
      <c r="A1237" s="87" t="s">
        <v>6415</v>
      </c>
      <c r="B1237" s="87" t="s">
        <v>5518</v>
      </c>
      <c r="C1237" s="123" t="n">
        <v>1100.0</v>
      </c>
      <c r="D1237" s="123" t="s">
        <v>109</v>
      </c>
      <c r="E1237" s="123" t="n">
        <v>134865.0</v>
      </c>
      <c r="F1237" s="87" t="s">
        <v>63</v>
      </c>
      <c r="G1237" s="87" t="s">
        <v>5519</v>
      </c>
      <c r="H1237" s="87" t="s">
        <v>249</v>
      </c>
      <c r="I1237" s="87" t="s">
        <v>291</v>
      </c>
      <c r="J1237" s="87" t="s">
        <v>133</v>
      </c>
    </row>
    <row r="1238" outlineLevel="1">
      <c r="A1238" s="87" t="s">
        <v>6416</v>
      </c>
      <c r="B1238" s="87" t="s">
        <v>5521</v>
      </c>
      <c r="C1238" s="123" t="n">
        <v>1100.0</v>
      </c>
      <c r="D1238" s="123" t="s">
        <v>109</v>
      </c>
      <c r="E1238" s="123" t="n">
        <v>135965.0</v>
      </c>
      <c r="F1238" s="87" t="s">
        <v>63</v>
      </c>
      <c r="G1238" s="87" t="s">
        <v>249</v>
      </c>
      <c r="H1238" s="87" t="s">
        <v>249</v>
      </c>
      <c r="I1238" s="87" t="s">
        <v>291</v>
      </c>
      <c r="J1238" s="87" t="s">
        <v>133</v>
      </c>
    </row>
    <row r="1239" outlineLevel="1">
      <c r="A1239" s="87" t="s">
        <v>6417</v>
      </c>
      <c r="B1239" s="87" t="s">
        <v>5523</v>
      </c>
      <c r="C1239" s="123" t="n">
        <v>140000.0</v>
      </c>
      <c r="D1239" s="123" t="s">
        <v>109</v>
      </c>
      <c r="E1239" s="123" t="n">
        <v>238945.36</v>
      </c>
      <c r="F1239" s="87" t="s">
        <v>59</v>
      </c>
      <c r="G1239" s="87" t="s">
        <v>489</v>
      </c>
      <c r="H1239" s="87" t="s">
        <v>6418</v>
      </c>
      <c r="I1239" s="87" t="s">
        <v>414</v>
      </c>
      <c r="J1239" s="87" t="s">
        <v>139</v>
      </c>
    </row>
    <row r="1240" outlineLevel="1">
      <c r="A1240" s="87" t="s">
        <v>6419</v>
      </c>
      <c r="B1240" s="87" t="s">
        <v>5534</v>
      </c>
      <c r="C1240" s="123" t="n">
        <v>19500.0</v>
      </c>
      <c r="D1240" s="123" t="s">
        <v>109</v>
      </c>
      <c r="E1240" s="123" t="n">
        <v>155466.0</v>
      </c>
      <c r="F1240" s="87" t="s">
        <v>63</v>
      </c>
      <c r="G1240" s="87" t="s">
        <v>1489</v>
      </c>
      <c r="H1240" s="87" t="s">
        <v>249</v>
      </c>
      <c r="I1240" s="87" t="s">
        <v>291</v>
      </c>
      <c r="J1240" s="87" t="s">
        <v>133</v>
      </c>
    </row>
    <row r="1241" outlineLevel="1">
      <c r="A1241" s="87" t="s">
        <v>6419</v>
      </c>
      <c r="B1241" s="87" t="s">
        <v>5536</v>
      </c>
      <c r="C1241" s="123" t="n">
        <v>6600.0</v>
      </c>
      <c r="D1241" s="123" t="s">
        <v>109</v>
      </c>
      <c r="E1241" s="123" t="n">
        <v>162066.0</v>
      </c>
      <c r="F1241" s="87" t="s">
        <v>63</v>
      </c>
      <c r="G1241" s="87" t="s">
        <v>3107</v>
      </c>
      <c r="H1241" s="87" t="s">
        <v>249</v>
      </c>
      <c r="I1241" s="87" t="s">
        <v>291</v>
      </c>
      <c r="J1241" s="87" t="s">
        <v>133</v>
      </c>
    </row>
    <row r="1242" outlineLevel="1">
      <c r="A1242" s="87" t="s">
        <v>6420</v>
      </c>
      <c r="B1242" s="87" t="s">
        <v>5538</v>
      </c>
      <c r="C1242" s="123" t="n">
        <v>1600.0</v>
      </c>
      <c r="D1242" s="123" t="s">
        <v>109</v>
      </c>
      <c r="E1242" s="123" t="n">
        <v>163666.0</v>
      </c>
      <c r="F1242" s="87" t="s">
        <v>63</v>
      </c>
      <c r="G1242" s="87" t="s">
        <v>5454</v>
      </c>
      <c r="H1242" s="87" t="s">
        <v>249</v>
      </c>
      <c r="I1242" s="87" t="s">
        <v>291</v>
      </c>
      <c r="J1242" s="87" t="s">
        <v>133</v>
      </c>
    </row>
    <row r="1243" outlineLevel="1">
      <c r="A1243" s="87" t="s">
        <v>6420</v>
      </c>
      <c r="B1243" s="87" t="s">
        <v>5540</v>
      </c>
      <c r="C1243" s="123" t="n">
        <v>13000.0</v>
      </c>
      <c r="D1243" s="123" t="s">
        <v>109</v>
      </c>
      <c r="E1243" s="123" t="n">
        <v>176666.0</v>
      </c>
      <c r="F1243" s="87" t="s">
        <v>63</v>
      </c>
      <c r="G1243" s="87" t="s">
        <v>794</v>
      </c>
      <c r="H1243" s="87" t="s">
        <v>249</v>
      </c>
      <c r="I1243" s="87" t="s">
        <v>291</v>
      </c>
      <c r="J1243" s="87" t="s">
        <v>133</v>
      </c>
    </row>
    <row r="1244" outlineLevel="1">
      <c r="A1244" s="87" t="s">
        <v>6421</v>
      </c>
      <c r="B1244" s="87" t="s">
        <v>5542</v>
      </c>
      <c r="C1244" s="123" t="n">
        <v>50000.0</v>
      </c>
      <c r="D1244" s="123" t="s">
        <v>109</v>
      </c>
      <c r="E1244" s="123" t="n">
        <v>226666.0</v>
      </c>
      <c r="F1244" s="87" t="s">
        <v>63</v>
      </c>
      <c r="G1244" s="87" t="s">
        <v>2294</v>
      </c>
      <c r="H1244" s="87" t="s">
        <v>249</v>
      </c>
      <c r="I1244" s="87" t="s">
        <v>291</v>
      </c>
      <c r="J1244" s="87" t="s">
        <v>133</v>
      </c>
    </row>
    <row r="1245" outlineLevel="1">
      <c r="A1245" s="87" t="s">
        <v>6421</v>
      </c>
      <c r="B1245" s="87" t="s">
        <v>5544</v>
      </c>
      <c r="C1245" s="123" t="n">
        <v>2200.0</v>
      </c>
      <c r="D1245" s="123" t="s">
        <v>109</v>
      </c>
      <c r="E1245" s="123" t="n">
        <v>228866.0</v>
      </c>
      <c r="F1245" s="87" t="s">
        <v>63</v>
      </c>
      <c r="G1245" s="87" t="s">
        <v>3107</v>
      </c>
      <c r="H1245" s="87" t="s">
        <v>249</v>
      </c>
      <c r="I1245" s="87" t="s">
        <v>291</v>
      </c>
      <c r="J1245" s="87" t="s">
        <v>133</v>
      </c>
    </row>
    <row r="1246" outlineLevel="1">
      <c r="A1246" s="87" t="s">
        <v>6422</v>
      </c>
      <c r="B1246" s="87" t="s">
        <v>5549</v>
      </c>
      <c r="C1246" s="123" t="n">
        <v>150000.0</v>
      </c>
      <c r="D1246" s="123" t="s">
        <v>109</v>
      </c>
      <c r="E1246" s="123" t="n">
        <v>278866.0</v>
      </c>
      <c r="F1246" s="87" t="s">
        <v>63</v>
      </c>
      <c r="G1246" s="87" t="s">
        <v>5550</v>
      </c>
      <c r="H1246" s="87" t="s">
        <v>249</v>
      </c>
      <c r="I1246" s="87" t="s">
        <v>291</v>
      </c>
      <c r="J1246" s="87" t="s">
        <v>133</v>
      </c>
    </row>
    <row r="1247" outlineLevel="1">
      <c r="A1247" s="87" t="s">
        <v>6423</v>
      </c>
      <c r="B1247" s="87" t="s">
        <v>5554</v>
      </c>
      <c r="C1247" s="123" t="n">
        <v>10000.0</v>
      </c>
      <c r="D1247" s="123" t="s">
        <v>109</v>
      </c>
      <c r="E1247" s="123" t="n">
        <v>118866.0</v>
      </c>
      <c r="F1247" s="87" t="s">
        <v>63</v>
      </c>
      <c r="G1247" s="87" t="s">
        <v>249</v>
      </c>
      <c r="H1247" s="87" t="s">
        <v>249</v>
      </c>
      <c r="I1247" s="87" t="s">
        <v>291</v>
      </c>
      <c r="J1247" s="87" t="s">
        <v>133</v>
      </c>
    </row>
    <row r="1248" outlineLevel="1">
      <c r="A1248" s="87" t="s">
        <v>6423</v>
      </c>
      <c r="B1248" s="87" t="s">
        <v>5556</v>
      </c>
      <c r="C1248" s="123" t="n">
        <v>5000.0</v>
      </c>
      <c r="D1248" s="123" t="s">
        <v>109</v>
      </c>
      <c r="E1248" s="123" t="n">
        <v>123866.0</v>
      </c>
      <c r="F1248" s="87" t="s">
        <v>63</v>
      </c>
      <c r="G1248" s="87" t="s">
        <v>249</v>
      </c>
      <c r="H1248" s="87" t="s">
        <v>249</v>
      </c>
      <c r="I1248" s="87" t="s">
        <v>291</v>
      </c>
      <c r="J1248" s="87" t="s">
        <v>133</v>
      </c>
    </row>
    <row r="1249" outlineLevel="1">
      <c r="A1249" s="87" t="s">
        <v>6424</v>
      </c>
      <c r="B1249" s="87" t="s">
        <v>5562</v>
      </c>
      <c r="C1249" s="123" t="n">
        <v>700.0</v>
      </c>
      <c r="D1249" s="123" t="s">
        <v>109</v>
      </c>
      <c r="E1249" s="123" t="n">
        <v>112780.0</v>
      </c>
      <c r="F1249" s="87" t="s">
        <v>63</v>
      </c>
      <c r="G1249" s="87" t="s">
        <v>5006</v>
      </c>
      <c r="H1249" s="87" t="s">
        <v>249</v>
      </c>
      <c r="I1249" s="87" t="s">
        <v>291</v>
      </c>
      <c r="J1249" s="87" t="s">
        <v>133</v>
      </c>
    </row>
    <row r="1250" outlineLevel="1">
      <c r="A1250" s="87" t="s">
        <v>6424</v>
      </c>
      <c r="B1250" s="87" t="s">
        <v>5564</v>
      </c>
      <c r="C1250" s="123" t="n">
        <v>65000.0</v>
      </c>
      <c r="D1250" s="123" t="s">
        <v>109</v>
      </c>
      <c r="E1250" s="123" t="n">
        <v>177780.0</v>
      </c>
      <c r="F1250" s="87" t="s">
        <v>59</v>
      </c>
      <c r="G1250" s="87" t="s">
        <v>489</v>
      </c>
      <c r="H1250" s="87" t="s">
        <v>249</v>
      </c>
      <c r="I1250" s="87" t="s">
        <v>291</v>
      </c>
      <c r="J1250" s="87" t="s">
        <v>133</v>
      </c>
    </row>
    <row r="1251" outlineLevel="1">
      <c r="A1251" s="87" t="s">
        <v>6424</v>
      </c>
      <c r="B1251" s="87" t="s">
        <v>5569</v>
      </c>
      <c r="C1251" s="123" t="n">
        <v>30000.0</v>
      </c>
      <c r="D1251" s="123" t="s">
        <v>109</v>
      </c>
      <c r="E1251" s="123" t="n">
        <v>141580.0</v>
      </c>
      <c r="F1251" s="87" t="s">
        <v>63</v>
      </c>
      <c r="G1251" s="87" t="s">
        <v>2294</v>
      </c>
      <c r="H1251" s="87" t="s">
        <v>249</v>
      </c>
      <c r="I1251" s="87" t="s">
        <v>291</v>
      </c>
      <c r="J1251" s="87" t="s">
        <v>133</v>
      </c>
    </row>
    <row r="1252" outlineLevel="1">
      <c r="A1252" s="87" t="s">
        <v>6425</v>
      </c>
      <c r="B1252" s="87" t="s">
        <v>5578</v>
      </c>
      <c r="C1252" s="123" t="n">
        <v>2000000.0</v>
      </c>
      <c r="D1252" s="123" t="s">
        <v>109</v>
      </c>
      <c r="E1252" s="123" t="n">
        <v>2133370.19</v>
      </c>
      <c r="F1252" s="87" t="s">
        <v>63</v>
      </c>
      <c r="G1252" s="87" t="s">
        <v>249</v>
      </c>
      <c r="H1252" s="87" t="s">
        <v>249</v>
      </c>
      <c r="I1252" s="87" t="s">
        <v>291</v>
      </c>
      <c r="J1252" s="87" t="s">
        <v>133</v>
      </c>
    </row>
    <row r="1253" outlineLevel="1">
      <c r="A1253" s="87" t="s">
        <v>6426</v>
      </c>
      <c r="B1253" s="87" t="s">
        <v>5588</v>
      </c>
      <c r="C1253" s="123" t="n">
        <v>250000.0</v>
      </c>
      <c r="D1253" s="123" t="s">
        <v>109</v>
      </c>
      <c r="E1253" s="123" t="n">
        <v>394854.82</v>
      </c>
      <c r="F1253" s="87" t="s">
        <v>59</v>
      </c>
      <c r="G1253" s="87" t="s">
        <v>489</v>
      </c>
      <c r="H1253" s="87" t="s">
        <v>249</v>
      </c>
      <c r="I1253" s="87" t="s">
        <v>291</v>
      </c>
      <c r="J1253" s="87" t="s">
        <v>133</v>
      </c>
    </row>
    <row r="1254" outlineLevel="1">
      <c r="A1254" s="87" t="s">
        <v>6427</v>
      </c>
      <c r="B1254" s="87" t="s">
        <v>5594</v>
      </c>
      <c r="C1254" s="123" t="n">
        <v>2000.0</v>
      </c>
      <c r="D1254" s="123" t="s">
        <v>109</v>
      </c>
      <c r="E1254" s="123" t="n">
        <v>141324.82</v>
      </c>
      <c r="F1254" s="87" t="s">
        <v>63</v>
      </c>
      <c r="G1254" s="87" t="s">
        <v>3327</v>
      </c>
      <c r="H1254" s="87" t="s">
        <v>249</v>
      </c>
      <c r="I1254" s="87" t="s">
        <v>291</v>
      </c>
      <c r="J1254" s="87" t="s">
        <v>133</v>
      </c>
    </row>
    <row r="1255" outlineLevel="1">
      <c r="A1255" s="87" t="s">
        <v>6142</v>
      </c>
      <c r="B1255" s="87" t="s">
        <v>5596</v>
      </c>
      <c r="C1255" s="123" t="n">
        <v>100000.0</v>
      </c>
      <c r="D1255" s="123" t="s">
        <v>109</v>
      </c>
      <c r="E1255" s="123" t="n">
        <v>241324.82</v>
      </c>
      <c r="F1255" s="87" t="s">
        <v>59</v>
      </c>
      <c r="G1255" s="87" t="s">
        <v>489</v>
      </c>
      <c r="H1255" s="87" t="s">
        <v>249</v>
      </c>
      <c r="I1255" s="87" t="s">
        <v>291</v>
      </c>
      <c r="J1255" s="87" t="s">
        <v>133</v>
      </c>
    </row>
    <row r="1256" outlineLevel="1">
      <c r="A1256" s="87" t="s">
        <v>6428</v>
      </c>
      <c r="B1256" s="87" t="s">
        <v>5614</v>
      </c>
      <c r="C1256" s="123" t="n">
        <v>1600.0</v>
      </c>
      <c r="D1256" s="123" t="s">
        <v>109</v>
      </c>
      <c r="E1256" s="123" t="n">
        <v>167946.82</v>
      </c>
      <c r="F1256" s="87" t="s">
        <v>63</v>
      </c>
      <c r="G1256" s="87" t="s">
        <v>5454</v>
      </c>
      <c r="H1256" s="87" t="s">
        <v>249</v>
      </c>
      <c r="I1256" s="87" t="s">
        <v>291</v>
      </c>
      <c r="J1256" s="87" t="s">
        <v>133</v>
      </c>
    </row>
    <row r="1257" outlineLevel="1">
      <c r="A1257" s="87" t="s">
        <v>6428</v>
      </c>
      <c r="B1257" s="87" t="s">
        <v>5616</v>
      </c>
      <c r="C1257" s="123" t="n">
        <v>700.0</v>
      </c>
      <c r="D1257" s="123" t="s">
        <v>109</v>
      </c>
      <c r="E1257" s="123" t="n">
        <v>168646.82</v>
      </c>
      <c r="F1257" s="87" t="s">
        <v>63</v>
      </c>
      <c r="G1257" s="87" t="s">
        <v>249</v>
      </c>
      <c r="H1257" s="87" t="s">
        <v>249</v>
      </c>
      <c r="I1257" s="87" t="s">
        <v>291</v>
      </c>
      <c r="J1257" s="87" t="s">
        <v>133</v>
      </c>
    </row>
    <row r="1258" outlineLevel="1">
      <c r="A1258" s="87" t="s">
        <v>6428</v>
      </c>
      <c r="B1258" s="87" t="s">
        <v>5620</v>
      </c>
      <c r="C1258" s="123" t="n">
        <v>700.0</v>
      </c>
      <c r="D1258" s="123" t="s">
        <v>109</v>
      </c>
      <c r="E1258" s="123" t="n">
        <v>169331.13</v>
      </c>
      <c r="F1258" s="87" t="s">
        <v>63</v>
      </c>
      <c r="G1258" s="87" t="s">
        <v>249</v>
      </c>
      <c r="H1258" s="87" t="s">
        <v>249</v>
      </c>
      <c r="I1258" s="87" t="s">
        <v>291</v>
      </c>
      <c r="J1258" s="87" t="s">
        <v>133</v>
      </c>
    </row>
    <row r="1259" outlineLevel="1">
      <c r="A1259" s="87" t="s">
        <v>6429</v>
      </c>
      <c r="B1259" s="87" t="s">
        <v>5623</v>
      </c>
      <c r="C1259" s="123" t="n">
        <v>5000.0</v>
      </c>
      <c r="D1259" s="123" t="s">
        <v>109</v>
      </c>
      <c r="E1259" s="123" t="n">
        <v>101678.13</v>
      </c>
      <c r="F1259" s="87" t="s">
        <v>63</v>
      </c>
      <c r="G1259" s="87" t="s">
        <v>541</v>
      </c>
      <c r="H1259" s="87" t="s">
        <v>249</v>
      </c>
      <c r="I1259" s="87" t="s">
        <v>291</v>
      </c>
      <c r="J1259" s="87" t="s">
        <v>133</v>
      </c>
    </row>
    <row r="1260" outlineLevel="1">
      <c r="A1260" s="87" t="s">
        <v>6429</v>
      </c>
      <c r="B1260" s="87" t="s">
        <v>5625</v>
      </c>
      <c r="C1260" s="123" t="n">
        <v>1600.0</v>
      </c>
      <c r="D1260" s="123" t="s">
        <v>109</v>
      </c>
      <c r="E1260" s="123" t="n">
        <v>103278.13</v>
      </c>
      <c r="F1260" s="87" t="s">
        <v>63</v>
      </c>
      <c r="G1260" s="87" t="s">
        <v>5626</v>
      </c>
      <c r="H1260" s="87" t="s">
        <v>249</v>
      </c>
      <c r="I1260" s="87" t="s">
        <v>291</v>
      </c>
      <c r="J1260" s="87" t="s">
        <v>133</v>
      </c>
    </row>
    <row r="1261" outlineLevel="1">
      <c r="A1261" s="87" t="s">
        <v>6430</v>
      </c>
      <c r="B1261" s="87" t="s">
        <v>5630</v>
      </c>
      <c r="C1261" s="123" t="n">
        <v>1600.0</v>
      </c>
      <c r="D1261" s="123" t="s">
        <v>109</v>
      </c>
      <c r="E1261" s="123" t="n">
        <v>115498.13</v>
      </c>
      <c r="F1261" s="87" t="s">
        <v>63</v>
      </c>
      <c r="G1261" s="87" t="s">
        <v>5626</v>
      </c>
      <c r="H1261" s="87" t="s">
        <v>249</v>
      </c>
      <c r="I1261" s="87" t="s">
        <v>291</v>
      </c>
      <c r="J1261" s="87" t="s">
        <v>133</v>
      </c>
    </row>
    <row r="1262" outlineLevel="1">
      <c r="A1262" s="87" t="s">
        <v>6431</v>
      </c>
      <c r="B1262" s="87" t="s">
        <v>5637</v>
      </c>
      <c r="C1262" s="123" t="n">
        <v>1600.0</v>
      </c>
      <c r="D1262" s="123" t="s">
        <v>109</v>
      </c>
      <c r="E1262" s="123" t="n">
        <v>117098.13</v>
      </c>
      <c r="F1262" s="87" t="s">
        <v>63</v>
      </c>
      <c r="G1262" s="87" t="s">
        <v>5454</v>
      </c>
      <c r="H1262" s="87" t="s">
        <v>249</v>
      </c>
      <c r="I1262" s="87" t="s">
        <v>291</v>
      </c>
      <c r="J1262" s="87" t="s">
        <v>133</v>
      </c>
    </row>
    <row r="1263" outlineLevel="1">
      <c r="A1263" s="87" t="s">
        <v>6431</v>
      </c>
      <c r="B1263" s="87" t="s">
        <v>5639</v>
      </c>
      <c r="C1263" s="123" t="n">
        <v>50000.0</v>
      </c>
      <c r="D1263" s="123" t="s">
        <v>109</v>
      </c>
      <c r="E1263" s="123" t="n">
        <v>151477.98</v>
      </c>
      <c r="F1263" s="87" t="s">
        <v>59</v>
      </c>
      <c r="G1263" s="87" t="s">
        <v>489</v>
      </c>
      <c r="H1263" s="87" t="s">
        <v>6432</v>
      </c>
      <c r="I1263" s="87" t="s">
        <v>414</v>
      </c>
      <c r="J1263" s="87" t="s">
        <v>139</v>
      </c>
    </row>
    <row r="1264" outlineLevel="1">
      <c r="A1264" s="87" t="s">
        <v>6433</v>
      </c>
      <c r="B1264" s="87" t="s">
        <v>5641</v>
      </c>
      <c r="C1264" s="123" t="n">
        <v>27500.0</v>
      </c>
      <c r="D1264" s="123" t="s">
        <v>109</v>
      </c>
      <c r="E1264" s="123" t="n">
        <v>144598.13</v>
      </c>
      <c r="F1264" s="87" t="s">
        <v>63</v>
      </c>
      <c r="G1264" s="87" t="s">
        <v>1489</v>
      </c>
      <c r="H1264" s="87" t="s">
        <v>249</v>
      </c>
      <c r="I1264" s="87" t="s">
        <v>291</v>
      </c>
      <c r="J1264" s="87" t="s">
        <v>133</v>
      </c>
    </row>
    <row r="1265" outlineLevel="1">
      <c r="A1265" s="87" t="s">
        <v>6434</v>
      </c>
      <c r="B1265" s="87" t="s">
        <v>5652</v>
      </c>
      <c r="C1265" s="123" t="n">
        <v>5000.0</v>
      </c>
      <c r="D1265" s="123" t="s">
        <v>109</v>
      </c>
      <c r="E1265" s="123" t="n">
        <v>149599.13</v>
      </c>
      <c r="F1265" s="87" t="s">
        <v>63</v>
      </c>
      <c r="G1265" s="87" t="s">
        <v>3462</v>
      </c>
      <c r="H1265" s="87" t="s">
        <v>249</v>
      </c>
      <c r="I1265" s="87" t="s">
        <v>291</v>
      </c>
      <c r="J1265" s="87" t="s">
        <v>133</v>
      </c>
    </row>
    <row r="1266" outlineLevel="1">
      <c r="A1266" s="87" t="s">
        <v>6434</v>
      </c>
      <c r="B1266" s="87" t="s">
        <v>5656</v>
      </c>
      <c r="C1266" s="123" t="n">
        <v>250000.0</v>
      </c>
      <c r="D1266" s="123" t="s">
        <v>109</v>
      </c>
      <c r="E1266" s="123" t="n">
        <v>355558.33</v>
      </c>
      <c r="F1266" s="87" t="s">
        <v>59</v>
      </c>
      <c r="G1266" s="87" t="s">
        <v>489</v>
      </c>
      <c r="H1266" s="87" t="s">
        <v>6435</v>
      </c>
      <c r="I1266" s="87" t="s">
        <v>414</v>
      </c>
      <c r="J1266" s="87" t="s">
        <v>139</v>
      </c>
    </row>
    <row r="1267" outlineLevel="1">
      <c r="A1267" s="87" t="s">
        <v>6436</v>
      </c>
      <c r="B1267" s="87" t="s">
        <v>5667</v>
      </c>
      <c r="C1267" s="123" t="n">
        <v>700.0</v>
      </c>
      <c r="D1267" s="123" t="s">
        <v>109</v>
      </c>
      <c r="E1267" s="123" t="n">
        <v>112599.13</v>
      </c>
      <c r="F1267" s="87" t="s">
        <v>63</v>
      </c>
      <c r="G1267" s="87" t="s">
        <v>249</v>
      </c>
      <c r="H1267" s="87" t="s">
        <v>249</v>
      </c>
      <c r="I1267" s="87" t="s">
        <v>291</v>
      </c>
      <c r="J1267" s="87" t="s">
        <v>133</v>
      </c>
    </row>
    <row r="1268" outlineLevel="1">
      <c r="A1268" s="87" t="s">
        <v>6436</v>
      </c>
      <c r="B1268" s="87" t="s">
        <v>5669</v>
      </c>
      <c r="C1268" s="123" t="n">
        <v>2000.0</v>
      </c>
      <c r="D1268" s="123" t="s">
        <v>109</v>
      </c>
      <c r="E1268" s="123" t="n">
        <v>114599.13</v>
      </c>
      <c r="F1268" s="87" t="s">
        <v>63</v>
      </c>
      <c r="G1268" s="87" t="s">
        <v>3327</v>
      </c>
      <c r="H1268" s="87" t="s">
        <v>249</v>
      </c>
      <c r="I1268" s="87" t="s">
        <v>291</v>
      </c>
      <c r="J1268" s="87" t="s">
        <v>133</v>
      </c>
    </row>
    <row r="1269" outlineLevel="1">
      <c r="A1269" s="87" t="s">
        <v>6437</v>
      </c>
      <c r="B1269" s="87" t="s">
        <v>5671</v>
      </c>
      <c r="C1269" s="123" t="n">
        <v>2000.0</v>
      </c>
      <c r="D1269" s="123" t="s">
        <v>109</v>
      </c>
      <c r="E1269" s="123" t="n">
        <v>116599.13</v>
      </c>
      <c r="F1269" s="87" t="s">
        <v>63</v>
      </c>
      <c r="G1269" s="87" t="s">
        <v>3327</v>
      </c>
      <c r="H1269" s="87" t="s">
        <v>249</v>
      </c>
      <c r="I1269" s="87" t="s">
        <v>291</v>
      </c>
      <c r="J1269" s="87" t="s">
        <v>133</v>
      </c>
    </row>
    <row r="1270" outlineLevel="1">
      <c r="A1270" s="87" t="s">
        <v>6438</v>
      </c>
      <c r="B1270" s="87" t="s">
        <v>5685</v>
      </c>
      <c r="C1270" s="123" t="n">
        <v>19500.0</v>
      </c>
      <c r="D1270" s="123" t="s">
        <v>109</v>
      </c>
      <c r="E1270" s="123" t="n">
        <v>419646.13</v>
      </c>
      <c r="F1270" s="87" t="s">
        <v>63</v>
      </c>
      <c r="G1270" s="87" t="s">
        <v>1489</v>
      </c>
      <c r="H1270" s="87" t="s">
        <v>249</v>
      </c>
      <c r="I1270" s="87" t="s">
        <v>291</v>
      </c>
      <c r="J1270" s="87" t="s">
        <v>133</v>
      </c>
    </row>
    <row r="1271" outlineLevel="1">
      <c r="A1271" s="87" t="s">
        <v>6438</v>
      </c>
      <c r="B1271" s="87" t="s">
        <v>5687</v>
      </c>
      <c r="C1271" s="123" t="n">
        <v>1600.0</v>
      </c>
      <c r="D1271" s="123" t="s">
        <v>109</v>
      </c>
      <c r="E1271" s="123" t="n">
        <v>421246.13</v>
      </c>
      <c r="F1271" s="87" t="s">
        <v>63</v>
      </c>
      <c r="G1271" s="87" t="s">
        <v>5454</v>
      </c>
      <c r="H1271" s="87" t="s">
        <v>249</v>
      </c>
      <c r="I1271" s="87" t="s">
        <v>291</v>
      </c>
      <c r="J1271" s="87" t="s">
        <v>133</v>
      </c>
    </row>
    <row r="1272" outlineLevel="1">
      <c r="A1272" s="87" t="s">
        <v>6438</v>
      </c>
      <c r="B1272" s="87" t="s">
        <v>5689</v>
      </c>
      <c r="C1272" s="123" t="n">
        <v>4500.0</v>
      </c>
      <c r="D1272" s="123" t="s">
        <v>109</v>
      </c>
      <c r="E1272" s="123" t="n">
        <v>425746.13</v>
      </c>
      <c r="F1272" s="87" t="s">
        <v>63</v>
      </c>
      <c r="G1272" s="87" t="s">
        <v>705</v>
      </c>
      <c r="H1272" s="87" t="s">
        <v>249</v>
      </c>
      <c r="I1272" s="87" t="s">
        <v>291</v>
      </c>
      <c r="J1272" s="87" t="s">
        <v>133</v>
      </c>
    </row>
    <row r="1273" outlineLevel="1">
      <c r="A1273" s="87" t="s">
        <v>6439</v>
      </c>
      <c r="B1273" s="87" t="s">
        <v>5694</v>
      </c>
      <c r="C1273" s="123" t="n">
        <v>100000.0</v>
      </c>
      <c r="D1273" s="123" t="s">
        <v>109</v>
      </c>
      <c r="E1273" s="123" t="n">
        <v>439408.13</v>
      </c>
      <c r="F1273" s="87" t="s">
        <v>63</v>
      </c>
      <c r="G1273" s="87" t="s">
        <v>1044</v>
      </c>
      <c r="H1273" s="87" t="s">
        <v>249</v>
      </c>
      <c r="I1273" s="87" t="s">
        <v>291</v>
      </c>
      <c r="J1273" s="87" t="s">
        <v>133</v>
      </c>
    </row>
    <row r="1274" outlineLevel="1">
      <c r="A1274" s="87" t="s">
        <v>6439</v>
      </c>
      <c r="B1274" s="87" t="s">
        <v>5696</v>
      </c>
      <c r="C1274" s="123" t="n">
        <v>243000.0</v>
      </c>
      <c r="D1274" s="123" t="s">
        <v>109</v>
      </c>
      <c r="E1274" s="123" t="n">
        <v>682408.13</v>
      </c>
      <c r="F1274" s="87" t="s">
        <v>75</v>
      </c>
      <c r="G1274" s="87" t="s">
        <v>5697</v>
      </c>
      <c r="H1274" s="87" t="s">
        <v>249</v>
      </c>
      <c r="I1274" s="87" t="s">
        <v>291</v>
      </c>
      <c r="J1274" s="87" t="s">
        <v>133</v>
      </c>
    </row>
    <row r="1275" outlineLevel="1">
      <c r="A1275" s="87" t="s">
        <v>6440</v>
      </c>
      <c r="B1275" s="87" t="s">
        <v>5720</v>
      </c>
      <c r="C1275" s="123" t="n">
        <v>150000.0</v>
      </c>
      <c r="D1275" s="123" t="s">
        <v>109</v>
      </c>
      <c r="E1275" s="123" t="n">
        <v>572512.12</v>
      </c>
      <c r="F1275" s="87" t="s">
        <v>63</v>
      </c>
      <c r="G1275" s="87" t="s">
        <v>3632</v>
      </c>
      <c r="H1275" s="87" t="s">
        <v>249</v>
      </c>
      <c r="I1275" s="87" t="s">
        <v>291</v>
      </c>
      <c r="J1275" s="87" t="s">
        <v>133</v>
      </c>
    </row>
    <row r="1276" outlineLevel="1">
      <c r="A1276" s="87" t="s">
        <v>6441</v>
      </c>
      <c r="B1276" s="87" t="s">
        <v>5722</v>
      </c>
      <c r="C1276" s="123" t="n">
        <v>6600.0</v>
      </c>
      <c r="D1276" s="123" t="s">
        <v>109</v>
      </c>
      <c r="E1276" s="123" t="n">
        <v>579112.12</v>
      </c>
      <c r="F1276" s="87" t="s">
        <v>63</v>
      </c>
      <c r="G1276" s="87" t="s">
        <v>3107</v>
      </c>
      <c r="H1276" s="87" t="s">
        <v>249</v>
      </c>
      <c r="I1276" s="87" t="s">
        <v>291</v>
      </c>
      <c r="J1276" s="87" t="s">
        <v>133</v>
      </c>
    </row>
    <row r="1277" outlineLevel="1">
      <c r="A1277" s="87" t="s">
        <v>6441</v>
      </c>
      <c r="B1277" s="87" t="s">
        <v>5724</v>
      </c>
      <c r="C1277" s="123" t="n">
        <v>2000.0</v>
      </c>
      <c r="D1277" s="123" t="s">
        <v>109</v>
      </c>
      <c r="E1277" s="123" t="n">
        <v>581112.12</v>
      </c>
      <c r="F1277" s="87" t="s">
        <v>63</v>
      </c>
      <c r="G1277" s="87" t="s">
        <v>3327</v>
      </c>
      <c r="H1277" s="87" t="s">
        <v>249</v>
      </c>
      <c r="I1277" s="87" t="s">
        <v>291</v>
      </c>
      <c r="J1277" s="87" t="s">
        <v>133</v>
      </c>
    </row>
    <row r="1278" outlineLevel="1">
      <c r="A1278" s="87" t="s">
        <v>6441</v>
      </c>
      <c r="B1278" s="87" t="s">
        <v>5735</v>
      </c>
      <c r="C1278" s="123" t="n">
        <v>80000.0</v>
      </c>
      <c r="D1278" s="123" t="s">
        <v>109</v>
      </c>
      <c r="E1278" s="123" t="n">
        <v>604706.88</v>
      </c>
      <c r="F1278" s="87" t="s">
        <v>63</v>
      </c>
      <c r="G1278" s="87" t="s">
        <v>2294</v>
      </c>
      <c r="H1278" s="87" t="s">
        <v>249</v>
      </c>
      <c r="I1278" s="87" t="s">
        <v>291</v>
      </c>
      <c r="J1278" s="87" t="s">
        <v>133</v>
      </c>
    </row>
    <row r="1279" outlineLevel="1">
      <c r="A1279" s="87" t="s">
        <v>6442</v>
      </c>
      <c r="B1279" s="87" t="s">
        <v>5744</v>
      </c>
      <c r="C1279" s="123" t="n">
        <v>2000.0</v>
      </c>
      <c r="D1279" s="123" t="s">
        <v>109</v>
      </c>
      <c r="E1279" s="123" t="n">
        <v>322431.8</v>
      </c>
      <c r="F1279" s="87" t="s">
        <v>63</v>
      </c>
      <c r="G1279" s="87" t="s">
        <v>3327</v>
      </c>
      <c r="H1279" s="87" t="s">
        <v>249</v>
      </c>
      <c r="I1279" s="87" t="s">
        <v>291</v>
      </c>
      <c r="J1279" s="87" t="s">
        <v>133</v>
      </c>
    </row>
    <row r="1280" outlineLevel="1">
      <c r="A1280" s="87" t="s">
        <v>6442</v>
      </c>
      <c r="B1280" s="87" t="s">
        <v>5748</v>
      </c>
      <c r="C1280" s="123" t="n">
        <v>2000.0</v>
      </c>
      <c r="D1280" s="123" t="s">
        <v>109</v>
      </c>
      <c r="E1280" s="123" t="n">
        <v>307861.41</v>
      </c>
      <c r="F1280" s="87" t="s">
        <v>63</v>
      </c>
      <c r="G1280" s="87" t="s">
        <v>3327</v>
      </c>
      <c r="H1280" s="87" t="s">
        <v>249</v>
      </c>
      <c r="I1280" s="87" t="s">
        <v>291</v>
      </c>
      <c r="J1280" s="87" t="s">
        <v>133</v>
      </c>
    </row>
    <row r="1281" outlineLevel="1">
      <c r="A1281" s="87" t="s">
        <v>6442</v>
      </c>
      <c r="B1281" s="87" t="s">
        <v>5750</v>
      </c>
      <c r="C1281" s="123" t="n">
        <v>1000000.0</v>
      </c>
      <c r="D1281" s="123" t="s">
        <v>109</v>
      </c>
      <c r="E1281" s="123" t="n">
        <v>1307861.41</v>
      </c>
      <c r="F1281" s="87" t="s">
        <v>63</v>
      </c>
      <c r="G1281" s="87" t="s">
        <v>249</v>
      </c>
      <c r="H1281" s="87" t="s">
        <v>249</v>
      </c>
      <c r="I1281" s="87" t="s">
        <v>291</v>
      </c>
      <c r="J1281" s="87" t="s">
        <v>133</v>
      </c>
    </row>
    <row r="1282" outlineLevel="1">
      <c r="A1282" s="87" t="s">
        <v>6443</v>
      </c>
      <c r="B1282" s="87" t="s">
        <v>5756</v>
      </c>
      <c r="C1282" s="123" t="n">
        <v>75000.0</v>
      </c>
      <c r="D1282" s="123" t="s">
        <v>109</v>
      </c>
      <c r="E1282" s="123" t="n">
        <v>179288.69</v>
      </c>
      <c r="F1282" s="87" t="s">
        <v>59</v>
      </c>
      <c r="G1282" s="87" t="s">
        <v>489</v>
      </c>
      <c r="H1282" s="87" t="s">
        <v>6444</v>
      </c>
      <c r="I1282" s="87" t="s">
        <v>414</v>
      </c>
      <c r="J1282" s="87" t="s">
        <v>139</v>
      </c>
    </row>
    <row r="1283" outlineLevel="1">
      <c r="A1283" s="87" t="s">
        <v>6445</v>
      </c>
      <c r="B1283" s="87" t="s">
        <v>5760</v>
      </c>
      <c r="C1283" s="123" t="n">
        <v>100000.0</v>
      </c>
      <c r="D1283" s="123" t="s">
        <v>109</v>
      </c>
      <c r="E1283" s="123" t="n">
        <v>220062.41</v>
      </c>
      <c r="F1283" s="87" t="s">
        <v>59</v>
      </c>
      <c r="G1283" s="87" t="s">
        <v>489</v>
      </c>
      <c r="H1283" s="87" t="s">
        <v>249</v>
      </c>
      <c r="I1283" s="87" t="s">
        <v>291</v>
      </c>
      <c r="J1283" s="87" t="s">
        <v>133</v>
      </c>
    </row>
    <row r="1284" outlineLevel="1">
      <c r="A1284" s="87" t="s">
        <v>6446</v>
      </c>
      <c r="B1284" s="87" t="s">
        <v>5771</v>
      </c>
      <c r="C1284" s="123" t="n">
        <v>2000.0</v>
      </c>
      <c r="D1284" s="123" t="s">
        <v>109</v>
      </c>
      <c r="E1284" s="123" t="n">
        <v>155862.41</v>
      </c>
      <c r="F1284" s="87" t="s">
        <v>63</v>
      </c>
      <c r="G1284" s="87" t="s">
        <v>3327</v>
      </c>
      <c r="H1284" s="87" t="s">
        <v>249</v>
      </c>
      <c r="I1284" s="87" t="s">
        <v>291</v>
      </c>
      <c r="J1284" s="87" t="s">
        <v>133</v>
      </c>
    </row>
    <row r="1285" outlineLevel="1">
      <c r="A1285" s="87" t="s">
        <v>6446</v>
      </c>
      <c r="B1285" s="87" t="s">
        <v>5773</v>
      </c>
      <c r="C1285" s="123" t="n">
        <v>8800.0</v>
      </c>
      <c r="D1285" s="123" t="s">
        <v>109</v>
      </c>
      <c r="E1285" s="123" t="n">
        <v>164662.41</v>
      </c>
      <c r="F1285" s="87" t="s">
        <v>63</v>
      </c>
      <c r="G1285" s="87" t="s">
        <v>3107</v>
      </c>
      <c r="H1285" s="87" t="s">
        <v>249</v>
      </c>
      <c r="I1285" s="87" t="s">
        <v>291</v>
      </c>
      <c r="J1285" s="87" t="s">
        <v>133</v>
      </c>
    </row>
    <row r="1286" outlineLevel="1">
      <c r="A1286" s="87" t="s">
        <v>6446</v>
      </c>
      <c r="B1286" s="87" t="s">
        <v>5775</v>
      </c>
      <c r="C1286" s="123" t="n">
        <v>120000.0</v>
      </c>
      <c r="D1286" s="123" t="s">
        <v>109</v>
      </c>
      <c r="E1286" s="123" t="n">
        <v>284662.41</v>
      </c>
      <c r="F1286" s="87" t="s">
        <v>63</v>
      </c>
      <c r="G1286" s="87" t="s">
        <v>3632</v>
      </c>
      <c r="H1286" s="87" t="s">
        <v>249</v>
      </c>
      <c r="I1286" s="87" t="s">
        <v>291</v>
      </c>
      <c r="J1286" s="87" t="s">
        <v>133</v>
      </c>
    </row>
    <row r="1287" outlineLevel="1">
      <c r="A1287" s="87" t="s">
        <v>6447</v>
      </c>
      <c r="B1287" s="87" t="s">
        <v>5791</v>
      </c>
      <c r="C1287" s="123" t="n">
        <v>3200.0</v>
      </c>
      <c r="D1287" s="123" t="s">
        <v>109</v>
      </c>
      <c r="E1287" s="123" t="n">
        <v>234017.18</v>
      </c>
      <c r="F1287" s="87" t="s">
        <v>63</v>
      </c>
      <c r="G1287" s="87" t="s">
        <v>5454</v>
      </c>
      <c r="H1287" s="87" t="s">
        <v>249</v>
      </c>
      <c r="I1287" s="87" t="s">
        <v>291</v>
      </c>
      <c r="J1287" s="87" t="s">
        <v>133</v>
      </c>
    </row>
    <row r="1288" outlineLevel="1">
      <c r="A1288" s="87" t="s">
        <v>6447</v>
      </c>
      <c r="B1288" s="87" t="s">
        <v>5793</v>
      </c>
      <c r="C1288" s="123" t="n">
        <v>250000.0</v>
      </c>
      <c r="D1288" s="123" t="s">
        <v>109</v>
      </c>
      <c r="E1288" s="123" t="n">
        <v>354213.0</v>
      </c>
      <c r="F1288" s="87" t="s">
        <v>59</v>
      </c>
      <c r="G1288" s="87" t="s">
        <v>489</v>
      </c>
      <c r="H1288" s="87" t="s">
        <v>6448</v>
      </c>
      <c r="I1288" s="87" t="s">
        <v>414</v>
      </c>
      <c r="J1288" s="87" t="s">
        <v>139</v>
      </c>
    </row>
    <row r="1289" outlineLevel="1">
      <c r="A1289" s="87" t="s">
        <v>6449</v>
      </c>
      <c r="B1289" s="87" t="s">
        <v>5821</v>
      </c>
      <c r="C1289" s="123" t="n">
        <v>2000.0</v>
      </c>
      <c r="D1289" s="123" t="s">
        <v>109</v>
      </c>
      <c r="E1289" s="123" t="n">
        <v>27183.38</v>
      </c>
      <c r="F1289" s="87" t="s">
        <v>63</v>
      </c>
      <c r="G1289" s="87" t="s">
        <v>3327</v>
      </c>
      <c r="H1289" s="87" t="s">
        <v>249</v>
      </c>
      <c r="I1289" s="87" t="s">
        <v>291</v>
      </c>
      <c r="J1289" s="87" t="s">
        <v>133</v>
      </c>
    </row>
    <row r="1290" outlineLevel="1">
      <c r="A1290" s="87" t="s">
        <v>6449</v>
      </c>
      <c r="B1290" s="87" t="s">
        <v>5823</v>
      </c>
      <c r="C1290" s="123" t="n">
        <v>225000.0</v>
      </c>
      <c r="D1290" s="123" t="s">
        <v>109</v>
      </c>
      <c r="E1290" s="123" t="n">
        <v>252183.38</v>
      </c>
      <c r="F1290" s="87" t="s">
        <v>59</v>
      </c>
      <c r="G1290" s="87" t="s">
        <v>489</v>
      </c>
      <c r="H1290" s="87" t="s">
        <v>249</v>
      </c>
      <c r="I1290" s="87" t="s">
        <v>291</v>
      </c>
      <c r="J1290" s="87" t="s">
        <v>133</v>
      </c>
    </row>
    <row r="1291" outlineLevel="1">
      <c r="A1291" s="87" t="s">
        <v>6450</v>
      </c>
      <c r="B1291" s="87" t="s">
        <v>5837</v>
      </c>
      <c r="C1291" s="123" t="n">
        <v>19500.0</v>
      </c>
      <c r="D1291" s="123" t="s">
        <v>109</v>
      </c>
      <c r="E1291" s="123" t="n">
        <v>156683.38</v>
      </c>
      <c r="F1291" s="87" t="s">
        <v>63</v>
      </c>
      <c r="G1291" s="87" t="s">
        <v>1489</v>
      </c>
      <c r="H1291" s="87" t="s">
        <v>249</v>
      </c>
      <c r="I1291" s="87" t="s">
        <v>291</v>
      </c>
      <c r="J1291" s="87" t="s">
        <v>133</v>
      </c>
    </row>
    <row r="1292" outlineLevel="1">
      <c r="A1292" s="87" t="s">
        <v>6450</v>
      </c>
      <c r="B1292" s="87" t="s">
        <v>5841</v>
      </c>
      <c r="C1292" s="123" t="n">
        <v>8800.0</v>
      </c>
      <c r="D1292" s="123" t="s">
        <v>109</v>
      </c>
      <c r="E1292" s="123" t="n">
        <v>133732.38</v>
      </c>
      <c r="F1292" s="87" t="s">
        <v>63</v>
      </c>
      <c r="G1292" s="87" t="s">
        <v>3107</v>
      </c>
      <c r="H1292" s="87" t="s">
        <v>249</v>
      </c>
      <c r="I1292" s="87" t="s">
        <v>291</v>
      </c>
      <c r="J1292" s="87" t="s">
        <v>133</v>
      </c>
    </row>
    <row r="1293" outlineLevel="1">
      <c r="A1293" s="87" t="s">
        <v>6451</v>
      </c>
      <c r="B1293" s="87" t="s">
        <v>5847</v>
      </c>
      <c r="C1293" s="123" t="n">
        <v>5500.0</v>
      </c>
      <c r="D1293" s="123" t="s">
        <v>109</v>
      </c>
      <c r="E1293" s="123" t="n">
        <v>735344.38</v>
      </c>
      <c r="F1293" s="87" t="s">
        <v>84</v>
      </c>
      <c r="G1293" s="87" t="s">
        <v>249</v>
      </c>
      <c r="H1293" s="87" t="s">
        <v>249</v>
      </c>
      <c r="I1293" s="87" t="s">
        <v>291</v>
      </c>
      <c r="J1293" s="87" t="s">
        <v>133</v>
      </c>
    </row>
    <row r="1294" outlineLevel="1">
      <c r="A1294" s="87" t="s">
        <v>6451</v>
      </c>
      <c r="B1294" s="87" t="s">
        <v>5849</v>
      </c>
      <c r="C1294" s="123" t="n">
        <v>500.0</v>
      </c>
      <c r="D1294" s="123" t="s">
        <v>109</v>
      </c>
      <c r="E1294" s="123" t="n">
        <v>735844.38</v>
      </c>
      <c r="F1294" s="87" t="s">
        <v>84</v>
      </c>
      <c r="G1294" s="87" t="s">
        <v>249</v>
      </c>
      <c r="H1294" s="87" t="s">
        <v>249</v>
      </c>
      <c r="I1294" s="87" t="s">
        <v>291</v>
      </c>
      <c r="J1294" s="87" t="s">
        <v>133</v>
      </c>
    </row>
    <row r="1295" outlineLevel="1">
      <c r="A1295" s="87" t="s">
        <v>6451</v>
      </c>
      <c r="B1295" s="87" t="s">
        <v>5851</v>
      </c>
      <c r="C1295" s="123" t="n">
        <v>500.0</v>
      </c>
      <c r="D1295" s="123" t="s">
        <v>109</v>
      </c>
      <c r="E1295" s="123" t="n">
        <v>736344.38</v>
      </c>
      <c r="F1295" s="87" t="s">
        <v>63</v>
      </c>
      <c r="G1295" s="87" t="s">
        <v>4745</v>
      </c>
      <c r="H1295" s="87" t="s">
        <v>249</v>
      </c>
      <c r="I1295" s="87" t="s">
        <v>291</v>
      </c>
      <c r="J1295" s="87" t="s">
        <v>133</v>
      </c>
    </row>
    <row r="1296" outlineLevel="1">
      <c r="A1296" s="87" t="s">
        <v>6452</v>
      </c>
      <c r="B1296" s="87" t="s">
        <v>5855</v>
      </c>
      <c r="C1296" s="123" t="n">
        <v>2000.0</v>
      </c>
      <c r="D1296" s="123" t="s">
        <v>109</v>
      </c>
      <c r="E1296" s="123" t="n">
        <v>557400.38</v>
      </c>
      <c r="F1296" s="87" t="s">
        <v>63</v>
      </c>
      <c r="G1296" s="87" t="s">
        <v>3327</v>
      </c>
      <c r="H1296" s="87" t="s">
        <v>249</v>
      </c>
      <c r="I1296" s="87" t="s">
        <v>291</v>
      </c>
      <c r="J1296" s="87" t="s">
        <v>133</v>
      </c>
    </row>
    <row r="1297" outlineLevel="1">
      <c r="A1297" s="87" t="s">
        <v>6453</v>
      </c>
      <c r="B1297" s="87" t="s">
        <v>5860</v>
      </c>
      <c r="C1297" s="123" t="n">
        <v>700.0</v>
      </c>
      <c r="D1297" s="123" t="s">
        <v>109</v>
      </c>
      <c r="E1297" s="123" t="n">
        <v>108100.38</v>
      </c>
      <c r="F1297" s="87" t="s">
        <v>63</v>
      </c>
      <c r="G1297" s="87" t="s">
        <v>249</v>
      </c>
      <c r="H1297" s="87" t="s">
        <v>249</v>
      </c>
      <c r="I1297" s="87" t="s">
        <v>291</v>
      </c>
      <c r="J1297" s="87" t="s">
        <v>133</v>
      </c>
    </row>
    <row r="1298" outlineLevel="1">
      <c r="A1298" s="87" t="s">
        <v>6454</v>
      </c>
      <c r="B1298" s="87" t="s">
        <v>5862</v>
      </c>
      <c r="C1298" s="123" t="n">
        <v>2000.0</v>
      </c>
      <c r="D1298" s="123" t="s">
        <v>109</v>
      </c>
      <c r="E1298" s="123" t="n">
        <v>110100.38</v>
      </c>
      <c r="F1298" s="87" t="s">
        <v>63</v>
      </c>
      <c r="G1298" s="87" t="s">
        <v>3327</v>
      </c>
      <c r="H1298" s="87" t="s">
        <v>249</v>
      </c>
      <c r="I1298" s="87" t="s">
        <v>291</v>
      </c>
      <c r="J1298" s="87" t="s">
        <v>133</v>
      </c>
    </row>
    <row r="1299" outlineLevel="1">
      <c r="A1299" s="87" t="s">
        <v>6455</v>
      </c>
      <c r="B1299" s="87" t="s">
        <v>5866</v>
      </c>
      <c r="C1299" s="123" t="n">
        <v>1600.0</v>
      </c>
      <c r="D1299" s="123" t="s">
        <v>109</v>
      </c>
      <c r="E1299" s="123" t="n">
        <v>622522.38</v>
      </c>
      <c r="F1299" s="87" t="s">
        <v>63</v>
      </c>
      <c r="G1299" s="87" t="s">
        <v>5454</v>
      </c>
      <c r="H1299" s="87" t="s">
        <v>249</v>
      </c>
      <c r="I1299" s="87" t="s">
        <v>291</v>
      </c>
      <c r="J1299" s="87" t="s">
        <v>133</v>
      </c>
    </row>
    <row r="1300" outlineLevel="1">
      <c r="A1300" s="87" t="s">
        <v>6456</v>
      </c>
      <c r="B1300" s="87" t="s">
        <v>5877</v>
      </c>
      <c r="C1300" s="123" t="n">
        <v>1650000.0</v>
      </c>
      <c r="D1300" s="123" t="s">
        <v>109</v>
      </c>
      <c r="E1300" s="123" t="n">
        <v>2903371.64</v>
      </c>
      <c r="F1300" s="87" t="s">
        <v>59</v>
      </c>
      <c r="G1300" s="87" t="s">
        <v>86</v>
      </c>
      <c r="H1300" s="87" t="s">
        <v>249</v>
      </c>
      <c r="I1300" s="87" t="s">
        <v>291</v>
      </c>
      <c r="J1300" s="87" t="s">
        <v>133</v>
      </c>
    </row>
    <row r="1301" outlineLevel="1">
      <c r="A1301" s="87" t="s">
        <v>6457</v>
      </c>
      <c r="B1301" s="87" t="s">
        <v>5884</v>
      </c>
      <c r="C1301" s="123" t="n">
        <v>200000.0</v>
      </c>
      <c r="D1301" s="123" t="s">
        <v>109</v>
      </c>
      <c r="E1301" s="123" t="n">
        <v>1568371.64</v>
      </c>
      <c r="F1301" s="87" t="s">
        <v>63</v>
      </c>
      <c r="G1301" s="87" t="s">
        <v>1044</v>
      </c>
      <c r="H1301" s="87" t="s">
        <v>249</v>
      </c>
      <c r="I1301" s="87" t="s">
        <v>291</v>
      </c>
      <c r="J1301" s="87" t="s">
        <v>133</v>
      </c>
    </row>
    <row r="1302" outlineLevel="1">
      <c r="A1302" s="87" t="s">
        <v>6457</v>
      </c>
      <c r="B1302" s="87" t="s">
        <v>5886</v>
      </c>
      <c r="C1302" s="123" t="n">
        <v>2000.0</v>
      </c>
      <c r="D1302" s="123" t="s">
        <v>109</v>
      </c>
      <c r="E1302" s="123" t="n">
        <v>1570371.64</v>
      </c>
      <c r="F1302" s="87" t="s">
        <v>63</v>
      </c>
      <c r="G1302" s="87" t="s">
        <v>3327</v>
      </c>
      <c r="H1302" s="87" t="s">
        <v>249</v>
      </c>
      <c r="I1302" s="87" t="s">
        <v>291</v>
      </c>
      <c r="J1302" s="87" t="s">
        <v>133</v>
      </c>
    </row>
    <row r="1303" outlineLevel="1">
      <c r="A1303" s="87" t="s">
        <v>6458</v>
      </c>
      <c r="B1303" s="87" t="s">
        <v>5891</v>
      </c>
      <c r="C1303" s="123" t="n">
        <v>700.0</v>
      </c>
      <c r="D1303" s="123" t="s">
        <v>109</v>
      </c>
      <c r="E1303" s="123" t="n">
        <v>1435071.64</v>
      </c>
      <c r="F1303" s="87" t="s">
        <v>63</v>
      </c>
      <c r="G1303" s="87" t="s">
        <v>249</v>
      </c>
      <c r="H1303" s="87" t="s">
        <v>249</v>
      </c>
      <c r="I1303" s="87" t="s">
        <v>291</v>
      </c>
      <c r="J1303" s="87" t="s">
        <v>133</v>
      </c>
    </row>
    <row r="1304" outlineLevel="1">
      <c r="A1304" s="87" t="s">
        <v>6458</v>
      </c>
      <c r="B1304" s="87" t="s">
        <v>5893</v>
      </c>
      <c r="C1304" s="123" t="n">
        <v>2500.0</v>
      </c>
      <c r="D1304" s="123" t="s">
        <v>109</v>
      </c>
      <c r="E1304" s="123" t="n">
        <v>1437571.64</v>
      </c>
      <c r="F1304" s="87" t="s">
        <v>63</v>
      </c>
      <c r="G1304" s="87" t="s">
        <v>4745</v>
      </c>
      <c r="H1304" s="87" t="s">
        <v>249</v>
      </c>
      <c r="I1304" s="87" t="s">
        <v>291</v>
      </c>
      <c r="J1304" s="87" t="s">
        <v>133</v>
      </c>
    </row>
    <row r="1305" outlineLevel="1">
      <c r="A1305" s="87" t="s">
        <v>6458</v>
      </c>
      <c r="B1305" s="87" t="s">
        <v>5895</v>
      </c>
      <c r="C1305" s="123" t="n">
        <v>2000.0</v>
      </c>
      <c r="D1305" s="123" t="s">
        <v>109</v>
      </c>
      <c r="E1305" s="123" t="n">
        <v>1439571.64</v>
      </c>
      <c r="F1305" s="87" t="s">
        <v>63</v>
      </c>
      <c r="G1305" s="87" t="s">
        <v>3327</v>
      </c>
      <c r="H1305" s="87" t="s">
        <v>249</v>
      </c>
      <c r="I1305" s="87" t="s">
        <v>291</v>
      </c>
      <c r="J1305" s="87" t="s">
        <v>133</v>
      </c>
    </row>
    <row r="1306" outlineLevel="1">
      <c r="A1306" s="87" t="s">
        <v>6459</v>
      </c>
      <c r="B1306" s="87" t="s">
        <v>5897</v>
      </c>
      <c r="C1306" s="123" t="n">
        <v>2000.0</v>
      </c>
      <c r="D1306" s="123" t="s">
        <v>109</v>
      </c>
      <c r="E1306" s="123" t="n">
        <v>1441571.64</v>
      </c>
      <c r="F1306" s="87" t="s">
        <v>63</v>
      </c>
      <c r="G1306" s="87" t="s">
        <v>3327</v>
      </c>
      <c r="H1306" s="87" t="s">
        <v>249</v>
      </c>
      <c r="I1306" s="87" t="s">
        <v>291</v>
      </c>
      <c r="J1306" s="87" t="s">
        <v>133</v>
      </c>
    </row>
    <row r="1307" outlineLevel="1">
      <c r="A1307" s="87" t="s">
        <v>6459</v>
      </c>
      <c r="B1307" s="87" t="s">
        <v>5899</v>
      </c>
      <c r="C1307" s="123" t="n">
        <v>2000.0</v>
      </c>
      <c r="D1307" s="123" t="s">
        <v>109</v>
      </c>
      <c r="E1307" s="123" t="n">
        <v>1443571.64</v>
      </c>
      <c r="F1307" s="87" t="s">
        <v>63</v>
      </c>
      <c r="G1307" s="87" t="s">
        <v>3327</v>
      </c>
      <c r="H1307" s="87" t="s">
        <v>249</v>
      </c>
      <c r="I1307" s="87" t="s">
        <v>291</v>
      </c>
      <c r="J1307" s="87" t="s">
        <v>133</v>
      </c>
    </row>
    <row r="1308" outlineLevel="1">
      <c r="A1308" s="87" t="s">
        <v>6459</v>
      </c>
      <c r="B1308" s="87" t="s">
        <v>5901</v>
      </c>
      <c r="C1308" s="123" t="n">
        <v>39000.0</v>
      </c>
      <c r="D1308" s="123" t="s">
        <v>109</v>
      </c>
      <c r="E1308" s="123" t="n">
        <v>1482571.64</v>
      </c>
      <c r="F1308" s="87" t="s">
        <v>63</v>
      </c>
      <c r="G1308" s="87" t="s">
        <v>249</v>
      </c>
      <c r="H1308" s="87" t="s">
        <v>249</v>
      </c>
      <c r="I1308" s="87" t="s">
        <v>291</v>
      </c>
      <c r="J1308" s="87" t="s">
        <v>133</v>
      </c>
    </row>
    <row r="1309" outlineLevel="1">
      <c r="A1309" s="87" t="s">
        <v>6459</v>
      </c>
      <c r="B1309" s="87" t="s">
        <v>5903</v>
      </c>
      <c r="C1309" s="123" t="n">
        <v>4000.0</v>
      </c>
      <c r="D1309" s="123" t="s">
        <v>109</v>
      </c>
      <c r="E1309" s="123" t="n">
        <v>1486571.64</v>
      </c>
      <c r="F1309" s="87" t="s">
        <v>63</v>
      </c>
      <c r="G1309" s="87" t="s">
        <v>3327</v>
      </c>
      <c r="H1309" s="87" t="s">
        <v>249</v>
      </c>
      <c r="I1309" s="87" t="s">
        <v>291</v>
      </c>
      <c r="J1309" s="87" t="s">
        <v>133</v>
      </c>
    </row>
    <row r="1310" outlineLevel="1">
      <c r="A1310" s="87" t="s">
        <v>6460</v>
      </c>
      <c r="B1310" s="87" t="s">
        <v>5908</v>
      </c>
      <c r="C1310" s="123" t="n">
        <v>4000.0</v>
      </c>
      <c r="D1310" s="123" t="s">
        <v>109</v>
      </c>
      <c r="E1310" s="123" t="n">
        <v>1453571.64</v>
      </c>
      <c r="F1310" s="87" t="s">
        <v>63</v>
      </c>
      <c r="G1310" s="87" t="s">
        <v>3327</v>
      </c>
      <c r="H1310" s="87" t="s">
        <v>249</v>
      </c>
      <c r="I1310" s="87" t="s">
        <v>291</v>
      </c>
      <c r="J1310" s="87" t="s">
        <v>133</v>
      </c>
    </row>
    <row r="1311" outlineLevel="1">
      <c r="A1311" s="87" t="s">
        <v>6461</v>
      </c>
      <c r="B1311" s="87" t="s">
        <v>5916</v>
      </c>
      <c r="C1311" s="123" t="n">
        <v>2000.0</v>
      </c>
      <c r="D1311" s="123" t="s">
        <v>109</v>
      </c>
      <c r="E1311" s="123" t="n">
        <v>1631417.04</v>
      </c>
      <c r="F1311" s="87" t="s">
        <v>63</v>
      </c>
      <c r="G1311" s="87" t="s">
        <v>3327</v>
      </c>
      <c r="H1311" s="87" t="s">
        <v>249</v>
      </c>
      <c r="I1311" s="87" t="s">
        <v>291</v>
      </c>
      <c r="J1311" s="87" t="s">
        <v>133</v>
      </c>
    </row>
    <row r="1312" outlineLevel="1">
      <c r="A1312" s="87" t="s">
        <v>6461</v>
      </c>
      <c r="B1312" s="87" t="s">
        <v>5918</v>
      </c>
      <c r="C1312" s="123" t="n">
        <v>19500.0</v>
      </c>
      <c r="D1312" s="123" t="s">
        <v>109</v>
      </c>
      <c r="E1312" s="123" t="n">
        <v>1650917.04</v>
      </c>
      <c r="F1312" s="87" t="s">
        <v>63</v>
      </c>
      <c r="G1312" s="87" t="s">
        <v>1489</v>
      </c>
      <c r="H1312" s="87" t="s">
        <v>249</v>
      </c>
      <c r="I1312" s="87" t="s">
        <v>291</v>
      </c>
      <c r="J1312" s="87" t="s">
        <v>133</v>
      </c>
    </row>
    <row r="1313" outlineLevel="1">
      <c r="A1313" s="87" t="s">
        <v>6461</v>
      </c>
      <c r="B1313" s="87" t="s">
        <v>5920</v>
      </c>
      <c r="C1313" s="123" t="n">
        <v>2000.0</v>
      </c>
      <c r="D1313" s="123" t="s">
        <v>109</v>
      </c>
      <c r="E1313" s="123" t="n">
        <v>1652917.04</v>
      </c>
      <c r="F1313" s="87" t="s">
        <v>63</v>
      </c>
      <c r="G1313" s="87" t="s">
        <v>3327</v>
      </c>
      <c r="H1313" s="87" t="s">
        <v>249</v>
      </c>
      <c r="I1313" s="87" t="s">
        <v>291</v>
      </c>
      <c r="J1313" s="87" t="s">
        <v>133</v>
      </c>
    </row>
    <row r="1314" outlineLevel="1">
      <c r="A1314" s="87" t="s">
        <v>6461</v>
      </c>
      <c r="B1314" s="87" t="s">
        <v>5922</v>
      </c>
      <c r="C1314" s="123" t="n">
        <v>4000.0</v>
      </c>
      <c r="D1314" s="123" t="s">
        <v>109</v>
      </c>
      <c r="E1314" s="123" t="n">
        <v>1656917.04</v>
      </c>
      <c r="F1314" s="87" t="s">
        <v>63</v>
      </c>
      <c r="G1314" s="87" t="s">
        <v>3327</v>
      </c>
      <c r="H1314" s="87" t="s">
        <v>249</v>
      </c>
      <c r="I1314" s="87" t="s">
        <v>291</v>
      </c>
      <c r="J1314" s="87" t="s">
        <v>133</v>
      </c>
    </row>
    <row r="1315" outlineLevel="1">
      <c r="A1315" s="87" t="s">
        <v>6462</v>
      </c>
      <c r="B1315" s="87" t="s">
        <v>5927</v>
      </c>
      <c r="C1315" s="123" t="n">
        <v>4000.0</v>
      </c>
      <c r="D1315" s="123" t="s">
        <v>109</v>
      </c>
      <c r="E1315" s="123" t="n">
        <v>660917.04</v>
      </c>
      <c r="F1315" s="87" t="s">
        <v>63</v>
      </c>
      <c r="G1315" s="87" t="s">
        <v>3327</v>
      </c>
      <c r="H1315" s="87" t="s">
        <v>249</v>
      </c>
      <c r="I1315" s="87" t="s">
        <v>291</v>
      </c>
      <c r="J1315" s="87" t="s">
        <v>133</v>
      </c>
    </row>
    <row r="1316" outlineLevel="1">
      <c r="A1316" s="87" t="s">
        <v>6462</v>
      </c>
      <c r="B1316" s="87" t="s">
        <v>5929</v>
      </c>
      <c r="C1316" s="123" t="n">
        <v>2000.0</v>
      </c>
      <c r="D1316" s="123" t="s">
        <v>109</v>
      </c>
      <c r="E1316" s="123" t="n">
        <v>662917.04</v>
      </c>
      <c r="F1316" s="87" t="s">
        <v>63</v>
      </c>
      <c r="G1316" s="87" t="s">
        <v>3327</v>
      </c>
      <c r="H1316" s="87" t="s">
        <v>249</v>
      </c>
      <c r="I1316" s="87" t="s">
        <v>291</v>
      </c>
      <c r="J1316" s="87" t="s">
        <v>133</v>
      </c>
    </row>
    <row r="1317" outlineLevel="1">
      <c r="A1317" s="87" t="s">
        <v>6462</v>
      </c>
      <c r="B1317" s="87" t="s">
        <v>5934</v>
      </c>
      <c r="C1317" s="123" t="n">
        <v>1000000.0</v>
      </c>
      <c r="D1317" s="123" t="s">
        <v>109</v>
      </c>
      <c r="E1317" s="123" t="n">
        <v>1162917.04</v>
      </c>
      <c r="F1317" s="87" t="s">
        <v>59</v>
      </c>
      <c r="G1317" s="87" t="s">
        <v>86</v>
      </c>
      <c r="H1317" s="87" t="s">
        <v>249</v>
      </c>
      <c r="I1317" s="87" t="s">
        <v>291</v>
      </c>
      <c r="J1317" s="87" t="s">
        <v>133</v>
      </c>
    </row>
    <row r="1318" outlineLevel="1">
      <c r="A1318" s="87" t="s">
        <v>6462</v>
      </c>
      <c r="B1318" s="87" t="s">
        <v>5938</v>
      </c>
      <c r="C1318" s="123" t="n">
        <v>1000000.0</v>
      </c>
      <c r="D1318" s="123" t="s">
        <v>109</v>
      </c>
      <c r="E1318" s="123" t="n">
        <v>1662917.04</v>
      </c>
      <c r="F1318" s="87" t="s">
        <v>59</v>
      </c>
      <c r="G1318" s="87" t="s">
        <v>86</v>
      </c>
      <c r="H1318" s="87" t="s">
        <v>249</v>
      </c>
      <c r="I1318" s="87" t="s">
        <v>291</v>
      </c>
      <c r="J1318" s="87" t="s">
        <v>133</v>
      </c>
    </row>
    <row r="1319" outlineLevel="1">
      <c r="A1319" s="87" t="s">
        <v>6463</v>
      </c>
      <c r="B1319" s="87" t="s">
        <v>5942</v>
      </c>
      <c r="C1319" s="123" t="n">
        <v>50000.0</v>
      </c>
      <c r="D1319" s="123" t="s">
        <v>109</v>
      </c>
      <c r="E1319" s="123" t="n">
        <v>212917.04</v>
      </c>
      <c r="F1319" s="87" t="s">
        <v>59</v>
      </c>
      <c r="G1319" s="87" t="s">
        <v>489</v>
      </c>
      <c r="H1319" s="87" t="s">
        <v>249</v>
      </c>
      <c r="I1319" s="87" t="s">
        <v>291</v>
      </c>
      <c r="J1319" s="87" t="s">
        <v>133</v>
      </c>
    </row>
    <row r="1320" outlineLevel="1">
      <c r="A1320" s="87" t="s">
        <v>6463</v>
      </c>
      <c r="B1320" s="87" t="s">
        <v>5949</v>
      </c>
      <c r="C1320" s="123" t="n">
        <v>1000000.0</v>
      </c>
      <c r="D1320" s="123" t="s">
        <v>109</v>
      </c>
      <c r="E1320" s="123" t="n">
        <v>1146476.72</v>
      </c>
      <c r="F1320" s="87" t="s">
        <v>59</v>
      </c>
      <c r="G1320" s="87" t="s">
        <v>86</v>
      </c>
      <c r="H1320" s="87" t="s">
        <v>249</v>
      </c>
      <c r="I1320" s="87" t="s">
        <v>291</v>
      </c>
      <c r="J1320" s="87" t="s">
        <v>133</v>
      </c>
    </row>
    <row r="1321" outlineLevel="1">
      <c r="A1321" s="87" t="s">
        <v>6463</v>
      </c>
      <c r="B1321" s="87" t="s">
        <v>5953</v>
      </c>
      <c r="C1321" s="123" t="n">
        <v>500000.0</v>
      </c>
      <c r="D1321" s="123" t="s">
        <v>109</v>
      </c>
      <c r="E1321" s="123" t="n">
        <v>646476.72</v>
      </c>
      <c r="F1321" s="87" t="s">
        <v>59</v>
      </c>
      <c r="G1321" s="87" t="s">
        <v>86</v>
      </c>
      <c r="H1321" s="87" t="s">
        <v>249</v>
      </c>
      <c r="I1321" s="87" t="s">
        <v>291</v>
      </c>
      <c r="J1321" s="87" t="s">
        <v>133</v>
      </c>
    </row>
    <row r="1322" outlineLevel="1">
      <c r="A1322" s="87" t="s">
        <v>6464</v>
      </c>
      <c r="B1322" s="87" t="s">
        <v>5957</v>
      </c>
      <c r="C1322" s="123" t="n">
        <v>4000.0</v>
      </c>
      <c r="D1322" s="123" t="s">
        <v>109</v>
      </c>
      <c r="E1322" s="123" t="n">
        <v>150476.72</v>
      </c>
      <c r="F1322" s="87" t="s">
        <v>63</v>
      </c>
      <c r="G1322" s="87" t="s">
        <v>3327</v>
      </c>
      <c r="H1322" s="87" t="s">
        <v>249</v>
      </c>
      <c r="I1322" s="87" t="s">
        <v>291</v>
      </c>
      <c r="J1322" s="87" t="s">
        <v>133</v>
      </c>
    </row>
    <row r="1323" outlineLevel="1">
      <c r="A1323" s="87" t="s">
        <v>6464</v>
      </c>
      <c r="B1323" s="87" t="s">
        <v>5959</v>
      </c>
      <c r="C1323" s="123" t="n">
        <v>2000.0</v>
      </c>
      <c r="D1323" s="123" t="s">
        <v>109</v>
      </c>
      <c r="E1323" s="123" t="n">
        <v>152476.72</v>
      </c>
      <c r="F1323" s="87" t="s">
        <v>63</v>
      </c>
      <c r="G1323" s="87" t="s">
        <v>3327</v>
      </c>
      <c r="H1323" s="87" t="s">
        <v>249</v>
      </c>
      <c r="I1323" s="87" t="s">
        <v>291</v>
      </c>
      <c r="J1323" s="87" t="s">
        <v>133</v>
      </c>
    </row>
    <row r="1324" outlineLevel="1">
      <c r="A1324" s="87" t="s">
        <v>6464</v>
      </c>
      <c r="B1324" s="87" t="s">
        <v>5961</v>
      </c>
      <c r="C1324" s="123" t="n">
        <v>165000.0</v>
      </c>
      <c r="D1324" s="123" t="s">
        <v>109</v>
      </c>
      <c r="E1324" s="123" t="n">
        <v>317476.72</v>
      </c>
      <c r="F1324" s="87" t="s">
        <v>63</v>
      </c>
      <c r="G1324" s="87" t="s">
        <v>5962</v>
      </c>
      <c r="H1324" s="87" t="s">
        <v>249</v>
      </c>
      <c r="I1324" s="87" t="s">
        <v>291</v>
      </c>
      <c r="J1324" s="87" t="s">
        <v>133</v>
      </c>
    </row>
    <row r="1325" outlineLevel="1">
      <c r="A1325" s="87" t="s">
        <v>6465</v>
      </c>
      <c r="B1325" s="87" t="s">
        <v>5967</v>
      </c>
      <c r="C1325" s="123" t="n">
        <v>2000.0</v>
      </c>
      <c r="D1325" s="123" t="s">
        <v>109</v>
      </c>
      <c r="E1325" s="123" t="n">
        <v>443226.72</v>
      </c>
      <c r="F1325" s="87" t="s">
        <v>63</v>
      </c>
      <c r="G1325" s="87" t="s">
        <v>3327</v>
      </c>
      <c r="H1325" s="87" t="s">
        <v>249</v>
      </c>
      <c r="I1325" s="87" t="s">
        <v>291</v>
      </c>
      <c r="J1325" s="87" t="s">
        <v>133</v>
      </c>
    </row>
    <row r="1326" outlineLevel="1">
      <c r="A1326" s="87" t="s">
        <v>6465</v>
      </c>
      <c r="B1326" s="87" t="s">
        <v>5969</v>
      </c>
      <c r="C1326" s="123" t="n">
        <v>2000.0</v>
      </c>
      <c r="D1326" s="123" t="s">
        <v>109</v>
      </c>
      <c r="E1326" s="123" t="n">
        <v>445226.72</v>
      </c>
      <c r="F1326" s="87" t="s">
        <v>63</v>
      </c>
      <c r="G1326" s="87" t="s">
        <v>3327</v>
      </c>
      <c r="H1326" s="87" t="s">
        <v>249</v>
      </c>
      <c r="I1326" s="87" t="s">
        <v>291</v>
      </c>
      <c r="J1326" s="87" t="s">
        <v>133</v>
      </c>
    </row>
    <row r="1327" outlineLevel="1">
      <c r="A1327" s="87" t="s">
        <v>6465</v>
      </c>
      <c r="B1327" s="87" t="s">
        <v>5971</v>
      </c>
      <c r="C1327" s="123" t="n">
        <v>2000.0</v>
      </c>
      <c r="D1327" s="123" t="s">
        <v>109</v>
      </c>
      <c r="E1327" s="123" t="n">
        <v>447226.72</v>
      </c>
      <c r="F1327" s="87" t="s">
        <v>63</v>
      </c>
      <c r="G1327" s="87" t="s">
        <v>3327</v>
      </c>
      <c r="H1327" s="87" t="s">
        <v>249</v>
      </c>
      <c r="I1327" s="87" t="s">
        <v>291</v>
      </c>
      <c r="J1327" s="87" t="s">
        <v>133</v>
      </c>
    </row>
    <row r="1328" outlineLevel="1">
      <c r="A1328" s="87" t="s">
        <v>6465</v>
      </c>
      <c r="B1328" s="87" t="s">
        <v>5973</v>
      </c>
      <c r="C1328" s="123" t="n">
        <v>18000.0</v>
      </c>
      <c r="D1328" s="123" t="s">
        <v>109</v>
      </c>
      <c r="E1328" s="123" t="n">
        <v>465226.72</v>
      </c>
      <c r="F1328" s="87" t="s">
        <v>63</v>
      </c>
      <c r="G1328" s="87" t="s">
        <v>3616</v>
      </c>
      <c r="H1328" s="87" t="s">
        <v>249</v>
      </c>
      <c r="I1328" s="87" t="s">
        <v>291</v>
      </c>
      <c r="J1328" s="87" t="s">
        <v>133</v>
      </c>
    </row>
    <row r="1329" outlineLevel="1">
      <c r="A1329" s="87" t="s">
        <v>6465</v>
      </c>
      <c r="B1329" s="87" t="s">
        <v>5978</v>
      </c>
      <c r="C1329" s="123" t="n">
        <v>2100.0</v>
      </c>
      <c r="D1329" s="123" t="s">
        <v>109</v>
      </c>
      <c r="E1329" s="123" t="n">
        <v>374401.72</v>
      </c>
      <c r="F1329" s="87" t="s">
        <v>63</v>
      </c>
      <c r="G1329" s="87" t="s">
        <v>249</v>
      </c>
      <c r="H1329" s="87" t="s">
        <v>249</v>
      </c>
      <c r="I1329" s="87" t="s">
        <v>291</v>
      </c>
      <c r="J1329" s="87" t="s">
        <v>133</v>
      </c>
    </row>
    <row r="1330" outlineLevel="1">
      <c r="A1330" s="103" t="s">
        <v>6465</v>
      </c>
      <c r="B1330" s="103" t="s">
        <v>5985</v>
      </c>
      <c r="C1330" s="124" t="n">
        <v>2000000.0</v>
      </c>
      <c r="D1330" s="124" t="s">
        <v>109</v>
      </c>
      <c r="E1330" s="124" t="n">
        <v>2107185.03</v>
      </c>
      <c r="F1330" s="103" t="s">
        <v>59</v>
      </c>
      <c r="G1330" s="103" t="s">
        <v>489</v>
      </c>
      <c r="H1330" s="103" t="s">
        <v>6466</v>
      </c>
      <c r="I1330" s="103" t="s">
        <v>414</v>
      </c>
      <c r="J1330" s="103" t="s">
        <v>139</v>
      </c>
    </row>
    <row r="1331" outlineLevel="1"/>
    <row r="1333">
      <c r="A1333" s="72" t="s">
        <v>86</v>
      </c>
      <c r="B1333" s="72"/>
      <c r="C1333" s="72"/>
      <c r="D1333" s="72"/>
      <c r="E1333" s="73" t="s">
        <v>3</v>
      </c>
    </row>
    <row r="1334">
      <c r="A1334" s="74" t="s">
        <v>131</v>
      </c>
      <c r="B1334" s="74"/>
      <c r="C1334" s="74"/>
      <c r="D1334" s="74"/>
      <c r="E1334" s="75" t="s">
        <v>88</v>
      </c>
    </row>
    <row r="1336" outlineLevel="1">
      <c r="A1336" s="78" t="s">
        <v>4</v>
      </c>
      <c r="B1336" s="78" t="s">
        <v>55</v>
      </c>
      <c r="C1336" s="78" t="s">
        <v>282</v>
      </c>
      <c r="D1336" s="78" t="s">
        <v>6088</v>
      </c>
      <c r="E1336" s="78" t="s">
        <v>6089</v>
      </c>
    </row>
    <row r="1337" outlineLevel="1">
      <c r="A1337" s="117" t="n">
        <v>1.0</v>
      </c>
      <c r="B1337" s="87" t="s">
        <v>6090</v>
      </c>
      <c r="C1337" s="87" t="s">
        <v>6091</v>
      </c>
      <c r="D1337" s="91" t="s">
        <v>6092</v>
      </c>
      <c r="E1337" s="117"/>
    </row>
    <row r="1338" outlineLevel="1">
      <c r="A1338" s="117" t="n">
        <v>2.0</v>
      </c>
      <c r="B1338" s="87" t="s">
        <v>6093</v>
      </c>
      <c r="C1338" s="87" t="s">
        <v>6094</v>
      </c>
      <c r="D1338" s="91" t="s">
        <v>6092</v>
      </c>
      <c r="E1338" s="117"/>
    </row>
    <row r="1339" outlineLevel="1">
      <c r="A1339" s="117" t="n">
        <v>3.0</v>
      </c>
      <c r="B1339" s="87" t="s">
        <v>6095</v>
      </c>
      <c r="C1339" s="87" t="s">
        <v>6096</v>
      </c>
      <c r="D1339" s="91" t="s">
        <v>6092</v>
      </c>
      <c r="E1339" s="117"/>
    </row>
    <row r="1340" outlineLevel="1">
      <c r="A1340" s="117" t="n">
        <v>4.0</v>
      </c>
      <c r="B1340" s="87" t="s">
        <v>6097</v>
      </c>
      <c r="C1340" s="87" t="s">
        <v>6098</v>
      </c>
      <c r="D1340" s="91" t="s">
        <v>6092</v>
      </c>
      <c r="E1340" s="117"/>
    </row>
    <row r="1341" outlineLevel="1">
      <c r="A1341" s="117" t="n">
        <v>5.0</v>
      </c>
      <c r="B1341" s="87" t="s">
        <v>6099</v>
      </c>
      <c r="C1341" s="87" t="s">
        <v>6100</v>
      </c>
      <c r="D1341" s="91" t="s">
        <v>6092</v>
      </c>
      <c r="E1341" s="117"/>
    </row>
    <row r="1342" outlineLevel="1">
      <c r="A1342" s="117" t="n">
        <v>6.0</v>
      </c>
      <c r="B1342" s="87" t="s">
        <v>6101</v>
      </c>
      <c r="C1342" s="87" t="s">
        <v>6102</v>
      </c>
      <c r="D1342" s="91" t="s">
        <v>6103</v>
      </c>
      <c r="E1342" s="117" t="n">
        <v>22.0</v>
      </c>
    </row>
    <row r="1343" outlineLevel="1">
      <c r="A1343" s="117" t="n">
        <v>7.0</v>
      </c>
      <c r="B1343" s="87" t="s">
        <v>6104</v>
      </c>
      <c r="C1343" s="87" t="s">
        <v>6105</v>
      </c>
      <c r="D1343" s="91" t="s">
        <v>6092</v>
      </c>
      <c r="E1343" s="117"/>
    </row>
    <row r="1344" outlineLevel="1">
      <c r="A1344" s="117" t="n">
        <v>8.0</v>
      </c>
      <c r="B1344" s="87" t="s">
        <v>6106</v>
      </c>
      <c r="C1344" s="87" t="s">
        <v>6107</v>
      </c>
      <c r="D1344" s="91" t="s">
        <v>6092</v>
      </c>
      <c r="E1344" s="117"/>
    </row>
    <row r="1345" outlineLevel="1">
      <c r="A1345" s="117" t="n">
        <v>9.0</v>
      </c>
      <c r="B1345" s="87" t="s">
        <v>6108</v>
      </c>
      <c r="C1345" s="87" t="s">
        <v>6109</v>
      </c>
      <c r="D1345" s="91" t="s">
        <v>6092</v>
      </c>
      <c r="E1345" s="117"/>
    </row>
    <row r="1346" outlineLevel="1">
      <c r="A1346" s="117" t="n">
        <v>10.0</v>
      </c>
      <c r="B1346" s="87" t="s">
        <v>6110</v>
      </c>
      <c r="C1346" s="87" t="s">
        <v>6111</v>
      </c>
      <c r="D1346" s="91" t="s">
        <v>6092</v>
      </c>
      <c r="E1346" s="117"/>
    </row>
    <row r="1347" outlineLevel="1">
      <c r="A1347" s="117" t="n">
        <v>11.0</v>
      </c>
      <c r="B1347" s="87" t="s">
        <v>6112</v>
      </c>
      <c r="C1347" s="87" t="s">
        <v>6113</v>
      </c>
      <c r="D1347" s="91" t="s">
        <v>6092</v>
      </c>
      <c r="E1347" s="117"/>
    </row>
    <row r="1348" outlineLevel="1">
      <c r="A1348" s="117" t="n">
        <v>12.0</v>
      </c>
      <c r="B1348" s="87" t="s">
        <v>6114</v>
      </c>
      <c r="C1348" s="87" t="s">
        <v>6115</v>
      </c>
      <c r="D1348" s="91" t="s">
        <v>6092</v>
      </c>
      <c r="E1348" s="117"/>
    </row>
    <row r="1349" outlineLevel="1">
      <c r="A1349" s="117" t="n">
        <v>13.0</v>
      </c>
      <c r="B1349" s="87" t="s">
        <v>6116</v>
      </c>
      <c r="C1349" s="87" t="s">
        <v>6117</v>
      </c>
      <c r="D1349" s="91" t="s">
        <v>6092</v>
      </c>
      <c r="E1349" s="117"/>
    </row>
    <row r="1350" outlineLevel="1">
      <c r="A1350" s="117" t="n">
        <v>14.0</v>
      </c>
      <c r="B1350" s="87" t="s">
        <v>6118</v>
      </c>
      <c r="C1350" s="87" t="s">
        <v>6119</v>
      </c>
      <c r="D1350" s="91" t="s">
        <v>6092</v>
      </c>
      <c r="E1350" s="117"/>
    </row>
    <row r="1351" outlineLevel="1">
      <c r="A1351" s="117" t="n">
        <v>15.0</v>
      </c>
      <c r="B1351" s="87" t="s">
        <v>6120</v>
      </c>
      <c r="C1351" s="87" t="s">
        <v>6121</v>
      </c>
      <c r="D1351" s="91" t="s">
        <v>6092</v>
      </c>
      <c r="E1351" s="117"/>
    </row>
    <row r="1352" outlineLevel="1">
      <c r="A1352" s="117" t="n">
        <v>16.0</v>
      </c>
      <c r="B1352" s="87" t="s">
        <v>6122</v>
      </c>
      <c r="C1352" s="87" t="s">
        <v>6123</v>
      </c>
      <c r="D1352" s="91" t="s">
        <v>6092</v>
      </c>
      <c r="E1352" s="117"/>
    </row>
    <row r="1353" outlineLevel="1">
      <c r="A1353" s="117" t="n">
        <v>17.0</v>
      </c>
      <c r="B1353" s="87" t="s">
        <v>6124</v>
      </c>
      <c r="C1353" s="87" t="s">
        <v>6125</v>
      </c>
      <c r="D1353" s="91" t="s">
        <v>6103</v>
      </c>
      <c r="E1353" s="117" t="n">
        <v>5.0</v>
      </c>
    </row>
    <row r="1354" outlineLevel="1">
      <c r="A1354" s="117" t="n">
        <v>18.0</v>
      </c>
      <c r="B1354" s="87" t="s">
        <v>6126</v>
      </c>
      <c r="C1354" s="87" t="s">
        <v>6127</v>
      </c>
      <c r="D1354" s="91" t="s">
        <v>6103</v>
      </c>
      <c r="E1354" s="117" t="n">
        <v>1221.0</v>
      </c>
    </row>
    <row r="1355" outlineLevel="1">
      <c r="A1355" s="117" t="n">
        <v>19.0</v>
      </c>
      <c r="B1355" s="87" t="s">
        <v>6128</v>
      </c>
      <c r="C1355" s="87" t="s">
        <v>6129</v>
      </c>
      <c r="D1355" s="91" t="s">
        <v>6092</v>
      </c>
      <c r="E1355" s="117"/>
    </row>
    <row r="1356" outlineLevel="1">
      <c r="A1356" s="125"/>
      <c r="B1356" s="125"/>
      <c r="C1356" s="125" t="s">
        <v>6130</v>
      </c>
      <c r="D1356" s="126">
        <f>COUNTIF(D1336:D1355,"Y")</f>
      </c>
      <c r="E1356" s="126">
        <f>SUM(E1336:E1355)</f>
      </c>
    </row>
    <row r="1357" outlineLevel="1"/>
    <row r="1358" outlineLevel="1">
      <c r="A1358" s="77" t="s">
        <v>6101</v>
      </c>
      <c r="B1358" s="77"/>
      <c r="C1358" s="77"/>
    </row>
    <row r="1359" outlineLevel="1">
      <c r="A1359" s="80" t="s">
        <v>281</v>
      </c>
      <c r="B1359" s="80" t="s">
        <v>282</v>
      </c>
      <c r="C1359" s="80" t="s">
        <v>358</v>
      </c>
      <c r="D1359" s="80" t="s">
        <v>357</v>
      </c>
      <c r="E1359" s="80" t="s">
        <v>359</v>
      </c>
      <c r="F1359" s="80" t="s">
        <v>6087</v>
      </c>
      <c r="G1359" s="80" t="s">
        <v>361</v>
      </c>
      <c r="H1359" s="80" t="s">
        <v>363</v>
      </c>
    </row>
    <row r="1360" outlineLevel="1">
      <c r="A1360" s="87" t="s">
        <v>6133</v>
      </c>
      <c r="B1360" s="87" t="s">
        <v>439</v>
      </c>
      <c r="C1360" s="123" t="s">
        <v>109</v>
      </c>
      <c r="D1360" s="123" t="n">
        <v>15000.0</v>
      </c>
      <c r="E1360" s="123" t="n">
        <v>7688913.25</v>
      </c>
      <c r="F1360" s="87" t="s">
        <v>416</v>
      </c>
      <c r="G1360" s="87" t="s">
        <v>249</v>
      </c>
      <c r="H1360" s="87" t="s">
        <v>249</v>
      </c>
    </row>
    <row r="1361" outlineLevel="1">
      <c r="A1361" s="87" t="s">
        <v>6134</v>
      </c>
      <c r="B1361" s="87" t="s">
        <v>557</v>
      </c>
      <c r="C1361" s="123" t="s">
        <v>109</v>
      </c>
      <c r="D1361" s="123" t="n">
        <v>5000.0</v>
      </c>
      <c r="E1361" s="123" t="n">
        <v>3702500.15</v>
      </c>
      <c r="F1361" s="87" t="s">
        <v>416</v>
      </c>
      <c r="G1361" s="87" t="s">
        <v>249</v>
      </c>
      <c r="H1361" s="87" t="s">
        <v>249</v>
      </c>
    </row>
    <row r="1362" outlineLevel="1">
      <c r="A1362" s="87" t="s">
        <v>6135</v>
      </c>
      <c r="B1362" s="87" t="s">
        <v>1252</v>
      </c>
      <c r="C1362" s="123" t="s">
        <v>109</v>
      </c>
      <c r="D1362" s="123" t="n">
        <v>4000.0</v>
      </c>
      <c r="E1362" s="123" t="n">
        <v>619240.66</v>
      </c>
      <c r="F1362" s="87" t="s">
        <v>416</v>
      </c>
      <c r="G1362" s="87" t="s">
        <v>249</v>
      </c>
      <c r="H1362" s="87" t="s">
        <v>249</v>
      </c>
    </row>
    <row r="1363" outlineLevel="1">
      <c r="A1363" s="87" t="s">
        <v>6135</v>
      </c>
      <c r="B1363" s="87" t="s">
        <v>1260</v>
      </c>
      <c r="C1363" s="123" t="s">
        <v>109</v>
      </c>
      <c r="D1363" s="123" t="n">
        <v>11500.0</v>
      </c>
      <c r="E1363" s="123" t="n">
        <v>525480.66</v>
      </c>
      <c r="F1363" s="87" t="s">
        <v>416</v>
      </c>
      <c r="G1363" s="87" t="s">
        <v>249</v>
      </c>
      <c r="H1363" s="87" t="s">
        <v>249</v>
      </c>
    </row>
    <row r="1364" outlineLevel="1">
      <c r="A1364" s="87" t="s">
        <v>6136</v>
      </c>
      <c r="B1364" s="87" t="s">
        <v>2370</v>
      </c>
      <c r="C1364" s="123" t="s">
        <v>109</v>
      </c>
      <c r="D1364" s="123" t="n">
        <v>5000.0</v>
      </c>
      <c r="E1364" s="123" t="n">
        <v>1723336.47</v>
      </c>
      <c r="F1364" s="87" t="s">
        <v>416</v>
      </c>
      <c r="G1364" s="87" t="s">
        <v>249</v>
      </c>
      <c r="H1364" s="87" t="s">
        <v>249</v>
      </c>
    </row>
    <row r="1365" outlineLevel="1">
      <c r="A1365" s="87" t="s">
        <v>6136</v>
      </c>
      <c r="B1365" s="87" t="s">
        <v>2374</v>
      </c>
      <c r="C1365" s="123" t="s">
        <v>109</v>
      </c>
      <c r="D1365" s="123" t="n">
        <v>11500.0</v>
      </c>
      <c r="E1365" s="123" t="n">
        <v>1712536.47</v>
      </c>
      <c r="F1365" s="87" t="s">
        <v>416</v>
      </c>
      <c r="G1365" s="87" t="s">
        <v>249</v>
      </c>
      <c r="H1365" s="87" t="s">
        <v>249</v>
      </c>
    </row>
    <row r="1366" outlineLevel="1">
      <c r="A1366" s="87" t="s">
        <v>6137</v>
      </c>
      <c r="B1366" s="87" t="s">
        <v>2665</v>
      </c>
      <c r="C1366" s="123" t="s">
        <v>109</v>
      </c>
      <c r="D1366" s="123" t="n">
        <v>7200.0</v>
      </c>
      <c r="E1366" s="123" t="n">
        <v>5536493.47</v>
      </c>
      <c r="F1366" s="87" t="s">
        <v>416</v>
      </c>
      <c r="G1366" s="87" t="s">
        <v>2666</v>
      </c>
      <c r="H1366" s="87" t="s">
        <v>249</v>
      </c>
    </row>
    <row r="1367" outlineLevel="1">
      <c r="A1367" s="87" t="s">
        <v>6138</v>
      </c>
      <c r="B1367" s="87" t="s">
        <v>3209</v>
      </c>
      <c r="C1367" s="123" t="s">
        <v>109</v>
      </c>
      <c r="D1367" s="123" t="n">
        <v>1000.0</v>
      </c>
      <c r="E1367" s="123" t="n">
        <v>2222429.63</v>
      </c>
      <c r="F1367" s="87" t="s">
        <v>416</v>
      </c>
      <c r="G1367" s="87" t="s">
        <v>249</v>
      </c>
      <c r="H1367" s="87" t="s">
        <v>249</v>
      </c>
    </row>
    <row r="1368" outlineLevel="1">
      <c r="A1368" s="87" t="s">
        <v>6138</v>
      </c>
      <c r="B1368" s="87" t="s">
        <v>3211</v>
      </c>
      <c r="C1368" s="123" t="s">
        <v>109</v>
      </c>
      <c r="D1368" s="123" t="n">
        <v>5000.0</v>
      </c>
      <c r="E1368" s="123" t="n">
        <v>2217429.63</v>
      </c>
      <c r="F1368" s="87" t="s">
        <v>416</v>
      </c>
      <c r="G1368" s="87" t="s">
        <v>249</v>
      </c>
      <c r="H1368" s="87" t="s">
        <v>249</v>
      </c>
    </row>
    <row r="1369" outlineLevel="1">
      <c r="A1369" s="87" t="s">
        <v>6138</v>
      </c>
      <c r="B1369" s="87" t="s">
        <v>3213</v>
      </c>
      <c r="C1369" s="123" t="s">
        <v>109</v>
      </c>
      <c r="D1369" s="123" t="n">
        <v>11500.0</v>
      </c>
      <c r="E1369" s="123" t="n">
        <v>2205929.63</v>
      </c>
      <c r="F1369" s="87" t="s">
        <v>416</v>
      </c>
      <c r="G1369" s="87" t="s">
        <v>249</v>
      </c>
      <c r="H1369" s="87" t="s">
        <v>249</v>
      </c>
    </row>
    <row r="1370" outlineLevel="1">
      <c r="A1370" s="87" t="s">
        <v>6139</v>
      </c>
      <c r="B1370" s="87" t="s">
        <v>3766</v>
      </c>
      <c r="C1370" s="123" t="s">
        <v>109</v>
      </c>
      <c r="D1370" s="123" t="n">
        <v>20000.0</v>
      </c>
      <c r="E1370" s="123" t="n">
        <v>103377.92</v>
      </c>
      <c r="F1370" s="87" t="s">
        <v>416</v>
      </c>
      <c r="G1370" s="87" t="s">
        <v>249</v>
      </c>
      <c r="H1370" s="87" t="s">
        <v>249</v>
      </c>
    </row>
    <row r="1371" outlineLevel="1">
      <c r="A1371" s="87" t="s">
        <v>6139</v>
      </c>
      <c r="B1371" s="87" t="s">
        <v>3768</v>
      </c>
      <c r="C1371" s="123" t="s">
        <v>109</v>
      </c>
      <c r="D1371" s="123" t="n">
        <v>11500.0</v>
      </c>
      <c r="E1371" s="123" t="n">
        <v>91877.92</v>
      </c>
      <c r="F1371" s="87" t="s">
        <v>416</v>
      </c>
      <c r="G1371" s="87" t="s">
        <v>249</v>
      </c>
      <c r="H1371" s="87" t="s">
        <v>249</v>
      </c>
    </row>
    <row r="1372" outlineLevel="1">
      <c r="A1372" s="87" t="s">
        <v>6139</v>
      </c>
      <c r="B1372" s="87" t="s">
        <v>3770</v>
      </c>
      <c r="C1372" s="123" t="s">
        <v>109</v>
      </c>
      <c r="D1372" s="123" t="n">
        <v>15000.0</v>
      </c>
      <c r="E1372" s="123" t="n">
        <v>76877.92</v>
      </c>
      <c r="F1372" s="87" t="s">
        <v>416</v>
      </c>
      <c r="G1372" s="87" t="s">
        <v>249</v>
      </c>
      <c r="H1372" s="87" t="s">
        <v>249</v>
      </c>
    </row>
    <row r="1373" outlineLevel="1">
      <c r="A1373" s="87" t="s">
        <v>6139</v>
      </c>
      <c r="B1373" s="87" t="s">
        <v>3772</v>
      </c>
      <c r="C1373" s="123" t="s">
        <v>109</v>
      </c>
      <c r="D1373" s="123" t="n">
        <v>5000.0</v>
      </c>
      <c r="E1373" s="123" t="n">
        <v>71877.92</v>
      </c>
      <c r="F1373" s="87" t="s">
        <v>416</v>
      </c>
      <c r="G1373" s="87" t="s">
        <v>249</v>
      </c>
      <c r="H1373" s="87" t="s">
        <v>249</v>
      </c>
    </row>
    <row r="1374" outlineLevel="1">
      <c r="A1374" s="87" t="s">
        <v>6140</v>
      </c>
      <c r="B1374" s="87" t="s">
        <v>4851</v>
      </c>
      <c r="C1374" s="123" t="s">
        <v>109</v>
      </c>
      <c r="D1374" s="123" t="n">
        <v>110000.0</v>
      </c>
      <c r="E1374" s="123" t="n">
        <v>266853.03</v>
      </c>
      <c r="F1374" s="87" t="s">
        <v>416</v>
      </c>
      <c r="G1374" s="87" t="s">
        <v>4852</v>
      </c>
      <c r="H1374" s="87" t="s">
        <v>249</v>
      </c>
    </row>
    <row r="1375" outlineLevel="1">
      <c r="A1375" s="87" t="s">
        <v>6141</v>
      </c>
      <c r="B1375" s="87" t="s">
        <v>5433</v>
      </c>
      <c r="C1375" s="123" t="s">
        <v>109</v>
      </c>
      <c r="D1375" s="123" t="n">
        <v>8000.0</v>
      </c>
      <c r="E1375" s="123" t="n">
        <v>145691.2</v>
      </c>
      <c r="F1375" s="87" t="s">
        <v>416</v>
      </c>
      <c r="G1375" s="87" t="s">
        <v>249</v>
      </c>
      <c r="H1375" s="87" t="s">
        <v>249</v>
      </c>
    </row>
    <row r="1376" outlineLevel="1">
      <c r="A1376" s="87" t="s">
        <v>6141</v>
      </c>
      <c r="B1376" s="87" t="s">
        <v>5435</v>
      </c>
      <c r="C1376" s="123" t="s">
        <v>109</v>
      </c>
      <c r="D1376" s="123" t="n">
        <v>11500.0</v>
      </c>
      <c r="E1376" s="123" t="n">
        <v>134191.2</v>
      </c>
      <c r="F1376" s="87" t="s">
        <v>416</v>
      </c>
      <c r="G1376" s="87" t="s">
        <v>249</v>
      </c>
      <c r="H1376" s="87" t="s">
        <v>249</v>
      </c>
    </row>
    <row r="1377" outlineLevel="1">
      <c r="A1377" s="87" t="s">
        <v>6142</v>
      </c>
      <c r="B1377" s="87" t="s">
        <v>5598</v>
      </c>
      <c r="C1377" s="123" t="s">
        <v>109</v>
      </c>
      <c r="D1377" s="123" t="n">
        <v>11500.0</v>
      </c>
      <c r="E1377" s="123" t="n">
        <v>229824.82</v>
      </c>
      <c r="F1377" s="87" t="s">
        <v>416</v>
      </c>
      <c r="G1377" s="87" t="s">
        <v>249</v>
      </c>
      <c r="H1377" s="87" t="s">
        <v>249</v>
      </c>
    </row>
    <row r="1378" outlineLevel="1">
      <c r="A1378" s="87" t="s">
        <v>6142</v>
      </c>
      <c r="B1378" s="87" t="s">
        <v>5606</v>
      </c>
      <c r="C1378" s="123" t="s">
        <v>109</v>
      </c>
      <c r="D1378" s="123" t="n">
        <v>1500.0</v>
      </c>
      <c r="E1378" s="123" t="n">
        <v>189839.82</v>
      </c>
      <c r="F1378" s="87" t="s">
        <v>416</v>
      </c>
      <c r="G1378" s="87" t="s">
        <v>249</v>
      </c>
      <c r="H1378" s="87" t="s">
        <v>249</v>
      </c>
    </row>
    <row r="1379" outlineLevel="1">
      <c r="A1379" s="87" t="s">
        <v>6142</v>
      </c>
      <c r="B1379" s="87" t="s">
        <v>5608</v>
      </c>
      <c r="C1379" s="123" t="s">
        <v>109</v>
      </c>
      <c r="D1379" s="123" t="n">
        <v>5000.0</v>
      </c>
      <c r="E1379" s="123" t="n">
        <v>184839.82</v>
      </c>
      <c r="F1379" s="87" t="s">
        <v>416</v>
      </c>
      <c r="G1379" s="87" t="s">
        <v>249</v>
      </c>
      <c r="H1379" s="87" t="s">
        <v>249</v>
      </c>
    </row>
    <row r="1380" outlineLevel="1">
      <c r="A1380" s="87" t="s">
        <v>6143</v>
      </c>
      <c r="B1380" s="87" t="s">
        <v>5795</v>
      </c>
      <c r="C1380" s="123" t="s">
        <v>109</v>
      </c>
      <c r="D1380" s="123" t="n">
        <v>11500.0</v>
      </c>
      <c r="E1380" s="123" t="n">
        <v>222517.18</v>
      </c>
      <c r="F1380" s="87" t="s">
        <v>416</v>
      </c>
      <c r="G1380" s="87" t="s">
        <v>249</v>
      </c>
      <c r="H1380" s="87" t="s">
        <v>249</v>
      </c>
    </row>
    <row r="1381" outlineLevel="1">
      <c r="A1381" s="103" t="s">
        <v>6143</v>
      </c>
      <c r="B1381" s="103" t="s">
        <v>5799</v>
      </c>
      <c r="C1381" s="124" t="s">
        <v>109</v>
      </c>
      <c r="D1381" s="124" t="n">
        <v>5000.0</v>
      </c>
      <c r="E1381" s="124" t="n">
        <v>195653.18</v>
      </c>
      <c r="F1381" s="103" t="s">
        <v>416</v>
      </c>
      <c r="G1381" s="103" t="s">
        <v>249</v>
      </c>
      <c r="H1381" s="103" t="s">
        <v>249</v>
      </c>
    </row>
    <row r="1382" outlineLevel="1"/>
    <row r="1383" outlineLevel="1">
      <c r="A1383" s="77" t="s">
        <v>6124</v>
      </c>
      <c r="B1383" s="77"/>
      <c r="C1383" s="77"/>
    </row>
    <row r="1384" outlineLevel="1">
      <c r="A1384" s="80" t="s">
        <v>281</v>
      </c>
      <c r="B1384" s="80" t="s">
        <v>282</v>
      </c>
      <c r="C1384" s="80" t="s">
        <v>358</v>
      </c>
      <c r="D1384" s="80" t="s">
        <v>357</v>
      </c>
      <c r="E1384" s="80" t="s">
        <v>359</v>
      </c>
      <c r="F1384" s="80" t="s">
        <v>6087</v>
      </c>
      <c r="G1384" s="80" t="s">
        <v>361</v>
      </c>
      <c r="H1384" s="80" t="s">
        <v>363</v>
      </c>
    </row>
    <row r="1385" outlineLevel="1">
      <c r="A1385" s="87" t="s">
        <v>6144</v>
      </c>
      <c r="B1385" s="87" t="s">
        <v>3528</v>
      </c>
      <c r="C1385" s="123" t="s">
        <v>109</v>
      </c>
      <c r="D1385" s="123" t="n">
        <v>500000.0</v>
      </c>
      <c r="E1385" s="123" t="n">
        <v>207134.04</v>
      </c>
      <c r="F1385" s="87" t="s">
        <v>63</v>
      </c>
      <c r="G1385" s="87" t="s">
        <v>3289</v>
      </c>
      <c r="H1385" s="87" t="s">
        <v>249</v>
      </c>
    </row>
    <row r="1386" outlineLevel="1">
      <c r="A1386" s="87" t="s">
        <v>6144</v>
      </c>
      <c r="B1386" s="87" t="s">
        <v>3530</v>
      </c>
      <c r="C1386" s="123" t="s">
        <v>109</v>
      </c>
      <c r="D1386" s="123" t="n">
        <v>100000.0</v>
      </c>
      <c r="E1386" s="123" t="n">
        <v>107134.04</v>
      </c>
      <c r="F1386" s="87" t="s">
        <v>63</v>
      </c>
      <c r="G1386" s="87" t="s">
        <v>3289</v>
      </c>
      <c r="H1386" s="87" t="s">
        <v>249</v>
      </c>
    </row>
    <row r="1387" outlineLevel="1">
      <c r="A1387" s="87" t="s">
        <v>6145</v>
      </c>
      <c r="B1387" s="87" t="s">
        <v>4528</v>
      </c>
      <c r="C1387" s="123" t="s">
        <v>109</v>
      </c>
      <c r="D1387" s="123" t="n">
        <v>40000.0</v>
      </c>
      <c r="E1387" s="123" t="n">
        <v>138699.59</v>
      </c>
      <c r="F1387" s="87" t="s">
        <v>63</v>
      </c>
      <c r="G1387" s="87" t="s">
        <v>4529</v>
      </c>
      <c r="H1387" s="87" t="s">
        <v>249</v>
      </c>
    </row>
    <row r="1388" outlineLevel="1">
      <c r="A1388" s="87" t="s">
        <v>6145</v>
      </c>
      <c r="B1388" s="87" t="s">
        <v>4543</v>
      </c>
      <c r="C1388" s="123" t="s">
        <v>109</v>
      </c>
      <c r="D1388" s="123" t="n">
        <v>500000.0</v>
      </c>
      <c r="E1388" s="123" t="n">
        <v>327285.93</v>
      </c>
      <c r="F1388" s="87" t="s">
        <v>63</v>
      </c>
      <c r="G1388" s="87" t="s">
        <v>4544</v>
      </c>
      <c r="H1388" s="87" t="s">
        <v>249</v>
      </c>
    </row>
    <row r="1389" outlineLevel="1">
      <c r="A1389" s="103" t="s">
        <v>6145</v>
      </c>
      <c r="B1389" s="103" t="s">
        <v>4546</v>
      </c>
      <c r="C1389" s="124" t="s">
        <v>109</v>
      </c>
      <c r="D1389" s="124" t="n">
        <v>149000.0</v>
      </c>
      <c r="E1389" s="124" t="n">
        <v>178285.93</v>
      </c>
      <c r="F1389" s="103" t="s">
        <v>63</v>
      </c>
      <c r="G1389" s="103" t="s">
        <v>4544</v>
      </c>
      <c r="H1389" s="103" t="s">
        <v>249</v>
      </c>
    </row>
    <row r="1390" outlineLevel="1"/>
    <row r="1391" outlineLevel="1">
      <c r="A1391" s="77" t="s">
        <v>6126</v>
      </c>
      <c r="B1391" s="77"/>
      <c r="C1391" s="77"/>
    </row>
    <row r="1392" outlineLevel="1">
      <c r="A1392" s="80" t="s">
        <v>281</v>
      </c>
      <c r="B1392" s="80" t="s">
        <v>282</v>
      </c>
      <c r="C1392" s="80" t="s">
        <v>358</v>
      </c>
      <c r="D1392" s="80" t="s">
        <v>357</v>
      </c>
      <c r="E1392" s="80" t="s">
        <v>359</v>
      </c>
      <c r="F1392" s="80" t="s">
        <v>6087</v>
      </c>
      <c r="G1392" s="80" t="s">
        <v>361</v>
      </c>
      <c r="H1392" s="80" t="s">
        <v>363</v>
      </c>
    </row>
    <row r="1393" outlineLevel="1">
      <c r="A1393" s="87" t="s">
        <v>6131</v>
      </c>
      <c r="B1393" s="87" t="s">
        <v>368</v>
      </c>
      <c r="C1393" s="123" t="n">
        <v>2500.0</v>
      </c>
      <c r="D1393" s="123" t="s">
        <v>109</v>
      </c>
      <c r="E1393" s="123" t="n">
        <v>6561705.88</v>
      </c>
      <c r="F1393" s="87" t="s">
        <v>63</v>
      </c>
      <c r="G1393" s="87" t="s">
        <v>370</v>
      </c>
      <c r="H1393" s="87" t="s">
        <v>249</v>
      </c>
    </row>
    <row r="1394" outlineLevel="1">
      <c r="A1394" s="87" t="s">
        <v>6131</v>
      </c>
      <c r="B1394" s="87" t="s">
        <v>372</v>
      </c>
      <c r="C1394" s="123" t="n">
        <v>4500.0</v>
      </c>
      <c r="D1394" s="123" t="s">
        <v>109</v>
      </c>
      <c r="E1394" s="123" t="n">
        <v>6566205.88</v>
      </c>
      <c r="F1394" s="87" t="s">
        <v>63</v>
      </c>
      <c r="G1394" s="87" t="s">
        <v>373</v>
      </c>
      <c r="H1394" s="87" t="s">
        <v>249</v>
      </c>
    </row>
    <row r="1395" outlineLevel="1">
      <c r="A1395" s="87" t="s">
        <v>6131</v>
      </c>
      <c r="B1395" s="87" t="s">
        <v>375</v>
      </c>
      <c r="C1395" s="123" t="n">
        <v>600000.0</v>
      </c>
      <c r="D1395" s="123" t="s">
        <v>109</v>
      </c>
      <c r="E1395" s="123" t="n">
        <v>7166205.88</v>
      </c>
      <c r="F1395" s="87" t="s">
        <v>63</v>
      </c>
      <c r="G1395" s="87" t="s">
        <v>376</v>
      </c>
      <c r="H1395" s="87" t="s">
        <v>249</v>
      </c>
    </row>
    <row r="1396" outlineLevel="1">
      <c r="A1396" s="87" t="s">
        <v>6131</v>
      </c>
      <c r="B1396" s="87" t="s">
        <v>378</v>
      </c>
      <c r="C1396" s="123" t="n">
        <v>6000.0</v>
      </c>
      <c r="D1396" s="123" t="s">
        <v>109</v>
      </c>
      <c r="E1396" s="123" t="n">
        <v>7172205.88</v>
      </c>
      <c r="F1396" s="87" t="s">
        <v>63</v>
      </c>
      <c r="G1396" s="87" t="s">
        <v>249</v>
      </c>
      <c r="H1396" s="87" t="s">
        <v>249</v>
      </c>
    </row>
    <row r="1397" outlineLevel="1">
      <c r="A1397" s="87" t="s">
        <v>6131</v>
      </c>
      <c r="B1397" s="87" t="s">
        <v>384</v>
      </c>
      <c r="C1397" s="123" t="n">
        <v>8100.0</v>
      </c>
      <c r="D1397" s="123" t="s">
        <v>109</v>
      </c>
      <c r="E1397" s="123" t="n">
        <v>7251183.88</v>
      </c>
      <c r="F1397" s="87" t="s">
        <v>63</v>
      </c>
      <c r="G1397" s="87" t="s">
        <v>249</v>
      </c>
      <c r="H1397" s="87" t="s">
        <v>249</v>
      </c>
    </row>
    <row r="1398" outlineLevel="1">
      <c r="A1398" s="87" t="s">
        <v>6131</v>
      </c>
      <c r="B1398" s="87" t="s">
        <v>386</v>
      </c>
      <c r="C1398" s="123" t="n">
        <v>2000.0</v>
      </c>
      <c r="D1398" s="123" t="s">
        <v>109</v>
      </c>
      <c r="E1398" s="123" t="n">
        <v>7253183.88</v>
      </c>
      <c r="F1398" s="87" t="s">
        <v>63</v>
      </c>
      <c r="G1398" s="87" t="s">
        <v>249</v>
      </c>
      <c r="H1398" s="87" t="s">
        <v>249</v>
      </c>
    </row>
    <row r="1399" outlineLevel="1">
      <c r="A1399" s="87" t="s">
        <v>6131</v>
      </c>
      <c r="B1399" s="87" t="s">
        <v>388</v>
      </c>
      <c r="C1399" s="123" t="n">
        <v>26700.0</v>
      </c>
      <c r="D1399" s="123" t="s">
        <v>109</v>
      </c>
      <c r="E1399" s="123" t="n">
        <v>7279883.88</v>
      </c>
      <c r="F1399" s="87" t="s">
        <v>63</v>
      </c>
      <c r="G1399" s="87" t="s">
        <v>389</v>
      </c>
      <c r="H1399" s="87" t="s">
        <v>249</v>
      </c>
    </row>
    <row r="1400" outlineLevel="1">
      <c r="A1400" s="87" t="s">
        <v>6131</v>
      </c>
      <c r="B1400" s="87" t="s">
        <v>391</v>
      </c>
      <c r="C1400" s="123" t="n">
        <v>2000.0</v>
      </c>
      <c r="D1400" s="123" t="s">
        <v>109</v>
      </c>
      <c r="E1400" s="123" t="n">
        <v>7281883.88</v>
      </c>
      <c r="F1400" s="87" t="s">
        <v>63</v>
      </c>
      <c r="G1400" s="87" t="s">
        <v>392</v>
      </c>
      <c r="H1400" s="87" t="s">
        <v>249</v>
      </c>
    </row>
    <row r="1401" outlineLevel="1">
      <c r="A1401" s="87" t="s">
        <v>6131</v>
      </c>
      <c r="B1401" s="87" t="s">
        <v>395</v>
      </c>
      <c r="C1401" s="123" t="n">
        <v>2000.0</v>
      </c>
      <c r="D1401" s="123" t="s">
        <v>109</v>
      </c>
      <c r="E1401" s="123" t="n">
        <v>7283883.88</v>
      </c>
      <c r="F1401" s="87" t="s">
        <v>63</v>
      </c>
      <c r="G1401" s="87" t="s">
        <v>392</v>
      </c>
      <c r="H1401" s="87" t="s">
        <v>249</v>
      </c>
    </row>
    <row r="1402" outlineLevel="1">
      <c r="A1402" s="87" t="s">
        <v>6131</v>
      </c>
      <c r="B1402" s="87" t="s">
        <v>401</v>
      </c>
      <c r="C1402" s="123" t="n">
        <v>2200.0</v>
      </c>
      <c r="D1402" s="123" t="s">
        <v>109</v>
      </c>
      <c r="E1402" s="123" t="n">
        <v>7237503.88</v>
      </c>
      <c r="F1402" s="87" t="s">
        <v>63</v>
      </c>
      <c r="G1402" s="87" t="s">
        <v>249</v>
      </c>
      <c r="H1402" s="87" t="s">
        <v>249</v>
      </c>
    </row>
    <row r="1403" outlineLevel="1">
      <c r="A1403" s="87" t="s">
        <v>6133</v>
      </c>
      <c r="B1403" s="87" t="s">
        <v>418</v>
      </c>
      <c r="C1403" s="123" t="n">
        <v>1500.0</v>
      </c>
      <c r="D1403" s="123" t="s">
        <v>109</v>
      </c>
      <c r="E1403" s="123" t="n">
        <v>7688346.88</v>
      </c>
      <c r="F1403" s="87" t="s">
        <v>63</v>
      </c>
      <c r="G1403" s="87" t="s">
        <v>419</v>
      </c>
      <c r="H1403" s="87" t="s">
        <v>249</v>
      </c>
    </row>
    <row r="1404" outlineLevel="1">
      <c r="A1404" s="87" t="s">
        <v>6133</v>
      </c>
      <c r="B1404" s="87" t="s">
        <v>428</v>
      </c>
      <c r="C1404" s="123" t="n">
        <v>4800.0</v>
      </c>
      <c r="D1404" s="123" t="s">
        <v>109</v>
      </c>
      <c r="E1404" s="123" t="n">
        <v>7643413.25</v>
      </c>
      <c r="F1404" s="87" t="s">
        <v>63</v>
      </c>
      <c r="G1404" s="87" t="s">
        <v>249</v>
      </c>
      <c r="H1404" s="87" t="s">
        <v>249</v>
      </c>
    </row>
    <row r="1405" outlineLevel="1">
      <c r="A1405" s="87" t="s">
        <v>6133</v>
      </c>
      <c r="B1405" s="87" t="s">
        <v>430</v>
      </c>
      <c r="C1405" s="123" t="n">
        <v>7500.0</v>
      </c>
      <c r="D1405" s="123" t="s">
        <v>109</v>
      </c>
      <c r="E1405" s="123" t="n">
        <v>7650913.25</v>
      </c>
      <c r="F1405" s="87" t="s">
        <v>63</v>
      </c>
      <c r="G1405" s="87" t="s">
        <v>249</v>
      </c>
      <c r="H1405" s="87" t="s">
        <v>249</v>
      </c>
    </row>
    <row r="1406" outlineLevel="1">
      <c r="A1406" s="87" t="s">
        <v>6133</v>
      </c>
      <c r="B1406" s="87" t="s">
        <v>432</v>
      </c>
      <c r="C1406" s="123" t="n">
        <v>2000.0</v>
      </c>
      <c r="D1406" s="123" t="s">
        <v>109</v>
      </c>
      <c r="E1406" s="123" t="n">
        <v>7652913.25</v>
      </c>
      <c r="F1406" s="87" t="s">
        <v>63</v>
      </c>
      <c r="G1406" s="87" t="s">
        <v>249</v>
      </c>
      <c r="H1406" s="87" t="s">
        <v>249</v>
      </c>
    </row>
    <row r="1407" outlineLevel="1">
      <c r="A1407" s="87" t="s">
        <v>6133</v>
      </c>
      <c r="B1407" s="87" t="s">
        <v>434</v>
      </c>
      <c r="C1407" s="123" t="n">
        <v>50000.0</v>
      </c>
      <c r="D1407" s="123" t="s">
        <v>109</v>
      </c>
      <c r="E1407" s="123" t="n">
        <v>7702913.25</v>
      </c>
      <c r="F1407" s="87" t="s">
        <v>63</v>
      </c>
      <c r="G1407" s="87" t="s">
        <v>435</v>
      </c>
      <c r="H1407" s="87" t="s">
        <v>249</v>
      </c>
    </row>
    <row r="1408" outlineLevel="1">
      <c r="A1408" s="87" t="s">
        <v>6133</v>
      </c>
      <c r="B1408" s="87" t="s">
        <v>437</v>
      </c>
      <c r="C1408" s="123" t="n">
        <v>1000.0</v>
      </c>
      <c r="D1408" s="123" t="s">
        <v>109</v>
      </c>
      <c r="E1408" s="123" t="n">
        <v>7703913.25</v>
      </c>
      <c r="F1408" s="87" t="s">
        <v>63</v>
      </c>
      <c r="G1408" s="87" t="s">
        <v>249</v>
      </c>
      <c r="H1408" s="87" t="s">
        <v>249</v>
      </c>
    </row>
    <row r="1409" outlineLevel="1">
      <c r="A1409" s="87" t="s">
        <v>6133</v>
      </c>
      <c r="B1409" s="87" t="s">
        <v>444</v>
      </c>
      <c r="C1409" s="123" t="n">
        <v>2400.0</v>
      </c>
      <c r="D1409" s="123" t="s">
        <v>109</v>
      </c>
      <c r="E1409" s="123" t="n">
        <v>7676563.25</v>
      </c>
      <c r="F1409" s="87" t="s">
        <v>63</v>
      </c>
      <c r="G1409" s="87" t="s">
        <v>249</v>
      </c>
      <c r="H1409" s="87" t="s">
        <v>249</v>
      </c>
    </row>
    <row r="1410" outlineLevel="1">
      <c r="A1410" s="87" t="s">
        <v>6146</v>
      </c>
      <c r="B1410" s="87" t="s">
        <v>454</v>
      </c>
      <c r="C1410" s="123" t="n">
        <v>4400.0</v>
      </c>
      <c r="D1410" s="123" t="s">
        <v>109</v>
      </c>
      <c r="E1410" s="123" t="n">
        <v>7708473.25</v>
      </c>
      <c r="F1410" s="87" t="s">
        <v>63</v>
      </c>
      <c r="G1410" s="87" t="s">
        <v>249</v>
      </c>
      <c r="H1410" s="87" t="s">
        <v>249</v>
      </c>
    </row>
    <row r="1411" outlineLevel="1">
      <c r="A1411" s="87" t="s">
        <v>6146</v>
      </c>
      <c r="B1411" s="87" t="s">
        <v>462</v>
      </c>
      <c r="C1411" s="123" t="n">
        <v>2000.0</v>
      </c>
      <c r="D1411" s="123" t="s">
        <v>109</v>
      </c>
      <c r="E1411" s="123" t="n">
        <v>8267840.25</v>
      </c>
      <c r="F1411" s="87" t="s">
        <v>63</v>
      </c>
      <c r="G1411" s="87" t="s">
        <v>392</v>
      </c>
      <c r="H1411" s="87" t="s">
        <v>249</v>
      </c>
    </row>
    <row r="1412" outlineLevel="1">
      <c r="A1412" s="87" t="s">
        <v>6146</v>
      </c>
      <c r="B1412" s="87" t="s">
        <v>464</v>
      </c>
      <c r="C1412" s="123" t="n">
        <v>2000.0</v>
      </c>
      <c r="D1412" s="123" t="s">
        <v>109</v>
      </c>
      <c r="E1412" s="123" t="n">
        <v>8269840.25</v>
      </c>
      <c r="F1412" s="87" t="s">
        <v>63</v>
      </c>
      <c r="G1412" s="87" t="s">
        <v>392</v>
      </c>
      <c r="H1412" s="87" t="s">
        <v>249</v>
      </c>
    </row>
    <row r="1413" outlineLevel="1">
      <c r="A1413" s="87" t="s">
        <v>6146</v>
      </c>
      <c r="B1413" s="87" t="s">
        <v>471</v>
      </c>
      <c r="C1413" s="123" t="n">
        <v>3600.0</v>
      </c>
      <c r="D1413" s="123" t="s">
        <v>109</v>
      </c>
      <c r="E1413" s="123" t="n">
        <v>8214648.25</v>
      </c>
      <c r="F1413" s="87" t="s">
        <v>63</v>
      </c>
      <c r="G1413" s="87" t="s">
        <v>249</v>
      </c>
      <c r="H1413" s="87" t="s">
        <v>249</v>
      </c>
    </row>
    <row r="1414" outlineLevel="1">
      <c r="A1414" s="87" t="s">
        <v>6146</v>
      </c>
      <c r="B1414" s="87" t="s">
        <v>473</v>
      </c>
      <c r="C1414" s="123" t="n">
        <v>16200.0</v>
      </c>
      <c r="D1414" s="123" t="s">
        <v>109</v>
      </c>
      <c r="E1414" s="123" t="n">
        <v>8230848.25</v>
      </c>
      <c r="F1414" s="87" t="s">
        <v>63</v>
      </c>
      <c r="G1414" s="87" t="s">
        <v>474</v>
      </c>
      <c r="H1414" s="87" t="s">
        <v>249</v>
      </c>
    </row>
    <row r="1415" outlineLevel="1">
      <c r="A1415" s="87" t="s">
        <v>6146</v>
      </c>
      <c r="B1415" s="87" t="s">
        <v>476</v>
      </c>
      <c r="C1415" s="123" t="n">
        <v>58000.0</v>
      </c>
      <c r="D1415" s="123" t="s">
        <v>109</v>
      </c>
      <c r="E1415" s="123" t="n">
        <v>8288848.25</v>
      </c>
      <c r="F1415" s="87" t="s">
        <v>63</v>
      </c>
      <c r="G1415" s="87" t="s">
        <v>477</v>
      </c>
      <c r="H1415" s="87" t="s">
        <v>249</v>
      </c>
    </row>
    <row r="1416" outlineLevel="1">
      <c r="A1416" s="87" t="s">
        <v>6153</v>
      </c>
      <c r="B1416" s="87" t="s">
        <v>505</v>
      </c>
      <c r="C1416" s="123" t="n">
        <v>700.0</v>
      </c>
      <c r="D1416" s="123" t="s">
        <v>109</v>
      </c>
      <c r="E1416" s="123" t="n">
        <v>8248166.45</v>
      </c>
      <c r="F1416" s="87" t="s">
        <v>63</v>
      </c>
      <c r="G1416" s="87" t="s">
        <v>506</v>
      </c>
      <c r="H1416" s="87" t="s">
        <v>249</v>
      </c>
    </row>
    <row r="1417" outlineLevel="1">
      <c r="A1417" s="87" t="s">
        <v>6153</v>
      </c>
      <c r="B1417" s="87" t="s">
        <v>508</v>
      </c>
      <c r="C1417" s="123" t="n">
        <v>12000.0</v>
      </c>
      <c r="D1417" s="123" t="s">
        <v>109</v>
      </c>
      <c r="E1417" s="123" t="n">
        <v>8260166.45</v>
      </c>
      <c r="F1417" s="87" t="s">
        <v>63</v>
      </c>
      <c r="G1417" s="87" t="s">
        <v>249</v>
      </c>
      <c r="H1417" s="87" t="s">
        <v>249</v>
      </c>
    </row>
    <row r="1418" outlineLevel="1">
      <c r="A1418" s="87" t="s">
        <v>6153</v>
      </c>
      <c r="B1418" s="87" t="s">
        <v>512</v>
      </c>
      <c r="C1418" s="123" t="n">
        <v>250000.0</v>
      </c>
      <c r="D1418" s="123" t="s">
        <v>109</v>
      </c>
      <c r="E1418" s="123" t="n">
        <v>8503800.45</v>
      </c>
      <c r="F1418" s="87" t="s">
        <v>63</v>
      </c>
      <c r="G1418" s="87" t="s">
        <v>513</v>
      </c>
      <c r="H1418" s="87" t="s">
        <v>249</v>
      </c>
    </row>
    <row r="1419" outlineLevel="1">
      <c r="A1419" s="87" t="s">
        <v>6155</v>
      </c>
      <c r="B1419" s="87" t="s">
        <v>524</v>
      </c>
      <c r="C1419" s="123" t="n">
        <v>12000.0</v>
      </c>
      <c r="D1419" s="123" t="s">
        <v>109</v>
      </c>
      <c r="E1419" s="123" t="n">
        <v>8515800.45</v>
      </c>
      <c r="F1419" s="87" t="s">
        <v>63</v>
      </c>
      <c r="G1419" s="87" t="s">
        <v>525</v>
      </c>
      <c r="H1419" s="87" t="s">
        <v>249</v>
      </c>
    </row>
    <row r="1420" outlineLevel="1">
      <c r="A1420" s="87" t="s">
        <v>6155</v>
      </c>
      <c r="B1420" s="87" t="s">
        <v>527</v>
      </c>
      <c r="C1420" s="123" t="n">
        <v>700.0</v>
      </c>
      <c r="D1420" s="123" t="s">
        <v>109</v>
      </c>
      <c r="E1420" s="123" t="n">
        <v>8516500.45</v>
      </c>
      <c r="F1420" s="87" t="s">
        <v>63</v>
      </c>
      <c r="G1420" s="87" t="s">
        <v>506</v>
      </c>
      <c r="H1420" s="87" t="s">
        <v>249</v>
      </c>
    </row>
    <row r="1421" outlineLevel="1">
      <c r="A1421" s="87" t="s">
        <v>6156</v>
      </c>
      <c r="B1421" s="87" t="s">
        <v>533</v>
      </c>
      <c r="C1421" s="123" t="n">
        <v>30000.0</v>
      </c>
      <c r="D1421" s="123" t="s">
        <v>109</v>
      </c>
      <c r="E1421" s="123" t="n">
        <v>8539851.15</v>
      </c>
      <c r="F1421" s="87" t="s">
        <v>63</v>
      </c>
      <c r="G1421" s="87" t="s">
        <v>381</v>
      </c>
      <c r="H1421" s="87" t="s">
        <v>249</v>
      </c>
    </row>
    <row r="1422" outlineLevel="1">
      <c r="A1422" s="87" t="s">
        <v>6156</v>
      </c>
      <c r="B1422" s="87" t="s">
        <v>535</v>
      </c>
      <c r="C1422" s="123" t="n">
        <v>500.0</v>
      </c>
      <c r="D1422" s="123" t="s">
        <v>109</v>
      </c>
      <c r="E1422" s="123" t="n">
        <v>8540351.15</v>
      </c>
      <c r="F1422" s="87" t="s">
        <v>63</v>
      </c>
      <c r="G1422" s="87" t="s">
        <v>419</v>
      </c>
      <c r="H1422" s="87" t="s">
        <v>249</v>
      </c>
    </row>
    <row r="1423" outlineLevel="1">
      <c r="A1423" s="87" t="s">
        <v>6156</v>
      </c>
      <c r="B1423" s="87" t="s">
        <v>537</v>
      </c>
      <c r="C1423" s="123" t="n">
        <v>11000.0</v>
      </c>
      <c r="D1423" s="123" t="s">
        <v>109</v>
      </c>
      <c r="E1423" s="123" t="n">
        <v>8551351.15</v>
      </c>
      <c r="F1423" s="87" t="s">
        <v>63</v>
      </c>
      <c r="G1423" s="87" t="s">
        <v>538</v>
      </c>
      <c r="H1423" s="87" t="s">
        <v>249</v>
      </c>
    </row>
    <row r="1424" outlineLevel="1">
      <c r="A1424" s="87" t="s">
        <v>6156</v>
      </c>
      <c r="B1424" s="87" t="s">
        <v>540</v>
      </c>
      <c r="C1424" s="123" t="n">
        <v>2400.0</v>
      </c>
      <c r="D1424" s="123" t="s">
        <v>109</v>
      </c>
      <c r="E1424" s="123" t="n">
        <v>8553751.15</v>
      </c>
      <c r="F1424" s="87" t="s">
        <v>63</v>
      </c>
      <c r="G1424" s="87" t="s">
        <v>541</v>
      </c>
      <c r="H1424" s="87" t="s">
        <v>249</v>
      </c>
    </row>
    <row r="1425" outlineLevel="1">
      <c r="A1425" s="87" t="s">
        <v>6134</v>
      </c>
      <c r="B1425" s="87" t="s">
        <v>546</v>
      </c>
      <c r="C1425" s="123" t="n">
        <v>1400.0</v>
      </c>
      <c r="D1425" s="123" t="s">
        <v>109</v>
      </c>
      <c r="E1425" s="123" t="n">
        <v>8567600.15</v>
      </c>
      <c r="F1425" s="87" t="s">
        <v>63</v>
      </c>
      <c r="G1425" s="87" t="s">
        <v>506</v>
      </c>
      <c r="H1425" s="87" t="s">
        <v>249</v>
      </c>
    </row>
    <row r="1426" outlineLevel="1">
      <c r="A1426" s="87" t="s">
        <v>6134</v>
      </c>
      <c r="B1426" s="87" t="s">
        <v>548</v>
      </c>
      <c r="C1426" s="123" t="n">
        <v>134900.0</v>
      </c>
      <c r="D1426" s="123" t="s">
        <v>109</v>
      </c>
      <c r="E1426" s="123" t="n">
        <v>8702500.15</v>
      </c>
      <c r="F1426" s="87" t="s">
        <v>63</v>
      </c>
      <c r="G1426" s="87" t="s">
        <v>549</v>
      </c>
      <c r="H1426" s="87" t="s">
        <v>249</v>
      </c>
    </row>
    <row r="1427" outlineLevel="1">
      <c r="A1427" s="87" t="s">
        <v>6134</v>
      </c>
      <c r="B1427" s="87" t="s">
        <v>562</v>
      </c>
      <c r="C1427" s="123" t="n">
        <v>8200.0</v>
      </c>
      <c r="D1427" s="123" t="s">
        <v>109</v>
      </c>
      <c r="E1427" s="123" t="n">
        <v>3537004.15</v>
      </c>
      <c r="F1427" s="87" t="s">
        <v>63</v>
      </c>
      <c r="G1427" s="87" t="s">
        <v>249</v>
      </c>
      <c r="H1427" s="87" t="s">
        <v>249</v>
      </c>
    </row>
    <row r="1428" outlineLevel="1">
      <c r="A1428" s="87" t="s">
        <v>6134</v>
      </c>
      <c r="B1428" s="87" t="s">
        <v>564</v>
      </c>
      <c r="C1428" s="123" t="n">
        <v>3500.0</v>
      </c>
      <c r="D1428" s="123" t="s">
        <v>109</v>
      </c>
      <c r="E1428" s="123" t="n">
        <v>3540504.15</v>
      </c>
      <c r="F1428" s="87" t="s">
        <v>63</v>
      </c>
      <c r="G1428" s="87" t="s">
        <v>381</v>
      </c>
      <c r="H1428" s="87" t="s">
        <v>249</v>
      </c>
    </row>
    <row r="1429" outlineLevel="1">
      <c r="A1429" s="87" t="s">
        <v>6134</v>
      </c>
      <c r="B1429" s="87" t="s">
        <v>568</v>
      </c>
      <c r="C1429" s="123" t="n">
        <v>2200.0</v>
      </c>
      <c r="D1429" s="123" t="s">
        <v>109</v>
      </c>
      <c r="E1429" s="123" t="n">
        <v>3542824.15</v>
      </c>
      <c r="F1429" s="87" t="s">
        <v>63</v>
      </c>
      <c r="G1429" s="87" t="s">
        <v>249</v>
      </c>
      <c r="H1429" s="87" t="s">
        <v>249</v>
      </c>
    </row>
    <row r="1430" outlineLevel="1">
      <c r="A1430" s="87" t="s">
        <v>6134</v>
      </c>
      <c r="B1430" s="87" t="s">
        <v>574</v>
      </c>
      <c r="C1430" s="123" t="n">
        <v>5000.0</v>
      </c>
      <c r="D1430" s="123" t="s">
        <v>109</v>
      </c>
      <c r="E1430" s="123" t="n">
        <v>3370824.15</v>
      </c>
      <c r="F1430" s="87" t="s">
        <v>63</v>
      </c>
      <c r="G1430" s="87" t="s">
        <v>575</v>
      </c>
      <c r="H1430" s="87" t="s">
        <v>249</v>
      </c>
    </row>
    <row r="1431" outlineLevel="1">
      <c r="A1431" s="87" t="s">
        <v>6157</v>
      </c>
      <c r="B1431" s="87" t="s">
        <v>585</v>
      </c>
      <c r="C1431" s="123" t="n">
        <v>2500.0</v>
      </c>
      <c r="D1431" s="123" t="s">
        <v>109</v>
      </c>
      <c r="E1431" s="123" t="n">
        <v>3249572.15</v>
      </c>
      <c r="F1431" s="87" t="s">
        <v>63</v>
      </c>
      <c r="G1431" s="87" t="s">
        <v>586</v>
      </c>
      <c r="H1431" s="87" t="s">
        <v>249</v>
      </c>
    </row>
    <row r="1432" outlineLevel="1">
      <c r="A1432" s="87" t="s">
        <v>6160</v>
      </c>
      <c r="B1432" s="87" t="s">
        <v>610</v>
      </c>
      <c r="C1432" s="123" t="n">
        <v>50000.0</v>
      </c>
      <c r="D1432" s="123" t="s">
        <v>109</v>
      </c>
      <c r="E1432" s="123" t="n">
        <v>3265757.39</v>
      </c>
      <c r="F1432" s="87" t="s">
        <v>63</v>
      </c>
      <c r="G1432" s="87" t="s">
        <v>381</v>
      </c>
      <c r="H1432" s="87" t="s">
        <v>249</v>
      </c>
    </row>
    <row r="1433" outlineLevel="1">
      <c r="A1433" s="87" t="s">
        <v>6161</v>
      </c>
      <c r="B1433" s="87" t="s">
        <v>632</v>
      </c>
      <c r="C1433" s="123" t="n">
        <v>700.0</v>
      </c>
      <c r="D1433" s="123" t="s">
        <v>109</v>
      </c>
      <c r="E1433" s="123" t="n">
        <v>2074341.64</v>
      </c>
      <c r="F1433" s="87" t="s">
        <v>63</v>
      </c>
      <c r="G1433" s="87" t="s">
        <v>506</v>
      </c>
      <c r="H1433" s="87" t="s">
        <v>249</v>
      </c>
    </row>
    <row r="1434" outlineLevel="1">
      <c r="A1434" s="87" t="s">
        <v>6161</v>
      </c>
      <c r="B1434" s="87" t="s">
        <v>636</v>
      </c>
      <c r="C1434" s="123" t="n">
        <v>2400.0</v>
      </c>
      <c r="D1434" s="123" t="s">
        <v>109</v>
      </c>
      <c r="E1434" s="123" t="n">
        <v>1696741.64</v>
      </c>
      <c r="F1434" s="87" t="s">
        <v>63</v>
      </c>
      <c r="G1434" s="87" t="s">
        <v>249</v>
      </c>
      <c r="H1434" s="87" t="s">
        <v>249</v>
      </c>
    </row>
    <row r="1435" outlineLevel="1">
      <c r="A1435" s="87" t="s">
        <v>6161</v>
      </c>
      <c r="B1435" s="87" t="s">
        <v>641</v>
      </c>
      <c r="C1435" s="123" t="n">
        <v>2200.0</v>
      </c>
      <c r="D1435" s="123" t="s">
        <v>109</v>
      </c>
      <c r="E1435" s="123" t="n">
        <v>1688474.64</v>
      </c>
      <c r="F1435" s="87" t="s">
        <v>63</v>
      </c>
      <c r="G1435" s="87" t="s">
        <v>249</v>
      </c>
      <c r="H1435" s="87" t="s">
        <v>249</v>
      </c>
    </row>
    <row r="1436" outlineLevel="1">
      <c r="A1436" s="87" t="s">
        <v>6161</v>
      </c>
      <c r="B1436" s="87" t="s">
        <v>643</v>
      </c>
      <c r="C1436" s="123" t="n">
        <v>2200.0</v>
      </c>
      <c r="D1436" s="123" t="s">
        <v>109</v>
      </c>
      <c r="E1436" s="123" t="n">
        <v>1690674.64</v>
      </c>
      <c r="F1436" s="87" t="s">
        <v>63</v>
      </c>
      <c r="G1436" s="87" t="s">
        <v>249</v>
      </c>
      <c r="H1436" s="87" t="s">
        <v>249</v>
      </c>
    </row>
    <row r="1437" outlineLevel="1">
      <c r="A1437" s="87" t="s">
        <v>6161</v>
      </c>
      <c r="B1437" s="87" t="s">
        <v>647</v>
      </c>
      <c r="C1437" s="123" t="n">
        <v>1800.0</v>
      </c>
      <c r="D1437" s="123" t="s">
        <v>109</v>
      </c>
      <c r="E1437" s="123" t="n">
        <v>1692544.64</v>
      </c>
      <c r="F1437" s="87" t="s">
        <v>63</v>
      </c>
      <c r="G1437" s="87" t="s">
        <v>648</v>
      </c>
      <c r="H1437" s="87" t="s">
        <v>249</v>
      </c>
    </row>
    <row r="1438" outlineLevel="1">
      <c r="A1438" s="87" t="s">
        <v>6161</v>
      </c>
      <c r="B1438" s="87" t="s">
        <v>654</v>
      </c>
      <c r="C1438" s="123" t="n">
        <v>700.0</v>
      </c>
      <c r="D1438" s="123" t="s">
        <v>109</v>
      </c>
      <c r="E1438" s="123" t="n">
        <v>1683244.64</v>
      </c>
      <c r="F1438" s="87" t="s">
        <v>63</v>
      </c>
      <c r="G1438" s="87" t="s">
        <v>655</v>
      </c>
      <c r="H1438" s="87" t="s">
        <v>249</v>
      </c>
    </row>
    <row r="1439" outlineLevel="1">
      <c r="A1439" s="87" t="s">
        <v>6161</v>
      </c>
      <c r="B1439" s="87" t="s">
        <v>659</v>
      </c>
      <c r="C1439" s="123" t="n">
        <v>2000.0</v>
      </c>
      <c r="D1439" s="123" t="s">
        <v>109</v>
      </c>
      <c r="E1439" s="123" t="n">
        <v>1685228.95</v>
      </c>
      <c r="F1439" s="87" t="s">
        <v>63</v>
      </c>
      <c r="G1439" s="87" t="s">
        <v>249</v>
      </c>
      <c r="H1439" s="87" t="s">
        <v>249</v>
      </c>
    </row>
    <row r="1440" outlineLevel="1">
      <c r="A1440" s="87" t="s">
        <v>6161</v>
      </c>
      <c r="B1440" s="87" t="s">
        <v>661</v>
      </c>
      <c r="C1440" s="123" t="n">
        <v>5000.0</v>
      </c>
      <c r="D1440" s="123" t="s">
        <v>109</v>
      </c>
      <c r="E1440" s="123" t="n">
        <v>1690228.95</v>
      </c>
      <c r="F1440" s="87" t="s">
        <v>63</v>
      </c>
      <c r="G1440" s="87" t="s">
        <v>249</v>
      </c>
      <c r="H1440" s="87" t="s">
        <v>249</v>
      </c>
    </row>
    <row r="1441" outlineLevel="1">
      <c r="A1441" s="87" t="s">
        <v>6161</v>
      </c>
      <c r="B1441" s="87" t="s">
        <v>663</v>
      </c>
      <c r="C1441" s="123" t="n">
        <v>2300.0</v>
      </c>
      <c r="D1441" s="123" t="s">
        <v>109</v>
      </c>
      <c r="E1441" s="123" t="n">
        <v>1692528.95</v>
      </c>
      <c r="F1441" s="87" t="s">
        <v>63</v>
      </c>
      <c r="G1441" s="87" t="s">
        <v>249</v>
      </c>
      <c r="H1441" s="87" t="s">
        <v>249</v>
      </c>
    </row>
    <row r="1442" outlineLevel="1">
      <c r="A1442" s="87" t="s">
        <v>6161</v>
      </c>
      <c r="B1442" s="87" t="s">
        <v>665</v>
      </c>
      <c r="C1442" s="123" t="n">
        <v>700.0</v>
      </c>
      <c r="D1442" s="123" t="s">
        <v>109</v>
      </c>
      <c r="E1442" s="123" t="n">
        <v>1693228.95</v>
      </c>
      <c r="F1442" s="87" t="s">
        <v>63</v>
      </c>
      <c r="G1442" s="87" t="s">
        <v>506</v>
      </c>
      <c r="H1442" s="87" t="s">
        <v>249</v>
      </c>
    </row>
    <row r="1443" outlineLevel="1">
      <c r="A1443" s="87" t="s">
        <v>6161</v>
      </c>
      <c r="B1443" s="87" t="s">
        <v>671</v>
      </c>
      <c r="C1443" s="123" t="n">
        <v>2000.0</v>
      </c>
      <c r="D1443" s="123" t="s">
        <v>109</v>
      </c>
      <c r="E1443" s="123" t="n">
        <v>1456228.95</v>
      </c>
      <c r="F1443" s="87" t="s">
        <v>63</v>
      </c>
      <c r="G1443" s="87" t="s">
        <v>672</v>
      </c>
      <c r="H1443" s="87" t="s">
        <v>249</v>
      </c>
    </row>
    <row r="1444" outlineLevel="1">
      <c r="A1444" s="87" t="s">
        <v>6162</v>
      </c>
      <c r="B1444" s="87" t="s">
        <v>684</v>
      </c>
      <c r="C1444" s="123" t="n">
        <v>2300.0</v>
      </c>
      <c r="D1444" s="123" t="s">
        <v>109</v>
      </c>
      <c r="E1444" s="123" t="n">
        <v>1458528.95</v>
      </c>
      <c r="F1444" s="87" t="s">
        <v>63</v>
      </c>
      <c r="G1444" s="87" t="s">
        <v>685</v>
      </c>
      <c r="H1444" s="87" t="s">
        <v>249</v>
      </c>
    </row>
    <row r="1445" outlineLevel="1">
      <c r="A1445" s="87" t="s">
        <v>6163</v>
      </c>
      <c r="B1445" s="87" t="s">
        <v>704</v>
      </c>
      <c r="C1445" s="123" t="n">
        <v>2000.0</v>
      </c>
      <c r="D1445" s="123" t="s">
        <v>109</v>
      </c>
      <c r="E1445" s="123" t="n">
        <v>924106.95</v>
      </c>
      <c r="F1445" s="87" t="s">
        <v>63</v>
      </c>
      <c r="G1445" s="87" t="s">
        <v>705</v>
      </c>
      <c r="H1445" s="87" t="s">
        <v>249</v>
      </c>
    </row>
    <row r="1446" outlineLevel="1">
      <c r="A1446" s="87" t="s">
        <v>6163</v>
      </c>
      <c r="B1446" s="87" t="s">
        <v>709</v>
      </c>
      <c r="C1446" s="123" t="n">
        <v>13000.0</v>
      </c>
      <c r="D1446" s="123" t="s">
        <v>109</v>
      </c>
      <c r="E1446" s="123" t="n">
        <v>968656.95</v>
      </c>
      <c r="F1446" s="87" t="s">
        <v>63</v>
      </c>
      <c r="G1446" s="87" t="s">
        <v>249</v>
      </c>
      <c r="H1446" s="87" t="s">
        <v>249</v>
      </c>
    </row>
    <row r="1447" outlineLevel="1">
      <c r="A1447" s="87" t="s">
        <v>6164</v>
      </c>
      <c r="B1447" s="87" t="s">
        <v>713</v>
      </c>
      <c r="C1447" s="123" t="n">
        <v>250000.0</v>
      </c>
      <c r="D1447" s="123" t="s">
        <v>109</v>
      </c>
      <c r="E1447" s="123" t="n">
        <v>1182076.95</v>
      </c>
      <c r="F1447" s="87" t="s">
        <v>63</v>
      </c>
      <c r="G1447" s="87" t="s">
        <v>513</v>
      </c>
      <c r="H1447" s="87" t="s">
        <v>249</v>
      </c>
    </row>
    <row r="1448" outlineLevel="1">
      <c r="A1448" s="87" t="s">
        <v>6164</v>
      </c>
      <c r="B1448" s="87" t="s">
        <v>715</v>
      </c>
      <c r="C1448" s="123" t="n">
        <v>5900.0</v>
      </c>
      <c r="D1448" s="123" t="s">
        <v>109</v>
      </c>
      <c r="E1448" s="123" t="n">
        <v>1187976.95</v>
      </c>
      <c r="F1448" s="87" t="s">
        <v>82</v>
      </c>
      <c r="G1448" s="87" t="s">
        <v>249</v>
      </c>
      <c r="H1448" s="87" t="s">
        <v>249</v>
      </c>
    </row>
    <row r="1449" outlineLevel="1">
      <c r="A1449" s="87" t="s">
        <v>6164</v>
      </c>
      <c r="B1449" s="87" t="s">
        <v>717</v>
      </c>
      <c r="C1449" s="123" t="n">
        <v>700.0</v>
      </c>
      <c r="D1449" s="123" t="s">
        <v>109</v>
      </c>
      <c r="E1449" s="123" t="n">
        <v>1188676.95</v>
      </c>
      <c r="F1449" s="87" t="s">
        <v>63</v>
      </c>
      <c r="G1449" s="87" t="s">
        <v>506</v>
      </c>
      <c r="H1449" s="87" t="s">
        <v>249</v>
      </c>
    </row>
    <row r="1450" outlineLevel="1">
      <c r="A1450" s="87" t="s">
        <v>6164</v>
      </c>
      <c r="B1450" s="87" t="s">
        <v>719</v>
      </c>
      <c r="C1450" s="123" t="n">
        <v>20500.0</v>
      </c>
      <c r="D1450" s="123" t="s">
        <v>109</v>
      </c>
      <c r="E1450" s="123" t="n">
        <v>1209176.95</v>
      </c>
      <c r="F1450" s="87" t="s">
        <v>63</v>
      </c>
      <c r="G1450" s="87" t="s">
        <v>249</v>
      </c>
      <c r="H1450" s="87" t="s">
        <v>249</v>
      </c>
    </row>
    <row r="1451" outlineLevel="1">
      <c r="A1451" s="87" t="s">
        <v>6164</v>
      </c>
      <c r="B1451" s="87" t="s">
        <v>721</v>
      </c>
      <c r="C1451" s="123" t="n">
        <v>790500.0</v>
      </c>
      <c r="D1451" s="123" t="s">
        <v>109</v>
      </c>
      <c r="E1451" s="123" t="n">
        <v>1999676.95</v>
      </c>
      <c r="F1451" s="87" t="s">
        <v>63</v>
      </c>
      <c r="G1451" s="87" t="s">
        <v>722</v>
      </c>
      <c r="H1451" s="87" t="s">
        <v>249</v>
      </c>
    </row>
    <row r="1452" outlineLevel="1">
      <c r="A1452" s="87" t="s">
        <v>6164</v>
      </c>
      <c r="B1452" s="87" t="s">
        <v>724</v>
      </c>
      <c r="C1452" s="123" t="n">
        <v>700.0</v>
      </c>
      <c r="D1452" s="123" t="s">
        <v>109</v>
      </c>
      <c r="E1452" s="123" t="n">
        <v>2000376.95</v>
      </c>
      <c r="F1452" s="87" t="s">
        <v>63</v>
      </c>
      <c r="G1452" s="87" t="s">
        <v>506</v>
      </c>
      <c r="H1452" s="87" t="s">
        <v>249</v>
      </c>
    </row>
    <row r="1453" outlineLevel="1">
      <c r="A1453" s="87" t="s">
        <v>6164</v>
      </c>
      <c r="B1453" s="87" t="s">
        <v>729</v>
      </c>
      <c r="C1453" s="123" t="n">
        <v>2000.0</v>
      </c>
      <c r="D1453" s="123" t="s">
        <v>109</v>
      </c>
      <c r="E1453" s="123" t="n">
        <v>2002140.95</v>
      </c>
      <c r="F1453" s="87" t="s">
        <v>63</v>
      </c>
      <c r="G1453" s="87" t="s">
        <v>249</v>
      </c>
      <c r="H1453" s="87" t="s">
        <v>249</v>
      </c>
    </row>
    <row r="1454" outlineLevel="1">
      <c r="A1454" s="87" t="s">
        <v>6164</v>
      </c>
      <c r="B1454" s="87" t="s">
        <v>731</v>
      </c>
      <c r="C1454" s="123" t="n">
        <v>3000.0</v>
      </c>
      <c r="D1454" s="123" t="s">
        <v>109</v>
      </c>
      <c r="E1454" s="123" t="n">
        <v>2005140.95</v>
      </c>
      <c r="F1454" s="87" t="s">
        <v>63</v>
      </c>
      <c r="G1454" s="87" t="s">
        <v>249</v>
      </c>
      <c r="H1454" s="87" t="s">
        <v>249</v>
      </c>
    </row>
    <row r="1455" outlineLevel="1">
      <c r="A1455" s="87" t="s">
        <v>6164</v>
      </c>
      <c r="B1455" s="87" t="s">
        <v>737</v>
      </c>
      <c r="C1455" s="123" t="n">
        <v>29000.0</v>
      </c>
      <c r="D1455" s="123" t="s">
        <v>109</v>
      </c>
      <c r="E1455" s="123" t="n">
        <v>2072325.95</v>
      </c>
      <c r="F1455" s="87" t="s">
        <v>84</v>
      </c>
      <c r="G1455" s="87" t="s">
        <v>249</v>
      </c>
      <c r="H1455" s="87" t="s">
        <v>249</v>
      </c>
    </row>
    <row r="1456" outlineLevel="1">
      <c r="A1456" s="87" t="s">
        <v>6165</v>
      </c>
      <c r="B1456" s="87" t="s">
        <v>739</v>
      </c>
      <c r="C1456" s="123" t="n">
        <v>3000.0</v>
      </c>
      <c r="D1456" s="123" t="s">
        <v>109</v>
      </c>
      <c r="E1456" s="123" t="n">
        <v>2075325.95</v>
      </c>
      <c r="F1456" s="87" t="s">
        <v>63</v>
      </c>
      <c r="G1456" s="87" t="s">
        <v>249</v>
      </c>
      <c r="H1456" s="87" t="s">
        <v>249</v>
      </c>
    </row>
    <row r="1457" outlineLevel="1">
      <c r="A1457" s="87" t="s">
        <v>6165</v>
      </c>
      <c r="B1457" s="87" t="s">
        <v>741</v>
      </c>
      <c r="C1457" s="123" t="n">
        <v>77500.0</v>
      </c>
      <c r="D1457" s="123" t="s">
        <v>109</v>
      </c>
      <c r="E1457" s="123" t="n">
        <v>2152825.95</v>
      </c>
      <c r="F1457" s="87" t="s">
        <v>84</v>
      </c>
      <c r="G1457" s="87" t="s">
        <v>742</v>
      </c>
      <c r="H1457" s="87" t="s">
        <v>249</v>
      </c>
    </row>
    <row r="1458" outlineLevel="1">
      <c r="A1458" s="87" t="s">
        <v>6165</v>
      </c>
      <c r="B1458" s="87" t="s">
        <v>745</v>
      </c>
      <c r="C1458" s="123" t="n">
        <v>8400.0</v>
      </c>
      <c r="D1458" s="123" t="s">
        <v>109</v>
      </c>
      <c r="E1458" s="123" t="n">
        <v>2161381.95</v>
      </c>
      <c r="F1458" s="87" t="s">
        <v>63</v>
      </c>
      <c r="G1458" s="87" t="s">
        <v>538</v>
      </c>
      <c r="H1458" s="87" t="s">
        <v>249</v>
      </c>
    </row>
    <row r="1459" outlineLevel="1">
      <c r="A1459" s="87" t="s">
        <v>6165</v>
      </c>
      <c r="B1459" s="87" t="s">
        <v>751</v>
      </c>
      <c r="C1459" s="123" t="n">
        <v>200.0</v>
      </c>
      <c r="D1459" s="123" t="s">
        <v>109</v>
      </c>
      <c r="E1459" s="123" t="n">
        <v>2165031.95</v>
      </c>
      <c r="F1459" s="87" t="s">
        <v>63</v>
      </c>
      <c r="G1459" s="87" t="s">
        <v>752</v>
      </c>
      <c r="H1459" s="87" t="s">
        <v>249</v>
      </c>
    </row>
    <row r="1460" outlineLevel="1">
      <c r="A1460" s="87" t="s">
        <v>6165</v>
      </c>
      <c r="B1460" s="87" t="s">
        <v>754</v>
      </c>
      <c r="C1460" s="123" t="n">
        <v>3000.0</v>
      </c>
      <c r="D1460" s="123" t="s">
        <v>109</v>
      </c>
      <c r="E1460" s="123" t="n">
        <v>2168031.95</v>
      </c>
      <c r="F1460" s="87" t="s">
        <v>63</v>
      </c>
      <c r="G1460" s="87" t="s">
        <v>752</v>
      </c>
      <c r="H1460" s="87" t="s">
        <v>249</v>
      </c>
    </row>
    <row r="1461" outlineLevel="1">
      <c r="A1461" s="87" t="s">
        <v>6165</v>
      </c>
      <c r="B1461" s="87" t="s">
        <v>756</v>
      </c>
      <c r="C1461" s="123" t="n">
        <v>2200.0</v>
      </c>
      <c r="D1461" s="123" t="s">
        <v>109</v>
      </c>
      <c r="E1461" s="123" t="n">
        <v>2170231.95</v>
      </c>
      <c r="F1461" s="87" t="s">
        <v>63</v>
      </c>
      <c r="G1461" s="87" t="s">
        <v>249</v>
      </c>
      <c r="H1461" s="87" t="s">
        <v>249</v>
      </c>
    </row>
    <row r="1462" outlineLevel="1">
      <c r="A1462" s="87" t="s">
        <v>6165</v>
      </c>
      <c r="B1462" s="87" t="s">
        <v>758</v>
      </c>
      <c r="C1462" s="123" t="n">
        <v>300000.0</v>
      </c>
      <c r="D1462" s="123" t="s">
        <v>109</v>
      </c>
      <c r="E1462" s="123" t="n">
        <v>2470231.95</v>
      </c>
      <c r="F1462" s="87" t="s">
        <v>63</v>
      </c>
      <c r="G1462" s="87" t="s">
        <v>549</v>
      </c>
      <c r="H1462" s="87" t="s">
        <v>249</v>
      </c>
    </row>
    <row r="1463" outlineLevel="1">
      <c r="A1463" s="87" t="s">
        <v>6165</v>
      </c>
      <c r="B1463" s="87" t="s">
        <v>764</v>
      </c>
      <c r="C1463" s="123" t="n">
        <v>4400.0</v>
      </c>
      <c r="D1463" s="123" t="s">
        <v>109</v>
      </c>
      <c r="E1463" s="123" t="n">
        <v>2453981.95</v>
      </c>
      <c r="F1463" s="87" t="s">
        <v>63</v>
      </c>
      <c r="G1463" s="87" t="s">
        <v>249</v>
      </c>
      <c r="H1463" s="87" t="s">
        <v>249</v>
      </c>
    </row>
    <row r="1464" outlineLevel="1">
      <c r="A1464" s="87" t="s">
        <v>6165</v>
      </c>
      <c r="B1464" s="87" t="s">
        <v>774</v>
      </c>
      <c r="C1464" s="123" t="n">
        <v>6400.0</v>
      </c>
      <c r="D1464" s="123" t="s">
        <v>109</v>
      </c>
      <c r="E1464" s="123" t="n">
        <v>2331049.95</v>
      </c>
      <c r="F1464" s="87" t="s">
        <v>63</v>
      </c>
      <c r="G1464" s="87" t="s">
        <v>249</v>
      </c>
      <c r="H1464" s="87" t="s">
        <v>249</v>
      </c>
    </row>
    <row r="1465" outlineLevel="1">
      <c r="A1465" s="87" t="s">
        <v>6167</v>
      </c>
      <c r="B1465" s="87" t="s">
        <v>783</v>
      </c>
      <c r="C1465" s="123" t="n">
        <v>2300.0</v>
      </c>
      <c r="D1465" s="123" t="s">
        <v>109</v>
      </c>
      <c r="E1465" s="123" t="n">
        <v>2075779.95</v>
      </c>
      <c r="F1465" s="87" t="s">
        <v>63</v>
      </c>
      <c r="G1465" s="87" t="s">
        <v>685</v>
      </c>
      <c r="H1465" s="87" t="s">
        <v>249</v>
      </c>
    </row>
    <row r="1466" outlineLevel="1">
      <c r="A1466" s="87" t="s">
        <v>6167</v>
      </c>
      <c r="B1466" s="87" t="s">
        <v>785</v>
      </c>
      <c r="C1466" s="123" t="n">
        <v>6000.0</v>
      </c>
      <c r="D1466" s="123" t="s">
        <v>109</v>
      </c>
      <c r="E1466" s="123" t="n">
        <v>2081779.95</v>
      </c>
      <c r="F1466" s="87" t="s">
        <v>63</v>
      </c>
      <c r="G1466" s="87" t="s">
        <v>685</v>
      </c>
      <c r="H1466" s="87" t="s">
        <v>249</v>
      </c>
    </row>
    <row r="1467" outlineLevel="1">
      <c r="A1467" s="87" t="s">
        <v>6167</v>
      </c>
      <c r="B1467" s="87" t="s">
        <v>793</v>
      </c>
      <c r="C1467" s="123" t="n">
        <v>5200.0</v>
      </c>
      <c r="D1467" s="123" t="s">
        <v>109</v>
      </c>
      <c r="E1467" s="123" t="n">
        <v>606979.95</v>
      </c>
      <c r="F1467" s="87" t="s">
        <v>63</v>
      </c>
      <c r="G1467" s="87" t="s">
        <v>794</v>
      </c>
      <c r="H1467" s="87" t="s">
        <v>249</v>
      </c>
    </row>
    <row r="1468" outlineLevel="1">
      <c r="A1468" s="87" t="s">
        <v>6167</v>
      </c>
      <c r="B1468" s="87" t="s">
        <v>798</v>
      </c>
      <c r="C1468" s="123" t="n">
        <v>10000.0</v>
      </c>
      <c r="D1468" s="123" t="s">
        <v>109</v>
      </c>
      <c r="E1468" s="123" t="n">
        <v>634569.95</v>
      </c>
      <c r="F1468" s="87" t="s">
        <v>63</v>
      </c>
      <c r="G1468" s="87" t="s">
        <v>249</v>
      </c>
      <c r="H1468" s="87" t="s">
        <v>249</v>
      </c>
    </row>
    <row r="1469" outlineLevel="1">
      <c r="A1469" s="87" t="s">
        <v>6167</v>
      </c>
      <c r="B1469" s="87" t="s">
        <v>800</v>
      </c>
      <c r="C1469" s="123" t="n">
        <v>100.0</v>
      </c>
      <c r="D1469" s="123" t="s">
        <v>109</v>
      </c>
      <c r="E1469" s="123" t="n">
        <v>634669.95</v>
      </c>
      <c r="F1469" s="87" t="s">
        <v>63</v>
      </c>
      <c r="G1469" s="87" t="s">
        <v>801</v>
      </c>
      <c r="H1469" s="87" t="s">
        <v>249</v>
      </c>
    </row>
    <row r="1470" outlineLevel="1">
      <c r="A1470" s="87" t="s">
        <v>6167</v>
      </c>
      <c r="B1470" s="87" t="s">
        <v>803</v>
      </c>
      <c r="C1470" s="123" t="n">
        <v>100000.0</v>
      </c>
      <c r="D1470" s="123" t="s">
        <v>109</v>
      </c>
      <c r="E1470" s="123" t="n">
        <v>734669.95</v>
      </c>
      <c r="F1470" s="87" t="s">
        <v>63</v>
      </c>
      <c r="G1470" s="87" t="s">
        <v>804</v>
      </c>
      <c r="H1470" s="87" t="s">
        <v>249</v>
      </c>
    </row>
    <row r="1471" outlineLevel="1">
      <c r="A1471" s="87" t="s">
        <v>6168</v>
      </c>
      <c r="B1471" s="87" t="s">
        <v>822</v>
      </c>
      <c r="C1471" s="123" t="n">
        <v>700.0</v>
      </c>
      <c r="D1471" s="123" t="s">
        <v>109</v>
      </c>
      <c r="E1471" s="123" t="n">
        <v>2114258.95</v>
      </c>
      <c r="F1471" s="87" t="s">
        <v>63</v>
      </c>
      <c r="G1471" s="87" t="s">
        <v>655</v>
      </c>
      <c r="H1471" s="87" t="s">
        <v>249</v>
      </c>
    </row>
    <row r="1472" outlineLevel="1">
      <c r="A1472" s="87" t="s">
        <v>6168</v>
      </c>
      <c r="B1472" s="87" t="s">
        <v>826</v>
      </c>
      <c r="C1472" s="123" t="n">
        <v>20000.0</v>
      </c>
      <c r="D1472" s="123" t="s">
        <v>109</v>
      </c>
      <c r="E1472" s="123" t="n">
        <v>2134243.26</v>
      </c>
      <c r="F1472" s="87" t="s">
        <v>63</v>
      </c>
      <c r="G1472" s="87" t="s">
        <v>827</v>
      </c>
      <c r="H1472" s="87" t="s">
        <v>249</v>
      </c>
    </row>
    <row r="1473" outlineLevel="1">
      <c r="A1473" s="87" t="s">
        <v>6169</v>
      </c>
      <c r="B1473" s="87" t="s">
        <v>860</v>
      </c>
      <c r="C1473" s="123" t="n">
        <v>13000.0</v>
      </c>
      <c r="D1473" s="123" t="s">
        <v>109</v>
      </c>
      <c r="E1473" s="123" t="n">
        <v>1493045.26</v>
      </c>
      <c r="F1473" s="87" t="s">
        <v>63</v>
      </c>
      <c r="G1473" s="87" t="s">
        <v>249</v>
      </c>
      <c r="H1473" s="87" t="s">
        <v>249</v>
      </c>
    </row>
    <row r="1474" outlineLevel="1">
      <c r="A1474" s="87" t="s">
        <v>6169</v>
      </c>
      <c r="B1474" s="87" t="s">
        <v>862</v>
      </c>
      <c r="C1474" s="123" t="n">
        <v>15000.0</v>
      </c>
      <c r="D1474" s="123" t="s">
        <v>109</v>
      </c>
      <c r="E1474" s="123" t="n">
        <v>1508045.26</v>
      </c>
      <c r="F1474" s="87" t="s">
        <v>63</v>
      </c>
      <c r="G1474" s="87" t="s">
        <v>863</v>
      </c>
      <c r="H1474" s="87" t="s">
        <v>249</v>
      </c>
    </row>
    <row r="1475" outlineLevel="1">
      <c r="A1475" s="87" t="s">
        <v>6169</v>
      </c>
      <c r="B1475" s="87" t="s">
        <v>865</v>
      </c>
      <c r="C1475" s="123" t="n">
        <v>6000.0</v>
      </c>
      <c r="D1475" s="123" t="s">
        <v>109</v>
      </c>
      <c r="E1475" s="123" t="n">
        <v>1514045.26</v>
      </c>
      <c r="F1475" s="87" t="s">
        <v>63</v>
      </c>
      <c r="G1475" s="87" t="s">
        <v>249</v>
      </c>
      <c r="H1475" s="87" t="s">
        <v>249</v>
      </c>
    </row>
    <row r="1476" outlineLevel="1">
      <c r="A1476" s="87" t="s">
        <v>6169</v>
      </c>
      <c r="B1476" s="87" t="s">
        <v>867</v>
      </c>
      <c r="C1476" s="123" t="n">
        <v>6000.0</v>
      </c>
      <c r="D1476" s="123" t="s">
        <v>109</v>
      </c>
      <c r="E1476" s="123" t="n">
        <v>1520045.26</v>
      </c>
      <c r="F1476" s="87" t="s">
        <v>63</v>
      </c>
      <c r="G1476" s="87" t="s">
        <v>419</v>
      </c>
      <c r="H1476" s="87" t="s">
        <v>249</v>
      </c>
    </row>
    <row r="1477" outlineLevel="1">
      <c r="A1477" s="87" t="s">
        <v>6169</v>
      </c>
      <c r="B1477" s="87" t="s">
        <v>869</v>
      </c>
      <c r="C1477" s="123" t="n">
        <v>4200.0</v>
      </c>
      <c r="D1477" s="123" t="s">
        <v>109</v>
      </c>
      <c r="E1477" s="123" t="n">
        <v>1524245.26</v>
      </c>
      <c r="F1477" s="87" t="s">
        <v>63</v>
      </c>
      <c r="G1477" s="87" t="s">
        <v>870</v>
      </c>
      <c r="H1477" s="87" t="s">
        <v>249</v>
      </c>
    </row>
    <row r="1478" outlineLevel="1">
      <c r="A1478" s="87" t="s">
        <v>6169</v>
      </c>
      <c r="B1478" s="87" t="s">
        <v>875</v>
      </c>
      <c r="C1478" s="123" t="n">
        <v>11800.0</v>
      </c>
      <c r="D1478" s="123" t="s">
        <v>109</v>
      </c>
      <c r="E1478" s="123" t="n">
        <v>1548435.26</v>
      </c>
      <c r="F1478" s="87" t="s">
        <v>63</v>
      </c>
      <c r="G1478" s="87" t="s">
        <v>876</v>
      </c>
      <c r="H1478" s="87" t="s">
        <v>249</v>
      </c>
    </row>
    <row r="1479" outlineLevel="1">
      <c r="A1479" s="87" t="s">
        <v>6169</v>
      </c>
      <c r="B1479" s="87" t="s">
        <v>881</v>
      </c>
      <c r="C1479" s="123" t="n">
        <v>5800.0</v>
      </c>
      <c r="D1479" s="123" t="s">
        <v>109</v>
      </c>
      <c r="E1479" s="123" t="n">
        <v>1591730.26</v>
      </c>
      <c r="F1479" s="87" t="s">
        <v>63</v>
      </c>
      <c r="G1479" s="87" t="s">
        <v>249</v>
      </c>
      <c r="H1479" s="87" t="s">
        <v>249</v>
      </c>
    </row>
    <row r="1480" outlineLevel="1">
      <c r="A1480" s="87" t="s">
        <v>6169</v>
      </c>
      <c r="B1480" s="87" t="s">
        <v>883</v>
      </c>
      <c r="C1480" s="123" t="n">
        <v>8200.0</v>
      </c>
      <c r="D1480" s="123" t="s">
        <v>109</v>
      </c>
      <c r="E1480" s="123" t="n">
        <v>1599930.26</v>
      </c>
      <c r="F1480" s="87" t="s">
        <v>63</v>
      </c>
      <c r="G1480" s="87" t="s">
        <v>884</v>
      </c>
      <c r="H1480" s="87" t="s">
        <v>249</v>
      </c>
    </row>
    <row r="1481" outlineLevel="1">
      <c r="A1481" s="87" t="s">
        <v>6170</v>
      </c>
      <c r="B1481" s="87" t="s">
        <v>895</v>
      </c>
      <c r="C1481" s="123" t="n">
        <v>2000.0</v>
      </c>
      <c r="D1481" s="123" t="s">
        <v>109</v>
      </c>
      <c r="E1481" s="123" t="n">
        <v>1611213.26</v>
      </c>
      <c r="F1481" s="87" t="s">
        <v>63</v>
      </c>
      <c r="G1481" s="87" t="s">
        <v>896</v>
      </c>
      <c r="H1481" s="87" t="s">
        <v>249</v>
      </c>
    </row>
    <row r="1482" outlineLevel="1">
      <c r="A1482" s="87" t="s">
        <v>6170</v>
      </c>
      <c r="B1482" s="87" t="s">
        <v>898</v>
      </c>
      <c r="C1482" s="123" t="n">
        <v>2000.0</v>
      </c>
      <c r="D1482" s="123" t="s">
        <v>109</v>
      </c>
      <c r="E1482" s="123" t="n">
        <v>1613213.26</v>
      </c>
      <c r="F1482" s="87" t="s">
        <v>63</v>
      </c>
      <c r="G1482" s="87" t="s">
        <v>249</v>
      </c>
      <c r="H1482" s="87" t="s">
        <v>249</v>
      </c>
    </row>
    <row r="1483" outlineLevel="1">
      <c r="A1483" s="87" t="s">
        <v>6170</v>
      </c>
      <c r="B1483" s="87" t="s">
        <v>900</v>
      </c>
      <c r="C1483" s="123" t="n">
        <v>2000.0</v>
      </c>
      <c r="D1483" s="123" t="s">
        <v>109</v>
      </c>
      <c r="E1483" s="123" t="n">
        <v>1615213.26</v>
      </c>
      <c r="F1483" s="87" t="s">
        <v>63</v>
      </c>
      <c r="G1483" s="87" t="s">
        <v>249</v>
      </c>
      <c r="H1483" s="87" t="s">
        <v>249</v>
      </c>
    </row>
    <row r="1484" outlineLevel="1">
      <c r="A1484" s="87" t="s">
        <v>6170</v>
      </c>
      <c r="B1484" s="87" t="s">
        <v>902</v>
      </c>
      <c r="C1484" s="123" t="n">
        <v>700.0</v>
      </c>
      <c r="D1484" s="123" t="s">
        <v>109</v>
      </c>
      <c r="E1484" s="123" t="n">
        <v>1615913.26</v>
      </c>
      <c r="F1484" s="87" t="s">
        <v>63</v>
      </c>
      <c r="G1484" s="87" t="s">
        <v>506</v>
      </c>
      <c r="H1484" s="87" t="s">
        <v>249</v>
      </c>
    </row>
    <row r="1485" outlineLevel="1">
      <c r="A1485" s="87" t="s">
        <v>6170</v>
      </c>
      <c r="B1485" s="87" t="s">
        <v>904</v>
      </c>
      <c r="C1485" s="123" t="n">
        <v>2000.0</v>
      </c>
      <c r="D1485" s="123" t="s">
        <v>109</v>
      </c>
      <c r="E1485" s="123" t="n">
        <v>1617913.26</v>
      </c>
      <c r="F1485" s="87" t="s">
        <v>63</v>
      </c>
      <c r="G1485" s="87" t="s">
        <v>392</v>
      </c>
      <c r="H1485" s="87" t="s">
        <v>249</v>
      </c>
    </row>
    <row r="1486" outlineLevel="1">
      <c r="A1486" s="87" t="s">
        <v>6170</v>
      </c>
      <c r="B1486" s="87" t="s">
        <v>906</v>
      </c>
      <c r="C1486" s="123" t="n">
        <v>8000.0</v>
      </c>
      <c r="D1486" s="123" t="s">
        <v>109</v>
      </c>
      <c r="E1486" s="123" t="n">
        <v>1625913.26</v>
      </c>
      <c r="F1486" s="87" t="s">
        <v>63</v>
      </c>
      <c r="G1486" s="87" t="s">
        <v>392</v>
      </c>
      <c r="H1486" s="87" t="s">
        <v>249</v>
      </c>
    </row>
    <row r="1487" outlineLevel="1">
      <c r="A1487" s="87" t="s">
        <v>6170</v>
      </c>
      <c r="B1487" s="87" t="s">
        <v>908</v>
      </c>
      <c r="C1487" s="123" t="n">
        <v>10500.0</v>
      </c>
      <c r="D1487" s="123" t="s">
        <v>109</v>
      </c>
      <c r="E1487" s="123" t="n">
        <v>1636413.26</v>
      </c>
      <c r="F1487" s="87" t="s">
        <v>63</v>
      </c>
      <c r="G1487" s="87" t="s">
        <v>249</v>
      </c>
      <c r="H1487" s="87" t="s">
        <v>249</v>
      </c>
    </row>
    <row r="1488" outlineLevel="1">
      <c r="A1488" s="87" t="s">
        <v>6170</v>
      </c>
      <c r="B1488" s="87" t="s">
        <v>910</v>
      </c>
      <c r="C1488" s="123" t="n">
        <v>70500.0</v>
      </c>
      <c r="D1488" s="123" t="s">
        <v>109</v>
      </c>
      <c r="E1488" s="123" t="n">
        <v>1706913.26</v>
      </c>
      <c r="F1488" s="87" t="s">
        <v>63</v>
      </c>
      <c r="G1488" s="87" t="s">
        <v>249</v>
      </c>
      <c r="H1488" s="87" t="s">
        <v>249</v>
      </c>
    </row>
    <row r="1489" outlineLevel="1">
      <c r="A1489" s="87" t="s">
        <v>6170</v>
      </c>
      <c r="B1489" s="87" t="s">
        <v>916</v>
      </c>
      <c r="C1489" s="123" t="n">
        <v>305000.0</v>
      </c>
      <c r="D1489" s="123" t="s">
        <v>109</v>
      </c>
      <c r="E1489" s="123" t="n">
        <v>1991050.73</v>
      </c>
      <c r="F1489" s="87" t="s">
        <v>63</v>
      </c>
      <c r="G1489" s="87" t="s">
        <v>722</v>
      </c>
      <c r="H1489" s="87" t="s">
        <v>249</v>
      </c>
    </row>
    <row r="1490" outlineLevel="1">
      <c r="A1490" s="87" t="s">
        <v>6171</v>
      </c>
      <c r="B1490" s="87" t="s">
        <v>920</v>
      </c>
      <c r="C1490" s="123" t="n">
        <v>2300.0</v>
      </c>
      <c r="D1490" s="123" t="s">
        <v>109</v>
      </c>
      <c r="E1490" s="123" t="n">
        <v>1990487.73</v>
      </c>
      <c r="F1490" s="87" t="s">
        <v>63</v>
      </c>
      <c r="G1490" s="87" t="s">
        <v>249</v>
      </c>
      <c r="H1490" s="87" t="s">
        <v>249</v>
      </c>
    </row>
    <row r="1491" outlineLevel="1">
      <c r="A1491" s="87" t="s">
        <v>6171</v>
      </c>
      <c r="B1491" s="87" t="s">
        <v>924</v>
      </c>
      <c r="C1491" s="123" t="n">
        <v>8000.0</v>
      </c>
      <c r="D1491" s="123" t="s">
        <v>109</v>
      </c>
      <c r="E1491" s="123" t="n">
        <v>2004859.73</v>
      </c>
      <c r="F1491" s="87" t="s">
        <v>63</v>
      </c>
      <c r="G1491" s="87" t="s">
        <v>249</v>
      </c>
      <c r="H1491" s="87" t="s">
        <v>249</v>
      </c>
    </row>
    <row r="1492" outlineLevel="1">
      <c r="A1492" s="87" t="s">
        <v>6171</v>
      </c>
      <c r="B1492" s="87" t="s">
        <v>926</v>
      </c>
      <c r="C1492" s="123" t="n">
        <v>2300.0</v>
      </c>
      <c r="D1492" s="123" t="s">
        <v>109</v>
      </c>
      <c r="E1492" s="123" t="n">
        <v>2007159.73</v>
      </c>
      <c r="F1492" s="87" t="s">
        <v>63</v>
      </c>
      <c r="G1492" s="87" t="s">
        <v>249</v>
      </c>
      <c r="H1492" s="87" t="s">
        <v>249</v>
      </c>
    </row>
    <row r="1493" outlineLevel="1">
      <c r="A1493" s="87" t="s">
        <v>6171</v>
      </c>
      <c r="B1493" s="87" t="s">
        <v>931</v>
      </c>
      <c r="C1493" s="123" t="n">
        <v>2200.0</v>
      </c>
      <c r="D1493" s="123" t="s">
        <v>109</v>
      </c>
      <c r="E1493" s="123" t="n">
        <v>1419359.73</v>
      </c>
      <c r="F1493" s="87" t="s">
        <v>63</v>
      </c>
      <c r="G1493" s="87" t="s">
        <v>249</v>
      </c>
      <c r="H1493" s="87" t="s">
        <v>249</v>
      </c>
    </row>
    <row r="1494" outlineLevel="1">
      <c r="A1494" s="87" t="s">
        <v>6172</v>
      </c>
      <c r="B1494" s="87" t="s">
        <v>936</v>
      </c>
      <c r="C1494" s="123" t="n">
        <v>55000.0</v>
      </c>
      <c r="D1494" s="123" t="s">
        <v>109</v>
      </c>
      <c r="E1494" s="123" t="n">
        <v>1469359.73</v>
      </c>
      <c r="F1494" s="87" t="s">
        <v>63</v>
      </c>
      <c r="G1494" s="87" t="s">
        <v>549</v>
      </c>
      <c r="H1494" s="87" t="s">
        <v>249</v>
      </c>
    </row>
    <row r="1495" outlineLevel="1">
      <c r="A1495" s="87" t="s">
        <v>6172</v>
      </c>
      <c r="B1495" s="87" t="s">
        <v>938</v>
      </c>
      <c r="C1495" s="123" t="n">
        <v>100000.0</v>
      </c>
      <c r="D1495" s="123" t="s">
        <v>109</v>
      </c>
      <c r="E1495" s="123" t="n">
        <v>1569359.73</v>
      </c>
      <c r="F1495" s="87" t="s">
        <v>63</v>
      </c>
      <c r="G1495" s="87" t="s">
        <v>513</v>
      </c>
      <c r="H1495" s="87" t="s">
        <v>249</v>
      </c>
    </row>
    <row r="1496" outlineLevel="1">
      <c r="A1496" s="87" t="s">
        <v>6172</v>
      </c>
      <c r="B1496" s="87" t="s">
        <v>940</v>
      </c>
      <c r="C1496" s="123" t="n">
        <v>700.0</v>
      </c>
      <c r="D1496" s="123" t="s">
        <v>109</v>
      </c>
      <c r="E1496" s="123" t="n">
        <v>1570059.73</v>
      </c>
      <c r="F1496" s="87" t="s">
        <v>63</v>
      </c>
      <c r="G1496" s="87" t="s">
        <v>941</v>
      </c>
      <c r="H1496" s="87" t="s">
        <v>249</v>
      </c>
    </row>
    <row r="1497" outlineLevel="1">
      <c r="A1497" s="87" t="s">
        <v>6172</v>
      </c>
      <c r="B1497" s="87" t="s">
        <v>952</v>
      </c>
      <c r="C1497" s="123" t="n">
        <v>700.0</v>
      </c>
      <c r="D1497" s="123" t="s">
        <v>109</v>
      </c>
      <c r="E1497" s="123" t="n">
        <v>910805.73</v>
      </c>
      <c r="F1497" s="87" t="s">
        <v>63</v>
      </c>
      <c r="G1497" s="87" t="s">
        <v>506</v>
      </c>
      <c r="H1497" s="87" t="s">
        <v>249</v>
      </c>
    </row>
    <row r="1498" outlineLevel="1">
      <c r="A1498" s="87" t="s">
        <v>6172</v>
      </c>
      <c r="B1498" s="87" t="s">
        <v>956</v>
      </c>
      <c r="C1498" s="123" t="n">
        <v>2300.0</v>
      </c>
      <c r="D1498" s="123" t="s">
        <v>109</v>
      </c>
      <c r="E1498" s="123" t="n">
        <v>1025672.73</v>
      </c>
      <c r="F1498" s="87" t="s">
        <v>63</v>
      </c>
      <c r="G1498" s="87" t="s">
        <v>685</v>
      </c>
      <c r="H1498" s="87" t="s">
        <v>249</v>
      </c>
    </row>
    <row r="1499" outlineLevel="1">
      <c r="A1499" s="87" t="s">
        <v>6172</v>
      </c>
      <c r="B1499" s="87" t="s">
        <v>958</v>
      </c>
      <c r="C1499" s="123" t="n">
        <v>4600.0</v>
      </c>
      <c r="D1499" s="123" t="s">
        <v>109</v>
      </c>
      <c r="E1499" s="123" t="n">
        <v>1030272.73</v>
      </c>
      <c r="F1499" s="87" t="s">
        <v>63</v>
      </c>
      <c r="G1499" s="87" t="s">
        <v>249</v>
      </c>
      <c r="H1499" s="87" t="s">
        <v>249</v>
      </c>
    </row>
    <row r="1500" outlineLevel="1">
      <c r="A1500" s="87" t="s">
        <v>6173</v>
      </c>
      <c r="B1500" s="87" t="s">
        <v>965</v>
      </c>
      <c r="C1500" s="123" t="n">
        <v>500000.0</v>
      </c>
      <c r="D1500" s="123" t="s">
        <v>109</v>
      </c>
      <c r="E1500" s="123" t="n">
        <v>1529767.98</v>
      </c>
      <c r="F1500" s="87" t="s">
        <v>63</v>
      </c>
      <c r="G1500" s="87" t="s">
        <v>966</v>
      </c>
      <c r="H1500" s="87" t="s">
        <v>249</v>
      </c>
    </row>
    <row r="1501" outlineLevel="1">
      <c r="A1501" s="87" t="s">
        <v>6173</v>
      </c>
      <c r="B1501" s="87" t="s">
        <v>978</v>
      </c>
      <c r="C1501" s="123" t="n">
        <v>37500.0</v>
      </c>
      <c r="D1501" s="123" t="s">
        <v>109</v>
      </c>
      <c r="E1501" s="123" t="n">
        <v>2731590.41</v>
      </c>
      <c r="F1501" s="87" t="s">
        <v>63</v>
      </c>
      <c r="G1501" s="87" t="s">
        <v>249</v>
      </c>
      <c r="H1501" s="87" t="s">
        <v>249</v>
      </c>
    </row>
    <row r="1502" outlineLevel="1">
      <c r="A1502" s="87" t="s">
        <v>6173</v>
      </c>
      <c r="B1502" s="87" t="s">
        <v>980</v>
      </c>
      <c r="C1502" s="123" t="n">
        <v>12500.0</v>
      </c>
      <c r="D1502" s="123" t="s">
        <v>109</v>
      </c>
      <c r="E1502" s="123" t="n">
        <v>2744090.41</v>
      </c>
      <c r="F1502" s="87" t="s">
        <v>63</v>
      </c>
      <c r="G1502" s="87" t="s">
        <v>249</v>
      </c>
      <c r="H1502" s="87" t="s">
        <v>249</v>
      </c>
    </row>
    <row r="1503" outlineLevel="1">
      <c r="A1503" s="87" t="s">
        <v>6173</v>
      </c>
      <c r="B1503" s="87" t="s">
        <v>982</v>
      </c>
      <c r="C1503" s="123" t="n">
        <v>2000.0</v>
      </c>
      <c r="D1503" s="123" t="s">
        <v>109</v>
      </c>
      <c r="E1503" s="123" t="n">
        <v>2746090.41</v>
      </c>
      <c r="F1503" s="87" t="s">
        <v>63</v>
      </c>
      <c r="G1503" s="87" t="s">
        <v>249</v>
      </c>
      <c r="H1503" s="87" t="s">
        <v>249</v>
      </c>
    </row>
    <row r="1504" outlineLevel="1">
      <c r="A1504" s="87" t="s">
        <v>6173</v>
      </c>
      <c r="B1504" s="87" t="s">
        <v>984</v>
      </c>
      <c r="C1504" s="123" t="n">
        <v>2600.0</v>
      </c>
      <c r="D1504" s="123" t="s">
        <v>109</v>
      </c>
      <c r="E1504" s="123" t="n">
        <v>2748690.41</v>
      </c>
      <c r="F1504" s="87" t="s">
        <v>63</v>
      </c>
      <c r="G1504" s="87" t="s">
        <v>249</v>
      </c>
      <c r="H1504" s="87" t="s">
        <v>249</v>
      </c>
    </row>
    <row r="1505" outlineLevel="1">
      <c r="A1505" s="87" t="s">
        <v>6173</v>
      </c>
      <c r="B1505" s="87" t="s">
        <v>986</v>
      </c>
      <c r="C1505" s="123" t="n">
        <v>4000.0</v>
      </c>
      <c r="D1505" s="123" t="s">
        <v>109</v>
      </c>
      <c r="E1505" s="123" t="n">
        <v>2752690.41</v>
      </c>
      <c r="F1505" s="87" t="s">
        <v>63</v>
      </c>
      <c r="G1505" s="87" t="s">
        <v>987</v>
      </c>
      <c r="H1505" s="87" t="s">
        <v>249</v>
      </c>
    </row>
    <row r="1506" outlineLevel="1">
      <c r="A1506" s="87" t="s">
        <v>6173</v>
      </c>
      <c r="B1506" s="87" t="s">
        <v>991</v>
      </c>
      <c r="C1506" s="123" t="n">
        <v>250000.0</v>
      </c>
      <c r="D1506" s="123" t="s">
        <v>109</v>
      </c>
      <c r="E1506" s="123" t="n">
        <v>1622692.41</v>
      </c>
      <c r="F1506" s="87" t="s">
        <v>59</v>
      </c>
      <c r="G1506" s="87" t="s">
        <v>489</v>
      </c>
      <c r="H1506" s="87" t="s">
        <v>249</v>
      </c>
    </row>
    <row r="1507" outlineLevel="1">
      <c r="A1507" s="87" t="s">
        <v>6173</v>
      </c>
      <c r="B1507" s="87" t="s">
        <v>993</v>
      </c>
      <c r="C1507" s="123" t="n">
        <v>15000.0</v>
      </c>
      <c r="D1507" s="123" t="s">
        <v>109</v>
      </c>
      <c r="E1507" s="123" t="n">
        <v>1637692.41</v>
      </c>
      <c r="F1507" s="87" t="s">
        <v>63</v>
      </c>
      <c r="G1507" s="87" t="s">
        <v>994</v>
      </c>
      <c r="H1507" s="87" t="s">
        <v>249</v>
      </c>
    </row>
    <row r="1508" outlineLevel="1">
      <c r="A1508" s="87" t="s">
        <v>6173</v>
      </c>
      <c r="B1508" s="87" t="s">
        <v>998</v>
      </c>
      <c r="C1508" s="123" t="n">
        <v>5400.0</v>
      </c>
      <c r="D1508" s="123" t="s">
        <v>109</v>
      </c>
      <c r="E1508" s="123" t="n">
        <v>1676642.41</v>
      </c>
      <c r="F1508" s="87" t="s">
        <v>63</v>
      </c>
      <c r="G1508" s="87" t="s">
        <v>249</v>
      </c>
      <c r="H1508" s="87" t="s">
        <v>249</v>
      </c>
    </row>
    <row r="1509" outlineLevel="1">
      <c r="A1509" s="87" t="s">
        <v>6173</v>
      </c>
      <c r="B1509" s="87" t="s">
        <v>1000</v>
      </c>
      <c r="C1509" s="123" t="n">
        <v>12000.0</v>
      </c>
      <c r="D1509" s="123" t="s">
        <v>109</v>
      </c>
      <c r="E1509" s="123" t="n">
        <v>1688642.41</v>
      </c>
      <c r="F1509" s="87" t="s">
        <v>63</v>
      </c>
      <c r="G1509" s="87" t="s">
        <v>249</v>
      </c>
      <c r="H1509" s="87" t="s">
        <v>249</v>
      </c>
    </row>
    <row r="1510" outlineLevel="1">
      <c r="A1510" s="87" t="s">
        <v>6174</v>
      </c>
      <c r="B1510" s="87" t="s">
        <v>1004</v>
      </c>
      <c r="C1510" s="123" t="n">
        <v>10000.0</v>
      </c>
      <c r="D1510" s="123" t="s">
        <v>109</v>
      </c>
      <c r="E1510" s="123" t="n">
        <v>1198642.41</v>
      </c>
      <c r="F1510" s="87" t="s">
        <v>63</v>
      </c>
      <c r="G1510" s="87" t="s">
        <v>249</v>
      </c>
      <c r="H1510" s="87" t="s">
        <v>249</v>
      </c>
    </row>
    <row r="1511" outlineLevel="1">
      <c r="A1511" s="87" t="s">
        <v>6174</v>
      </c>
      <c r="B1511" s="87" t="s">
        <v>1006</v>
      </c>
      <c r="C1511" s="123" t="n">
        <v>2000.0</v>
      </c>
      <c r="D1511" s="123" t="s">
        <v>109</v>
      </c>
      <c r="E1511" s="123" t="n">
        <v>1200642.41</v>
      </c>
      <c r="F1511" s="87" t="s">
        <v>63</v>
      </c>
      <c r="G1511" s="87" t="s">
        <v>1007</v>
      </c>
      <c r="H1511" s="87" t="s">
        <v>249</v>
      </c>
    </row>
    <row r="1512" outlineLevel="1">
      <c r="A1512" s="87" t="s">
        <v>6174</v>
      </c>
      <c r="B1512" s="87" t="s">
        <v>1010</v>
      </c>
      <c r="C1512" s="123" t="n">
        <v>200.0</v>
      </c>
      <c r="D1512" s="123" t="s">
        <v>109</v>
      </c>
      <c r="E1512" s="123" t="n">
        <v>1200842.41</v>
      </c>
      <c r="F1512" s="87" t="s">
        <v>63</v>
      </c>
      <c r="G1512" s="87" t="s">
        <v>249</v>
      </c>
      <c r="H1512" s="87" t="s">
        <v>249</v>
      </c>
    </row>
    <row r="1513" outlineLevel="1">
      <c r="A1513" s="87" t="s">
        <v>6174</v>
      </c>
      <c r="B1513" s="87" t="s">
        <v>1014</v>
      </c>
      <c r="C1513" s="123" t="n">
        <v>7500.0</v>
      </c>
      <c r="D1513" s="123" t="s">
        <v>109</v>
      </c>
      <c r="E1513" s="123" t="n">
        <v>1213592.41</v>
      </c>
      <c r="F1513" s="87" t="s">
        <v>63</v>
      </c>
      <c r="G1513" s="87" t="s">
        <v>1015</v>
      </c>
      <c r="H1513" s="87" t="s">
        <v>249</v>
      </c>
    </row>
    <row r="1514" outlineLevel="1">
      <c r="A1514" s="87" t="s">
        <v>6174</v>
      </c>
      <c r="B1514" s="87" t="s">
        <v>1017</v>
      </c>
      <c r="C1514" s="123" t="n">
        <v>700.0</v>
      </c>
      <c r="D1514" s="123" t="s">
        <v>109</v>
      </c>
      <c r="E1514" s="123" t="n">
        <v>1214292.41</v>
      </c>
      <c r="F1514" s="87" t="s">
        <v>63</v>
      </c>
      <c r="G1514" s="87" t="s">
        <v>506</v>
      </c>
      <c r="H1514" s="87" t="s">
        <v>249</v>
      </c>
    </row>
    <row r="1515" outlineLevel="1">
      <c r="A1515" s="87" t="s">
        <v>6174</v>
      </c>
      <c r="B1515" s="87" t="s">
        <v>1019</v>
      </c>
      <c r="C1515" s="123" t="n">
        <v>2500.0</v>
      </c>
      <c r="D1515" s="123" t="s">
        <v>109</v>
      </c>
      <c r="E1515" s="123" t="n">
        <v>1216792.41</v>
      </c>
      <c r="F1515" s="87" t="s">
        <v>63</v>
      </c>
      <c r="G1515" s="87" t="s">
        <v>249</v>
      </c>
      <c r="H1515" s="87" t="s">
        <v>249</v>
      </c>
    </row>
    <row r="1516" outlineLevel="1">
      <c r="A1516" s="87" t="s">
        <v>6174</v>
      </c>
      <c r="B1516" s="87" t="s">
        <v>1029</v>
      </c>
      <c r="C1516" s="123" t="n">
        <v>11000.0</v>
      </c>
      <c r="D1516" s="123" t="s">
        <v>109</v>
      </c>
      <c r="E1516" s="123" t="n">
        <v>1198834.11</v>
      </c>
      <c r="F1516" s="87" t="s">
        <v>63</v>
      </c>
      <c r="G1516" s="87" t="s">
        <v>249</v>
      </c>
      <c r="H1516" s="87" t="s">
        <v>249</v>
      </c>
    </row>
    <row r="1517" outlineLevel="1">
      <c r="A1517" s="87" t="s">
        <v>6175</v>
      </c>
      <c r="B1517" s="87" t="s">
        <v>1031</v>
      </c>
      <c r="C1517" s="123" t="n">
        <v>700.0</v>
      </c>
      <c r="D1517" s="123" t="s">
        <v>109</v>
      </c>
      <c r="E1517" s="123" t="n">
        <v>1199534.11</v>
      </c>
      <c r="F1517" s="87" t="s">
        <v>63</v>
      </c>
      <c r="G1517" s="87" t="s">
        <v>506</v>
      </c>
      <c r="H1517" s="87" t="s">
        <v>249</v>
      </c>
    </row>
    <row r="1518" outlineLevel="1">
      <c r="A1518" s="87" t="s">
        <v>6175</v>
      </c>
      <c r="B1518" s="87" t="s">
        <v>1033</v>
      </c>
      <c r="C1518" s="123" t="n">
        <v>5000.0</v>
      </c>
      <c r="D1518" s="123" t="s">
        <v>109</v>
      </c>
      <c r="E1518" s="123" t="n">
        <v>1204534.11</v>
      </c>
      <c r="F1518" s="87" t="s">
        <v>63</v>
      </c>
      <c r="G1518" s="87" t="s">
        <v>249</v>
      </c>
      <c r="H1518" s="87" t="s">
        <v>249</v>
      </c>
    </row>
    <row r="1519" outlineLevel="1">
      <c r="A1519" s="87" t="s">
        <v>6175</v>
      </c>
      <c r="B1519" s="87" t="s">
        <v>1035</v>
      </c>
      <c r="C1519" s="123" t="n">
        <v>700.0</v>
      </c>
      <c r="D1519" s="123" t="s">
        <v>109</v>
      </c>
      <c r="E1519" s="123" t="n">
        <v>1205234.11</v>
      </c>
      <c r="F1519" s="87" t="s">
        <v>63</v>
      </c>
      <c r="G1519" s="87" t="s">
        <v>506</v>
      </c>
      <c r="H1519" s="87" t="s">
        <v>249</v>
      </c>
    </row>
    <row r="1520" outlineLevel="1">
      <c r="A1520" s="87" t="s">
        <v>6175</v>
      </c>
      <c r="B1520" s="87" t="s">
        <v>1037</v>
      </c>
      <c r="C1520" s="123" t="n">
        <v>37500.0</v>
      </c>
      <c r="D1520" s="123" t="s">
        <v>109</v>
      </c>
      <c r="E1520" s="123" t="n">
        <v>1242734.11</v>
      </c>
      <c r="F1520" s="87" t="s">
        <v>63</v>
      </c>
      <c r="G1520" s="87" t="s">
        <v>249</v>
      </c>
      <c r="H1520" s="87" t="s">
        <v>249</v>
      </c>
    </row>
    <row r="1521" outlineLevel="1">
      <c r="A1521" s="87" t="s">
        <v>6176</v>
      </c>
      <c r="B1521" s="87" t="s">
        <v>1061</v>
      </c>
      <c r="C1521" s="123" t="n">
        <v>24000.0</v>
      </c>
      <c r="D1521" s="123" t="s">
        <v>109</v>
      </c>
      <c r="E1521" s="123" t="n">
        <v>2861450.11</v>
      </c>
      <c r="F1521" s="87" t="s">
        <v>63</v>
      </c>
      <c r="G1521" s="87" t="s">
        <v>1062</v>
      </c>
      <c r="H1521" s="87" t="s">
        <v>249</v>
      </c>
    </row>
    <row r="1522" outlineLevel="1">
      <c r="A1522" s="87" t="s">
        <v>6177</v>
      </c>
      <c r="B1522" s="87" t="s">
        <v>1067</v>
      </c>
      <c r="C1522" s="123" t="n">
        <v>49000.0</v>
      </c>
      <c r="D1522" s="123" t="s">
        <v>109</v>
      </c>
      <c r="E1522" s="123" t="n">
        <v>2757950.11</v>
      </c>
      <c r="F1522" s="87" t="s">
        <v>63</v>
      </c>
      <c r="G1522" s="87" t="s">
        <v>249</v>
      </c>
      <c r="H1522" s="87" t="s">
        <v>249</v>
      </c>
    </row>
    <row r="1523" outlineLevel="1">
      <c r="A1523" s="87" t="s">
        <v>6177</v>
      </c>
      <c r="B1523" s="87" t="s">
        <v>1071</v>
      </c>
      <c r="C1523" s="123" t="n">
        <v>8800.0</v>
      </c>
      <c r="D1523" s="123" t="s">
        <v>109</v>
      </c>
      <c r="E1523" s="123" t="n">
        <v>2769000.11</v>
      </c>
      <c r="F1523" s="87" t="s">
        <v>63</v>
      </c>
      <c r="G1523" s="87" t="s">
        <v>1072</v>
      </c>
      <c r="H1523" s="87" t="s">
        <v>249</v>
      </c>
    </row>
    <row r="1524" outlineLevel="1">
      <c r="A1524" s="87" t="s">
        <v>6177</v>
      </c>
      <c r="B1524" s="87" t="s">
        <v>1080</v>
      </c>
      <c r="C1524" s="123" t="n">
        <v>15000.0</v>
      </c>
      <c r="D1524" s="123" t="s">
        <v>109</v>
      </c>
      <c r="E1524" s="123" t="n">
        <v>2734000.11</v>
      </c>
      <c r="F1524" s="87" t="s">
        <v>63</v>
      </c>
      <c r="G1524" s="87" t="s">
        <v>1081</v>
      </c>
      <c r="H1524" s="87" t="s">
        <v>249</v>
      </c>
    </row>
    <row r="1525" outlineLevel="1">
      <c r="A1525" s="87" t="s">
        <v>6177</v>
      </c>
      <c r="B1525" s="87" t="s">
        <v>1087</v>
      </c>
      <c r="C1525" s="123" t="n">
        <v>14000.0</v>
      </c>
      <c r="D1525" s="123" t="s">
        <v>109</v>
      </c>
      <c r="E1525" s="123" t="n">
        <v>2668350.11</v>
      </c>
      <c r="F1525" s="87" t="s">
        <v>84</v>
      </c>
      <c r="G1525" s="87" t="s">
        <v>249</v>
      </c>
      <c r="H1525" s="87" t="s">
        <v>249</v>
      </c>
    </row>
    <row r="1526" outlineLevel="1">
      <c r="A1526" s="87" t="s">
        <v>6177</v>
      </c>
      <c r="B1526" s="87" t="s">
        <v>1089</v>
      </c>
      <c r="C1526" s="123" t="n">
        <v>30000.0</v>
      </c>
      <c r="D1526" s="123" t="s">
        <v>109</v>
      </c>
      <c r="E1526" s="123" t="n">
        <v>2698350.11</v>
      </c>
      <c r="F1526" s="87" t="s">
        <v>82</v>
      </c>
      <c r="G1526" s="87" t="s">
        <v>1090</v>
      </c>
      <c r="H1526" s="87" t="s">
        <v>249</v>
      </c>
    </row>
    <row r="1527" outlineLevel="1">
      <c r="A1527" s="87" t="s">
        <v>6177</v>
      </c>
      <c r="B1527" s="87" t="s">
        <v>1092</v>
      </c>
      <c r="C1527" s="123" t="n">
        <v>100000.0</v>
      </c>
      <c r="D1527" s="123" t="s">
        <v>109</v>
      </c>
      <c r="E1527" s="123" t="n">
        <v>2798350.11</v>
      </c>
      <c r="F1527" s="87" t="s">
        <v>63</v>
      </c>
      <c r="G1527" s="87" t="s">
        <v>513</v>
      </c>
      <c r="H1527" s="87" t="s">
        <v>249</v>
      </c>
    </row>
    <row r="1528" outlineLevel="1">
      <c r="A1528" s="87" t="s">
        <v>6178</v>
      </c>
      <c r="B1528" s="87" t="s">
        <v>1100</v>
      </c>
      <c r="C1528" s="123" t="n">
        <v>2200.0</v>
      </c>
      <c r="D1528" s="123" t="s">
        <v>109</v>
      </c>
      <c r="E1528" s="123" t="n">
        <v>2768895.51</v>
      </c>
      <c r="F1528" s="87" t="s">
        <v>416</v>
      </c>
      <c r="G1528" s="87" t="s">
        <v>1101</v>
      </c>
      <c r="H1528" s="87" t="s">
        <v>249</v>
      </c>
    </row>
    <row r="1529" outlineLevel="1">
      <c r="A1529" s="87" t="s">
        <v>6178</v>
      </c>
      <c r="B1529" s="87" t="s">
        <v>1107</v>
      </c>
      <c r="C1529" s="123" t="n">
        <v>75000.0</v>
      </c>
      <c r="D1529" s="123" t="s">
        <v>109</v>
      </c>
      <c r="E1529" s="123" t="n">
        <v>2821475.51</v>
      </c>
      <c r="F1529" s="87" t="s">
        <v>63</v>
      </c>
      <c r="G1529" s="87" t="s">
        <v>1015</v>
      </c>
      <c r="H1529" s="87" t="s">
        <v>249</v>
      </c>
    </row>
    <row r="1530" outlineLevel="1">
      <c r="A1530" s="87" t="s">
        <v>6178</v>
      </c>
      <c r="B1530" s="87" t="s">
        <v>1119</v>
      </c>
      <c r="C1530" s="123" t="n">
        <v>40000.0</v>
      </c>
      <c r="D1530" s="123" t="s">
        <v>109</v>
      </c>
      <c r="E1530" s="123" t="n">
        <v>2666602.57</v>
      </c>
      <c r="F1530" s="87" t="s">
        <v>63</v>
      </c>
      <c r="G1530" s="87" t="s">
        <v>1062</v>
      </c>
      <c r="H1530" s="87" t="s">
        <v>249</v>
      </c>
    </row>
    <row r="1531" outlineLevel="1">
      <c r="A1531" s="87" t="s">
        <v>6178</v>
      </c>
      <c r="B1531" s="87" t="s">
        <v>1126</v>
      </c>
      <c r="C1531" s="123" t="n">
        <v>8000.0</v>
      </c>
      <c r="D1531" s="123" t="s">
        <v>109</v>
      </c>
      <c r="E1531" s="123" t="n">
        <v>5529022.57</v>
      </c>
      <c r="F1531" s="87" t="s">
        <v>63</v>
      </c>
      <c r="G1531" s="87" t="s">
        <v>249</v>
      </c>
      <c r="H1531" s="87" t="s">
        <v>249</v>
      </c>
    </row>
    <row r="1532" outlineLevel="1">
      <c r="A1532" s="87" t="s">
        <v>6178</v>
      </c>
      <c r="B1532" s="87" t="s">
        <v>1128</v>
      </c>
      <c r="C1532" s="123" t="n">
        <v>20000.0</v>
      </c>
      <c r="D1532" s="123" t="s">
        <v>109</v>
      </c>
      <c r="E1532" s="123" t="n">
        <v>5549022.57</v>
      </c>
      <c r="F1532" s="87" t="s">
        <v>63</v>
      </c>
      <c r="G1532" s="87" t="s">
        <v>419</v>
      </c>
      <c r="H1532" s="87" t="s">
        <v>249</v>
      </c>
    </row>
    <row r="1533" outlineLevel="1">
      <c r="A1533" s="87" t="s">
        <v>6178</v>
      </c>
      <c r="B1533" s="87" t="s">
        <v>1130</v>
      </c>
      <c r="C1533" s="123" t="n">
        <v>3500.0</v>
      </c>
      <c r="D1533" s="123" t="s">
        <v>109</v>
      </c>
      <c r="E1533" s="123" t="n">
        <v>5552522.57</v>
      </c>
      <c r="F1533" s="87" t="s">
        <v>63</v>
      </c>
      <c r="G1533" s="87" t="s">
        <v>419</v>
      </c>
      <c r="H1533" s="87" t="s">
        <v>249</v>
      </c>
    </row>
    <row r="1534" outlineLevel="1">
      <c r="A1534" s="87" t="s">
        <v>6179</v>
      </c>
      <c r="B1534" s="87" t="s">
        <v>1134</v>
      </c>
      <c r="C1534" s="123" t="n">
        <v>10000.0</v>
      </c>
      <c r="D1534" s="123" t="s">
        <v>109</v>
      </c>
      <c r="E1534" s="123" t="n">
        <v>5463402.57</v>
      </c>
      <c r="F1534" s="87" t="s">
        <v>63</v>
      </c>
      <c r="G1534" s="87" t="s">
        <v>249</v>
      </c>
      <c r="H1534" s="87" t="s">
        <v>249</v>
      </c>
    </row>
    <row r="1535" outlineLevel="1">
      <c r="A1535" s="87" t="s">
        <v>6179</v>
      </c>
      <c r="B1535" s="87" t="s">
        <v>1136</v>
      </c>
      <c r="C1535" s="123" t="n">
        <v>2000.0</v>
      </c>
      <c r="D1535" s="123" t="s">
        <v>109</v>
      </c>
      <c r="E1535" s="123" t="n">
        <v>5465402.57</v>
      </c>
      <c r="F1535" s="87" t="s">
        <v>63</v>
      </c>
      <c r="G1535" s="87" t="s">
        <v>1137</v>
      </c>
      <c r="H1535" s="87" t="s">
        <v>249</v>
      </c>
    </row>
    <row r="1536" outlineLevel="1">
      <c r="A1536" s="87" t="s">
        <v>6179</v>
      </c>
      <c r="B1536" s="87" t="s">
        <v>1140</v>
      </c>
      <c r="C1536" s="123" t="n">
        <v>500.0</v>
      </c>
      <c r="D1536" s="123" t="s">
        <v>109</v>
      </c>
      <c r="E1536" s="123" t="n">
        <v>5465902.57</v>
      </c>
      <c r="F1536" s="87" t="s">
        <v>63</v>
      </c>
      <c r="G1536" s="87" t="s">
        <v>1137</v>
      </c>
      <c r="H1536" s="87" t="s">
        <v>249</v>
      </c>
    </row>
    <row r="1537" outlineLevel="1">
      <c r="A1537" s="87" t="s">
        <v>6179</v>
      </c>
      <c r="B1537" s="87" t="s">
        <v>1142</v>
      </c>
      <c r="C1537" s="123" t="n">
        <v>700.0</v>
      </c>
      <c r="D1537" s="123" t="s">
        <v>109</v>
      </c>
      <c r="E1537" s="123" t="n">
        <v>5466602.57</v>
      </c>
      <c r="F1537" s="87" t="s">
        <v>63</v>
      </c>
      <c r="G1537" s="87" t="s">
        <v>506</v>
      </c>
      <c r="H1537" s="87" t="s">
        <v>249</v>
      </c>
    </row>
    <row r="1538" outlineLevel="1">
      <c r="A1538" s="87" t="s">
        <v>6179</v>
      </c>
      <c r="B1538" s="87" t="s">
        <v>1144</v>
      </c>
      <c r="C1538" s="123" t="n">
        <v>82000.0</v>
      </c>
      <c r="D1538" s="123" t="s">
        <v>109</v>
      </c>
      <c r="E1538" s="123" t="n">
        <v>5548602.57</v>
      </c>
      <c r="F1538" s="87" t="s">
        <v>63</v>
      </c>
      <c r="G1538" s="87" t="s">
        <v>1145</v>
      </c>
      <c r="H1538" s="87" t="s">
        <v>249</v>
      </c>
    </row>
    <row r="1539" outlineLevel="1">
      <c r="A1539" s="87" t="s">
        <v>6179</v>
      </c>
      <c r="B1539" s="87" t="s">
        <v>1147</v>
      </c>
      <c r="C1539" s="123" t="n">
        <v>9600.0</v>
      </c>
      <c r="D1539" s="123" t="s">
        <v>109</v>
      </c>
      <c r="E1539" s="123" t="n">
        <v>5558202.57</v>
      </c>
      <c r="F1539" s="87" t="s">
        <v>63</v>
      </c>
      <c r="G1539" s="87" t="s">
        <v>249</v>
      </c>
      <c r="H1539" s="87" t="s">
        <v>249</v>
      </c>
    </row>
    <row r="1540" outlineLevel="1">
      <c r="A1540" s="87" t="s">
        <v>6180</v>
      </c>
      <c r="B1540" s="87" t="s">
        <v>1149</v>
      </c>
      <c r="C1540" s="123" t="n">
        <v>64000.0</v>
      </c>
      <c r="D1540" s="123" t="s">
        <v>109</v>
      </c>
      <c r="E1540" s="123" t="n">
        <v>5622202.57</v>
      </c>
      <c r="F1540" s="87" t="s">
        <v>63</v>
      </c>
      <c r="G1540" s="87" t="s">
        <v>1150</v>
      </c>
      <c r="H1540" s="87" t="s">
        <v>249</v>
      </c>
    </row>
    <row r="1541" outlineLevel="1">
      <c r="A1541" s="87" t="s">
        <v>6180</v>
      </c>
      <c r="B1541" s="87" t="s">
        <v>1152</v>
      </c>
      <c r="C1541" s="123" t="n">
        <v>17000.0</v>
      </c>
      <c r="D1541" s="123" t="s">
        <v>109</v>
      </c>
      <c r="E1541" s="123" t="n">
        <v>5639202.57</v>
      </c>
      <c r="F1541" s="87" t="s">
        <v>63</v>
      </c>
      <c r="G1541" s="87" t="s">
        <v>249</v>
      </c>
      <c r="H1541" s="87" t="s">
        <v>249</v>
      </c>
    </row>
    <row r="1542" outlineLevel="1">
      <c r="A1542" s="87" t="s">
        <v>6180</v>
      </c>
      <c r="B1542" s="87" t="s">
        <v>1154</v>
      </c>
      <c r="C1542" s="123" t="n">
        <v>42500.0</v>
      </c>
      <c r="D1542" s="123" t="s">
        <v>109</v>
      </c>
      <c r="E1542" s="123" t="n">
        <v>5681702.57</v>
      </c>
      <c r="F1542" s="87" t="s">
        <v>63</v>
      </c>
      <c r="G1542" s="87" t="s">
        <v>1155</v>
      </c>
      <c r="H1542" s="87" t="s">
        <v>249</v>
      </c>
    </row>
    <row r="1543" outlineLevel="1">
      <c r="A1543" s="87" t="s">
        <v>6180</v>
      </c>
      <c r="B1543" s="87" t="s">
        <v>1160</v>
      </c>
      <c r="C1543" s="123" t="n">
        <v>700.0</v>
      </c>
      <c r="D1543" s="123" t="s">
        <v>109</v>
      </c>
      <c r="E1543" s="123" t="n">
        <v>5670481.74</v>
      </c>
      <c r="F1543" s="87" t="s">
        <v>63</v>
      </c>
      <c r="G1543" s="87" t="s">
        <v>1161</v>
      </c>
      <c r="H1543" s="87" t="s">
        <v>249</v>
      </c>
    </row>
    <row r="1544" outlineLevel="1">
      <c r="A1544" s="87" t="s">
        <v>6180</v>
      </c>
      <c r="B1544" s="87" t="s">
        <v>1163</v>
      </c>
      <c r="C1544" s="123" t="n">
        <v>37500.0</v>
      </c>
      <c r="D1544" s="123" t="s">
        <v>109</v>
      </c>
      <c r="E1544" s="123" t="n">
        <v>5707981.74</v>
      </c>
      <c r="F1544" s="87" t="s">
        <v>63</v>
      </c>
      <c r="G1544" s="87" t="s">
        <v>1164</v>
      </c>
      <c r="H1544" s="87" t="s">
        <v>249</v>
      </c>
    </row>
    <row r="1545" outlineLevel="1">
      <c r="A1545" s="87" t="s">
        <v>6181</v>
      </c>
      <c r="B1545" s="87" t="s">
        <v>1222</v>
      </c>
      <c r="C1545" s="123" t="n">
        <v>2500.0</v>
      </c>
      <c r="D1545" s="123" t="s">
        <v>109</v>
      </c>
      <c r="E1545" s="123" t="n">
        <v>5150791.74</v>
      </c>
      <c r="F1545" s="87" t="s">
        <v>63</v>
      </c>
      <c r="G1545" s="87" t="s">
        <v>249</v>
      </c>
      <c r="H1545" s="87" t="s">
        <v>249</v>
      </c>
    </row>
    <row r="1546" outlineLevel="1">
      <c r="A1546" s="87" t="s">
        <v>6181</v>
      </c>
      <c r="B1546" s="87" t="s">
        <v>1229</v>
      </c>
      <c r="C1546" s="123" t="n">
        <v>3200.0</v>
      </c>
      <c r="D1546" s="123" t="s">
        <v>109</v>
      </c>
      <c r="E1546" s="123" t="n">
        <v>6077957.74</v>
      </c>
      <c r="F1546" s="87" t="s">
        <v>63</v>
      </c>
      <c r="G1546" s="87" t="s">
        <v>249</v>
      </c>
      <c r="H1546" s="87" t="s">
        <v>249</v>
      </c>
    </row>
    <row r="1547" outlineLevel="1">
      <c r="A1547" s="87" t="s">
        <v>6181</v>
      </c>
      <c r="B1547" s="87" t="s">
        <v>1231</v>
      </c>
      <c r="C1547" s="123" t="n">
        <v>2000.0</v>
      </c>
      <c r="D1547" s="123" t="s">
        <v>109</v>
      </c>
      <c r="E1547" s="123" t="n">
        <v>6079957.74</v>
      </c>
      <c r="F1547" s="87" t="s">
        <v>63</v>
      </c>
      <c r="G1547" s="87" t="s">
        <v>541</v>
      </c>
      <c r="H1547" s="87" t="s">
        <v>249</v>
      </c>
    </row>
    <row r="1548" outlineLevel="1">
      <c r="A1548" s="87" t="s">
        <v>6181</v>
      </c>
      <c r="B1548" s="87" t="s">
        <v>1233</v>
      </c>
      <c r="C1548" s="123" t="n">
        <v>2000.0</v>
      </c>
      <c r="D1548" s="123" t="s">
        <v>109</v>
      </c>
      <c r="E1548" s="123" t="n">
        <v>6081957.74</v>
      </c>
      <c r="F1548" s="87" t="s">
        <v>63</v>
      </c>
      <c r="G1548" s="87" t="s">
        <v>541</v>
      </c>
      <c r="H1548" s="87" t="s">
        <v>249</v>
      </c>
    </row>
    <row r="1549" outlineLevel="1">
      <c r="A1549" s="87" t="s">
        <v>6181</v>
      </c>
      <c r="B1549" s="87" t="s">
        <v>1235</v>
      </c>
      <c r="C1549" s="123" t="n">
        <v>2000.0</v>
      </c>
      <c r="D1549" s="123" t="s">
        <v>109</v>
      </c>
      <c r="E1549" s="123" t="n">
        <v>6083957.74</v>
      </c>
      <c r="F1549" s="87" t="s">
        <v>63</v>
      </c>
      <c r="G1549" s="87" t="s">
        <v>541</v>
      </c>
      <c r="H1549" s="87" t="s">
        <v>249</v>
      </c>
    </row>
    <row r="1550" outlineLevel="1">
      <c r="A1550" s="87" t="s">
        <v>6135</v>
      </c>
      <c r="B1550" s="87" t="s">
        <v>1242</v>
      </c>
      <c r="C1550" s="123" t="n">
        <v>20000.0</v>
      </c>
      <c r="D1550" s="123" t="s">
        <v>109</v>
      </c>
      <c r="E1550" s="123" t="n">
        <v>5967334.66</v>
      </c>
      <c r="F1550" s="87" t="s">
        <v>63</v>
      </c>
      <c r="G1550" s="87" t="s">
        <v>249</v>
      </c>
      <c r="H1550" s="87" t="s">
        <v>249</v>
      </c>
    </row>
    <row r="1551" outlineLevel="1">
      <c r="A1551" s="87" t="s">
        <v>6135</v>
      </c>
      <c r="B1551" s="87" t="s">
        <v>1265</v>
      </c>
      <c r="C1551" s="123" t="n">
        <v>20000.0</v>
      </c>
      <c r="D1551" s="123" t="s">
        <v>109</v>
      </c>
      <c r="E1551" s="123" t="n">
        <v>549256.66</v>
      </c>
      <c r="F1551" s="87" t="s">
        <v>63</v>
      </c>
      <c r="G1551" s="87" t="s">
        <v>249</v>
      </c>
      <c r="H1551" s="87" t="s">
        <v>249</v>
      </c>
    </row>
    <row r="1552" outlineLevel="1">
      <c r="A1552" s="87" t="s">
        <v>6135</v>
      </c>
      <c r="B1552" s="87" t="s">
        <v>1267</v>
      </c>
      <c r="C1552" s="123" t="n">
        <v>50000.0</v>
      </c>
      <c r="D1552" s="123" t="s">
        <v>109</v>
      </c>
      <c r="E1552" s="123" t="n">
        <v>599256.66</v>
      </c>
      <c r="F1552" s="87" t="s">
        <v>63</v>
      </c>
      <c r="G1552" s="87" t="s">
        <v>1268</v>
      </c>
      <c r="H1552" s="87" t="s">
        <v>249</v>
      </c>
    </row>
    <row r="1553" outlineLevel="1">
      <c r="A1553" s="87" t="s">
        <v>6135</v>
      </c>
      <c r="B1553" s="87" t="s">
        <v>1271</v>
      </c>
      <c r="C1553" s="123" t="n">
        <v>14000.0</v>
      </c>
      <c r="D1553" s="123" t="s">
        <v>109</v>
      </c>
      <c r="E1553" s="123" t="n">
        <v>613256.66</v>
      </c>
      <c r="F1553" s="87" t="s">
        <v>63</v>
      </c>
      <c r="G1553" s="87" t="s">
        <v>1272</v>
      </c>
      <c r="H1553" s="87" t="s">
        <v>249</v>
      </c>
    </row>
    <row r="1554" outlineLevel="1">
      <c r="A1554" s="87" t="s">
        <v>6135</v>
      </c>
      <c r="B1554" s="87" t="s">
        <v>1274</v>
      </c>
      <c r="C1554" s="123" t="n">
        <v>25000.0</v>
      </c>
      <c r="D1554" s="123" t="s">
        <v>109</v>
      </c>
      <c r="E1554" s="123" t="n">
        <v>638256.66</v>
      </c>
      <c r="F1554" s="87" t="s">
        <v>63</v>
      </c>
      <c r="G1554" s="87" t="s">
        <v>1015</v>
      </c>
      <c r="H1554" s="87" t="s">
        <v>249</v>
      </c>
    </row>
    <row r="1555" outlineLevel="1">
      <c r="A1555" s="87" t="s">
        <v>6135</v>
      </c>
      <c r="B1555" s="87" t="s">
        <v>1276</v>
      </c>
      <c r="C1555" s="123" t="n">
        <v>2000.0</v>
      </c>
      <c r="D1555" s="123" t="s">
        <v>109</v>
      </c>
      <c r="E1555" s="123" t="n">
        <v>640256.66</v>
      </c>
      <c r="F1555" s="87" t="s">
        <v>63</v>
      </c>
      <c r="G1555" s="87" t="s">
        <v>705</v>
      </c>
      <c r="H1555" s="87" t="s">
        <v>249</v>
      </c>
    </row>
    <row r="1556" outlineLevel="1">
      <c r="A1556" s="87" t="s">
        <v>6135</v>
      </c>
      <c r="B1556" s="87" t="s">
        <v>1278</v>
      </c>
      <c r="C1556" s="123" t="n">
        <v>43000.0</v>
      </c>
      <c r="D1556" s="123" t="s">
        <v>109</v>
      </c>
      <c r="E1556" s="123" t="n">
        <v>683256.66</v>
      </c>
      <c r="F1556" s="87" t="s">
        <v>63</v>
      </c>
      <c r="G1556" s="87" t="s">
        <v>705</v>
      </c>
      <c r="H1556" s="87" t="s">
        <v>249</v>
      </c>
    </row>
    <row r="1557" outlineLevel="1">
      <c r="A1557" s="87" t="s">
        <v>6135</v>
      </c>
      <c r="B1557" s="87" t="s">
        <v>1280</v>
      </c>
      <c r="C1557" s="123" t="n">
        <v>4400.0</v>
      </c>
      <c r="D1557" s="123" t="s">
        <v>109</v>
      </c>
      <c r="E1557" s="123" t="n">
        <v>687656.66</v>
      </c>
      <c r="F1557" s="87" t="s">
        <v>63</v>
      </c>
      <c r="G1557" s="87" t="s">
        <v>249</v>
      </c>
      <c r="H1557" s="87" t="s">
        <v>249</v>
      </c>
    </row>
    <row r="1558" outlineLevel="1">
      <c r="A1558" s="87" t="s">
        <v>6135</v>
      </c>
      <c r="B1558" s="87" t="s">
        <v>1282</v>
      </c>
      <c r="C1558" s="123" t="n">
        <v>15000.0</v>
      </c>
      <c r="D1558" s="123" t="s">
        <v>109</v>
      </c>
      <c r="E1558" s="123" t="n">
        <v>702656.66</v>
      </c>
      <c r="F1558" s="87" t="s">
        <v>63</v>
      </c>
      <c r="G1558" s="87" t="s">
        <v>1283</v>
      </c>
      <c r="H1558" s="87" t="s">
        <v>249</v>
      </c>
    </row>
    <row r="1559" outlineLevel="1">
      <c r="A1559" s="87" t="s">
        <v>6135</v>
      </c>
      <c r="B1559" s="87" t="s">
        <v>1290</v>
      </c>
      <c r="C1559" s="123" t="n">
        <v>36000.0</v>
      </c>
      <c r="D1559" s="123" t="s">
        <v>109</v>
      </c>
      <c r="E1559" s="123" t="n">
        <v>548976.66</v>
      </c>
      <c r="F1559" s="87" t="s">
        <v>63</v>
      </c>
      <c r="G1559" s="87" t="s">
        <v>648</v>
      </c>
      <c r="H1559" s="87" t="s">
        <v>249</v>
      </c>
    </row>
    <row r="1560" outlineLevel="1">
      <c r="A1560" s="87" t="s">
        <v>6135</v>
      </c>
      <c r="B1560" s="87" t="s">
        <v>1292</v>
      </c>
      <c r="C1560" s="123" t="n">
        <v>7000.0</v>
      </c>
      <c r="D1560" s="123" t="s">
        <v>109</v>
      </c>
      <c r="E1560" s="123" t="n">
        <v>555976.66</v>
      </c>
      <c r="F1560" s="87" t="s">
        <v>63</v>
      </c>
      <c r="G1560" s="87" t="s">
        <v>249</v>
      </c>
      <c r="H1560" s="87" t="s">
        <v>249</v>
      </c>
    </row>
    <row r="1561" outlineLevel="1">
      <c r="A1561" s="87" t="s">
        <v>6182</v>
      </c>
      <c r="B1561" s="87" t="s">
        <v>1296</v>
      </c>
      <c r="C1561" s="123" t="n">
        <v>10000.0</v>
      </c>
      <c r="D1561" s="123" t="s">
        <v>109</v>
      </c>
      <c r="E1561" s="123" t="n">
        <v>582726.66</v>
      </c>
      <c r="F1561" s="87" t="s">
        <v>63</v>
      </c>
      <c r="G1561" s="87" t="s">
        <v>1297</v>
      </c>
      <c r="H1561" s="87" t="s">
        <v>249</v>
      </c>
    </row>
    <row r="1562" outlineLevel="1">
      <c r="A1562" s="87" t="s">
        <v>6182</v>
      </c>
      <c r="B1562" s="87" t="s">
        <v>1301</v>
      </c>
      <c r="C1562" s="123" t="n">
        <v>100.0</v>
      </c>
      <c r="D1562" s="123" t="s">
        <v>109</v>
      </c>
      <c r="E1562" s="123" t="n">
        <v>583176.66</v>
      </c>
      <c r="F1562" s="87" t="s">
        <v>63</v>
      </c>
      <c r="G1562" s="87" t="s">
        <v>249</v>
      </c>
      <c r="H1562" s="87" t="s">
        <v>249</v>
      </c>
    </row>
    <row r="1563" outlineLevel="1">
      <c r="A1563" s="87" t="s">
        <v>6182</v>
      </c>
      <c r="B1563" s="87" t="s">
        <v>1303</v>
      </c>
      <c r="C1563" s="123" t="n">
        <v>10000.0</v>
      </c>
      <c r="D1563" s="123" t="s">
        <v>109</v>
      </c>
      <c r="E1563" s="123" t="n">
        <v>593176.66</v>
      </c>
      <c r="F1563" s="87" t="s">
        <v>63</v>
      </c>
      <c r="G1563" s="87" t="s">
        <v>249</v>
      </c>
      <c r="H1563" s="87" t="s">
        <v>249</v>
      </c>
    </row>
    <row r="1564" outlineLevel="1">
      <c r="A1564" s="87" t="s">
        <v>6182</v>
      </c>
      <c r="B1564" s="87" t="s">
        <v>1309</v>
      </c>
      <c r="C1564" s="123" t="n">
        <v>2000.0</v>
      </c>
      <c r="D1564" s="123" t="s">
        <v>109</v>
      </c>
      <c r="E1564" s="123" t="n">
        <v>508117.66</v>
      </c>
      <c r="F1564" s="87" t="s">
        <v>63</v>
      </c>
      <c r="G1564" s="87" t="s">
        <v>541</v>
      </c>
      <c r="H1564" s="87" t="s">
        <v>249</v>
      </c>
    </row>
    <row r="1565" outlineLevel="1">
      <c r="A1565" s="87" t="s">
        <v>6182</v>
      </c>
      <c r="B1565" s="87" t="s">
        <v>1311</v>
      </c>
      <c r="C1565" s="123" t="n">
        <v>4000.0</v>
      </c>
      <c r="D1565" s="123" t="s">
        <v>109</v>
      </c>
      <c r="E1565" s="123" t="n">
        <v>512117.66</v>
      </c>
      <c r="F1565" s="87" t="s">
        <v>63</v>
      </c>
      <c r="G1565" s="87" t="s">
        <v>541</v>
      </c>
      <c r="H1565" s="87" t="s">
        <v>249</v>
      </c>
    </row>
    <row r="1566" outlineLevel="1">
      <c r="A1566" s="87" t="s">
        <v>6182</v>
      </c>
      <c r="B1566" s="87" t="s">
        <v>1315</v>
      </c>
      <c r="C1566" s="123" t="n">
        <v>13200.0</v>
      </c>
      <c r="D1566" s="123" t="s">
        <v>109</v>
      </c>
      <c r="E1566" s="123" t="n">
        <v>557497.66</v>
      </c>
      <c r="F1566" s="87" t="s">
        <v>63</v>
      </c>
      <c r="G1566" s="87" t="s">
        <v>249</v>
      </c>
      <c r="H1566" s="87" t="s">
        <v>249</v>
      </c>
    </row>
    <row r="1567" outlineLevel="1">
      <c r="A1567" s="87" t="s">
        <v>6182</v>
      </c>
      <c r="B1567" s="87" t="s">
        <v>1317</v>
      </c>
      <c r="C1567" s="123" t="n">
        <v>2000.0</v>
      </c>
      <c r="D1567" s="123" t="s">
        <v>109</v>
      </c>
      <c r="E1567" s="123" t="n">
        <v>559497.66</v>
      </c>
      <c r="F1567" s="87" t="s">
        <v>63</v>
      </c>
      <c r="G1567" s="87" t="s">
        <v>249</v>
      </c>
      <c r="H1567" s="87" t="s">
        <v>249</v>
      </c>
    </row>
    <row r="1568" outlineLevel="1">
      <c r="A1568" s="87" t="s">
        <v>6182</v>
      </c>
      <c r="B1568" s="87" t="s">
        <v>1324</v>
      </c>
      <c r="C1568" s="123" t="n">
        <v>8000.0</v>
      </c>
      <c r="D1568" s="123" t="s">
        <v>109</v>
      </c>
      <c r="E1568" s="123" t="n">
        <v>549797.66</v>
      </c>
      <c r="F1568" s="87" t="s">
        <v>63</v>
      </c>
      <c r="G1568" s="87" t="s">
        <v>1325</v>
      </c>
      <c r="H1568" s="87" t="s">
        <v>249</v>
      </c>
    </row>
    <row r="1569" outlineLevel="1">
      <c r="A1569" s="87" t="s">
        <v>6183</v>
      </c>
      <c r="B1569" s="87" t="s">
        <v>1328</v>
      </c>
      <c r="C1569" s="123" t="n">
        <v>10100.0</v>
      </c>
      <c r="D1569" s="123" t="s">
        <v>109</v>
      </c>
      <c r="E1569" s="123" t="n">
        <v>559897.66</v>
      </c>
      <c r="F1569" s="87" t="s">
        <v>63</v>
      </c>
      <c r="G1569" s="87" t="s">
        <v>249</v>
      </c>
      <c r="H1569" s="87" t="s">
        <v>249</v>
      </c>
    </row>
    <row r="1570" outlineLevel="1">
      <c r="A1570" s="87" t="s">
        <v>6183</v>
      </c>
      <c r="B1570" s="87" t="s">
        <v>1330</v>
      </c>
      <c r="C1570" s="123" t="n">
        <v>2200.0</v>
      </c>
      <c r="D1570" s="123" t="s">
        <v>109</v>
      </c>
      <c r="E1570" s="123" t="n">
        <v>562097.66</v>
      </c>
      <c r="F1570" s="87" t="s">
        <v>63</v>
      </c>
      <c r="G1570" s="87" t="s">
        <v>249</v>
      </c>
      <c r="H1570" s="87" t="s">
        <v>249</v>
      </c>
    </row>
    <row r="1571" outlineLevel="1">
      <c r="A1571" s="87" t="s">
        <v>6183</v>
      </c>
      <c r="B1571" s="87" t="s">
        <v>1337</v>
      </c>
      <c r="C1571" s="123" t="n">
        <v>99000.0</v>
      </c>
      <c r="D1571" s="123" t="s">
        <v>109</v>
      </c>
      <c r="E1571" s="123" t="n">
        <v>678267.66</v>
      </c>
      <c r="F1571" s="87" t="s">
        <v>63</v>
      </c>
      <c r="G1571" s="87" t="s">
        <v>1338</v>
      </c>
      <c r="H1571" s="87" t="s">
        <v>249</v>
      </c>
    </row>
    <row r="1572" outlineLevel="1">
      <c r="A1572" s="87" t="s">
        <v>6183</v>
      </c>
      <c r="B1572" s="87" t="s">
        <v>1340</v>
      </c>
      <c r="C1572" s="123" t="n">
        <v>12000.0</v>
      </c>
      <c r="D1572" s="123" t="s">
        <v>109</v>
      </c>
      <c r="E1572" s="123" t="n">
        <v>690267.66</v>
      </c>
      <c r="F1572" s="87" t="s">
        <v>63</v>
      </c>
      <c r="G1572" s="87" t="s">
        <v>249</v>
      </c>
      <c r="H1572" s="87" t="s">
        <v>249</v>
      </c>
    </row>
    <row r="1573" outlineLevel="1">
      <c r="A1573" s="87" t="s">
        <v>6183</v>
      </c>
      <c r="B1573" s="87" t="s">
        <v>1342</v>
      </c>
      <c r="C1573" s="123" t="n">
        <v>10500.0</v>
      </c>
      <c r="D1573" s="123" t="s">
        <v>109</v>
      </c>
      <c r="E1573" s="123" t="n">
        <v>700767.66</v>
      </c>
      <c r="F1573" s="87" t="s">
        <v>63</v>
      </c>
      <c r="G1573" s="87" t="s">
        <v>1343</v>
      </c>
      <c r="H1573" s="87" t="s">
        <v>249</v>
      </c>
    </row>
    <row r="1574" outlineLevel="1">
      <c r="A1574" s="87" t="s">
        <v>6183</v>
      </c>
      <c r="B1574" s="87" t="s">
        <v>1350</v>
      </c>
      <c r="C1574" s="123" t="n">
        <v>25500.0</v>
      </c>
      <c r="D1574" s="123" t="s">
        <v>109</v>
      </c>
      <c r="E1574" s="123" t="n">
        <v>655617.66</v>
      </c>
      <c r="F1574" s="87" t="s">
        <v>63</v>
      </c>
      <c r="G1574" s="87" t="s">
        <v>1351</v>
      </c>
      <c r="H1574" s="87" t="s">
        <v>249</v>
      </c>
    </row>
    <row r="1575" outlineLevel="1">
      <c r="A1575" s="87" t="s">
        <v>6183</v>
      </c>
      <c r="B1575" s="87" t="s">
        <v>1353</v>
      </c>
      <c r="C1575" s="123" t="n">
        <v>2000.0</v>
      </c>
      <c r="D1575" s="123" t="s">
        <v>109</v>
      </c>
      <c r="E1575" s="123" t="n">
        <v>657617.66</v>
      </c>
      <c r="F1575" s="87" t="s">
        <v>63</v>
      </c>
      <c r="G1575" s="87" t="s">
        <v>541</v>
      </c>
      <c r="H1575" s="87" t="s">
        <v>249</v>
      </c>
    </row>
    <row r="1576" outlineLevel="1">
      <c r="A1576" s="87" t="s">
        <v>6183</v>
      </c>
      <c r="B1576" s="87" t="s">
        <v>1355</v>
      </c>
      <c r="C1576" s="123" t="n">
        <v>780000.0</v>
      </c>
      <c r="D1576" s="123" t="s">
        <v>109</v>
      </c>
      <c r="E1576" s="123" t="n">
        <v>1437617.66</v>
      </c>
      <c r="F1576" s="87" t="s">
        <v>63</v>
      </c>
      <c r="G1576" s="87" t="s">
        <v>249</v>
      </c>
      <c r="H1576" s="87" t="s">
        <v>249</v>
      </c>
    </row>
    <row r="1577" outlineLevel="1">
      <c r="A1577" s="87" t="s">
        <v>6183</v>
      </c>
      <c r="B1577" s="87" t="s">
        <v>1368</v>
      </c>
      <c r="C1577" s="123" t="n">
        <v>10000.0</v>
      </c>
      <c r="D1577" s="123" t="s">
        <v>109</v>
      </c>
      <c r="E1577" s="123" t="n">
        <v>284651.66</v>
      </c>
      <c r="F1577" s="87" t="s">
        <v>63</v>
      </c>
      <c r="G1577" s="87" t="s">
        <v>1369</v>
      </c>
      <c r="H1577" s="87" t="s">
        <v>249</v>
      </c>
    </row>
    <row r="1578" outlineLevel="1">
      <c r="A1578" s="87" t="s">
        <v>6183</v>
      </c>
      <c r="B1578" s="87" t="s">
        <v>1371</v>
      </c>
      <c r="C1578" s="123" t="n">
        <v>15800.0</v>
      </c>
      <c r="D1578" s="123" t="s">
        <v>109</v>
      </c>
      <c r="E1578" s="123" t="n">
        <v>300451.66</v>
      </c>
      <c r="F1578" s="87" t="s">
        <v>63</v>
      </c>
      <c r="G1578" s="87" t="s">
        <v>419</v>
      </c>
      <c r="H1578" s="87" t="s">
        <v>249</v>
      </c>
    </row>
    <row r="1579" outlineLevel="1">
      <c r="A1579" s="87" t="s">
        <v>6183</v>
      </c>
      <c r="B1579" s="87" t="s">
        <v>1373</v>
      </c>
      <c r="C1579" s="123" t="n">
        <v>50000.0</v>
      </c>
      <c r="D1579" s="123" t="s">
        <v>109</v>
      </c>
      <c r="E1579" s="123" t="n">
        <v>350451.66</v>
      </c>
      <c r="F1579" s="87" t="s">
        <v>63</v>
      </c>
      <c r="G1579" s="87" t="s">
        <v>392</v>
      </c>
      <c r="H1579" s="87" t="s">
        <v>249</v>
      </c>
    </row>
    <row r="1580" outlineLevel="1">
      <c r="A1580" s="87" t="s">
        <v>6184</v>
      </c>
      <c r="B1580" s="87" t="s">
        <v>1378</v>
      </c>
      <c r="C1580" s="123" t="n">
        <v>23500.0</v>
      </c>
      <c r="D1580" s="123" t="s">
        <v>109</v>
      </c>
      <c r="E1580" s="123" t="n">
        <v>381201.66</v>
      </c>
      <c r="F1580" s="87" t="s">
        <v>63</v>
      </c>
      <c r="G1580" s="87" t="s">
        <v>249</v>
      </c>
      <c r="H1580" s="87" t="s">
        <v>249</v>
      </c>
    </row>
    <row r="1581" outlineLevel="1">
      <c r="A1581" s="87" t="s">
        <v>6184</v>
      </c>
      <c r="B1581" s="87" t="s">
        <v>1386</v>
      </c>
      <c r="C1581" s="123" t="n">
        <v>21000.0</v>
      </c>
      <c r="D1581" s="123" t="s">
        <v>109</v>
      </c>
      <c r="E1581" s="123" t="n">
        <v>344499.66</v>
      </c>
      <c r="F1581" s="87" t="s">
        <v>63</v>
      </c>
      <c r="G1581" s="87" t="s">
        <v>435</v>
      </c>
      <c r="H1581" s="87" t="s">
        <v>249</v>
      </c>
    </row>
    <row r="1582" outlineLevel="1">
      <c r="A1582" s="87" t="s">
        <v>6184</v>
      </c>
      <c r="B1582" s="87" t="s">
        <v>1393</v>
      </c>
      <c r="C1582" s="123" t="n">
        <v>10500.0</v>
      </c>
      <c r="D1582" s="123" t="s">
        <v>109</v>
      </c>
      <c r="E1582" s="123" t="n">
        <v>369818.62</v>
      </c>
      <c r="F1582" s="87" t="s">
        <v>63</v>
      </c>
      <c r="G1582" s="87" t="s">
        <v>1394</v>
      </c>
      <c r="H1582" s="87" t="s">
        <v>249</v>
      </c>
    </row>
    <row r="1583" outlineLevel="1">
      <c r="A1583" s="87" t="s">
        <v>6184</v>
      </c>
      <c r="B1583" s="87" t="s">
        <v>1396</v>
      </c>
      <c r="C1583" s="123" t="n">
        <v>10500.0</v>
      </c>
      <c r="D1583" s="123" t="s">
        <v>109</v>
      </c>
      <c r="E1583" s="123" t="n">
        <v>380318.62</v>
      </c>
      <c r="F1583" s="87" t="s">
        <v>63</v>
      </c>
      <c r="G1583" s="87" t="s">
        <v>249</v>
      </c>
      <c r="H1583" s="87" t="s">
        <v>249</v>
      </c>
    </row>
    <row r="1584" outlineLevel="1">
      <c r="A1584" s="87" t="s">
        <v>6184</v>
      </c>
      <c r="B1584" s="87" t="s">
        <v>1398</v>
      </c>
      <c r="C1584" s="123" t="n">
        <v>50000.0</v>
      </c>
      <c r="D1584" s="123" t="s">
        <v>109</v>
      </c>
      <c r="E1584" s="123" t="n">
        <v>430318.62</v>
      </c>
      <c r="F1584" s="87" t="s">
        <v>63</v>
      </c>
      <c r="G1584" s="87" t="s">
        <v>1399</v>
      </c>
      <c r="H1584" s="87" t="s">
        <v>249</v>
      </c>
    </row>
    <row r="1585" outlineLevel="1">
      <c r="A1585" s="87" t="s">
        <v>6184</v>
      </c>
      <c r="B1585" s="87" t="s">
        <v>1401</v>
      </c>
      <c r="C1585" s="123" t="n">
        <v>100000.0</v>
      </c>
      <c r="D1585" s="123" t="s">
        <v>109</v>
      </c>
      <c r="E1585" s="123" t="n">
        <v>530318.62</v>
      </c>
      <c r="F1585" s="87" t="s">
        <v>63</v>
      </c>
      <c r="G1585" s="87" t="s">
        <v>1164</v>
      </c>
      <c r="H1585" s="87" t="s">
        <v>249</v>
      </c>
    </row>
    <row r="1586" outlineLevel="1">
      <c r="A1586" s="87" t="s">
        <v>6184</v>
      </c>
      <c r="B1586" s="87" t="s">
        <v>1407</v>
      </c>
      <c r="C1586" s="123" t="n">
        <v>6200.0</v>
      </c>
      <c r="D1586" s="123" t="s">
        <v>109</v>
      </c>
      <c r="E1586" s="123" t="n">
        <v>173028.62</v>
      </c>
      <c r="F1586" s="87" t="s">
        <v>63</v>
      </c>
      <c r="G1586" s="87" t="s">
        <v>1408</v>
      </c>
      <c r="H1586" s="87" t="s">
        <v>249</v>
      </c>
    </row>
    <row r="1587" outlineLevel="1">
      <c r="A1587" s="87" t="s">
        <v>6184</v>
      </c>
      <c r="B1587" s="87" t="s">
        <v>1410</v>
      </c>
      <c r="C1587" s="123" t="n">
        <v>600000.0</v>
      </c>
      <c r="D1587" s="123" t="s">
        <v>109</v>
      </c>
      <c r="E1587" s="123" t="n">
        <v>773028.62</v>
      </c>
      <c r="F1587" s="87" t="s">
        <v>63</v>
      </c>
      <c r="G1587" s="87" t="s">
        <v>513</v>
      </c>
      <c r="H1587" s="87" t="s">
        <v>249</v>
      </c>
    </row>
    <row r="1588" outlineLevel="1">
      <c r="A1588" s="87" t="s">
        <v>6184</v>
      </c>
      <c r="B1588" s="87" t="s">
        <v>1412</v>
      </c>
      <c r="C1588" s="123" t="n">
        <v>25000.0</v>
      </c>
      <c r="D1588" s="123" t="s">
        <v>109</v>
      </c>
      <c r="E1588" s="123" t="n">
        <v>798028.62</v>
      </c>
      <c r="F1588" s="87" t="s">
        <v>63</v>
      </c>
      <c r="G1588" s="87" t="s">
        <v>249</v>
      </c>
      <c r="H1588" s="87" t="s">
        <v>249</v>
      </c>
    </row>
    <row r="1589" outlineLevel="1">
      <c r="A1589" s="87" t="s">
        <v>6184</v>
      </c>
      <c r="B1589" s="87" t="s">
        <v>1414</v>
      </c>
      <c r="C1589" s="123" t="n">
        <v>5000.0</v>
      </c>
      <c r="D1589" s="123" t="s">
        <v>109</v>
      </c>
      <c r="E1589" s="123" t="n">
        <v>803028.62</v>
      </c>
      <c r="F1589" s="87" t="s">
        <v>63</v>
      </c>
      <c r="G1589" s="87" t="s">
        <v>249</v>
      </c>
      <c r="H1589" s="87" t="s">
        <v>249</v>
      </c>
    </row>
    <row r="1590" outlineLevel="1">
      <c r="A1590" s="87" t="s">
        <v>6185</v>
      </c>
      <c r="B1590" s="87" t="s">
        <v>1416</v>
      </c>
      <c r="C1590" s="123" t="n">
        <v>37000.0</v>
      </c>
      <c r="D1590" s="123" t="s">
        <v>109</v>
      </c>
      <c r="E1590" s="123" t="n">
        <v>840028.62</v>
      </c>
      <c r="F1590" s="87" t="s">
        <v>63</v>
      </c>
      <c r="G1590" s="87" t="s">
        <v>249</v>
      </c>
      <c r="H1590" s="87" t="s">
        <v>249</v>
      </c>
    </row>
    <row r="1591" outlineLevel="1">
      <c r="A1591" s="87" t="s">
        <v>6185</v>
      </c>
      <c r="B1591" s="87" t="s">
        <v>1418</v>
      </c>
      <c r="C1591" s="123" t="n">
        <v>2200.0</v>
      </c>
      <c r="D1591" s="123" t="s">
        <v>109</v>
      </c>
      <c r="E1591" s="123" t="n">
        <v>842228.62</v>
      </c>
      <c r="F1591" s="87" t="s">
        <v>63</v>
      </c>
      <c r="G1591" s="87" t="s">
        <v>1101</v>
      </c>
      <c r="H1591" s="87" t="s">
        <v>249</v>
      </c>
    </row>
    <row r="1592" outlineLevel="1">
      <c r="A1592" s="87" t="s">
        <v>6185</v>
      </c>
      <c r="B1592" s="87" t="s">
        <v>1425</v>
      </c>
      <c r="C1592" s="123" t="n">
        <v>15000.0</v>
      </c>
      <c r="D1592" s="123" t="s">
        <v>109</v>
      </c>
      <c r="E1592" s="123" t="n">
        <v>817948.62</v>
      </c>
      <c r="F1592" s="87" t="s">
        <v>63</v>
      </c>
      <c r="G1592" s="87" t="s">
        <v>525</v>
      </c>
      <c r="H1592" s="87" t="s">
        <v>249</v>
      </c>
    </row>
    <row r="1593" outlineLevel="1">
      <c r="A1593" s="87" t="s">
        <v>6185</v>
      </c>
      <c r="B1593" s="87" t="s">
        <v>1427</v>
      </c>
      <c r="C1593" s="123" t="n">
        <v>52500.0</v>
      </c>
      <c r="D1593" s="123" t="s">
        <v>109</v>
      </c>
      <c r="E1593" s="123" t="n">
        <v>870448.62</v>
      </c>
      <c r="F1593" s="87" t="s">
        <v>63</v>
      </c>
      <c r="G1593" s="87" t="s">
        <v>705</v>
      </c>
      <c r="H1593" s="87" t="s">
        <v>249</v>
      </c>
    </row>
    <row r="1594" outlineLevel="1">
      <c r="A1594" s="87" t="s">
        <v>6185</v>
      </c>
      <c r="B1594" s="87" t="s">
        <v>1429</v>
      </c>
      <c r="C1594" s="123" t="n">
        <v>150000.0</v>
      </c>
      <c r="D1594" s="123" t="s">
        <v>109</v>
      </c>
      <c r="E1594" s="123" t="n">
        <v>1020448.62</v>
      </c>
      <c r="F1594" s="87" t="s">
        <v>75</v>
      </c>
      <c r="G1594" s="87" t="s">
        <v>249</v>
      </c>
      <c r="H1594" s="87" t="s">
        <v>249</v>
      </c>
    </row>
    <row r="1595" outlineLevel="1">
      <c r="A1595" s="87" t="s">
        <v>6185</v>
      </c>
      <c r="B1595" s="87" t="s">
        <v>1434</v>
      </c>
      <c r="C1595" s="123" t="n">
        <v>10000.0</v>
      </c>
      <c r="D1595" s="123" t="s">
        <v>109</v>
      </c>
      <c r="E1595" s="123" t="n">
        <v>842828.62</v>
      </c>
      <c r="F1595" s="87" t="s">
        <v>63</v>
      </c>
      <c r="G1595" s="87" t="s">
        <v>1369</v>
      </c>
      <c r="H1595" s="87" t="s">
        <v>249</v>
      </c>
    </row>
    <row r="1596" outlineLevel="1">
      <c r="A1596" s="87" t="s">
        <v>6185</v>
      </c>
      <c r="B1596" s="87" t="s">
        <v>1436</v>
      </c>
      <c r="C1596" s="123" t="n">
        <v>7000.0</v>
      </c>
      <c r="D1596" s="123" t="s">
        <v>109</v>
      </c>
      <c r="E1596" s="123" t="n">
        <v>849828.62</v>
      </c>
      <c r="F1596" s="87" t="s">
        <v>63</v>
      </c>
      <c r="G1596" s="87" t="s">
        <v>249</v>
      </c>
      <c r="H1596" s="87" t="s">
        <v>249</v>
      </c>
    </row>
    <row r="1597" outlineLevel="1">
      <c r="A1597" s="87" t="s">
        <v>6185</v>
      </c>
      <c r="B1597" s="87" t="s">
        <v>1438</v>
      </c>
      <c r="C1597" s="123" t="n">
        <v>2000.0</v>
      </c>
      <c r="D1597" s="123" t="s">
        <v>109</v>
      </c>
      <c r="E1597" s="123" t="n">
        <v>851828.62</v>
      </c>
      <c r="F1597" s="87" t="s">
        <v>63</v>
      </c>
      <c r="G1597" s="87" t="s">
        <v>1439</v>
      </c>
      <c r="H1597" s="87" t="s">
        <v>249</v>
      </c>
    </row>
    <row r="1598" outlineLevel="1">
      <c r="A1598" s="87" t="s">
        <v>6185</v>
      </c>
      <c r="B1598" s="87" t="s">
        <v>1441</v>
      </c>
      <c r="C1598" s="123" t="n">
        <v>9000.0</v>
      </c>
      <c r="D1598" s="123" t="s">
        <v>109</v>
      </c>
      <c r="E1598" s="123" t="n">
        <v>860828.62</v>
      </c>
      <c r="F1598" s="87" t="s">
        <v>63</v>
      </c>
      <c r="G1598" s="87" t="s">
        <v>1442</v>
      </c>
      <c r="H1598" s="87" t="s">
        <v>249</v>
      </c>
    </row>
    <row r="1599" outlineLevel="1">
      <c r="A1599" s="87" t="s">
        <v>6185</v>
      </c>
      <c r="B1599" s="87" t="s">
        <v>1444</v>
      </c>
      <c r="C1599" s="123" t="n">
        <v>2000.0</v>
      </c>
      <c r="D1599" s="123" t="s">
        <v>109</v>
      </c>
      <c r="E1599" s="123" t="n">
        <v>862828.62</v>
      </c>
      <c r="F1599" s="87" t="s">
        <v>63</v>
      </c>
      <c r="G1599" s="87" t="s">
        <v>249</v>
      </c>
      <c r="H1599" s="87" t="s">
        <v>249</v>
      </c>
    </row>
    <row r="1600" outlineLevel="1">
      <c r="A1600" s="87" t="s">
        <v>6185</v>
      </c>
      <c r="B1600" s="87" t="s">
        <v>1446</v>
      </c>
      <c r="C1600" s="123" t="n">
        <v>26800.0</v>
      </c>
      <c r="D1600" s="123" t="s">
        <v>109</v>
      </c>
      <c r="E1600" s="123" t="n">
        <v>889628.62</v>
      </c>
      <c r="F1600" s="87" t="s">
        <v>63</v>
      </c>
      <c r="G1600" s="87" t="s">
        <v>1447</v>
      </c>
      <c r="H1600" s="87" t="s">
        <v>249</v>
      </c>
    </row>
    <row r="1601" outlineLevel="1">
      <c r="A1601" s="87" t="s">
        <v>6185</v>
      </c>
      <c r="B1601" s="87" t="s">
        <v>1449</v>
      </c>
      <c r="C1601" s="123" t="n">
        <v>2000.0</v>
      </c>
      <c r="D1601" s="123" t="s">
        <v>109</v>
      </c>
      <c r="E1601" s="123" t="n">
        <v>891628.62</v>
      </c>
      <c r="F1601" s="87" t="s">
        <v>63</v>
      </c>
      <c r="G1601" s="87" t="s">
        <v>249</v>
      </c>
      <c r="H1601" s="87" t="s">
        <v>249</v>
      </c>
    </row>
    <row r="1602" outlineLevel="1">
      <c r="A1602" s="87" t="s">
        <v>6185</v>
      </c>
      <c r="B1602" s="87" t="s">
        <v>1451</v>
      </c>
      <c r="C1602" s="123" t="n">
        <v>14000.0</v>
      </c>
      <c r="D1602" s="123" t="s">
        <v>109</v>
      </c>
      <c r="E1602" s="123" t="n">
        <v>905628.62</v>
      </c>
      <c r="F1602" s="87" t="s">
        <v>63</v>
      </c>
      <c r="G1602" s="87" t="s">
        <v>249</v>
      </c>
      <c r="H1602" s="87" t="s">
        <v>249</v>
      </c>
    </row>
    <row r="1603" outlineLevel="1">
      <c r="A1603" s="87" t="s">
        <v>6185</v>
      </c>
      <c r="B1603" s="87" t="s">
        <v>1453</v>
      </c>
      <c r="C1603" s="123" t="n">
        <v>51000.0</v>
      </c>
      <c r="D1603" s="123" t="s">
        <v>109</v>
      </c>
      <c r="E1603" s="123" t="n">
        <v>956628.62</v>
      </c>
      <c r="F1603" s="87" t="s">
        <v>63</v>
      </c>
      <c r="G1603" s="87" t="s">
        <v>1338</v>
      </c>
      <c r="H1603" s="87" t="s">
        <v>249</v>
      </c>
    </row>
    <row r="1604" outlineLevel="1">
      <c r="A1604" s="87" t="s">
        <v>6185</v>
      </c>
      <c r="B1604" s="87" t="s">
        <v>1455</v>
      </c>
      <c r="C1604" s="123" t="n">
        <v>6500.0</v>
      </c>
      <c r="D1604" s="123" t="s">
        <v>109</v>
      </c>
      <c r="E1604" s="123" t="n">
        <v>963128.62</v>
      </c>
      <c r="F1604" s="87" t="s">
        <v>63</v>
      </c>
      <c r="G1604" s="87" t="s">
        <v>541</v>
      </c>
      <c r="H1604" s="87" t="s">
        <v>249</v>
      </c>
    </row>
    <row r="1605" outlineLevel="1">
      <c r="A1605" s="87" t="s">
        <v>6185</v>
      </c>
      <c r="B1605" s="87" t="s">
        <v>1457</v>
      </c>
      <c r="C1605" s="123" t="n">
        <v>7600.0</v>
      </c>
      <c r="D1605" s="123" t="s">
        <v>109</v>
      </c>
      <c r="E1605" s="123" t="n">
        <v>970728.62</v>
      </c>
      <c r="F1605" s="87" t="s">
        <v>63</v>
      </c>
      <c r="G1605" s="87" t="s">
        <v>1458</v>
      </c>
      <c r="H1605" s="87" t="s">
        <v>249</v>
      </c>
    </row>
    <row r="1606" outlineLevel="1">
      <c r="A1606" s="87" t="s">
        <v>6185</v>
      </c>
      <c r="B1606" s="87" t="s">
        <v>1460</v>
      </c>
      <c r="C1606" s="123" t="n">
        <v>7500.0</v>
      </c>
      <c r="D1606" s="123" t="s">
        <v>109</v>
      </c>
      <c r="E1606" s="123" t="n">
        <v>978228.62</v>
      </c>
      <c r="F1606" s="87" t="s">
        <v>63</v>
      </c>
      <c r="G1606" s="87" t="s">
        <v>249</v>
      </c>
      <c r="H1606" s="87" t="s">
        <v>249</v>
      </c>
    </row>
    <row r="1607" outlineLevel="1">
      <c r="A1607" s="87" t="s">
        <v>6186</v>
      </c>
      <c r="B1607" s="87" t="s">
        <v>1466</v>
      </c>
      <c r="C1607" s="123" t="n">
        <v>12500.0</v>
      </c>
      <c r="D1607" s="123" t="s">
        <v>109</v>
      </c>
      <c r="E1607" s="123" t="n">
        <v>908075.62</v>
      </c>
      <c r="F1607" s="87" t="s">
        <v>63</v>
      </c>
      <c r="G1607" s="87" t="s">
        <v>863</v>
      </c>
      <c r="H1607" s="87" t="s">
        <v>249</v>
      </c>
    </row>
    <row r="1608" outlineLevel="1">
      <c r="A1608" s="87" t="s">
        <v>6186</v>
      </c>
      <c r="B1608" s="87" t="s">
        <v>1468</v>
      </c>
      <c r="C1608" s="123" t="n">
        <v>23600.0</v>
      </c>
      <c r="D1608" s="123" t="s">
        <v>109</v>
      </c>
      <c r="E1608" s="123" t="n">
        <v>931675.62</v>
      </c>
      <c r="F1608" s="87" t="s">
        <v>63</v>
      </c>
      <c r="G1608" s="87" t="s">
        <v>1469</v>
      </c>
      <c r="H1608" s="87" t="s">
        <v>249</v>
      </c>
    </row>
    <row r="1609" outlineLevel="1">
      <c r="A1609" s="87" t="s">
        <v>6186</v>
      </c>
      <c r="B1609" s="87" t="s">
        <v>1471</v>
      </c>
      <c r="C1609" s="123" t="n">
        <v>30000.0</v>
      </c>
      <c r="D1609" s="123" t="s">
        <v>109</v>
      </c>
      <c r="E1609" s="123" t="n">
        <v>961675.62</v>
      </c>
      <c r="F1609" s="87" t="s">
        <v>63</v>
      </c>
      <c r="G1609" s="87" t="s">
        <v>249</v>
      </c>
      <c r="H1609" s="87" t="s">
        <v>249</v>
      </c>
    </row>
    <row r="1610" outlineLevel="1">
      <c r="A1610" s="87" t="s">
        <v>6186</v>
      </c>
      <c r="B1610" s="87" t="s">
        <v>1473</v>
      </c>
      <c r="C1610" s="123" t="n">
        <v>6300.0</v>
      </c>
      <c r="D1610" s="123" t="s">
        <v>109</v>
      </c>
      <c r="E1610" s="123" t="n">
        <v>967975.62</v>
      </c>
      <c r="F1610" s="87" t="s">
        <v>63</v>
      </c>
      <c r="G1610" s="87" t="s">
        <v>1062</v>
      </c>
      <c r="H1610" s="87" t="s">
        <v>249</v>
      </c>
    </row>
    <row r="1611" outlineLevel="1">
      <c r="A1611" s="87" t="s">
        <v>6186</v>
      </c>
      <c r="B1611" s="87" t="s">
        <v>1478</v>
      </c>
      <c r="C1611" s="123" t="n">
        <v>5000.0</v>
      </c>
      <c r="D1611" s="123" t="s">
        <v>109</v>
      </c>
      <c r="E1611" s="123" t="n">
        <v>1014039.62</v>
      </c>
      <c r="F1611" s="87" t="s">
        <v>63</v>
      </c>
      <c r="G1611" s="87" t="s">
        <v>541</v>
      </c>
      <c r="H1611" s="87" t="s">
        <v>249</v>
      </c>
    </row>
    <row r="1612" outlineLevel="1">
      <c r="A1612" s="87" t="s">
        <v>6186</v>
      </c>
      <c r="B1612" s="87" t="s">
        <v>1480</v>
      </c>
      <c r="C1612" s="123" t="n">
        <v>15000.0</v>
      </c>
      <c r="D1612" s="123" t="s">
        <v>109</v>
      </c>
      <c r="E1612" s="123" t="n">
        <v>1029039.62</v>
      </c>
      <c r="F1612" s="87" t="s">
        <v>63</v>
      </c>
      <c r="G1612" s="87" t="s">
        <v>525</v>
      </c>
      <c r="H1612" s="87" t="s">
        <v>249</v>
      </c>
    </row>
    <row r="1613" outlineLevel="1">
      <c r="A1613" s="87" t="s">
        <v>6187</v>
      </c>
      <c r="B1613" s="87" t="s">
        <v>1482</v>
      </c>
      <c r="C1613" s="123" t="n">
        <v>10500.0</v>
      </c>
      <c r="D1613" s="123" t="s">
        <v>109</v>
      </c>
      <c r="E1613" s="123" t="n">
        <v>1039539.62</v>
      </c>
      <c r="F1613" s="87" t="s">
        <v>59</v>
      </c>
      <c r="G1613" s="87" t="s">
        <v>489</v>
      </c>
      <c r="H1613" s="87" t="s">
        <v>249</v>
      </c>
    </row>
    <row r="1614" outlineLevel="1">
      <c r="A1614" s="87" t="s">
        <v>6188</v>
      </c>
      <c r="B1614" s="87" t="s">
        <v>1484</v>
      </c>
      <c r="C1614" s="123" t="n">
        <v>2000.0</v>
      </c>
      <c r="D1614" s="123" t="s">
        <v>109</v>
      </c>
      <c r="E1614" s="123" t="n">
        <v>1041539.62</v>
      </c>
      <c r="F1614" s="87" t="s">
        <v>63</v>
      </c>
      <c r="G1614" s="87" t="s">
        <v>541</v>
      </c>
      <c r="H1614" s="87" t="s">
        <v>249</v>
      </c>
    </row>
    <row r="1615" outlineLevel="1">
      <c r="A1615" s="87" t="s">
        <v>6188</v>
      </c>
      <c r="B1615" s="87" t="s">
        <v>1486</v>
      </c>
      <c r="C1615" s="123" t="n">
        <v>2600.0</v>
      </c>
      <c r="D1615" s="123" t="s">
        <v>109</v>
      </c>
      <c r="E1615" s="123" t="n">
        <v>1044139.62</v>
      </c>
      <c r="F1615" s="87" t="s">
        <v>63</v>
      </c>
      <c r="G1615" s="87" t="s">
        <v>541</v>
      </c>
      <c r="H1615" s="87" t="s">
        <v>249</v>
      </c>
    </row>
    <row r="1616" outlineLevel="1">
      <c r="A1616" s="87" t="s">
        <v>6188</v>
      </c>
      <c r="B1616" s="87" t="s">
        <v>1488</v>
      </c>
      <c r="C1616" s="123" t="n">
        <v>13000.0</v>
      </c>
      <c r="D1616" s="123" t="s">
        <v>109</v>
      </c>
      <c r="E1616" s="123" t="n">
        <v>1057139.62</v>
      </c>
      <c r="F1616" s="87" t="s">
        <v>63</v>
      </c>
      <c r="G1616" s="87" t="s">
        <v>1489</v>
      </c>
      <c r="H1616" s="87" t="s">
        <v>249</v>
      </c>
    </row>
    <row r="1617" outlineLevel="1">
      <c r="A1617" s="87" t="s">
        <v>6188</v>
      </c>
      <c r="B1617" s="87" t="s">
        <v>1491</v>
      </c>
      <c r="C1617" s="123" t="n">
        <v>2000.0</v>
      </c>
      <c r="D1617" s="123" t="s">
        <v>109</v>
      </c>
      <c r="E1617" s="123" t="n">
        <v>1059139.62</v>
      </c>
      <c r="F1617" s="87" t="s">
        <v>63</v>
      </c>
      <c r="G1617" s="87" t="s">
        <v>249</v>
      </c>
      <c r="H1617" s="87" t="s">
        <v>249</v>
      </c>
    </row>
    <row r="1618" outlineLevel="1">
      <c r="A1618" s="87" t="s">
        <v>6188</v>
      </c>
      <c r="B1618" s="87" t="s">
        <v>1493</v>
      </c>
      <c r="C1618" s="123" t="n">
        <v>6500.0</v>
      </c>
      <c r="D1618" s="123" t="s">
        <v>109</v>
      </c>
      <c r="E1618" s="123" t="n">
        <v>1065639.62</v>
      </c>
      <c r="F1618" s="87" t="s">
        <v>63</v>
      </c>
      <c r="G1618" s="87" t="s">
        <v>249</v>
      </c>
      <c r="H1618" s="87" t="s">
        <v>249</v>
      </c>
    </row>
    <row r="1619" outlineLevel="1">
      <c r="A1619" s="87" t="s">
        <v>6188</v>
      </c>
      <c r="B1619" s="87" t="s">
        <v>1495</v>
      </c>
      <c r="C1619" s="123" t="n">
        <v>10400.0</v>
      </c>
      <c r="D1619" s="123" t="s">
        <v>109</v>
      </c>
      <c r="E1619" s="123" t="n">
        <v>1076039.62</v>
      </c>
      <c r="F1619" s="87" t="s">
        <v>63</v>
      </c>
      <c r="G1619" s="87" t="s">
        <v>1496</v>
      </c>
      <c r="H1619" s="87" t="s">
        <v>249</v>
      </c>
    </row>
    <row r="1620" outlineLevel="1">
      <c r="A1620" s="87" t="s">
        <v>6188</v>
      </c>
      <c r="B1620" s="87" t="s">
        <v>1500</v>
      </c>
      <c r="C1620" s="123" t="n">
        <v>17000.0</v>
      </c>
      <c r="D1620" s="123" t="s">
        <v>109</v>
      </c>
      <c r="E1620" s="123" t="n">
        <v>1093389.62</v>
      </c>
      <c r="F1620" s="87" t="s">
        <v>63</v>
      </c>
      <c r="G1620" s="87" t="s">
        <v>249</v>
      </c>
      <c r="H1620" s="87" t="s">
        <v>249</v>
      </c>
    </row>
    <row r="1621" outlineLevel="1">
      <c r="A1621" s="87" t="s">
        <v>6188</v>
      </c>
      <c r="B1621" s="87" t="s">
        <v>1505</v>
      </c>
      <c r="C1621" s="123" t="n">
        <v>2300.0</v>
      </c>
      <c r="D1621" s="123" t="s">
        <v>109</v>
      </c>
      <c r="E1621" s="123" t="n">
        <v>1055689.62</v>
      </c>
      <c r="F1621" s="87" t="s">
        <v>63</v>
      </c>
      <c r="G1621" s="87" t="s">
        <v>249</v>
      </c>
      <c r="H1621" s="87" t="s">
        <v>249</v>
      </c>
    </row>
    <row r="1622" outlineLevel="1">
      <c r="A1622" s="87" t="s">
        <v>6188</v>
      </c>
      <c r="B1622" s="87" t="s">
        <v>1510</v>
      </c>
      <c r="C1622" s="123" t="n">
        <v>47900.0</v>
      </c>
      <c r="D1622" s="123" t="s">
        <v>109</v>
      </c>
      <c r="E1622" s="123" t="n">
        <v>1054989.62</v>
      </c>
      <c r="F1622" s="87" t="s">
        <v>63</v>
      </c>
      <c r="G1622" s="87" t="s">
        <v>1511</v>
      </c>
      <c r="H1622" s="87" t="s">
        <v>249</v>
      </c>
    </row>
    <row r="1623" outlineLevel="1">
      <c r="A1623" s="87" t="s">
        <v>6188</v>
      </c>
      <c r="B1623" s="87" t="s">
        <v>1514</v>
      </c>
      <c r="C1623" s="123" t="n">
        <v>4400.0</v>
      </c>
      <c r="D1623" s="123" t="s">
        <v>109</v>
      </c>
      <c r="E1623" s="123" t="n">
        <v>1059389.62</v>
      </c>
      <c r="F1623" s="87" t="s">
        <v>63</v>
      </c>
      <c r="G1623" s="87" t="s">
        <v>249</v>
      </c>
      <c r="H1623" s="87" t="s">
        <v>249</v>
      </c>
    </row>
    <row r="1624" outlineLevel="1">
      <c r="A1624" s="87" t="s">
        <v>6188</v>
      </c>
      <c r="B1624" s="87" t="s">
        <v>1516</v>
      </c>
      <c r="C1624" s="123" t="n">
        <v>100000.0</v>
      </c>
      <c r="D1624" s="123" t="s">
        <v>109</v>
      </c>
      <c r="E1624" s="123" t="n">
        <v>1159389.62</v>
      </c>
      <c r="F1624" s="87" t="s">
        <v>63</v>
      </c>
      <c r="G1624" s="87" t="s">
        <v>1517</v>
      </c>
      <c r="H1624" s="87" t="s">
        <v>249</v>
      </c>
    </row>
    <row r="1625" outlineLevel="1">
      <c r="A1625" s="87" t="s">
        <v>6189</v>
      </c>
      <c r="B1625" s="87" t="s">
        <v>1523</v>
      </c>
      <c r="C1625" s="123" t="n">
        <v>13800.0</v>
      </c>
      <c r="D1625" s="123" t="s">
        <v>109</v>
      </c>
      <c r="E1625" s="123" t="n">
        <v>1216999.62</v>
      </c>
      <c r="F1625" s="87" t="s">
        <v>63</v>
      </c>
      <c r="G1625" s="87" t="s">
        <v>249</v>
      </c>
      <c r="H1625" s="87" t="s">
        <v>249</v>
      </c>
    </row>
    <row r="1626" outlineLevel="1">
      <c r="A1626" s="87" t="s">
        <v>6189</v>
      </c>
      <c r="B1626" s="87" t="s">
        <v>1525</v>
      </c>
      <c r="C1626" s="123" t="n">
        <v>21600.0</v>
      </c>
      <c r="D1626" s="123" t="s">
        <v>109</v>
      </c>
      <c r="E1626" s="123" t="n">
        <v>1238599.62</v>
      </c>
      <c r="F1626" s="87" t="s">
        <v>63</v>
      </c>
      <c r="G1626" s="87" t="s">
        <v>249</v>
      </c>
      <c r="H1626" s="87" t="s">
        <v>249</v>
      </c>
    </row>
    <row r="1627" outlineLevel="1">
      <c r="A1627" s="87" t="s">
        <v>6189</v>
      </c>
      <c r="B1627" s="87" t="s">
        <v>1530</v>
      </c>
      <c r="C1627" s="123" t="n">
        <v>2700.0</v>
      </c>
      <c r="D1627" s="123" t="s">
        <v>109</v>
      </c>
      <c r="E1627" s="123" t="n">
        <v>1064299.62</v>
      </c>
      <c r="F1627" s="87" t="s">
        <v>63</v>
      </c>
      <c r="G1627" s="87" t="s">
        <v>249</v>
      </c>
      <c r="H1627" s="87" t="s">
        <v>249</v>
      </c>
    </row>
    <row r="1628" outlineLevel="1">
      <c r="A1628" s="87" t="s">
        <v>6189</v>
      </c>
      <c r="B1628" s="87" t="s">
        <v>1537</v>
      </c>
      <c r="C1628" s="123" t="n">
        <v>2000.0</v>
      </c>
      <c r="D1628" s="123" t="s">
        <v>109</v>
      </c>
      <c r="E1628" s="123" t="n">
        <v>1080049.62</v>
      </c>
      <c r="F1628" s="87" t="s">
        <v>63</v>
      </c>
      <c r="G1628" s="87" t="s">
        <v>249</v>
      </c>
      <c r="H1628" s="87" t="s">
        <v>249</v>
      </c>
    </row>
    <row r="1629" outlineLevel="1">
      <c r="A1629" s="87" t="s">
        <v>6189</v>
      </c>
      <c r="B1629" s="87" t="s">
        <v>1539</v>
      </c>
      <c r="C1629" s="123" t="n">
        <v>23000.0</v>
      </c>
      <c r="D1629" s="123" t="s">
        <v>109</v>
      </c>
      <c r="E1629" s="123" t="n">
        <v>1103049.62</v>
      </c>
      <c r="F1629" s="87" t="s">
        <v>63</v>
      </c>
      <c r="G1629" s="87" t="s">
        <v>249</v>
      </c>
      <c r="H1629" s="87" t="s">
        <v>249</v>
      </c>
    </row>
    <row r="1630" outlineLevel="1">
      <c r="A1630" s="87" t="s">
        <v>6189</v>
      </c>
      <c r="B1630" s="87" t="s">
        <v>1541</v>
      </c>
      <c r="C1630" s="123" t="n">
        <v>400000.0</v>
      </c>
      <c r="D1630" s="123" t="s">
        <v>109</v>
      </c>
      <c r="E1630" s="123" t="n">
        <v>1503049.62</v>
      </c>
      <c r="F1630" s="87" t="s">
        <v>59</v>
      </c>
      <c r="G1630" s="87" t="s">
        <v>86</v>
      </c>
      <c r="H1630" s="87" t="s">
        <v>249</v>
      </c>
    </row>
    <row r="1631" outlineLevel="1">
      <c r="A1631" s="87" t="s">
        <v>6189</v>
      </c>
      <c r="B1631" s="87" t="s">
        <v>1552</v>
      </c>
      <c r="C1631" s="123" t="n">
        <v>20000.0</v>
      </c>
      <c r="D1631" s="123" t="s">
        <v>109</v>
      </c>
      <c r="E1631" s="123" t="n">
        <v>334403.62</v>
      </c>
      <c r="F1631" s="87" t="s">
        <v>63</v>
      </c>
      <c r="G1631" s="87" t="s">
        <v>249</v>
      </c>
      <c r="H1631" s="87" t="s">
        <v>249</v>
      </c>
    </row>
    <row r="1632" outlineLevel="1">
      <c r="A1632" s="87" t="s">
        <v>6189</v>
      </c>
      <c r="B1632" s="87" t="s">
        <v>1559</v>
      </c>
      <c r="C1632" s="123" t="n">
        <v>25500.0</v>
      </c>
      <c r="D1632" s="123" t="s">
        <v>109</v>
      </c>
      <c r="E1632" s="123" t="n">
        <v>318533.62</v>
      </c>
      <c r="F1632" s="87" t="s">
        <v>63</v>
      </c>
      <c r="G1632" s="87" t="s">
        <v>705</v>
      </c>
      <c r="H1632" s="87" t="s">
        <v>249</v>
      </c>
    </row>
    <row r="1633" outlineLevel="1">
      <c r="A1633" s="87" t="s">
        <v>6189</v>
      </c>
      <c r="B1633" s="87" t="s">
        <v>1561</v>
      </c>
      <c r="C1633" s="123" t="n">
        <v>58000.0</v>
      </c>
      <c r="D1633" s="123" t="s">
        <v>109</v>
      </c>
      <c r="E1633" s="123" t="n">
        <v>376533.62</v>
      </c>
      <c r="F1633" s="87" t="s">
        <v>63</v>
      </c>
      <c r="G1633" s="87" t="s">
        <v>477</v>
      </c>
      <c r="H1633" s="87" t="s">
        <v>249</v>
      </c>
    </row>
    <row r="1634" outlineLevel="1">
      <c r="A1634" s="87" t="s">
        <v>6189</v>
      </c>
      <c r="B1634" s="87" t="s">
        <v>1566</v>
      </c>
      <c r="C1634" s="123" t="n">
        <v>16000.0</v>
      </c>
      <c r="D1634" s="123" t="s">
        <v>109</v>
      </c>
      <c r="E1634" s="123" t="n">
        <v>350407.62</v>
      </c>
      <c r="F1634" s="87" t="s">
        <v>63</v>
      </c>
      <c r="G1634" s="87" t="s">
        <v>1351</v>
      </c>
      <c r="H1634" s="87" t="s">
        <v>249</v>
      </c>
    </row>
    <row r="1635" outlineLevel="1">
      <c r="A1635" s="87" t="s">
        <v>6189</v>
      </c>
      <c r="B1635" s="87" t="s">
        <v>1568</v>
      </c>
      <c r="C1635" s="123" t="n">
        <v>14300.0</v>
      </c>
      <c r="D1635" s="123" t="s">
        <v>109</v>
      </c>
      <c r="E1635" s="123" t="n">
        <v>364707.62</v>
      </c>
      <c r="F1635" s="87" t="s">
        <v>63</v>
      </c>
      <c r="G1635" s="87" t="s">
        <v>249</v>
      </c>
      <c r="H1635" s="87" t="s">
        <v>249</v>
      </c>
    </row>
    <row r="1636" outlineLevel="1">
      <c r="A1636" s="87" t="s">
        <v>6190</v>
      </c>
      <c r="B1636" s="87" t="s">
        <v>1578</v>
      </c>
      <c r="C1636" s="123" t="n">
        <v>2200.0</v>
      </c>
      <c r="D1636" s="123" t="s">
        <v>109</v>
      </c>
      <c r="E1636" s="123" t="n">
        <v>255835.12</v>
      </c>
      <c r="F1636" s="87" t="s">
        <v>63</v>
      </c>
      <c r="G1636" s="87" t="s">
        <v>1007</v>
      </c>
      <c r="H1636" s="87" t="s">
        <v>249</v>
      </c>
    </row>
    <row r="1637" outlineLevel="1">
      <c r="A1637" s="87" t="s">
        <v>6190</v>
      </c>
      <c r="B1637" s="87" t="s">
        <v>1580</v>
      </c>
      <c r="C1637" s="123" t="n">
        <v>50000.0</v>
      </c>
      <c r="D1637" s="123" t="s">
        <v>109</v>
      </c>
      <c r="E1637" s="123" t="n">
        <v>305835.12</v>
      </c>
      <c r="F1637" s="87" t="s">
        <v>63</v>
      </c>
      <c r="G1637" s="87" t="s">
        <v>1164</v>
      </c>
      <c r="H1637" s="87" t="s">
        <v>249</v>
      </c>
    </row>
    <row r="1638" outlineLevel="1">
      <c r="A1638" s="87" t="s">
        <v>6190</v>
      </c>
      <c r="B1638" s="87" t="s">
        <v>1587</v>
      </c>
      <c r="C1638" s="123" t="n">
        <v>2500.0</v>
      </c>
      <c r="D1638" s="123" t="s">
        <v>109</v>
      </c>
      <c r="E1638" s="123" t="n">
        <v>297177.02</v>
      </c>
      <c r="F1638" s="87" t="s">
        <v>63</v>
      </c>
      <c r="G1638" s="87" t="s">
        <v>249</v>
      </c>
      <c r="H1638" s="87" t="s">
        <v>249</v>
      </c>
    </row>
    <row r="1639" outlineLevel="1">
      <c r="A1639" s="87" t="s">
        <v>6191</v>
      </c>
      <c r="B1639" s="87" t="s">
        <v>1610</v>
      </c>
      <c r="C1639" s="123" t="n">
        <v>16000.0</v>
      </c>
      <c r="D1639" s="123" t="s">
        <v>109</v>
      </c>
      <c r="E1639" s="123" t="n">
        <v>3439838.72</v>
      </c>
      <c r="F1639" s="87" t="s">
        <v>63</v>
      </c>
      <c r="G1639" s="87" t="s">
        <v>249</v>
      </c>
      <c r="H1639" s="87" t="s">
        <v>249</v>
      </c>
    </row>
    <row r="1640" outlineLevel="1">
      <c r="A1640" s="87" t="s">
        <v>6191</v>
      </c>
      <c r="B1640" s="87" t="s">
        <v>1616</v>
      </c>
      <c r="C1640" s="123" t="n">
        <v>548700.0</v>
      </c>
      <c r="D1640" s="123" t="s">
        <v>109</v>
      </c>
      <c r="E1640" s="123" t="n">
        <v>5396868.72</v>
      </c>
      <c r="F1640" s="87" t="s">
        <v>63</v>
      </c>
      <c r="G1640" s="87" t="s">
        <v>807</v>
      </c>
      <c r="H1640" s="87" t="s">
        <v>249</v>
      </c>
    </row>
    <row r="1641" outlineLevel="1">
      <c r="A1641" s="87" t="s">
        <v>6191</v>
      </c>
      <c r="B1641" s="87" t="s">
        <v>1621</v>
      </c>
      <c r="C1641" s="123" t="n">
        <v>10800.0</v>
      </c>
      <c r="D1641" s="123" t="s">
        <v>109</v>
      </c>
      <c r="E1641" s="123" t="n">
        <v>5257668.72</v>
      </c>
      <c r="F1641" s="87" t="s">
        <v>63</v>
      </c>
      <c r="G1641" s="87" t="s">
        <v>538</v>
      </c>
      <c r="H1641" s="87" t="s">
        <v>249</v>
      </c>
    </row>
    <row r="1642" outlineLevel="1">
      <c r="A1642" s="87" t="s">
        <v>6191</v>
      </c>
      <c r="B1642" s="87" t="s">
        <v>1623</v>
      </c>
      <c r="C1642" s="123" t="n">
        <v>10800.0</v>
      </c>
      <c r="D1642" s="123" t="s">
        <v>109</v>
      </c>
      <c r="E1642" s="123" t="n">
        <v>5268468.72</v>
      </c>
      <c r="F1642" s="87" t="s">
        <v>63</v>
      </c>
      <c r="G1642" s="87" t="s">
        <v>1164</v>
      </c>
      <c r="H1642" s="87" t="s">
        <v>249</v>
      </c>
    </row>
    <row r="1643" outlineLevel="1">
      <c r="A1643" s="87" t="s">
        <v>6191</v>
      </c>
      <c r="B1643" s="87" t="s">
        <v>1627</v>
      </c>
      <c r="C1643" s="123" t="n">
        <v>23200.0</v>
      </c>
      <c r="D1643" s="123" t="s">
        <v>109</v>
      </c>
      <c r="E1643" s="123" t="n">
        <v>5271668.72</v>
      </c>
      <c r="F1643" s="87" t="s">
        <v>63</v>
      </c>
      <c r="G1643" s="87" t="s">
        <v>1628</v>
      </c>
      <c r="H1643" s="87" t="s">
        <v>249</v>
      </c>
    </row>
    <row r="1644" outlineLevel="1">
      <c r="A1644" s="87" t="s">
        <v>6191</v>
      </c>
      <c r="B1644" s="87" t="s">
        <v>1630</v>
      </c>
      <c r="C1644" s="123" t="n">
        <v>10000.0</v>
      </c>
      <c r="D1644" s="123" t="s">
        <v>109</v>
      </c>
      <c r="E1644" s="123" t="n">
        <v>5281668.72</v>
      </c>
      <c r="F1644" s="87" t="s">
        <v>63</v>
      </c>
      <c r="G1644" s="87" t="s">
        <v>525</v>
      </c>
      <c r="H1644" s="87" t="s">
        <v>249</v>
      </c>
    </row>
    <row r="1645" outlineLevel="1">
      <c r="A1645" s="87" t="s">
        <v>6192</v>
      </c>
      <c r="B1645" s="87" t="s">
        <v>1632</v>
      </c>
      <c r="C1645" s="123" t="n">
        <v>6000.0</v>
      </c>
      <c r="D1645" s="123" t="s">
        <v>109</v>
      </c>
      <c r="E1645" s="123" t="n">
        <v>5287668.72</v>
      </c>
      <c r="F1645" s="87" t="s">
        <v>63</v>
      </c>
      <c r="G1645" s="87" t="s">
        <v>249</v>
      </c>
      <c r="H1645" s="87" t="s">
        <v>249</v>
      </c>
    </row>
    <row r="1646" outlineLevel="1">
      <c r="A1646" s="87" t="s">
        <v>6192</v>
      </c>
      <c r="B1646" s="87" t="s">
        <v>1634</v>
      </c>
      <c r="C1646" s="123" t="n">
        <v>2800.0</v>
      </c>
      <c r="D1646" s="123" t="s">
        <v>109</v>
      </c>
      <c r="E1646" s="123" t="n">
        <v>5290468.72</v>
      </c>
      <c r="F1646" s="87" t="s">
        <v>63</v>
      </c>
      <c r="G1646" s="87" t="s">
        <v>1635</v>
      </c>
      <c r="H1646" s="87" t="s">
        <v>249</v>
      </c>
    </row>
    <row r="1647" outlineLevel="1">
      <c r="A1647" s="87" t="s">
        <v>6192</v>
      </c>
      <c r="B1647" s="87" t="s">
        <v>1637</v>
      </c>
      <c r="C1647" s="123" t="n">
        <v>6000.0</v>
      </c>
      <c r="D1647" s="123" t="s">
        <v>109</v>
      </c>
      <c r="E1647" s="123" t="n">
        <v>5296468.72</v>
      </c>
      <c r="F1647" s="87" t="s">
        <v>63</v>
      </c>
      <c r="G1647" s="87" t="s">
        <v>392</v>
      </c>
      <c r="H1647" s="87" t="s">
        <v>249</v>
      </c>
    </row>
    <row r="1648" outlineLevel="1">
      <c r="A1648" s="87" t="s">
        <v>6192</v>
      </c>
      <c r="B1648" s="87" t="s">
        <v>1645</v>
      </c>
      <c r="C1648" s="123" t="n">
        <v>700.0</v>
      </c>
      <c r="D1648" s="123" t="s">
        <v>109</v>
      </c>
      <c r="E1648" s="123" t="n">
        <v>302168.72</v>
      </c>
      <c r="F1648" s="87" t="s">
        <v>63</v>
      </c>
      <c r="G1648" s="87" t="s">
        <v>506</v>
      </c>
      <c r="H1648" s="87" t="s">
        <v>249</v>
      </c>
    </row>
    <row r="1649" outlineLevel="1">
      <c r="A1649" s="87" t="s">
        <v>6192</v>
      </c>
      <c r="B1649" s="87" t="s">
        <v>1647</v>
      </c>
      <c r="C1649" s="123" t="n">
        <v>300.0</v>
      </c>
      <c r="D1649" s="123" t="s">
        <v>109</v>
      </c>
      <c r="E1649" s="123" t="n">
        <v>302468.72</v>
      </c>
      <c r="F1649" s="87" t="s">
        <v>63</v>
      </c>
      <c r="G1649" s="87" t="s">
        <v>249</v>
      </c>
      <c r="H1649" s="87" t="s">
        <v>249</v>
      </c>
    </row>
    <row r="1650" outlineLevel="1">
      <c r="A1650" s="87" t="s">
        <v>6192</v>
      </c>
      <c r="B1650" s="87" t="s">
        <v>1653</v>
      </c>
      <c r="C1650" s="123" t="n">
        <v>21000.0</v>
      </c>
      <c r="D1650" s="123" t="s">
        <v>109</v>
      </c>
      <c r="E1650" s="123" t="n">
        <v>211668.72</v>
      </c>
      <c r="F1650" s="87" t="s">
        <v>63</v>
      </c>
      <c r="G1650" s="87" t="s">
        <v>1654</v>
      </c>
      <c r="H1650" s="87" t="s">
        <v>249</v>
      </c>
    </row>
    <row r="1651" outlineLevel="1">
      <c r="A1651" s="87" t="s">
        <v>6192</v>
      </c>
      <c r="B1651" s="87" t="s">
        <v>1656</v>
      </c>
      <c r="C1651" s="123" t="n">
        <v>4600.0</v>
      </c>
      <c r="D1651" s="123" t="s">
        <v>109</v>
      </c>
      <c r="E1651" s="123" t="n">
        <v>216268.72</v>
      </c>
      <c r="F1651" s="87" t="s">
        <v>63</v>
      </c>
      <c r="G1651" s="87" t="s">
        <v>1635</v>
      </c>
      <c r="H1651" s="87" t="s">
        <v>249</v>
      </c>
    </row>
    <row r="1652" outlineLevel="1">
      <c r="A1652" s="87" t="s">
        <v>6192</v>
      </c>
      <c r="B1652" s="87" t="s">
        <v>1658</v>
      </c>
      <c r="C1652" s="123" t="n">
        <v>7500.0</v>
      </c>
      <c r="D1652" s="123" t="s">
        <v>109</v>
      </c>
      <c r="E1652" s="123" t="n">
        <v>223768.72</v>
      </c>
      <c r="F1652" s="87" t="s">
        <v>63</v>
      </c>
      <c r="G1652" s="87" t="s">
        <v>249</v>
      </c>
      <c r="H1652" s="87" t="s">
        <v>249</v>
      </c>
    </row>
    <row r="1653" outlineLevel="1">
      <c r="A1653" s="87" t="s">
        <v>6192</v>
      </c>
      <c r="B1653" s="87" t="s">
        <v>1660</v>
      </c>
      <c r="C1653" s="123" t="n">
        <v>12400.0</v>
      </c>
      <c r="D1653" s="123" t="s">
        <v>109</v>
      </c>
      <c r="E1653" s="123" t="n">
        <v>236168.72</v>
      </c>
      <c r="F1653" s="87" t="s">
        <v>63</v>
      </c>
      <c r="G1653" s="87" t="s">
        <v>1283</v>
      </c>
      <c r="H1653" s="87" t="s">
        <v>249</v>
      </c>
    </row>
    <row r="1654" outlineLevel="1">
      <c r="A1654" s="87" t="s">
        <v>6192</v>
      </c>
      <c r="B1654" s="87" t="s">
        <v>1662</v>
      </c>
      <c r="C1654" s="123" t="n">
        <v>25000.0</v>
      </c>
      <c r="D1654" s="123" t="s">
        <v>109</v>
      </c>
      <c r="E1654" s="123" t="n">
        <v>261168.72</v>
      </c>
      <c r="F1654" s="87" t="s">
        <v>63</v>
      </c>
      <c r="G1654" s="87" t="s">
        <v>1628</v>
      </c>
      <c r="H1654" s="87" t="s">
        <v>249</v>
      </c>
    </row>
    <row r="1655" outlineLevel="1">
      <c r="A1655" s="87" t="s">
        <v>6192</v>
      </c>
      <c r="B1655" s="87" t="s">
        <v>1664</v>
      </c>
      <c r="C1655" s="123" t="n">
        <v>22000.0</v>
      </c>
      <c r="D1655" s="123" t="s">
        <v>109</v>
      </c>
      <c r="E1655" s="123" t="n">
        <v>283168.72</v>
      </c>
      <c r="F1655" s="87" t="s">
        <v>63</v>
      </c>
      <c r="G1655" s="87" t="s">
        <v>1628</v>
      </c>
      <c r="H1655" s="87" t="s">
        <v>249</v>
      </c>
    </row>
    <row r="1656" outlineLevel="1">
      <c r="A1656" s="87" t="s">
        <v>6192</v>
      </c>
      <c r="B1656" s="87" t="s">
        <v>1670</v>
      </c>
      <c r="C1656" s="123" t="n">
        <v>3500.0</v>
      </c>
      <c r="D1656" s="123" t="s">
        <v>109</v>
      </c>
      <c r="E1656" s="123" t="n">
        <v>297902.72</v>
      </c>
      <c r="F1656" s="87" t="s">
        <v>63</v>
      </c>
      <c r="G1656" s="87" t="s">
        <v>419</v>
      </c>
      <c r="H1656" s="87" t="s">
        <v>249</v>
      </c>
    </row>
    <row r="1657" outlineLevel="1">
      <c r="A1657" s="87" t="s">
        <v>6193</v>
      </c>
      <c r="B1657" s="87" t="s">
        <v>1674</v>
      </c>
      <c r="C1657" s="123" t="n">
        <v>700.0</v>
      </c>
      <c r="D1657" s="123" t="s">
        <v>109</v>
      </c>
      <c r="E1657" s="123" t="n">
        <v>298767.72</v>
      </c>
      <c r="F1657" s="87" t="s">
        <v>63</v>
      </c>
      <c r="G1657" s="87" t="s">
        <v>506</v>
      </c>
      <c r="H1657" s="87" t="s">
        <v>249</v>
      </c>
    </row>
    <row r="1658" outlineLevel="1">
      <c r="A1658" s="87" t="s">
        <v>6193</v>
      </c>
      <c r="B1658" s="87" t="s">
        <v>1684</v>
      </c>
      <c r="C1658" s="123" t="n">
        <v>43000.0</v>
      </c>
      <c r="D1658" s="123" t="s">
        <v>109</v>
      </c>
      <c r="E1658" s="123" t="n">
        <v>331649.72</v>
      </c>
      <c r="F1658" s="87" t="s">
        <v>63</v>
      </c>
      <c r="G1658" s="87" t="s">
        <v>249</v>
      </c>
      <c r="H1658" s="87" t="s">
        <v>249</v>
      </c>
    </row>
    <row r="1659" outlineLevel="1">
      <c r="A1659" s="87" t="s">
        <v>6193</v>
      </c>
      <c r="B1659" s="87" t="s">
        <v>1686</v>
      </c>
      <c r="C1659" s="123" t="n">
        <v>100000.0</v>
      </c>
      <c r="D1659" s="123" t="s">
        <v>109</v>
      </c>
      <c r="E1659" s="123" t="n">
        <v>431649.72</v>
      </c>
      <c r="F1659" s="87" t="s">
        <v>63</v>
      </c>
      <c r="G1659" s="87" t="s">
        <v>1164</v>
      </c>
      <c r="H1659" s="87" t="s">
        <v>249</v>
      </c>
    </row>
    <row r="1660" outlineLevel="1">
      <c r="A1660" s="87" t="s">
        <v>6193</v>
      </c>
      <c r="B1660" s="87" t="s">
        <v>1691</v>
      </c>
      <c r="C1660" s="123" t="n">
        <v>33000.0</v>
      </c>
      <c r="D1660" s="123" t="s">
        <v>109</v>
      </c>
      <c r="E1660" s="123" t="n">
        <v>514899.72</v>
      </c>
      <c r="F1660" s="87" t="s">
        <v>63</v>
      </c>
      <c r="G1660" s="87" t="s">
        <v>249</v>
      </c>
      <c r="H1660" s="87" t="s">
        <v>249</v>
      </c>
    </row>
    <row r="1661" outlineLevel="1">
      <c r="A1661" s="87" t="s">
        <v>6193</v>
      </c>
      <c r="B1661" s="87" t="s">
        <v>1693</v>
      </c>
      <c r="C1661" s="123" t="n">
        <v>10000.0</v>
      </c>
      <c r="D1661" s="123" t="s">
        <v>109</v>
      </c>
      <c r="E1661" s="123" t="n">
        <v>524899.72</v>
      </c>
      <c r="F1661" s="87" t="s">
        <v>63</v>
      </c>
      <c r="G1661" s="87" t="s">
        <v>525</v>
      </c>
      <c r="H1661" s="87" t="s">
        <v>249</v>
      </c>
    </row>
    <row r="1662" outlineLevel="1">
      <c r="A1662" s="87" t="s">
        <v>6193</v>
      </c>
      <c r="B1662" s="87" t="s">
        <v>1695</v>
      </c>
      <c r="C1662" s="123" t="n">
        <v>50000.0</v>
      </c>
      <c r="D1662" s="123" t="s">
        <v>109</v>
      </c>
      <c r="E1662" s="123" t="n">
        <v>574899.72</v>
      </c>
      <c r="F1662" s="87" t="s">
        <v>63</v>
      </c>
      <c r="G1662" s="87" t="s">
        <v>1696</v>
      </c>
      <c r="H1662" s="87" t="s">
        <v>249</v>
      </c>
    </row>
    <row r="1663" outlineLevel="1">
      <c r="A1663" s="87" t="s">
        <v>6193</v>
      </c>
      <c r="B1663" s="87" t="s">
        <v>1698</v>
      </c>
      <c r="C1663" s="123" t="n">
        <v>50000.0</v>
      </c>
      <c r="D1663" s="123" t="s">
        <v>109</v>
      </c>
      <c r="E1663" s="123" t="n">
        <v>624899.72</v>
      </c>
      <c r="F1663" s="87" t="s">
        <v>63</v>
      </c>
      <c r="G1663" s="87" t="s">
        <v>1076</v>
      </c>
      <c r="H1663" s="87" t="s">
        <v>249</v>
      </c>
    </row>
    <row r="1664" outlineLevel="1">
      <c r="A1664" s="87" t="s">
        <v>6194</v>
      </c>
      <c r="B1664" s="87" t="s">
        <v>1702</v>
      </c>
      <c r="C1664" s="123" t="n">
        <v>30000.0</v>
      </c>
      <c r="D1664" s="123" t="s">
        <v>109</v>
      </c>
      <c r="E1664" s="123" t="n">
        <v>699109.72</v>
      </c>
      <c r="F1664" s="87" t="s">
        <v>63</v>
      </c>
      <c r="G1664" s="87" t="s">
        <v>381</v>
      </c>
      <c r="H1664" s="87" t="s">
        <v>249</v>
      </c>
    </row>
    <row r="1665" outlineLevel="1">
      <c r="A1665" s="87" t="s">
        <v>6194</v>
      </c>
      <c r="B1665" s="87" t="s">
        <v>1704</v>
      </c>
      <c r="C1665" s="123" t="n">
        <v>2300.0</v>
      </c>
      <c r="D1665" s="123" t="s">
        <v>109</v>
      </c>
      <c r="E1665" s="123" t="n">
        <v>701409.72</v>
      </c>
      <c r="F1665" s="87" t="s">
        <v>63</v>
      </c>
      <c r="G1665" s="87" t="s">
        <v>249</v>
      </c>
      <c r="H1665" s="87" t="s">
        <v>249</v>
      </c>
    </row>
    <row r="1666" outlineLevel="1">
      <c r="A1666" s="87" t="s">
        <v>6194</v>
      </c>
      <c r="B1666" s="87" t="s">
        <v>1710</v>
      </c>
      <c r="C1666" s="123" t="n">
        <v>8500.0</v>
      </c>
      <c r="D1666" s="123" t="s">
        <v>109</v>
      </c>
      <c r="E1666" s="123" t="n">
        <v>572470.92</v>
      </c>
      <c r="F1666" s="87" t="s">
        <v>63</v>
      </c>
      <c r="G1666" s="87" t="s">
        <v>249</v>
      </c>
      <c r="H1666" s="87" t="s">
        <v>249</v>
      </c>
    </row>
    <row r="1667" outlineLevel="1">
      <c r="A1667" s="87" t="s">
        <v>6194</v>
      </c>
      <c r="B1667" s="87" t="s">
        <v>1712</v>
      </c>
      <c r="C1667" s="123" t="n">
        <v>42500.0</v>
      </c>
      <c r="D1667" s="123" t="s">
        <v>109</v>
      </c>
      <c r="E1667" s="123" t="n">
        <v>614970.92</v>
      </c>
      <c r="F1667" s="87" t="s">
        <v>63</v>
      </c>
      <c r="G1667" s="87" t="s">
        <v>249</v>
      </c>
      <c r="H1667" s="87" t="s">
        <v>249</v>
      </c>
    </row>
    <row r="1668" outlineLevel="1">
      <c r="A1668" s="87" t="s">
        <v>6195</v>
      </c>
      <c r="B1668" s="87" t="s">
        <v>1714</v>
      </c>
      <c r="C1668" s="123" t="n">
        <v>15000.0</v>
      </c>
      <c r="D1668" s="123" t="s">
        <v>109</v>
      </c>
      <c r="E1668" s="123" t="n">
        <v>629970.92</v>
      </c>
      <c r="F1668" s="87" t="s">
        <v>63</v>
      </c>
      <c r="G1668" s="87" t="s">
        <v>1101</v>
      </c>
      <c r="H1668" s="87" t="s">
        <v>249</v>
      </c>
    </row>
    <row r="1669" outlineLevel="1">
      <c r="A1669" s="87" t="s">
        <v>6195</v>
      </c>
      <c r="B1669" s="87" t="s">
        <v>1719</v>
      </c>
      <c r="C1669" s="123" t="n">
        <v>500.0</v>
      </c>
      <c r="D1669" s="123" t="s">
        <v>109</v>
      </c>
      <c r="E1669" s="123" t="n">
        <v>702214.92</v>
      </c>
      <c r="F1669" s="87" t="s">
        <v>63</v>
      </c>
      <c r="G1669" s="87" t="s">
        <v>249</v>
      </c>
      <c r="H1669" s="87" t="s">
        <v>249</v>
      </c>
    </row>
    <row r="1670" outlineLevel="1">
      <c r="A1670" s="87" t="s">
        <v>6195</v>
      </c>
      <c r="B1670" s="87" t="s">
        <v>1721</v>
      </c>
      <c r="C1670" s="123" t="n">
        <v>100000.0</v>
      </c>
      <c r="D1670" s="123" t="s">
        <v>109</v>
      </c>
      <c r="E1670" s="123" t="n">
        <v>802214.92</v>
      </c>
      <c r="F1670" s="87" t="s">
        <v>63</v>
      </c>
      <c r="G1670" s="87" t="s">
        <v>1164</v>
      </c>
      <c r="H1670" s="87" t="s">
        <v>249</v>
      </c>
    </row>
    <row r="1671" outlineLevel="1">
      <c r="A1671" s="87" t="s">
        <v>6195</v>
      </c>
      <c r="B1671" s="87" t="s">
        <v>1723</v>
      </c>
      <c r="C1671" s="123" t="n">
        <v>15000.0</v>
      </c>
      <c r="D1671" s="123" t="s">
        <v>109</v>
      </c>
      <c r="E1671" s="123" t="n">
        <v>817214.92</v>
      </c>
      <c r="F1671" s="87" t="s">
        <v>82</v>
      </c>
      <c r="G1671" s="87" t="s">
        <v>1724</v>
      </c>
      <c r="H1671" s="87" t="s">
        <v>249</v>
      </c>
    </row>
    <row r="1672" outlineLevel="1">
      <c r="A1672" s="87" t="s">
        <v>6195</v>
      </c>
      <c r="B1672" s="87" t="s">
        <v>1726</v>
      </c>
      <c r="C1672" s="123" t="n">
        <v>16500.0</v>
      </c>
      <c r="D1672" s="123" t="s">
        <v>109</v>
      </c>
      <c r="E1672" s="123" t="n">
        <v>833714.92</v>
      </c>
      <c r="F1672" s="87" t="s">
        <v>63</v>
      </c>
      <c r="G1672" s="87" t="s">
        <v>1090</v>
      </c>
      <c r="H1672" s="87" t="s">
        <v>249</v>
      </c>
    </row>
    <row r="1673" outlineLevel="1">
      <c r="A1673" s="87" t="s">
        <v>6195</v>
      </c>
      <c r="B1673" s="87" t="s">
        <v>1731</v>
      </c>
      <c r="C1673" s="123" t="n">
        <v>436600.0</v>
      </c>
      <c r="D1673" s="123" t="s">
        <v>109</v>
      </c>
      <c r="E1673" s="123" t="n">
        <v>1067814.92</v>
      </c>
      <c r="F1673" s="87" t="s">
        <v>63</v>
      </c>
      <c r="G1673" s="87" t="s">
        <v>627</v>
      </c>
      <c r="H1673" s="87" t="s">
        <v>249</v>
      </c>
    </row>
    <row r="1674" outlineLevel="1">
      <c r="A1674" s="87" t="s">
        <v>6195</v>
      </c>
      <c r="B1674" s="87" t="s">
        <v>1733</v>
      </c>
      <c r="C1674" s="123" t="n">
        <v>200000.0</v>
      </c>
      <c r="D1674" s="123" t="s">
        <v>109</v>
      </c>
      <c r="E1674" s="123" t="n">
        <v>1267814.92</v>
      </c>
      <c r="F1674" s="87" t="s">
        <v>63</v>
      </c>
      <c r="G1674" s="87" t="s">
        <v>513</v>
      </c>
      <c r="H1674" s="87" t="s">
        <v>249</v>
      </c>
    </row>
    <row r="1675" outlineLevel="1">
      <c r="A1675" s="87" t="s">
        <v>6196</v>
      </c>
      <c r="B1675" s="87" t="s">
        <v>1743</v>
      </c>
      <c r="C1675" s="123" t="n">
        <v>2800.0</v>
      </c>
      <c r="D1675" s="123" t="s">
        <v>109</v>
      </c>
      <c r="E1675" s="123" t="n">
        <v>1227401.92</v>
      </c>
      <c r="F1675" s="87" t="s">
        <v>63</v>
      </c>
      <c r="G1675" s="87" t="s">
        <v>1744</v>
      </c>
      <c r="H1675" s="87" t="s">
        <v>249</v>
      </c>
    </row>
    <row r="1676" outlineLevel="1">
      <c r="A1676" s="87" t="s">
        <v>6196</v>
      </c>
      <c r="B1676" s="87" t="s">
        <v>1746</v>
      </c>
      <c r="C1676" s="123" t="n">
        <v>2200.0</v>
      </c>
      <c r="D1676" s="123" t="s">
        <v>109</v>
      </c>
      <c r="E1676" s="123" t="n">
        <v>1229601.92</v>
      </c>
      <c r="F1676" s="87" t="s">
        <v>63</v>
      </c>
      <c r="G1676" s="87" t="s">
        <v>249</v>
      </c>
      <c r="H1676" s="87" t="s">
        <v>249</v>
      </c>
    </row>
    <row r="1677" outlineLevel="1">
      <c r="A1677" s="87" t="s">
        <v>6196</v>
      </c>
      <c r="B1677" s="87" t="s">
        <v>1750</v>
      </c>
      <c r="C1677" s="123" t="n">
        <v>700000.0</v>
      </c>
      <c r="D1677" s="123" t="s">
        <v>109</v>
      </c>
      <c r="E1677" s="123" t="n">
        <v>1729601.92</v>
      </c>
      <c r="F1677" s="87" t="s">
        <v>63</v>
      </c>
      <c r="G1677" s="87" t="s">
        <v>1751</v>
      </c>
      <c r="H1677" s="87" t="s">
        <v>249</v>
      </c>
    </row>
    <row r="1678" outlineLevel="1">
      <c r="A1678" s="87" t="s">
        <v>6197</v>
      </c>
      <c r="B1678" s="87" t="s">
        <v>1757</v>
      </c>
      <c r="C1678" s="123" t="n">
        <v>2000.0</v>
      </c>
      <c r="D1678" s="123" t="s">
        <v>109</v>
      </c>
      <c r="E1678" s="123" t="n">
        <v>1744571.92</v>
      </c>
      <c r="F1678" s="87" t="s">
        <v>63</v>
      </c>
      <c r="G1678" s="87" t="s">
        <v>1758</v>
      </c>
      <c r="H1678" s="87" t="s">
        <v>249</v>
      </c>
    </row>
    <row r="1679" outlineLevel="1">
      <c r="A1679" s="87" t="s">
        <v>6197</v>
      </c>
      <c r="B1679" s="87" t="s">
        <v>1762</v>
      </c>
      <c r="C1679" s="123" t="n">
        <v>200.0</v>
      </c>
      <c r="D1679" s="123" t="s">
        <v>109</v>
      </c>
      <c r="E1679" s="123" t="n">
        <v>1744727.08</v>
      </c>
      <c r="F1679" s="87" t="s">
        <v>63</v>
      </c>
      <c r="G1679" s="87" t="s">
        <v>1758</v>
      </c>
      <c r="H1679" s="87" t="s">
        <v>249</v>
      </c>
    </row>
    <row r="1680" outlineLevel="1">
      <c r="A1680" s="87" t="s">
        <v>6197</v>
      </c>
      <c r="B1680" s="87" t="s">
        <v>1768</v>
      </c>
      <c r="C1680" s="123" t="n">
        <v>2000.0</v>
      </c>
      <c r="D1680" s="123" t="s">
        <v>109</v>
      </c>
      <c r="E1680" s="123" t="n">
        <v>1781472.6</v>
      </c>
      <c r="F1680" s="87" t="s">
        <v>63</v>
      </c>
      <c r="G1680" s="87" t="s">
        <v>249</v>
      </c>
      <c r="H1680" s="87" t="s">
        <v>249</v>
      </c>
    </row>
    <row r="1681" outlineLevel="1">
      <c r="A1681" s="87" t="s">
        <v>6197</v>
      </c>
      <c r="B1681" s="87" t="s">
        <v>1770</v>
      </c>
      <c r="C1681" s="123" t="n">
        <v>37000.0</v>
      </c>
      <c r="D1681" s="123" t="s">
        <v>109</v>
      </c>
      <c r="E1681" s="123" t="n">
        <v>1818472.6</v>
      </c>
      <c r="F1681" s="87" t="s">
        <v>63</v>
      </c>
      <c r="G1681" s="87" t="s">
        <v>249</v>
      </c>
      <c r="H1681" s="87" t="s">
        <v>249</v>
      </c>
    </row>
    <row r="1682" outlineLevel="1">
      <c r="A1682" s="87" t="s">
        <v>6197</v>
      </c>
      <c r="B1682" s="87" t="s">
        <v>1777</v>
      </c>
      <c r="C1682" s="123" t="n">
        <v>8000.0</v>
      </c>
      <c r="D1682" s="123" t="s">
        <v>109</v>
      </c>
      <c r="E1682" s="123" t="n">
        <v>1628482.6</v>
      </c>
      <c r="F1682" s="87" t="s">
        <v>63</v>
      </c>
      <c r="G1682" s="87" t="s">
        <v>249</v>
      </c>
      <c r="H1682" s="87" t="s">
        <v>249</v>
      </c>
    </row>
    <row r="1683" outlineLevel="1">
      <c r="A1683" s="87" t="s">
        <v>6197</v>
      </c>
      <c r="B1683" s="87" t="s">
        <v>1779</v>
      </c>
      <c r="C1683" s="123" t="n">
        <v>100000.0</v>
      </c>
      <c r="D1683" s="123" t="s">
        <v>109</v>
      </c>
      <c r="E1683" s="123" t="n">
        <v>1728482.6</v>
      </c>
      <c r="F1683" s="87" t="s">
        <v>63</v>
      </c>
      <c r="G1683" s="87" t="s">
        <v>249</v>
      </c>
      <c r="H1683" s="87" t="s">
        <v>249</v>
      </c>
    </row>
    <row r="1684" outlineLevel="1">
      <c r="A1684" s="87" t="s">
        <v>6197</v>
      </c>
      <c r="B1684" s="87" t="s">
        <v>1781</v>
      </c>
      <c r="C1684" s="123" t="n">
        <v>5000.0</v>
      </c>
      <c r="D1684" s="123" t="s">
        <v>109</v>
      </c>
      <c r="E1684" s="123" t="n">
        <v>1733482.6</v>
      </c>
      <c r="F1684" s="87" t="s">
        <v>63</v>
      </c>
      <c r="G1684" s="87" t="s">
        <v>249</v>
      </c>
      <c r="H1684" s="87" t="s">
        <v>249</v>
      </c>
    </row>
    <row r="1685" outlineLevel="1">
      <c r="A1685" s="87" t="s">
        <v>6197</v>
      </c>
      <c r="B1685" s="87" t="s">
        <v>1785</v>
      </c>
      <c r="C1685" s="123" t="n">
        <v>100000.0</v>
      </c>
      <c r="D1685" s="123" t="s">
        <v>109</v>
      </c>
      <c r="E1685" s="123" t="n">
        <v>1938152.6</v>
      </c>
      <c r="F1685" s="87" t="s">
        <v>63</v>
      </c>
      <c r="G1685" s="87" t="s">
        <v>1786</v>
      </c>
      <c r="H1685" s="87" t="s">
        <v>249</v>
      </c>
    </row>
    <row r="1686" outlineLevel="1">
      <c r="A1686" s="87" t="s">
        <v>6197</v>
      </c>
      <c r="B1686" s="87" t="s">
        <v>1788</v>
      </c>
      <c r="C1686" s="123" t="n">
        <v>91000.0</v>
      </c>
      <c r="D1686" s="123" t="s">
        <v>109</v>
      </c>
      <c r="E1686" s="123" t="n">
        <v>2029152.6</v>
      </c>
      <c r="F1686" s="87" t="s">
        <v>63</v>
      </c>
      <c r="G1686" s="87" t="s">
        <v>1789</v>
      </c>
      <c r="H1686" s="87" t="s">
        <v>249</v>
      </c>
    </row>
    <row r="1687" outlineLevel="1">
      <c r="A1687" s="87" t="s">
        <v>6197</v>
      </c>
      <c r="B1687" s="87" t="s">
        <v>1791</v>
      </c>
      <c r="C1687" s="123" t="n">
        <v>10000.0</v>
      </c>
      <c r="D1687" s="123" t="s">
        <v>109</v>
      </c>
      <c r="E1687" s="123" t="n">
        <v>2039152.6</v>
      </c>
      <c r="F1687" s="87" t="s">
        <v>63</v>
      </c>
      <c r="G1687" s="87" t="s">
        <v>1792</v>
      </c>
      <c r="H1687" s="87" t="s">
        <v>249</v>
      </c>
    </row>
    <row r="1688" outlineLevel="1">
      <c r="A1688" s="87" t="s">
        <v>6197</v>
      </c>
      <c r="B1688" s="87" t="s">
        <v>1794</v>
      </c>
      <c r="C1688" s="123" t="n">
        <v>12600.0</v>
      </c>
      <c r="D1688" s="123" t="s">
        <v>109</v>
      </c>
      <c r="E1688" s="123" t="n">
        <v>2051752.6</v>
      </c>
      <c r="F1688" s="87" t="s">
        <v>63</v>
      </c>
      <c r="G1688" s="87" t="s">
        <v>1792</v>
      </c>
      <c r="H1688" s="87" t="s">
        <v>249</v>
      </c>
    </row>
    <row r="1689" outlineLevel="1">
      <c r="A1689" s="87" t="s">
        <v>6197</v>
      </c>
      <c r="B1689" s="87" t="s">
        <v>1796</v>
      </c>
      <c r="C1689" s="123" t="n">
        <v>4000.0</v>
      </c>
      <c r="D1689" s="123" t="s">
        <v>109</v>
      </c>
      <c r="E1689" s="123" t="n">
        <v>2055752.6</v>
      </c>
      <c r="F1689" s="87" t="s">
        <v>63</v>
      </c>
      <c r="G1689" s="87" t="s">
        <v>1792</v>
      </c>
      <c r="H1689" s="87" t="s">
        <v>249</v>
      </c>
    </row>
    <row r="1690" outlineLevel="1">
      <c r="A1690" s="87" t="s">
        <v>6197</v>
      </c>
      <c r="B1690" s="87" t="s">
        <v>1798</v>
      </c>
      <c r="C1690" s="123" t="n">
        <v>900.0</v>
      </c>
      <c r="D1690" s="123" t="s">
        <v>109</v>
      </c>
      <c r="E1690" s="123" t="n">
        <v>2056652.6</v>
      </c>
      <c r="F1690" s="87" t="s">
        <v>63</v>
      </c>
      <c r="G1690" s="87" t="s">
        <v>381</v>
      </c>
      <c r="H1690" s="87" t="s">
        <v>249</v>
      </c>
    </row>
    <row r="1691" outlineLevel="1">
      <c r="A1691" s="87" t="s">
        <v>6197</v>
      </c>
      <c r="B1691" s="87" t="s">
        <v>1800</v>
      </c>
      <c r="C1691" s="123" t="n">
        <v>50000.0</v>
      </c>
      <c r="D1691" s="123" t="s">
        <v>109</v>
      </c>
      <c r="E1691" s="123" t="n">
        <v>2106652.6</v>
      </c>
      <c r="F1691" s="87" t="s">
        <v>63</v>
      </c>
      <c r="G1691" s="87" t="s">
        <v>1801</v>
      </c>
      <c r="H1691" s="87" t="s">
        <v>249</v>
      </c>
    </row>
    <row r="1692" outlineLevel="1">
      <c r="A1692" s="87" t="s">
        <v>6197</v>
      </c>
      <c r="B1692" s="87" t="s">
        <v>1804</v>
      </c>
      <c r="C1692" s="123" t="n">
        <v>19100.0</v>
      </c>
      <c r="D1692" s="123" t="s">
        <v>109</v>
      </c>
      <c r="E1692" s="123" t="n">
        <v>2125752.6</v>
      </c>
      <c r="F1692" s="87" t="s">
        <v>63</v>
      </c>
      <c r="G1692" s="87" t="s">
        <v>249</v>
      </c>
      <c r="H1692" s="87" t="s">
        <v>249</v>
      </c>
    </row>
    <row r="1693" outlineLevel="1">
      <c r="A1693" s="87" t="s">
        <v>6197</v>
      </c>
      <c r="B1693" s="87" t="s">
        <v>1806</v>
      </c>
      <c r="C1693" s="123" t="n">
        <v>20000.0</v>
      </c>
      <c r="D1693" s="123" t="s">
        <v>109</v>
      </c>
      <c r="E1693" s="123" t="n">
        <v>2145752.6</v>
      </c>
      <c r="F1693" s="87" t="s">
        <v>63</v>
      </c>
      <c r="G1693" s="87" t="s">
        <v>1807</v>
      </c>
      <c r="H1693" s="87" t="s">
        <v>249</v>
      </c>
    </row>
    <row r="1694" outlineLevel="1">
      <c r="A1694" s="87" t="s">
        <v>6197</v>
      </c>
      <c r="B1694" s="87" t="s">
        <v>1809</v>
      </c>
      <c r="C1694" s="123" t="n">
        <v>20000.0</v>
      </c>
      <c r="D1694" s="123" t="s">
        <v>109</v>
      </c>
      <c r="E1694" s="123" t="n">
        <v>2165752.6</v>
      </c>
      <c r="F1694" s="87" t="s">
        <v>63</v>
      </c>
      <c r="G1694" s="87" t="s">
        <v>1807</v>
      </c>
      <c r="H1694" s="87" t="s">
        <v>249</v>
      </c>
    </row>
    <row r="1695" outlineLevel="1">
      <c r="A1695" s="87" t="s">
        <v>6198</v>
      </c>
      <c r="B1695" s="87" t="s">
        <v>1819</v>
      </c>
      <c r="C1695" s="123" t="n">
        <v>2500.0</v>
      </c>
      <c r="D1695" s="123" t="s">
        <v>109</v>
      </c>
      <c r="E1695" s="123" t="n">
        <v>2116593.6</v>
      </c>
      <c r="F1695" s="87" t="s">
        <v>63</v>
      </c>
      <c r="G1695" s="87" t="s">
        <v>1820</v>
      </c>
      <c r="H1695" s="87" t="s">
        <v>249</v>
      </c>
    </row>
    <row r="1696" outlineLevel="1">
      <c r="A1696" s="87" t="s">
        <v>6198</v>
      </c>
      <c r="B1696" s="87" t="s">
        <v>1825</v>
      </c>
      <c r="C1696" s="123" t="n">
        <v>2000.0</v>
      </c>
      <c r="D1696" s="123" t="s">
        <v>109</v>
      </c>
      <c r="E1696" s="123" t="n">
        <v>2047170.32</v>
      </c>
      <c r="F1696" s="87" t="s">
        <v>63</v>
      </c>
      <c r="G1696" s="87" t="s">
        <v>1826</v>
      </c>
      <c r="H1696" s="87" t="s">
        <v>249</v>
      </c>
    </row>
    <row r="1697" outlineLevel="1">
      <c r="A1697" s="87" t="s">
        <v>6198</v>
      </c>
      <c r="B1697" s="87" t="s">
        <v>1828</v>
      </c>
      <c r="C1697" s="123" t="n">
        <v>19500.0</v>
      </c>
      <c r="D1697" s="123" t="s">
        <v>109</v>
      </c>
      <c r="E1697" s="123" t="n">
        <v>2066670.32</v>
      </c>
      <c r="F1697" s="87" t="s">
        <v>63</v>
      </c>
      <c r="G1697" s="87" t="s">
        <v>749</v>
      </c>
      <c r="H1697" s="87" t="s">
        <v>249</v>
      </c>
    </row>
    <row r="1698" outlineLevel="1">
      <c r="A1698" s="87" t="s">
        <v>6198</v>
      </c>
      <c r="B1698" s="87" t="s">
        <v>1830</v>
      </c>
      <c r="C1698" s="123" t="n">
        <v>14000.0</v>
      </c>
      <c r="D1698" s="123" t="s">
        <v>109</v>
      </c>
      <c r="E1698" s="123" t="n">
        <v>2080670.32</v>
      </c>
      <c r="F1698" s="87" t="s">
        <v>63</v>
      </c>
      <c r="G1698" s="87" t="s">
        <v>249</v>
      </c>
      <c r="H1698" s="87" t="s">
        <v>249</v>
      </c>
    </row>
    <row r="1699" outlineLevel="1">
      <c r="A1699" s="87" t="s">
        <v>6198</v>
      </c>
      <c r="B1699" s="87" t="s">
        <v>1835</v>
      </c>
      <c r="C1699" s="123" t="n">
        <v>1900.0</v>
      </c>
      <c r="D1699" s="123" t="s">
        <v>109</v>
      </c>
      <c r="E1699" s="123" t="n">
        <v>1986990.32</v>
      </c>
      <c r="F1699" s="87" t="s">
        <v>63</v>
      </c>
      <c r="G1699" s="87" t="s">
        <v>752</v>
      </c>
      <c r="H1699" s="87" t="s">
        <v>249</v>
      </c>
    </row>
    <row r="1700" outlineLevel="1">
      <c r="A1700" s="87" t="s">
        <v>6198</v>
      </c>
      <c r="B1700" s="87" t="s">
        <v>1837</v>
      </c>
      <c r="C1700" s="123" t="n">
        <v>3000.0</v>
      </c>
      <c r="D1700" s="123" t="s">
        <v>109</v>
      </c>
      <c r="E1700" s="123" t="n">
        <v>1989990.32</v>
      </c>
      <c r="F1700" s="87" t="s">
        <v>63</v>
      </c>
      <c r="G1700" s="87" t="s">
        <v>752</v>
      </c>
      <c r="H1700" s="87" t="s">
        <v>249</v>
      </c>
    </row>
    <row r="1701" outlineLevel="1">
      <c r="A1701" s="87" t="s">
        <v>6198</v>
      </c>
      <c r="B1701" s="87" t="s">
        <v>1839</v>
      </c>
      <c r="C1701" s="123" t="n">
        <v>10000.0</v>
      </c>
      <c r="D1701" s="123" t="s">
        <v>109</v>
      </c>
      <c r="E1701" s="123" t="n">
        <v>1999990.32</v>
      </c>
      <c r="F1701" s="87" t="s">
        <v>63</v>
      </c>
      <c r="G1701" s="87" t="s">
        <v>1840</v>
      </c>
      <c r="H1701" s="87" t="s">
        <v>249</v>
      </c>
    </row>
    <row r="1702" outlineLevel="1">
      <c r="A1702" s="87" t="s">
        <v>6199</v>
      </c>
      <c r="B1702" s="87" t="s">
        <v>1842</v>
      </c>
      <c r="C1702" s="123" t="n">
        <v>5000.0</v>
      </c>
      <c r="D1702" s="123" t="s">
        <v>109</v>
      </c>
      <c r="E1702" s="123" t="n">
        <v>2004990.32</v>
      </c>
      <c r="F1702" s="87" t="s">
        <v>63</v>
      </c>
      <c r="G1702" s="87" t="s">
        <v>249</v>
      </c>
      <c r="H1702" s="87" t="s">
        <v>249</v>
      </c>
    </row>
    <row r="1703" outlineLevel="1">
      <c r="A1703" s="87" t="s">
        <v>6199</v>
      </c>
      <c r="B1703" s="87" t="s">
        <v>1844</v>
      </c>
      <c r="C1703" s="123" t="n">
        <v>2000.0</v>
      </c>
      <c r="D1703" s="123" t="s">
        <v>109</v>
      </c>
      <c r="E1703" s="123" t="n">
        <v>2006990.32</v>
      </c>
      <c r="F1703" s="87" t="s">
        <v>63</v>
      </c>
      <c r="G1703" s="87" t="s">
        <v>1758</v>
      </c>
      <c r="H1703" s="87" t="s">
        <v>249</v>
      </c>
    </row>
    <row r="1704" outlineLevel="1">
      <c r="A1704" s="87" t="s">
        <v>6199</v>
      </c>
      <c r="B1704" s="87" t="s">
        <v>1848</v>
      </c>
      <c r="C1704" s="123" t="n">
        <v>2000.0</v>
      </c>
      <c r="D1704" s="123" t="s">
        <v>109</v>
      </c>
      <c r="E1704" s="123" t="n">
        <v>2008945.48</v>
      </c>
      <c r="F1704" s="87" t="s">
        <v>63</v>
      </c>
      <c r="G1704" s="87" t="s">
        <v>1758</v>
      </c>
      <c r="H1704" s="87" t="s">
        <v>249</v>
      </c>
    </row>
    <row r="1705" outlineLevel="1">
      <c r="A1705" s="87" t="s">
        <v>6199</v>
      </c>
      <c r="B1705" s="87" t="s">
        <v>1852</v>
      </c>
      <c r="C1705" s="123" t="n">
        <v>400.0</v>
      </c>
      <c r="D1705" s="123" t="s">
        <v>109</v>
      </c>
      <c r="E1705" s="123" t="n">
        <v>2009300.64</v>
      </c>
      <c r="F1705" s="87" t="s">
        <v>63</v>
      </c>
      <c r="G1705" s="87" t="s">
        <v>1758</v>
      </c>
      <c r="H1705" s="87" t="s">
        <v>249</v>
      </c>
    </row>
    <row r="1706" outlineLevel="1">
      <c r="A1706" s="87" t="s">
        <v>6199</v>
      </c>
      <c r="B1706" s="87" t="s">
        <v>1856</v>
      </c>
      <c r="C1706" s="123" t="n">
        <v>8500.0</v>
      </c>
      <c r="D1706" s="123" t="s">
        <v>109</v>
      </c>
      <c r="E1706" s="123" t="n">
        <v>2017791.67</v>
      </c>
      <c r="F1706" s="87" t="s">
        <v>63</v>
      </c>
      <c r="G1706" s="87" t="s">
        <v>1351</v>
      </c>
      <c r="H1706" s="87" t="s">
        <v>249</v>
      </c>
    </row>
    <row r="1707" outlineLevel="1">
      <c r="A1707" s="87" t="s">
        <v>6199</v>
      </c>
      <c r="B1707" s="87" t="s">
        <v>1858</v>
      </c>
      <c r="C1707" s="123" t="n">
        <v>6000.0</v>
      </c>
      <c r="D1707" s="123" t="s">
        <v>109</v>
      </c>
      <c r="E1707" s="123" t="n">
        <v>2023791.67</v>
      </c>
      <c r="F1707" s="87" t="s">
        <v>63</v>
      </c>
      <c r="G1707" s="87" t="s">
        <v>249</v>
      </c>
      <c r="H1707" s="87" t="s">
        <v>249</v>
      </c>
    </row>
    <row r="1708" outlineLevel="1">
      <c r="A1708" s="87" t="s">
        <v>6200</v>
      </c>
      <c r="B1708" s="87" t="s">
        <v>1868</v>
      </c>
      <c r="C1708" s="123" t="n">
        <v>10000.0</v>
      </c>
      <c r="D1708" s="123" t="s">
        <v>109</v>
      </c>
      <c r="E1708" s="123" t="n">
        <v>1654312.43</v>
      </c>
      <c r="F1708" s="87" t="s">
        <v>63</v>
      </c>
      <c r="G1708" s="87" t="s">
        <v>525</v>
      </c>
      <c r="H1708" s="87" t="s">
        <v>249</v>
      </c>
    </row>
    <row r="1709" outlineLevel="1">
      <c r="A1709" s="87" t="s">
        <v>6200</v>
      </c>
      <c r="B1709" s="87" t="s">
        <v>1870</v>
      </c>
      <c r="C1709" s="123" t="n">
        <v>13100.0</v>
      </c>
      <c r="D1709" s="123" t="s">
        <v>109</v>
      </c>
      <c r="E1709" s="123" t="n">
        <v>1667412.43</v>
      </c>
      <c r="F1709" s="87" t="s">
        <v>63</v>
      </c>
      <c r="G1709" s="87" t="s">
        <v>249</v>
      </c>
      <c r="H1709" s="87" t="s">
        <v>249</v>
      </c>
    </row>
    <row r="1710" outlineLevel="1">
      <c r="A1710" s="87" t="s">
        <v>6200</v>
      </c>
      <c r="B1710" s="87" t="s">
        <v>1872</v>
      </c>
      <c r="C1710" s="123" t="n">
        <v>2700.0</v>
      </c>
      <c r="D1710" s="123" t="s">
        <v>109</v>
      </c>
      <c r="E1710" s="123" t="n">
        <v>1670112.43</v>
      </c>
      <c r="F1710" s="87" t="s">
        <v>63</v>
      </c>
      <c r="G1710" s="87" t="s">
        <v>249</v>
      </c>
      <c r="H1710" s="87" t="s">
        <v>249</v>
      </c>
    </row>
    <row r="1711" outlineLevel="1">
      <c r="A1711" s="87" t="s">
        <v>6200</v>
      </c>
      <c r="B1711" s="87" t="s">
        <v>1874</v>
      </c>
      <c r="C1711" s="123" t="n">
        <v>45000.0</v>
      </c>
      <c r="D1711" s="123" t="s">
        <v>109</v>
      </c>
      <c r="E1711" s="123" t="n">
        <v>1715112.43</v>
      </c>
      <c r="F1711" s="87" t="s">
        <v>63</v>
      </c>
      <c r="G1711" s="87" t="s">
        <v>249</v>
      </c>
      <c r="H1711" s="87" t="s">
        <v>249</v>
      </c>
    </row>
    <row r="1712" outlineLevel="1">
      <c r="A1712" s="87" t="s">
        <v>6200</v>
      </c>
      <c r="B1712" s="87" t="s">
        <v>1876</v>
      </c>
      <c r="C1712" s="123" t="n">
        <v>700.0</v>
      </c>
      <c r="D1712" s="123" t="s">
        <v>109</v>
      </c>
      <c r="E1712" s="123" t="n">
        <v>1715812.43</v>
      </c>
      <c r="F1712" s="87" t="s">
        <v>63</v>
      </c>
      <c r="G1712" s="87" t="s">
        <v>506</v>
      </c>
      <c r="H1712" s="87" t="s">
        <v>249</v>
      </c>
    </row>
    <row r="1713" outlineLevel="1">
      <c r="A1713" s="87" t="s">
        <v>6200</v>
      </c>
      <c r="B1713" s="87" t="s">
        <v>1878</v>
      </c>
      <c r="C1713" s="123" t="n">
        <v>12500.0</v>
      </c>
      <c r="D1713" s="123" t="s">
        <v>109</v>
      </c>
      <c r="E1713" s="123" t="n">
        <v>1728312.43</v>
      </c>
      <c r="F1713" s="87" t="s">
        <v>63</v>
      </c>
      <c r="G1713" s="87" t="s">
        <v>249</v>
      </c>
      <c r="H1713" s="87" t="s">
        <v>249</v>
      </c>
    </row>
    <row r="1714" outlineLevel="1">
      <c r="A1714" s="87" t="s">
        <v>6200</v>
      </c>
      <c r="B1714" s="87" t="s">
        <v>1880</v>
      </c>
      <c r="C1714" s="123" t="n">
        <v>4600.0</v>
      </c>
      <c r="D1714" s="123" t="s">
        <v>109</v>
      </c>
      <c r="E1714" s="123" t="n">
        <v>1732912.43</v>
      </c>
      <c r="F1714" s="87" t="s">
        <v>63</v>
      </c>
      <c r="G1714" s="87" t="s">
        <v>1635</v>
      </c>
      <c r="H1714" s="87" t="s">
        <v>249</v>
      </c>
    </row>
    <row r="1715" outlineLevel="1">
      <c r="A1715" s="87" t="s">
        <v>6200</v>
      </c>
      <c r="B1715" s="87" t="s">
        <v>1882</v>
      </c>
      <c r="C1715" s="123" t="n">
        <v>700.0</v>
      </c>
      <c r="D1715" s="123" t="s">
        <v>109</v>
      </c>
      <c r="E1715" s="123" t="n">
        <v>1733612.43</v>
      </c>
      <c r="F1715" s="87" t="s">
        <v>63</v>
      </c>
      <c r="G1715" s="87" t="s">
        <v>506</v>
      </c>
      <c r="H1715" s="87" t="s">
        <v>249</v>
      </c>
    </row>
    <row r="1716" outlineLevel="1">
      <c r="A1716" s="87" t="s">
        <v>6200</v>
      </c>
      <c r="B1716" s="87" t="s">
        <v>1884</v>
      </c>
      <c r="C1716" s="123" t="n">
        <v>3000.0</v>
      </c>
      <c r="D1716" s="123" t="s">
        <v>109</v>
      </c>
      <c r="E1716" s="123" t="n">
        <v>1736612.43</v>
      </c>
      <c r="F1716" s="87" t="s">
        <v>63</v>
      </c>
      <c r="G1716" s="87" t="s">
        <v>1150</v>
      </c>
      <c r="H1716" s="87" t="s">
        <v>249</v>
      </c>
    </row>
    <row r="1717" outlineLevel="1">
      <c r="A1717" s="87" t="s">
        <v>6200</v>
      </c>
      <c r="B1717" s="87" t="s">
        <v>1886</v>
      </c>
      <c r="C1717" s="123" t="n">
        <v>2200.0</v>
      </c>
      <c r="D1717" s="123" t="s">
        <v>109</v>
      </c>
      <c r="E1717" s="123" t="n">
        <v>1738812.43</v>
      </c>
      <c r="F1717" s="87" t="s">
        <v>63</v>
      </c>
      <c r="G1717" s="87" t="s">
        <v>1007</v>
      </c>
      <c r="H1717" s="87" t="s">
        <v>249</v>
      </c>
    </row>
    <row r="1718" outlineLevel="1">
      <c r="A1718" s="87" t="s">
        <v>6200</v>
      </c>
      <c r="B1718" s="87" t="s">
        <v>1888</v>
      </c>
      <c r="C1718" s="123" t="n">
        <v>50000.0</v>
      </c>
      <c r="D1718" s="123" t="s">
        <v>109</v>
      </c>
      <c r="E1718" s="123" t="n">
        <v>1788812.43</v>
      </c>
      <c r="F1718" s="87" t="s">
        <v>63</v>
      </c>
      <c r="G1718" s="87" t="s">
        <v>249</v>
      </c>
      <c r="H1718" s="87" t="s">
        <v>249</v>
      </c>
    </row>
    <row r="1719" outlineLevel="1">
      <c r="A1719" s="87" t="s">
        <v>6200</v>
      </c>
      <c r="B1719" s="87" t="s">
        <v>1895</v>
      </c>
      <c r="C1719" s="123" t="n">
        <v>2000.0</v>
      </c>
      <c r="D1719" s="123" t="s">
        <v>109</v>
      </c>
      <c r="E1719" s="123" t="n">
        <v>4177362.43</v>
      </c>
      <c r="F1719" s="87" t="s">
        <v>63</v>
      </c>
      <c r="G1719" s="87" t="s">
        <v>705</v>
      </c>
      <c r="H1719" s="87" t="s">
        <v>249</v>
      </c>
    </row>
    <row r="1720" outlineLevel="1">
      <c r="A1720" s="87" t="s">
        <v>6200</v>
      </c>
      <c r="B1720" s="87" t="s">
        <v>1897</v>
      </c>
      <c r="C1720" s="123" t="n">
        <v>4100.0</v>
      </c>
      <c r="D1720" s="123" t="s">
        <v>109</v>
      </c>
      <c r="E1720" s="123" t="n">
        <v>4181462.43</v>
      </c>
      <c r="F1720" s="87" t="s">
        <v>63</v>
      </c>
      <c r="G1720" s="87" t="s">
        <v>705</v>
      </c>
      <c r="H1720" s="87" t="s">
        <v>249</v>
      </c>
    </row>
    <row r="1721" outlineLevel="1">
      <c r="A1721" s="87" t="s">
        <v>6200</v>
      </c>
      <c r="B1721" s="87" t="s">
        <v>1907</v>
      </c>
      <c r="C1721" s="123" t="n">
        <v>2000.0</v>
      </c>
      <c r="D1721" s="123" t="s">
        <v>109</v>
      </c>
      <c r="E1721" s="123" t="n">
        <v>4168471.28</v>
      </c>
      <c r="F1721" s="87" t="s">
        <v>63</v>
      </c>
      <c r="G1721" s="87" t="s">
        <v>1758</v>
      </c>
      <c r="H1721" s="87" t="s">
        <v>249</v>
      </c>
    </row>
    <row r="1722" outlineLevel="1">
      <c r="A1722" s="87" t="s">
        <v>6200</v>
      </c>
      <c r="B1722" s="87" t="s">
        <v>1911</v>
      </c>
      <c r="C1722" s="123" t="n">
        <v>2000.0</v>
      </c>
      <c r="D1722" s="123" t="s">
        <v>109</v>
      </c>
      <c r="E1722" s="123" t="n">
        <v>4170426.44</v>
      </c>
      <c r="F1722" s="87" t="s">
        <v>63</v>
      </c>
      <c r="G1722" s="87" t="s">
        <v>1758</v>
      </c>
      <c r="H1722" s="87" t="s">
        <v>249</v>
      </c>
    </row>
    <row r="1723" outlineLevel="1">
      <c r="A1723" s="87" t="s">
        <v>6200</v>
      </c>
      <c r="B1723" s="87" t="s">
        <v>1915</v>
      </c>
      <c r="C1723" s="123" t="n">
        <v>400.0</v>
      </c>
      <c r="D1723" s="123" t="s">
        <v>109</v>
      </c>
      <c r="E1723" s="123" t="n">
        <v>4170781.6</v>
      </c>
      <c r="F1723" s="87" t="s">
        <v>63</v>
      </c>
      <c r="G1723" s="87" t="s">
        <v>1916</v>
      </c>
      <c r="H1723" s="87" t="s">
        <v>249</v>
      </c>
    </row>
    <row r="1724" outlineLevel="1">
      <c r="A1724" s="87" t="s">
        <v>6201</v>
      </c>
      <c r="B1724" s="87" t="s">
        <v>1920</v>
      </c>
      <c r="C1724" s="123" t="n">
        <v>300000.0</v>
      </c>
      <c r="D1724" s="123" t="s">
        <v>109</v>
      </c>
      <c r="E1724" s="123" t="n">
        <v>4470772.63</v>
      </c>
      <c r="F1724" s="87" t="s">
        <v>59</v>
      </c>
      <c r="G1724" s="87" t="s">
        <v>489</v>
      </c>
      <c r="H1724" s="87" t="s">
        <v>249</v>
      </c>
    </row>
    <row r="1725" outlineLevel="1">
      <c r="A1725" s="87" t="s">
        <v>6201</v>
      </c>
      <c r="B1725" s="87" t="s">
        <v>1929</v>
      </c>
      <c r="C1725" s="123" t="n">
        <v>10600.0</v>
      </c>
      <c r="D1725" s="123" t="s">
        <v>109</v>
      </c>
      <c r="E1725" s="123" t="n">
        <v>435372.63</v>
      </c>
      <c r="F1725" s="87" t="s">
        <v>63</v>
      </c>
      <c r="G1725" s="87" t="s">
        <v>1930</v>
      </c>
      <c r="H1725" s="87" t="s">
        <v>249</v>
      </c>
    </row>
    <row r="1726" outlineLevel="1">
      <c r="A1726" s="87" t="s">
        <v>6201</v>
      </c>
      <c r="B1726" s="87" t="s">
        <v>1932</v>
      </c>
      <c r="C1726" s="123" t="n">
        <v>3000.0</v>
      </c>
      <c r="D1726" s="123" t="s">
        <v>109</v>
      </c>
      <c r="E1726" s="123" t="n">
        <v>438372.63</v>
      </c>
      <c r="F1726" s="87" t="s">
        <v>63</v>
      </c>
      <c r="G1726" s="87" t="s">
        <v>419</v>
      </c>
      <c r="H1726" s="87" t="s">
        <v>249</v>
      </c>
    </row>
    <row r="1727" outlineLevel="1">
      <c r="A1727" s="87" t="s">
        <v>6201</v>
      </c>
      <c r="B1727" s="87" t="s">
        <v>1934</v>
      </c>
      <c r="C1727" s="123" t="n">
        <v>5000.0</v>
      </c>
      <c r="D1727" s="123" t="s">
        <v>109</v>
      </c>
      <c r="E1727" s="123" t="n">
        <v>443372.63</v>
      </c>
      <c r="F1727" s="87" t="s">
        <v>63</v>
      </c>
      <c r="G1727" s="87" t="s">
        <v>586</v>
      </c>
      <c r="H1727" s="87" t="s">
        <v>249</v>
      </c>
    </row>
    <row r="1728" outlineLevel="1">
      <c r="A1728" s="87" t="s">
        <v>6201</v>
      </c>
      <c r="B1728" s="87" t="s">
        <v>1936</v>
      </c>
      <c r="C1728" s="123" t="n">
        <v>100000.0</v>
      </c>
      <c r="D1728" s="123" t="s">
        <v>109</v>
      </c>
      <c r="E1728" s="123" t="n">
        <v>543372.63</v>
      </c>
      <c r="F1728" s="87" t="s">
        <v>63</v>
      </c>
      <c r="G1728" s="87" t="s">
        <v>1937</v>
      </c>
      <c r="H1728" s="87" t="s">
        <v>249</v>
      </c>
    </row>
    <row r="1729" outlineLevel="1">
      <c r="A1729" s="87" t="s">
        <v>6201</v>
      </c>
      <c r="B1729" s="87" t="s">
        <v>1939</v>
      </c>
      <c r="C1729" s="123" t="n">
        <v>1600.0</v>
      </c>
      <c r="D1729" s="123" t="s">
        <v>109</v>
      </c>
      <c r="E1729" s="123" t="n">
        <v>544972.63</v>
      </c>
      <c r="F1729" s="87" t="s">
        <v>63</v>
      </c>
      <c r="G1729" s="87" t="s">
        <v>541</v>
      </c>
      <c r="H1729" s="87" t="s">
        <v>249</v>
      </c>
    </row>
    <row r="1730" outlineLevel="1">
      <c r="A1730" s="87" t="s">
        <v>6201</v>
      </c>
      <c r="B1730" s="87" t="s">
        <v>1946</v>
      </c>
      <c r="C1730" s="123" t="n">
        <v>100.0</v>
      </c>
      <c r="D1730" s="123" t="s">
        <v>109</v>
      </c>
      <c r="E1730" s="123" t="n">
        <v>545072.63</v>
      </c>
      <c r="F1730" s="87" t="s">
        <v>63</v>
      </c>
      <c r="G1730" s="87" t="s">
        <v>1947</v>
      </c>
      <c r="H1730" s="87" t="s">
        <v>249</v>
      </c>
    </row>
    <row r="1731" outlineLevel="1">
      <c r="A1731" s="87" t="s">
        <v>6201</v>
      </c>
      <c r="B1731" s="87" t="s">
        <v>1949</v>
      </c>
      <c r="C1731" s="123" t="n">
        <v>20000.0</v>
      </c>
      <c r="D1731" s="123" t="s">
        <v>109</v>
      </c>
      <c r="E1731" s="123" t="n">
        <v>565072.63</v>
      </c>
      <c r="F1731" s="87" t="s">
        <v>63</v>
      </c>
      <c r="G1731" s="87" t="s">
        <v>705</v>
      </c>
      <c r="H1731" s="87" t="s">
        <v>249</v>
      </c>
    </row>
    <row r="1732" outlineLevel="1">
      <c r="A1732" s="87" t="s">
        <v>6202</v>
      </c>
      <c r="B1732" s="87" t="s">
        <v>1957</v>
      </c>
      <c r="C1732" s="123" t="n">
        <v>3800.0</v>
      </c>
      <c r="D1732" s="123" t="s">
        <v>109</v>
      </c>
      <c r="E1732" s="123" t="n">
        <v>504040.63</v>
      </c>
      <c r="F1732" s="87" t="s">
        <v>63</v>
      </c>
      <c r="G1732" s="87" t="s">
        <v>419</v>
      </c>
      <c r="H1732" s="87" t="s">
        <v>249</v>
      </c>
    </row>
    <row r="1733" outlineLevel="1">
      <c r="A1733" s="87" t="s">
        <v>6202</v>
      </c>
      <c r="B1733" s="87" t="s">
        <v>1962</v>
      </c>
      <c r="C1733" s="123" t="n">
        <v>12000.0</v>
      </c>
      <c r="D1733" s="123" t="s">
        <v>109</v>
      </c>
      <c r="E1733" s="123" t="n">
        <v>550260.63</v>
      </c>
      <c r="F1733" s="87" t="s">
        <v>63</v>
      </c>
      <c r="G1733" s="87" t="s">
        <v>249</v>
      </c>
      <c r="H1733" s="87" t="s">
        <v>249</v>
      </c>
    </row>
    <row r="1734" outlineLevel="1">
      <c r="A1734" s="87" t="s">
        <v>6202</v>
      </c>
      <c r="B1734" s="87" t="s">
        <v>1964</v>
      </c>
      <c r="C1734" s="123" t="n">
        <v>5600.0</v>
      </c>
      <c r="D1734" s="123" t="s">
        <v>109</v>
      </c>
      <c r="E1734" s="123" t="n">
        <v>555860.63</v>
      </c>
      <c r="F1734" s="87" t="s">
        <v>63</v>
      </c>
      <c r="G1734" s="87" t="s">
        <v>249</v>
      </c>
      <c r="H1734" s="87" t="s">
        <v>249</v>
      </c>
    </row>
    <row r="1735" outlineLevel="1">
      <c r="A1735" s="87" t="s">
        <v>6202</v>
      </c>
      <c r="B1735" s="87" t="s">
        <v>1968</v>
      </c>
      <c r="C1735" s="123" t="n">
        <v>700.0</v>
      </c>
      <c r="D1735" s="123" t="s">
        <v>109</v>
      </c>
      <c r="E1735" s="123" t="n">
        <v>571080.63</v>
      </c>
      <c r="F1735" s="87" t="s">
        <v>63</v>
      </c>
      <c r="G1735" s="87" t="s">
        <v>1969</v>
      </c>
      <c r="H1735" s="87" t="s">
        <v>249</v>
      </c>
    </row>
    <row r="1736" outlineLevel="1">
      <c r="A1736" s="87" t="s">
        <v>6202</v>
      </c>
      <c r="B1736" s="87" t="s">
        <v>1981</v>
      </c>
      <c r="C1736" s="123" t="n">
        <v>4000.0</v>
      </c>
      <c r="D1736" s="123" t="s">
        <v>109</v>
      </c>
      <c r="E1736" s="123" t="n">
        <v>716210.63</v>
      </c>
      <c r="F1736" s="87" t="s">
        <v>63</v>
      </c>
      <c r="G1736" s="87" t="s">
        <v>249</v>
      </c>
      <c r="H1736" s="87" t="s">
        <v>249</v>
      </c>
    </row>
    <row r="1737" outlineLevel="1">
      <c r="A1737" s="87" t="s">
        <v>6202</v>
      </c>
      <c r="B1737" s="87" t="s">
        <v>1984</v>
      </c>
      <c r="C1737" s="123" t="n">
        <v>23800.0</v>
      </c>
      <c r="D1737" s="123" t="s">
        <v>109</v>
      </c>
      <c r="E1737" s="123" t="n">
        <v>739995.89</v>
      </c>
      <c r="F1737" s="87" t="s">
        <v>63</v>
      </c>
      <c r="G1737" s="87" t="s">
        <v>249</v>
      </c>
      <c r="H1737" s="87" t="s">
        <v>249</v>
      </c>
    </row>
    <row r="1738" outlineLevel="1">
      <c r="A1738" s="87" t="s">
        <v>6202</v>
      </c>
      <c r="B1738" s="87" t="s">
        <v>1988</v>
      </c>
      <c r="C1738" s="123" t="n">
        <v>20600.0</v>
      </c>
      <c r="D1738" s="123" t="s">
        <v>109</v>
      </c>
      <c r="E1738" s="123" t="n">
        <v>760596.89</v>
      </c>
      <c r="F1738" s="87" t="s">
        <v>63</v>
      </c>
      <c r="G1738" s="87" t="s">
        <v>1101</v>
      </c>
      <c r="H1738" s="87" t="s">
        <v>249</v>
      </c>
    </row>
    <row r="1739" outlineLevel="1">
      <c r="A1739" s="87" t="s">
        <v>6203</v>
      </c>
      <c r="B1739" s="87" t="s">
        <v>2000</v>
      </c>
      <c r="C1739" s="123" t="n">
        <v>2200.0</v>
      </c>
      <c r="D1739" s="123" t="s">
        <v>109</v>
      </c>
      <c r="E1739" s="123" t="n">
        <v>741846.89</v>
      </c>
      <c r="F1739" s="87" t="s">
        <v>63</v>
      </c>
      <c r="G1739" s="87" t="s">
        <v>249</v>
      </c>
      <c r="H1739" s="87" t="s">
        <v>249</v>
      </c>
    </row>
    <row r="1740" outlineLevel="1">
      <c r="A1740" s="87" t="s">
        <v>6203</v>
      </c>
      <c r="B1740" s="87" t="s">
        <v>2002</v>
      </c>
      <c r="C1740" s="123" t="n">
        <v>2500.0</v>
      </c>
      <c r="D1740" s="123" t="s">
        <v>109</v>
      </c>
      <c r="E1740" s="123" t="n">
        <v>744346.89</v>
      </c>
      <c r="F1740" s="87" t="s">
        <v>63</v>
      </c>
      <c r="G1740" s="87" t="s">
        <v>586</v>
      </c>
      <c r="H1740" s="87" t="s">
        <v>249</v>
      </c>
    </row>
    <row r="1741" outlineLevel="1">
      <c r="A1741" s="87" t="s">
        <v>6203</v>
      </c>
      <c r="B1741" s="87" t="s">
        <v>2011</v>
      </c>
      <c r="C1741" s="123" t="n">
        <v>2500.0</v>
      </c>
      <c r="D1741" s="123" t="s">
        <v>109</v>
      </c>
      <c r="E1741" s="123" t="n">
        <v>146752.89</v>
      </c>
      <c r="F1741" s="87" t="s">
        <v>63</v>
      </c>
      <c r="G1741" s="87" t="s">
        <v>249</v>
      </c>
      <c r="H1741" s="87" t="s">
        <v>249</v>
      </c>
    </row>
    <row r="1742" outlineLevel="1">
      <c r="A1742" s="87" t="s">
        <v>6203</v>
      </c>
      <c r="B1742" s="87" t="s">
        <v>2013</v>
      </c>
      <c r="C1742" s="123" t="n">
        <v>6500.0</v>
      </c>
      <c r="D1742" s="123" t="s">
        <v>109</v>
      </c>
      <c r="E1742" s="123" t="n">
        <v>153252.89</v>
      </c>
      <c r="F1742" s="87" t="s">
        <v>63</v>
      </c>
      <c r="G1742" s="87" t="s">
        <v>435</v>
      </c>
      <c r="H1742" s="87" t="s">
        <v>249</v>
      </c>
    </row>
    <row r="1743" outlineLevel="1">
      <c r="A1743" s="87" t="s">
        <v>6204</v>
      </c>
      <c r="B1743" s="87" t="s">
        <v>2015</v>
      </c>
      <c r="C1743" s="123" t="n">
        <v>3500.0</v>
      </c>
      <c r="D1743" s="123" t="s">
        <v>109</v>
      </c>
      <c r="E1743" s="123" t="n">
        <v>156752.89</v>
      </c>
      <c r="F1743" s="87" t="s">
        <v>63</v>
      </c>
      <c r="G1743" s="87" t="s">
        <v>2016</v>
      </c>
      <c r="H1743" s="87" t="s">
        <v>249</v>
      </c>
    </row>
    <row r="1744" outlineLevel="1">
      <c r="A1744" s="87" t="s">
        <v>6204</v>
      </c>
      <c r="B1744" s="87" t="s">
        <v>2022</v>
      </c>
      <c r="C1744" s="123" t="n">
        <v>7800.0</v>
      </c>
      <c r="D1744" s="123" t="s">
        <v>109</v>
      </c>
      <c r="E1744" s="123" t="n">
        <v>156375.61</v>
      </c>
      <c r="F1744" s="87" t="s">
        <v>63</v>
      </c>
      <c r="G1744" s="87" t="s">
        <v>752</v>
      </c>
      <c r="H1744" s="87" t="s">
        <v>249</v>
      </c>
    </row>
    <row r="1745" outlineLevel="1">
      <c r="A1745" s="87" t="s">
        <v>6204</v>
      </c>
      <c r="B1745" s="87" t="s">
        <v>2024</v>
      </c>
      <c r="C1745" s="123" t="n">
        <v>100000.0</v>
      </c>
      <c r="D1745" s="123" t="s">
        <v>109</v>
      </c>
      <c r="E1745" s="123" t="n">
        <v>256375.61</v>
      </c>
      <c r="F1745" s="87" t="s">
        <v>63</v>
      </c>
      <c r="G1745" s="87" t="s">
        <v>249</v>
      </c>
      <c r="H1745" s="87" t="s">
        <v>249</v>
      </c>
    </row>
    <row r="1746" outlineLevel="1">
      <c r="A1746" s="87" t="s">
        <v>6204</v>
      </c>
      <c r="B1746" s="87" t="s">
        <v>2030</v>
      </c>
      <c r="C1746" s="123" t="n">
        <v>200.0</v>
      </c>
      <c r="D1746" s="123" t="s">
        <v>109</v>
      </c>
      <c r="E1746" s="123" t="n">
        <v>251468.4</v>
      </c>
      <c r="F1746" s="87" t="s">
        <v>63</v>
      </c>
      <c r="G1746" s="87" t="s">
        <v>2031</v>
      </c>
      <c r="H1746" s="87" t="s">
        <v>249</v>
      </c>
    </row>
    <row r="1747" outlineLevel="1">
      <c r="A1747" s="87" t="s">
        <v>6205</v>
      </c>
      <c r="B1747" s="87" t="s">
        <v>2035</v>
      </c>
      <c r="C1747" s="123" t="n">
        <v>10000.0</v>
      </c>
      <c r="D1747" s="123" t="s">
        <v>109</v>
      </c>
      <c r="E1747" s="123" t="n">
        <v>249432.4</v>
      </c>
      <c r="F1747" s="87" t="s">
        <v>63</v>
      </c>
      <c r="G1747" s="87" t="s">
        <v>1840</v>
      </c>
      <c r="H1747" s="87" t="s">
        <v>249</v>
      </c>
    </row>
    <row r="1748" outlineLevel="1">
      <c r="A1748" s="87" t="s">
        <v>6205</v>
      </c>
      <c r="B1748" s="87" t="s">
        <v>2037</v>
      </c>
      <c r="C1748" s="123" t="n">
        <v>7000.0</v>
      </c>
      <c r="D1748" s="123" t="s">
        <v>109</v>
      </c>
      <c r="E1748" s="123" t="n">
        <v>256432.4</v>
      </c>
      <c r="F1748" s="87" t="s">
        <v>63</v>
      </c>
      <c r="G1748" s="87" t="s">
        <v>249</v>
      </c>
      <c r="H1748" s="87" t="s">
        <v>249</v>
      </c>
    </row>
    <row r="1749" outlineLevel="1">
      <c r="A1749" s="87" t="s">
        <v>6205</v>
      </c>
      <c r="B1749" s="87" t="s">
        <v>2039</v>
      </c>
      <c r="C1749" s="123" t="n">
        <v>36800.0</v>
      </c>
      <c r="D1749" s="123" t="s">
        <v>109</v>
      </c>
      <c r="E1749" s="123" t="n">
        <v>293232.4</v>
      </c>
      <c r="F1749" s="87" t="s">
        <v>63</v>
      </c>
      <c r="G1749" s="87" t="s">
        <v>249</v>
      </c>
      <c r="H1749" s="87" t="s">
        <v>249</v>
      </c>
    </row>
    <row r="1750" outlineLevel="1">
      <c r="A1750" s="87" t="s">
        <v>6205</v>
      </c>
      <c r="B1750" s="87" t="s">
        <v>2046</v>
      </c>
      <c r="C1750" s="123" t="n">
        <v>11200.0</v>
      </c>
      <c r="D1750" s="123" t="s">
        <v>109</v>
      </c>
      <c r="E1750" s="123" t="n">
        <v>341602.4</v>
      </c>
      <c r="F1750" s="87" t="s">
        <v>416</v>
      </c>
      <c r="G1750" s="87" t="s">
        <v>2047</v>
      </c>
      <c r="H1750" s="87" t="s">
        <v>249</v>
      </c>
    </row>
    <row r="1751" outlineLevel="1">
      <c r="A1751" s="87" t="s">
        <v>6206</v>
      </c>
      <c r="B1751" s="87" t="s">
        <v>2049</v>
      </c>
      <c r="C1751" s="123" t="n">
        <v>300000.0</v>
      </c>
      <c r="D1751" s="123" t="s">
        <v>109</v>
      </c>
      <c r="E1751" s="123" t="n">
        <v>641602.4</v>
      </c>
      <c r="F1751" s="87" t="s">
        <v>59</v>
      </c>
      <c r="G1751" s="87" t="s">
        <v>489</v>
      </c>
      <c r="H1751" s="87" t="s">
        <v>249</v>
      </c>
    </row>
    <row r="1752" outlineLevel="1">
      <c r="A1752" s="87" t="s">
        <v>6206</v>
      </c>
      <c r="B1752" s="87" t="s">
        <v>2051</v>
      </c>
      <c r="C1752" s="123" t="n">
        <v>7200.0</v>
      </c>
      <c r="D1752" s="123" t="s">
        <v>109</v>
      </c>
      <c r="E1752" s="123" t="n">
        <v>648802.4</v>
      </c>
      <c r="F1752" s="87" t="s">
        <v>63</v>
      </c>
      <c r="G1752" s="87" t="s">
        <v>2052</v>
      </c>
      <c r="H1752" s="87" t="s">
        <v>249</v>
      </c>
    </row>
    <row r="1753" outlineLevel="1">
      <c r="A1753" s="87" t="s">
        <v>6206</v>
      </c>
      <c r="B1753" s="87" t="s">
        <v>2054</v>
      </c>
      <c r="C1753" s="123" t="n">
        <v>150000.0</v>
      </c>
      <c r="D1753" s="123" t="s">
        <v>109</v>
      </c>
      <c r="E1753" s="123" t="n">
        <v>798802.4</v>
      </c>
      <c r="F1753" s="87" t="s">
        <v>63</v>
      </c>
      <c r="G1753" s="87" t="s">
        <v>513</v>
      </c>
      <c r="H1753" s="87" t="s">
        <v>249</v>
      </c>
    </row>
    <row r="1754" outlineLevel="1">
      <c r="A1754" s="87" t="s">
        <v>6206</v>
      </c>
      <c r="B1754" s="87" t="s">
        <v>2056</v>
      </c>
      <c r="C1754" s="123" t="n">
        <v>6200.0</v>
      </c>
      <c r="D1754" s="123" t="s">
        <v>109</v>
      </c>
      <c r="E1754" s="123" t="n">
        <v>805002.4</v>
      </c>
      <c r="F1754" s="87" t="s">
        <v>63</v>
      </c>
      <c r="G1754" s="87" t="s">
        <v>2031</v>
      </c>
      <c r="H1754" s="87" t="s">
        <v>249</v>
      </c>
    </row>
    <row r="1755" outlineLevel="1">
      <c r="A1755" s="87" t="s">
        <v>6206</v>
      </c>
      <c r="B1755" s="87" t="s">
        <v>2058</v>
      </c>
      <c r="C1755" s="123" t="n">
        <v>5400.0</v>
      </c>
      <c r="D1755" s="123" t="s">
        <v>109</v>
      </c>
      <c r="E1755" s="123" t="n">
        <v>810402.4</v>
      </c>
      <c r="F1755" s="87" t="s">
        <v>63</v>
      </c>
      <c r="G1755" s="87" t="s">
        <v>249</v>
      </c>
      <c r="H1755" s="87" t="s">
        <v>249</v>
      </c>
    </row>
    <row r="1756" outlineLevel="1">
      <c r="A1756" s="87" t="s">
        <v>6206</v>
      </c>
      <c r="B1756" s="87" t="s">
        <v>2060</v>
      </c>
      <c r="C1756" s="123" t="n">
        <v>2000.0</v>
      </c>
      <c r="D1756" s="123" t="s">
        <v>109</v>
      </c>
      <c r="E1756" s="123" t="n">
        <v>812402.4</v>
      </c>
      <c r="F1756" s="87" t="s">
        <v>63</v>
      </c>
      <c r="G1756" s="87" t="s">
        <v>249</v>
      </c>
      <c r="H1756" s="87" t="s">
        <v>249</v>
      </c>
    </row>
    <row r="1757" outlineLevel="1">
      <c r="A1757" s="87" t="s">
        <v>6206</v>
      </c>
      <c r="B1757" s="87" t="s">
        <v>2062</v>
      </c>
      <c r="C1757" s="123" t="n">
        <v>200.0</v>
      </c>
      <c r="D1757" s="123" t="s">
        <v>109</v>
      </c>
      <c r="E1757" s="123" t="n">
        <v>812602.4</v>
      </c>
      <c r="F1757" s="87" t="s">
        <v>63</v>
      </c>
      <c r="G1757" s="87" t="s">
        <v>249</v>
      </c>
      <c r="H1757" s="87" t="s">
        <v>249</v>
      </c>
    </row>
    <row r="1758" outlineLevel="1">
      <c r="A1758" s="87" t="s">
        <v>6206</v>
      </c>
      <c r="B1758" s="87" t="s">
        <v>2064</v>
      </c>
      <c r="C1758" s="123" t="n">
        <v>4600.0</v>
      </c>
      <c r="D1758" s="123" t="s">
        <v>109</v>
      </c>
      <c r="E1758" s="123" t="n">
        <v>817202.4</v>
      </c>
      <c r="F1758" s="87" t="s">
        <v>82</v>
      </c>
      <c r="G1758" s="87" t="s">
        <v>1062</v>
      </c>
      <c r="H1758" s="87" t="s">
        <v>249</v>
      </c>
    </row>
    <row r="1759" outlineLevel="1">
      <c r="A1759" s="87" t="s">
        <v>6206</v>
      </c>
      <c r="B1759" s="87" t="s">
        <v>2066</v>
      </c>
      <c r="C1759" s="123" t="n">
        <v>2000.0</v>
      </c>
      <c r="D1759" s="123" t="s">
        <v>109</v>
      </c>
      <c r="E1759" s="123" t="n">
        <v>819202.4</v>
      </c>
      <c r="F1759" s="87" t="s">
        <v>63</v>
      </c>
      <c r="G1759" s="87" t="s">
        <v>249</v>
      </c>
      <c r="H1759" s="87" t="s">
        <v>249</v>
      </c>
    </row>
    <row r="1760" outlineLevel="1">
      <c r="A1760" s="87" t="s">
        <v>6206</v>
      </c>
      <c r="B1760" s="87" t="s">
        <v>2068</v>
      </c>
      <c r="C1760" s="123" t="n">
        <v>1000.0</v>
      </c>
      <c r="D1760" s="123" t="s">
        <v>109</v>
      </c>
      <c r="E1760" s="123" t="n">
        <v>820202.4</v>
      </c>
      <c r="F1760" s="87" t="s">
        <v>63</v>
      </c>
      <c r="G1760" s="87" t="s">
        <v>249</v>
      </c>
      <c r="H1760" s="87" t="s">
        <v>249</v>
      </c>
    </row>
    <row r="1761" outlineLevel="1">
      <c r="A1761" s="87" t="s">
        <v>6206</v>
      </c>
      <c r="B1761" s="87" t="s">
        <v>2070</v>
      </c>
      <c r="C1761" s="123" t="n">
        <v>4000.0</v>
      </c>
      <c r="D1761" s="123" t="s">
        <v>109</v>
      </c>
      <c r="E1761" s="123" t="n">
        <v>824202.4</v>
      </c>
      <c r="F1761" s="87" t="s">
        <v>63</v>
      </c>
      <c r="G1761" s="87" t="s">
        <v>249</v>
      </c>
      <c r="H1761" s="87" t="s">
        <v>249</v>
      </c>
    </row>
    <row r="1762" outlineLevel="1">
      <c r="A1762" s="87" t="s">
        <v>6206</v>
      </c>
      <c r="B1762" s="87" t="s">
        <v>2072</v>
      </c>
      <c r="C1762" s="123" t="n">
        <v>11500.0</v>
      </c>
      <c r="D1762" s="123" t="s">
        <v>109</v>
      </c>
      <c r="E1762" s="123" t="n">
        <v>835702.4</v>
      </c>
      <c r="F1762" s="87" t="s">
        <v>63</v>
      </c>
      <c r="G1762" s="87" t="s">
        <v>249</v>
      </c>
      <c r="H1762" s="87" t="s">
        <v>249</v>
      </c>
    </row>
    <row r="1763" outlineLevel="1">
      <c r="A1763" s="87" t="s">
        <v>6206</v>
      </c>
      <c r="B1763" s="87" t="s">
        <v>2074</v>
      </c>
      <c r="C1763" s="123" t="n">
        <v>8500.0</v>
      </c>
      <c r="D1763" s="123" t="s">
        <v>109</v>
      </c>
      <c r="E1763" s="123" t="n">
        <v>844202.4</v>
      </c>
      <c r="F1763" s="87" t="s">
        <v>63</v>
      </c>
      <c r="G1763" s="87" t="s">
        <v>249</v>
      </c>
      <c r="H1763" s="87" t="s">
        <v>249</v>
      </c>
    </row>
    <row r="1764" outlineLevel="1">
      <c r="A1764" s="87" t="s">
        <v>6206</v>
      </c>
      <c r="B1764" s="87" t="s">
        <v>2076</v>
      </c>
      <c r="C1764" s="123" t="n">
        <v>100000.0</v>
      </c>
      <c r="D1764" s="123" t="s">
        <v>109</v>
      </c>
      <c r="E1764" s="123" t="n">
        <v>944202.4</v>
      </c>
      <c r="F1764" s="87" t="s">
        <v>63</v>
      </c>
      <c r="G1764" s="87" t="s">
        <v>1786</v>
      </c>
      <c r="H1764" s="87" t="s">
        <v>249</v>
      </c>
    </row>
    <row r="1765" outlineLevel="1">
      <c r="A1765" s="87" t="s">
        <v>6207</v>
      </c>
      <c r="B1765" s="87" t="s">
        <v>2078</v>
      </c>
      <c r="C1765" s="123" t="n">
        <v>34000.0</v>
      </c>
      <c r="D1765" s="123" t="s">
        <v>109</v>
      </c>
      <c r="E1765" s="123" t="n">
        <v>978202.4</v>
      </c>
      <c r="F1765" s="87" t="s">
        <v>63</v>
      </c>
      <c r="G1765" s="87" t="s">
        <v>249</v>
      </c>
      <c r="H1765" s="87" t="s">
        <v>249</v>
      </c>
    </row>
    <row r="1766" outlineLevel="1">
      <c r="A1766" s="87" t="s">
        <v>6207</v>
      </c>
      <c r="B1766" s="87" t="s">
        <v>2135</v>
      </c>
      <c r="C1766" s="123" t="n">
        <v>30000.0</v>
      </c>
      <c r="D1766" s="123" t="s">
        <v>109</v>
      </c>
      <c r="E1766" s="123" t="n">
        <v>310512.4</v>
      </c>
      <c r="F1766" s="87" t="s">
        <v>84</v>
      </c>
      <c r="G1766" s="87" t="s">
        <v>2136</v>
      </c>
      <c r="H1766" s="87" t="s">
        <v>249</v>
      </c>
    </row>
    <row r="1767" outlineLevel="1">
      <c r="A1767" s="87" t="s">
        <v>6207</v>
      </c>
      <c r="B1767" s="87" t="s">
        <v>2138</v>
      </c>
      <c r="C1767" s="123" t="n">
        <v>5000.0</v>
      </c>
      <c r="D1767" s="123" t="s">
        <v>109</v>
      </c>
      <c r="E1767" s="123" t="n">
        <v>315512.4</v>
      </c>
      <c r="F1767" s="87" t="s">
        <v>63</v>
      </c>
      <c r="G1767" s="87" t="s">
        <v>586</v>
      </c>
      <c r="H1767" s="87" t="s">
        <v>249</v>
      </c>
    </row>
    <row r="1768" outlineLevel="1">
      <c r="A1768" s="87" t="s">
        <v>6207</v>
      </c>
      <c r="B1768" s="87" t="s">
        <v>2142</v>
      </c>
      <c r="C1768" s="123" t="n">
        <v>2000.0</v>
      </c>
      <c r="D1768" s="123" t="s">
        <v>109</v>
      </c>
      <c r="E1768" s="123" t="n">
        <v>323762.4</v>
      </c>
      <c r="F1768" s="87" t="s">
        <v>63</v>
      </c>
      <c r="G1768" s="87" t="s">
        <v>1758</v>
      </c>
      <c r="H1768" s="87" t="s">
        <v>249</v>
      </c>
    </row>
    <row r="1769" outlineLevel="1">
      <c r="A1769" s="87" t="s">
        <v>6207</v>
      </c>
      <c r="B1769" s="87" t="s">
        <v>2146</v>
      </c>
      <c r="C1769" s="123" t="n">
        <v>200.0</v>
      </c>
      <c r="D1769" s="123" t="s">
        <v>109</v>
      </c>
      <c r="E1769" s="123" t="n">
        <v>323917.56</v>
      </c>
      <c r="F1769" s="87" t="s">
        <v>63</v>
      </c>
      <c r="G1769" s="87" t="s">
        <v>1758</v>
      </c>
      <c r="H1769" s="87" t="s">
        <v>249</v>
      </c>
    </row>
    <row r="1770" outlineLevel="1">
      <c r="A1770" s="87" t="s">
        <v>6207</v>
      </c>
      <c r="B1770" s="87" t="s">
        <v>2150</v>
      </c>
      <c r="C1770" s="123" t="n">
        <v>6400.0</v>
      </c>
      <c r="D1770" s="123" t="s">
        <v>109</v>
      </c>
      <c r="E1770" s="123" t="n">
        <v>330313.08</v>
      </c>
      <c r="F1770" s="87" t="s">
        <v>63</v>
      </c>
      <c r="G1770" s="87" t="s">
        <v>249</v>
      </c>
      <c r="H1770" s="87" t="s">
        <v>249</v>
      </c>
    </row>
    <row r="1771" outlineLevel="1">
      <c r="A1771" s="87" t="s">
        <v>6207</v>
      </c>
      <c r="B1771" s="87" t="s">
        <v>2155</v>
      </c>
      <c r="C1771" s="123" t="n">
        <v>2300.0</v>
      </c>
      <c r="D1771" s="123" t="s">
        <v>109</v>
      </c>
      <c r="E1771" s="123" t="n">
        <v>299003.08</v>
      </c>
      <c r="F1771" s="87" t="s">
        <v>63</v>
      </c>
      <c r="G1771" s="87" t="s">
        <v>249</v>
      </c>
      <c r="H1771" s="87" t="s">
        <v>249</v>
      </c>
    </row>
    <row r="1772" outlineLevel="1">
      <c r="A1772" s="87" t="s">
        <v>6207</v>
      </c>
      <c r="B1772" s="87" t="s">
        <v>2157</v>
      </c>
      <c r="C1772" s="123" t="n">
        <v>5500.0</v>
      </c>
      <c r="D1772" s="123" t="s">
        <v>109</v>
      </c>
      <c r="E1772" s="123" t="n">
        <v>304503.08</v>
      </c>
      <c r="F1772" s="87" t="s">
        <v>63</v>
      </c>
      <c r="G1772" s="87" t="s">
        <v>2158</v>
      </c>
      <c r="H1772" s="87" t="s">
        <v>249</v>
      </c>
    </row>
    <row r="1773" outlineLevel="1">
      <c r="A1773" s="87" t="s">
        <v>6207</v>
      </c>
      <c r="B1773" s="87" t="s">
        <v>2160</v>
      </c>
      <c r="C1773" s="123" t="n">
        <v>2200.0</v>
      </c>
      <c r="D1773" s="123" t="s">
        <v>109</v>
      </c>
      <c r="E1773" s="123" t="n">
        <v>306703.08</v>
      </c>
      <c r="F1773" s="87" t="s">
        <v>63</v>
      </c>
      <c r="G1773" s="87" t="s">
        <v>655</v>
      </c>
      <c r="H1773" s="87" t="s">
        <v>249</v>
      </c>
    </row>
    <row r="1774" outlineLevel="1">
      <c r="A1774" s="87" t="s">
        <v>6208</v>
      </c>
      <c r="B1774" s="87" t="s">
        <v>2167</v>
      </c>
      <c r="C1774" s="123" t="n">
        <v>10000.0</v>
      </c>
      <c r="D1774" s="123" t="s">
        <v>109</v>
      </c>
      <c r="E1774" s="123" t="n">
        <v>296653.76</v>
      </c>
      <c r="F1774" s="87" t="s">
        <v>63</v>
      </c>
      <c r="G1774" s="87" t="s">
        <v>2168</v>
      </c>
      <c r="H1774" s="87" t="s">
        <v>249</v>
      </c>
    </row>
    <row r="1775" outlineLevel="1">
      <c r="A1775" s="87" t="s">
        <v>6208</v>
      </c>
      <c r="B1775" s="87" t="s">
        <v>2171</v>
      </c>
      <c r="C1775" s="123" t="n">
        <v>46000.0</v>
      </c>
      <c r="D1775" s="123" t="s">
        <v>109</v>
      </c>
      <c r="E1775" s="123" t="n">
        <v>342653.76</v>
      </c>
      <c r="F1775" s="87" t="s">
        <v>63</v>
      </c>
      <c r="G1775" s="87" t="s">
        <v>249</v>
      </c>
      <c r="H1775" s="87" t="s">
        <v>249</v>
      </c>
    </row>
    <row r="1776" outlineLevel="1">
      <c r="A1776" s="87" t="s">
        <v>6208</v>
      </c>
      <c r="B1776" s="87" t="s">
        <v>2173</v>
      </c>
      <c r="C1776" s="123" t="n">
        <v>40000.0</v>
      </c>
      <c r="D1776" s="123" t="s">
        <v>109</v>
      </c>
      <c r="E1776" s="123" t="n">
        <v>382653.76</v>
      </c>
      <c r="F1776" s="87" t="s">
        <v>63</v>
      </c>
      <c r="G1776" s="87" t="s">
        <v>381</v>
      </c>
      <c r="H1776" s="87" t="s">
        <v>249</v>
      </c>
    </row>
    <row r="1777" outlineLevel="1">
      <c r="A1777" s="87" t="s">
        <v>6208</v>
      </c>
      <c r="B1777" s="87" t="s">
        <v>2175</v>
      </c>
      <c r="C1777" s="123" t="n">
        <v>23600.0</v>
      </c>
      <c r="D1777" s="123" t="s">
        <v>109</v>
      </c>
      <c r="E1777" s="123" t="n">
        <v>406253.76</v>
      </c>
      <c r="F1777" s="87" t="s">
        <v>63</v>
      </c>
      <c r="G1777" s="87" t="s">
        <v>2176</v>
      </c>
      <c r="H1777" s="87" t="s">
        <v>249</v>
      </c>
    </row>
    <row r="1778" outlineLevel="1">
      <c r="A1778" s="87" t="s">
        <v>6208</v>
      </c>
      <c r="B1778" s="87" t="s">
        <v>2178</v>
      </c>
      <c r="C1778" s="123" t="n">
        <v>2000.0</v>
      </c>
      <c r="D1778" s="123" t="s">
        <v>109</v>
      </c>
      <c r="E1778" s="123" t="n">
        <v>408253.76</v>
      </c>
      <c r="F1778" s="87" t="s">
        <v>63</v>
      </c>
      <c r="G1778" s="87" t="s">
        <v>249</v>
      </c>
      <c r="H1778" s="87" t="s">
        <v>249</v>
      </c>
    </row>
    <row r="1779" outlineLevel="1">
      <c r="A1779" s="87" t="s">
        <v>6208</v>
      </c>
      <c r="B1779" s="87" t="s">
        <v>2180</v>
      </c>
      <c r="C1779" s="123" t="n">
        <v>5000.0</v>
      </c>
      <c r="D1779" s="123" t="s">
        <v>109</v>
      </c>
      <c r="E1779" s="123" t="n">
        <v>413253.76</v>
      </c>
      <c r="F1779" s="87" t="s">
        <v>63</v>
      </c>
      <c r="G1779" s="87" t="s">
        <v>249</v>
      </c>
      <c r="H1779" s="87" t="s">
        <v>249</v>
      </c>
    </row>
    <row r="1780" outlineLevel="1">
      <c r="A1780" s="87" t="s">
        <v>6208</v>
      </c>
      <c r="B1780" s="87" t="s">
        <v>2182</v>
      </c>
      <c r="C1780" s="123" t="n">
        <v>100.0</v>
      </c>
      <c r="D1780" s="123" t="s">
        <v>109</v>
      </c>
      <c r="E1780" s="123" t="n">
        <v>413353.76</v>
      </c>
      <c r="F1780" s="87" t="s">
        <v>63</v>
      </c>
      <c r="G1780" s="87" t="s">
        <v>249</v>
      </c>
      <c r="H1780" s="87" t="s">
        <v>249</v>
      </c>
    </row>
    <row r="1781" outlineLevel="1">
      <c r="A1781" s="87" t="s">
        <v>6208</v>
      </c>
      <c r="B1781" s="87" t="s">
        <v>2184</v>
      </c>
      <c r="C1781" s="123" t="n">
        <v>1500000.0</v>
      </c>
      <c r="D1781" s="123" t="s">
        <v>109</v>
      </c>
      <c r="E1781" s="123" t="n">
        <v>1913353.76</v>
      </c>
      <c r="F1781" s="87" t="s">
        <v>63</v>
      </c>
      <c r="G1781" s="87" t="s">
        <v>1751</v>
      </c>
      <c r="H1781" s="87" t="s">
        <v>249</v>
      </c>
    </row>
    <row r="1782" outlineLevel="1">
      <c r="A1782" s="87" t="s">
        <v>6208</v>
      </c>
      <c r="B1782" s="87" t="s">
        <v>2186</v>
      </c>
      <c r="C1782" s="123" t="n">
        <v>3500.0</v>
      </c>
      <c r="D1782" s="123" t="s">
        <v>109</v>
      </c>
      <c r="E1782" s="123" t="n">
        <v>1916853.76</v>
      </c>
      <c r="F1782" s="87" t="s">
        <v>63</v>
      </c>
      <c r="G1782" s="87" t="s">
        <v>249</v>
      </c>
      <c r="H1782" s="87" t="s">
        <v>249</v>
      </c>
    </row>
    <row r="1783" outlineLevel="1">
      <c r="A1783" s="87" t="s">
        <v>6208</v>
      </c>
      <c r="B1783" s="87" t="s">
        <v>2188</v>
      </c>
      <c r="C1783" s="123" t="n">
        <v>1600.0</v>
      </c>
      <c r="D1783" s="123" t="s">
        <v>109</v>
      </c>
      <c r="E1783" s="123" t="n">
        <v>1918453.76</v>
      </c>
      <c r="F1783" s="87" t="s">
        <v>63</v>
      </c>
      <c r="G1783" s="87" t="s">
        <v>2189</v>
      </c>
      <c r="H1783" s="87" t="s">
        <v>249</v>
      </c>
    </row>
    <row r="1784" outlineLevel="1">
      <c r="A1784" s="87" t="s">
        <v>6208</v>
      </c>
      <c r="B1784" s="87" t="s">
        <v>2194</v>
      </c>
      <c r="C1784" s="123" t="n">
        <v>7500.0</v>
      </c>
      <c r="D1784" s="123" t="s">
        <v>109</v>
      </c>
      <c r="E1784" s="123" t="n">
        <v>1775953.76</v>
      </c>
      <c r="F1784" s="87" t="s">
        <v>63</v>
      </c>
      <c r="G1784" s="87" t="s">
        <v>381</v>
      </c>
      <c r="H1784" s="87" t="s">
        <v>249</v>
      </c>
    </row>
    <row r="1785" outlineLevel="1">
      <c r="A1785" s="87" t="s">
        <v>6208</v>
      </c>
      <c r="B1785" s="87" t="s">
        <v>2196</v>
      </c>
      <c r="C1785" s="123" t="n">
        <v>11000.0</v>
      </c>
      <c r="D1785" s="123" t="s">
        <v>109</v>
      </c>
      <c r="E1785" s="123" t="n">
        <v>1786953.76</v>
      </c>
      <c r="F1785" s="87" t="s">
        <v>63</v>
      </c>
      <c r="G1785" s="87" t="s">
        <v>249</v>
      </c>
      <c r="H1785" s="87" t="s">
        <v>249</v>
      </c>
    </row>
    <row r="1786" outlineLevel="1">
      <c r="A1786" s="87" t="s">
        <v>6208</v>
      </c>
      <c r="B1786" s="87" t="s">
        <v>2198</v>
      </c>
      <c r="C1786" s="123" t="n">
        <v>8500.0</v>
      </c>
      <c r="D1786" s="123" t="s">
        <v>109</v>
      </c>
      <c r="E1786" s="123" t="n">
        <v>1795453.76</v>
      </c>
      <c r="F1786" s="87" t="s">
        <v>63</v>
      </c>
      <c r="G1786" s="87" t="s">
        <v>249</v>
      </c>
      <c r="H1786" s="87" t="s">
        <v>249</v>
      </c>
    </row>
    <row r="1787" outlineLevel="1">
      <c r="A1787" s="87" t="s">
        <v>6208</v>
      </c>
      <c r="B1787" s="87" t="s">
        <v>2200</v>
      </c>
      <c r="C1787" s="123" t="n">
        <v>11500.0</v>
      </c>
      <c r="D1787" s="123" t="s">
        <v>109</v>
      </c>
      <c r="E1787" s="123" t="n">
        <v>1806953.76</v>
      </c>
      <c r="F1787" s="87" t="s">
        <v>63</v>
      </c>
      <c r="G1787" s="87" t="s">
        <v>249</v>
      </c>
      <c r="H1787" s="87" t="s">
        <v>249</v>
      </c>
    </row>
    <row r="1788" outlineLevel="1">
      <c r="A1788" s="87" t="s">
        <v>6208</v>
      </c>
      <c r="B1788" s="87" t="s">
        <v>2207</v>
      </c>
      <c r="C1788" s="123" t="n">
        <v>5500.0</v>
      </c>
      <c r="D1788" s="123" t="s">
        <v>109</v>
      </c>
      <c r="E1788" s="123" t="n">
        <v>1686553.76</v>
      </c>
      <c r="F1788" s="87" t="s">
        <v>63</v>
      </c>
      <c r="G1788" s="87" t="s">
        <v>249</v>
      </c>
      <c r="H1788" s="87" t="s">
        <v>249</v>
      </c>
    </row>
    <row r="1789" outlineLevel="1">
      <c r="A1789" s="87" t="s">
        <v>6208</v>
      </c>
      <c r="B1789" s="87" t="s">
        <v>2220</v>
      </c>
      <c r="C1789" s="123" t="n">
        <v>25000.0</v>
      </c>
      <c r="D1789" s="123" t="s">
        <v>109</v>
      </c>
      <c r="E1789" s="123" t="n">
        <v>1434503.76</v>
      </c>
      <c r="F1789" s="87" t="s">
        <v>63</v>
      </c>
      <c r="G1789" s="87" t="s">
        <v>705</v>
      </c>
      <c r="H1789" s="87" t="s">
        <v>249</v>
      </c>
    </row>
    <row r="1790" outlineLevel="1">
      <c r="A1790" s="87" t="s">
        <v>6208</v>
      </c>
      <c r="B1790" s="87" t="s">
        <v>2222</v>
      </c>
      <c r="C1790" s="123" t="n">
        <v>15000.0</v>
      </c>
      <c r="D1790" s="123" t="s">
        <v>109</v>
      </c>
      <c r="E1790" s="123" t="n">
        <v>1449503.76</v>
      </c>
      <c r="F1790" s="87" t="s">
        <v>63</v>
      </c>
      <c r="G1790" s="87" t="s">
        <v>249</v>
      </c>
      <c r="H1790" s="87" t="s">
        <v>249</v>
      </c>
    </row>
    <row r="1791" outlineLevel="1">
      <c r="A1791" s="87" t="s">
        <v>6208</v>
      </c>
      <c r="B1791" s="87" t="s">
        <v>2224</v>
      </c>
      <c r="C1791" s="123" t="n">
        <v>100000.0</v>
      </c>
      <c r="D1791" s="123" t="s">
        <v>109</v>
      </c>
      <c r="E1791" s="123" t="n">
        <v>1549503.76</v>
      </c>
      <c r="F1791" s="87" t="s">
        <v>63</v>
      </c>
      <c r="G1791" s="87" t="s">
        <v>2225</v>
      </c>
      <c r="H1791" s="87" t="s">
        <v>249</v>
      </c>
    </row>
    <row r="1792" outlineLevel="1">
      <c r="A1792" s="87" t="s">
        <v>6209</v>
      </c>
      <c r="B1792" s="87" t="s">
        <v>2227</v>
      </c>
      <c r="C1792" s="123" t="n">
        <v>13800.0</v>
      </c>
      <c r="D1792" s="123" t="s">
        <v>109</v>
      </c>
      <c r="E1792" s="123" t="n">
        <v>1563303.76</v>
      </c>
      <c r="F1792" s="87" t="s">
        <v>63</v>
      </c>
      <c r="G1792" s="87" t="s">
        <v>249</v>
      </c>
      <c r="H1792" s="87" t="s">
        <v>249</v>
      </c>
    </row>
    <row r="1793" outlineLevel="1">
      <c r="A1793" s="87" t="s">
        <v>6209</v>
      </c>
      <c r="B1793" s="87" t="s">
        <v>2229</v>
      </c>
      <c r="C1793" s="123" t="n">
        <v>2000.0</v>
      </c>
      <c r="D1793" s="123" t="s">
        <v>109</v>
      </c>
      <c r="E1793" s="123" t="n">
        <v>1565303.76</v>
      </c>
      <c r="F1793" s="87" t="s">
        <v>63</v>
      </c>
      <c r="G1793" s="87" t="s">
        <v>249</v>
      </c>
      <c r="H1793" s="87" t="s">
        <v>249</v>
      </c>
    </row>
    <row r="1794" outlineLevel="1">
      <c r="A1794" s="87" t="s">
        <v>6209</v>
      </c>
      <c r="B1794" s="87" t="s">
        <v>2231</v>
      </c>
      <c r="C1794" s="123" t="n">
        <v>300.0</v>
      </c>
      <c r="D1794" s="123" t="s">
        <v>109</v>
      </c>
      <c r="E1794" s="123" t="n">
        <v>1565603.76</v>
      </c>
      <c r="F1794" s="87" t="s">
        <v>63</v>
      </c>
      <c r="G1794" s="87" t="s">
        <v>249</v>
      </c>
      <c r="H1794" s="87" t="s">
        <v>249</v>
      </c>
    </row>
    <row r="1795" outlineLevel="1">
      <c r="A1795" s="87" t="s">
        <v>6209</v>
      </c>
      <c r="B1795" s="87" t="s">
        <v>2235</v>
      </c>
      <c r="C1795" s="123" t="n">
        <v>30000.0</v>
      </c>
      <c r="D1795" s="123" t="s">
        <v>109</v>
      </c>
      <c r="E1795" s="123" t="n">
        <v>1591717.08</v>
      </c>
      <c r="F1795" s="87" t="s">
        <v>63</v>
      </c>
      <c r="G1795" s="87" t="s">
        <v>249</v>
      </c>
      <c r="H1795" s="87" t="s">
        <v>249</v>
      </c>
    </row>
    <row r="1796" outlineLevel="1">
      <c r="A1796" s="87" t="s">
        <v>6209</v>
      </c>
      <c r="B1796" s="87" t="s">
        <v>2240</v>
      </c>
      <c r="C1796" s="123" t="n">
        <v>37500.0</v>
      </c>
      <c r="D1796" s="123" t="s">
        <v>109</v>
      </c>
      <c r="E1796" s="123" t="n">
        <v>1659516.08</v>
      </c>
      <c r="F1796" s="87" t="s">
        <v>63</v>
      </c>
      <c r="G1796" s="87" t="s">
        <v>1164</v>
      </c>
      <c r="H1796" s="87" t="s">
        <v>249</v>
      </c>
    </row>
    <row r="1797" outlineLevel="1">
      <c r="A1797" s="87" t="s">
        <v>6209</v>
      </c>
      <c r="B1797" s="87" t="s">
        <v>2244</v>
      </c>
      <c r="C1797" s="123" t="n">
        <v>6000.0</v>
      </c>
      <c r="D1797" s="123" t="s">
        <v>109</v>
      </c>
      <c r="E1797" s="123" t="n">
        <v>1698381.08</v>
      </c>
      <c r="F1797" s="87" t="s">
        <v>63</v>
      </c>
      <c r="G1797" s="87" t="s">
        <v>752</v>
      </c>
      <c r="H1797" s="87" t="s">
        <v>249</v>
      </c>
    </row>
    <row r="1798" outlineLevel="1">
      <c r="A1798" s="87" t="s">
        <v>6209</v>
      </c>
      <c r="B1798" s="87" t="s">
        <v>2246</v>
      </c>
      <c r="C1798" s="123" t="n">
        <v>25500.0</v>
      </c>
      <c r="D1798" s="123" t="s">
        <v>109</v>
      </c>
      <c r="E1798" s="123" t="n">
        <v>1723881.08</v>
      </c>
      <c r="F1798" s="87" t="s">
        <v>63</v>
      </c>
      <c r="G1798" s="87" t="s">
        <v>2247</v>
      </c>
      <c r="H1798" s="87" t="s">
        <v>249</v>
      </c>
    </row>
    <row r="1799" outlineLevel="1">
      <c r="A1799" s="87" t="s">
        <v>6209</v>
      </c>
      <c r="B1799" s="87" t="s">
        <v>2249</v>
      </c>
      <c r="C1799" s="123" t="n">
        <v>6000.0</v>
      </c>
      <c r="D1799" s="123" t="s">
        <v>109</v>
      </c>
      <c r="E1799" s="123" t="n">
        <v>1729881.08</v>
      </c>
      <c r="F1799" s="87" t="s">
        <v>84</v>
      </c>
      <c r="G1799" s="87" t="s">
        <v>249</v>
      </c>
      <c r="H1799" s="87" t="s">
        <v>249</v>
      </c>
    </row>
    <row r="1800" outlineLevel="1">
      <c r="A1800" s="87" t="s">
        <v>6209</v>
      </c>
      <c r="B1800" s="87" t="s">
        <v>2251</v>
      </c>
      <c r="C1800" s="123" t="n">
        <v>21000.0</v>
      </c>
      <c r="D1800" s="123" t="s">
        <v>109</v>
      </c>
      <c r="E1800" s="123" t="n">
        <v>1750881.08</v>
      </c>
      <c r="F1800" s="87" t="s">
        <v>63</v>
      </c>
      <c r="G1800" s="87" t="s">
        <v>249</v>
      </c>
      <c r="H1800" s="87" t="s">
        <v>249</v>
      </c>
    </row>
    <row r="1801" outlineLevel="1">
      <c r="A1801" s="87" t="s">
        <v>6209</v>
      </c>
      <c r="B1801" s="87" t="s">
        <v>2253</v>
      </c>
      <c r="C1801" s="123" t="n">
        <v>24000.0</v>
      </c>
      <c r="D1801" s="123" t="s">
        <v>109</v>
      </c>
      <c r="E1801" s="123" t="n">
        <v>1774881.08</v>
      </c>
      <c r="F1801" s="87" t="s">
        <v>63</v>
      </c>
      <c r="G1801" s="87" t="s">
        <v>249</v>
      </c>
      <c r="H1801" s="87" t="s">
        <v>249</v>
      </c>
    </row>
    <row r="1802" outlineLevel="1">
      <c r="A1802" s="87" t="s">
        <v>6209</v>
      </c>
      <c r="B1802" s="87" t="s">
        <v>2255</v>
      </c>
      <c r="C1802" s="123" t="n">
        <v>35500.0</v>
      </c>
      <c r="D1802" s="123" t="s">
        <v>109</v>
      </c>
      <c r="E1802" s="123" t="n">
        <v>1810381.08</v>
      </c>
      <c r="F1802" s="87" t="s">
        <v>63</v>
      </c>
      <c r="G1802" s="87" t="s">
        <v>249</v>
      </c>
      <c r="H1802" s="87" t="s">
        <v>249</v>
      </c>
    </row>
    <row r="1803" outlineLevel="1">
      <c r="A1803" s="87" t="s">
        <v>6209</v>
      </c>
      <c r="B1803" s="87" t="s">
        <v>2257</v>
      </c>
      <c r="C1803" s="123" t="n">
        <v>5000.0</v>
      </c>
      <c r="D1803" s="123" t="s">
        <v>109</v>
      </c>
      <c r="E1803" s="123" t="n">
        <v>1815381.08</v>
      </c>
      <c r="F1803" s="87" t="s">
        <v>63</v>
      </c>
      <c r="G1803" s="87" t="s">
        <v>249</v>
      </c>
      <c r="H1803" s="87" t="s">
        <v>249</v>
      </c>
    </row>
    <row r="1804" outlineLevel="1">
      <c r="A1804" s="87" t="s">
        <v>6209</v>
      </c>
      <c r="B1804" s="87" t="s">
        <v>2259</v>
      </c>
      <c r="C1804" s="123" t="n">
        <v>2300.0</v>
      </c>
      <c r="D1804" s="123" t="s">
        <v>109</v>
      </c>
      <c r="E1804" s="123" t="n">
        <v>1817681.08</v>
      </c>
      <c r="F1804" s="87" t="s">
        <v>63</v>
      </c>
      <c r="G1804" s="87" t="s">
        <v>249</v>
      </c>
      <c r="H1804" s="87" t="s">
        <v>249</v>
      </c>
    </row>
    <row r="1805" outlineLevel="1">
      <c r="A1805" s="87" t="s">
        <v>6210</v>
      </c>
      <c r="B1805" s="87" t="s">
        <v>2264</v>
      </c>
      <c r="C1805" s="123" t="n">
        <v>320000.0</v>
      </c>
      <c r="D1805" s="123" t="s">
        <v>109</v>
      </c>
      <c r="E1805" s="123" t="n">
        <v>2115319.47</v>
      </c>
      <c r="F1805" s="87" t="s">
        <v>63</v>
      </c>
      <c r="G1805" s="87" t="s">
        <v>2265</v>
      </c>
      <c r="H1805" s="87" t="s">
        <v>249</v>
      </c>
    </row>
    <row r="1806" outlineLevel="1">
      <c r="A1806" s="87" t="s">
        <v>6210</v>
      </c>
      <c r="B1806" s="87" t="s">
        <v>2267</v>
      </c>
      <c r="C1806" s="123" t="n">
        <v>19500.0</v>
      </c>
      <c r="D1806" s="123" t="s">
        <v>109</v>
      </c>
      <c r="E1806" s="123" t="n">
        <v>2134819.47</v>
      </c>
      <c r="F1806" s="87" t="s">
        <v>84</v>
      </c>
      <c r="G1806" s="87" t="s">
        <v>249</v>
      </c>
      <c r="H1806" s="87" t="s">
        <v>249</v>
      </c>
    </row>
    <row r="1807" outlineLevel="1">
      <c r="A1807" s="87" t="s">
        <v>6210</v>
      </c>
      <c r="B1807" s="87" t="s">
        <v>2269</v>
      </c>
      <c r="C1807" s="123" t="n">
        <v>500.0</v>
      </c>
      <c r="D1807" s="123" t="s">
        <v>109</v>
      </c>
      <c r="E1807" s="123" t="n">
        <v>2135319.47</v>
      </c>
      <c r="F1807" s="87" t="s">
        <v>84</v>
      </c>
      <c r="G1807" s="87" t="s">
        <v>249</v>
      </c>
      <c r="H1807" s="87" t="s">
        <v>249</v>
      </c>
    </row>
    <row r="1808" outlineLevel="1">
      <c r="A1808" s="87" t="s">
        <v>6210</v>
      </c>
      <c r="B1808" s="87" t="s">
        <v>2279</v>
      </c>
      <c r="C1808" s="123" t="n">
        <v>50000.0</v>
      </c>
      <c r="D1808" s="123" t="s">
        <v>109</v>
      </c>
      <c r="E1808" s="123" t="n">
        <v>2114489.47</v>
      </c>
      <c r="F1808" s="87" t="s">
        <v>63</v>
      </c>
      <c r="G1808" s="87" t="s">
        <v>249</v>
      </c>
      <c r="H1808" s="87" t="s">
        <v>249</v>
      </c>
    </row>
    <row r="1809" outlineLevel="1">
      <c r="A1809" s="87" t="s">
        <v>6210</v>
      </c>
      <c r="B1809" s="87" t="s">
        <v>2284</v>
      </c>
      <c r="C1809" s="123" t="n">
        <v>13000.0</v>
      </c>
      <c r="D1809" s="123" t="s">
        <v>109</v>
      </c>
      <c r="E1809" s="123" t="n">
        <v>1905649.47</v>
      </c>
      <c r="F1809" s="87" t="s">
        <v>63</v>
      </c>
      <c r="G1809" s="87" t="s">
        <v>1489</v>
      </c>
      <c r="H1809" s="87" t="s">
        <v>249</v>
      </c>
    </row>
    <row r="1810" outlineLevel="1">
      <c r="A1810" s="87" t="s">
        <v>6210</v>
      </c>
      <c r="B1810" s="87" t="s">
        <v>2288</v>
      </c>
      <c r="C1810" s="123" t="n">
        <v>2200.0</v>
      </c>
      <c r="D1810" s="123" t="s">
        <v>109</v>
      </c>
      <c r="E1810" s="123" t="n">
        <v>1940122.47</v>
      </c>
      <c r="F1810" s="87" t="s">
        <v>63</v>
      </c>
      <c r="G1810" s="87" t="s">
        <v>249</v>
      </c>
      <c r="H1810" s="87" t="s">
        <v>249</v>
      </c>
    </row>
    <row r="1811" outlineLevel="1">
      <c r="A1811" s="87" t="s">
        <v>6211</v>
      </c>
      <c r="B1811" s="87" t="s">
        <v>2290</v>
      </c>
      <c r="C1811" s="123" t="n">
        <v>11000.0</v>
      </c>
      <c r="D1811" s="123" t="s">
        <v>109</v>
      </c>
      <c r="E1811" s="123" t="n">
        <v>1951122.47</v>
      </c>
      <c r="F1811" s="87" t="s">
        <v>63</v>
      </c>
      <c r="G1811" s="87" t="s">
        <v>2291</v>
      </c>
      <c r="H1811" s="87" t="s">
        <v>249</v>
      </c>
    </row>
    <row r="1812" outlineLevel="1">
      <c r="A1812" s="87" t="s">
        <v>6212</v>
      </c>
      <c r="B1812" s="87" t="s">
        <v>2293</v>
      </c>
      <c r="C1812" s="123" t="n">
        <v>32500.0</v>
      </c>
      <c r="D1812" s="123" t="s">
        <v>109</v>
      </c>
      <c r="E1812" s="123" t="n">
        <v>1983622.47</v>
      </c>
      <c r="F1812" s="87" t="s">
        <v>63</v>
      </c>
      <c r="G1812" s="87" t="s">
        <v>2294</v>
      </c>
      <c r="H1812" s="87" t="s">
        <v>249</v>
      </c>
    </row>
    <row r="1813" outlineLevel="1">
      <c r="A1813" s="87" t="s">
        <v>6212</v>
      </c>
      <c r="B1813" s="87" t="s">
        <v>2296</v>
      </c>
      <c r="C1813" s="123" t="n">
        <v>80000.0</v>
      </c>
      <c r="D1813" s="123" t="s">
        <v>109</v>
      </c>
      <c r="E1813" s="123" t="n">
        <v>2063622.47</v>
      </c>
      <c r="F1813" s="87" t="s">
        <v>63</v>
      </c>
      <c r="G1813" s="87" t="s">
        <v>2297</v>
      </c>
      <c r="H1813" s="87" t="s">
        <v>249</v>
      </c>
    </row>
    <row r="1814" outlineLevel="1">
      <c r="A1814" s="87" t="s">
        <v>6212</v>
      </c>
      <c r="B1814" s="87" t="s">
        <v>2299</v>
      </c>
      <c r="C1814" s="123" t="n">
        <v>2200.0</v>
      </c>
      <c r="D1814" s="123" t="s">
        <v>109</v>
      </c>
      <c r="E1814" s="123" t="n">
        <v>2065822.47</v>
      </c>
      <c r="F1814" s="87" t="s">
        <v>63</v>
      </c>
      <c r="G1814" s="87" t="s">
        <v>2300</v>
      </c>
      <c r="H1814" s="87" t="s">
        <v>249</v>
      </c>
    </row>
    <row r="1815" outlineLevel="1">
      <c r="A1815" s="87" t="s">
        <v>6212</v>
      </c>
      <c r="B1815" s="87" t="s">
        <v>2304</v>
      </c>
      <c r="C1815" s="123" t="n">
        <v>14200.0</v>
      </c>
      <c r="D1815" s="123" t="s">
        <v>109</v>
      </c>
      <c r="E1815" s="123" t="n">
        <v>2079480.47</v>
      </c>
      <c r="F1815" s="87" t="s">
        <v>63</v>
      </c>
      <c r="G1815" s="87" t="s">
        <v>2052</v>
      </c>
      <c r="H1815" s="87" t="s">
        <v>249</v>
      </c>
    </row>
    <row r="1816" outlineLevel="1">
      <c r="A1816" s="87" t="s">
        <v>6212</v>
      </c>
      <c r="B1816" s="87" t="s">
        <v>2306</v>
      </c>
      <c r="C1816" s="123" t="n">
        <v>3500.0</v>
      </c>
      <c r="D1816" s="123" t="s">
        <v>109</v>
      </c>
      <c r="E1816" s="123" t="n">
        <v>2082980.47</v>
      </c>
      <c r="F1816" s="87" t="s">
        <v>84</v>
      </c>
      <c r="G1816" s="87" t="s">
        <v>249</v>
      </c>
      <c r="H1816" s="87" t="s">
        <v>249</v>
      </c>
    </row>
    <row r="1817" outlineLevel="1">
      <c r="A1817" s="87" t="s">
        <v>6212</v>
      </c>
      <c r="B1817" s="87" t="s">
        <v>2308</v>
      </c>
      <c r="C1817" s="123" t="n">
        <v>22500.0</v>
      </c>
      <c r="D1817" s="123" t="s">
        <v>109</v>
      </c>
      <c r="E1817" s="123" t="n">
        <v>2105480.47</v>
      </c>
      <c r="F1817" s="87" t="s">
        <v>63</v>
      </c>
      <c r="G1817" s="87" t="s">
        <v>249</v>
      </c>
      <c r="H1817" s="87" t="s">
        <v>249</v>
      </c>
    </row>
    <row r="1818" outlineLevel="1">
      <c r="A1818" s="87" t="s">
        <v>6212</v>
      </c>
      <c r="B1818" s="87" t="s">
        <v>2320</v>
      </c>
      <c r="C1818" s="123" t="n">
        <v>18000.0</v>
      </c>
      <c r="D1818" s="123" t="s">
        <v>109</v>
      </c>
      <c r="E1818" s="123" t="n">
        <v>1716930.47</v>
      </c>
      <c r="F1818" s="87" t="s">
        <v>63</v>
      </c>
      <c r="G1818" s="87" t="s">
        <v>249</v>
      </c>
      <c r="H1818" s="87" t="s">
        <v>249</v>
      </c>
    </row>
    <row r="1819" outlineLevel="1">
      <c r="A1819" s="87" t="s">
        <v>6212</v>
      </c>
      <c r="B1819" s="87" t="s">
        <v>2324</v>
      </c>
      <c r="C1819" s="123" t="n">
        <v>40000.0</v>
      </c>
      <c r="D1819" s="123" t="s">
        <v>109</v>
      </c>
      <c r="E1819" s="123" t="n">
        <v>1760470.47</v>
      </c>
      <c r="F1819" s="87" t="s">
        <v>63</v>
      </c>
      <c r="G1819" s="87" t="s">
        <v>2325</v>
      </c>
      <c r="H1819" s="87" t="s">
        <v>249</v>
      </c>
    </row>
    <row r="1820" outlineLevel="1">
      <c r="A1820" s="87" t="s">
        <v>6212</v>
      </c>
      <c r="B1820" s="87" t="s">
        <v>2327</v>
      </c>
      <c r="C1820" s="123" t="n">
        <v>9200.0</v>
      </c>
      <c r="D1820" s="123" t="s">
        <v>109</v>
      </c>
      <c r="E1820" s="123" t="n">
        <v>1769670.47</v>
      </c>
      <c r="F1820" s="87" t="s">
        <v>416</v>
      </c>
      <c r="G1820" s="87" t="s">
        <v>2328</v>
      </c>
      <c r="H1820" s="87" t="s">
        <v>249</v>
      </c>
    </row>
    <row r="1821" outlineLevel="1">
      <c r="A1821" s="87" t="s">
        <v>6213</v>
      </c>
      <c r="B1821" s="87" t="s">
        <v>2335</v>
      </c>
      <c r="C1821" s="123" t="n">
        <v>2900.0</v>
      </c>
      <c r="D1821" s="123" t="s">
        <v>109</v>
      </c>
      <c r="E1821" s="123" t="n">
        <v>1690877.47</v>
      </c>
      <c r="F1821" s="87" t="s">
        <v>63</v>
      </c>
      <c r="G1821" s="87" t="s">
        <v>2336</v>
      </c>
      <c r="H1821" s="87" t="s">
        <v>249</v>
      </c>
    </row>
    <row r="1822" outlineLevel="1">
      <c r="A1822" s="87" t="s">
        <v>6213</v>
      </c>
      <c r="B1822" s="87" t="s">
        <v>2338</v>
      </c>
      <c r="C1822" s="123" t="n">
        <v>15000.0</v>
      </c>
      <c r="D1822" s="123" t="s">
        <v>109</v>
      </c>
      <c r="E1822" s="123" t="n">
        <v>1705877.47</v>
      </c>
      <c r="F1822" s="87" t="s">
        <v>63</v>
      </c>
      <c r="G1822" s="87" t="s">
        <v>1101</v>
      </c>
      <c r="H1822" s="87" t="s">
        <v>249</v>
      </c>
    </row>
    <row r="1823" outlineLevel="1">
      <c r="A1823" s="87" t="s">
        <v>6213</v>
      </c>
      <c r="B1823" s="87" t="s">
        <v>2340</v>
      </c>
      <c r="C1823" s="123" t="n">
        <v>10000.0</v>
      </c>
      <c r="D1823" s="123" t="s">
        <v>109</v>
      </c>
      <c r="E1823" s="123" t="n">
        <v>1715877.47</v>
      </c>
      <c r="F1823" s="87" t="s">
        <v>63</v>
      </c>
      <c r="G1823" s="87" t="s">
        <v>249</v>
      </c>
      <c r="H1823" s="87" t="s">
        <v>249</v>
      </c>
    </row>
    <row r="1824" outlineLevel="1">
      <c r="A1824" s="87" t="s">
        <v>6213</v>
      </c>
      <c r="B1824" s="87" t="s">
        <v>2342</v>
      </c>
      <c r="C1824" s="123" t="n">
        <v>11000.0</v>
      </c>
      <c r="D1824" s="123" t="s">
        <v>109</v>
      </c>
      <c r="E1824" s="123" t="n">
        <v>1726877.47</v>
      </c>
      <c r="F1824" s="87" t="s">
        <v>63</v>
      </c>
      <c r="G1824" s="87" t="s">
        <v>2343</v>
      </c>
      <c r="H1824" s="87" t="s">
        <v>249</v>
      </c>
    </row>
    <row r="1825" outlineLevel="1">
      <c r="A1825" s="87" t="s">
        <v>6213</v>
      </c>
      <c r="B1825" s="87" t="s">
        <v>2345</v>
      </c>
      <c r="C1825" s="123" t="n">
        <v>11000.0</v>
      </c>
      <c r="D1825" s="123" t="s">
        <v>109</v>
      </c>
      <c r="E1825" s="123" t="n">
        <v>1737877.47</v>
      </c>
      <c r="F1825" s="87" t="s">
        <v>63</v>
      </c>
      <c r="G1825" s="87" t="s">
        <v>2346</v>
      </c>
      <c r="H1825" s="87" t="s">
        <v>249</v>
      </c>
    </row>
    <row r="1826" outlineLevel="1">
      <c r="A1826" s="87" t="s">
        <v>6213</v>
      </c>
      <c r="B1826" s="87" t="s">
        <v>2353</v>
      </c>
      <c r="C1826" s="123" t="n">
        <v>56000.0</v>
      </c>
      <c r="D1826" s="123" t="s">
        <v>109</v>
      </c>
      <c r="E1826" s="123" t="n">
        <v>1652967.47</v>
      </c>
      <c r="F1826" s="87" t="s">
        <v>63</v>
      </c>
      <c r="G1826" s="87" t="s">
        <v>1937</v>
      </c>
      <c r="H1826" s="87" t="s">
        <v>249</v>
      </c>
    </row>
    <row r="1827" outlineLevel="1">
      <c r="A1827" s="87" t="s">
        <v>6213</v>
      </c>
      <c r="B1827" s="87" t="s">
        <v>2357</v>
      </c>
      <c r="C1827" s="123" t="n">
        <v>25000.0</v>
      </c>
      <c r="D1827" s="123" t="s">
        <v>109</v>
      </c>
      <c r="E1827" s="123" t="n">
        <v>1686717.47</v>
      </c>
      <c r="F1827" s="87" t="s">
        <v>63</v>
      </c>
      <c r="G1827" s="87" t="s">
        <v>2358</v>
      </c>
      <c r="H1827" s="87" t="s">
        <v>249</v>
      </c>
    </row>
    <row r="1828" outlineLevel="1">
      <c r="A1828" s="87" t="s">
        <v>6136</v>
      </c>
      <c r="B1828" s="87" t="s">
        <v>2360</v>
      </c>
      <c r="C1828" s="123" t="n">
        <v>2400.0</v>
      </c>
      <c r="D1828" s="123" t="s">
        <v>109</v>
      </c>
      <c r="E1828" s="123" t="n">
        <v>1689117.47</v>
      </c>
      <c r="F1828" s="87" t="s">
        <v>63</v>
      </c>
      <c r="G1828" s="87" t="s">
        <v>1101</v>
      </c>
      <c r="H1828" s="87" t="s">
        <v>249</v>
      </c>
    </row>
    <row r="1829" outlineLevel="1">
      <c r="A1829" s="87" t="s">
        <v>6136</v>
      </c>
      <c r="B1829" s="87" t="s">
        <v>2364</v>
      </c>
      <c r="C1829" s="123" t="n">
        <v>21000.0</v>
      </c>
      <c r="D1829" s="123" t="s">
        <v>109</v>
      </c>
      <c r="E1829" s="123" t="n">
        <v>1731947.47</v>
      </c>
      <c r="F1829" s="87" t="s">
        <v>63</v>
      </c>
      <c r="G1829" s="87" t="s">
        <v>1343</v>
      </c>
      <c r="H1829" s="87" t="s">
        <v>249</v>
      </c>
    </row>
    <row r="1830" outlineLevel="1">
      <c r="A1830" s="87" t="s">
        <v>6136</v>
      </c>
      <c r="B1830" s="87" t="s">
        <v>2368</v>
      </c>
      <c r="C1830" s="123" t="n">
        <v>7800.0</v>
      </c>
      <c r="D1830" s="123" t="s">
        <v>109</v>
      </c>
      <c r="E1830" s="123" t="n">
        <v>1728336.47</v>
      </c>
      <c r="F1830" s="87" t="s">
        <v>63</v>
      </c>
      <c r="G1830" s="87" t="s">
        <v>419</v>
      </c>
      <c r="H1830" s="87" t="s">
        <v>249</v>
      </c>
    </row>
    <row r="1831" outlineLevel="1">
      <c r="A1831" s="87" t="s">
        <v>6136</v>
      </c>
      <c r="B1831" s="87" t="s">
        <v>2372</v>
      </c>
      <c r="C1831" s="123" t="n">
        <v>700.0</v>
      </c>
      <c r="D1831" s="123" t="s">
        <v>109</v>
      </c>
      <c r="E1831" s="123" t="n">
        <v>1724036.47</v>
      </c>
      <c r="F1831" s="87" t="s">
        <v>63</v>
      </c>
      <c r="G1831" s="87" t="s">
        <v>506</v>
      </c>
      <c r="H1831" s="87" t="s">
        <v>249</v>
      </c>
    </row>
    <row r="1832" outlineLevel="1">
      <c r="A1832" s="87" t="s">
        <v>6136</v>
      </c>
      <c r="B1832" s="87" t="s">
        <v>2376</v>
      </c>
      <c r="C1832" s="123" t="n">
        <v>32000.0</v>
      </c>
      <c r="D1832" s="123" t="s">
        <v>109</v>
      </c>
      <c r="E1832" s="123" t="n">
        <v>1744536.47</v>
      </c>
      <c r="F1832" s="87" t="s">
        <v>63</v>
      </c>
      <c r="G1832" s="87" t="s">
        <v>249</v>
      </c>
      <c r="H1832" s="87" t="s">
        <v>249</v>
      </c>
    </row>
    <row r="1833" outlineLevel="1">
      <c r="A1833" s="87" t="s">
        <v>6136</v>
      </c>
      <c r="B1833" s="87" t="s">
        <v>2378</v>
      </c>
      <c r="C1833" s="123" t="n">
        <v>700.0</v>
      </c>
      <c r="D1833" s="123" t="s">
        <v>109</v>
      </c>
      <c r="E1833" s="123" t="n">
        <v>1745236.47</v>
      </c>
      <c r="F1833" s="87" t="s">
        <v>63</v>
      </c>
      <c r="G1833" s="87" t="s">
        <v>506</v>
      </c>
      <c r="H1833" s="87" t="s">
        <v>249</v>
      </c>
    </row>
    <row r="1834" outlineLevel="1">
      <c r="A1834" s="87" t="s">
        <v>6136</v>
      </c>
      <c r="B1834" s="87" t="s">
        <v>2380</v>
      </c>
      <c r="C1834" s="123" t="n">
        <v>35000.0</v>
      </c>
      <c r="D1834" s="123" t="s">
        <v>109</v>
      </c>
      <c r="E1834" s="123" t="n">
        <v>1780236.47</v>
      </c>
      <c r="F1834" s="87" t="s">
        <v>63</v>
      </c>
      <c r="G1834" s="87" t="s">
        <v>249</v>
      </c>
      <c r="H1834" s="87" t="s">
        <v>249</v>
      </c>
    </row>
    <row r="1835" outlineLevel="1">
      <c r="A1835" s="87" t="s">
        <v>6136</v>
      </c>
      <c r="B1835" s="87" t="s">
        <v>2382</v>
      </c>
      <c r="C1835" s="123" t="n">
        <v>10000.0</v>
      </c>
      <c r="D1835" s="123" t="s">
        <v>109</v>
      </c>
      <c r="E1835" s="123" t="n">
        <v>1790236.47</v>
      </c>
      <c r="F1835" s="87" t="s">
        <v>63</v>
      </c>
      <c r="G1835" s="87" t="s">
        <v>2383</v>
      </c>
      <c r="H1835" s="87" t="s">
        <v>249</v>
      </c>
    </row>
    <row r="1836" outlineLevel="1">
      <c r="A1836" s="87" t="s">
        <v>6136</v>
      </c>
      <c r="B1836" s="87" t="s">
        <v>2385</v>
      </c>
      <c r="C1836" s="123" t="n">
        <v>5000.0</v>
      </c>
      <c r="D1836" s="123" t="s">
        <v>109</v>
      </c>
      <c r="E1836" s="123" t="n">
        <v>1795236.47</v>
      </c>
      <c r="F1836" s="87" t="s">
        <v>63</v>
      </c>
      <c r="G1836" s="87" t="s">
        <v>249</v>
      </c>
      <c r="H1836" s="87" t="s">
        <v>249</v>
      </c>
    </row>
    <row r="1837" outlineLevel="1">
      <c r="A1837" s="87" t="s">
        <v>6136</v>
      </c>
      <c r="B1837" s="87" t="s">
        <v>2387</v>
      </c>
      <c r="C1837" s="123" t="n">
        <v>2300.0</v>
      </c>
      <c r="D1837" s="123" t="s">
        <v>109</v>
      </c>
      <c r="E1837" s="123" t="n">
        <v>1797536.47</v>
      </c>
      <c r="F1837" s="87" t="s">
        <v>63</v>
      </c>
      <c r="G1837" s="87" t="s">
        <v>648</v>
      </c>
      <c r="H1837" s="87" t="s">
        <v>249</v>
      </c>
    </row>
    <row r="1838" outlineLevel="1">
      <c r="A1838" s="87" t="s">
        <v>6136</v>
      </c>
      <c r="B1838" s="87" t="s">
        <v>2389</v>
      </c>
      <c r="C1838" s="123" t="n">
        <v>8000.0</v>
      </c>
      <c r="D1838" s="123" t="s">
        <v>109</v>
      </c>
      <c r="E1838" s="123" t="n">
        <v>1805536.47</v>
      </c>
      <c r="F1838" s="87" t="s">
        <v>63</v>
      </c>
      <c r="G1838" s="87" t="s">
        <v>249</v>
      </c>
      <c r="H1838" s="87" t="s">
        <v>249</v>
      </c>
    </row>
    <row r="1839" outlineLevel="1">
      <c r="A1839" s="87" t="s">
        <v>6136</v>
      </c>
      <c r="B1839" s="87" t="s">
        <v>2391</v>
      </c>
      <c r="C1839" s="123" t="n">
        <v>11800.0</v>
      </c>
      <c r="D1839" s="123" t="s">
        <v>109</v>
      </c>
      <c r="E1839" s="123" t="n">
        <v>1817336.47</v>
      </c>
      <c r="F1839" s="87" t="s">
        <v>63</v>
      </c>
      <c r="G1839" s="87" t="s">
        <v>249</v>
      </c>
      <c r="H1839" s="87" t="s">
        <v>249</v>
      </c>
    </row>
    <row r="1840" outlineLevel="1">
      <c r="A1840" s="87" t="s">
        <v>6136</v>
      </c>
      <c r="B1840" s="87" t="s">
        <v>2395</v>
      </c>
      <c r="C1840" s="123" t="n">
        <v>100000.0</v>
      </c>
      <c r="D1840" s="123" t="s">
        <v>109</v>
      </c>
      <c r="E1840" s="123" t="n">
        <v>1910586.47</v>
      </c>
      <c r="F1840" s="87" t="s">
        <v>63</v>
      </c>
      <c r="G1840" s="87" t="s">
        <v>1786</v>
      </c>
      <c r="H1840" s="87" t="s">
        <v>249</v>
      </c>
    </row>
    <row r="1841" outlineLevel="1">
      <c r="A1841" s="87" t="s">
        <v>6214</v>
      </c>
      <c r="B1841" s="87" t="s">
        <v>2397</v>
      </c>
      <c r="C1841" s="123" t="n">
        <v>2200.0</v>
      </c>
      <c r="D1841" s="123" t="s">
        <v>109</v>
      </c>
      <c r="E1841" s="123" t="n">
        <v>1912786.47</v>
      </c>
      <c r="F1841" s="87" t="s">
        <v>63</v>
      </c>
      <c r="G1841" s="87" t="s">
        <v>249</v>
      </c>
      <c r="H1841" s="87" t="s">
        <v>249</v>
      </c>
    </row>
    <row r="1842" outlineLevel="1">
      <c r="A1842" s="87" t="s">
        <v>6214</v>
      </c>
      <c r="B1842" s="87" t="s">
        <v>2399</v>
      </c>
      <c r="C1842" s="123" t="n">
        <v>5000.0</v>
      </c>
      <c r="D1842" s="123" t="s">
        <v>109</v>
      </c>
      <c r="E1842" s="123" t="n">
        <v>1917786.47</v>
      </c>
      <c r="F1842" s="87" t="s">
        <v>63</v>
      </c>
      <c r="G1842" s="87" t="s">
        <v>752</v>
      </c>
      <c r="H1842" s="87" t="s">
        <v>249</v>
      </c>
    </row>
    <row r="1843" outlineLevel="1">
      <c r="A1843" s="87" t="s">
        <v>6214</v>
      </c>
      <c r="B1843" s="87" t="s">
        <v>2401</v>
      </c>
      <c r="C1843" s="123" t="n">
        <v>17000.0</v>
      </c>
      <c r="D1843" s="123" t="s">
        <v>109</v>
      </c>
      <c r="E1843" s="123" t="n">
        <v>1934786.47</v>
      </c>
      <c r="F1843" s="87" t="s">
        <v>84</v>
      </c>
      <c r="G1843" s="87" t="s">
        <v>249</v>
      </c>
      <c r="H1843" s="87" t="s">
        <v>249</v>
      </c>
    </row>
    <row r="1844" outlineLevel="1">
      <c r="A1844" s="87" t="s">
        <v>6214</v>
      </c>
      <c r="B1844" s="87" t="s">
        <v>2403</v>
      </c>
      <c r="C1844" s="123" t="n">
        <v>500.0</v>
      </c>
      <c r="D1844" s="123" t="s">
        <v>109</v>
      </c>
      <c r="E1844" s="123" t="n">
        <v>1935286.47</v>
      </c>
      <c r="F1844" s="87" t="s">
        <v>63</v>
      </c>
      <c r="G1844" s="87" t="s">
        <v>249</v>
      </c>
      <c r="H1844" s="87" t="s">
        <v>249</v>
      </c>
    </row>
    <row r="1845" outlineLevel="1">
      <c r="A1845" s="87" t="s">
        <v>6214</v>
      </c>
      <c r="B1845" s="87" t="s">
        <v>2405</v>
      </c>
      <c r="C1845" s="123" t="n">
        <v>2000.0</v>
      </c>
      <c r="D1845" s="123" t="s">
        <v>109</v>
      </c>
      <c r="E1845" s="123" t="n">
        <v>1937286.47</v>
      </c>
      <c r="F1845" s="87" t="s">
        <v>63</v>
      </c>
      <c r="G1845" s="87" t="s">
        <v>2406</v>
      </c>
      <c r="H1845" s="87" t="s">
        <v>249</v>
      </c>
    </row>
    <row r="1846" outlineLevel="1">
      <c r="A1846" s="87" t="s">
        <v>6214</v>
      </c>
      <c r="B1846" s="87" t="s">
        <v>2408</v>
      </c>
      <c r="C1846" s="123" t="n">
        <v>1800.0</v>
      </c>
      <c r="D1846" s="123" t="s">
        <v>109</v>
      </c>
      <c r="E1846" s="123" t="n">
        <v>1939086.47</v>
      </c>
      <c r="F1846" s="87" t="s">
        <v>63</v>
      </c>
      <c r="G1846" s="87" t="s">
        <v>2406</v>
      </c>
      <c r="H1846" s="87" t="s">
        <v>249</v>
      </c>
    </row>
    <row r="1847" outlineLevel="1">
      <c r="A1847" s="87" t="s">
        <v>6214</v>
      </c>
      <c r="B1847" s="87" t="s">
        <v>2410</v>
      </c>
      <c r="C1847" s="123" t="n">
        <v>8500.0</v>
      </c>
      <c r="D1847" s="123" t="s">
        <v>109</v>
      </c>
      <c r="E1847" s="123" t="n">
        <v>1947586.47</v>
      </c>
      <c r="F1847" s="87" t="s">
        <v>63</v>
      </c>
      <c r="G1847" s="87" t="s">
        <v>2247</v>
      </c>
      <c r="H1847" s="87" t="s">
        <v>249</v>
      </c>
    </row>
    <row r="1848" outlineLevel="1">
      <c r="A1848" s="87" t="s">
        <v>6214</v>
      </c>
      <c r="B1848" s="87" t="s">
        <v>2424</v>
      </c>
      <c r="C1848" s="123" t="n">
        <v>2800.0</v>
      </c>
      <c r="D1848" s="123" t="s">
        <v>109</v>
      </c>
      <c r="E1848" s="123" t="n">
        <v>1715268.47</v>
      </c>
      <c r="F1848" s="87" t="s">
        <v>63</v>
      </c>
      <c r="G1848" s="87" t="s">
        <v>249</v>
      </c>
      <c r="H1848" s="87" t="s">
        <v>249</v>
      </c>
    </row>
    <row r="1849" outlineLevel="1">
      <c r="A1849" s="87" t="s">
        <v>6215</v>
      </c>
      <c r="B1849" s="87" t="s">
        <v>2428</v>
      </c>
      <c r="C1849" s="123" t="n">
        <v>19200.0</v>
      </c>
      <c r="D1849" s="123" t="s">
        <v>109</v>
      </c>
      <c r="E1849" s="123" t="n">
        <v>1804848.47</v>
      </c>
      <c r="F1849" s="87" t="s">
        <v>63</v>
      </c>
      <c r="G1849" s="87" t="s">
        <v>249</v>
      </c>
      <c r="H1849" s="87" t="s">
        <v>249</v>
      </c>
    </row>
    <row r="1850" outlineLevel="1">
      <c r="A1850" s="87" t="s">
        <v>6215</v>
      </c>
      <c r="B1850" s="87" t="s">
        <v>2430</v>
      </c>
      <c r="C1850" s="123" t="n">
        <v>13000.0</v>
      </c>
      <c r="D1850" s="123" t="s">
        <v>109</v>
      </c>
      <c r="E1850" s="123" t="n">
        <v>1817848.47</v>
      </c>
      <c r="F1850" s="87" t="s">
        <v>63</v>
      </c>
      <c r="G1850" s="87" t="s">
        <v>1062</v>
      </c>
      <c r="H1850" s="87" t="s">
        <v>249</v>
      </c>
    </row>
    <row r="1851" outlineLevel="1">
      <c r="A1851" s="87" t="s">
        <v>6215</v>
      </c>
      <c r="B1851" s="87" t="s">
        <v>2436</v>
      </c>
      <c r="C1851" s="123" t="n">
        <v>7000.0</v>
      </c>
      <c r="D1851" s="123" t="s">
        <v>109</v>
      </c>
      <c r="E1851" s="123" t="n">
        <v>1592873.47</v>
      </c>
      <c r="F1851" s="87" t="s">
        <v>63</v>
      </c>
      <c r="G1851" s="87" t="s">
        <v>1343</v>
      </c>
      <c r="H1851" s="87" t="s">
        <v>249</v>
      </c>
    </row>
    <row r="1852" outlineLevel="1">
      <c r="A1852" s="87" t="s">
        <v>6215</v>
      </c>
      <c r="B1852" s="87" t="s">
        <v>2438</v>
      </c>
      <c r="C1852" s="123" t="n">
        <v>700.0</v>
      </c>
      <c r="D1852" s="123" t="s">
        <v>109</v>
      </c>
      <c r="E1852" s="123" t="n">
        <v>1593573.47</v>
      </c>
      <c r="F1852" s="87" t="s">
        <v>63</v>
      </c>
      <c r="G1852" s="87" t="s">
        <v>506</v>
      </c>
      <c r="H1852" s="87" t="s">
        <v>249</v>
      </c>
    </row>
    <row r="1853" outlineLevel="1">
      <c r="A1853" s="87" t="s">
        <v>6215</v>
      </c>
      <c r="B1853" s="87" t="s">
        <v>2440</v>
      </c>
      <c r="C1853" s="123" t="n">
        <v>4000.0</v>
      </c>
      <c r="D1853" s="123" t="s">
        <v>109</v>
      </c>
      <c r="E1853" s="123" t="n">
        <v>1597573.47</v>
      </c>
      <c r="F1853" s="87" t="s">
        <v>63</v>
      </c>
      <c r="G1853" s="87" t="s">
        <v>249</v>
      </c>
      <c r="H1853" s="87" t="s">
        <v>249</v>
      </c>
    </row>
    <row r="1854" outlineLevel="1">
      <c r="A1854" s="87" t="s">
        <v>6215</v>
      </c>
      <c r="B1854" s="87" t="s">
        <v>2449</v>
      </c>
      <c r="C1854" s="123" t="n">
        <v>36800.0</v>
      </c>
      <c r="D1854" s="123" t="s">
        <v>109</v>
      </c>
      <c r="E1854" s="123" t="n">
        <v>1673375.47</v>
      </c>
      <c r="F1854" s="87" t="s">
        <v>63</v>
      </c>
      <c r="G1854" s="87" t="s">
        <v>249</v>
      </c>
      <c r="H1854" s="87" t="s">
        <v>249</v>
      </c>
    </row>
    <row r="1855" outlineLevel="1">
      <c r="A1855" s="87" t="s">
        <v>6215</v>
      </c>
      <c r="B1855" s="87" t="s">
        <v>2451</v>
      </c>
      <c r="C1855" s="123" t="n">
        <v>20000.0</v>
      </c>
      <c r="D1855" s="123" t="s">
        <v>109</v>
      </c>
      <c r="E1855" s="123" t="n">
        <v>1693375.47</v>
      </c>
      <c r="F1855" s="87" t="s">
        <v>83</v>
      </c>
      <c r="G1855" s="87" t="s">
        <v>2452</v>
      </c>
      <c r="H1855" s="87" t="s">
        <v>249</v>
      </c>
    </row>
    <row r="1856" outlineLevel="1">
      <c r="A1856" s="87" t="s">
        <v>6215</v>
      </c>
      <c r="B1856" s="87" t="s">
        <v>2456</v>
      </c>
      <c r="C1856" s="123" t="n">
        <v>100000.0</v>
      </c>
      <c r="D1856" s="123" t="s">
        <v>109</v>
      </c>
      <c r="E1856" s="123" t="n">
        <v>1801045.47</v>
      </c>
      <c r="F1856" s="87" t="s">
        <v>63</v>
      </c>
      <c r="G1856" s="87" t="s">
        <v>513</v>
      </c>
      <c r="H1856" s="87" t="s">
        <v>249</v>
      </c>
    </row>
    <row r="1857" outlineLevel="1">
      <c r="A1857" s="87" t="s">
        <v>6215</v>
      </c>
      <c r="B1857" s="87" t="s">
        <v>2458</v>
      </c>
      <c r="C1857" s="123" t="n">
        <v>2300.0</v>
      </c>
      <c r="D1857" s="123" t="s">
        <v>109</v>
      </c>
      <c r="E1857" s="123" t="n">
        <v>1803345.47</v>
      </c>
      <c r="F1857" s="87" t="s">
        <v>63</v>
      </c>
      <c r="G1857" s="87" t="s">
        <v>249</v>
      </c>
      <c r="H1857" s="87" t="s">
        <v>249</v>
      </c>
    </row>
    <row r="1858" outlineLevel="1">
      <c r="A1858" s="87" t="s">
        <v>6215</v>
      </c>
      <c r="B1858" s="87" t="s">
        <v>2460</v>
      </c>
      <c r="C1858" s="123" t="n">
        <v>500.0</v>
      </c>
      <c r="D1858" s="123" t="s">
        <v>109</v>
      </c>
      <c r="E1858" s="123" t="n">
        <v>1803845.47</v>
      </c>
      <c r="F1858" s="87" t="s">
        <v>63</v>
      </c>
      <c r="G1858" s="87" t="s">
        <v>705</v>
      </c>
      <c r="H1858" s="87" t="s">
        <v>249</v>
      </c>
    </row>
    <row r="1859" outlineLevel="1">
      <c r="A1859" s="87" t="s">
        <v>6215</v>
      </c>
      <c r="B1859" s="87" t="s">
        <v>2462</v>
      </c>
      <c r="C1859" s="123" t="n">
        <v>25000.0</v>
      </c>
      <c r="D1859" s="123" t="s">
        <v>109</v>
      </c>
      <c r="E1859" s="123" t="n">
        <v>1828845.47</v>
      </c>
      <c r="F1859" s="87" t="s">
        <v>63</v>
      </c>
      <c r="G1859" s="87" t="s">
        <v>705</v>
      </c>
      <c r="H1859" s="87" t="s">
        <v>249</v>
      </c>
    </row>
    <row r="1860" outlineLevel="1">
      <c r="A1860" s="87" t="s">
        <v>6215</v>
      </c>
      <c r="B1860" s="87" t="s">
        <v>2464</v>
      </c>
      <c r="C1860" s="123" t="n">
        <v>8000.0</v>
      </c>
      <c r="D1860" s="123" t="s">
        <v>109</v>
      </c>
      <c r="E1860" s="123" t="n">
        <v>1836845.47</v>
      </c>
      <c r="F1860" s="87" t="s">
        <v>63</v>
      </c>
      <c r="G1860" s="87" t="s">
        <v>2328</v>
      </c>
      <c r="H1860" s="87" t="s">
        <v>249</v>
      </c>
    </row>
    <row r="1861" outlineLevel="1">
      <c r="A1861" s="87" t="s">
        <v>6215</v>
      </c>
      <c r="B1861" s="87" t="s">
        <v>2470</v>
      </c>
      <c r="C1861" s="123" t="n">
        <v>12500.0</v>
      </c>
      <c r="D1861" s="123" t="s">
        <v>109</v>
      </c>
      <c r="E1861" s="123" t="n">
        <v>1870745.47</v>
      </c>
      <c r="F1861" s="87" t="s">
        <v>63</v>
      </c>
      <c r="G1861" s="87" t="s">
        <v>419</v>
      </c>
      <c r="H1861" s="87" t="s">
        <v>249</v>
      </c>
    </row>
    <row r="1862" outlineLevel="1">
      <c r="A1862" s="87" t="s">
        <v>6215</v>
      </c>
      <c r="B1862" s="87" t="s">
        <v>2480</v>
      </c>
      <c r="C1862" s="123" t="n">
        <v>8500.0</v>
      </c>
      <c r="D1862" s="123" t="s">
        <v>109</v>
      </c>
      <c r="E1862" s="123" t="n">
        <v>1821889.47</v>
      </c>
      <c r="F1862" s="87" t="s">
        <v>63</v>
      </c>
      <c r="G1862" s="87" t="s">
        <v>435</v>
      </c>
      <c r="H1862" s="87" t="s">
        <v>249</v>
      </c>
    </row>
    <row r="1863" outlineLevel="1">
      <c r="A1863" s="87" t="s">
        <v>6216</v>
      </c>
      <c r="B1863" s="87" t="s">
        <v>2482</v>
      </c>
      <c r="C1863" s="123" t="n">
        <v>4400.0</v>
      </c>
      <c r="D1863" s="123" t="s">
        <v>109</v>
      </c>
      <c r="E1863" s="123" t="n">
        <v>1826289.47</v>
      </c>
      <c r="F1863" s="87" t="s">
        <v>63</v>
      </c>
      <c r="G1863" s="87" t="s">
        <v>1072</v>
      </c>
      <c r="H1863" s="87" t="s">
        <v>249</v>
      </c>
    </row>
    <row r="1864" outlineLevel="1">
      <c r="A1864" s="87" t="s">
        <v>6216</v>
      </c>
      <c r="B1864" s="87" t="s">
        <v>2484</v>
      </c>
      <c r="C1864" s="123" t="n">
        <v>14000.0</v>
      </c>
      <c r="D1864" s="123" t="s">
        <v>109</v>
      </c>
      <c r="E1864" s="123" t="n">
        <v>1840289.47</v>
      </c>
      <c r="F1864" s="87" t="s">
        <v>63</v>
      </c>
      <c r="G1864" s="87" t="s">
        <v>249</v>
      </c>
      <c r="H1864" s="87" t="s">
        <v>249</v>
      </c>
    </row>
    <row r="1865" outlineLevel="1">
      <c r="A1865" s="87" t="s">
        <v>6216</v>
      </c>
      <c r="B1865" s="87" t="s">
        <v>2486</v>
      </c>
      <c r="C1865" s="123" t="n">
        <v>11000.0</v>
      </c>
      <c r="D1865" s="123" t="s">
        <v>109</v>
      </c>
      <c r="E1865" s="123" t="n">
        <v>1851289.47</v>
      </c>
      <c r="F1865" s="87" t="s">
        <v>63</v>
      </c>
      <c r="G1865" s="87" t="s">
        <v>249</v>
      </c>
      <c r="H1865" s="87" t="s">
        <v>249</v>
      </c>
    </row>
    <row r="1866" outlineLevel="1">
      <c r="A1866" s="87" t="s">
        <v>6216</v>
      </c>
      <c r="B1866" s="87" t="s">
        <v>2488</v>
      </c>
      <c r="C1866" s="123" t="n">
        <v>11400.0</v>
      </c>
      <c r="D1866" s="123" t="s">
        <v>109</v>
      </c>
      <c r="E1866" s="123" t="n">
        <v>1862689.47</v>
      </c>
      <c r="F1866" s="87" t="s">
        <v>63</v>
      </c>
      <c r="G1866" s="87" t="s">
        <v>2489</v>
      </c>
      <c r="H1866" s="87" t="s">
        <v>249</v>
      </c>
    </row>
    <row r="1867" outlineLevel="1">
      <c r="A1867" s="87" t="s">
        <v>6216</v>
      </c>
      <c r="B1867" s="87" t="s">
        <v>2491</v>
      </c>
      <c r="C1867" s="123" t="n">
        <v>4000.0</v>
      </c>
      <c r="D1867" s="123" t="s">
        <v>109</v>
      </c>
      <c r="E1867" s="123" t="n">
        <v>1866689.47</v>
      </c>
      <c r="F1867" s="87" t="s">
        <v>63</v>
      </c>
      <c r="G1867" s="87" t="s">
        <v>2492</v>
      </c>
      <c r="H1867" s="87" t="s">
        <v>249</v>
      </c>
    </row>
    <row r="1868" outlineLevel="1">
      <c r="A1868" s="87" t="s">
        <v>6216</v>
      </c>
      <c r="B1868" s="87" t="s">
        <v>2494</v>
      </c>
      <c r="C1868" s="123" t="n">
        <v>40000.0</v>
      </c>
      <c r="D1868" s="123" t="s">
        <v>109</v>
      </c>
      <c r="E1868" s="123" t="n">
        <v>1906689.47</v>
      </c>
      <c r="F1868" s="87" t="s">
        <v>63</v>
      </c>
      <c r="G1868" s="87" t="s">
        <v>2495</v>
      </c>
      <c r="H1868" s="87" t="s">
        <v>249</v>
      </c>
    </row>
    <row r="1869" outlineLevel="1">
      <c r="A1869" s="87" t="s">
        <v>6217</v>
      </c>
      <c r="B1869" s="87" t="s">
        <v>2503</v>
      </c>
      <c r="C1869" s="123" t="n">
        <v>4500000.0</v>
      </c>
      <c r="D1869" s="123" t="s">
        <v>109</v>
      </c>
      <c r="E1869" s="123" t="n">
        <v>6218193.47</v>
      </c>
      <c r="F1869" s="87" t="s">
        <v>63</v>
      </c>
      <c r="G1869" s="87" t="s">
        <v>807</v>
      </c>
      <c r="H1869" s="87" t="s">
        <v>249</v>
      </c>
    </row>
    <row r="1870" outlineLevel="1">
      <c r="A1870" s="87" t="s">
        <v>6217</v>
      </c>
      <c r="B1870" s="87" t="s">
        <v>2505</v>
      </c>
      <c r="C1870" s="123" t="n">
        <v>11000.0</v>
      </c>
      <c r="D1870" s="123" t="s">
        <v>109</v>
      </c>
      <c r="E1870" s="123" t="n">
        <v>6229193.47</v>
      </c>
      <c r="F1870" s="87" t="s">
        <v>63</v>
      </c>
      <c r="G1870" s="87" t="s">
        <v>2346</v>
      </c>
      <c r="H1870" s="87" t="s">
        <v>249</v>
      </c>
    </row>
    <row r="1871" outlineLevel="1">
      <c r="A1871" s="87" t="s">
        <v>6217</v>
      </c>
      <c r="B1871" s="87" t="s">
        <v>2509</v>
      </c>
      <c r="C1871" s="123" t="n">
        <v>50000.0</v>
      </c>
      <c r="D1871" s="123" t="s">
        <v>109</v>
      </c>
      <c r="E1871" s="123" t="n">
        <v>6281443.47</v>
      </c>
      <c r="F1871" s="87" t="s">
        <v>63</v>
      </c>
      <c r="G1871" s="87" t="s">
        <v>1786</v>
      </c>
      <c r="H1871" s="87" t="s">
        <v>249</v>
      </c>
    </row>
    <row r="1872" outlineLevel="1">
      <c r="A1872" s="87" t="s">
        <v>6217</v>
      </c>
      <c r="B1872" s="87" t="s">
        <v>2511</v>
      </c>
      <c r="C1872" s="123" t="n">
        <v>19000.0</v>
      </c>
      <c r="D1872" s="123" t="s">
        <v>109</v>
      </c>
      <c r="E1872" s="123" t="n">
        <v>6300443.47</v>
      </c>
      <c r="F1872" s="87" t="s">
        <v>63</v>
      </c>
      <c r="G1872" s="87" t="s">
        <v>1325</v>
      </c>
      <c r="H1872" s="87" t="s">
        <v>249</v>
      </c>
    </row>
    <row r="1873" outlineLevel="1">
      <c r="A1873" s="87" t="s">
        <v>6217</v>
      </c>
      <c r="B1873" s="87" t="s">
        <v>2513</v>
      </c>
      <c r="C1873" s="123" t="n">
        <v>100.0</v>
      </c>
      <c r="D1873" s="123" t="s">
        <v>109</v>
      </c>
      <c r="E1873" s="123" t="n">
        <v>6300543.47</v>
      </c>
      <c r="F1873" s="87" t="s">
        <v>63</v>
      </c>
      <c r="G1873" s="87" t="s">
        <v>2514</v>
      </c>
      <c r="H1873" s="87" t="s">
        <v>249</v>
      </c>
    </row>
    <row r="1874" outlineLevel="1">
      <c r="A1874" s="87" t="s">
        <v>6217</v>
      </c>
      <c r="B1874" s="87" t="s">
        <v>2516</v>
      </c>
      <c r="C1874" s="123" t="n">
        <v>13700.0</v>
      </c>
      <c r="D1874" s="123" t="s">
        <v>109</v>
      </c>
      <c r="E1874" s="123" t="n">
        <v>6314243.47</v>
      </c>
      <c r="F1874" s="87" t="s">
        <v>63</v>
      </c>
      <c r="G1874" s="87" t="s">
        <v>586</v>
      </c>
      <c r="H1874" s="87" t="s">
        <v>249</v>
      </c>
    </row>
    <row r="1875" outlineLevel="1">
      <c r="A1875" s="87" t="s">
        <v>6217</v>
      </c>
      <c r="B1875" s="87" t="s">
        <v>2518</v>
      </c>
      <c r="C1875" s="123" t="n">
        <v>8100.0</v>
      </c>
      <c r="D1875" s="123" t="s">
        <v>109</v>
      </c>
      <c r="E1875" s="123" t="n">
        <v>6322343.47</v>
      </c>
      <c r="F1875" s="87" t="s">
        <v>63</v>
      </c>
      <c r="G1875" s="87" t="s">
        <v>2328</v>
      </c>
      <c r="H1875" s="87" t="s">
        <v>249</v>
      </c>
    </row>
    <row r="1876" outlineLevel="1">
      <c r="A1876" s="87" t="s">
        <v>6217</v>
      </c>
      <c r="B1876" s="87" t="s">
        <v>2524</v>
      </c>
      <c r="C1876" s="123" t="n">
        <v>2500.0</v>
      </c>
      <c r="D1876" s="123" t="s">
        <v>109</v>
      </c>
      <c r="E1876" s="123" t="n">
        <v>6349999.47</v>
      </c>
      <c r="F1876" s="87" t="s">
        <v>63</v>
      </c>
      <c r="G1876" s="87" t="s">
        <v>249</v>
      </c>
      <c r="H1876" s="87" t="s">
        <v>249</v>
      </c>
    </row>
    <row r="1877" outlineLevel="1">
      <c r="A1877" s="87" t="s">
        <v>6217</v>
      </c>
      <c r="B1877" s="87" t="s">
        <v>2526</v>
      </c>
      <c r="C1877" s="123" t="n">
        <v>5500.0</v>
      </c>
      <c r="D1877" s="123" t="s">
        <v>109</v>
      </c>
      <c r="E1877" s="123" t="n">
        <v>6355499.47</v>
      </c>
      <c r="F1877" s="87" t="s">
        <v>84</v>
      </c>
      <c r="G1877" s="87" t="s">
        <v>249</v>
      </c>
      <c r="H1877" s="87" t="s">
        <v>249</v>
      </c>
    </row>
    <row r="1878" outlineLevel="1">
      <c r="A1878" s="87" t="s">
        <v>6217</v>
      </c>
      <c r="B1878" s="87" t="s">
        <v>2533</v>
      </c>
      <c r="C1878" s="123" t="n">
        <v>1000.0</v>
      </c>
      <c r="D1878" s="123" t="s">
        <v>109</v>
      </c>
      <c r="E1878" s="123" t="n">
        <v>5351499.47</v>
      </c>
      <c r="F1878" s="87" t="s">
        <v>63</v>
      </c>
      <c r="G1878" s="87" t="s">
        <v>249</v>
      </c>
      <c r="H1878" s="87" t="s">
        <v>249</v>
      </c>
    </row>
    <row r="1879" outlineLevel="1">
      <c r="A1879" s="87" t="s">
        <v>6217</v>
      </c>
      <c r="B1879" s="87" t="s">
        <v>2551</v>
      </c>
      <c r="C1879" s="123" t="n">
        <v>3500.0</v>
      </c>
      <c r="D1879" s="123" t="s">
        <v>109</v>
      </c>
      <c r="E1879" s="123" t="n">
        <v>1334999.47</v>
      </c>
      <c r="F1879" s="87" t="s">
        <v>63</v>
      </c>
      <c r="G1879" s="87" t="s">
        <v>249</v>
      </c>
      <c r="H1879" s="87" t="s">
        <v>249</v>
      </c>
    </row>
    <row r="1880" outlineLevel="1">
      <c r="A1880" s="87" t="s">
        <v>6218</v>
      </c>
      <c r="B1880" s="87" t="s">
        <v>2558</v>
      </c>
      <c r="C1880" s="123" t="n">
        <v>7500.0</v>
      </c>
      <c r="D1880" s="123" t="s">
        <v>109</v>
      </c>
      <c r="E1880" s="123" t="n">
        <v>1279317.47</v>
      </c>
      <c r="F1880" s="87" t="s">
        <v>63</v>
      </c>
      <c r="G1880" s="87" t="s">
        <v>249</v>
      </c>
      <c r="H1880" s="87" t="s">
        <v>249</v>
      </c>
    </row>
    <row r="1881" outlineLevel="1">
      <c r="A1881" s="87" t="s">
        <v>6218</v>
      </c>
      <c r="B1881" s="87" t="s">
        <v>2564</v>
      </c>
      <c r="C1881" s="123" t="n">
        <v>1900.0</v>
      </c>
      <c r="D1881" s="123" t="s">
        <v>109</v>
      </c>
      <c r="E1881" s="123" t="n">
        <v>1188059.47</v>
      </c>
      <c r="F1881" s="87" t="s">
        <v>63</v>
      </c>
      <c r="G1881" s="87" t="s">
        <v>2406</v>
      </c>
      <c r="H1881" s="87" t="s">
        <v>249</v>
      </c>
    </row>
    <row r="1882" outlineLevel="1">
      <c r="A1882" s="87" t="s">
        <v>6218</v>
      </c>
      <c r="B1882" s="87" t="s">
        <v>2570</v>
      </c>
      <c r="C1882" s="123" t="n">
        <v>100.0</v>
      </c>
      <c r="D1882" s="123" t="s">
        <v>109</v>
      </c>
      <c r="E1882" s="123" t="n">
        <v>1183694.47</v>
      </c>
      <c r="F1882" s="87" t="s">
        <v>63</v>
      </c>
      <c r="G1882" s="87" t="s">
        <v>249</v>
      </c>
      <c r="H1882" s="87" t="s">
        <v>249</v>
      </c>
    </row>
    <row r="1883" outlineLevel="1">
      <c r="A1883" s="87" t="s">
        <v>6218</v>
      </c>
      <c r="B1883" s="87" t="s">
        <v>2574</v>
      </c>
      <c r="C1883" s="123" t="n">
        <v>5000.0</v>
      </c>
      <c r="D1883" s="123" t="s">
        <v>109</v>
      </c>
      <c r="E1883" s="123" t="n">
        <v>1201544.47</v>
      </c>
      <c r="F1883" s="87" t="s">
        <v>63</v>
      </c>
      <c r="G1883" s="87" t="s">
        <v>249</v>
      </c>
      <c r="H1883" s="87" t="s">
        <v>249</v>
      </c>
    </row>
    <row r="1884" outlineLevel="1">
      <c r="A1884" s="87" t="s">
        <v>6218</v>
      </c>
      <c r="B1884" s="87" t="s">
        <v>2576</v>
      </c>
      <c r="C1884" s="123" t="n">
        <v>50000.0</v>
      </c>
      <c r="D1884" s="123" t="s">
        <v>109</v>
      </c>
      <c r="E1884" s="123" t="n">
        <v>1251544.47</v>
      </c>
      <c r="F1884" s="87" t="s">
        <v>63</v>
      </c>
      <c r="G1884" s="87" t="s">
        <v>249</v>
      </c>
      <c r="H1884" s="87" t="s">
        <v>249</v>
      </c>
    </row>
    <row r="1885" outlineLevel="1">
      <c r="A1885" s="87" t="s">
        <v>6218</v>
      </c>
      <c r="B1885" s="87" t="s">
        <v>2580</v>
      </c>
      <c r="C1885" s="123" t="n">
        <v>2200.0</v>
      </c>
      <c r="D1885" s="123" t="s">
        <v>109</v>
      </c>
      <c r="E1885" s="123" t="n">
        <v>1255994.47</v>
      </c>
      <c r="F1885" s="87" t="s">
        <v>63</v>
      </c>
      <c r="G1885" s="87" t="s">
        <v>249</v>
      </c>
      <c r="H1885" s="87" t="s">
        <v>249</v>
      </c>
    </row>
    <row r="1886" outlineLevel="1">
      <c r="A1886" s="87" t="s">
        <v>6218</v>
      </c>
      <c r="B1886" s="87" t="s">
        <v>2582</v>
      </c>
      <c r="C1886" s="123" t="n">
        <v>10000.0</v>
      </c>
      <c r="D1886" s="123" t="s">
        <v>109</v>
      </c>
      <c r="E1886" s="123" t="n">
        <v>1265994.47</v>
      </c>
      <c r="F1886" s="87" t="s">
        <v>63</v>
      </c>
      <c r="G1886" s="87" t="s">
        <v>2583</v>
      </c>
      <c r="H1886" s="87" t="s">
        <v>249</v>
      </c>
    </row>
    <row r="1887" outlineLevel="1">
      <c r="A1887" s="87" t="s">
        <v>6219</v>
      </c>
      <c r="B1887" s="87" t="s">
        <v>2590</v>
      </c>
      <c r="C1887" s="123" t="n">
        <v>10100.0</v>
      </c>
      <c r="D1887" s="123" t="s">
        <v>109</v>
      </c>
      <c r="E1887" s="123" t="n">
        <v>1296348.47</v>
      </c>
      <c r="F1887" s="87" t="s">
        <v>63</v>
      </c>
      <c r="G1887" s="87" t="s">
        <v>392</v>
      </c>
      <c r="H1887" s="87" t="s">
        <v>249</v>
      </c>
    </row>
    <row r="1888" outlineLevel="1">
      <c r="A1888" s="87" t="s">
        <v>6219</v>
      </c>
      <c r="B1888" s="87" t="s">
        <v>2592</v>
      </c>
      <c r="C1888" s="123" t="n">
        <v>31500.0</v>
      </c>
      <c r="D1888" s="123" t="s">
        <v>109</v>
      </c>
      <c r="E1888" s="123" t="n">
        <v>1327848.47</v>
      </c>
      <c r="F1888" s="87" t="s">
        <v>63</v>
      </c>
      <c r="G1888" s="87" t="s">
        <v>249</v>
      </c>
      <c r="H1888" s="87" t="s">
        <v>249</v>
      </c>
    </row>
    <row r="1889" outlineLevel="1">
      <c r="A1889" s="87" t="s">
        <v>6219</v>
      </c>
      <c r="B1889" s="87" t="s">
        <v>2594</v>
      </c>
      <c r="C1889" s="123" t="n">
        <v>2000.0</v>
      </c>
      <c r="D1889" s="123" t="s">
        <v>109</v>
      </c>
      <c r="E1889" s="123" t="n">
        <v>1329848.47</v>
      </c>
      <c r="F1889" s="87" t="s">
        <v>63</v>
      </c>
      <c r="G1889" s="87" t="s">
        <v>249</v>
      </c>
      <c r="H1889" s="87" t="s">
        <v>249</v>
      </c>
    </row>
    <row r="1890" outlineLevel="1">
      <c r="A1890" s="87" t="s">
        <v>6219</v>
      </c>
      <c r="B1890" s="87" t="s">
        <v>2596</v>
      </c>
      <c r="C1890" s="123" t="n">
        <v>300.0</v>
      </c>
      <c r="D1890" s="123" t="s">
        <v>109</v>
      </c>
      <c r="E1890" s="123" t="n">
        <v>1330148.47</v>
      </c>
      <c r="F1890" s="87" t="s">
        <v>63</v>
      </c>
      <c r="G1890" s="87" t="s">
        <v>249</v>
      </c>
      <c r="H1890" s="87" t="s">
        <v>249</v>
      </c>
    </row>
    <row r="1891" outlineLevel="1">
      <c r="A1891" s="87" t="s">
        <v>6219</v>
      </c>
      <c r="B1891" s="87" t="s">
        <v>2598</v>
      </c>
      <c r="C1891" s="123" t="n">
        <v>500.0</v>
      </c>
      <c r="D1891" s="123" t="s">
        <v>109</v>
      </c>
      <c r="E1891" s="123" t="n">
        <v>1330648.47</v>
      </c>
      <c r="F1891" s="87" t="s">
        <v>63</v>
      </c>
      <c r="G1891" s="87" t="s">
        <v>525</v>
      </c>
      <c r="H1891" s="87" t="s">
        <v>249</v>
      </c>
    </row>
    <row r="1892" outlineLevel="1">
      <c r="A1892" s="87" t="s">
        <v>6219</v>
      </c>
      <c r="B1892" s="87" t="s">
        <v>2600</v>
      </c>
      <c r="C1892" s="123" t="n">
        <v>50000.0</v>
      </c>
      <c r="D1892" s="123" t="s">
        <v>109</v>
      </c>
      <c r="E1892" s="123" t="n">
        <v>1380648.47</v>
      </c>
      <c r="F1892" s="87" t="s">
        <v>63</v>
      </c>
      <c r="G1892" s="87" t="s">
        <v>249</v>
      </c>
      <c r="H1892" s="87" t="s">
        <v>249</v>
      </c>
    </row>
    <row r="1893" outlineLevel="1">
      <c r="A1893" s="87" t="s">
        <v>6219</v>
      </c>
      <c r="B1893" s="87" t="s">
        <v>2602</v>
      </c>
      <c r="C1893" s="123" t="n">
        <v>502500.0</v>
      </c>
      <c r="D1893" s="123" t="s">
        <v>109</v>
      </c>
      <c r="E1893" s="123" t="n">
        <v>1883148.47</v>
      </c>
      <c r="F1893" s="87" t="s">
        <v>82</v>
      </c>
      <c r="G1893" s="87" t="s">
        <v>249</v>
      </c>
      <c r="H1893" s="87" t="s">
        <v>249</v>
      </c>
    </row>
    <row r="1894" outlineLevel="1">
      <c r="A1894" s="87" t="s">
        <v>6219</v>
      </c>
      <c r="B1894" s="87" t="s">
        <v>2604</v>
      </c>
      <c r="C1894" s="123" t="n">
        <v>100000.0</v>
      </c>
      <c r="D1894" s="123" t="s">
        <v>109</v>
      </c>
      <c r="E1894" s="123" t="n">
        <v>1983148.47</v>
      </c>
      <c r="F1894" s="87" t="s">
        <v>63</v>
      </c>
      <c r="G1894" s="87" t="s">
        <v>513</v>
      </c>
      <c r="H1894" s="87" t="s">
        <v>249</v>
      </c>
    </row>
    <row r="1895" outlineLevel="1">
      <c r="A1895" s="87" t="s">
        <v>6219</v>
      </c>
      <c r="B1895" s="87" t="s">
        <v>2610</v>
      </c>
      <c r="C1895" s="123" t="n">
        <v>2200.0</v>
      </c>
      <c r="D1895" s="123" t="s">
        <v>109</v>
      </c>
      <c r="E1895" s="123" t="n">
        <v>1885348.47</v>
      </c>
      <c r="F1895" s="87" t="s">
        <v>63</v>
      </c>
      <c r="G1895" s="87" t="s">
        <v>2611</v>
      </c>
      <c r="H1895" s="87" t="s">
        <v>249</v>
      </c>
    </row>
    <row r="1896" outlineLevel="1">
      <c r="A1896" s="87" t="s">
        <v>6220</v>
      </c>
      <c r="B1896" s="87" t="s">
        <v>2616</v>
      </c>
      <c r="C1896" s="123" t="n">
        <v>10000.0</v>
      </c>
      <c r="D1896" s="123" t="s">
        <v>109</v>
      </c>
      <c r="E1896" s="123" t="n">
        <v>1890628.47</v>
      </c>
      <c r="F1896" s="87" t="s">
        <v>63</v>
      </c>
      <c r="G1896" s="87" t="s">
        <v>249</v>
      </c>
      <c r="H1896" s="87" t="s">
        <v>249</v>
      </c>
    </row>
    <row r="1897" outlineLevel="1">
      <c r="A1897" s="87" t="s">
        <v>6220</v>
      </c>
      <c r="B1897" s="87" t="s">
        <v>2618</v>
      </c>
      <c r="C1897" s="123" t="n">
        <v>100.0</v>
      </c>
      <c r="D1897" s="123" t="s">
        <v>109</v>
      </c>
      <c r="E1897" s="123" t="n">
        <v>1890728.47</v>
      </c>
      <c r="F1897" s="87" t="s">
        <v>63</v>
      </c>
      <c r="G1897" s="87" t="s">
        <v>249</v>
      </c>
      <c r="H1897" s="87" t="s">
        <v>249</v>
      </c>
    </row>
    <row r="1898" outlineLevel="1">
      <c r="A1898" s="87" t="s">
        <v>6220</v>
      </c>
      <c r="B1898" s="87" t="s">
        <v>2626</v>
      </c>
      <c r="C1898" s="123" t="n">
        <v>100000.0</v>
      </c>
      <c r="D1898" s="123" t="s">
        <v>109</v>
      </c>
      <c r="E1898" s="123" t="n">
        <v>2019823.47</v>
      </c>
      <c r="F1898" s="87" t="s">
        <v>63</v>
      </c>
      <c r="G1898" s="87" t="s">
        <v>1786</v>
      </c>
      <c r="H1898" s="87" t="s">
        <v>249</v>
      </c>
    </row>
    <row r="1899" outlineLevel="1">
      <c r="A1899" s="87" t="s">
        <v>6220</v>
      </c>
      <c r="B1899" s="87" t="s">
        <v>2628</v>
      </c>
      <c r="C1899" s="123" t="n">
        <v>15800.0</v>
      </c>
      <c r="D1899" s="123" t="s">
        <v>109</v>
      </c>
      <c r="E1899" s="123" t="n">
        <v>2035623.47</v>
      </c>
      <c r="F1899" s="87" t="s">
        <v>63</v>
      </c>
      <c r="G1899" s="87" t="s">
        <v>249</v>
      </c>
      <c r="H1899" s="87" t="s">
        <v>249</v>
      </c>
    </row>
    <row r="1900" outlineLevel="1">
      <c r="A1900" s="87" t="s">
        <v>6220</v>
      </c>
      <c r="B1900" s="87" t="s">
        <v>2630</v>
      </c>
      <c r="C1900" s="123" t="n">
        <v>1000000.0</v>
      </c>
      <c r="D1900" s="123" t="s">
        <v>109</v>
      </c>
      <c r="E1900" s="123" t="n">
        <v>3035623.47</v>
      </c>
      <c r="F1900" s="87" t="s">
        <v>63</v>
      </c>
      <c r="G1900" s="87" t="s">
        <v>2631</v>
      </c>
      <c r="H1900" s="87" t="s">
        <v>249</v>
      </c>
    </row>
    <row r="1901" outlineLevel="1">
      <c r="A1901" s="87" t="s">
        <v>6220</v>
      </c>
      <c r="B1901" s="87" t="s">
        <v>2636</v>
      </c>
      <c r="C1901" s="123" t="n">
        <v>14600.0</v>
      </c>
      <c r="D1901" s="123" t="s">
        <v>109</v>
      </c>
      <c r="E1901" s="123" t="n">
        <v>2996223.47</v>
      </c>
      <c r="F1901" s="87" t="s">
        <v>84</v>
      </c>
      <c r="G1901" s="87" t="s">
        <v>249</v>
      </c>
      <c r="H1901" s="87" t="s">
        <v>249</v>
      </c>
    </row>
    <row r="1902" outlineLevel="1">
      <c r="A1902" s="87" t="s">
        <v>6220</v>
      </c>
      <c r="B1902" s="87" t="s">
        <v>2638</v>
      </c>
      <c r="C1902" s="123" t="n">
        <v>2500000.0</v>
      </c>
      <c r="D1902" s="123" t="s">
        <v>109</v>
      </c>
      <c r="E1902" s="123" t="n">
        <v>5496223.47</v>
      </c>
      <c r="F1902" s="87" t="s">
        <v>63</v>
      </c>
      <c r="G1902" s="87" t="s">
        <v>807</v>
      </c>
      <c r="H1902" s="87" t="s">
        <v>249</v>
      </c>
    </row>
    <row r="1903" outlineLevel="1">
      <c r="A1903" s="87" t="s">
        <v>6220</v>
      </c>
      <c r="B1903" s="87" t="s">
        <v>2640</v>
      </c>
      <c r="C1903" s="123" t="n">
        <v>15000.0</v>
      </c>
      <c r="D1903" s="123" t="s">
        <v>109</v>
      </c>
      <c r="E1903" s="123" t="n">
        <v>5511223.47</v>
      </c>
      <c r="F1903" s="87" t="s">
        <v>63</v>
      </c>
      <c r="G1903" s="87" t="s">
        <v>249</v>
      </c>
      <c r="H1903" s="87" t="s">
        <v>249</v>
      </c>
    </row>
    <row r="1904" outlineLevel="1">
      <c r="A1904" s="87" t="s">
        <v>6220</v>
      </c>
      <c r="B1904" s="87" t="s">
        <v>2642</v>
      </c>
      <c r="C1904" s="123" t="n">
        <v>9400.0</v>
      </c>
      <c r="D1904" s="123" t="s">
        <v>109</v>
      </c>
      <c r="E1904" s="123" t="n">
        <v>5520623.47</v>
      </c>
      <c r="F1904" s="87" t="s">
        <v>63</v>
      </c>
      <c r="G1904" s="87" t="s">
        <v>249</v>
      </c>
      <c r="H1904" s="87" t="s">
        <v>249</v>
      </c>
    </row>
    <row r="1905" outlineLevel="1">
      <c r="A1905" s="87" t="s">
        <v>6220</v>
      </c>
      <c r="B1905" s="87" t="s">
        <v>2644</v>
      </c>
      <c r="C1905" s="123" t="n">
        <v>18200.0</v>
      </c>
      <c r="D1905" s="123" t="s">
        <v>109</v>
      </c>
      <c r="E1905" s="123" t="n">
        <v>5538823.47</v>
      </c>
      <c r="F1905" s="87" t="s">
        <v>63</v>
      </c>
      <c r="G1905" s="87" t="s">
        <v>249</v>
      </c>
      <c r="H1905" s="87" t="s">
        <v>249</v>
      </c>
    </row>
    <row r="1906" outlineLevel="1">
      <c r="A1906" s="87" t="s">
        <v>6220</v>
      </c>
      <c r="B1906" s="87" t="s">
        <v>2646</v>
      </c>
      <c r="C1906" s="123" t="n">
        <v>17700.0</v>
      </c>
      <c r="D1906" s="123" t="s">
        <v>109</v>
      </c>
      <c r="E1906" s="123" t="n">
        <v>5556523.47</v>
      </c>
      <c r="F1906" s="87" t="s">
        <v>63</v>
      </c>
      <c r="G1906" s="87" t="s">
        <v>2647</v>
      </c>
      <c r="H1906" s="87" t="s">
        <v>249</v>
      </c>
    </row>
    <row r="1907" outlineLevel="1">
      <c r="A1907" s="87" t="s">
        <v>6220</v>
      </c>
      <c r="B1907" s="87" t="s">
        <v>2652</v>
      </c>
      <c r="C1907" s="123" t="n">
        <v>85000.0</v>
      </c>
      <c r="D1907" s="123" t="s">
        <v>109</v>
      </c>
      <c r="E1907" s="123" t="n">
        <v>5570723.47</v>
      </c>
      <c r="F1907" s="87" t="s">
        <v>63</v>
      </c>
      <c r="G1907" s="87" t="s">
        <v>249</v>
      </c>
      <c r="H1907" s="87" t="s">
        <v>249</v>
      </c>
    </row>
    <row r="1908" outlineLevel="1">
      <c r="A1908" s="87" t="s">
        <v>6220</v>
      </c>
      <c r="B1908" s="87" t="s">
        <v>2654</v>
      </c>
      <c r="C1908" s="123" t="n">
        <v>7000.0</v>
      </c>
      <c r="D1908" s="123" t="s">
        <v>109</v>
      </c>
      <c r="E1908" s="123" t="n">
        <v>5577723.47</v>
      </c>
      <c r="F1908" s="87" t="s">
        <v>63</v>
      </c>
      <c r="G1908" s="87" t="s">
        <v>2655</v>
      </c>
      <c r="H1908" s="87" t="s">
        <v>249</v>
      </c>
    </row>
    <row r="1909" outlineLevel="1">
      <c r="A1909" s="87" t="s">
        <v>6137</v>
      </c>
      <c r="B1909" s="87" t="s">
        <v>2663</v>
      </c>
      <c r="C1909" s="123" t="n">
        <v>2200.0</v>
      </c>
      <c r="D1909" s="123" t="s">
        <v>109</v>
      </c>
      <c r="E1909" s="123" t="n">
        <v>5543693.47</v>
      </c>
      <c r="F1909" s="87" t="s">
        <v>63</v>
      </c>
      <c r="G1909" s="87" t="s">
        <v>249</v>
      </c>
      <c r="H1909" s="87" t="s">
        <v>249</v>
      </c>
    </row>
    <row r="1910" outlineLevel="1">
      <c r="A1910" s="87" t="s">
        <v>6137</v>
      </c>
      <c r="B1910" s="87" t="s">
        <v>2668</v>
      </c>
      <c r="C1910" s="123" t="n">
        <v>55000.0</v>
      </c>
      <c r="D1910" s="123" t="s">
        <v>109</v>
      </c>
      <c r="E1910" s="123" t="n">
        <v>5591493.47</v>
      </c>
      <c r="F1910" s="87" t="s">
        <v>63</v>
      </c>
      <c r="G1910" s="87" t="s">
        <v>477</v>
      </c>
      <c r="H1910" s="87" t="s">
        <v>249</v>
      </c>
    </row>
    <row r="1911" outlineLevel="1">
      <c r="A1911" s="87" t="s">
        <v>6137</v>
      </c>
      <c r="B1911" s="87" t="s">
        <v>2680</v>
      </c>
      <c r="C1911" s="123" t="n">
        <v>70800.0</v>
      </c>
      <c r="D1911" s="123" t="s">
        <v>109</v>
      </c>
      <c r="E1911" s="123" t="n">
        <v>617026.55</v>
      </c>
      <c r="F1911" s="87" t="s">
        <v>63</v>
      </c>
      <c r="G1911" s="87" t="s">
        <v>1786</v>
      </c>
      <c r="H1911" s="87" t="s">
        <v>249</v>
      </c>
    </row>
    <row r="1912" outlineLevel="1">
      <c r="A1912" s="87" t="s">
        <v>6137</v>
      </c>
      <c r="B1912" s="87" t="s">
        <v>2682</v>
      </c>
      <c r="C1912" s="123" t="n">
        <v>4400.0</v>
      </c>
      <c r="D1912" s="123" t="s">
        <v>109</v>
      </c>
      <c r="E1912" s="123" t="n">
        <v>621426.55</v>
      </c>
      <c r="F1912" s="87" t="s">
        <v>63</v>
      </c>
      <c r="G1912" s="87" t="s">
        <v>249</v>
      </c>
      <c r="H1912" s="87" t="s">
        <v>249</v>
      </c>
    </row>
    <row r="1913" outlineLevel="1">
      <c r="A1913" s="87" t="s">
        <v>6137</v>
      </c>
      <c r="B1913" s="87" t="s">
        <v>2684</v>
      </c>
      <c r="C1913" s="123" t="n">
        <v>150000.0</v>
      </c>
      <c r="D1913" s="123" t="s">
        <v>109</v>
      </c>
      <c r="E1913" s="123" t="n">
        <v>771426.55</v>
      </c>
      <c r="F1913" s="87" t="s">
        <v>63</v>
      </c>
      <c r="G1913" s="87" t="s">
        <v>513</v>
      </c>
      <c r="H1913" s="87" t="s">
        <v>249</v>
      </c>
    </row>
    <row r="1914" outlineLevel="1">
      <c r="A1914" s="87" t="s">
        <v>6137</v>
      </c>
      <c r="B1914" s="87" t="s">
        <v>2686</v>
      </c>
      <c r="C1914" s="123" t="n">
        <v>9100.0</v>
      </c>
      <c r="D1914" s="123" t="s">
        <v>109</v>
      </c>
      <c r="E1914" s="123" t="n">
        <v>780526.55</v>
      </c>
      <c r="F1914" s="87" t="s">
        <v>63</v>
      </c>
      <c r="G1914" s="87" t="s">
        <v>1145</v>
      </c>
      <c r="H1914" s="87" t="s">
        <v>249</v>
      </c>
    </row>
    <row r="1915" outlineLevel="1">
      <c r="A1915" s="87" t="s">
        <v>6137</v>
      </c>
      <c r="B1915" s="87" t="s">
        <v>2688</v>
      </c>
      <c r="C1915" s="123" t="n">
        <v>40000.0</v>
      </c>
      <c r="D1915" s="123" t="s">
        <v>109</v>
      </c>
      <c r="E1915" s="123" t="n">
        <v>820526.55</v>
      </c>
      <c r="F1915" s="87" t="s">
        <v>63</v>
      </c>
      <c r="G1915" s="87" t="s">
        <v>2358</v>
      </c>
      <c r="H1915" s="87" t="s">
        <v>249</v>
      </c>
    </row>
    <row r="1916" outlineLevel="1">
      <c r="A1916" s="87" t="s">
        <v>6137</v>
      </c>
      <c r="B1916" s="87" t="s">
        <v>2690</v>
      </c>
      <c r="C1916" s="123" t="n">
        <v>20000.0</v>
      </c>
      <c r="D1916" s="123" t="s">
        <v>109</v>
      </c>
      <c r="E1916" s="123" t="n">
        <v>840526.55</v>
      </c>
      <c r="F1916" s="87" t="s">
        <v>63</v>
      </c>
      <c r="G1916" s="87" t="s">
        <v>249</v>
      </c>
      <c r="H1916" s="87" t="s">
        <v>249</v>
      </c>
    </row>
    <row r="1917" outlineLevel="1">
      <c r="A1917" s="87" t="s">
        <v>6137</v>
      </c>
      <c r="B1917" s="87" t="s">
        <v>2692</v>
      </c>
      <c r="C1917" s="123" t="n">
        <v>50000.0</v>
      </c>
      <c r="D1917" s="123" t="s">
        <v>109</v>
      </c>
      <c r="E1917" s="123" t="n">
        <v>890526.55</v>
      </c>
      <c r="F1917" s="87" t="s">
        <v>63</v>
      </c>
      <c r="G1917" s="87" t="s">
        <v>2693</v>
      </c>
      <c r="H1917" s="87" t="s">
        <v>249</v>
      </c>
    </row>
    <row r="1918" outlineLevel="1">
      <c r="A1918" s="87" t="s">
        <v>6137</v>
      </c>
      <c r="B1918" s="87" t="s">
        <v>2695</v>
      </c>
      <c r="C1918" s="123" t="n">
        <v>10300.0</v>
      </c>
      <c r="D1918" s="123" t="s">
        <v>109</v>
      </c>
      <c r="E1918" s="123" t="n">
        <v>900826.55</v>
      </c>
      <c r="F1918" s="87" t="s">
        <v>63</v>
      </c>
      <c r="G1918" s="87" t="s">
        <v>249</v>
      </c>
      <c r="H1918" s="87" t="s">
        <v>249</v>
      </c>
    </row>
    <row r="1919" outlineLevel="1">
      <c r="A1919" s="87" t="s">
        <v>6137</v>
      </c>
      <c r="B1919" s="87" t="s">
        <v>2697</v>
      </c>
      <c r="C1919" s="123" t="n">
        <v>28000.0</v>
      </c>
      <c r="D1919" s="123" t="s">
        <v>109</v>
      </c>
      <c r="E1919" s="123" t="n">
        <v>928826.55</v>
      </c>
      <c r="F1919" s="87" t="s">
        <v>63</v>
      </c>
      <c r="G1919" s="87" t="s">
        <v>2358</v>
      </c>
      <c r="H1919" s="87" t="s">
        <v>249</v>
      </c>
    </row>
    <row r="1920" outlineLevel="1">
      <c r="A1920" s="87" t="s">
        <v>6137</v>
      </c>
      <c r="B1920" s="87" t="s">
        <v>2699</v>
      </c>
      <c r="C1920" s="123" t="n">
        <v>5000.0</v>
      </c>
      <c r="D1920" s="123" t="s">
        <v>109</v>
      </c>
      <c r="E1920" s="123" t="n">
        <v>933826.55</v>
      </c>
      <c r="F1920" s="87" t="s">
        <v>63</v>
      </c>
      <c r="G1920" s="87" t="s">
        <v>2700</v>
      </c>
      <c r="H1920" s="87" t="s">
        <v>249</v>
      </c>
    </row>
    <row r="1921" outlineLevel="1">
      <c r="A1921" s="87" t="s">
        <v>6137</v>
      </c>
      <c r="B1921" s="87" t="s">
        <v>2702</v>
      </c>
      <c r="C1921" s="123" t="n">
        <v>80000.0</v>
      </c>
      <c r="D1921" s="123" t="s">
        <v>109</v>
      </c>
      <c r="E1921" s="123" t="n">
        <v>1013826.55</v>
      </c>
      <c r="F1921" s="87" t="s">
        <v>63</v>
      </c>
      <c r="G1921" s="87" t="s">
        <v>1145</v>
      </c>
      <c r="H1921" s="87" t="s">
        <v>249</v>
      </c>
    </row>
    <row r="1922" outlineLevel="1">
      <c r="A1922" s="87" t="s">
        <v>6137</v>
      </c>
      <c r="B1922" s="87" t="s">
        <v>2706</v>
      </c>
      <c r="C1922" s="123" t="n">
        <v>5700.0</v>
      </c>
      <c r="D1922" s="123" t="s">
        <v>109</v>
      </c>
      <c r="E1922" s="123" t="n">
        <v>1018391.55</v>
      </c>
      <c r="F1922" s="87" t="s">
        <v>63</v>
      </c>
      <c r="G1922" s="87" t="s">
        <v>673</v>
      </c>
      <c r="H1922" s="87" t="s">
        <v>249</v>
      </c>
    </row>
    <row r="1923" outlineLevel="1">
      <c r="A1923" s="87" t="s">
        <v>6137</v>
      </c>
      <c r="B1923" s="87" t="s">
        <v>2708</v>
      </c>
      <c r="C1923" s="123" t="n">
        <v>700.0</v>
      </c>
      <c r="D1923" s="123" t="s">
        <v>109</v>
      </c>
      <c r="E1923" s="123" t="n">
        <v>1019091.55</v>
      </c>
      <c r="F1923" s="87" t="s">
        <v>63</v>
      </c>
      <c r="G1923" s="87" t="s">
        <v>506</v>
      </c>
      <c r="H1923" s="87" t="s">
        <v>249</v>
      </c>
    </row>
    <row r="1924" outlineLevel="1">
      <c r="A1924" s="87" t="s">
        <v>6137</v>
      </c>
      <c r="B1924" s="87" t="s">
        <v>2715</v>
      </c>
      <c r="C1924" s="123" t="n">
        <v>100000.0</v>
      </c>
      <c r="D1924" s="123" t="s">
        <v>109</v>
      </c>
      <c r="E1924" s="123" t="n">
        <v>904352.55</v>
      </c>
      <c r="F1924" s="87" t="s">
        <v>63</v>
      </c>
      <c r="G1924" s="87" t="s">
        <v>249</v>
      </c>
      <c r="H1924" s="87" t="s">
        <v>249</v>
      </c>
    </row>
    <row r="1925" outlineLevel="1">
      <c r="A1925" s="87" t="s">
        <v>6221</v>
      </c>
      <c r="B1925" s="87" t="s">
        <v>2717</v>
      </c>
      <c r="C1925" s="123" t="n">
        <v>13800.0</v>
      </c>
      <c r="D1925" s="123" t="s">
        <v>109</v>
      </c>
      <c r="E1925" s="123" t="n">
        <v>918152.55</v>
      </c>
      <c r="F1925" s="87" t="s">
        <v>416</v>
      </c>
      <c r="G1925" s="87" t="s">
        <v>2328</v>
      </c>
      <c r="H1925" s="87" t="s">
        <v>249</v>
      </c>
    </row>
    <row r="1926" outlineLevel="1">
      <c r="A1926" s="87" t="s">
        <v>6221</v>
      </c>
      <c r="B1926" s="87" t="s">
        <v>2719</v>
      </c>
      <c r="C1926" s="123" t="n">
        <v>800.0</v>
      </c>
      <c r="D1926" s="123" t="s">
        <v>109</v>
      </c>
      <c r="E1926" s="123" t="n">
        <v>918952.55</v>
      </c>
      <c r="F1926" s="87" t="s">
        <v>63</v>
      </c>
      <c r="G1926" s="87" t="s">
        <v>1635</v>
      </c>
      <c r="H1926" s="87" t="s">
        <v>249</v>
      </c>
    </row>
    <row r="1927" outlineLevel="1">
      <c r="A1927" s="87" t="s">
        <v>6221</v>
      </c>
      <c r="B1927" s="87" t="s">
        <v>2721</v>
      </c>
      <c r="C1927" s="123" t="n">
        <v>10000.0</v>
      </c>
      <c r="D1927" s="123" t="s">
        <v>109</v>
      </c>
      <c r="E1927" s="123" t="n">
        <v>928952.55</v>
      </c>
      <c r="F1927" s="87" t="s">
        <v>75</v>
      </c>
      <c r="G1927" s="87" t="s">
        <v>2722</v>
      </c>
      <c r="H1927" s="87" t="s">
        <v>249</v>
      </c>
    </row>
    <row r="1928" outlineLevel="1">
      <c r="A1928" s="87" t="s">
        <v>6221</v>
      </c>
      <c r="B1928" s="87" t="s">
        <v>2724</v>
      </c>
      <c r="C1928" s="123" t="n">
        <v>14000.0</v>
      </c>
      <c r="D1928" s="123" t="s">
        <v>109</v>
      </c>
      <c r="E1928" s="123" t="n">
        <v>942952.55</v>
      </c>
      <c r="F1928" s="87" t="s">
        <v>63</v>
      </c>
      <c r="G1928" s="87" t="s">
        <v>1062</v>
      </c>
      <c r="H1928" s="87" t="s">
        <v>249</v>
      </c>
    </row>
    <row r="1929" outlineLevel="1">
      <c r="A1929" s="87" t="s">
        <v>6221</v>
      </c>
      <c r="B1929" s="87" t="s">
        <v>2733</v>
      </c>
      <c r="C1929" s="123" t="n">
        <v>9000.0</v>
      </c>
      <c r="D1929" s="123" t="s">
        <v>109</v>
      </c>
      <c r="E1929" s="123" t="n">
        <v>887710.55</v>
      </c>
      <c r="F1929" s="87" t="s">
        <v>63</v>
      </c>
      <c r="G1929" s="87" t="s">
        <v>1458</v>
      </c>
      <c r="H1929" s="87" t="s">
        <v>249</v>
      </c>
    </row>
    <row r="1930" outlineLevel="1">
      <c r="A1930" s="87" t="s">
        <v>6222</v>
      </c>
      <c r="B1930" s="87" t="s">
        <v>2735</v>
      </c>
      <c r="C1930" s="123" t="n">
        <v>2900.0</v>
      </c>
      <c r="D1930" s="123" t="s">
        <v>109</v>
      </c>
      <c r="E1930" s="123" t="n">
        <v>890610.55</v>
      </c>
      <c r="F1930" s="87" t="s">
        <v>63</v>
      </c>
      <c r="G1930" s="87" t="s">
        <v>525</v>
      </c>
      <c r="H1930" s="87" t="s">
        <v>249</v>
      </c>
    </row>
    <row r="1931" outlineLevel="1">
      <c r="A1931" s="87" t="s">
        <v>6223</v>
      </c>
      <c r="B1931" s="87" t="s">
        <v>2741</v>
      </c>
      <c r="C1931" s="123" t="n">
        <v>7000.0</v>
      </c>
      <c r="D1931" s="123" t="s">
        <v>109</v>
      </c>
      <c r="E1931" s="123" t="n">
        <v>911837.55</v>
      </c>
      <c r="F1931" s="87" t="s">
        <v>63</v>
      </c>
      <c r="G1931" s="87" t="s">
        <v>525</v>
      </c>
      <c r="H1931" s="87" t="s">
        <v>249</v>
      </c>
    </row>
    <row r="1932" outlineLevel="1">
      <c r="A1932" s="87" t="s">
        <v>6223</v>
      </c>
      <c r="B1932" s="87" t="s">
        <v>2743</v>
      </c>
      <c r="C1932" s="123" t="n">
        <v>94400.0</v>
      </c>
      <c r="D1932" s="123" t="s">
        <v>109</v>
      </c>
      <c r="E1932" s="123" t="n">
        <v>1006237.55</v>
      </c>
      <c r="F1932" s="87" t="s">
        <v>63</v>
      </c>
      <c r="G1932" s="87" t="s">
        <v>1960</v>
      </c>
      <c r="H1932" s="87" t="s">
        <v>249</v>
      </c>
    </row>
    <row r="1933" outlineLevel="1">
      <c r="A1933" s="87" t="s">
        <v>6224</v>
      </c>
      <c r="B1933" s="87" t="s">
        <v>2749</v>
      </c>
      <c r="C1933" s="123" t="n">
        <v>7500.0</v>
      </c>
      <c r="D1933" s="123" t="s">
        <v>109</v>
      </c>
      <c r="E1933" s="123" t="n">
        <v>1036217.55</v>
      </c>
      <c r="F1933" s="87" t="s">
        <v>84</v>
      </c>
      <c r="G1933" s="87" t="s">
        <v>249</v>
      </c>
      <c r="H1933" s="87" t="s">
        <v>249</v>
      </c>
    </row>
    <row r="1934" outlineLevel="1">
      <c r="A1934" s="87" t="s">
        <v>6224</v>
      </c>
      <c r="B1934" s="87" t="s">
        <v>2751</v>
      </c>
      <c r="C1934" s="123" t="n">
        <v>1500.0</v>
      </c>
      <c r="D1934" s="123" t="s">
        <v>109</v>
      </c>
      <c r="E1934" s="123" t="n">
        <v>1037717.55</v>
      </c>
      <c r="F1934" s="87" t="s">
        <v>84</v>
      </c>
      <c r="G1934" s="87" t="s">
        <v>249</v>
      </c>
      <c r="H1934" s="87" t="s">
        <v>249</v>
      </c>
    </row>
    <row r="1935" outlineLevel="1">
      <c r="A1935" s="87" t="s">
        <v>6224</v>
      </c>
      <c r="B1935" s="87" t="s">
        <v>2753</v>
      </c>
      <c r="C1935" s="123" t="n">
        <v>1500.0</v>
      </c>
      <c r="D1935" s="123" t="s">
        <v>109</v>
      </c>
      <c r="E1935" s="123" t="n">
        <v>1039217.55</v>
      </c>
      <c r="F1935" s="87" t="s">
        <v>84</v>
      </c>
      <c r="G1935" s="87" t="s">
        <v>249</v>
      </c>
      <c r="H1935" s="87" t="s">
        <v>249</v>
      </c>
    </row>
    <row r="1936" outlineLevel="1">
      <c r="A1936" s="87" t="s">
        <v>6224</v>
      </c>
      <c r="B1936" s="87" t="s">
        <v>2755</v>
      </c>
      <c r="C1936" s="123" t="n">
        <v>700.0</v>
      </c>
      <c r="D1936" s="123" t="s">
        <v>109</v>
      </c>
      <c r="E1936" s="123" t="n">
        <v>1039917.55</v>
      </c>
      <c r="F1936" s="87" t="s">
        <v>63</v>
      </c>
      <c r="G1936" s="87" t="s">
        <v>506</v>
      </c>
      <c r="H1936" s="87" t="s">
        <v>249</v>
      </c>
    </row>
    <row r="1937" outlineLevel="1">
      <c r="A1937" s="87" t="s">
        <v>6224</v>
      </c>
      <c r="B1937" s="87" t="s">
        <v>2759</v>
      </c>
      <c r="C1937" s="123" t="n">
        <v>12000.0</v>
      </c>
      <c r="D1937" s="123" t="s">
        <v>109</v>
      </c>
      <c r="E1937" s="123" t="n">
        <v>243617.55</v>
      </c>
      <c r="F1937" s="87" t="s">
        <v>63</v>
      </c>
      <c r="G1937" s="87" t="s">
        <v>1101</v>
      </c>
      <c r="H1937" s="87" t="s">
        <v>249</v>
      </c>
    </row>
    <row r="1938" outlineLevel="1">
      <c r="A1938" s="87" t="s">
        <v>6224</v>
      </c>
      <c r="B1938" s="87" t="s">
        <v>2765</v>
      </c>
      <c r="C1938" s="123" t="n">
        <v>17000.0</v>
      </c>
      <c r="D1938" s="123" t="s">
        <v>109</v>
      </c>
      <c r="E1938" s="123" t="n">
        <v>164413.55</v>
      </c>
      <c r="F1938" s="87" t="s">
        <v>63</v>
      </c>
      <c r="G1938" s="87" t="s">
        <v>2766</v>
      </c>
      <c r="H1938" s="87" t="s">
        <v>249</v>
      </c>
    </row>
    <row r="1939" outlineLevel="1">
      <c r="A1939" s="87" t="s">
        <v>6224</v>
      </c>
      <c r="B1939" s="87" t="s">
        <v>2768</v>
      </c>
      <c r="C1939" s="123" t="n">
        <v>27400.0</v>
      </c>
      <c r="D1939" s="123" t="s">
        <v>109</v>
      </c>
      <c r="E1939" s="123" t="n">
        <v>191813.55</v>
      </c>
      <c r="F1939" s="87" t="s">
        <v>63</v>
      </c>
      <c r="G1939" s="87" t="s">
        <v>249</v>
      </c>
      <c r="H1939" s="87" t="s">
        <v>249</v>
      </c>
    </row>
    <row r="1940" outlineLevel="1">
      <c r="A1940" s="87" t="s">
        <v>6224</v>
      </c>
      <c r="B1940" s="87" t="s">
        <v>2770</v>
      </c>
      <c r="C1940" s="123" t="n">
        <v>10000.0</v>
      </c>
      <c r="D1940" s="123" t="s">
        <v>109</v>
      </c>
      <c r="E1940" s="123" t="n">
        <v>201813.55</v>
      </c>
      <c r="F1940" s="87" t="s">
        <v>63</v>
      </c>
      <c r="G1940" s="87" t="s">
        <v>1062</v>
      </c>
      <c r="H1940" s="87" t="s">
        <v>249</v>
      </c>
    </row>
    <row r="1941" outlineLevel="1">
      <c r="A1941" s="87" t="s">
        <v>6224</v>
      </c>
      <c r="B1941" s="87" t="s">
        <v>2772</v>
      </c>
      <c r="C1941" s="123" t="n">
        <v>12200.0</v>
      </c>
      <c r="D1941" s="123" t="s">
        <v>109</v>
      </c>
      <c r="E1941" s="123" t="n">
        <v>214013.55</v>
      </c>
      <c r="F1941" s="87" t="s">
        <v>63</v>
      </c>
      <c r="G1941" s="87" t="s">
        <v>249</v>
      </c>
      <c r="H1941" s="87" t="s">
        <v>249</v>
      </c>
    </row>
    <row r="1942" outlineLevel="1">
      <c r="A1942" s="87" t="s">
        <v>6224</v>
      </c>
      <c r="B1942" s="87" t="s">
        <v>2774</v>
      </c>
      <c r="C1942" s="123" t="n">
        <v>1400.0</v>
      </c>
      <c r="D1942" s="123" t="s">
        <v>109</v>
      </c>
      <c r="E1942" s="123" t="n">
        <v>215413.55</v>
      </c>
      <c r="F1942" s="87" t="s">
        <v>63</v>
      </c>
      <c r="G1942" s="87" t="s">
        <v>249</v>
      </c>
      <c r="H1942" s="87" t="s">
        <v>249</v>
      </c>
    </row>
    <row r="1943" outlineLevel="1">
      <c r="A1943" s="87" t="s">
        <v>6224</v>
      </c>
      <c r="B1943" s="87" t="s">
        <v>2776</v>
      </c>
      <c r="C1943" s="123" t="n">
        <v>17200.0</v>
      </c>
      <c r="D1943" s="123" t="s">
        <v>109</v>
      </c>
      <c r="E1943" s="123" t="n">
        <v>232613.55</v>
      </c>
      <c r="F1943" s="87" t="s">
        <v>63</v>
      </c>
      <c r="G1943" s="87" t="s">
        <v>2358</v>
      </c>
      <c r="H1943" s="87" t="s">
        <v>249</v>
      </c>
    </row>
    <row r="1944" outlineLevel="1">
      <c r="A1944" s="87" t="s">
        <v>6224</v>
      </c>
      <c r="B1944" s="87" t="s">
        <v>2778</v>
      </c>
      <c r="C1944" s="123" t="n">
        <v>800.0</v>
      </c>
      <c r="D1944" s="123" t="s">
        <v>109</v>
      </c>
      <c r="E1944" s="123" t="n">
        <v>233413.55</v>
      </c>
      <c r="F1944" s="87" t="s">
        <v>63</v>
      </c>
      <c r="G1944" s="87" t="s">
        <v>249</v>
      </c>
      <c r="H1944" s="87" t="s">
        <v>249</v>
      </c>
    </row>
    <row r="1945" outlineLevel="1">
      <c r="A1945" s="87" t="s">
        <v>6224</v>
      </c>
      <c r="B1945" s="87" t="s">
        <v>2780</v>
      </c>
      <c r="C1945" s="123" t="n">
        <v>4400.0</v>
      </c>
      <c r="D1945" s="123" t="s">
        <v>109</v>
      </c>
      <c r="E1945" s="123" t="n">
        <v>237813.55</v>
      </c>
      <c r="F1945" s="87" t="s">
        <v>63</v>
      </c>
      <c r="G1945" s="87" t="s">
        <v>249</v>
      </c>
      <c r="H1945" s="87" t="s">
        <v>249</v>
      </c>
    </row>
    <row r="1946" outlineLevel="1">
      <c r="A1946" s="87" t="s">
        <v>6225</v>
      </c>
      <c r="B1946" s="87" t="s">
        <v>2782</v>
      </c>
      <c r="C1946" s="123" t="n">
        <v>2200.0</v>
      </c>
      <c r="D1946" s="123" t="s">
        <v>109</v>
      </c>
      <c r="E1946" s="123" t="n">
        <v>240013.55</v>
      </c>
      <c r="F1946" s="87" t="s">
        <v>63</v>
      </c>
      <c r="G1946" s="87" t="s">
        <v>249</v>
      </c>
      <c r="H1946" s="87" t="s">
        <v>249</v>
      </c>
    </row>
    <row r="1947" outlineLevel="1">
      <c r="A1947" s="87" t="s">
        <v>6225</v>
      </c>
      <c r="B1947" s="87" t="s">
        <v>2784</v>
      </c>
      <c r="C1947" s="123" t="n">
        <v>10000.0</v>
      </c>
      <c r="D1947" s="123" t="s">
        <v>109</v>
      </c>
      <c r="E1947" s="123" t="n">
        <v>250013.55</v>
      </c>
      <c r="F1947" s="87" t="s">
        <v>83</v>
      </c>
      <c r="G1947" s="87" t="s">
        <v>2452</v>
      </c>
      <c r="H1947" s="87" t="s">
        <v>249</v>
      </c>
    </row>
    <row r="1948" outlineLevel="1">
      <c r="A1948" s="87" t="s">
        <v>6225</v>
      </c>
      <c r="B1948" s="87" t="s">
        <v>2788</v>
      </c>
      <c r="C1948" s="123" t="n">
        <v>3500000.0</v>
      </c>
      <c r="D1948" s="123" t="s">
        <v>109</v>
      </c>
      <c r="E1948" s="123" t="n">
        <v>3761518.55</v>
      </c>
      <c r="F1948" s="87" t="s">
        <v>63</v>
      </c>
      <c r="G1948" s="87" t="s">
        <v>807</v>
      </c>
      <c r="H1948" s="87" t="s">
        <v>249</v>
      </c>
    </row>
    <row r="1949" outlineLevel="1">
      <c r="A1949" s="87" t="s">
        <v>6225</v>
      </c>
      <c r="B1949" s="87" t="s">
        <v>2790</v>
      </c>
      <c r="C1949" s="123" t="n">
        <v>80000.0</v>
      </c>
      <c r="D1949" s="123" t="s">
        <v>109</v>
      </c>
      <c r="E1949" s="123" t="n">
        <v>3841518.55</v>
      </c>
      <c r="F1949" s="87" t="s">
        <v>63</v>
      </c>
      <c r="G1949" s="87" t="s">
        <v>249</v>
      </c>
      <c r="H1949" s="87" t="s">
        <v>249</v>
      </c>
    </row>
    <row r="1950" outlineLevel="1">
      <c r="A1950" s="87" t="s">
        <v>6225</v>
      </c>
      <c r="B1950" s="87" t="s">
        <v>2794</v>
      </c>
      <c r="C1950" s="123" t="n">
        <v>1500.0</v>
      </c>
      <c r="D1950" s="123" t="s">
        <v>109</v>
      </c>
      <c r="E1950" s="123" t="n">
        <v>3837644.51</v>
      </c>
      <c r="F1950" s="87" t="s">
        <v>63</v>
      </c>
      <c r="G1950" s="87" t="s">
        <v>249</v>
      </c>
      <c r="H1950" s="87" t="s">
        <v>249</v>
      </c>
    </row>
    <row r="1951" outlineLevel="1">
      <c r="A1951" s="87" t="s">
        <v>6225</v>
      </c>
      <c r="B1951" s="87" t="s">
        <v>2796</v>
      </c>
      <c r="C1951" s="123" t="n">
        <v>2000.0</v>
      </c>
      <c r="D1951" s="123" t="s">
        <v>109</v>
      </c>
      <c r="E1951" s="123" t="n">
        <v>3839644.51</v>
      </c>
      <c r="F1951" s="87" t="s">
        <v>63</v>
      </c>
      <c r="G1951" s="87" t="s">
        <v>2797</v>
      </c>
      <c r="H1951" s="87" t="s">
        <v>249</v>
      </c>
    </row>
    <row r="1952" outlineLevel="1">
      <c r="A1952" s="87" t="s">
        <v>6225</v>
      </c>
      <c r="B1952" s="87" t="s">
        <v>2799</v>
      </c>
      <c r="C1952" s="123" t="n">
        <v>100000.0</v>
      </c>
      <c r="D1952" s="123" t="s">
        <v>109</v>
      </c>
      <c r="E1952" s="123" t="n">
        <v>3939644.51</v>
      </c>
      <c r="F1952" s="87" t="s">
        <v>63</v>
      </c>
      <c r="G1952" s="87" t="s">
        <v>513</v>
      </c>
      <c r="H1952" s="87" t="s">
        <v>249</v>
      </c>
    </row>
    <row r="1953" outlineLevel="1">
      <c r="A1953" s="87" t="s">
        <v>6225</v>
      </c>
      <c r="B1953" s="87" t="s">
        <v>2801</v>
      </c>
      <c r="C1953" s="123" t="n">
        <v>2000.0</v>
      </c>
      <c r="D1953" s="123" t="s">
        <v>109</v>
      </c>
      <c r="E1953" s="123" t="n">
        <v>3941644.51</v>
      </c>
      <c r="F1953" s="87" t="s">
        <v>63</v>
      </c>
      <c r="G1953" s="87" t="s">
        <v>249</v>
      </c>
      <c r="H1953" s="87" t="s">
        <v>249</v>
      </c>
    </row>
    <row r="1954" outlineLevel="1">
      <c r="A1954" s="87" t="s">
        <v>6225</v>
      </c>
      <c r="B1954" s="87" t="s">
        <v>2803</v>
      </c>
      <c r="C1954" s="123" t="n">
        <v>1000.0</v>
      </c>
      <c r="D1954" s="123" t="s">
        <v>109</v>
      </c>
      <c r="E1954" s="123" t="n">
        <v>3942644.51</v>
      </c>
      <c r="F1954" s="87" t="s">
        <v>63</v>
      </c>
      <c r="G1954" s="87" t="s">
        <v>249</v>
      </c>
      <c r="H1954" s="87" t="s">
        <v>249</v>
      </c>
    </row>
    <row r="1955" outlineLevel="1">
      <c r="A1955" s="87" t="s">
        <v>6225</v>
      </c>
      <c r="B1955" s="87" t="s">
        <v>2805</v>
      </c>
      <c r="C1955" s="123" t="n">
        <v>3800.0</v>
      </c>
      <c r="D1955" s="123" t="s">
        <v>109</v>
      </c>
      <c r="E1955" s="123" t="n">
        <v>3946444.51</v>
      </c>
      <c r="F1955" s="87" t="s">
        <v>63</v>
      </c>
      <c r="G1955" s="87" t="s">
        <v>249</v>
      </c>
      <c r="H1955" s="87" t="s">
        <v>249</v>
      </c>
    </row>
    <row r="1956" outlineLevel="1">
      <c r="A1956" s="87" t="s">
        <v>6225</v>
      </c>
      <c r="B1956" s="87" t="s">
        <v>2807</v>
      </c>
      <c r="C1956" s="123" t="n">
        <v>2000.0</v>
      </c>
      <c r="D1956" s="123" t="s">
        <v>109</v>
      </c>
      <c r="E1956" s="123" t="n">
        <v>3948444.51</v>
      </c>
      <c r="F1956" s="87" t="s">
        <v>63</v>
      </c>
      <c r="G1956" s="87" t="s">
        <v>249</v>
      </c>
      <c r="H1956" s="87" t="s">
        <v>249</v>
      </c>
    </row>
    <row r="1957" outlineLevel="1">
      <c r="A1957" s="87" t="s">
        <v>6225</v>
      </c>
      <c r="B1957" s="87" t="s">
        <v>2809</v>
      </c>
      <c r="C1957" s="123" t="n">
        <v>500.0</v>
      </c>
      <c r="D1957" s="123" t="s">
        <v>109</v>
      </c>
      <c r="E1957" s="123" t="n">
        <v>3948944.51</v>
      </c>
      <c r="F1957" s="87" t="s">
        <v>63</v>
      </c>
      <c r="G1957" s="87" t="s">
        <v>249</v>
      </c>
      <c r="H1957" s="87" t="s">
        <v>249</v>
      </c>
    </row>
    <row r="1958" outlineLevel="1">
      <c r="A1958" s="87" t="s">
        <v>6226</v>
      </c>
      <c r="B1958" s="87" t="s">
        <v>2811</v>
      </c>
      <c r="C1958" s="123" t="n">
        <v>13000.0</v>
      </c>
      <c r="D1958" s="123" t="s">
        <v>109</v>
      </c>
      <c r="E1958" s="123" t="n">
        <v>3961944.51</v>
      </c>
      <c r="F1958" s="87" t="s">
        <v>63</v>
      </c>
      <c r="G1958" s="87" t="s">
        <v>1489</v>
      </c>
      <c r="H1958" s="87" t="s">
        <v>249</v>
      </c>
    </row>
    <row r="1959" outlineLevel="1">
      <c r="A1959" s="87" t="s">
        <v>6226</v>
      </c>
      <c r="B1959" s="87" t="s">
        <v>2813</v>
      </c>
      <c r="C1959" s="123" t="n">
        <v>7600.0</v>
      </c>
      <c r="D1959" s="123" t="s">
        <v>109</v>
      </c>
      <c r="E1959" s="123" t="n">
        <v>3969544.51</v>
      </c>
      <c r="F1959" s="87" t="s">
        <v>63</v>
      </c>
      <c r="G1959" s="87" t="s">
        <v>2814</v>
      </c>
      <c r="H1959" s="87" t="s">
        <v>249</v>
      </c>
    </row>
    <row r="1960" outlineLevel="1">
      <c r="A1960" s="87" t="s">
        <v>6226</v>
      </c>
      <c r="B1960" s="87" t="s">
        <v>2817</v>
      </c>
      <c r="C1960" s="123" t="n">
        <v>22900.0</v>
      </c>
      <c r="D1960" s="123" t="s">
        <v>109</v>
      </c>
      <c r="E1960" s="123" t="n">
        <v>3992444.51</v>
      </c>
      <c r="F1960" s="87" t="s">
        <v>84</v>
      </c>
      <c r="G1960" s="87" t="s">
        <v>2818</v>
      </c>
      <c r="H1960" s="87" t="s">
        <v>249</v>
      </c>
    </row>
    <row r="1961" outlineLevel="1">
      <c r="A1961" s="87" t="s">
        <v>6226</v>
      </c>
      <c r="B1961" s="87" t="s">
        <v>2825</v>
      </c>
      <c r="C1961" s="123" t="n">
        <v>50000.0</v>
      </c>
      <c r="D1961" s="123" t="s">
        <v>109</v>
      </c>
      <c r="E1961" s="123" t="n">
        <v>3750197.51</v>
      </c>
      <c r="F1961" s="87" t="s">
        <v>63</v>
      </c>
      <c r="G1961" s="87" t="s">
        <v>249</v>
      </c>
      <c r="H1961" s="87" t="s">
        <v>249</v>
      </c>
    </row>
    <row r="1962" outlineLevel="1">
      <c r="A1962" s="87" t="s">
        <v>6226</v>
      </c>
      <c r="B1962" s="87" t="s">
        <v>2827</v>
      </c>
      <c r="C1962" s="123" t="n">
        <v>6000.0</v>
      </c>
      <c r="D1962" s="123" t="s">
        <v>109</v>
      </c>
      <c r="E1962" s="123" t="n">
        <v>3756197.51</v>
      </c>
      <c r="F1962" s="87" t="s">
        <v>63</v>
      </c>
      <c r="G1962" s="87" t="s">
        <v>419</v>
      </c>
      <c r="H1962" s="87" t="s">
        <v>249</v>
      </c>
    </row>
    <row r="1963" outlineLevel="1">
      <c r="A1963" s="87" t="s">
        <v>6226</v>
      </c>
      <c r="B1963" s="87" t="s">
        <v>2834</v>
      </c>
      <c r="C1963" s="123" t="n">
        <v>20800.0</v>
      </c>
      <c r="D1963" s="123" t="s">
        <v>109</v>
      </c>
      <c r="E1963" s="123" t="n">
        <v>278247.51</v>
      </c>
      <c r="F1963" s="87" t="s">
        <v>63</v>
      </c>
      <c r="G1963" s="87" t="s">
        <v>2325</v>
      </c>
      <c r="H1963" s="87" t="s">
        <v>249</v>
      </c>
    </row>
    <row r="1964" outlineLevel="1">
      <c r="A1964" s="87" t="s">
        <v>6226</v>
      </c>
      <c r="B1964" s="87" t="s">
        <v>2836</v>
      </c>
      <c r="C1964" s="123" t="n">
        <v>2300.0</v>
      </c>
      <c r="D1964" s="123" t="s">
        <v>109</v>
      </c>
      <c r="E1964" s="123" t="n">
        <v>280547.51</v>
      </c>
      <c r="F1964" s="87" t="s">
        <v>63</v>
      </c>
      <c r="G1964" s="87" t="s">
        <v>249</v>
      </c>
      <c r="H1964" s="87" t="s">
        <v>249</v>
      </c>
    </row>
    <row r="1965" outlineLevel="1">
      <c r="A1965" s="87" t="s">
        <v>6227</v>
      </c>
      <c r="B1965" s="87" t="s">
        <v>2844</v>
      </c>
      <c r="C1965" s="123" t="n">
        <v>2000.0</v>
      </c>
      <c r="D1965" s="123" t="s">
        <v>109</v>
      </c>
      <c r="E1965" s="123" t="n">
        <v>313837.51</v>
      </c>
      <c r="F1965" s="87" t="s">
        <v>63</v>
      </c>
      <c r="G1965" s="87" t="s">
        <v>249</v>
      </c>
      <c r="H1965" s="87" t="s">
        <v>249</v>
      </c>
    </row>
    <row r="1966" outlineLevel="1">
      <c r="A1966" s="87" t="s">
        <v>6227</v>
      </c>
      <c r="B1966" s="87" t="s">
        <v>2846</v>
      </c>
      <c r="C1966" s="123" t="n">
        <v>300.0</v>
      </c>
      <c r="D1966" s="123" t="s">
        <v>109</v>
      </c>
      <c r="E1966" s="123" t="n">
        <v>314137.51</v>
      </c>
      <c r="F1966" s="87" t="s">
        <v>63</v>
      </c>
      <c r="G1966" s="87" t="s">
        <v>2847</v>
      </c>
      <c r="H1966" s="87" t="s">
        <v>249</v>
      </c>
    </row>
    <row r="1967" outlineLevel="1">
      <c r="A1967" s="87" t="s">
        <v>6227</v>
      </c>
      <c r="B1967" s="87" t="s">
        <v>2849</v>
      </c>
      <c r="C1967" s="123" t="n">
        <v>12000.0</v>
      </c>
      <c r="D1967" s="123" t="s">
        <v>109</v>
      </c>
      <c r="E1967" s="123" t="n">
        <v>326137.51</v>
      </c>
      <c r="F1967" s="87" t="s">
        <v>63</v>
      </c>
      <c r="G1967" s="87" t="s">
        <v>2850</v>
      </c>
      <c r="H1967" s="87" t="s">
        <v>249</v>
      </c>
    </row>
    <row r="1968" outlineLevel="1">
      <c r="A1968" s="87" t="s">
        <v>6227</v>
      </c>
      <c r="B1968" s="87" t="s">
        <v>2854</v>
      </c>
      <c r="C1968" s="123" t="n">
        <v>100000.0</v>
      </c>
      <c r="D1968" s="123" t="s">
        <v>109</v>
      </c>
      <c r="E1968" s="123" t="n">
        <v>425868.47</v>
      </c>
      <c r="F1968" s="87" t="s">
        <v>63</v>
      </c>
      <c r="G1968" s="87" t="s">
        <v>1937</v>
      </c>
      <c r="H1968" s="87" t="s">
        <v>249</v>
      </c>
    </row>
    <row r="1969" outlineLevel="1">
      <c r="A1969" s="87" t="s">
        <v>6227</v>
      </c>
      <c r="B1969" s="87" t="s">
        <v>2856</v>
      </c>
      <c r="C1969" s="123" t="n">
        <v>15200.0</v>
      </c>
      <c r="D1969" s="123" t="s">
        <v>109</v>
      </c>
      <c r="E1969" s="123" t="n">
        <v>441068.47</v>
      </c>
      <c r="F1969" s="87" t="s">
        <v>63</v>
      </c>
      <c r="G1969" s="87" t="s">
        <v>249</v>
      </c>
      <c r="H1969" s="87" t="s">
        <v>249</v>
      </c>
    </row>
    <row r="1970" outlineLevel="1">
      <c r="A1970" s="87" t="s">
        <v>6227</v>
      </c>
      <c r="B1970" s="87" t="s">
        <v>2858</v>
      </c>
      <c r="C1970" s="123" t="n">
        <v>100000.0</v>
      </c>
      <c r="D1970" s="123" t="s">
        <v>109</v>
      </c>
      <c r="E1970" s="123" t="n">
        <v>541068.47</v>
      </c>
      <c r="F1970" s="87" t="s">
        <v>63</v>
      </c>
      <c r="G1970" s="87" t="s">
        <v>1786</v>
      </c>
      <c r="H1970" s="87" t="s">
        <v>249</v>
      </c>
    </row>
    <row r="1971" outlineLevel="1">
      <c r="A1971" s="87" t="s">
        <v>6227</v>
      </c>
      <c r="B1971" s="87" t="s">
        <v>2860</v>
      </c>
      <c r="C1971" s="123" t="n">
        <v>150000.0</v>
      </c>
      <c r="D1971" s="123" t="s">
        <v>109</v>
      </c>
      <c r="E1971" s="123" t="n">
        <v>691068.47</v>
      </c>
      <c r="F1971" s="87" t="s">
        <v>63</v>
      </c>
      <c r="G1971" s="87" t="s">
        <v>2225</v>
      </c>
      <c r="H1971" s="87" t="s">
        <v>249</v>
      </c>
    </row>
    <row r="1972" outlineLevel="1">
      <c r="A1972" s="87" t="s">
        <v>6227</v>
      </c>
      <c r="B1972" s="87" t="s">
        <v>2866</v>
      </c>
      <c r="C1972" s="123" t="n">
        <v>5500.0</v>
      </c>
      <c r="D1972" s="123" t="s">
        <v>109</v>
      </c>
      <c r="E1972" s="123" t="n">
        <v>775408.47</v>
      </c>
      <c r="F1972" s="87" t="s">
        <v>63</v>
      </c>
      <c r="G1972" s="87" t="s">
        <v>435</v>
      </c>
      <c r="H1972" s="87" t="s">
        <v>249</v>
      </c>
    </row>
    <row r="1973" outlineLevel="1">
      <c r="A1973" s="87" t="s">
        <v>6228</v>
      </c>
      <c r="B1973" s="87" t="s">
        <v>2868</v>
      </c>
      <c r="C1973" s="123" t="n">
        <v>2800.0</v>
      </c>
      <c r="D1973" s="123" t="s">
        <v>109</v>
      </c>
      <c r="E1973" s="123" t="n">
        <v>778208.47</v>
      </c>
      <c r="F1973" s="87" t="s">
        <v>63</v>
      </c>
      <c r="G1973" s="87" t="s">
        <v>249</v>
      </c>
      <c r="H1973" s="87" t="s">
        <v>249</v>
      </c>
    </row>
    <row r="1974" outlineLevel="1">
      <c r="A1974" s="87" t="s">
        <v>6228</v>
      </c>
      <c r="B1974" s="87" t="s">
        <v>2870</v>
      </c>
      <c r="C1974" s="123" t="n">
        <v>5000000.0</v>
      </c>
      <c r="D1974" s="123" t="s">
        <v>109</v>
      </c>
      <c r="E1974" s="123" t="n">
        <v>5778208.47</v>
      </c>
      <c r="F1974" s="87" t="s">
        <v>63</v>
      </c>
      <c r="G1974" s="87" t="s">
        <v>807</v>
      </c>
      <c r="H1974" s="87" t="s">
        <v>249</v>
      </c>
    </row>
    <row r="1975" outlineLevel="1">
      <c r="A1975" s="87" t="s">
        <v>6228</v>
      </c>
      <c r="B1975" s="87" t="s">
        <v>2874</v>
      </c>
      <c r="C1975" s="123" t="n">
        <v>23600.0</v>
      </c>
      <c r="D1975" s="123" t="s">
        <v>109</v>
      </c>
      <c r="E1975" s="123" t="n">
        <v>5762278.47</v>
      </c>
      <c r="F1975" s="87" t="s">
        <v>63</v>
      </c>
      <c r="G1975" s="87" t="s">
        <v>2875</v>
      </c>
      <c r="H1975" s="87" t="s">
        <v>249</v>
      </c>
    </row>
    <row r="1976" outlineLevel="1">
      <c r="A1976" s="87" t="s">
        <v>6228</v>
      </c>
      <c r="B1976" s="87" t="s">
        <v>2877</v>
      </c>
      <c r="C1976" s="123" t="n">
        <v>2000.0</v>
      </c>
      <c r="D1976" s="123" t="s">
        <v>109</v>
      </c>
      <c r="E1976" s="123" t="n">
        <v>5764278.47</v>
      </c>
      <c r="F1976" s="87" t="s">
        <v>63</v>
      </c>
      <c r="G1976" s="87" t="s">
        <v>249</v>
      </c>
      <c r="H1976" s="87" t="s">
        <v>249</v>
      </c>
    </row>
    <row r="1977" outlineLevel="1">
      <c r="A1977" s="87" t="s">
        <v>6228</v>
      </c>
      <c r="B1977" s="87" t="s">
        <v>2879</v>
      </c>
      <c r="C1977" s="123" t="n">
        <v>9800.0</v>
      </c>
      <c r="D1977" s="123" t="s">
        <v>109</v>
      </c>
      <c r="E1977" s="123" t="n">
        <v>5774078.47</v>
      </c>
      <c r="F1977" s="87" t="s">
        <v>63</v>
      </c>
      <c r="G1977" s="87" t="s">
        <v>249</v>
      </c>
      <c r="H1977" s="87" t="s">
        <v>249</v>
      </c>
    </row>
    <row r="1978" outlineLevel="1">
      <c r="A1978" s="87" t="s">
        <v>6228</v>
      </c>
      <c r="B1978" s="87" t="s">
        <v>2881</v>
      </c>
      <c r="C1978" s="123" t="n">
        <v>20000.0</v>
      </c>
      <c r="D1978" s="123" t="s">
        <v>109</v>
      </c>
      <c r="E1978" s="123" t="n">
        <v>5794078.47</v>
      </c>
      <c r="F1978" s="87" t="s">
        <v>63</v>
      </c>
      <c r="G1978" s="87" t="s">
        <v>705</v>
      </c>
      <c r="H1978" s="87" t="s">
        <v>249</v>
      </c>
    </row>
    <row r="1979" outlineLevel="1">
      <c r="A1979" s="87" t="s">
        <v>6228</v>
      </c>
      <c r="B1979" s="87" t="s">
        <v>2883</v>
      </c>
      <c r="C1979" s="123" t="n">
        <v>8000.0</v>
      </c>
      <c r="D1979" s="123" t="s">
        <v>109</v>
      </c>
      <c r="E1979" s="123" t="n">
        <v>5802078.47</v>
      </c>
      <c r="F1979" s="87" t="s">
        <v>63</v>
      </c>
      <c r="G1979" s="87" t="s">
        <v>249</v>
      </c>
      <c r="H1979" s="87" t="s">
        <v>249</v>
      </c>
    </row>
    <row r="1980" outlineLevel="1">
      <c r="A1980" s="87" t="s">
        <v>6228</v>
      </c>
      <c r="B1980" s="87" t="s">
        <v>2887</v>
      </c>
      <c r="C1980" s="123" t="n">
        <v>1000000.0</v>
      </c>
      <c r="D1980" s="123" t="s">
        <v>109</v>
      </c>
      <c r="E1980" s="123" t="n">
        <v>6299578.47</v>
      </c>
      <c r="F1980" s="87" t="s">
        <v>63</v>
      </c>
      <c r="G1980" s="87" t="s">
        <v>2888</v>
      </c>
      <c r="H1980" s="87" t="s">
        <v>249</v>
      </c>
    </row>
    <row r="1981" outlineLevel="1">
      <c r="A1981" s="87" t="s">
        <v>6229</v>
      </c>
      <c r="B1981" s="87" t="s">
        <v>2909</v>
      </c>
      <c r="C1981" s="123" t="n">
        <v>70000.0</v>
      </c>
      <c r="D1981" s="123" t="s">
        <v>109</v>
      </c>
      <c r="E1981" s="123" t="n">
        <v>1865958.47</v>
      </c>
      <c r="F1981" s="87" t="s">
        <v>63</v>
      </c>
      <c r="G1981" s="87" t="s">
        <v>2325</v>
      </c>
      <c r="H1981" s="87" t="s">
        <v>249</v>
      </c>
    </row>
    <row r="1982" outlineLevel="1">
      <c r="A1982" s="87" t="s">
        <v>6230</v>
      </c>
      <c r="B1982" s="87" t="s">
        <v>2911</v>
      </c>
      <c r="C1982" s="123" t="n">
        <v>10800.0</v>
      </c>
      <c r="D1982" s="123" t="s">
        <v>109</v>
      </c>
      <c r="E1982" s="123" t="n">
        <v>1876758.47</v>
      </c>
      <c r="F1982" s="87" t="s">
        <v>63</v>
      </c>
      <c r="G1982" s="87" t="s">
        <v>525</v>
      </c>
      <c r="H1982" s="87" t="s">
        <v>249</v>
      </c>
    </row>
    <row r="1983" outlineLevel="1">
      <c r="A1983" s="87" t="s">
        <v>6230</v>
      </c>
      <c r="B1983" s="87" t="s">
        <v>2913</v>
      </c>
      <c r="C1983" s="123" t="n">
        <v>11200.0</v>
      </c>
      <c r="D1983" s="123" t="s">
        <v>109</v>
      </c>
      <c r="E1983" s="123" t="n">
        <v>1887958.47</v>
      </c>
      <c r="F1983" s="87" t="s">
        <v>63</v>
      </c>
      <c r="G1983" s="87" t="s">
        <v>249</v>
      </c>
      <c r="H1983" s="87" t="s">
        <v>249</v>
      </c>
    </row>
    <row r="1984" outlineLevel="1">
      <c r="A1984" s="87" t="s">
        <v>6230</v>
      </c>
      <c r="B1984" s="87" t="s">
        <v>2915</v>
      </c>
      <c r="C1984" s="123" t="n">
        <v>5000.0</v>
      </c>
      <c r="D1984" s="123" t="s">
        <v>109</v>
      </c>
      <c r="E1984" s="123" t="n">
        <v>1892958.47</v>
      </c>
      <c r="F1984" s="87" t="s">
        <v>63</v>
      </c>
      <c r="G1984" s="87" t="s">
        <v>1399</v>
      </c>
      <c r="H1984" s="87" t="s">
        <v>249</v>
      </c>
    </row>
    <row r="1985" outlineLevel="1">
      <c r="A1985" s="87" t="s">
        <v>6230</v>
      </c>
      <c r="B1985" s="87" t="s">
        <v>2917</v>
      </c>
      <c r="C1985" s="123" t="n">
        <v>6000.0</v>
      </c>
      <c r="D1985" s="123" t="s">
        <v>109</v>
      </c>
      <c r="E1985" s="123" t="n">
        <v>1898958.47</v>
      </c>
      <c r="F1985" s="87" t="s">
        <v>63</v>
      </c>
      <c r="G1985" s="87" t="s">
        <v>2918</v>
      </c>
      <c r="H1985" s="87" t="s">
        <v>249</v>
      </c>
    </row>
    <row r="1986" outlineLevel="1">
      <c r="A1986" s="87" t="s">
        <v>6230</v>
      </c>
      <c r="B1986" s="87" t="s">
        <v>2920</v>
      </c>
      <c r="C1986" s="123" t="n">
        <v>4000000.0</v>
      </c>
      <c r="D1986" s="123" t="s">
        <v>109</v>
      </c>
      <c r="E1986" s="123" t="n">
        <v>5898958.47</v>
      </c>
      <c r="F1986" s="87" t="s">
        <v>63</v>
      </c>
      <c r="G1986" s="87" t="s">
        <v>807</v>
      </c>
      <c r="H1986" s="87" t="s">
        <v>249</v>
      </c>
    </row>
    <row r="1987" outlineLevel="1">
      <c r="A1987" s="87" t="s">
        <v>6230</v>
      </c>
      <c r="B1987" s="87" t="s">
        <v>2922</v>
      </c>
      <c r="C1987" s="123" t="n">
        <v>2000.0</v>
      </c>
      <c r="D1987" s="123" t="s">
        <v>109</v>
      </c>
      <c r="E1987" s="123" t="n">
        <v>5900958.47</v>
      </c>
      <c r="F1987" s="87" t="s">
        <v>63</v>
      </c>
      <c r="G1987" s="87" t="s">
        <v>249</v>
      </c>
      <c r="H1987" s="87" t="s">
        <v>249</v>
      </c>
    </row>
    <row r="1988" outlineLevel="1">
      <c r="A1988" s="87" t="s">
        <v>6230</v>
      </c>
      <c r="B1988" s="87" t="s">
        <v>2924</v>
      </c>
      <c r="C1988" s="123" t="n">
        <v>300.0</v>
      </c>
      <c r="D1988" s="123" t="s">
        <v>109</v>
      </c>
      <c r="E1988" s="123" t="n">
        <v>5901258.47</v>
      </c>
      <c r="F1988" s="87" t="s">
        <v>63</v>
      </c>
      <c r="G1988" s="87" t="s">
        <v>249</v>
      </c>
      <c r="H1988" s="87" t="s">
        <v>249</v>
      </c>
    </row>
    <row r="1989" outlineLevel="1">
      <c r="A1989" s="87" t="s">
        <v>6230</v>
      </c>
      <c r="B1989" s="87" t="s">
        <v>2926</v>
      </c>
      <c r="C1989" s="123" t="n">
        <v>19300.0</v>
      </c>
      <c r="D1989" s="123" t="s">
        <v>109</v>
      </c>
      <c r="E1989" s="123" t="n">
        <v>5920558.47</v>
      </c>
      <c r="F1989" s="87" t="s">
        <v>84</v>
      </c>
      <c r="G1989" s="87" t="s">
        <v>249</v>
      </c>
      <c r="H1989" s="87" t="s">
        <v>249</v>
      </c>
    </row>
    <row r="1990" outlineLevel="1">
      <c r="A1990" s="87" t="s">
        <v>6230</v>
      </c>
      <c r="B1990" s="87" t="s">
        <v>2928</v>
      </c>
      <c r="C1990" s="123" t="n">
        <v>3000.0</v>
      </c>
      <c r="D1990" s="123" t="s">
        <v>109</v>
      </c>
      <c r="E1990" s="123" t="n">
        <v>5923558.47</v>
      </c>
      <c r="F1990" s="87" t="s">
        <v>63</v>
      </c>
      <c r="G1990" s="87" t="s">
        <v>2929</v>
      </c>
      <c r="H1990" s="87" t="s">
        <v>249</v>
      </c>
    </row>
    <row r="1991" outlineLevel="1">
      <c r="A1991" s="87" t="s">
        <v>6230</v>
      </c>
      <c r="B1991" s="87" t="s">
        <v>2931</v>
      </c>
      <c r="C1991" s="123" t="n">
        <v>23600.0</v>
      </c>
      <c r="D1991" s="123" t="s">
        <v>109</v>
      </c>
      <c r="E1991" s="123" t="n">
        <v>5947158.47</v>
      </c>
      <c r="F1991" s="87" t="s">
        <v>63</v>
      </c>
      <c r="G1991" s="87" t="s">
        <v>2932</v>
      </c>
      <c r="H1991" s="87" t="s">
        <v>249</v>
      </c>
    </row>
    <row r="1992" outlineLevel="1">
      <c r="A1992" s="87" t="s">
        <v>6230</v>
      </c>
      <c r="B1992" s="87" t="s">
        <v>2936</v>
      </c>
      <c r="C1992" s="123" t="n">
        <v>11000.0</v>
      </c>
      <c r="D1992" s="123" t="s">
        <v>109</v>
      </c>
      <c r="E1992" s="123" t="n">
        <v>5970194.47</v>
      </c>
      <c r="F1992" s="87" t="s">
        <v>63</v>
      </c>
      <c r="G1992" s="87" t="s">
        <v>249</v>
      </c>
      <c r="H1992" s="87" t="s">
        <v>249</v>
      </c>
    </row>
    <row r="1993" outlineLevel="1">
      <c r="A1993" s="87" t="s">
        <v>6231</v>
      </c>
      <c r="B1993" s="87" t="s">
        <v>2945</v>
      </c>
      <c r="C1993" s="123" t="n">
        <v>6000.0</v>
      </c>
      <c r="D1993" s="123" t="s">
        <v>109</v>
      </c>
      <c r="E1993" s="123" t="n">
        <v>5976194.47</v>
      </c>
      <c r="F1993" s="87" t="s">
        <v>63</v>
      </c>
      <c r="G1993" s="87" t="s">
        <v>1101</v>
      </c>
      <c r="H1993" s="87" t="s">
        <v>249</v>
      </c>
    </row>
    <row r="1994" outlineLevel="1">
      <c r="A1994" s="87" t="s">
        <v>6231</v>
      </c>
      <c r="B1994" s="87" t="s">
        <v>2947</v>
      </c>
      <c r="C1994" s="123" t="n">
        <v>36400.0</v>
      </c>
      <c r="D1994" s="123" t="s">
        <v>109</v>
      </c>
      <c r="E1994" s="123" t="n">
        <v>6012594.47</v>
      </c>
      <c r="F1994" s="87" t="s">
        <v>63</v>
      </c>
      <c r="G1994" s="87" t="s">
        <v>2176</v>
      </c>
      <c r="H1994" s="87" t="s">
        <v>249</v>
      </c>
    </row>
    <row r="1995" outlineLevel="1">
      <c r="A1995" s="87" t="s">
        <v>6231</v>
      </c>
      <c r="B1995" s="87" t="s">
        <v>2949</v>
      </c>
      <c r="C1995" s="123" t="n">
        <v>12500.0</v>
      </c>
      <c r="D1995" s="123" t="s">
        <v>109</v>
      </c>
      <c r="E1995" s="123" t="n">
        <v>6025094.47</v>
      </c>
      <c r="F1995" s="87" t="s">
        <v>63</v>
      </c>
      <c r="G1995" s="87" t="s">
        <v>1062</v>
      </c>
      <c r="H1995" s="87" t="s">
        <v>249</v>
      </c>
    </row>
    <row r="1996" outlineLevel="1">
      <c r="A1996" s="87" t="s">
        <v>6231</v>
      </c>
      <c r="B1996" s="87" t="s">
        <v>2951</v>
      </c>
      <c r="C1996" s="123" t="n">
        <v>2800.0</v>
      </c>
      <c r="D1996" s="123" t="s">
        <v>109</v>
      </c>
      <c r="E1996" s="123" t="n">
        <v>6027894.47</v>
      </c>
      <c r="F1996" s="87" t="s">
        <v>63</v>
      </c>
      <c r="G1996" s="87" t="s">
        <v>1635</v>
      </c>
      <c r="H1996" s="87" t="s">
        <v>249</v>
      </c>
    </row>
    <row r="1997" outlineLevel="1">
      <c r="A1997" s="87" t="s">
        <v>6231</v>
      </c>
      <c r="B1997" s="87" t="s">
        <v>2953</v>
      </c>
      <c r="C1997" s="123" t="n">
        <v>700.0</v>
      </c>
      <c r="D1997" s="123" t="s">
        <v>109</v>
      </c>
      <c r="E1997" s="123" t="n">
        <v>6028594.47</v>
      </c>
      <c r="F1997" s="87" t="s">
        <v>63</v>
      </c>
      <c r="G1997" s="87" t="s">
        <v>1969</v>
      </c>
      <c r="H1997" s="87" t="s">
        <v>249</v>
      </c>
    </row>
    <row r="1998" outlineLevel="1">
      <c r="A1998" s="87" t="s">
        <v>6231</v>
      </c>
      <c r="B1998" s="87" t="s">
        <v>2955</v>
      </c>
      <c r="C1998" s="123" t="n">
        <v>13800.0</v>
      </c>
      <c r="D1998" s="123" t="s">
        <v>109</v>
      </c>
      <c r="E1998" s="123" t="n">
        <v>6042394.47</v>
      </c>
      <c r="F1998" s="87" t="s">
        <v>63</v>
      </c>
      <c r="G1998" s="87" t="s">
        <v>2328</v>
      </c>
      <c r="H1998" s="87" t="s">
        <v>249</v>
      </c>
    </row>
    <row r="1999" outlineLevel="1">
      <c r="A1999" s="87" t="s">
        <v>6231</v>
      </c>
      <c r="B1999" s="87" t="s">
        <v>2957</v>
      </c>
      <c r="C1999" s="123" t="n">
        <v>9200.0</v>
      </c>
      <c r="D1999" s="123" t="s">
        <v>109</v>
      </c>
      <c r="E1999" s="123" t="n">
        <v>6051594.47</v>
      </c>
      <c r="F1999" s="87" t="s">
        <v>416</v>
      </c>
      <c r="G1999" s="87" t="s">
        <v>2328</v>
      </c>
      <c r="H1999" s="87" t="s">
        <v>249</v>
      </c>
    </row>
    <row r="2000" outlineLevel="1">
      <c r="A2000" s="87" t="s">
        <v>6231</v>
      </c>
      <c r="B2000" s="87" t="s">
        <v>2962</v>
      </c>
      <c r="C2000" s="123" t="n">
        <v>3500.0</v>
      </c>
      <c r="D2000" s="123" t="s">
        <v>109</v>
      </c>
      <c r="E2000" s="123" t="n">
        <v>6007835.47</v>
      </c>
      <c r="F2000" s="87" t="s">
        <v>63</v>
      </c>
      <c r="G2000" s="87" t="s">
        <v>2963</v>
      </c>
      <c r="H2000" s="87" t="s">
        <v>249</v>
      </c>
    </row>
    <row r="2001" outlineLevel="1">
      <c r="A2001" s="87" t="s">
        <v>6231</v>
      </c>
      <c r="B2001" s="87" t="s">
        <v>2965</v>
      </c>
      <c r="C2001" s="123" t="n">
        <v>700.0</v>
      </c>
      <c r="D2001" s="123" t="s">
        <v>109</v>
      </c>
      <c r="E2001" s="123" t="n">
        <v>6008535.47</v>
      </c>
      <c r="F2001" s="87" t="s">
        <v>63</v>
      </c>
      <c r="G2001" s="87" t="s">
        <v>525</v>
      </c>
      <c r="H2001" s="87" t="s">
        <v>249</v>
      </c>
    </row>
    <row r="2002" outlineLevel="1">
      <c r="A2002" s="87" t="s">
        <v>6231</v>
      </c>
      <c r="B2002" s="87" t="s">
        <v>2967</v>
      </c>
      <c r="C2002" s="123" t="n">
        <v>31500.0</v>
      </c>
      <c r="D2002" s="123" t="s">
        <v>109</v>
      </c>
      <c r="E2002" s="123" t="n">
        <v>6040035.47</v>
      </c>
      <c r="F2002" s="87" t="s">
        <v>63</v>
      </c>
      <c r="G2002" s="87" t="s">
        <v>249</v>
      </c>
      <c r="H2002" s="87" t="s">
        <v>249</v>
      </c>
    </row>
    <row r="2003" outlineLevel="1">
      <c r="A2003" s="87" t="s">
        <v>6231</v>
      </c>
      <c r="B2003" s="87" t="s">
        <v>2973</v>
      </c>
      <c r="C2003" s="123" t="n">
        <v>3300.0</v>
      </c>
      <c r="D2003" s="123" t="s">
        <v>109</v>
      </c>
      <c r="E2003" s="123" t="n">
        <v>5843335.47</v>
      </c>
      <c r="F2003" s="87" t="s">
        <v>63</v>
      </c>
      <c r="G2003" s="87" t="s">
        <v>249</v>
      </c>
      <c r="H2003" s="87" t="s">
        <v>249</v>
      </c>
    </row>
    <row r="2004" outlineLevel="1">
      <c r="A2004" s="87" t="s">
        <v>6231</v>
      </c>
      <c r="B2004" s="87" t="s">
        <v>2975</v>
      </c>
      <c r="C2004" s="123" t="n">
        <v>6100.0</v>
      </c>
      <c r="D2004" s="123" t="s">
        <v>109</v>
      </c>
      <c r="E2004" s="123" t="n">
        <v>5849435.47</v>
      </c>
      <c r="F2004" s="87" t="s">
        <v>63</v>
      </c>
      <c r="G2004" s="87" t="s">
        <v>249</v>
      </c>
      <c r="H2004" s="87" t="s">
        <v>249</v>
      </c>
    </row>
    <row r="2005" outlineLevel="1">
      <c r="A2005" s="87" t="s">
        <v>6232</v>
      </c>
      <c r="B2005" s="87" t="s">
        <v>3059</v>
      </c>
      <c r="C2005" s="123" t="n">
        <v>3200.0</v>
      </c>
      <c r="D2005" s="123" t="s">
        <v>109</v>
      </c>
      <c r="E2005" s="123" t="n">
        <v>4466305.47</v>
      </c>
      <c r="F2005" s="87" t="s">
        <v>63</v>
      </c>
      <c r="G2005" s="87" t="s">
        <v>3060</v>
      </c>
      <c r="H2005" s="87" t="s">
        <v>249</v>
      </c>
    </row>
    <row r="2006" outlineLevel="1">
      <c r="A2006" s="87" t="s">
        <v>6232</v>
      </c>
      <c r="B2006" s="87" t="s">
        <v>3064</v>
      </c>
      <c r="C2006" s="123" t="n">
        <v>100000.0</v>
      </c>
      <c r="D2006" s="123" t="s">
        <v>109</v>
      </c>
      <c r="E2006" s="123" t="n">
        <v>4435600.47</v>
      </c>
      <c r="F2006" s="87" t="s">
        <v>63</v>
      </c>
      <c r="G2006" s="87" t="s">
        <v>1517</v>
      </c>
      <c r="H2006" s="87" t="s">
        <v>249</v>
      </c>
    </row>
    <row r="2007" outlineLevel="1">
      <c r="A2007" s="87" t="s">
        <v>6232</v>
      </c>
      <c r="B2007" s="87" t="s">
        <v>3067</v>
      </c>
      <c r="C2007" s="123" t="n">
        <v>4500.0</v>
      </c>
      <c r="D2007" s="123" t="s">
        <v>109</v>
      </c>
      <c r="E2007" s="123" t="n">
        <v>4440088.67</v>
      </c>
      <c r="F2007" s="87" t="s">
        <v>63</v>
      </c>
      <c r="G2007" s="87" t="s">
        <v>435</v>
      </c>
      <c r="H2007" s="87" t="s">
        <v>249</v>
      </c>
    </row>
    <row r="2008" outlineLevel="1">
      <c r="A2008" s="87" t="s">
        <v>6232</v>
      </c>
      <c r="B2008" s="87" t="s">
        <v>3079</v>
      </c>
      <c r="C2008" s="123" t="n">
        <v>100.0</v>
      </c>
      <c r="D2008" s="123" t="s">
        <v>109</v>
      </c>
      <c r="E2008" s="123" t="n">
        <v>3473566.67</v>
      </c>
      <c r="F2008" s="87" t="s">
        <v>63</v>
      </c>
      <c r="G2008" s="87" t="s">
        <v>249</v>
      </c>
      <c r="H2008" s="87" t="s">
        <v>249</v>
      </c>
    </row>
    <row r="2009" outlineLevel="1">
      <c r="A2009" s="87" t="s">
        <v>6232</v>
      </c>
      <c r="B2009" s="87" t="s">
        <v>3084</v>
      </c>
      <c r="C2009" s="123" t="n">
        <v>89900.0</v>
      </c>
      <c r="D2009" s="123" t="s">
        <v>109</v>
      </c>
      <c r="E2009" s="123" t="n">
        <v>3463466.67</v>
      </c>
      <c r="F2009" s="87" t="s">
        <v>63</v>
      </c>
      <c r="G2009" s="87" t="s">
        <v>249</v>
      </c>
      <c r="H2009" s="87" t="s">
        <v>249</v>
      </c>
    </row>
    <row r="2010" outlineLevel="1">
      <c r="A2010" s="87" t="s">
        <v>6233</v>
      </c>
      <c r="B2010" s="87" t="s">
        <v>3091</v>
      </c>
      <c r="C2010" s="123" t="n">
        <v>600000.0</v>
      </c>
      <c r="D2010" s="123" t="s">
        <v>109</v>
      </c>
      <c r="E2010" s="123" t="n">
        <v>3723033.25</v>
      </c>
      <c r="F2010" s="87" t="s">
        <v>63</v>
      </c>
      <c r="G2010" s="87" t="s">
        <v>3092</v>
      </c>
      <c r="H2010" s="87" t="s">
        <v>249</v>
      </c>
    </row>
    <row r="2011" outlineLevel="1">
      <c r="A2011" s="87" t="s">
        <v>6233</v>
      </c>
      <c r="B2011" s="87" t="s">
        <v>3103</v>
      </c>
      <c r="C2011" s="123" t="n">
        <v>2800.0</v>
      </c>
      <c r="D2011" s="123" t="s">
        <v>109</v>
      </c>
      <c r="E2011" s="123" t="n">
        <v>2393179.25</v>
      </c>
      <c r="F2011" s="87" t="s">
        <v>63</v>
      </c>
      <c r="G2011" s="87" t="s">
        <v>3104</v>
      </c>
      <c r="H2011" s="87" t="s">
        <v>249</v>
      </c>
    </row>
    <row r="2012" outlineLevel="1">
      <c r="A2012" s="87" t="s">
        <v>6233</v>
      </c>
      <c r="B2012" s="87" t="s">
        <v>3106</v>
      </c>
      <c r="C2012" s="123" t="n">
        <v>6600.0</v>
      </c>
      <c r="D2012" s="123" t="s">
        <v>109</v>
      </c>
      <c r="E2012" s="123" t="n">
        <v>2399779.25</v>
      </c>
      <c r="F2012" s="87" t="s">
        <v>63</v>
      </c>
      <c r="G2012" s="87" t="s">
        <v>3107</v>
      </c>
      <c r="H2012" s="87" t="s">
        <v>249</v>
      </c>
    </row>
    <row r="2013" outlineLevel="1">
      <c r="A2013" s="87" t="s">
        <v>6234</v>
      </c>
      <c r="B2013" s="87" t="s">
        <v>3156</v>
      </c>
      <c r="C2013" s="123" t="n">
        <v>10000.0</v>
      </c>
      <c r="D2013" s="123" t="s">
        <v>109</v>
      </c>
      <c r="E2013" s="123" t="n">
        <v>2121430.15</v>
      </c>
      <c r="F2013" s="87" t="s">
        <v>63</v>
      </c>
      <c r="G2013" s="87" t="s">
        <v>525</v>
      </c>
      <c r="H2013" s="87" t="s">
        <v>249</v>
      </c>
    </row>
    <row r="2014" outlineLevel="1">
      <c r="A2014" s="87" t="s">
        <v>6234</v>
      </c>
      <c r="B2014" s="87" t="s">
        <v>3163</v>
      </c>
      <c r="C2014" s="123" t="n">
        <v>2000.0</v>
      </c>
      <c r="D2014" s="123" t="s">
        <v>109</v>
      </c>
      <c r="E2014" s="123" t="n">
        <v>2004281.89</v>
      </c>
      <c r="F2014" s="87" t="s">
        <v>63</v>
      </c>
      <c r="G2014" s="87" t="s">
        <v>2611</v>
      </c>
      <c r="H2014" s="87" t="s">
        <v>249</v>
      </c>
    </row>
    <row r="2015" outlineLevel="1">
      <c r="A2015" s="87" t="s">
        <v>6234</v>
      </c>
      <c r="B2015" s="87" t="s">
        <v>3165</v>
      </c>
      <c r="C2015" s="123" t="n">
        <v>200.0</v>
      </c>
      <c r="D2015" s="123" t="s">
        <v>109</v>
      </c>
      <c r="E2015" s="123" t="n">
        <v>2004481.89</v>
      </c>
      <c r="F2015" s="87" t="s">
        <v>63</v>
      </c>
      <c r="G2015" s="87" t="s">
        <v>2611</v>
      </c>
      <c r="H2015" s="87" t="s">
        <v>249</v>
      </c>
    </row>
    <row r="2016" outlineLevel="1">
      <c r="A2016" s="87" t="s">
        <v>6234</v>
      </c>
      <c r="B2016" s="87" t="s">
        <v>3167</v>
      </c>
      <c r="C2016" s="123" t="n">
        <v>1500.0</v>
      </c>
      <c r="D2016" s="123" t="s">
        <v>109</v>
      </c>
      <c r="E2016" s="123" t="n">
        <v>2005981.89</v>
      </c>
      <c r="F2016" s="87" t="s">
        <v>63</v>
      </c>
      <c r="G2016" s="87" t="s">
        <v>249</v>
      </c>
      <c r="H2016" s="87" t="s">
        <v>249</v>
      </c>
    </row>
    <row r="2017" outlineLevel="1">
      <c r="A2017" s="87" t="s">
        <v>6234</v>
      </c>
      <c r="B2017" s="87" t="s">
        <v>3176</v>
      </c>
      <c r="C2017" s="123" t="n">
        <v>11800.0</v>
      </c>
      <c r="D2017" s="123" t="s">
        <v>109</v>
      </c>
      <c r="E2017" s="123" t="n">
        <v>2016873.63</v>
      </c>
      <c r="F2017" s="87" t="s">
        <v>63</v>
      </c>
      <c r="G2017" s="87" t="s">
        <v>3177</v>
      </c>
      <c r="H2017" s="87" t="s">
        <v>249</v>
      </c>
    </row>
    <row r="2018" outlineLevel="1">
      <c r="A2018" s="87" t="s">
        <v>6234</v>
      </c>
      <c r="B2018" s="87" t="s">
        <v>3179</v>
      </c>
      <c r="C2018" s="123" t="n">
        <v>2000.0</v>
      </c>
      <c r="D2018" s="123" t="s">
        <v>109</v>
      </c>
      <c r="E2018" s="123" t="n">
        <v>2018873.63</v>
      </c>
      <c r="F2018" s="87" t="s">
        <v>63</v>
      </c>
      <c r="G2018" s="87" t="s">
        <v>249</v>
      </c>
      <c r="H2018" s="87" t="s">
        <v>249</v>
      </c>
    </row>
    <row r="2019" outlineLevel="1">
      <c r="A2019" s="87" t="s">
        <v>6234</v>
      </c>
      <c r="B2019" s="87" t="s">
        <v>3181</v>
      </c>
      <c r="C2019" s="123" t="n">
        <v>7000.0</v>
      </c>
      <c r="D2019" s="123" t="s">
        <v>109</v>
      </c>
      <c r="E2019" s="123" t="n">
        <v>2025873.63</v>
      </c>
      <c r="F2019" s="87" t="s">
        <v>63</v>
      </c>
      <c r="G2019" s="87" t="s">
        <v>249</v>
      </c>
      <c r="H2019" s="87" t="s">
        <v>249</v>
      </c>
    </row>
    <row r="2020" outlineLevel="1">
      <c r="A2020" s="87" t="s">
        <v>6234</v>
      </c>
      <c r="B2020" s="87" t="s">
        <v>3183</v>
      </c>
      <c r="C2020" s="123" t="n">
        <v>30000.0</v>
      </c>
      <c r="D2020" s="123" t="s">
        <v>109</v>
      </c>
      <c r="E2020" s="123" t="n">
        <v>2055873.63</v>
      </c>
      <c r="F2020" s="87" t="s">
        <v>63</v>
      </c>
      <c r="G2020" s="87" t="s">
        <v>3184</v>
      </c>
      <c r="H2020" s="87" t="s">
        <v>249</v>
      </c>
    </row>
    <row r="2021" outlineLevel="1">
      <c r="A2021" s="87" t="s">
        <v>6138</v>
      </c>
      <c r="B2021" s="87" t="s">
        <v>3190</v>
      </c>
      <c r="C2021" s="123" t="n">
        <v>50000.0</v>
      </c>
      <c r="D2021" s="123" t="s">
        <v>109</v>
      </c>
      <c r="E2021" s="123" t="n">
        <v>2054873.63</v>
      </c>
      <c r="F2021" s="87" t="s">
        <v>63</v>
      </c>
      <c r="G2021" s="87" t="s">
        <v>2325</v>
      </c>
      <c r="H2021" s="87" t="s">
        <v>249</v>
      </c>
    </row>
    <row r="2022" outlineLevel="1">
      <c r="A2022" s="87" t="s">
        <v>6138</v>
      </c>
      <c r="B2022" s="87" t="s">
        <v>3192</v>
      </c>
      <c r="C2022" s="123" t="n">
        <v>10500.0</v>
      </c>
      <c r="D2022" s="123" t="s">
        <v>109</v>
      </c>
      <c r="E2022" s="123" t="n">
        <v>2065373.63</v>
      </c>
      <c r="F2022" s="87" t="s">
        <v>63</v>
      </c>
      <c r="G2022" s="87" t="s">
        <v>435</v>
      </c>
      <c r="H2022" s="87" t="s">
        <v>249</v>
      </c>
    </row>
    <row r="2023" outlineLevel="1">
      <c r="A2023" s="87" t="s">
        <v>6138</v>
      </c>
      <c r="B2023" s="87" t="s">
        <v>3199</v>
      </c>
      <c r="C2023" s="123" t="n">
        <v>700.0</v>
      </c>
      <c r="D2023" s="123" t="s">
        <v>109</v>
      </c>
      <c r="E2023" s="123" t="n">
        <v>1934149.63</v>
      </c>
      <c r="F2023" s="87" t="s">
        <v>63</v>
      </c>
      <c r="G2023" s="87" t="s">
        <v>1969</v>
      </c>
      <c r="H2023" s="87" t="s">
        <v>249</v>
      </c>
    </row>
    <row r="2024" outlineLevel="1">
      <c r="A2024" s="87" t="s">
        <v>6138</v>
      </c>
      <c r="B2024" s="87" t="s">
        <v>3201</v>
      </c>
      <c r="C2024" s="123" t="n">
        <v>3800.0</v>
      </c>
      <c r="D2024" s="123" t="s">
        <v>109</v>
      </c>
      <c r="E2024" s="123" t="n">
        <v>1937949.63</v>
      </c>
      <c r="F2024" s="87" t="s">
        <v>63</v>
      </c>
      <c r="G2024" s="87" t="s">
        <v>525</v>
      </c>
      <c r="H2024" s="87" t="s">
        <v>249</v>
      </c>
    </row>
    <row r="2025" outlineLevel="1">
      <c r="A2025" s="87" t="s">
        <v>6138</v>
      </c>
      <c r="B2025" s="87" t="s">
        <v>3203</v>
      </c>
      <c r="C2025" s="123" t="n">
        <v>300000.0</v>
      </c>
      <c r="D2025" s="123" t="s">
        <v>109</v>
      </c>
      <c r="E2025" s="123" t="n">
        <v>2237949.63</v>
      </c>
      <c r="F2025" s="87" t="s">
        <v>63</v>
      </c>
      <c r="G2025" s="87" t="s">
        <v>513</v>
      </c>
      <c r="H2025" s="87" t="s">
        <v>249</v>
      </c>
    </row>
    <row r="2026" outlineLevel="1">
      <c r="A2026" s="87" t="s">
        <v>6235</v>
      </c>
      <c r="B2026" s="87" t="s">
        <v>3227</v>
      </c>
      <c r="C2026" s="123" t="n">
        <v>5200.0</v>
      </c>
      <c r="D2026" s="123" t="s">
        <v>109</v>
      </c>
      <c r="E2026" s="123" t="n">
        <v>2181870.63</v>
      </c>
      <c r="F2026" s="87" t="s">
        <v>63</v>
      </c>
      <c r="G2026" s="87" t="s">
        <v>794</v>
      </c>
      <c r="H2026" s="87" t="s">
        <v>249</v>
      </c>
    </row>
    <row r="2027" outlineLevel="1">
      <c r="A2027" s="87" t="s">
        <v>6235</v>
      </c>
      <c r="B2027" s="87" t="s">
        <v>3229</v>
      </c>
      <c r="C2027" s="123" t="n">
        <v>2200.0</v>
      </c>
      <c r="D2027" s="123" t="s">
        <v>109</v>
      </c>
      <c r="E2027" s="123" t="n">
        <v>2184070.63</v>
      </c>
      <c r="F2027" s="87" t="s">
        <v>63</v>
      </c>
      <c r="G2027" s="87" t="s">
        <v>2611</v>
      </c>
      <c r="H2027" s="87" t="s">
        <v>249</v>
      </c>
    </row>
    <row r="2028" outlineLevel="1">
      <c r="A2028" s="87" t="s">
        <v>6235</v>
      </c>
      <c r="B2028" s="87" t="s">
        <v>3231</v>
      </c>
      <c r="C2028" s="123" t="n">
        <v>2000.0</v>
      </c>
      <c r="D2028" s="123" t="s">
        <v>109</v>
      </c>
      <c r="E2028" s="123" t="n">
        <v>2186070.63</v>
      </c>
      <c r="F2028" s="87" t="s">
        <v>63</v>
      </c>
      <c r="G2028" s="87" t="s">
        <v>249</v>
      </c>
      <c r="H2028" s="87" t="s">
        <v>249</v>
      </c>
    </row>
    <row r="2029" outlineLevel="1">
      <c r="A2029" s="87" t="s">
        <v>6235</v>
      </c>
      <c r="B2029" s="87" t="s">
        <v>3235</v>
      </c>
      <c r="C2029" s="123" t="n">
        <v>4600.0</v>
      </c>
      <c r="D2029" s="123" t="s">
        <v>109</v>
      </c>
      <c r="E2029" s="123" t="n">
        <v>2204845.63</v>
      </c>
      <c r="F2029" s="87" t="s">
        <v>63</v>
      </c>
      <c r="G2029" s="87" t="s">
        <v>3236</v>
      </c>
      <c r="H2029" s="87" t="s">
        <v>249</v>
      </c>
    </row>
    <row r="2030" outlineLevel="1">
      <c r="A2030" s="87" t="s">
        <v>6235</v>
      </c>
      <c r="B2030" s="87" t="s">
        <v>3241</v>
      </c>
      <c r="C2030" s="123" t="n">
        <v>2000.0</v>
      </c>
      <c r="D2030" s="123" t="s">
        <v>109</v>
      </c>
      <c r="E2030" s="123" t="n">
        <v>2179845.63</v>
      </c>
      <c r="F2030" s="87" t="s">
        <v>63</v>
      </c>
      <c r="G2030" s="87" t="s">
        <v>249</v>
      </c>
      <c r="H2030" s="87" t="s">
        <v>249</v>
      </c>
    </row>
    <row r="2031" outlineLevel="1">
      <c r="A2031" s="87" t="s">
        <v>6235</v>
      </c>
      <c r="B2031" s="87" t="s">
        <v>3243</v>
      </c>
      <c r="C2031" s="123" t="n">
        <v>50000.0</v>
      </c>
      <c r="D2031" s="123" t="s">
        <v>109</v>
      </c>
      <c r="E2031" s="123" t="n">
        <v>2229845.63</v>
      </c>
      <c r="F2031" s="87" t="s">
        <v>63</v>
      </c>
      <c r="G2031" s="87" t="s">
        <v>3244</v>
      </c>
      <c r="H2031" s="87" t="s">
        <v>249</v>
      </c>
    </row>
    <row r="2032" outlineLevel="1">
      <c r="A2032" s="87" t="s">
        <v>6236</v>
      </c>
      <c r="B2032" s="87" t="s">
        <v>3246</v>
      </c>
      <c r="C2032" s="123" t="n">
        <v>25000.0</v>
      </c>
      <c r="D2032" s="123" t="s">
        <v>109</v>
      </c>
      <c r="E2032" s="123" t="n">
        <v>2254845.63</v>
      </c>
      <c r="F2032" s="87" t="s">
        <v>63</v>
      </c>
      <c r="G2032" s="87" t="s">
        <v>381</v>
      </c>
      <c r="H2032" s="87" t="s">
        <v>249</v>
      </c>
    </row>
    <row r="2033" outlineLevel="1">
      <c r="A2033" s="87" t="s">
        <v>6236</v>
      </c>
      <c r="B2033" s="87" t="s">
        <v>3251</v>
      </c>
      <c r="C2033" s="123" t="n">
        <v>600000.0</v>
      </c>
      <c r="D2033" s="123" t="s">
        <v>109</v>
      </c>
      <c r="E2033" s="123" t="n">
        <v>2827845.63</v>
      </c>
      <c r="F2033" s="87" t="s">
        <v>63</v>
      </c>
      <c r="G2033" s="87" t="s">
        <v>3092</v>
      </c>
      <c r="H2033" s="87" t="s">
        <v>249</v>
      </c>
    </row>
    <row r="2034" outlineLevel="1">
      <c r="A2034" s="87" t="s">
        <v>6236</v>
      </c>
      <c r="B2034" s="87" t="s">
        <v>3255</v>
      </c>
      <c r="C2034" s="123" t="n">
        <v>2000.0</v>
      </c>
      <c r="D2034" s="123" t="s">
        <v>109</v>
      </c>
      <c r="E2034" s="123" t="n">
        <v>29845.63</v>
      </c>
      <c r="F2034" s="87" t="s">
        <v>63</v>
      </c>
      <c r="G2034" s="87" t="s">
        <v>3256</v>
      </c>
      <c r="H2034" s="87" t="s">
        <v>249</v>
      </c>
    </row>
    <row r="2035" outlineLevel="1">
      <c r="A2035" s="87" t="s">
        <v>6236</v>
      </c>
      <c r="B2035" s="87" t="s">
        <v>3258</v>
      </c>
      <c r="C2035" s="123" t="n">
        <v>300.0</v>
      </c>
      <c r="D2035" s="123" t="s">
        <v>109</v>
      </c>
      <c r="E2035" s="123" t="n">
        <v>30145.63</v>
      </c>
      <c r="F2035" s="87" t="s">
        <v>63</v>
      </c>
      <c r="G2035" s="87" t="s">
        <v>249</v>
      </c>
      <c r="H2035" s="87" t="s">
        <v>249</v>
      </c>
    </row>
    <row r="2036" outlineLevel="1">
      <c r="A2036" s="87" t="s">
        <v>6236</v>
      </c>
      <c r="B2036" s="87" t="s">
        <v>3260</v>
      </c>
      <c r="C2036" s="123" t="n">
        <v>34000.0</v>
      </c>
      <c r="D2036" s="123" t="s">
        <v>109</v>
      </c>
      <c r="E2036" s="123" t="n">
        <v>64145.63</v>
      </c>
      <c r="F2036" s="87" t="s">
        <v>63</v>
      </c>
      <c r="G2036" s="87" t="s">
        <v>705</v>
      </c>
      <c r="H2036" s="87" t="s">
        <v>249</v>
      </c>
    </row>
    <row r="2037" outlineLevel="1">
      <c r="A2037" s="87" t="s">
        <v>6236</v>
      </c>
      <c r="B2037" s="87" t="s">
        <v>3262</v>
      </c>
      <c r="C2037" s="123" t="n">
        <v>8500.0</v>
      </c>
      <c r="D2037" s="123" t="s">
        <v>109</v>
      </c>
      <c r="E2037" s="123" t="n">
        <v>72645.63</v>
      </c>
      <c r="F2037" s="87" t="s">
        <v>63</v>
      </c>
      <c r="G2037" s="87" t="s">
        <v>705</v>
      </c>
      <c r="H2037" s="87" t="s">
        <v>249</v>
      </c>
    </row>
    <row r="2038" outlineLevel="1">
      <c r="A2038" s="87" t="s">
        <v>6236</v>
      </c>
      <c r="B2038" s="87" t="s">
        <v>3264</v>
      </c>
      <c r="C2038" s="123" t="n">
        <v>18000.0</v>
      </c>
      <c r="D2038" s="123" t="s">
        <v>109</v>
      </c>
      <c r="E2038" s="123" t="n">
        <v>90645.63</v>
      </c>
      <c r="F2038" s="87" t="s">
        <v>84</v>
      </c>
      <c r="G2038" s="87" t="s">
        <v>249</v>
      </c>
      <c r="H2038" s="87" t="s">
        <v>249</v>
      </c>
    </row>
    <row r="2039" outlineLevel="1">
      <c r="A2039" s="87" t="s">
        <v>6237</v>
      </c>
      <c r="B2039" s="87" t="s">
        <v>3267</v>
      </c>
      <c r="C2039" s="123" t="n">
        <v>30000.0</v>
      </c>
      <c r="D2039" s="123" t="s">
        <v>109</v>
      </c>
      <c r="E2039" s="123" t="n">
        <v>47992.63</v>
      </c>
      <c r="F2039" s="87" t="s">
        <v>59</v>
      </c>
      <c r="G2039" s="87" t="s">
        <v>489</v>
      </c>
      <c r="H2039" s="87" t="s">
        <v>249</v>
      </c>
    </row>
    <row r="2040" outlineLevel="1">
      <c r="A2040" s="87" t="s">
        <v>6237</v>
      </c>
      <c r="B2040" s="87" t="s">
        <v>3269</v>
      </c>
      <c r="C2040" s="123" t="n">
        <v>9500.0</v>
      </c>
      <c r="D2040" s="123" t="s">
        <v>109</v>
      </c>
      <c r="E2040" s="123" t="n">
        <v>57492.63</v>
      </c>
      <c r="F2040" s="87" t="s">
        <v>63</v>
      </c>
      <c r="G2040" s="87" t="s">
        <v>648</v>
      </c>
      <c r="H2040" s="87" t="s">
        <v>249</v>
      </c>
    </row>
    <row r="2041" outlineLevel="1">
      <c r="A2041" s="87" t="s">
        <v>6237</v>
      </c>
      <c r="B2041" s="87" t="s">
        <v>3271</v>
      </c>
      <c r="C2041" s="123" t="n">
        <v>13700.0</v>
      </c>
      <c r="D2041" s="123" t="s">
        <v>109</v>
      </c>
      <c r="E2041" s="123" t="n">
        <v>71192.63</v>
      </c>
      <c r="F2041" s="87" t="s">
        <v>63</v>
      </c>
      <c r="G2041" s="87" t="s">
        <v>752</v>
      </c>
      <c r="H2041" s="87" t="s">
        <v>249</v>
      </c>
    </row>
    <row r="2042" outlineLevel="1">
      <c r="A2042" s="87" t="s">
        <v>6237</v>
      </c>
      <c r="B2042" s="87" t="s">
        <v>3273</v>
      </c>
      <c r="C2042" s="123" t="n">
        <v>67000.0</v>
      </c>
      <c r="D2042" s="123" t="s">
        <v>109</v>
      </c>
      <c r="E2042" s="123" t="n">
        <v>138192.63</v>
      </c>
      <c r="F2042" s="87" t="s">
        <v>63</v>
      </c>
      <c r="G2042" s="87" t="s">
        <v>249</v>
      </c>
      <c r="H2042" s="87" t="s">
        <v>249</v>
      </c>
    </row>
    <row r="2043" outlineLevel="1">
      <c r="A2043" s="87" t="s">
        <v>6237</v>
      </c>
      <c r="B2043" s="87" t="s">
        <v>3275</v>
      </c>
      <c r="C2043" s="123" t="n">
        <v>6000.0</v>
      </c>
      <c r="D2043" s="123" t="s">
        <v>109</v>
      </c>
      <c r="E2043" s="123" t="n">
        <v>144192.63</v>
      </c>
      <c r="F2043" s="87" t="s">
        <v>63</v>
      </c>
      <c r="G2043" s="87" t="s">
        <v>1343</v>
      </c>
      <c r="H2043" s="87" t="s">
        <v>249</v>
      </c>
    </row>
    <row r="2044" outlineLevel="1">
      <c r="A2044" s="87" t="s">
        <v>6237</v>
      </c>
      <c r="B2044" s="87" t="s">
        <v>3277</v>
      </c>
      <c r="C2044" s="123" t="n">
        <v>39000.0</v>
      </c>
      <c r="D2044" s="123" t="s">
        <v>109</v>
      </c>
      <c r="E2044" s="123" t="n">
        <v>183192.63</v>
      </c>
      <c r="F2044" s="87" t="s">
        <v>63</v>
      </c>
      <c r="G2044" s="87" t="s">
        <v>249</v>
      </c>
      <c r="H2044" s="87" t="s">
        <v>249</v>
      </c>
    </row>
    <row r="2045" outlineLevel="1">
      <c r="A2045" s="87" t="s">
        <v>6237</v>
      </c>
      <c r="B2045" s="87" t="s">
        <v>3279</v>
      </c>
      <c r="C2045" s="123" t="n">
        <v>500.0</v>
      </c>
      <c r="D2045" s="123" t="s">
        <v>109</v>
      </c>
      <c r="E2045" s="123" t="n">
        <v>183692.63</v>
      </c>
      <c r="F2045" s="87" t="s">
        <v>63</v>
      </c>
      <c r="G2045" s="87" t="s">
        <v>249</v>
      </c>
      <c r="H2045" s="87" t="s">
        <v>249</v>
      </c>
    </row>
    <row r="2046" outlineLevel="1">
      <c r="A2046" s="87" t="s">
        <v>6237</v>
      </c>
      <c r="B2046" s="87" t="s">
        <v>3283</v>
      </c>
      <c r="C2046" s="123" t="n">
        <v>500000.0</v>
      </c>
      <c r="D2046" s="123" t="s">
        <v>109</v>
      </c>
      <c r="E2046" s="123" t="n">
        <v>693915.63</v>
      </c>
      <c r="F2046" s="87" t="s">
        <v>59</v>
      </c>
      <c r="G2046" s="87" t="s">
        <v>86</v>
      </c>
      <c r="H2046" s="87" t="s">
        <v>249</v>
      </c>
    </row>
    <row r="2047" outlineLevel="1">
      <c r="A2047" s="87" t="s">
        <v>6238</v>
      </c>
      <c r="B2047" s="87" t="s">
        <v>3298</v>
      </c>
      <c r="C2047" s="123" t="n">
        <v>3000000.0</v>
      </c>
      <c r="D2047" s="123" t="s">
        <v>109</v>
      </c>
      <c r="E2047" s="123" t="n">
        <v>3100414.63</v>
      </c>
      <c r="F2047" s="87" t="s">
        <v>63</v>
      </c>
      <c r="G2047" s="87" t="s">
        <v>807</v>
      </c>
      <c r="H2047" s="87" t="s">
        <v>249</v>
      </c>
    </row>
    <row r="2048" outlineLevel="1">
      <c r="A2048" s="87" t="s">
        <v>6238</v>
      </c>
      <c r="B2048" s="87" t="s">
        <v>3300</v>
      </c>
      <c r="C2048" s="123" t="n">
        <v>2800.0</v>
      </c>
      <c r="D2048" s="123" t="s">
        <v>109</v>
      </c>
      <c r="E2048" s="123" t="n">
        <v>3103214.63</v>
      </c>
      <c r="F2048" s="87" t="s">
        <v>63</v>
      </c>
      <c r="G2048" s="87" t="s">
        <v>3301</v>
      </c>
      <c r="H2048" s="87" t="s">
        <v>249</v>
      </c>
    </row>
    <row r="2049" outlineLevel="1">
      <c r="A2049" s="87" t="s">
        <v>6238</v>
      </c>
      <c r="B2049" s="87" t="s">
        <v>3304</v>
      </c>
      <c r="C2049" s="123" t="n">
        <v>1500.0</v>
      </c>
      <c r="D2049" s="123" t="s">
        <v>109</v>
      </c>
      <c r="E2049" s="123" t="n">
        <v>3104714.63</v>
      </c>
      <c r="F2049" s="87" t="s">
        <v>63</v>
      </c>
      <c r="G2049" s="87" t="s">
        <v>1969</v>
      </c>
      <c r="H2049" s="87" t="s">
        <v>249</v>
      </c>
    </row>
    <row r="2050" outlineLevel="1">
      <c r="A2050" s="87" t="s">
        <v>6238</v>
      </c>
      <c r="B2050" s="87" t="s">
        <v>3308</v>
      </c>
      <c r="C2050" s="123" t="n">
        <v>1000.0</v>
      </c>
      <c r="D2050" s="123" t="s">
        <v>109</v>
      </c>
      <c r="E2050" s="123" t="n">
        <v>3068714.63</v>
      </c>
      <c r="F2050" s="87" t="s">
        <v>63</v>
      </c>
      <c r="G2050" s="87" t="s">
        <v>249</v>
      </c>
      <c r="H2050" s="87" t="s">
        <v>249</v>
      </c>
    </row>
    <row r="2051" outlineLevel="1">
      <c r="A2051" s="87" t="s">
        <v>6238</v>
      </c>
      <c r="B2051" s="87" t="s">
        <v>3310</v>
      </c>
      <c r="C2051" s="123" t="n">
        <v>10000.0</v>
      </c>
      <c r="D2051" s="123" t="s">
        <v>109</v>
      </c>
      <c r="E2051" s="123" t="n">
        <v>3078714.63</v>
      </c>
      <c r="F2051" s="87" t="s">
        <v>63</v>
      </c>
      <c r="G2051" s="87" t="s">
        <v>249</v>
      </c>
      <c r="H2051" s="87" t="s">
        <v>249</v>
      </c>
    </row>
    <row r="2052" outlineLevel="1">
      <c r="A2052" s="87" t="s">
        <v>6239</v>
      </c>
      <c r="B2052" s="87" t="s">
        <v>3312</v>
      </c>
      <c r="C2052" s="123" t="n">
        <v>5000.0</v>
      </c>
      <c r="D2052" s="123" t="s">
        <v>109</v>
      </c>
      <c r="E2052" s="123" t="n">
        <v>3083714.63</v>
      </c>
      <c r="F2052" s="87" t="s">
        <v>63</v>
      </c>
      <c r="G2052" s="87" t="s">
        <v>2655</v>
      </c>
      <c r="H2052" s="87" t="s">
        <v>249</v>
      </c>
    </row>
    <row r="2053" outlineLevel="1">
      <c r="A2053" s="87" t="s">
        <v>6239</v>
      </c>
      <c r="B2053" s="87" t="s">
        <v>3314</v>
      </c>
      <c r="C2053" s="123" t="n">
        <v>200000.0</v>
      </c>
      <c r="D2053" s="123" t="s">
        <v>109</v>
      </c>
      <c r="E2053" s="123" t="n">
        <v>3283714.63</v>
      </c>
      <c r="F2053" s="87" t="s">
        <v>63</v>
      </c>
      <c r="G2053" s="87" t="s">
        <v>3244</v>
      </c>
      <c r="H2053" s="87" t="s">
        <v>249</v>
      </c>
    </row>
    <row r="2054" outlineLevel="1">
      <c r="A2054" s="87" t="s">
        <v>6239</v>
      </c>
      <c r="B2054" s="87" t="s">
        <v>3316</v>
      </c>
      <c r="C2054" s="123" t="n">
        <v>1500.0</v>
      </c>
      <c r="D2054" s="123" t="s">
        <v>109</v>
      </c>
      <c r="E2054" s="123" t="n">
        <v>3285214.63</v>
      </c>
      <c r="F2054" s="87" t="s">
        <v>63</v>
      </c>
      <c r="G2054" s="87" t="s">
        <v>1969</v>
      </c>
      <c r="H2054" s="87" t="s">
        <v>249</v>
      </c>
    </row>
    <row r="2055" outlineLevel="1">
      <c r="A2055" s="87" t="s">
        <v>6239</v>
      </c>
      <c r="B2055" s="87" t="s">
        <v>3320</v>
      </c>
      <c r="C2055" s="123" t="n">
        <v>15200.0</v>
      </c>
      <c r="D2055" s="123" t="s">
        <v>109</v>
      </c>
      <c r="E2055" s="123" t="n">
        <v>300414.63</v>
      </c>
      <c r="F2055" s="87" t="s">
        <v>63</v>
      </c>
      <c r="G2055" s="87" t="s">
        <v>3177</v>
      </c>
      <c r="H2055" s="87" t="s">
        <v>249</v>
      </c>
    </row>
    <row r="2056" outlineLevel="1">
      <c r="A2056" s="87" t="s">
        <v>6239</v>
      </c>
      <c r="B2056" s="87" t="s">
        <v>3322</v>
      </c>
      <c r="C2056" s="123" t="n">
        <v>1500.0</v>
      </c>
      <c r="D2056" s="123" t="s">
        <v>109</v>
      </c>
      <c r="E2056" s="123" t="n">
        <v>301914.63</v>
      </c>
      <c r="F2056" s="87" t="s">
        <v>63</v>
      </c>
      <c r="G2056" s="87" t="s">
        <v>1969</v>
      </c>
      <c r="H2056" s="87" t="s">
        <v>249</v>
      </c>
    </row>
    <row r="2057" outlineLevel="1">
      <c r="A2057" s="87" t="s">
        <v>6239</v>
      </c>
      <c r="B2057" s="87" t="s">
        <v>3324</v>
      </c>
      <c r="C2057" s="123" t="n">
        <v>16000.0</v>
      </c>
      <c r="D2057" s="123" t="s">
        <v>109</v>
      </c>
      <c r="E2057" s="123" t="n">
        <v>317914.63</v>
      </c>
      <c r="F2057" s="87" t="s">
        <v>63</v>
      </c>
      <c r="G2057" s="87" t="s">
        <v>541</v>
      </c>
      <c r="H2057" s="87" t="s">
        <v>249</v>
      </c>
    </row>
    <row r="2058" outlineLevel="1">
      <c r="A2058" s="87" t="s">
        <v>6239</v>
      </c>
      <c r="B2058" s="87" t="s">
        <v>3326</v>
      </c>
      <c r="C2058" s="123" t="n">
        <v>20000.0</v>
      </c>
      <c r="D2058" s="123" t="s">
        <v>109</v>
      </c>
      <c r="E2058" s="123" t="n">
        <v>337914.63</v>
      </c>
      <c r="F2058" s="87" t="s">
        <v>63</v>
      </c>
      <c r="G2058" s="87" t="s">
        <v>3327</v>
      </c>
      <c r="H2058" s="87" t="s">
        <v>249</v>
      </c>
    </row>
    <row r="2059" outlineLevel="1">
      <c r="A2059" s="87" t="s">
        <v>6240</v>
      </c>
      <c r="B2059" s="87" t="s">
        <v>3329</v>
      </c>
      <c r="C2059" s="123" t="n">
        <v>75000.0</v>
      </c>
      <c r="D2059" s="123" t="s">
        <v>109</v>
      </c>
      <c r="E2059" s="123" t="n">
        <v>412914.63</v>
      </c>
      <c r="F2059" s="87" t="s">
        <v>63</v>
      </c>
      <c r="G2059" s="87" t="s">
        <v>3244</v>
      </c>
      <c r="H2059" s="87" t="s">
        <v>249</v>
      </c>
    </row>
    <row r="2060" outlineLevel="1">
      <c r="A2060" s="87" t="s">
        <v>6240</v>
      </c>
      <c r="B2060" s="87" t="s">
        <v>3335</v>
      </c>
      <c r="C2060" s="123" t="n">
        <v>2000.0</v>
      </c>
      <c r="D2060" s="123" t="s">
        <v>109</v>
      </c>
      <c r="E2060" s="123" t="n">
        <v>117164.63</v>
      </c>
      <c r="F2060" s="87" t="s">
        <v>63</v>
      </c>
      <c r="G2060" s="87" t="s">
        <v>1821</v>
      </c>
      <c r="H2060" s="87" t="s">
        <v>249</v>
      </c>
    </row>
    <row r="2061" outlineLevel="1">
      <c r="A2061" s="87" t="s">
        <v>6240</v>
      </c>
      <c r="B2061" s="87" t="s">
        <v>3337</v>
      </c>
      <c r="C2061" s="123" t="n">
        <v>10500.0</v>
      </c>
      <c r="D2061" s="123" t="s">
        <v>109</v>
      </c>
      <c r="E2061" s="123" t="n">
        <v>127664.63</v>
      </c>
      <c r="F2061" s="87" t="s">
        <v>63</v>
      </c>
      <c r="G2061" s="87" t="s">
        <v>1821</v>
      </c>
      <c r="H2061" s="87" t="s">
        <v>249</v>
      </c>
    </row>
    <row r="2062" outlineLevel="1">
      <c r="A2062" s="87" t="s">
        <v>6240</v>
      </c>
      <c r="B2062" s="87" t="s">
        <v>3339</v>
      </c>
      <c r="C2062" s="123" t="n">
        <v>2500.0</v>
      </c>
      <c r="D2062" s="123" t="s">
        <v>109</v>
      </c>
      <c r="E2062" s="123" t="n">
        <v>130164.63</v>
      </c>
      <c r="F2062" s="87" t="s">
        <v>63</v>
      </c>
      <c r="G2062" s="87" t="s">
        <v>249</v>
      </c>
      <c r="H2062" s="87" t="s">
        <v>249</v>
      </c>
    </row>
    <row r="2063" outlineLevel="1">
      <c r="A2063" s="87" t="s">
        <v>6240</v>
      </c>
      <c r="B2063" s="87" t="s">
        <v>3345</v>
      </c>
      <c r="C2063" s="123" t="n">
        <v>7500.0</v>
      </c>
      <c r="D2063" s="123" t="s">
        <v>109</v>
      </c>
      <c r="E2063" s="123" t="n">
        <v>158056.63</v>
      </c>
      <c r="F2063" s="87" t="s">
        <v>75</v>
      </c>
      <c r="G2063" s="87" t="s">
        <v>3346</v>
      </c>
      <c r="H2063" s="87" t="s">
        <v>249</v>
      </c>
    </row>
    <row r="2064" outlineLevel="1">
      <c r="A2064" s="87" t="s">
        <v>6240</v>
      </c>
      <c r="B2064" s="87" t="s">
        <v>3348</v>
      </c>
      <c r="C2064" s="123" t="n">
        <v>64000.0</v>
      </c>
      <c r="D2064" s="123" t="s">
        <v>109</v>
      </c>
      <c r="E2064" s="123" t="n">
        <v>222056.63</v>
      </c>
      <c r="F2064" s="87" t="s">
        <v>63</v>
      </c>
      <c r="G2064" s="87" t="s">
        <v>2325</v>
      </c>
      <c r="H2064" s="87" t="s">
        <v>249</v>
      </c>
    </row>
    <row r="2065" outlineLevel="1">
      <c r="A2065" s="87" t="s">
        <v>6240</v>
      </c>
      <c r="B2065" s="87" t="s">
        <v>3350</v>
      </c>
      <c r="C2065" s="123" t="n">
        <v>7000.0</v>
      </c>
      <c r="D2065" s="123" t="s">
        <v>109</v>
      </c>
      <c r="E2065" s="123" t="n">
        <v>229056.63</v>
      </c>
      <c r="F2065" s="87" t="s">
        <v>63</v>
      </c>
      <c r="G2065" s="87" t="s">
        <v>249</v>
      </c>
      <c r="H2065" s="87" t="s">
        <v>249</v>
      </c>
    </row>
    <row r="2066" outlineLevel="1">
      <c r="A2066" s="87" t="s">
        <v>6240</v>
      </c>
      <c r="B2066" s="87" t="s">
        <v>3352</v>
      </c>
      <c r="C2066" s="123" t="n">
        <v>900.0</v>
      </c>
      <c r="D2066" s="123" t="s">
        <v>109</v>
      </c>
      <c r="E2066" s="123" t="n">
        <v>229956.63</v>
      </c>
      <c r="F2066" s="87" t="s">
        <v>63</v>
      </c>
      <c r="G2066" s="87" t="s">
        <v>249</v>
      </c>
      <c r="H2066" s="87" t="s">
        <v>249</v>
      </c>
    </row>
    <row r="2067" outlineLevel="1">
      <c r="A2067" s="87" t="s">
        <v>6241</v>
      </c>
      <c r="B2067" s="87" t="s">
        <v>3356</v>
      </c>
      <c r="C2067" s="123" t="n">
        <v>2800.0</v>
      </c>
      <c r="D2067" s="123" t="s">
        <v>109</v>
      </c>
      <c r="E2067" s="123" t="n">
        <v>243376.63</v>
      </c>
      <c r="F2067" s="87" t="s">
        <v>63</v>
      </c>
      <c r="G2067" s="87" t="s">
        <v>3236</v>
      </c>
      <c r="H2067" s="87" t="s">
        <v>249</v>
      </c>
    </row>
    <row r="2068" outlineLevel="1">
      <c r="A2068" s="87" t="s">
        <v>6241</v>
      </c>
      <c r="B2068" s="87" t="s">
        <v>3360</v>
      </c>
      <c r="C2068" s="123" t="n">
        <v>2000.0</v>
      </c>
      <c r="D2068" s="123" t="s">
        <v>109</v>
      </c>
      <c r="E2068" s="123" t="n">
        <v>105376.63</v>
      </c>
      <c r="F2068" s="87" t="s">
        <v>63</v>
      </c>
      <c r="G2068" s="87" t="s">
        <v>249</v>
      </c>
      <c r="H2068" s="87" t="s">
        <v>249</v>
      </c>
    </row>
    <row r="2069" outlineLevel="1">
      <c r="A2069" s="87" t="s">
        <v>6241</v>
      </c>
      <c r="B2069" s="87" t="s">
        <v>3362</v>
      </c>
      <c r="C2069" s="123" t="n">
        <v>300.0</v>
      </c>
      <c r="D2069" s="123" t="s">
        <v>109</v>
      </c>
      <c r="E2069" s="123" t="n">
        <v>105676.63</v>
      </c>
      <c r="F2069" s="87" t="s">
        <v>63</v>
      </c>
      <c r="G2069" s="87" t="s">
        <v>249</v>
      </c>
      <c r="H2069" s="87" t="s">
        <v>249</v>
      </c>
    </row>
    <row r="2070" outlineLevel="1">
      <c r="A2070" s="87" t="s">
        <v>6241</v>
      </c>
      <c r="B2070" s="87" t="s">
        <v>3364</v>
      </c>
      <c r="C2070" s="123" t="n">
        <v>100000.0</v>
      </c>
      <c r="D2070" s="123" t="s">
        <v>109</v>
      </c>
      <c r="E2070" s="123" t="n">
        <v>205676.63</v>
      </c>
      <c r="F2070" s="87" t="s">
        <v>63</v>
      </c>
      <c r="G2070" s="87" t="s">
        <v>513</v>
      </c>
      <c r="H2070" s="87" t="s">
        <v>249</v>
      </c>
    </row>
    <row r="2071" outlineLevel="1">
      <c r="A2071" s="87" t="s">
        <v>6242</v>
      </c>
      <c r="B2071" s="87" t="s">
        <v>3374</v>
      </c>
      <c r="C2071" s="123" t="n">
        <v>25000.0</v>
      </c>
      <c r="D2071" s="123" t="s">
        <v>109</v>
      </c>
      <c r="E2071" s="123" t="n">
        <v>278733.63</v>
      </c>
      <c r="F2071" s="87" t="s">
        <v>63</v>
      </c>
      <c r="G2071" s="87" t="s">
        <v>1062</v>
      </c>
      <c r="H2071" s="87" t="s">
        <v>249</v>
      </c>
    </row>
    <row r="2072" outlineLevel="1">
      <c r="A2072" s="87" t="s">
        <v>6242</v>
      </c>
      <c r="B2072" s="87" t="s">
        <v>3383</v>
      </c>
      <c r="C2072" s="123" t="n">
        <v>1500.0</v>
      </c>
      <c r="D2072" s="123" t="s">
        <v>109</v>
      </c>
      <c r="E2072" s="123" t="n">
        <v>243098.63</v>
      </c>
      <c r="F2072" s="87" t="s">
        <v>63</v>
      </c>
      <c r="G2072" s="87" t="s">
        <v>3107</v>
      </c>
      <c r="H2072" s="87" t="s">
        <v>249</v>
      </c>
    </row>
    <row r="2073" outlineLevel="1">
      <c r="A2073" s="87" t="s">
        <v>6242</v>
      </c>
      <c r="B2073" s="87" t="s">
        <v>3385</v>
      </c>
      <c r="C2073" s="123" t="n">
        <v>6000.0</v>
      </c>
      <c r="D2073" s="123" t="s">
        <v>109</v>
      </c>
      <c r="E2073" s="123" t="n">
        <v>249098.63</v>
      </c>
      <c r="F2073" s="87" t="s">
        <v>63</v>
      </c>
      <c r="G2073" s="87" t="s">
        <v>3386</v>
      </c>
      <c r="H2073" s="87" t="s">
        <v>249</v>
      </c>
    </row>
    <row r="2074" outlineLevel="1">
      <c r="A2074" s="87" t="s">
        <v>6242</v>
      </c>
      <c r="B2074" s="87" t="s">
        <v>3388</v>
      </c>
      <c r="C2074" s="123" t="n">
        <v>4000.0</v>
      </c>
      <c r="D2074" s="123" t="s">
        <v>109</v>
      </c>
      <c r="E2074" s="123" t="n">
        <v>253098.63</v>
      </c>
      <c r="F2074" s="87" t="s">
        <v>63</v>
      </c>
      <c r="G2074" s="87" t="s">
        <v>249</v>
      </c>
      <c r="H2074" s="87" t="s">
        <v>249</v>
      </c>
    </row>
    <row r="2075" outlineLevel="1">
      <c r="A2075" s="87" t="s">
        <v>6243</v>
      </c>
      <c r="B2075" s="87" t="s">
        <v>3400</v>
      </c>
      <c r="C2075" s="123" t="n">
        <v>13000.0</v>
      </c>
      <c r="D2075" s="123" t="s">
        <v>109</v>
      </c>
      <c r="E2075" s="123" t="n">
        <v>380190.63</v>
      </c>
      <c r="F2075" s="87" t="s">
        <v>63</v>
      </c>
      <c r="G2075" s="87" t="s">
        <v>1489</v>
      </c>
      <c r="H2075" s="87" t="s">
        <v>249</v>
      </c>
    </row>
    <row r="2076" outlineLevel="1">
      <c r="A2076" s="87" t="s">
        <v>6243</v>
      </c>
      <c r="B2076" s="87" t="s">
        <v>3402</v>
      </c>
      <c r="C2076" s="123" t="n">
        <v>20000.0</v>
      </c>
      <c r="D2076" s="123" t="s">
        <v>109</v>
      </c>
      <c r="E2076" s="123" t="n">
        <v>400190.63</v>
      </c>
      <c r="F2076" s="87" t="s">
        <v>63</v>
      </c>
      <c r="G2076" s="87" t="s">
        <v>1062</v>
      </c>
      <c r="H2076" s="87" t="s">
        <v>249</v>
      </c>
    </row>
    <row r="2077" outlineLevel="1">
      <c r="A2077" s="87" t="s">
        <v>6244</v>
      </c>
      <c r="B2077" s="87" t="s">
        <v>3404</v>
      </c>
      <c r="C2077" s="123" t="n">
        <v>23000.0</v>
      </c>
      <c r="D2077" s="123" t="s">
        <v>109</v>
      </c>
      <c r="E2077" s="123" t="n">
        <v>423190.63</v>
      </c>
      <c r="F2077" s="87" t="s">
        <v>63</v>
      </c>
      <c r="G2077" s="87" t="s">
        <v>3405</v>
      </c>
      <c r="H2077" s="87" t="s">
        <v>249</v>
      </c>
    </row>
    <row r="2078" outlineLevel="1">
      <c r="A2078" s="87" t="s">
        <v>6244</v>
      </c>
      <c r="B2078" s="87" t="s">
        <v>3409</v>
      </c>
      <c r="C2078" s="123" t="n">
        <v>5900.0</v>
      </c>
      <c r="D2078" s="123" t="s">
        <v>109</v>
      </c>
      <c r="E2078" s="123" t="n">
        <v>432715.63</v>
      </c>
      <c r="F2078" s="87" t="s">
        <v>63</v>
      </c>
      <c r="G2078" s="87" t="s">
        <v>873</v>
      </c>
      <c r="H2078" s="87" t="s">
        <v>249</v>
      </c>
    </row>
    <row r="2079" outlineLevel="1">
      <c r="A2079" s="87" t="s">
        <v>6244</v>
      </c>
      <c r="B2079" s="87" t="s">
        <v>3413</v>
      </c>
      <c r="C2079" s="123" t="n">
        <v>3400.0</v>
      </c>
      <c r="D2079" s="123" t="s">
        <v>109</v>
      </c>
      <c r="E2079" s="123" t="n">
        <v>448977.63</v>
      </c>
      <c r="F2079" s="87" t="s">
        <v>63</v>
      </c>
      <c r="G2079" s="87" t="s">
        <v>752</v>
      </c>
      <c r="H2079" s="87" t="s">
        <v>249</v>
      </c>
    </row>
    <row r="2080" outlineLevel="1">
      <c r="A2080" s="87" t="s">
        <v>6245</v>
      </c>
      <c r="B2080" s="87" t="s">
        <v>3419</v>
      </c>
      <c r="C2080" s="123" t="n">
        <v>700.0</v>
      </c>
      <c r="D2080" s="123" t="s">
        <v>109</v>
      </c>
      <c r="E2080" s="123" t="n">
        <v>441571.63</v>
      </c>
      <c r="F2080" s="87" t="s">
        <v>63</v>
      </c>
      <c r="G2080" s="87" t="s">
        <v>1969</v>
      </c>
      <c r="H2080" s="87" t="s">
        <v>249</v>
      </c>
    </row>
    <row r="2081" outlineLevel="1">
      <c r="A2081" s="87" t="s">
        <v>6245</v>
      </c>
      <c r="B2081" s="87" t="s">
        <v>3421</v>
      </c>
      <c r="C2081" s="123" t="n">
        <v>2700.0</v>
      </c>
      <c r="D2081" s="123" t="s">
        <v>109</v>
      </c>
      <c r="E2081" s="123" t="n">
        <v>444271.63</v>
      </c>
      <c r="F2081" s="87" t="s">
        <v>63</v>
      </c>
      <c r="G2081" s="87" t="s">
        <v>249</v>
      </c>
      <c r="H2081" s="87" t="s">
        <v>249</v>
      </c>
    </row>
    <row r="2082" outlineLevel="1">
      <c r="A2082" s="87" t="s">
        <v>6246</v>
      </c>
      <c r="B2082" s="87" t="s">
        <v>3425</v>
      </c>
      <c r="C2082" s="123" t="n">
        <v>2500000.0</v>
      </c>
      <c r="D2082" s="123" t="s">
        <v>109</v>
      </c>
      <c r="E2082" s="123" t="n">
        <v>2958018.63</v>
      </c>
      <c r="F2082" s="87" t="s">
        <v>63</v>
      </c>
      <c r="G2082" s="87" t="s">
        <v>807</v>
      </c>
      <c r="H2082" s="87" t="s">
        <v>249</v>
      </c>
    </row>
    <row r="2083" outlineLevel="1">
      <c r="A2083" s="87" t="s">
        <v>6246</v>
      </c>
      <c r="B2083" s="87" t="s">
        <v>3427</v>
      </c>
      <c r="C2083" s="123" t="n">
        <v>2800.0</v>
      </c>
      <c r="D2083" s="123" t="s">
        <v>109</v>
      </c>
      <c r="E2083" s="123" t="n">
        <v>2960818.63</v>
      </c>
      <c r="F2083" s="87" t="s">
        <v>63</v>
      </c>
      <c r="G2083" s="87" t="s">
        <v>3236</v>
      </c>
      <c r="H2083" s="87" t="s">
        <v>249</v>
      </c>
    </row>
    <row r="2084" outlineLevel="1">
      <c r="A2084" s="87" t="s">
        <v>6246</v>
      </c>
      <c r="B2084" s="87" t="s">
        <v>3431</v>
      </c>
      <c r="C2084" s="123" t="n">
        <v>2800.0</v>
      </c>
      <c r="D2084" s="123" t="s">
        <v>109</v>
      </c>
      <c r="E2084" s="123" t="n">
        <v>2967243.63</v>
      </c>
      <c r="F2084" s="87" t="s">
        <v>63</v>
      </c>
      <c r="G2084" s="87" t="s">
        <v>3301</v>
      </c>
      <c r="H2084" s="87" t="s">
        <v>249</v>
      </c>
    </row>
    <row r="2085" outlineLevel="1">
      <c r="A2085" s="87" t="s">
        <v>6246</v>
      </c>
      <c r="B2085" s="87" t="s">
        <v>3433</v>
      </c>
      <c r="C2085" s="123" t="n">
        <v>2200.0</v>
      </c>
      <c r="D2085" s="123" t="s">
        <v>109</v>
      </c>
      <c r="E2085" s="123" t="n">
        <v>2969443.63</v>
      </c>
      <c r="F2085" s="87" t="s">
        <v>63</v>
      </c>
      <c r="G2085" s="87" t="s">
        <v>249</v>
      </c>
      <c r="H2085" s="87" t="s">
        <v>249</v>
      </c>
    </row>
    <row r="2086" outlineLevel="1">
      <c r="A2086" s="87" t="s">
        <v>6246</v>
      </c>
      <c r="B2086" s="87" t="s">
        <v>3435</v>
      </c>
      <c r="C2086" s="123" t="n">
        <v>100000.0</v>
      </c>
      <c r="D2086" s="123" t="s">
        <v>109</v>
      </c>
      <c r="E2086" s="123" t="n">
        <v>3069443.63</v>
      </c>
      <c r="F2086" s="87" t="s">
        <v>63</v>
      </c>
      <c r="G2086" s="87" t="s">
        <v>513</v>
      </c>
      <c r="H2086" s="87" t="s">
        <v>249</v>
      </c>
    </row>
    <row r="2087" outlineLevel="1">
      <c r="A2087" s="87" t="s">
        <v>6246</v>
      </c>
      <c r="B2087" s="87" t="s">
        <v>3437</v>
      </c>
      <c r="C2087" s="123" t="n">
        <v>19000.0</v>
      </c>
      <c r="D2087" s="123" t="s">
        <v>109</v>
      </c>
      <c r="E2087" s="123" t="n">
        <v>3088443.63</v>
      </c>
      <c r="F2087" s="87" t="s">
        <v>63</v>
      </c>
      <c r="G2087" s="87" t="s">
        <v>3438</v>
      </c>
      <c r="H2087" s="87" t="s">
        <v>249</v>
      </c>
    </row>
    <row r="2088" outlineLevel="1">
      <c r="A2088" s="87" t="s">
        <v>6246</v>
      </c>
      <c r="B2088" s="87" t="s">
        <v>3459</v>
      </c>
      <c r="C2088" s="123" t="n">
        <v>65000.0</v>
      </c>
      <c r="D2088" s="123" t="s">
        <v>109</v>
      </c>
      <c r="E2088" s="123" t="n">
        <v>2819750.63</v>
      </c>
      <c r="F2088" s="87" t="s">
        <v>63</v>
      </c>
      <c r="G2088" s="87" t="s">
        <v>3327</v>
      </c>
      <c r="H2088" s="87" t="s">
        <v>249</v>
      </c>
    </row>
    <row r="2089" outlineLevel="1">
      <c r="A2089" s="87" t="s">
        <v>6247</v>
      </c>
      <c r="B2089" s="87" t="s">
        <v>3461</v>
      </c>
      <c r="C2089" s="123" t="n">
        <v>2800.0</v>
      </c>
      <c r="D2089" s="123" t="s">
        <v>109</v>
      </c>
      <c r="E2089" s="123" t="n">
        <v>2822550.63</v>
      </c>
      <c r="F2089" s="87" t="s">
        <v>63</v>
      </c>
      <c r="G2089" s="87" t="s">
        <v>3462</v>
      </c>
      <c r="H2089" s="87" t="s">
        <v>249</v>
      </c>
    </row>
    <row r="2090" outlineLevel="1">
      <c r="A2090" s="87" t="s">
        <v>6247</v>
      </c>
      <c r="B2090" s="87" t="s">
        <v>3464</v>
      </c>
      <c r="C2090" s="123" t="n">
        <v>51500.0</v>
      </c>
      <c r="D2090" s="123" t="s">
        <v>109</v>
      </c>
      <c r="E2090" s="123" t="n">
        <v>2874050.63</v>
      </c>
      <c r="F2090" s="87" t="s">
        <v>63</v>
      </c>
      <c r="G2090" s="87" t="s">
        <v>3465</v>
      </c>
      <c r="H2090" s="87" t="s">
        <v>249</v>
      </c>
    </row>
    <row r="2091" outlineLevel="1">
      <c r="A2091" s="87" t="s">
        <v>6247</v>
      </c>
      <c r="B2091" s="87" t="s">
        <v>3467</v>
      </c>
      <c r="C2091" s="123" t="n">
        <v>10000.0</v>
      </c>
      <c r="D2091" s="123" t="s">
        <v>109</v>
      </c>
      <c r="E2091" s="123" t="n">
        <v>2884050.63</v>
      </c>
      <c r="F2091" s="87" t="s">
        <v>84</v>
      </c>
      <c r="G2091" s="87" t="s">
        <v>249</v>
      </c>
      <c r="H2091" s="87" t="s">
        <v>249</v>
      </c>
    </row>
    <row r="2092" outlineLevel="1">
      <c r="A2092" s="87" t="s">
        <v>6247</v>
      </c>
      <c r="B2092" s="87" t="s">
        <v>3469</v>
      </c>
      <c r="C2092" s="123" t="n">
        <v>5500.0</v>
      </c>
      <c r="D2092" s="123" t="s">
        <v>109</v>
      </c>
      <c r="E2092" s="123" t="n">
        <v>2889550.63</v>
      </c>
      <c r="F2092" s="87" t="s">
        <v>84</v>
      </c>
      <c r="G2092" s="87" t="s">
        <v>249</v>
      </c>
      <c r="H2092" s="87" t="s">
        <v>249</v>
      </c>
    </row>
    <row r="2093" outlineLevel="1">
      <c r="A2093" s="87" t="s">
        <v>6247</v>
      </c>
      <c r="B2093" s="87" t="s">
        <v>3471</v>
      </c>
      <c r="C2093" s="123" t="n">
        <v>2500.0</v>
      </c>
      <c r="D2093" s="123" t="s">
        <v>109</v>
      </c>
      <c r="E2093" s="123" t="n">
        <v>2892050.63</v>
      </c>
      <c r="F2093" s="87" t="s">
        <v>84</v>
      </c>
      <c r="G2093" s="87" t="s">
        <v>249</v>
      </c>
      <c r="H2093" s="87" t="s">
        <v>249</v>
      </c>
    </row>
    <row r="2094" outlineLevel="1">
      <c r="A2094" s="87" t="s">
        <v>6247</v>
      </c>
      <c r="B2094" s="87" t="s">
        <v>3473</v>
      </c>
      <c r="C2094" s="123" t="n">
        <v>2000.0</v>
      </c>
      <c r="D2094" s="123" t="s">
        <v>109</v>
      </c>
      <c r="E2094" s="123" t="n">
        <v>2894050.63</v>
      </c>
      <c r="F2094" s="87" t="s">
        <v>84</v>
      </c>
      <c r="G2094" s="87" t="s">
        <v>249</v>
      </c>
      <c r="H2094" s="87" t="s">
        <v>249</v>
      </c>
    </row>
    <row r="2095" outlineLevel="1">
      <c r="A2095" s="87" t="s">
        <v>6248</v>
      </c>
      <c r="B2095" s="87" t="s">
        <v>3479</v>
      </c>
      <c r="C2095" s="123" t="n">
        <v>100.0</v>
      </c>
      <c r="D2095" s="123" t="s">
        <v>109</v>
      </c>
      <c r="E2095" s="123" t="n">
        <v>2880580.63</v>
      </c>
      <c r="F2095" s="87" t="s">
        <v>63</v>
      </c>
      <c r="G2095" s="87" t="s">
        <v>3480</v>
      </c>
      <c r="H2095" s="87" t="s">
        <v>249</v>
      </c>
    </row>
    <row r="2096" outlineLevel="1">
      <c r="A2096" s="87" t="s">
        <v>6248</v>
      </c>
      <c r="B2096" s="87" t="s">
        <v>3482</v>
      </c>
      <c r="C2096" s="123" t="n">
        <v>2200.0</v>
      </c>
      <c r="D2096" s="123" t="s">
        <v>109</v>
      </c>
      <c r="E2096" s="123" t="n">
        <v>2882780.63</v>
      </c>
      <c r="F2096" s="87" t="s">
        <v>63</v>
      </c>
      <c r="G2096" s="87" t="s">
        <v>3483</v>
      </c>
      <c r="H2096" s="87" t="s">
        <v>249</v>
      </c>
    </row>
    <row r="2097" outlineLevel="1">
      <c r="A2097" s="87" t="s">
        <v>6248</v>
      </c>
      <c r="B2097" s="87" t="s">
        <v>3485</v>
      </c>
      <c r="C2097" s="123" t="n">
        <v>2000.0</v>
      </c>
      <c r="D2097" s="123" t="s">
        <v>109</v>
      </c>
      <c r="E2097" s="123" t="n">
        <v>2884780.63</v>
      </c>
      <c r="F2097" s="87" t="s">
        <v>63</v>
      </c>
      <c r="G2097" s="87" t="s">
        <v>249</v>
      </c>
      <c r="H2097" s="87" t="s">
        <v>249</v>
      </c>
    </row>
    <row r="2098" outlineLevel="1">
      <c r="A2098" s="87" t="s">
        <v>6248</v>
      </c>
      <c r="B2098" s="87" t="s">
        <v>3487</v>
      </c>
      <c r="C2098" s="123" t="n">
        <v>800.0</v>
      </c>
      <c r="D2098" s="123" t="s">
        <v>109</v>
      </c>
      <c r="E2098" s="123" t="n">
        <v>2885580.63</v>
      </c>
      <c r="F2098" s="87" t="s">
        <v>63</v>
      </c>
      <c r="G2098" s="87" t="s">
        <v>249</v>
      </c>
      <c r="H2098" s="87" t="s">
        <v>249</v>
      </c>
    </row>
    <row r="2099" outlineLevel="1">
      <c r="A2099" s="87" t="s">
        <v>6248</v>
      </c>
      <c r="B2099" s="87" t="s">
        <v>3489</v>
      </c>
      <c r="C2099" s="123" t="n">
        <v>3300.0</v>
      </c>
      <c r="D2099" s="123" t="s">
        <v>109</v>
      </c>
      <c r="E2099" s="123" t="n">
        <v>2888880.63</v>
      </c>
      <c r="F2099" s="87" t="s">
        <v>63</v>
      </c>
      <c r="G2099" s="87" t="s">
        <v>672</v>
      </c>
      <c r="H2099" s="87" t="s">
        <v>249</v>
      </c>
    </row>
    <row r="2100" outlineLevel="1">
      <c r="A2100" s="87" t="s">
        <v>6248</v>
      </c>
      <c r="B2100" s="87" t="s">
        <v>3493</v>
      </c>
      <c r="C2100" s="123" t="n">
        <v>2500.0</v>
      </c>
      <c r="D2100" s="123" t="s">
        <v>109</v>
      </c>
      <c r="E2100" s="123" t="n">
        <v>2714380.63</v>
      </c>
      <c r="F2100" s="87" t="s">
        <v>63</v>
      </c>
      <c r="G2100" s="87" t="s">
        <v>249</v>
      </c>
      <c r="H2100" s="87" t="s">
        <v>249</v>
      </c>
    </row>
    <row r="2101" outlineLevel="1">
      <c r="A2101" s="87" t="s">
        <v>6248</v>
      </c>
      <c r="B2101" s="87" t="s">
        <v>3495</v>
      </c>
      <c r="C2101" s="123" t="n">
        <v>384400.0</v>
      </c>
      <c r="D2101" s="123" t="s">
        <v>109</v>
      </c>
      <c r="E2101" s="123" t="n">
        <v>3098780.63</v>
      </c>
      <c r="F2101" s="87" t="s">
        <v>63</v>
      </c>
      <c r="G2101" s="87" t="s">
        <v>1044</v>
      </c>
      <c r="H2101" s="87" t="s">
        <v>249</v>
      </c>
    </row>
    <row r="2102" outlineLevel="1">
      <c r="A2102" s="87" t="s">
        <v>6249</v>
      </c>
      <c r="B2102" s="87" t="s">
        <v>3497</v>
      </c>
      <c r="C2102" s="123" t="n">
        <v>10000.0</v>
      </c>
      <c r="D2102" s="123" t="s">
        <v>109</v>
      </c>
      <c r="E2102" s="123" t="n">
        <v>3108780.63</v>
      </c>
      <c r="F2102" s="87" t="s">
        <v>63</v>
      </c>
      <c r="G2102" s="87" t="s">
        <v>3462</v>
      </c>
      <c r="H2102" s="87" t="s">
        <v>249</v>
      </c>
    </row>
    <row r="2103" outlineLevel="1">
      <c r="A2103" s="87" t="s">
        <v>6249</v>
      </c>
      <c r="B2103" s="87" t="s">
        <v>3499</v>
      </c>
      <c r="C2103" s="123" t="n">
        <v>2200.0</v>
      </c>
      <c r="D2103" s="123" t="s">
        <v>109</v>
      </c>
      <c r="E2103" s="123" t="n">
        <v>3110980.63</v>
      </c>
      <c r="F2103" s="87" t="s">
        <v>63</v>
      </c>
      <c r="G2103" s="87" t="s">
        <v>2611</v>
      </c>
      <c r="H2103" s="87" t="s">
        <v>249</v>
      </c>
    </row>
    <row r="2104" outlineLevel="1">
      <c r="A2104" s="87" t="s">
        <v>6250</v>
      </c>
      <c r="B2104" s="87" t="s">
        <v>3509</v>
      </c>
      <c r="C2104" s="123" t="n">
        <v>2500.0</v>
      </c>
      <c r="D2104" s="123" t="s">
        <v>109</v>
      </c>
      <c r="E2104" s="123" t="n">
        <v>621943.04</v>
      </c>
      <c r="F2104" s="87" t="s">
        <v>63</v>
      </c>
      <c r="G2104" s="87" t="s">
        <v>3510</v>
      </c>
      <c r="H2104" s="87" t="s">
        <v>249</v>
      </c>
    </row>
    <row r="2105" outlineLevel="1">
      <c r="A2105" s="87" t="s">
        <v>6144</v>
      </c>
      <c r="B2105" s="87" t="s">
        <v>3516</v>
      </c>
      <c r="C2105" s="123" t="n">
        <v>2800.0</v>
      </c>
      <c r="D2105" s="123" t="s">
        <v>109</v>
      </c>
      <c r="E2105" s="123" t="n">
        <v>686634.04</v>
      </c>
      <c r="F2105" s="87" t="s">
        <v>63</v>
      </c>
      <c r="G2105" s="87" t="s">
        <v>3236</v>
      </c>
      <c r="H2105" s="87" t="s">
        <v>249</v>
      </c>
    </row>
    <row r="2106" outlineLevel="1">
      <c r="A2106" s="87" t="s">
        <v>6144</v>
      </c>
      <c r="B2106" s="87" t="s">
        <v>3518</v>
      </c>
      <c r="C2106" s="123" t="n">
        <v>2800.0</v>
      </c>
      <c r="D2106" s="123" t="s">
        <v>109</v>
      </c>
      <c r="E2106" s="123" t="n">
        <v>689434.04</v>
      </c>
      <c r="F2106" s="87" t="s">
        <v>63</v>
      </c>
      <c r="G2106" s="87" t="s">
        <v>3462</v>
      </c>
      <c r="H2106" s="87" t="s">
        <v>249</v>
      </c>
    </row>
    <row r="2107" outlineLevel="1">
      <c r="A2107" s="87" t="s">
        <v>6144</v>
      </c>
      <c r="B2107" s="87" t="s">
        <v>3520</v>
      </c>
      <c r="C2107" s="123" t="n">
        <v>8800.0</v>
      </c>
      <c r="D2107" s="123" t="s">
        <v>109</v>
      </c>
      <c r="E2107" s="123" t="n">
        <v>698234.04</v>
      </c>
      <c r="F2107" s="87" t="s">
        <v>63</v>
      </c>
      <c r="G2107" s="87" t="s">
        <v>1072</v>
      </c>
      <c r="H2107" s="87" t="s">
        <v>249</v>
      </c>
    </row>
    <row r="2108" outlineLevel="1">
      <c r="A2108" s="87" t="s">
        <v>6144</v>
      </c>
      <c r="B2108" s="87" t="s">
        <v>3522</v>
      </c>
      <c r="C2108" s="123" t="n">
        <v>100.0</v>
      </c>
      <c r="D2108" s="123" t="s">
        <v>109</v>
      </c>
      <c r="E2108" s="123" t="n">
        <v>698334.04</v>
      </c>
      <c r="F2108" s="87" t="s">
        <v>63</v>
      </c>
      <c r="G2108" s="87" t="s">
        <v>1072</v>
      </c>
      <c r="H2108" s="87" t="s">
        <v>249</v>
      </c>
    </row>
    <row r="2109" outlineLevel="1">
      <c r="A2109" s="87" t="s">
        <v>6144</v>
      </c>
      <c r="B2109" s="87" t="s">
        <v>3524</v>
      </c>
      <c r="C2109" s="123" t="n">
        <v>2200.0</v>
      </c>
      <c r="D2109" s="123" t="s">
        <v>109</v>
      </c>
      <c r="E2109" s="123" t="n">
        <v>700534.04</v>
      </c>
      <c r="F2109" s="87" t="s">
        <v>63</v>
      </c>
      <c r="G2109" s="87" t="s">
        <v>249</v>
      </c>
      <c r="H2109" s="87" t="s">
        <v>249</v>
      </c>
    </row>
    <row r="2110" outlineLevel="1">
      <c r="A2110" s="87" t="s">
        <v>6144</v>
      </c>
      <c r="B2110" s="87" t="s">
        <v>3526</v>
      </c>
      <c r="C2110" s="123" t="n">
        <v>6600.0</v>
      </c>
      <c r="D2110" s="123" t="s">
        <v>109</v>
      </c>
      <c r="E2110" s="123" t="n">
        <v>707134.04</v>
      </c>
      <c r="F2110" s="87" t="s">
        <v>63</v>
      </c>
      <c r="G2110" s="87" t="s">
        <v>3107</v>
      </c>
      <c r="H2110" s="87" t="s">
        <v>249</v>
      </c>
    </row>
    <row r="2111" outlineLevel="1">
      <c r="A2111" s="87" t="s">
        <v>6144</v>
      </c>
      <c r="B2111" s="87" t="s">
        <v>3532</v>
      </c>
      <c r="C2111" s="123" t="n">
        <v>50000.0</v>
      </c>
      <c r="D2111" s="123" t="s">
        <v>109</v>
      </c>
      <c r="E2111" s="123" t="n">
        <v>157134.04</v>
      </c>
      <c r="F2111" s="87" t="s">
        <v>63</v>
      </c>
      <c r="G2111" s="87" t="s">
        <v>3533</v>
      </c>
      <c r="H2111" s="87" t="s">
        <v>249</v>
      </c>
    </row>
    <row r="2112" outlineLevel="1">
      <c r="A2112" s="87" t="s">
        <v>6251</v>
      </c>
      <c r="B2112" s="87" t="s">
        <v>3535</v>
      </c>
      <c r="C2112" s="123" t="n">
        <v>2700.0</v>
      </c>
      <c r="D2112" s="123" t="s">
        <v>109</v>
      </c>
      <c r="E2112" s="123" t="n">
        <v>159834.04</v>
      </c>
      <c r="F2112" s="87" t="s">
        <v>63</v>
      </c>
      <c r="G2112" s="87" t="s">
        <v>249</v>
      </c>
      <c r="H2112" s="87" t="s">
        <v>249</v>
      </c>
    </row>
    <row r="2113" outlineLevel="1">
      <c r="A2113" s="87" t="s">
        <v>6251</v>
      </c>
      <c r="B2113" s="87" t="s">
        <v>3550</v>
      </c>
      <c r="C2113" s="123" t="n">
        <v>4500.0</v>
      </c>
      <c r="D2113" s="123" t="s">
        <v>109</v>
      </c>
      <c r="E2113" s="123" t="n">
        <v>207428.04</v>
      </c>
      <c r="F2113" s="87" t="s">
        <v>63</v>
      </c>
      <c r="G2113" s="87" t="s">
        <v>3551</v>
      </c>
      <c r="H2113" s="87" t="s">
        <v>249</v>
      </c>
    </row>
    <row r="2114" outlineLevel="1">
      <c r="A2114" s="87" t="s">
        <v>6251</v>
      </c>
      <c r="B2114" s="87" t="s">
        <v>3553</v>
      </c>
      <c r="C2114" s="123" t="n">
        <v>7800.0</v>
      </c>
      <c r="D2114" s="123" t="s">
        <v>109</v>
      </c>
      <c r="E2114" s="123" t="n">
        <v>215228.04</v>
      </c>
      <c r="F2114" s="87" t="s">
        <v>63</v>
      </c>
      <c r="G2114" s="87" t="s">
        <v>3236</v>
      </c>
      <c r="H2114" s="87" t="s">
        <v>249</v>
      </c>
    </row>
    <row r="2115" outlineLevel="1">
      <c r="A2115" s="87" t="s">
        <v>6251</v>
      </c>
      <c r="B2115" s="87" t="s">
        <v>3555</v>
      </c>
      <c r="C2115" s="123" t="n">
        <v>2700.0</v>
      </c>
      <c r="D2115" s="123" t="s">
        <v>109</v>
      </c>
      <c r="E2115" s="123" t="n">
        <v>217928.04</v>
      </c>
      <c r="F2115" s="87" t="s">
        <v>63</v>
      </c>
      <c r="G2115" s="87" t="s">
        <v>3462</v>
      </c>
      <c r="H2115" s="87" t="s">
        <v>249</v>
      </c>
    </row>
    <row r="2116" outlineLevel="1">
      <c r="A2116" s="87" t="s">
        <v>6252</v>
      </c>
      <c r="B2116" s="87" t="s">
        <v>3559</v>
      </c>
      <c r="C2116" s="123" t="n">
        <v>700.0</v>
      </c>
      <c r="D2116" s="123" t="s">
        <v>109</v>
      </c>
      <c r="E2116" s="123" t="n">
        <v>224941.04</v>
      </c>
      <c r="F2116" s="87" t="s">
        <v>63</v>
      </c>
      <c r="G2116" s="87" t="s">
        <v>1969</v>
      </c>
      <c r="H2116" s="87" t="s">
        <v>249</v>
      </c>
    </row>
    <row r="2117" outlineLevel="1">
      <c r="A2117" s="87" t="s">
        <v>6252</v>
      </c>
      <c r="B2117" s="87" t="s">
        <v>3561</v>
      </c>
      <c r="C2117" s="123" t="n">
        <v>35400.0</v>
      </c>
      <c r="D2117" s="123" t="s">
        <v>109</v>
      </c>
      <c r="E2117" s="123" t="n">
        <v>260341.04</v>
      </c>
      <c r="F2117" s="87" t="s">
        <v>63</v>
      </c>
      <c r="G2117" s="87" t="s">
        <v>2176</v>
      </c>
      <c r="H2117" s="87" t="s">
        <v>249</v>
      </c>
    </row>
    <row r="2118" outlineLevel="1">
      <c r="A2118" s="87" t="s">
        <v>6252</v>
      </c>
      <c r="B2118" s="87" t="s">
        <v>3568</v>
      </c>
      <c r="C2118" s="123" t="n">
        <v>2300.0</v>
      </c>
      <c r="D2118" s="123" t="s">
        <v>109</v>
      </c>
      <c r="E2118" s="123" t="n">
        <v>262523.04</v>
      </c>
      <c r="F2118" s="87" t="s">
        <v>63</v>
      </c>
      <c r="G2118" s="87" t="s">
        <v>3462</v>
      </c>
      <c r="H2118" s="87" t="s">
        <v>249</v>
      </c>
    </row>
    <row r="2119" outlineLevel="1">
      <c r="A2119" s="87" t="s">
        <v>6252</v>
      </c>
      <c r="B2119" s="87" t="s">
        <v>3571</v>
      </c>
      <c r="C2119" s="123" t="n">
        <v>400.0</v>
      </c>
      <c r="D2119" s="123" t="s">
        <v>109</v>
      </c>
      <c r="E2119" s="123" t="n">
        <v>262911.24</v>
      </c>
      <c r="F2119" s="87" t="s">
        <v>63</v>
      </c>
      <c r="G2119" s="87" t="s">
        <v>3462</v>
      </c>
      <c r="H2119" s="87" t="s">
        <v>249</v>
      </c>
    </row>
    <row r="2120" outlineLevel="1">
      <c r="A2120" s="87" t="s">
        <v>6252</v>
      </c>
      <c r="B2120" s="87" t="s">
        <v>3573</v>
      </c>
      <c r="C2120" s="123" t="n">
        <v>2200.0</v>
      </c>
      <c r="D2120" s="123" t="s">
        <v>109</v>
      </c>
      <c r="E2120" s="123" t="n">
        <v>265111.24</v>
      </c>
      <c r="F2120" s="87" t="s">
        <v>63</v>
      </c>
      <c r="G2120" s="87" t="s">
        <v>3107</v>
      </c>
      <c r="H2120" s="87" t="s">
        <v>249</v>
      </c>
    </row>
    <row r="2121" outlineLevel="1">
      <c r="A2121" s="87" t="s">
        <v>6252</v>
      </c>
      <c r="B2121" s="87" t="s">
        <v>3575</v>
      </c>
      <c r="C2121" s="123" t="n">
        <v>20000.0</v>
      </c>
      <c r="D2121" s="123" t="s">
        <v>109</v>
      </c>
      <c r="E2121" s="123" t="n">
        <v>285111.24</v>
      </c>
      <c r="F2121" s="87" t="s">
        <v>63</v>
      </c>
      <c r="G2121" s="87" t="s">
        <v>3576</v>
      </c>
      <c r="H2121" s="87" t="s">
        <v>249</v>
      </c>
    </row>
    <row r="2122" outlineLevel="1">
      <c r="A2122" s="87" t="s">
        <v>6253</v>
      </c>
      <c r="B2122" s="87" t="s">
        <v>3579</v>
      </c>
      <c r="C2122" s="123" t="n">
        <v>700.0</v>
      </c>
      <c r="D2122" s="123" t="s">
        <v>109</v>
      </c>
      <c r="E2122" s="123" t="n">
        <v>285811.24</v>
      </c>
      <c r="F2122" s="87" t="s">
        <v>63</v>
      </c>
      <c r="G2122" s="87" t="s">
        <v>1969</v>
      </c>
      <c r="H2122" s="87" t="s">
        <v>249</v>
      </c>
    </row>
    <row r="2123" outlineLevel="1">
      <c r="A2123" s="87" t="s">
        <v>6253</v>
      </c>
      <c r="B2123" s="87" t="s">
        <v>3581</v>
      </c>
      <c r="C2123" s="123" t="n">
        <v>1200.0</v>
      </c>
      <c r="D2123" s="123" t="s">
        <v>109</v>
      </c>
      <c r="E2123" s="123" t="n">
        <v>287011.24</v>
      </c>
      <c r="F2123" s="87" t="s">
        <v>63</v>
      </c>
      <c r="G2123" s="87" t="s">
        <v>3462</v>
      </c>
      <c r="H2123" s="87" t="s">
        <v>249</v>
      </c>
    </row>
    <row r="2124" outlineLevel="1">
      <c r="A2124" s="87" t="s">
        <v>6253</v>
      </c>
      <c r="B2124" s="87" t="s">
        <v>3583</v>
      </c>
      <c r="C2124" s="123" t="n">
        <v>12000.0</v>
      </c>
      <c r="D2124" s="123" t="s">
        <v>109</v>
      </c>
      <c r="E2124" s="123" t="n">
        <v>299011.24</v>
      </c>
      <c r="F2124" s="87" t="s">
        <v>63</v>
      </c>
      <c r="G2124" s="87" t="s">
        <v>249</v>
      </c>
      <c r="H2124" s="87" t="s">
        <v>249</v>
      </c>
    </row>
    <row r="2125" outlineLevel="1">
      <c r="A2125" s="87" t="s">
        <v>6253</v>
      </c>
      <c r="B2125" s="87" t="s">
        <v>3585</v>
      </c>
      <c r="C2125" s="123" t="n">
        <v>150000.0</v>
      </c>
      <c r="D2125" s="123" t="s">
        <v>109</v>
      </c>
      <c r="E2125" s="123" t="n">
        <v>449011.24</v>
      </c>
      <c r="F2125" s="87" t="s">
        <v>59</v>
      </c>
      <c r="G2125" s="87" t="s">
        <v>489</v>
      </c>
      <c r="H2125" s="87" t="s">
        <v>249</v>
      </c>
    </row>
    <row r="2126" outlineLevel="1">
      <c r="A2126" s="87" t="s">
        <v>6253</v>
      </c>
      <c r="B2126" s="87" t="s">
        <v>3593</v>
      </c>
      <c r="C2126" s="123" t="n">
        <v>125000.0</v>
      </c>
      <c r="D2126" s="123" t="s">
        <v>109</v>
      </c>
      <c r="E2126" s="123" t="n">
        <v>236751.24</v>
      </c>
      <c r="F2126" s="87" t="s">
        <v>59</v>
      </c>
      <c r="G2126" s="87" t="s">
        <v>489</v>
      </c>
      <c r="H2126" s="87" t="s">
        <v>249</v>
      </c>
    </row>
    <row r="2127" outlineLevel="1">
      <c r="A2127" s="87" t="s">
        <v>6254</v>
      </c>
      <c r="B2127" s="87" t="s">
        <v>3602</v>
      </c>
      <c r="C2127" s="123" t="n">
        <v>8400.0</v>
      </c>
      <c r="D2127" s="123" t="s">
        <v>109</v>
      </c>
      <c r="E2127" s="123" t="n">
        <v>122667.24</v>
      </c>
      <c r="F2127" s="87" t="s">
        <v>63</v>
      </c>
      <c r="G2127" s="87" t="s">
        <v>1496</v>
      </c>
      <c r="H2127" s="87" t="s">
        <v>249</v>
      </c>
    </row>
    <row r="2128" outlineLevel="1">
      <c r="A2128" s="87" t="s">
        <v>6254</v>
      </c>
      <c r="B2128" s="87" t="s">
        <v>3607</v>
      </c>
      <c r="C2128" s="123" t="n">
        <v>500000.0</v>
      </c>
      <c r="D2128" s="123" t="s">
        <v>109</v>
      </c>
      <c r="E2128" s="123" t="n">
        <v>554367.24</v>
      </c>
      <c r="F2128" s="87" t="s">
        <v>63</v>
      </c>
      <c r="G2128" s="87" t="s">
        <v>249</v>
      </c>
      <c r="H2128" s="87" t="s">
        <v>249</v>
      </c>
    </row>
    <row r="2129" outlineLevel="1">
      <c r="A2129" s="87" t="s">
        <v>6255</v>
      </c>
      <c r="B2129" s="87" t="s">
        <v>3611</v>
      </c>
      <c r="C2129" s="123" t="n">
        <v>150000.0</v>
      </c>
      <c r="D2129" s="123" t="s">
        <v>109</v>
      </c>
      <c r="E2129" s="123" t="n">
        <v>711617.24</v>
      </c>
      <c r="F2129" s="87" t="s">
        <v>84</v>
      </c>
      <c r="G2129" s="87" t="s">
        <v>3612</v>
      </c>
      <c r="H2129" s="87" t="s">
        <v>249</v>
      </c>
    </row>
    <row r="2130" outlineLevel="1">
      <c r="A2130" s="87" t="s">
        <v>6255</v>
      </c>
      <c r="B2130" s="87" t="s">
        <v>3613</v>
      </c>
      <c r="C2130" s="123" t="n">
        <v>2500.0</v>
      </c>
      <c r="D2130" s="123" t="s">
        <v>109</v>
      </c>
      <c r="E2130" s="123" t="n">
        <v>714117.24</v>
      </c>
      <c r="F2130" s="87" t="s">
        <v>63</v>
      </c>
      <c r="G2130" s="87" t="s">
        <v>987</v>
      </c>
      <c r="H2130" s="87" t="s">
        <v>249</v>
      </c>
    </row>
    <row r="2131" outlineLevel="1">
      <c r="A2131" s="87" t="s">
        <v>6255</v>
      </c>
      <c r="B2131" s="87" t="s">
        <v>3615</v>
      </c>
      <c r="C2131" s="123" t="n">
        <v>8500.0</v>
      </c>
      <c r="D2131" s="123" t="s">
        <v>109</v>
      </c>
      <c r="E2131" s="123" t="n">
        <v>722617.24</v>
      </c>
      <c r="F2131" s="87" t="s">
        <v>63</v>
      </c>
      <c r="G2131" s="87" t="s">
        <v>3616</v>
      </c>
      <c r="H2131" s="87" t="s">
        <v>249</v>
      </c>
    </row>
    <row r="2132" outlineLevel="1">
      <c r="A2132" s="87" t="s">
        <v>6255</v>
      </c>
      <c r="B2132" s="87" t="s">
        <v>3618</v>
      </c>
      <c r="C2132" s="123" t="n">
        <v>250000.0</v>
      </c>
      <c r="D2132" s="123" t="s">
        <v>109</v>
      </c>
      <c r="E2132" s="123" t="n">
        <v>972617.24</v>
      </c>
      <c r="F2132" s="87" t="s">
        <v>63</v>
      </c>
      <c r="G2132" s="87" t="s">
        <v>513</v>
      </c>
      <c r="H2132" s="87" t="s">
        <v>249</v>
      </c>
    </row>
    <row r="2133" outlineLevel="1">
      <c r="A2133" s="87" t="s">
        <v>6256</v>
      </c>
      <c r="B2133" s="87" t="s">
        <v>3620</v>
      </c>
      <c r="C2133" s="123" t="n">
        <v>5000000.0</v>
      </c>
      <c r="D2133" s="123" t="s">
        <v>109</v>
      </c>
      <c r="E2133" s="123" t="n">
        <v>5972617.24</v>
      </c>
      <c r="F2133" s="87" t="s">
        <v>63</v>
      </c>
      <c r="G2133" s="87" t="s">
        <v>807</v>
      </c>
      <c r="H2133" s="87" t="s">
        <v>249</v>
      </c>
    </row>
    <row r="2134" outlineLevel="1">
      <c r="A2134" s="87" t="s">
        <v>6257</v>
      </c>
      <c r="B2134" s="87" t="s">
        <v>3631</v>
      </c>
      <c r="C2134" s="123" t="n">
        <v>250000.0</v>
      </c>
      <c r="D2134" s="123" t="s">
        <v>109</v>
      </c>
      <c r="E2134" s="123" t="n">
        <v>1320026.24</v>
      </c>
      <c r="F2134" s="87" t="s">
        <v>63</v>
      </c>
      <c r="G2134" s="87" t="s">
        <v>3632</v>
      </c>
      <c r="H2134" s="87" t="s">
        <v>249</v>
      </c>
    </row>
    <row r="2135" outlineLevel="1">
      <c r="A2135" s="87" t="s">
        <v>6257</v>
      </c>
      <c r="B2135" s="87" t="s">
        <v>3720</v>
      </c>
      <c r="C2135" s="123" t="n">
        <v>78400.0</v>
      </c>
      <c r="D2135" s="123" t="s">
        <v>109</v>
      </c>
      <c r="E2135" s="123" t="n">
        <v>367436.24</v>
      </c>
      <c r="F2135" s="87" t="s">
        <v>63</v>
      </c>
      <c r="G2135" s="87" t="s">
        <v>3367</v>
      </c>
      <c r="H2135" s="87" t="s">
        <v>249</v>
      </c>
    </row>
    <row r="2136" outlineLevel="1">
      <c r="A2136" s="87" t="s">
        <v>6258</v>
      </c>
      <c r="B2136" s="87" t="s">
        <v>3726</v>
      </c>
      <c r="C2136" s="123" t="n">
        <v>13000.0</v>
      </c>
      <c r="D2136" s="123" t="s">
        <v>109</v>
      </c>
      <c r="E2136" s="123" t="n">
        <v>286081.24</v>
      </c>
      <c r="F2136" s="87" t="s">
        <v>63</v>
      </c>
      <c r="G2136" s="87" t="s">
        <v>1489</v>
      </c>
      <c r="H2136" s="87" t="s">
        <v>249</v>
      </c>
    </row>
    <row r="2137" outlineLevel="1">
      <c r="A2137" s="87" t="s">
        <v>6258</v>
      </c>
      <c r="B2137" s="87" t="s">
        <v>3730</v>
      </c>
      <c r="C2137" s="123" t="n">
        <v>2300.0</v>
      </c>
      <c r="D2137" s="123" t="s">
        <v>109</v>
      </c>
      <c r="E2137" s="123" t="n">
        <v>294631.24</v>
      </c>
      <c r="F2137" s="87" t="s">
        <v>63</v>
      </c>
      <c r="G2137" s="87" t="s">
        <v>393</v>
      </c>
      <c r="H2137" s="87" t="s">
        <v>249</v>
      </c>
    </row>
    <row r="2138" outlineLevel="1">
      <c r="A2138" s="87" t="s">
        <v>6258</v>
      </c>
      <c r="B2138" s="87" t="s">
        <v>3732</v>
      </c>
      <c r="C2138" s="123" t="n">
        <v>70000.0</v>
      </c>
      <c r="D2138" s="123" t="s">
        <v>109</v>
      </c>
      <c r="E2138" s="123" t="n">
        <v>364631.24</v>
      </c>
      <c r="F2138" s="87" t="s">
        <v>63</v>
      </c>
      <c r="G2138" s="87" t="s">
        <v>3733</v>
      </c>
      <c r="H2138" s="87" t="s">
        <v>249</v>
      </c>
    </row>
    <row r="2139" outlineLevel="1">
      <c r="A2139" s="87" t="s">
        <v>6258</v>
      </c>
      <c r="B2139" s="87" t="s">
        <v>3735</v>
      </c>
      <c r="C2139" s="123" t="n">
        <v>6600.0</v>
      </c>
      <c r="D2139" s="123" t="s">
        <v>109</v>
      </c>
      <c r="E2139" s="123" t="n">
        <v>371231.24</v>
      </c>
      <c r="F2139" s="87" t="s">
        <v>63</v>
      </c>
      <c r="G2139" s="87" t="s">
        <v>3736</v>
      </c>
      <c r="H2139" s="87" t="s">
        <v>249</v>
      </c>
    </row>
    <row r="2140" outlineLevel="1">
      <c r="A2140" s="87" t="s">
        <v>6258</v>
      </c>
      <c r="B2140" s="87" t="s">
        <v>3742</v>
      </c>
      <c r="C2140" s="123" t="n">
        <v>2200.0</v>
      </c>
      <c r="D2140" s="123" t="s">
        <v>109</v>
      </c>
      <c r="E2140" s="123" t="n">
        <v>371561.24</v>
      </c>
      <c r="F2140" s="87" t="s">
        <v>63</v>
      </c>
      <c r="G2140" s="87" t="s">
        <v>655</v>
      </c>
      <c r="H2140" s="87" t="s">
        <v>249</v>
      </c>
    </row>
    <row r="2141" outlineLevel="1">
      <c r="A2141" s="87" t="s">
        <v>6259</v>
      </c>
      <c r="B2141" s="87" t="s">
        <v>3752</v>
      </c>
      <c r="C2141" s="123" t="n">
        <v>2800.0</v>
      </c>
      <c r="D2141" s="123" t="s">
        <v>109</v>
      </c>
      <c r="E2141" s="123" t="n">
        <v>32288.92</v>
      </c>
      <c r="F2141" s="87" t="s">
        <v>63</v>
      </c>
      <c r="G2141" s="87" t="s">
        <v>249</v>
      </c>
      <c r="H2141" s="87" t="s">
        <v>249</v>
      </c>
    </row>
    <row r="2142" outlineLevel="1">
      <c r="A2142" s="87" t="s">
        <v>6139</v>
      </c>
      <c r="B2142" s="87" t="s">
        <v>3756</v>
      </c>
      <c r="C2142" s="123" t="n">
        <v>49000.0</v>
      </c>
      <c r="D2142" s="123" t="s">
        <v>109</v>
      </c>
      <c r="E2142" s="123" t="n">
        <v>84913.92</v>
      </c>
      <c r="F2142" s="87" t="s">
        <v>84</v>
      </c>
      <c r="G2142" s="87" t="s">
        <v>249</v>
      </c>
      <c r="H2142" s="87" t="s">
        <v>249</v>
      </c>
    </row>
    <row r="2143" outlineLevel="1">
      <c r="A2143" s="87" t="s">
        <v>6139</v>
      </c>
      <c r="B2143" s="87" t="s">
        <v>3758</v>
      </c>
      <c r="C2143" s="123" t="n">
        <v>50000.0</v>
      </c>
      <c r="D2143" s="123" t="s">
        <v>109</v>
      </c>
      <c r="E2143" s="123" t="n">
        <v>134913.92</v>
      </c>
      <c r="F2143" s="87" t="s">
        <v>84</v>
      </c>
      <c r="G2143" s="87" t="s">
        <v>249</v>
      </c>
      <c r="H2143" s="87" t="s">
        <v>249</v>
      </c>
    </row>
    <row r="2144" outlineLevel="1">
      <c r="A2144" s="87" t="s">
        <v>6139</v>
      </c>
      <c r="B2144" s="87" t="s">
        <v>3760</v>
      </c>
      <c r="C2144" s="123" t="n">
        <v>1000.0</v>
      </c>
      <c r="D2144" s="123" t="s">
        <v>109</v>
      </c>
      <c r="E2144" s="123" t="n">
        <v>135913.92</v>
      </c>
      <c r="F2144" s="87" t="s">
        <v>84</v>
      </c>
      <c r="G2144" s="87" t="s">
        <v>249</v>
      </c>
      <c r="H2144" s="87" t="s">
        <v>249</v>
      </c>
    </row>
    <row r="2145" outlineLevel="1">
      <c r="A2145" s="87" t="s">
        <v>6139</v>
      </c>
      <c r="B2145" s="87" t="s">
        <v>3780</v>
      </c>
      <c r="C2145" s="123" t="n">
        <v>8500.0</v>
      </c>
      <c r="D2145" s="123" t="s">
        <v>109</v>
      </c>
      <c r="E2145" s="123" t="n">
        <v>56650.92</v>
      </c>
      <c r="F2145" s="87" t="s">
        <v>63</v>
      </c>
      <c r="G2145" s="87" t="s">
        <v>249</v>
      </c>
      <c r="H2145" s="87" t="s">
        <v>249</v>
      </c>
    </row>
    <row r="2146" outlineLevel="1">
      <c r="A2146" s="87" t="s">
        <v>6139</v>
      </c>
      <c r="B2146" s="87" t="s">
        <v>3782</v>
      </c>
      <c r="C2146" s="123" t="n">
        <v>20000.0</v>
      </c>
      <c r="D2146" s="123" t="s">
        <v>109</v>
      </c>
      <c r="E2146" s="123" t="n">
        <v>76650.92</v>
      </c>
      <c r="F2146" s="87" t="s">
        <v>63</v>
      </c>
      <c r="G2146" s="87" t="s">
        <v>249</v>
      </c>
      <c r="H2146" s="87" t="s">
        <v>249</v>
      </c>
    </row>
    <row r="2147" outlineLevel="1">
      <c r="A2147" s="87" t="s">
        <v>6139</v>
      </c>
      <c r="B2147" s="87" t="s">
        <v>3784</v>
      </c>
      <c r="C2147" s="123" t="n">
        <v>50000.0</v>
      </c>
      <c r="D2147" s="123" t="s">
        <v>109</v>
      </c>
      <c r="E2147" s="123" t="n">
        <v>126650.92</v>
      </c>
      <c r="F2147" s="87" t="s">
        <v>63</v>
      </c>
      <c r="G2147" s="87" t="s">
        <v>249</v>
      </c>
      <c r="H2147" s="87" t="s">
        <v>249</v>
      </c>
    </row>
    <row r="2148" outlineLevel="1">
      <c r="A2148" s="87" t="s">
        <v>6260</v>
      </c>
      <c r="B2148" s="87" t="s">
        <v>3786</v>
      </c>
      <c r="C2148" s="123" t="n">
        <v>700.0</v>
      </c>
      <c r="D2148" s="123" t="s">
        <v>109</v>
      </c>
      <c r="E2148" s="123" t="n">
        <v>127350.92</v>
      </c>
      <c r="F2148" s="87" t="s">
        <v>63</v>
      </c>
      <c r="G2148" s="87" t="s">
        <v>1969</v>
      </c>
      <c r="H2148" s="87" t="s">
        <v>249</v>
      </c>
    </row>
    <row r="2149" outlineLevel="1">
      <c r="A2149" s="87" t="s">
        <v>6260</v>
      </c>
      <c r="B2149" s="87" t="s">
        <v>3800</v>
      </c>
      <c r="C2149" s="123" t="n">
        <v>10000.0</v>
      </c>
      <c r="D2149" s="123" t="s">
        <v>109</v>
      </c>
      <c r="E2149" s="123" t="n">
        <v>134417.66</v>
      </c>
      <c r="F2149" s="87" t="s">
        <v>82</v>
      </c>
      <c r="G2149" s="87" t="s">
        <v>249</v>
      </c>
      <c r="H2149" s="87" t="s">
        <v>249</v>
      </c>
    </row>
    <row r="2150" outlineLevel="1">
      <c r="A2150" s="87" t="s">
        <v>6260</v>
      </c>
      <c r="B2150" s="87" t="s">
        <v>3802</v>
      </c>
      <c r="C2150" s="123" t="n">
        <v>10000.0</v>
      </c>
      <c r="D2150" s="123" t="s">
        <v>109</v>
      </c>
      <c r="E2150" s="123" t="n">
        <v>144417.66</v>
      </c>
      <c r="F2150" s="87" t="s">
        <v>82</v>
      </c>
      <c r="G2150" s="87" t="s">
        <v>249</v>
      </c>
      <c r="H2150" s="87" t="s">
        <v>249</v>
      </c>
    </row>
    <row r="2151" outlineLevel="1">
      <c r="A2151" s="87" t="s">
        <v>6260</v>
      </c>
      <c r="B2151" s="87" t="s">
        <v>3804</v>
      </c>
      <c r="C2151" s="123" t="n">
        <v>10000.0</v>
      </c>
      <c r="D2151" s="123" t="s">
        <v>109</v>
      </c>
      <c r="E2151" s="123" t="n">
        <v>154299.66</v>
      </c>
      <c r="F2151" s="87" t="s">
        <v>82</v>
      </c>
      <c r="G2151" s="87" t="s">
        <v>249</v>
      </c>
      <c r="H2151" s="87" t="s">
        <v>249</v>
      </c>
    </row>
    <row r="2152" outlineLevel="1">
      <c r="A2152" s="87" t="s">
        <v>6260</v>
      </c>
      <c r="B2152" s="87" t="s">
        <v>3806</v>
      </c>
      <c r="C2152" s="123" t="n">
        <v>11800.0</v>
      </c>
      <c r="D2152" s="123" t="s">
        <v>109</v>
      </c>
      <c r="E2152" s="123" t="n">
        <v>166099.66</v>
      </c>
      <c r="F2152" s="87" t="s">
        <v>63</v>
      </c>
      <c r="G2152" s="87" t="s">
        <v>3807</v>
      </c>
      <c r="H2152" s="87" t="s">
        <v>249</v>
      </c>
    </row>
    <row r="2153" outlineLevel="1">
      <c r="A2153" s="87" t="s">
        <v>6260</v>
      </c>
      <c r="B2153" s="87" t="s">
        <v>3809</v>
      </c>
      <c r="C2153" s="123" t="n">
        <v>6600.0</v>
      </c>
      <c r="D2153" s="123" t="s">
        <v>109</v>
      </c>
      <c r="E2153" s="123" t="n">
        <v>172699.66</v>
      </c>
      <c r="F2153" s="87" t="s">
        <v>63</v>
      </c>
      <c r="G2153" s="87" t="s">
        <v>3107</v>
      </c>
      <c r="H2153" s="87" t="s">
        <v>249</v>
      </c>
    </row>
    <row r="2154" outlineLevel="1">
      <c r="A2154" s="87" t="s">
        <v>6260</v>
      </c>
      <c r="B2154" s="87" t="s">
        <v>3811</v>
      </c>
      <c r="C2154" s="123" t="n">
        <v>50000.0</v>
      </c>
      <c r="D2154" s="123" t="s">
        <v>109</v>
      </c>
      <c r="E2154" s="123" t="n">
        <v>222699.66</v>
      </c>
      <c r="F2154" s="87" t="s">
        <v>63</v>
      </c>
      <c r="G2154" s="87" t="s">
        <v>3533</v>
      </c>
      <c r="H2154" s="87" t="s">
        <v>249</v>
      </c>
    </row>
    <row r="2155" outlineLevel="1">
      <c r="A2155" s="87" t="s">
        <v>6260</v>
      </c>
      <c r="B2155" s="87" t="s">
        <v>3813</v>
      </c>
      <c r="C2155" s="123" t="n">
        <v>3400.0</v>
      </c>
      <c r="D2155" s="123" t="s">
        <v>109</v>
      </c>
      <c r="E2155" s="123" t="n">
        <v>226099.66</v>
      </c>
      <c r="F2155" s="87" t="s">
        <v>63</v>
      </c>
      <c r="G2155" s="87" t="s">
        <v>752</v>
      </c>
      <c r="H2155" s="87" t="s">
        <v>249</v>
      </c>
    </row>
    <row r="2156" outlineLevel="1">
      <c r="A2156" s="87" t="s">
        <v>6261</v>
      </c>
      <c r="B2156" s="87" t="s">
        <v>3820</v>
      </c>
      <c r="C2156" s="123" t="n">
        <v>20000.0</v>
      </c>
      <c r="D2156" s="123" t="s">
        <v>109</v>
      </c>
      <c r="E2156" s="123" t="n">
        <v>145134.66</v>
      </c>
      <c r="F2156" s="87" t="s">
        <v>63</v>
      </c>
      <c r="G2156" s="87" t="s">
        <v>1062</v>
      </c>
      <c r="H2156" s="87" t="s">
        <v>249</v>
      </c>
    </row>
    <row r="2157" outlineLevel="1">
      <c r="A2157" s="87" t="s">
        <v>6261</v>
      </c>
      <c r="B2157" s="87" t="s">
        <v>3822</v>
      </c>
      <c r="C2157" s="123" t="n">
        <v>42500.0</v>
      </c>
      <c r="D2157" s="123" t="s">
        <v>109</v>
      </c>
      <c r="E2157" s="123" t="n">
        <v>187634.66</v>
      </c>
      <c r="F2157" s="87" t="s">
        <v>63</v>
      </c>
      <c r="G2157" s="87" t="s">
        <v>249</v>
      </c>
      <c r="H2157" s="87" t="s">
        <v>249</v>
      </c>
    </row>
    <row r="2158" outlineLevel="1">
      <c r="A2158" s="87" t="s">
        <v>6262</v>
      </c>
      <c r="B2158" s="87" t="s">
        <v>3829</v>
      </c>
      <c r="C2158" s="123" t="n">
        <v>50000.0</v>
      </c>
      <c r="D2158" s="123" t="s">
        <v>109</v>
      </c>
      <c r="E2158" s="123" t="n">
        <v>190716.66</v>
      </c>
      <c r="F2158" s="87" t="s">
        <v>63</v>
      </c>
      <c r="G2158" s="87" t="s">
        <v>3533</v>
      </c>
      <c r="H2158" s="87" t="s">
        <v>249</v>
      </c>
    </row>
    <row r="2159" outlineLevel="1">
      <c r="A2159" s="87" t="s">
        <v>6263</v>
      </c>
      <c r="B2159" s="87" t="s">
        <v>3831</v>
      </c>
      <c r="C2159" s="123" t="n">
        <v>1500.0</v>
      </c>
      <c r="D2159" s="123" t="s">
        <v>109</v>
      </c>
      <c r="E2159" s="123" t="n">
        <v>192216.66</v>
      </c>
      <c r="F2159" s="87" t="s">
        <v>63</v>
      </c>
      <c r="G2159" s="87" t="s">
        <v>1969</v>
      </c>
      <c r="H2159" s="87" t="s">
        <v>249</v>
      </c>
    </row>
    <row r="2160" outlineLevel="1">
      <c r="A2160" s="87" t="s">
        <v>6263</v>
      </c>
      <c r="B2160" s="87" t="s">
        <v>3838</v>
      </c>
      <c r="C2160" s="123" t="n">
        <v>4500.0</v>
      </c>
      <c r="D2160" s="123" t="s">
        <v>109</v>
      </c>
      <c r="E2160" s="123" t="n">
        <v>166909.66</v>
      </c>
      <c r="F2160" s="87" t="s">
        <v>63</v>
      </c>
      <c r="G2160" s="87" t="s">
        <v>249</v>
      </c>
      <c r="H2160" s="87" t="s">
        <v>249</v>
      </c>
    </row>
    <row r="2161" outlineLevel="1">
      <c r="A2161" s="87" t="s">
        <v>6263</v>
      </c>
      <c r="B2161" s="87" t="s">
        <v>3840</v>
      </c>
      <c r="C2161" s="123" t="n">
        <v>25500.0</v>
      </c>
      <c r="D2161" s="123" t="s">
        <v>109</v>
      </c>
      <c r="E2161" s="123" t="n">
        <v>192409.66</v>
      </c>
      <c r="F2161" s="87" t="s">
        <v>63</v>
      </c>
      <c r="G2161" s="87" t="s">
        <v>3616</v>
      </c>
      <c r="H2161" s="87" t="s">
        <v>249</v>
      </c>
    </row>
    <row r="2162" outlineLevel="1">
      <c r="A2162" s="87" t="s">
        <v>6263</v>
      </c>
      <c r="B2162" s="87" t="s">
        <v>3842</v>
      </c>
      <c r="C2162" s="123" t="n">
        <v>2000.0</v>
      </c>
      <c r="D2162" s="123" t="s">
        <v>109</v>
      </c>
      <c r="E2162" s="123" t="n">
        <v>194409.66</v>
      </c>
      <c r="F2162" s="87" t="s">
        <v>63</v>
      </c>
      <c r="G2162" s="87" t="s">
        <v>705</v>
      </c>
      <c r="H2162" s="87" t="s">
        <v>249</v>
      </c>
    </row>
    <row r="2163" outlineLevel="1">
      <c r="A2163" s="87" t="s">
        <v>6263</v>
      </c>
      <c r="B2163" s="87" t="s">
        <v>3844</v>
      </c>
      <c r="C2163" s="123" t="n">
        <v>40500.0</v>
      </c>
      <c r="D2163" s="123" t="s">
        <v>109</v>
      </c>
      <c r="E2163" s="123" t="n">
        <v>234909.66</v>
      </c>
      <c r="F2163" s="87" t="s">
        <v>63</v>
      </c>
      <c r="G2163" s="87" t="s">
        <v>705</v>
      </c>
      <c r="H2163" s="87" t="s">
        <v>249</v>
      </c>
    </row>
    <row r="2164" outlineLevel="1">
      <c r="A2164" s="87" t="s">
        <v>6263</v>
      </c>
      <c r="B2164" s="87" t="s">
        <v>3846</v>
      </c>
      <c r="C2164" s="123" t="n">
        <v>1500.0</v>
      </c>
      <c r="D2164" s="123" t="s">
        <v>109</v>
      </c>
      <c r="E2164" s="123" t="n">
        <v>236409.66</v>
      </c>
      <c r="F2164" s="87" t="s">
        <v>63</v>
      </c>
      <c r="G2164" s="87" t="s">
        <v>1969</v>
      </c>
      <c r="H2164" s="87" t="s">
        <v>249</v>
      </c>
    </row>
    <row r="2165" outlineLevel="1">
      <c r="A2165" s="87" t="s">
        <v>6263</v>
      </c>
      <c r="B2165" s="87" t="s">
        <v>3850</v>
      </c>
      <c r="C2165" s="123" t="n">
        <v>15000.0</v>
      </c>
      <c r="D2165" s="123" t="s">
        <v>109</v>
      </c>
      <c r="E2165" s="123" t="n">
        <v>356976.66</v>
      </c>
      <c r="F2165" s="87" t="s">
        <v>63</v>
      </c>
      <c r="G2165" s="87" t="s">
        <v>249</v>
      </c>
      <c r="H2165" s="87" t="s">
        <v>249</v>
      </c>
    </row>
    <row r="2166" outlineLevel="1">
      <c r="A2166" s="87" t="s">
        <v>6264</v>
      </c>
      <c r="B2166" s="87" t="s">
        <v>3857</v>
      </c>
      <c r="C2166" s="123" t="n">
        <v>2700.0</v>
      </c>
      <c r="D2166" s="123" t="s">
        <v>109</v>
      </c>
      <c r="E2166" s="123" t="n">
        <v>373484.66</v>
      </c>
      <c r="F2166" s="87" t="s">
        <v>63</v>
      </c>
      <c r="G2166" s="87" t="s">
        <v>249</v>
      </c>
      <c r="H2166" s="87" t="s">
        <v>249</v>
      </c>
    </row>
    <row r="2167" outlineLevel="1">
      <c r="A2167" s="87" t="s">
        <v>6264</v>
      </c>
      <c r="B2167" s="87" t="s">
        <v>3862</v>
      </c>
      <c r="C2167" s="123" t="n">
        <v>2500.0</v>
      </c>
      <c r="D2167" s="123" t="s">
        <v>109</v>
      </c>
      <c r="E2167" s="123" t="n">
        <v>375985.66</v>
      </c>
      <c r="F2167" s="87" t="s">
        <v>63</v>
      </c>
      <c r="G2167" s="87" t="s">
        <v>3860</v>
      </c>
      <c r="H2167" s="87" t="s">
        <v>249</v>
      </c>
    </row>
    <row r="2168" outlineLevel="1">
      <c r="A2168" s="87" t="s">
        <v>6264</v>
      </c>
      <c r="B2168" s="87" t="s">
        <v>3864</v>
      </c>
      <c r="C2168" s="123" t="n">
        <v>100.0</v>
      </c>
      <c r="D2168" s="123" t="s">
        <v>109</v>
      </c>
      <c r="E2168" s="123" t="n">
        <v>376085.66</v>
      </c>
      <c r="F2168" s="87" t="s">
        <v>63</v>
      </c>
      <c r="G2168" s="87" t="s">
        <v>249</v>
      </c>
      <c r="H2168" s="87" t="s">
        <v>249</v>
      </c>
    </row>
    <row r="2169" outlineLevel="1">
      <c r="A2169" s="87" t="s">
        <v>6264</v>
      </c>
      <c r="B2169" s="87" t="s">
        <v>3866</v>
      </c>
      <c r="C2169" s="123" t="n">
        <v>5000000.0</v>
      </c>
      <c r="D2169" s="123" t="s">
        <v>109</v>
      </c>
      <c r="E2169" s="123" t="n">
        <v>5376085.66</v>
      </c>
      <c r="F2169" s="87" t="s">
        <v>63</v>
      </c>
      <c r="G2169" s="87" t="s">
        <v>807</v>
      </c>
      <c r="H2169" s="87" t="s">
        <v>249</v>
      </c>
    </row>
    <row r="2170" outlineLevel="1">
      <c r="A2170" s="87" t="s">
        <v>6264</v>
      </c>
      <c r="B2170" s="87" t="s">
        <v>3876</v>
      </c>
      <c r="C2170" s="123" t="n">
        <v>2500.0</v>
      </c>
      <c r="D2170" s="123" t="s">
        <v>109</v>
      </c>
      <c r="E2170" s="123" t="n">
        <v>3368585.66</v>
      </c>
      <c r="F2170" s="87" t="s">
        <v>63</v>
      </c>
      <c r="G2170" s="87" t="s">
        <v>3860</v>
      </c>
      <c r="H2170" s="87" t="s">
        <v>249</v>
      </c>
    </row>
    <row r="2171" outlineLevel="1">
      <c r="A2171" s="87" t="s">
        <v>6264</v>
      </c>
      <c r="B2171" s="87" t="s">
        <v>3878</v>
      </c>
      <c r="C2171" s="123" t="n">
        <v>52500.0</v>
      </c>
      <c r="D2171" s="123" t="s">
        <v>109</v>
      </c>
      <c r="E2171" s="123" t="n">
        <v>3421085.66</v>
      </c>
      <c r="F2171" s="87" t="s">
        <v>63</v>
      </c>
      <c r="G2171" s="87" t="s">
        <v>477</v>
      </c>
      <c r="H2171" s="87" t="s">
        <v>249</v>
      </c>
    </row>
    <row r="2172" outlineLevel="1">
      <c r="A2172" s="87" t="s">
        <v>6264</v>
      </c>
      <c r="B2172" s="87" t="s">
        <v>3880</v>
      </c>
      <c r="C2172" s="123" t="n">
        <v>8500.0</v>
      </c>
      <c r="D2172" s="123" t="s">
        <v>109</v>
      </c>
      <c r="E2172" s="123" t="n">
        <v>3429585.66</v>
      </c>
      <c r="F2172" s="87" t="s">
        <v>83</v>
      </c>
      <c r="G2172" s="87" t="s">
        <v>2452</v>
      </c>
      <c r="H2172" s="87" t="s">
        <v>249</v>
      </c>
    </row>
    <row r="2173" outlineLevel="1">
      <c r="A2173" s="87" t="s">
        <v>6265</v>
      </c>
      <c r="B2173" s="87" t="s">
        <v>3891</v>
      </c>
      <c r="C2173" s="123" t="n">
        <v>4000.0</v>
      </c>
      <c r="D2173" s="123" t="s">
        <v>109</v>
      </c>
      <c r="E2173" s="123" t="n">
        <v>431304.23</v>
      </c>
      <c r="F2173" s="87" t="s">
        <v>63</v>
      </c>
      <c r="G2173" s="87" t="s">
        <v>3892</v>
      </c>
      <c r="H2173" s="87" t="s">
        <v>249</v>
      </c>
    </row>
    <row r="2174" outlineLevel="1">
      <c r="A2174" s="87" t="s">
        <v>6265</v>
      </c>
      <c r="B2174" s="87" t="s">
        <v>3894</v>
      </c>
      <c r="C2174" s="123" t="n">
        <v>2800.0</v>
      </c>
      <c r="D2174" s="123" t="s">
        <v>109</v>
      </c>
      <c r="E2174" s="123" t="n">
        <v>434104.23</v>
      </c>
      <c r="F2174" s="87" t="s">
        <v>63</v>
      </c>
      <c r="G2174" s="87" t="s">
        <v>3462</v>
      </c>
      <c r="H2174" s="87" t="s">
        <v>249</v>
      </c>
    </row>
    <row r="2175" outlineLevel="1">
      <c r="A2175" s="87" t="s">
        <v>6265</v>
      </c>
      <c r="B2175" s="87" t="s">
        <v>3896</v>
      </c>
      <c r="C2175" s="123" t="n">
        <v>1900.0</v>
      </c>
      <c r="D2175" s="123" t="s">
        <v>109</v>
      </c>
      <c r="E2175" s="123" t="n">
        <v>436004.23</v>
      </c>
      <c r="F2175" s="87" t="s">
        <v>63</v>
      </c>
      <c r="G2175" s="87" t="s">
        <v>249</v>
      </c>
      <c r="H2175" s="87" t="s">
        <v>249</v>
      </c>
    </row>
    <row r="2176" outlineLevel="1">
      <c r="A2176" s="87" t="s">
        <v>6265</v>
      </c>
      <c r="B2176" s="87" t="s">
        <v>3901</v>
      </c>
      <c r="C2176" s="123" t="n">
        <v>2500.0</v>
      </c>
      <c r="D2176" s="123" t="s">
        <v>109</v>
      </c>
      <c r="E2176" s="123" t="n">
        <v>438505.23</v>
      </c>
      <c r="F2176" s="87" t="s">
        <v>63</v>
      </c>
      <c r="G2176" s="87" t="s">
        <v>3899</v>
      </c>
      <c r="H2176" s="87" t="s">
        <v>249</v>
      </c>
    </row>
    <row r="2177" outlineLevel="1">
      <c r="A2177" s="87" t="s">
        <v>6265</v>
      </c>
      <c r="B2177" s="87" t="s">
        <v>3913</v>
      </c>
      <c r="C2177" s="123" t="n">
        <v>12000.0</v>
      </c>
      <c r="D2177" s="123" t="s">
        <v>109</v>
      </c>
      <c r="E2177" s="123" t="n">
        <v>331306.23</v>
      </c>
      <c r="F2177" s="87" t="s">
        <v>63</v>
      </c>
      <c r="G2177" s="87" t="s">
        <v>419</v>
      </c>
      <c r="H2177" s="87" t="s">
        <v>249</v>
      </c>
    </row>
    <row r="2178" outlineLevel="1">
      <c r="A2178" s="87" t="s">
        <v>6266</v>
      </c>
      <c r="B2178" s="87" t="s">
        <v>3915</v>
      </c>
      <c r="C2178" s="123" t="n">
        <v>700.0</v>
      </c>
      <c r="D2178" s="123" t="s">
        <v>109</v>
      </c>
      <c r="E2178" s="123" t="n">
        <v>332006.23</v>
      </c>
      <c r="F2178" s="87" t="s">
        <v>63</v>
      </c>
      <c r="G2178" s="87" t="s">
        <v>1969</v>
      </c>
      <c r="H2178" s="87" t="s">
        <v>249</v>
      </c>
    </row>
    <row r="2179" outlineLevel="1">
      <c r="A2179" s="87" t="s">
        <v>6266</v>
      </c>
      <c r="B2179" s="87" t="s">
        <v>3919</v>
      </c>
      <c r="C2179" s="123" t="n">
        <v>4400.0</v>
      </c>
      <c r="D2179" s="123" t="s">
        <v>109</v>
      </c>
      <c r="E2179" s="123" t="n">
        <v>344076.23</v>
      </c>
      <c r="F2179" s="87" t="s">
        <v>63</v>
      </c>
      <c r="G2179" s="87" t="s">
        <v>249</v>
      </c>
      <c r="H2179" s="87" t="s">
        <v>249</v>
      </c>
    </row>
    <row r="2180" outlineLevel="1">
      <c r="A2180" s="87" t="s">
        <v>6266</v>
      </c>
      <c r="B2180" s="87" t="s">
        <v>3921</v>
      </c>
      <c r="C2180" s="123" t="n">
        <v>8400.0</v>
      </c>
      <c r="D2180" s="123" t="s">
        <v>109</v>
      </c>
      <c r="E2180" s="123" t="n">
        <v>352476.23</v>
      </c>
      <c r="F2180" s="87" t="s">
        <v>63</v>
      </c>
      <c r="G2180" s="87" t="s">
        <v>249</v>
      </c>
      <c r="H2180" s="87" t="s">
        <v>249</v>
      </c>
    </row>
    <row r="2181" outlineLevel="1">
      <c r="A2181" s="87" t="s">
        <v>6267</v>
      </c>
      <c r="B2181" s="87" t="s">
        <v>3923</v>
      </c>
      <c r="C2181" s="123" t="n">
        <v>42500.0</v>
      </c>
      <c r="D2181" s="123" t="s">
        <v>109</v>
      </c>
      <c r="E2181" s="123" t="n">
        <v>394976.23</v>
      </c>
      <c r="F2181" s="87" t="s">
        <v>63</v>
      </c>
      <c r="G2181" s="87" t="s">
        <v>3924</v>
      </c>
      <c r="H2181" s="87" t="s">
        <v>249</v>
      </c>
    </row>
    <row r="2182" outlineLevel="1">
      <c r="A2182" s="87" t="s">
        <v>6267</v>
      </c>
      <c r="B2182" s="87" t="s">
        <v>3926</v>
      </c>
      <c r="C2182" s="123" t="n">
        <v>17000.0</v>
      </c>
      <c r="D2182" s="123" t="s">
        <v>109</v>
      </c>
      <c r="E2182" s="123" t="n">
        <v>411976.23</v>
      </c>
      <c r="F2182" s="87" t="s">
        <v>63</v>
      </c>
      <c r="G2182" s="87" t="s">
        <v>249</v>
      </c>
      <c r="H2182" s="87" t="s">
        <v>249</v>
      </c>
    </row>
    <row r="2183" outlineLevel="1">
      <c r="A2183" s="87" t="s">
        <v>6267</v>
      </c>
      <c r="B2183" s="87" t="s">
        <v>3928</v>
      </c>
      <c r="C2183" s="123" t="n">
        <v>2800.0</v>
      </c>
      <c r="D2183" s="123" t="s">
        <v>109</v>
      </c>
      <c r="E2183" s="123" t="n">
        <v>414776.23</v>
      </c>
      <c r="F2183" s="87" t="s">
        <v>63</v>
      </c>
      <c r="G2183" s="87" t="s">
        <v>249</v>
      </c>
      <c r="H2183" s="87" t="s">
        <v>249</v>
      </c>
    </row>
    <row r="2184" outlineLevel="1">
      <c r="A2184" s="87" t="s">
        <v>6268</v>
      </c>
      <c r="B2184" s="87" t="s">
        <v>3930</v>
      </c>
      <c r="C2184" s="123" t="n">
        <v>10500.0</v>
      </c>
      <c r="D2184" s="123" t="s">
        <v>109</v>
      </c>
      <c r="E2184" s="123" t="n">
        <v>425276.23</v>
      </c>
      <c r="F2184" s="87" t="s">
        <v>63</v>
      </c>
      <c r="G2184" s="87" t="s">
        <v>249</v>
      </c>
      <c r="H2184" s="87" t="s">
        <v>249</v>
      </c>
    </row>
    <row r="2185" outlineLevel="1">
      <c r="A2185" s="87" t="s">
        <v>6269</v>
      </c>
      <c r="B2185" s="87" t="s">
        <v>3937</v>
      </c>
      <c r="C2185" s="123" t="n">
        <v>2700.0</v>
      </c>
      <c r="D2185" s="123" t="s">
        <v>109</v>
      </c>
      <c r="E2185" s="123" t="n">
        <v>359929.56</v>
      </c>
      <c r="F2185" s="87" t="s">
        <v>63</v>
      </c>
      <c r="G2185" s="87" t="s">
        <v>249</v>
      </c>
      <c r="H2185" s="87" t="s">
        <v>249</v>
      </c>
    </row>
    <row r="2186" outlineLevel="1">
      <c r="A2186" s="87" t="s">
        <v>6269</v>
      </c>
      <c r="B2186" s="87" t="s">
        <v>3939</v>
      </c>
      <c r="C2186" s="123" t="n">
        <v>1700.0</v>
      </c>
      <c r="D2186" s="123" t="s">
        <v>109</v>
      </c>
      <c r="E2186" s="123" t="n">
        <v>361629.56</v>
      </c>
      <c r="F2186" s="87" t="s">
        <v>63</v>
      </c>
      <c r="G2186" s="87" t="s">
        <v>1969</v>
      </c>
      <c r="H2186" s="87" t="s">
        <v>249</v>
      </c>
    </row>
    <row r="2187" outlineLevel="1">
      <c r="A2187" s="87" t="s">
        <v>6269</v>
      </c>
      <c r="B2187" s="87" t="s">
        <v>3941</v>
      </c>
      <c r="C2187" s="123" t="n">
        <v>500000.0</v>
      </c>
      <c r="D2187" s="123" t="s">
        <v>109</v>
      </c>
      <c r="E2187" s="123" t="n">
        <v>861629.56</v>
      </c>
      <c r="F2187" s="87" t="s">
        <v>82</v>
      </c>
      <c r="G2187" s="87" t="s">
        <v>249</v>
      </c>
      <c r="H2187" s="87" t="s">
        <v>249</v>
      </c>
    </row>
    <row r="2188" outlineLevel="1">
      <c r="A2188" s="87" t="s">
        <v>6269</v>
      </c>
      <c r="B2188" s="87" t="s">
        <v>3943</v>
      </c>
      <c r="C2188" s="123" t="n">
        <v>500000.0</v>
      </c>
      <c r="D2188" s="123" t="s">
        <v>109</v>
      </c>
      <c r="E2188" s="123" t="n">
        <v>1361629.56</v>
      </c>
      <c r="F2188" s="87" t="s">
        <v>82</v>
      </c>
      <c r="G2188" s="87" t="s">
        <v>249</v>
      </c>
      <c r="H2188" s="87" t="s">
        <v>249</v>
      </c>
    </row>
    <row r="2189" outlineLevel="1">
      <c r="A2189" s="87" t="s">
        <v>6269</v>
      </c>
      <c r="B2189" s="87" t="s">
        <v>3945</v>
      </c>
      <c r="C2189" s="123" t="n">
        <v>500000.0</v>
      </c>
      <c r="D2189" s="123" t="s">
        <v>109</v>
      </c>
      <c r="E2189" s="123" t="n">
        <v>1861629.56</v>
      </c>
      <c r="F2189" s="87" t="s">
        <v>82</v>
      </c>
      <c r="G2189" s="87" t="s">
        <v>249</v>
      </c>
      <c r="H2189" s="87" t="s">
        <v>249</v>
      </c>
    </row>
    <row r="2190" outlineLevel="1">
      <c r="A2190" s="87" t="s">
        <v>6269</v>
      </c>
      <c r="B2190" s="87" t="s">
        <v>3947</v>
      </c>
      <c r="C2190" s="123" t="n">
        <v>500000.0</v>
      </c>
      <c r="D2190" s="123" t="s">
        <v>109</v>
      </c>
      <c r="E2190" s="123" t="n">
        <v>2361629.56</v>
      </c>
      <c r="F2190" s="87" t="s">
        <v>82</v>
      </c>
      <c r="G2190" s="87" t="s">
        <v>249</v>
      </c>
      <c r="H2190" s="87" t="s">
        <v>249</v>
      </c>
    </row>
    <row r="2191" outlineLevel="1">
      <c r="A2191" s="87" t="s">
        <v>6269</v>
      </c>
      <c r="B2191" s="87" t="s">
        <v>3949</v>
      </c>
      <c r="C2191" s="123" t="n">
        <v>500000.0</v>
      </c>
      <c r="D2191" s="123" t="s">
        <v>109</v>
      </c>
      <c r="E2191" s="123" t="n">
        <v>2861629.56</v>
      </c>
      <c r="F2191" s="87" t="s">
        <v>82</v>
      </c>
      <c r="G2191" s="87" t="s">
        <v>249</v>
      </c>
      <c r="H2191" s="87" t="s">
        <v>249</v>
      </c>
    </row>
    <row r="2192" outlineLevel="1">
      <c r="A2192" s="87" t="s">
        <v>6269</v>
      </c>
      <c r="B2192" s="87" t="s">
        <v>3951</v>
      </c>
      <c r="C2192" s="123" t="n">
        <v>500000.0</v>
      </c>
      <c r="D2192" s="123" t="s">
        <v>109</v>
      </c>
      <c r="E2192" s="123" t="n">
        <v>3361629.56</v>
      </c>
      <c r="F2192" s="87" t="s">
        <v>82</v>
      </c>
      <c r="G2192" s="87" t="s">
        <v>249</v>
      </c>
      <c r="H2192" s="87" t="s">
        <v>249</v>
      </c>
    </row>
    <row r="2193" outlineLevel="1">
      <c r="A2193" s="87" t="s">
        <v>6269</v>
      </c>
      <c r="B2193" s="87" t="s">
        <v>3953</v>
      </c>
      <c r="C2193" s="123" t="n">
        <v>500000.0</v>
      </c>
      <c r="D2193" s="123" t="s">
        <v>109</v>
      </c>
      <c r="E2193" s="123" t="n">
        <v>3861629.56</v>
      </c>
      <c r="F2193" s="87" t="s">
        <v>82</v>
      </c>
      <c r="G2193" s="87" t="s">
        <v>249</v>
      </c>
      <c r="H2193" s="87" t="s">
        <v>249</v>
      </c>
    </row>
    <row r="2194" outlineLevel="1">
      <c r="A2194" s="87" t="s">
        <v>6269</v>
      </c>
      <c r="B2194" s="87" t="s">
        <v>3955</v>
      </c>
      <c r="C2194" s="123" t="n">
        <v>500000.0</v>
      </c>
      <c r="D2194" s="123" t="s">
        <v>109</v>
      </c>
      <c r="E2194" s="123" t="n">
        <v>4361629.56</v>
      </c>
      <c r="F2194" s="87" t="s">
        <v>82</v>
      </c>
      <c r="G2194" s="87" t="s">
        <v>249</v>
      </c>
      <c r="H2194" s="87" t="s">
        <v>249</v>
      </c>
    </row>
    <row r="2195" outlineLevel="1">
      <c r="A2195" s="87" t="s">
        <v>6269</v>
      </c>
      <c r="B2195" s="87" t="s">
        <v>3957</v>
      </c>
      <c r="C2195" s="123" t="n">
        <v>500000.0</v>
      </c>
      <c r="D2195" s="123" t="s">
        <v>109</v>
      </c>
      <c r="E2195" s="123" t="n">
        <v>4861629.56</v>
      </c>
      <c r="F2195" s="87" t="s">
        <v>82</v>
      </c>
      <c r="G2195" s="87" t="s">
        <v>249</v>
      </c>
      <c r="H2195" s="87" t="s">
        <v>249</v>
      </c>
    </row>
    <row r="2196" outlineLevel="1">
      <c r="A2196" s="87" t="s">
        <v>6269</v>
      </c>
      <c r="B2196" s="87" t="s">
        <v>3959</v>
      </c>
      <c r="C2196" s="123" t="n">
        <v>500000.0</v>
      </c>
      <c r="D2196" s="123" t="s">
        <v>109</v>
      </c>
      <c r="E2196" s="123" t="n">
        <v>5361629.56</v>
      </c>
      <c r="F2196" s="87" t="s">
        <v>82</v>
      </c>
      <c r="G2196" s="87" t="s">
        <v>249</v>
      </c>
      <c r="H2196" s="87" t="s">
        <v>249</v>
      </c>
    </row>
    <row r="2197" outlineLevel="1">
      <c r="A2197" s="87" t="s">
        <v>6269</v>
      </c>
      <c r="B2197" s="87" t="s">
        <v>3961</v>
      </c>
      <c r="C2197" s="123" t="n">
        <v>500000.0</v>
      </c>
      <c r="D2197" s="123" t="s">
        <v>109</v>
      </c>
      <c r="E2197" s="123" t="n">
        <v>5861629.56</v>
      </c>
      <c r="F2197" s="87" t="s">
        <v>82</v>
      </c>
      <c r="G2197" s="87" t="s">
        <v>249</v>
      </c>
      <c r="H2197" s="87" t="s">
        <v>249</v>
      </c>
    </row>
    <row r="2198" outlineLevel="1">
      <c r="A2198" s="87" t="s">
        <v>6269</v>
      </c>
      <c r="B2198" s="87" t="s">
        <v>3963</v>
      </c>
      <c r="C2198" s="123" t="n">
        <v>500000.0</v>
      </c>
      <c r="D2198" s="123" t="s">
        <v>109</v>
      </c>
      <c r="E2198" s="123" t="n">
        <v>6361629.56</v>
      </c>
      <c r="F2198" s="87" t="s">
        <v>82</v>
      </c>
      <c r="G2198" s="87" t="s">
        <v>249</v>
      </c>
      <c r="H2198" s="87" t="s">
        <v>249</v>
      </c>
    </row>
    <row r="2199" outlineLevel="1">
      <c r="A2199" s="87" t="s">
        <v>6269</v>
      </c>
      <c r="B2199" s="87" t="s">
        <v>3965</v>
      </c>
      <c r="C2199" s="123" t="n">
        <v>500000.0</v>
      </c>
      <c r="D2199" s="123" t="s">
        <v>109</v>
      </c>
      <c r="E2199" s="123" t="n">
        <v>6861629.56</v>
      </c>
      <c r="F2199" s="87" t="s">
        <v>82</v>
      </c>
      <c r="G2199" s="87" t="s">
        <v>249</v>
      </c>
      <c r="H2199" s="87" t="s">
        <v>249</v>
      </c>
    </row>
    <row r="2200" outlineLevel="1">
      <c r="A2200" s="87" t="s">
        <v>6269</v>
      </c>
      <c r="B2200" s="87" t="s">
        <v>3967</v>
      </c>
      <c r="C2200" s="123" t="n">
        <v>500000.0</v>
      </c>
      <c r="D2200" s="123" t="s">
        <v>109</v>
      </c>
      <c r="E2200" s="123" t="n">
        <v>7361629.56</v>
      </c>
      <c r="F2200" s="87" t="s">
        <v>82</v>
      </c>
      <c r="G2200" s="87" t="s">
        <v>249</v>
      </c>
      <c r="H2200" s="87" t="s">
        <v>249</v>
      </c>
    </row>
    <row r="2201" outlineLevel="1">
      <c r="A2201" s="87" t="s">
        <v>6269</v>
      </c>
      <c r="B2201" s="87" t="s">
        <v>3969</v>
      </c>
      <c r="C2201" s="123" t="n">
        <v>500000.0</v>
      </c>
      <c r="D2201" s="123" t="s">
        <v>109</v>
      </c>
      <c r="E2201" s="123" t="n">
        <v>7861629.56</v>
      </c>
      <c r="F2201" s="87" t="s">
        <v>82</v>
      </c>
      <c r="G2201" s="87" t="s">
        <v>249</v>
      </c>
      <c r="H2201" s="87" t="s">
        <v>249</v>
      </c>
    </row>
    <row r="2202" outlineLevel="1">
      <c r="A2202" s="87" t="s">
        <v>6269</v>
      </c>
      <c r="B2202" s="87" t="s">
        <v>3971</v>
      </c>
      <c r="C2202" s="123" t="n">
        <v>500000.0</v>
      </c>
      <c r="D2202" s="123" t="s">
        <v>109</v>
      </c>
      <c r="E2202" s="123" t="n">
        <v>8361629.56</v>
      </c>
      <c r="F2202" s="87" t="s">
        <v>82</v>
      </c>
      <c r="G2202" s="87" t="s">
        <v>249</v>
      </c>
      <c r="H2202" s="87" t="s">
        <v>249</v>
      </c>
    </row>
    <row r="2203" outlineLevel="1">
      <c r="A2203" s="87" t="s">
        <v>6269</v>
      </c>
      <c r="B2203" s="87" t="s">
        <v>3973</v>
      </c>
      <c r="C2203" s="123" t="n">
        <v>500000.0</v>
      </c>
      <c r="D2203" s="123" t="s">
        <v>109</v>
      </c>
      <c r="E2203" s="123" t="n">
        <v>8861629.56</v>
      </c>
      <c r="F2203" s="87" t="s">
        <v>82</v>
      </c>
      <c r="G2203" s="87" t="s">
        <v>249</v>
      </c>
      <c r="H2203" s="87" t="s">
        <v>249</v>
      </c>
    </row>
    <row r="2204" outlineLevel="1">
      <c r="A2204" s="87" t="s">
        <v>6269</v>
      </c>
      <c r="B2204" s="87" t="s">
        <v>3975</v>
      </c>
      <c r="C2204" s="123" t="n">
        <v>500000.0</v>
      </c>
      <c r="D2204" s="123" t="s">
        <v>109</v>
      </c>
      <c r="E2204" s="123" t="n">
        <v>9361629.56</v>
      </c>
      <c r="F2204" s="87" t="s">
        <v>82</v>
      </c>
      <c r="G2204" s="87" t="s">
        <v>249</v>
      </c>
      <c r="H2204" s="87" t="s">
        <v>249</v>
      </c>
    </row>
    <row r="2205" outlineLevel="1">
      <c r="A2205" s="87" t="s">
        <v>6269</v>
      </c>
      <c r="B2205" s="87" t="s">
        <v>3977</v>
      </c>
      <c r="C2205" s="123" t="n">
        <v>500000.0</v>
      </c>
      <c r="D2205" s="123" t="s">
        <v>109</v>
      </c>
      <c r="E2205" s="123" t="n">
        <v>9861629.56</v>
      </c>
      <c r="F2205" s="87" t="s">
        <v>82</v>
      </c>
      <c r="G2205" s="87" t="s">
        <v>249</v>
      </c>
      <c r="H2205" s="87" t="s">
        <v>249</v>
      </c>
    </row>
    <row r="2206" outlineLevel="1">
      <c r="A2206" s="87" t="s">
        <v>6270</v>
      </c>
      <c r="B2206" s="87" t="s">
        <v>3979</v>
      </c>
      <c r="C2206" s="123" t="n">
        <v>11800.0</v>
      </c>
      <c r="D2206" s="123" t="s">
        <v>109</v>
      </c>
      <c r="E2206" s="123" t="n">
        <v>9873311.56</v>
      </c>
      <c r="F2206" s="87" t="s">
        <v>82</v>
      </c>
      <c r="G2206" s="87" t="s">
        <v>249</v>
      </c>
      <c r="H2206" s="87" t="s">
        <v>249</v>
      </c>
    </row>
    <row r="2207" outlineLevel="1">
      <c r="A2207" s="87" t="s">
        <v>6270</v>
      </c>
      <c r="B2207" s="87" t="s">
        <v>3981</v>
      </c>
      <c r="C2207" s="123" t="n">
        <v>100000.0</v>
      </c>
      <c r="D2207" s="123" t="s">
        <v>109</v>
      </c>
      <c r="E2207" s="123" t="n">
        <v>9973311.56</v>
      </c>
      <c r="F2207" s="87" t="s">
        <v>82</v>
      </c>
      <c r="G2207" s="87" t="s">
        <v>249</v>
      </c>
      <c r="H2207" s="87" t="s">
        <v>249</v>
      </c>
    </row>
    <row r="2208" outlineLevel="1">
      <c r="A2208" s="87" t="s">
        <v>6270</v>
      </c>
      <c r="B2208" s="87" t="s">
        <v>3985</v>
      </c>
      <c r="C2208" s="123" t="n">
        <v>210000.0</v>
      </c>
      <c r="D2208" s="123" t="s">
        <v>109</v>
      </c>
      <c r="E2208" s="123" t="n">
        <v>1.007139356E7</v>
      </c>
      <c r="F2208" s="87" t="s">
        <v>63</v>
      </c>
      <c r="G2208" s="87" t="s">
        <v>3986</v>
      </c>
      <c r="H2208" s="87" t="s">
        <v>249</v>
      </c>
    </row>
    <row r="2209" outlineLevel="1">
      <c r="A2209" s="87" t="s">
        <v>6270</v>
      </c>
      <c r="B2209" s="87" t="s">
        <v>3988</v>
      </c>
      <c r="C2209" s="123" t="n">
        <v>4400.0</v>
      </c>
      <c r="D2209" s="123" t="s">
        <v>109</v>
      </c>
      <c r="E2209" s="123" t="n">
        <v>1.007579356E7</v>
      </c>
      <c r="F2209" s="87" t="s">
        <v>63</v>
      </c>
      <c r="G2209" s="87" t="s">
        <v>1101</v>
      </c>
      <c r="H2209" s="87" t="s">
        <v>249</v>
      </c>
    </row>
    <row r="2210" outlineLevel="1">
      <c r="A2210" s="87" t="s">
        <v>6270</v>
      </c>
      <c r="B2210" s="87" t="s">
        <v>3990</v>
      </c>
      <c r="C2210" s="123" t="n">
        <v>19000.0</v>
      </c>
      <c r="D2210" s="123" t="s">
        <v>109</v>
      </c>
      <c r="E2210" s="123" t="n">
        <v>1.009479356E7</v>
      </c>
      <c r="F2210" s="87" t="s">
        <v>63</v>
      </c>
      <c r="G2210" s="87" t="s">
        <v>1081</v>
      </c>
      <c r="H2210" s="87" t="s">
        <v>249</v>
      </c>
    </row>
    <row r="2211" outlineLevel="1">
      <c r="A2211" s="87" t="s">
        <v>6270</v>
      </c>
      <c r="B2211" s="87" t="s">
        <v>3992</v>
      </c>
      <c r="C2211" s="123" t="n">
        <v>42500.0</v>
      </c>
      <c r="D2211" s="123" t="s">
        <v>109</v>
      </c>
      <c r="E2211" s="123" t="n">
        <v>1.013729356E7</v>
      </c>
      <c r="F2211" s="87" t="s">
        <v>63</v>
      </c>
      <c r="G2211" s="87" t="s">
        <v>3993</v>
      </c>
      <c r="H2211" s="87" t="s">
        <v>249</v>
      </c>
    </row>
    <row r="2212" outlineLevel="1">
      <c r="A2212" s="87" t="s">
        <v>6270</v>
      </c>
      <c r="B2212" s="87" t="s">
        <v>4003</v>
      </c>
      <c r="C2212" s="123" t="n">
        <v>130000.0</v>
      </c>
      <c r="D2212" s="123" t="s">
        <v>109</v>
      </c>
      <c r="E2212" s="123" t="n">
        <v>9230453.56</v>
      </c>
      <c r="F2212" s="87" t="s">
        <v>63</v>
      </c>
      <c r="G2212" s="87" t="s">
        <v>513</v>
      </c>
      <c r="H2212" s="87" t="s">
        <v>249</v>
      </c>
    </row>
    <row r="2213" outlineLevel="1">
      <c r="A2213" s="87" t="s">
        <v>6270</v>
      </c>
      <c r="B2213" s="87" t="s">
        <v>4005</v>
      </c>
      <c r="C2213" s="123" t="n">
        <v>2500.0</v>
      </c>
      <c r="D2213" s="123" t="s">
        <v>109</v>
      </c>
      <c r="E2213" s="123" t="n">
        <v>9232953.56</v>
      </c>
      <c r="F2213" s="87" t="s">
        <v>63</v>
      </c>
      <c r="G2213" s="87" t="s">
        <v>249</v>
      </c>
      <c r="H2213" s="87" t="s">
        <v>249</v>
      </c>
    </row>
    <row r="2214" outlineLevel="1">
      <c r="A2214" s="87" t="s">
        <v>6271</v>
      </c>
      <c r="B2214" s="87" t="s">
        <v>4011</v>
      </c>
      <c r="C2214" s="123" t="n">
        <v>2200.0</v>
      </c>
      <c r="D2214" s="123" t="s">
        <v>109</v>
      </c>
      <c r="E2214" s="123" t="n">
        <v>7594180.56</v>
      </c>
      <c r="F2214" s="87" t="s">
        <v>63</v>
      </c>
      <c r="G2214" s="87" t="s">
        <v>249</v>
      </c>
      <c r="H2214" s="87" t="s">
        <v>249</v>
      </c>
    </row>
    <row r="2215" outlineLevel="1">
      <c r="A2215" s="87" t="s">
        <v>6271</v>
      </c>
      <c r="B2215" s="87" t="s">
        <v>4013</v>
      </c>
      <c r="C2215" s="123" t="n">
        <v>700.0</v>
      </c>
      <c r="D2215" s="123" t="s">
        <v>109</v>
      </c>
      <c r="E2215" s="123" t="n">
        <v>7594880.56</v>
      </c>
      <c r="F2215" s="87" t="s">
        <v>63</v>
      </c>
      <c r="G2215" s="87" t="s">
        <v>1969</v>
      </c>
      <c r="H2215" s="87" t="s">
        <v>249</v>
      </c>
    </row>
    <row r="2216" outlineLevel="1">
      <c r="A2216" s="87" t="s">
        <v>6271</v>
      </c>
      <c r="B2216" s="87" t="s">
        <v>4017</v>
      </c>
      <c r="C2216" s="123" t="n">
        <v>13000.0</v>
      </c>
      <c r="D2216" s="123" t="s">
        <v>109</v>
      </c>
      <c r="E2216" s="123" t="n">
        <v>7858040.56</v>
      </c>
      <c r="F2216" s="87" t="s">
        <v>63</v>
      </c>
      <c r="G2216" s="87" t="s">
        <v>1489</v>
      </c>
      <c r="H2216" s="87" t="s">
        <v>249</v>
      </c>
    </row>
    <row r="2217" outlineLevel="1">
      <c r="A2217" s="87" t="s">
        <v>6272</v>
      </c>
      <c r="B2217" s="87" t="s">
        <v>4023</v>
      </c>
      <c r="C2217" s="123" t="n">
        <v>5600.0</v>
      </c>
      <c r="D2217" s="123" t="s">
        <v>109</v>
      </c>
      <c r="E2217" s="123" t="n">
        <v>7083810.56</v>
      </c>
      <c r="F2217" s="87" t="s">
        <v>63</v>
      </c>
      <c r="G2217" s="87" t="s">
        <v>249</v>
      </c>
      <c r="H2217" s="87" t="s">
        <v>249</v>
      </c>
    </row>
    <row r="2218" outlineLevel="1">
      <c r="A2218" s="87" t="s">
        <v>6272</v>
      </c>
      <c r="B2218" s="87" t="s">
        <v>4025</v>
      </c>
      <c r="C2218" s="123" t="n">
        <v>2700.0</v>
      </c>
      <c r="D2218" s="123" t="s">
        <v>109</v>
      </c>
      <c r="E2218" s="123" t="n">
        <v>7086510.56</v>
      </c>
      <c r="F2218" s="87" t="s">
        <v>63</v>
      </c>
      <c r="G2218" s="87" t="s">
        <v>4026</v>
      </c>
      <c r="H2218" s="87" t="s">
        <v>249</v>
      </c>
    </row>
    <row r="2219" outlineLevel="1">
      <c r="A2219" s="87" t="s">
        <v>6273</v>
      </c>
      <c r="B2219" s="87" t="s">
        <v>4036</v>
      </c>
      <c r="C2219" s="123" t="n">
        <v>800.0</v>
      </c>
      <c r="D2219" s="123" t="s">
        <v>109</v>
      </c>
      <c r="E2219" s="123" t="n">
        <v>2104479.56</v>
      </c>
      <c r="F2219" s="87" t="s">
        <v>63</v>
      </c>
      <c r="G2219" s="87" t="s">
        <v>1101</v>
      </c>
      <c r="H2219" s="87" t="s">
        <v>249</v>
      </c>
    </row>
    <row r="2220" outlineLevel="1">
      <c r="A2220" s="87" t="s">
        <v>6281</v>
      </c>
      <c r="B2220" s="87" t="s">
        <v>4061</v>
      </c>
      <c r="C2220" s="123" t="n">
        <v>2200.0</v>
      </c>
      <c r="D2220" s="123" t="s">
        <v>109</v>
      </c>
      <c r="E2220" s="123" t="n">
        <v>2106679.56</v>
      </c>
      <c r="F2220" s="87" t="s">
        <v>63</v>
      </c>
      <c r="G2220" s="87" t="s">
        <v>249</v>
      </c>
      <c r="H2220" s="87" t="s">
        <v>249</v>
      </c>
    </row>
    <row r="2221" outlineLevel="1">
      <c r="A2221" s="87" t="s">
        <v>6281</v>
      </c>
      <c r="B2221" s="87" t="s">
        <v>4063</v>
      </c>
      <c r="C2221" s="123" t="n">
        <v>160000.0</v>
      </c>
      <c r="D2221" s="123" t="s">
        <v>109</v>
      </c>
      <c r="E2221" s="123" t="n">
        <v>2266679.56</v>
      </c>
      <c r="F2221" s="87" t="s">
        <v>63</v>
      </c>
      <c r="G2221" s="87" t="s">
        <v>3632</v>
      </c>
      <c r="H2221" s="87" t="s">
        <v>249</v>
      </c>
    </row>
    <row r="2222" outlineLevel="1">
      <c r="A2222" s="87" t="s">
        <v>6281</v>
      </c>
      <c r="B2222" s="87" t="s">
        <v>4065</v>
      </c>
      <c r="C2222" s="123" t="n">
        <v>15000.0</v>
      </c>
      <c r="D2222" s="123" t="s">
        <v>109</v>
      </c>
      <c r="E2222" s="123" t="n">
        <v>2281679.56</v>
      </c>
      <c r="F2222" s="87" t="s">
        <v>63</v>
      </c>
      <c r="G2222" s="87" t="s">
        <v>2495</v>
      </c>
      <c r="H2222" s="87" t="s">
        <v>249</v>
      </c>
    </row>
    <row r="2223" outlineLevel="1">
      <c r="A2223" s="87" t="s">
        <v>6281</v>
      </c>
      <c r="B2223" s="87" t="s">
        <v>4067</v>
      </c>
      <c r="C2223" s="123" t="n">
        <v>1500.0</v>
      </c>
      <c r="D2223" s="123" t="s">
        <v>109</v>
      </c>
      <c r="E2223" s="123" t="n">
        <v>2283179.56</v>
      </c>
      <c r="F2223" s="87" t="s">
        <v>63</v>
      </c>
      <c r="G2223" s="87" t="s">
        <v>3924</v>
      </c>
      <c r="H2223" s="87" t="s">
        <v>249</v>
      </c>
    </row>
    <row r="2224" outlineLevel="1">
      <c r="A2224" s="87" t="s">
        <v>6281</v>
      </c>
      <c r="B2224" s="87" t="s">
        <v>4069</v>
      </c>
      <c r="C2224" s="123" t="n">
        <v>3200.0</v>
      </c>
      <c r="D2224" s="123" t="s">
        <v>109</v>
      </c>
      <c r="E2224" s="123" t="n">
        <v>2286379.56</v>
      </c>
      <c r="F2224" s="87" t="s">
        <v>63</v>
      </c>
      <c r="G2224" s="87" t="s">
        <v>4070</v>
      </c>
      <c r="H2224" s="87" t="s">
        <v>249</v>
      </c>
    </row>
    <row r="2225" outlineLevel="1">
      <c r="A2225" s="87" t="s">
        <v>6286</v>
      </c>
      <c r="B2225" s="87" t="s">
        <v>4084</v>
      </c>
      <c r="C2225" s="123" t="n">
        <v>1000000.0</v>
      </c>
      <c r="D2225" s="123" t="s">
        <v>109</v>
      </c>
      <c r="E2225" s="123" t="n">
        <v>3286379.56</v>
      </c>
      <c r="F2225" s="87" t="s">
        <v>63</v>
      </c>
      <c r="G2225" s="87" t="s">
        <v>3092</v>
      </c>
      <c r="H2225" s="87" t="s">
        <v>249</v>
      </c>
    </row>
    <row r="2226" outlineLevel="1">
      <c r="A2226" s="87" t="s">
        <v>6286</v>
      </c>
      <c r="B2226" s="87" t="s">
        <v>4090</v>
      </c>
      <c r="C2226" s="123" t="n">
        <v>800.0</v>
      </c>
      <c r="D2226" s="123" t="s">
        <v>109</v>
      </c>
      <c r="E2226" s="123" t="n">
        <v>3314581.56</v>
      </c>
      <c r="F2226" s="87" t="s">
        <v>63</v>
      </c>
      <c r="G2226" s="87" t="s">
        <v>4091</v>
      </c>
      <c r="H2226" s="87" t="s">
        <v>249</v>
      </c>
    </row>
    <row r="2227" outlineLevel="1">
      <c r="A2227" s="87" t="s">
        <v>6286</v>
      </c>
      <c r="B2227" s="87" t="s">
        <v>4096</v>
      </c>
      <c r="C2227" s="123" t="n">
        <v>40000.0</v>
      </c>
      <c r="D2227" s="123" t="s">
        <v>109</v>
      </c>
      <c r="E2227" s="123" t="n">
        <v>3356469.56</v>
      </c>
      <c r="F2227" s="87" t="s">
        <v>83</v>
      </c>
      <c r="G2227" s="87" t="s">
        <v>4097</v>
      </c>
      <c r="H2227" s="87" t="s">
        <v>249</v>
      </c>
    </row>
    <row r="2228" outlineLevel="1">
      <c r="A2228" s="87" t="s">
        <v>6286</v>
      </c>
      <c r="B2228" s="87" t="s">
        <v>4101</v>
      </c>
      <c r="C2228" s="123" t="n">
        <v>9200.0</v>
      </c>
      <c r="D2228" s="123" t="s">
        <v>109</v>
      </c>
      <c r="E2228" s="123" t="n">
        <v>3360212.49</v>
      </c>
      <c r="F2228" s="87" t="s">
        <v>63</v>
      </c>
      <c r="G2228" s="87" t="s">
        <v>3405</v>
      </c>
      <c r="H2228" s="87" t="s">
        <v>249</v>
      </c>
    </row>
    <row r="2229" outlineLevel="1">
      <c r="A2229" s="87" t="s">
        <v>6290</v>
      </c>
      <c r="B2229" s="87" t="s">
        <v>4120</v>
      </c>
      <c r="C2229" s="123" t="n">
        <v>700.0</v>
      </c>
      <c r="D2229" s="123" t="s">
        <v>109</v>
      </c>
      <c r="E2229" s="123" t="n">
        <v>3371768.49</v>
      </c>
      <c r="F2229" s="87" t="s">
        <v>63</v>
      </c>
      <c r="G2229" s="87" t="s">
        <v>1969</v>
      </c>
      <c r="H2229" s="87" t="s">
        <v>249</v>
      </c>
    </row>
    <row r="2230" outlineLevel="1">
      <c r="A2230" s="87" t="s">
        <v>6290</v>
      </c>
      <c r="B2230" s="87" t="s">
        <v>4122</v>
      </c>
      <c r="C2230" s="123" t="n">
        <v>7000.0</v>
      </c>
      <c r="D2230" s="123" t="s">
        <v>109</v>
      </c>
      <c r="E2230" s="123" t="n">
        <v>3378768.49</v>
      </c>
      <c r="F2230" s="87" t="s">
        <v>63</v>
      </c>
      <c r="G2230" s="87" t="s">
        <v>249</v>
      </c>
      <c r="H2230" s="87" t="s">
        <v>249</v>
      </c>
    </row>
    <row r="2231" outlineLevel="1">
      <c r="A2231" s="87" t="s">
        <v>6290</v>
      </c>
      <c r="B2231" s="87" t="s">
        <v>4132</v>
      </c>
      <c r="C2231" s="123" t="n">
        <v>2500.0</v>
      </c>
      <c r="D2231" s="123" t="s">
        <v>109</v>
      </c>
      <c r="E2231" s="123" t="n">
        <v>367073.49</v>
      </c>
      <c r="F2231" s="87" t="s">
        <v>63</v>
      </c>
      <c r="G2231" s="87" t="s">
        <v>4133</v>
      </c>
      <c r="H2231" s="87" t="s">
        <v>249</v>
      </c>
    </row>
    <row r="2232" outlineLevel="1">
      <c r="A2232" s="87" t="s">
        <v>6292</v>
      </c>
      <c r="B2232" s="87" t="s">
        <v>4139</v>
      </c>
      <c r="C2232" s="123" t="n">
        <v>131000.0</v>
      </c>
      <c r="D2232" s="123" t="s">
        <v>109</v>
      </c>
      <c r="E2232" s="123" t="n">
        <v>498073.49</v>
      </c>
      <c r="F2232" s="87" t="s">
        <v>63</v>
      </c>
      <c r="G2232" s="87" t="s">
        <v>4140</v>
      </c>
      <c r="H2232" s="87" t="s">
        <v>249</v>
      </c>
    </row>
    <row r="2233" outlineLevel="1">
      <c r="A2233" s="87" t="s">
        <v>6297</v>
      </c>
      <c r="B2233" s="87" t="s">
        <v>4159</v>
      </c>
      <c r="C2233" s="123" t="n">
        <v>2200.0</v>
      </c>
      <c r="D2233" s="123" t="s">
        <v>109</v>
      </c>
      <c r="E2233" s="123" t="n">
        <v>514577.49</v>
      </c>
      <c r="F2233" s="87" t="s">
        <v>63</v>
      </c>
      <c r="G2233" s="87" t="s">
        <v>249</v>
      </c>
      <c r="H2233" s="87" t="s">
        <v>249</v>
      </c>
    </row>
    <row r="2234" outlineLevel="1">
      <c r="A2234" s="87" t="s">
        <v>6297</v>
      </c>
      <c r="B2234" s="87" t="s">
        <v>4161</v>
      </c>
      <c r="C2234" s="123" t="n">
        <v>24000.0</v>
      </c>
      <c r="D2234" s="123" t="s">
        <v>109</v>
      </c>
      <c r="E2234" s="123" t="n">
        <v>538577.49</v>
      </c>
      <c r="F2234" s="87" t="s">
        <v>63</v>
      </c>
      <c r="G2234" s="87" t="s">
        <v>3993</v>
      </c>
      <c r="H2234" s="87" t="s">
        <v>249</v>
      </c>
    </row>
    <row r="2235" outlineLevel="1">
      <c r="A2235" s="87" t="s">
        <v>6301</v>
      </c>
      <c r="B2235" s="87" t="s">
        <v>4172</v>
      </c>
      <c r="C2235" s="123" t="n">
        <v>16500.0</v>
      </c>
      <c r="D2235" s="123" t="s">
        <v>109</v>
      </c>
      <c r="E2235" s="123" t="n">
        <v>564930.49</v>
      </c>
      <c r="F2235" s="87" t="s">
        <v>63</v>
      </c>
      <c r="G2235" s="87" t="s">
        <v>3465</v>
      </c>
      <c r="H2235" s="87" t="s">
        <v>249</v>
      </c>
    </row>
    <row r="2236" outlineLevel="1">
      <c r="A2236" s="87" t="s">
        <v>6305</v>
      </c>
      <c r="B2236" s="87" t="s">
        <v>4184</v>
      </c>
      <c r="C2236" s="123" t="n">
        <v>12800.0</v>
      </c>
      <c r="D2236" s="123" t="s">
        <v>109</v>
      </c>
      <c r="E2236" s="123" t="n">
        <v>593492.49</v>
      </c>
      <c r="F2236" s="87" t="s">
        <v>63</v>
      </c>
      <c r="G2236" s="87" t="s">
        <v>3807</v>
      </c>
      <c r="H2236" s="87" t="s">
        <v>249</v>
      </c>
    </row>
    <row r="2237" outlineLevel="1">
      <c r="A2237" s="87" t="s">
        <v>6305</v>
      </c>
      <c r="B2237" s="87" t="s">
        <v>4188</v>
      </c>
      <c r="C2237" s="123" t="n">
        <v>17000.0</v>
      </c>
      <c r="D2237" s="123" t="s">
        <v>109</v>
      </c>
      <c r="E2237" s="123" t="n">
        <v>740722.49</v>
      </c>
      <c r="F2237" s="87" t="s">
        <v>63</v>
      </c>
      <c r="G2237" s="87" t="s">
        <v>4189</v>
      </c>
      <c r="H2237" s="87" t="s">
        <v>249</v>
      </c>
    </row>
    <row r="2238" outlineLevel="1">
      <c r="A2238" s="87" t="s">
        <v>6305</v>
      </c>
      <c r="B2238" s="87" t="s">
        <v>4191</v>
      </c>
      <c r="C2238" s="123" t="n">
        <v>181000.0</v>
      </c>
      <c r="D2238" s="123" t="s">
        <v>109</v>
      </c>
      <c r="E2238" s="123" t="n">
        <v>921722.49</v>
      </c>
      <c r="F2238" s="87" t="s">
        <v>63</v>
      </c>
      <c r="G2238" s="87" t="s">
        <v>4140</v>
      </c>
      <c r="H2238" s="87" t="s">
        <v>249</v>
      </c>
    </row>
    <row r="2239" outlineLevel="1">
      <c r="A2239" s="87" t="s">
        <v>6305</v>
      </c>
      <c r="B2239" s="87" t="s">
        <v>4193</v>
      </c>
      <c r="C2239" s="123" t="n">
        <v>74000.0</v>
      </c>
      <c r="D2239" s="123" t="s">
        <v>109</v>
      </c>
      <c r="E2239" s="123" t="n">
        <v>995722.49</v>
      </c>
      <c r="F2239" s="87" t="s">
        <v>63</v>
      </c>
      <c r="G2239" s="87" t="s">
        <v>4194</v>
      </c>
      <c r="H2239" s="87" t="s">
        <v>249</v>
      </c>
    </row>
    <row r="2240" outlineLevel="1">
      <c r="A2240" s="87" t="s">
        <v>6306</v>
      </c>
      <c r="B2240" s="87" t="s">
        <v>4198</v>
      </c>
      <c r="C2240" s="123" t="n">
        <v>500000.0</v>
      </c>
      <c r="D2240" s="123" t="s">
        <v>109</v>
      </c>
      <c r="E2240" s="123" t="n">
        <v>1501976.49</v>
      </c>
      <c r="F2240" s="87" t="s">
        <v>59</v>
      </c>
      <c r="G2240" s="87" t="s">
        <v>489</v>
      </c>
      <c r="H2240" s="87" t="s">
        <v>249</v>
      </c>
    </row>
    <row r="2241" outlineLevel="1">
      <c r="A2241" s="87" t="s">
        <v>6306</v>
      </c>
      <c r="B2241" s="87" t="s">
        <v>4200</v>
      </c>
      <c r="C2241" s="123" t="n">
        <v>110000.0</v>
      </c>
      <c r="D2241" s="123" t="s">
        <v>109</v>
      </c>
      <c r="E2241" s="123" t="n">
        <v>1611976.49</v>
      </c>
      <c r="F2241" s="87" t="s">
        <v>63</v>
      </c>
      <c r="G2241" s="87" t="s">
        <v>3733</v>
      </c>
      <c r="H2241" s="87" t="s">
        <v>249</v>
      </c>
    </row>
    <row r="2242" outlineLevel="1">
      <c r="A2242" s="87" t="s">
        <v>6306</v>
      </c>
      <c r="B2242" s="87" t="s">
        <v>4202</v>
      </c>
      <c r="C2242" s="123" t="n">
        <v>78000.0</v>
      </c>
      <c r="D2242" s="123" t="s">
        <v>109</v>
      </c>
      <c r="E2242" s="123" t="n">
        <v>1689976.49</v>
      </c>
      <c r="F2242" s="87" t="s">
        <v>63</v>
      </c>
      <c r="G2242" s="87" t="s">
        <v>3986</v>
      </c>
      <c r="H2242" s="87" t="s">
        <v>249</v>
      </c>
    </row>
    <row r="2243" outlineLevel="1">
      <c r="A2243" s="87" t="s">
        <v>6307</v>
      </c>
      <c r="B2243" s="87" t="s">
        <v>4305</v>
      </c>
      <c r="C2243" s="123" t="n">
        <v>13000.0</v>
      </c>
      <c r="D2243" s="123" t="s">
        <v>109</v>
      </c>
      <c r="E2243" s="123" t="n">
        <v>440240.49</v>
      </c>
      <c r="F2243" s="87" t="s">
        <v>63</v>
      </c>
      <c r="G2243" s="87" t="s">
        <v>2850</v>
      </c>
      <c r="H2243" s="87" t="s">
        <v>249</v>
      </c>
    </row>
    <row r="2244" outlineLevel="1">
      <c r="A2244" s="87" t="s">
        <v>6307</v>
      </c>
      <c r="B2244" s="87" t="s">
        <v>4312</v>
      </c>
      <c r="C2244" s="123" t="n">
        <v>13000.0</v>
      </c>
      <c r="D2244" s="123" t="s">
        <v>109</v>
      </c>
      <c r="E2244" s="123" t="n">
        <v>440189.03</v>
      </c>
      <c r="F2244" s="87" t="s">
        <v>63</v>
      </c>
      <c r="G2244" s="87" t="s">
        <v>1489</v>
      </c>
      <c r="H2244" s="87" t="s">
        <v>249</v>
      </c>
    </row>
    <row r="2245" outlineLevel="1">
      <c r="A2245" s="87" t="s">
        <v>6307</v>
      </c>
      <c r="B2245" s="87" t="s">
        <v>4316</v>
      </c>
      <c r="C2245" s="123" t="n">
        <v>40000.0</v>
      </c>
      <c r="D2245" s="123" t="s">
        <v>109</v>
      </c>
      <c r="E2245" s="123" t="n">
        <v>486439.03</v>
      </c>
      <c r="F2245" s="87" t="s">
        <v>63</v>
      </c>
      <c r="G2245" s="87" t="s">
        <v>3993</v>
      </c>
      <c r="H2245" s="87" t="s">
        <v>249</v>
      </c>
    </row>
    <row r="2246" outlineLevel="1">
      <c r="A2246" s="87" t="s">
        <v>6308</v>
      </c>
      <c r="B2246" s="87" t="s">
        <v>4320</v>
      </c>
      <c r="C2246" s="123" t="n">
        <v>200000.0</v>
      </c>
      <c r="D2246" s="123" t="s">
        <v>109</v>
      </c>
      <c r="E2246" s="123" t="n">
        <v>697059.03</v>
      </c>
      <c r="F2246" s="87" t="s">
        <v>63</v>
      </c>
      <c r="G2246" s="87" t="s">
        <v>513</v>
      </c>
      <c r="H2246" s="87" t="s">
        <v>249</v>
      </c>
    </row>
    <row r="2247" outlineLevel="1">
      <c r="A2247" s="87" t="s">
        <v>6308</v>
      </c>
      <c r="B2247" s="87" t="s">
        <v>4322</v>
      </c>
      <c r="C2247" s="123" t="n">
        <v>10000.0</v>
      </c>
      <c r="D2247" s="123" t="s">
        <v>109</v>
      </c>
      <c r="E2247" s="123" t="n">
        <v>707059.03</v>
      </c>
      <c r="F2247" s="87" t="s">
        <v>63</v>
      </c>
      <c r="G2247" s="87" t="s">
        <v>381</v>
      </c>
      <c r="H2247" s="87" t="s">
        <v>249</v>
      </c>
    </row>
    <row r="2248" outlineLevel="1">
      <c r="A2248" s="87" t="s">
        <v>6308</v>
      </c>
      <c r="B2248" s="87" t="s">
        <v>4329</v>
      </c>
      <c r="C2248" s="123" t="n">
        <v>500000.0</v>
      </c>
      <c r="D2248" s="123" t="s">
        <v>109</v>
      </c>
      <c r="E2248" s="123" t="n">
        <v>1098061.99</v>
      </c>
      <c r="F2248" s="87" t="s">
        <v>82</v>
      </c>
      <c r="G2248" s="87" t="s">
        <v>249</v>
      </c>
      <c r="H2248" s="87" t="s">
        <v>249</v>
      </c>
    </row>
    <row r="2249" outlineLevel="1">
      <c r="A2249" s="87" t="s">
        <v>6308</v>
      </c>
      <c r="B2249" s="87" t="s">
        <v>4331</v>
      </c>
      <c r="C2249" s="123" t="n">
        <v>500000.0</v>
      </c>
      <c r="D2249" s="123" t="s">
        <v>109</v>
      </c>
      <c r="E2249" s="123" t="n">
        <v>1598061.99</v>
      </c>
      <c r="F2249" s="87" t="s">
        <v>82</v>
      </c>
      <c r="G2249" s="87" t="s">
        <v>249</v>
      </c>
      <c r="H2249" s="87" t="s">
        <v>249</v>
      </c>
    </row>
    <row r="2250" outlineLevel="1">
      <c r="A2250" s="87" t="s">
        <v>6308</v>
      </c>
      <c r="B2250" s="87" t="s">
        <v>4333</v>
      </c>
      <c r="C2250" s="123" t="n">
        <v>500000.0</v>
      </c>
      <c r="D2250" s="123" t="s">
        <v>109</v>
      </c>
      <c r="E2250" s="123" t="n">
        <v>2098061.99</v>
      </c>
      <c r="F2250" s="87" t="s">
        <v>82</v>
      </c>
      <c r="G2250" s="87" t="s">
        <v>249</v>
      </c>
      <c r="H2250" s="87" t="s">
        <v>249</v>
      </c>
    </row>
    <row r="2251" outlineLevel="1">
      <c r="A2251" s="87" t="s">
        <v>6308</v>
      </c>
      <c r="B2251" s="87" t="s">
        <v>4335</v>
      </c>
      <c r="C2251" s="123" t="n">
        <v>42500.0</v>
      </c>
      <c r="D2251" s="123" t="s">
        <v>109</v>
      </c>
      <c r="E2251" s="123" t="n">
        <v>2140561.99</v>
      </c>
      <c r="F2251" s="87" t="s">
        <v>63</v>
      </c>
      <c r="G2251" s="87" t="s">
        <v>3465</v>
      </c>
      <c r="H2251" s="87" t="s">
        <v>249</v>
      </c>
    </row>
    <row r="2252" outlineLevel="1">
      <c r="A2252" s="87" t="s">
        <v>6311</v>
      </c>
      <c r="B2252" s="87" t="s">
        <v>4345</v>
      </c>
      <c r="C2252" s="123" t="n">
        <v>8000.0</v>
      </c>
      <c r="D2252" s="123" t="s">
        <v>109</v>
      </c>
      <c r="E2252" s="123" t="n">
        <v>161833.99</v>
      </c>
      <c r="F2252" s="87" t="s">
        <v>63</v>
      </c>
      <c r="G2252" s="87" t="s">
        <v>3993</v>
      </c>
      <c r="H2252" s="87" t="s">
        <v>249</v>
      </c>
    </row>
    <row r="2253" outlineLevel="1">
      <c r="A2253" s="87" t="s">
        <v>6311</v>
      </c>
      <c r="B2253" s="87" t="s">
        <v>4350</v>
      </c>
      <c r="C2253" s="123" t="n">
        <v>17000.0</v>
      </c>
      <c r="D2253" s="123" t="s">
        <v>109</v>
      </c>
      <c r="E2253" s="123" t="n">
        <v>174463.99</v>
      </c>
      <c r="F2253" s="87" t="s">
        <v>63</v>
      </c>
      <c r="G2253" s="87" t="s">
        <v>249</v>
      </c>
      <c r="H2253" s="87" t="s">
        <v>249</v>
      </c>
    </row>
    <row r="2254" outlineLevel="1">
      <c r="A2254" s="87" t="s">
        <v>6312</v>
      </c>
      <c r="B2254" s="87" t="s">
        <v>4356</v>
      </c>
      <c r="C2254" s="123" t="n">
        <v>700.0</v>
      </c>
      <c r="D2254" s="123" t="s">
        <v>109</v>
      </c>
      <c r="E2254" s="123" t="n">
        <v>136196.99</v>
      </c>
      <c r="F2254" s="87" t="s">
        <v>63</v>
      </c>
      <c r="G2254" s="87" t="s">
        <v>1969</v>
      </c>
      <c r="H2254" s="87" t="s">
        <v>249</v>
      </c>
    </row>
    <row r="2255" outlineLevel="1">
      <c r="A2255" s="87" t="s">
        <v>6312</v>
      </c>
      <c r="B2255" s="87" t="s">
        <v>4358</v>
      </c>
      <c r="C2255" s="123" t="n">
        <v>700.0</v>
      </c>
      <c r="D2255" s="123" t="s">
        <v>109</v>
      </c>
      <c r="E2255" s="123" t="n">
        <v>136896.99</v>
      </c>
      <c r="F2255" s="87" t="s">
        <v>63</v>
      </c>
      <c r="G2255" s="87" t="s">
        <v>1969</v>
      </c>
      <c r="H2255" s="87" t="s">
        <v>249</v>
      </c>
    </row>
    <row r="2256" outlineLevel="1">
      <c r="A2256" s="87" t="s">
        <v>6312</v>
      </c>
      <c r="B2256" s="87" t="s">
        <v>4360</v>
      </c>
      <c r="C2256" s="123" t="n">
        <v>400.0</v>
      </c>
      <c r="D2256" s="123" t="s">
        <v>109</v>
      </c>
      <c r="E2256" s="123" t="n">
        <v>137296.99</v>
      </c>
      <c r="F2256" s="87" t="s">
        <v>63</v>
      </c>
      <c r="G2256" s="87" t="s">
        <v>3327</v>
      </c>
      <c r="H2256" s="87" t="s">
        <v>249</v>
      </c>
    </row>
    <row r="2257" outlineLevel="1">
      <c r="A2257" s="87" t="s">
        <v>6312</v>
      </c>
      <c r="B2257" s="87" t="s">
        <v>4362</v>
      </c>
      <c r="C2257" s="123" t="n">
        <v>47600.0</v>
      </c>
      <c r="D2257" s="123" t="s">
        <v>109</v>
      </c>
      <c r="E2257" s="123" t="n">
        <v>184896.99</v>
      </c>
      <c r="F2257" s="87" t="s">
        <v>63</v>
      </c>
      <c r="G2257" s="87" t="s">
        <v>4363</v>
      </c>
      <c r="H2257" s="87" t="s">
        <v>249</v>
      </c>
    </row>
    <row r="2258" outlineLevel="1">
      <c r="A2258" s="87" t="s">
        <v>6313</v>
      </c>
      <c r="B2258" s="87" t="s">
        <v>4368</v>
      </c>
      <c r="C2258" s="123" t="n">
        <v>700.0</v>
      </c>
      <c r="D2258" s="123" t="s">
        <v>109</v>
      </c>
      <c r="E2258" s="123" t="n">
        <v>129758.99</v>
      </c>
      <c r="F2258" s="87" t="s">
        <v>63</v>
      </c>
      <c r="G2258" s="87" t="s">
        <v>1969</v>
      </c>
      <c r="H2258" s="87" t="s">
        <v>249</v>
      </c>
    </row>
    <row r="2259" outlineLevel="1">
      <c r="A2259" s="87" t="s">
        <v>6313</v>
      </c>
      <c r="B2259" s="87" t="s">
        <v>4370</v>
      </c>
      <c r="C2259" s="123" t="n">
        <v>10000.0</v>
      </c>
      <c r="D2259" s="123" t="s">
        <v>109</v>
      </c>
      <c r="E2259" s="123" t="n">
        <v>139758.99</v>
      </c>
      <c r="F2259" s="87" t="s">
        <v>82</v>
      </c>
      <c r="G2259" s="87" t="s">
        <v>249</v>
      </c>
      <c r="H2259" s="87" t="s">
        <v>249</v>
      </c>
    </row>
    <row r="2260" outlineLevel="1">
      <c r="A2260" s="87" t="s">
        <v>6313</v>
      </c>
      <c r="B2260" s="87" t="s">
        <v>4372</v>
      </c>
      <c r="C2260" s="123" t="n">
        <v>50000.0</v>
      </c>
      <c r="D2260" s="123" t="s">
        <v>109</v>
      </c>
      <c r="E2260" s="123" t="n">
        <v>189640.99</v>
      </c>
      <c r="F2260" s="87" t="s">
        <v>63</v>
      </c>
      <c r="G2260" s="87" t="s">
        <v>4373</v>
      </c>
      <c r="H2260" s="87" t="s">
        <v>249</v>
      </c>
    </row>
    <row r="2261" outlineLevel="1">
      <c r="A2261" s="87" t="s">
        <v>6313</v>
      </c>
      <c r="B2261" s="87" t="s">
        <v>4375</v>
      </c>
      <c r="C2261" s="123" t="n">
        <v>80000.0</v>
      </c>
      <c r="D2261" s="123" t="s">
        <v>109</v>
      </c>
      <c r="E2261" s="123" t="n">
        <v>269640.99</v>
      </c>
      <c r="F2261" s="87" t="s">
        <v>63</v>
      </c>
      <c r="G2261" s="87" t="s">
        <v>1268</v>
      </c>
      <c r="H2261" s="87" t="s">
        <v>249</v>
      </c>
    </row>
    <row r="2262" outlineLevel="1">
      <c r="A2262" s="87" t="s">
        <v>6314</v>
      </c>
      <c r="B2262" s="87" t="s">
        <v>4377</v>
      </c>
      <c r="C2262" s="123" t="n">
        <v>5000.0</v>
      </c>
      <c r="D2262" s="123" t="s">
        <v>109</v>
      </c>
      <c r="E2262" s="123" t="n">
        <v>274640.99</v>
      </c>
      <c r="F2262" s="87" t="s">
        <v>63</v>
      </c>
      <c r="G2262" s="87" t="s">
        <v>1268</v>
      </c>
      <c r="H2262" s="87" t="s">
        <v>249</v>
      </c>
    </row>
    <row r="2263" outlineLevel="1">
      <c r="A2263" s="87" t="s">
        <v>6314</v>
      </c>
      <c r="B2263" s="87" t="s">
        <v>4381</v>
      </c>
      <c r="C2263" s="123" t="n">
        <v>700.0</v>
      </c>
      <c r="D2263" s="123" t="s">
        <v>109</v>
      </c>
      <c r="E2263" s="123" t="n">
        <v>282302.99</v>
      </c>
      <c r="F2263" s="87" t="s">
        <v>63</v>
      </c>
      <c r="G2263" s="87" t="s">
        <v>1969</v>
      </c>
      <c r="H2263" s="87" t="s">
        <v>249</v>
      </c>
    </row>
    <row r="2264" outlineLevel="1">
      <c r="A2264" s="87" t="s">
        <v>6314</v>
      </c>
      <c r="B2264" s="87" t="s">
        <v>4383</v>
      </c>
      <c r="C2264" s="123" t="n">
        <v>30000.0</v>
      </c>
      <c r="D2264" s="123" t="s">
        <v>109</v>
      </c>
      <c r="E2264" s="123" t="n">
        <v>312302.99</v>
      </c>
      <c r="F2264" s="87" t="s">
        <v>63</v>
      </c>
      <c r="G2264" s="87" t="s">
        <v>3993</v>
      </c>
      <c r="H2264" s="87" t="s">
        <v>249</v>
      </c>
    </row>
    <row r="2265" outlineLevel="1">
      <c r="A2265" s="87" t="s">
        <v>6315</v>
      </c>
      <c r="B2265" s="87" t="s">
        <v>4385</v>
      </c>
      <c r="C2265" s="123" t="n">
        <v>6800.0</v>
      </c>
      <c r="D2265" s="123" t="s">
        <v>109</v>
      </c>
      <c r="E2265" s="123" t="n">
        <v>319102.99</v>
      </c>
      <c r="F2265" s="87" t="s">
        <v>63</v>
      </c>
      <c r="G2265" s="87" t="s">
        <v>419</v>
      </c>
      <c r="H2265" s="87" t="s">
        <v>249</v>
      </c>
    </row>
    <row r="2266" outlineLevel="1">
      <c r="A2266" s="87" t="s">
        <v>6315</v>
      </c>
      <c r="B2266" s="87" t="s">
        <v>4389</v>
      </c>
      <c r="C2266" s="123" t="n">
        <v>2200.0</v>
      </c>
      <c r="D2266" s="123" t="s">
        <v>109</v>
      </c>
      <c r="E2266" s="123" t="n">
        <v>347439.99</v>
      </c>
      <c r="F2266" s="87" t="s">
        <v>63</v>
      </c>
      <c r="G2266" s="87" t="s">
        <v>249</v>
      </c>
      <c r="H2266" s="87" t="s">
        <v>249</v>
      </c>
    </row>
    <row r="2267" outlineLevel="1">
      <c r="A2267" s="87" t="s">
        <v>6316</v>
      </c>
      <c r="B2267" s="87" t="s">
        <v>4399</v>
      </c>
      <c r="C2267" s="123" t="n">
        <v>42500.0</v>
      </c>
      <c r="D2267" s="123" t="s">
        <v>109</v>
      </c>
      <c r="E2267" s="123" t="n">
        <v>166889.99</v>
      </c>
      <c r="F2267" s="87" t="s">
        <v>63</v>
      </c>
      <c r="G2267" s="87" t="s">
        <v>3465</v>
      </c>
      <c r="H2267" s="87" t="s">
        <v>249</v>
      </c>
    </row>
    <row r="2268" outlineLevel="1">
      <c r="A2268" s="87" t="s">
        <v>6316</v>
      </c>
      <c r="B2268" s="87" t="s">
        <v>4401</v>
      </c>
      <c r="C2268" s="123" t="n">
        <v>25000.0</v>
      </c>
      <c r="D2268" s="123" t="s">
        <v>109</v>
      </c>
      <c r="E2268" s="123" t="n">
        <v>191889.99</v>
      </c>
      <c r="F2268" s="87" t="s">
        <v>63</v>
      </c>
      <c r="G2268" s="87" t="s">
        <v>381</v>
      </c>
      <c r="H2268" s="87" t="s">
        <v>249</v>
      </c>
    </row>
    <row r="2269" outlineLevel="1">
      <c r="A2269" s="87" t="s">
        <v>6318</v>
      </c>
      <c r="B2269" s="87" t="s">
        <v>4406</v>
      </c>
      <c r="C2269" s="123" t="n">
        <v>200000.0</v>
      </c>
      <c r="D2269" s="123" t="s">
        <v>109</v>
      </c>
      <c r="E2269" s="123" t="n">
        <v>391889.99</v>
      </c>
      <c r="F2269" s="87" t="s">
        <v>59</v>
      </c>
      <c r="G2269" s="87" t="s">
        <v>489</v>
      </c>
      <c r="H2269" s="87" t="s">
        <v>249</v>
      </c>
    </row>
    <row r="2270" outlineLevel="1">
      <c r="A2270" s="87" t="s">
        <v>6318</v>
      </c>
      <c r="B2270" s="87" t="s">
        <v>4411</v>
      </c>
      <c r="C2270" s="123" t="n">
        <v>15000.0</v>
      </c>
      <c r="D2270" s="123" t="s">
        <v>109</v>
      </c>
      <c r="E2270" s="123" t="n">
        <v>206889.99</v>
      </c>
      <c r="F2270" s="87" t="s">
        <v>63</v>
      </c>
      <c r="G2270" s="87" t="s">
        <v>381</v>
      </c>
      <c r="H2270" s="87" t="s">
        <v>249</v>
      </c>
    </row>
    <row r="2271" outlineLevel="1">
      <c r="A2271" s="87" t="s">
        <v>6318</v>
      </c>
      <c r="B2271" s="87" t="s">
        <v>4413</v>
      </c>
      <c r="C2271" s="123" t="n">
        <v>7500.0</v>
      </c>
      <c r="D2271" s="123" t="s">
        <v>109</v>
      </c>
      <c r="E2271" s="123" t="n">
        <v>214389.99</v>
      </c>
      <c r="F2271" s="87" t="s">
        <v>84</v>
      </c>
      <c r="G2271" s="87" t="s">
        <v>249</v>
      </c>
      <c r="H2271" s="87" t="s">
        <v>249</v>
      </c>
    </row>
    <row r="2272" outlineLevel="1">
      <c r="A2272" s="87" t="s">
        <v>6320</v>
      </c>
      <c r="B2272" s="87" t="s">
        <v>4424</v>
      </c>
      <c r="C2272" s="123" t="n">
        <v>85000.0</v>
      </c>
      <c r="D2272" s="123" t="s">
        <v>109</v>
      </c>
      <c r="E2272" s="123" t="n">
        <v>299389.99</v>
      </c>
      <c r="F2272" s="87" t="s">
        <v>63</v>
      </c>
      <c r="G2272" s="87" t="s">
        <v>249</v>
      </c>
      <c r="H2272" s="87" t="s">
        <v>249</v>
      </c>
    </row>
    <row r="2273" outlineLevel="1">
      <c r="A2273" s="87" t="s">
        <v>6320</v>
      </c>
      <c r="B2273" s="87" t="s">
        <v>4426</v>
      </c>
      <c r="C2273" s="123" t="n">
        <v>10000.0</v>
      </c>
      <c r="D2273" s="123" t="s">
        <v>109</v>
      </c>
      <c r="E2273" s="123" t="n">
        <v>309389.99</v>
      </c>
      <c r="F2273" s="87" t="s">
        <v>63</v>
      </c>
      <c r="G2273" s="87" t="s">
        <v>3577</v>
      </c>
      <c r="H2273" s="87" t="s">
        <v>249</v>
      </c>
    </row>
    <row r="2274" outlineLevel="1">
      <c r="A2274" s="87" t="s">
        <v>6320</v>
      </c>
      <c r="B2274" s="87" t="s">
        <v>4428</v>
      </c>
      <c r="C2274" s="123" t="n">
        <v>7000.0</v>
      </c>
      <c r="D2274" s="123" t="s">
        <v>109</v>
      </c>
      <c r="E2274" s="123" t="n">
        <v>316389.99</v>
      </c>
      <c r="F2274" s="87" t="s">
        <v>63</v>
      </c>
      <c r="G2274" s="87" t="s">
        <v>4429</v>
      </c>
      <c r="H2274" s="87" t="s">
        <v>249</v>
      </c>
    </row>
    <row r="2275" outlineLevel="1">
      <c r="A2275" s="87" t="s">
        <v>6320</v>
      </c>
      <c r="B2275" s="87" t="s">
        <v>4433</v>
      </c>
      <c r="C2275" s="123" t="n">
        <v>16000.0</v>
      </c>
      <c r="D2275" s="123" t="s">
        <v>109</v>
      </c>
      <c r="E2275" s="123" t="n">
        <v>336014.99</v>
      </c>
      <c r="F2275" s="87" t="s">
        <v>63</v>
      </c>
      <c r="G2275" s="87" t="s">
        <v>381</v>
      </c>
      <c r="H2275" s="87" t="s">
        <v>249</v>
      </c>
    </row>
    <row r="2276" outlineLevel="1">
      <c r="A2276" s="87" t="s">
        <v>6320</v>
      </c>
      <c r="B2276" s="87" t="s">
        <v>4435</v>
      </c>
      <c r="C2276" s="123" t="n">
        <v>25000.0</v>
      </c>
      <c r="D2276" s="123" t="s">
        <v>109</v>
      </c>
      <c r="E2276" s="123" t="n">
        <v>361014.99</v>
      </c>
      <c r="F2276" s="87" t="s">
        <v>63</v>
      </c>
      <c r="G2276" s="87" t="s">
        <v>3533</v>
      </c>
      <c r="H2276" s="87" t="s">
        <v>249</v>
      </c>
    </row>
    <row r="2277" outlineLevel="1">
      <c r="A2277" s="87" t="s">
        <v>6320</v>
      </c>
      <c r="B2277" s="87" t="s">
        <v>4437</v>
      </c>
      <c r="C2277" s="123" t="n">
        <v>104000.0</v>
      </c>
      <c r="D2277" s="123" t="s">
        <v>109</v>
      </c>
      <c r="E2277" s="123" t="n">
        <v>465014.99</v>
      </c>
      <c r="F2277" s="87" t="s">
        <v>63</v>
      </c>
      <c r="G2277" s="87" t="s">
        <v>477</v>
      </c>
      <c r="H2277" s="87" t="s">
        <v>249</v>
      </c>
    </row>
    <row r="2278" outlineLevel="1">
      <c r="A2278" s="87" t="s">
        <v>6320</v>
      </c>
      <c r="B2278" s="87" t="s">
        <v>4444</v>
      </c>
      <c r="C2278" s="123" t="n">
        <v>5000.0</v>
      </c>
      <c r="D2278" s="123" t="s">
        <v>109</v>
      </c>
      <c r="E2278" s="123" t="n">
        <v>469896.99</v>
      </c>
      <c r="F2278" s="87" t="s">
        <v>84</v>
      </c>
      <c r="G2278" s="87" t="s">
        <v>249</v>
      </c>
      <c r="H2278" s="87" t="s">
        <v>249</v>
      </c>
    </row>
    <row r="2279" outlineLevel="1">
      <c r="A2279" s="87" t="s">
        <v>6321</v>
      </c>
      <c r="B2279" s="87" t="s">
        <v>4449</v>
      </c>
      <c r="C2279" s="123" t="n">
        <v>1000.0</v>
      </c>
      <c r="D2279" s="123" t="s">
        <v>109</v>
      </c>
      <c r="E2279" s="123" t="n">
        <v>110896.99</v>
      </c>
      <c r="F2279" s="87" t="s">
        <v>63</v>
      </c>
      <c r="G2279" s="87" t="s">
        <v>3807</v>
      </c>
      <c r="H2279" s="87" t="s">
        <v>249</v>
      </c>
    </row>
    <row r="2280" outlineLevel="1">
      <c r="A2280" s="87" t="s">
        <v>6321</v>
      </c>
      <c r="B2280" s="87" t="s">
        <v>4456</v>
      </c>
      <c r="C2280" s="123" t="n">
        <v>700.0</v>
      </c>
      <c r="D2280" s="123" t="s">
        <v>109</v>
      </c>
      <c r="E2280" s="123" t="n">
        <v>205775.59</v>
      </c>
      <c r="F2280" s="87" t="s">
        <v>63</v>
      </c>
      <c r="G2280" s="87" t="s">
        <v>1969</v>
      </c>
      <c r="H2280" s="87" t="s">
        <v>249</v>
      </c>
    </row>
    <row r="2281" outlineLevel="1">
      <c r="A2281" s="87" t="s">
        <v>6322</v>
      </c>
      <c r="B2281" s="87" t="s">
        <v>4463</v>
      </c>
      <c r="C2281" s="123" t="n">
        <v>14300.0</v>
      </c>
      <c r="D2281" s="123" t="s">
        <v>109</v>
      </c>
      <c r="E2281" s="123" t="n">
        <v>180792.59</v>
      </c>
      <c r="F2281" s="87" t="s">
        <v>63</v>
      </c>
      <c r="G2281" s="87" t="s">
        <v>249</v>
      </c>
      <c r="H2281" s="87" t="s">
        <v>249</v>
      </c>
    </row>
    <row r="2282" outlineLevel="1">
      <c r="A2282" s="87" t="s">
        <v>6323</v>
      </c>
      <c r="B2282" s="87" t="s">
        <v>4467</v>
      </c>
      <c r="C2282" s="123" t="n">
        <v>13000.0</v>
      </c>
      <c r="D2282" s="123" t="s">
        <v>109</v>
      </c>
      <c r="E2282" s="123" t="n">
        <v>235742.59</v>
      </c>
      <c r="F2282" s="87" t="s">
        <v>63</v>
      </c>
      <c r="G2282" s="87" t="s">
        <v>1489</v>
      </c>
      <c r="H2282" s="87" t="s">
        <v>249</v>
      </c>
    </row>
    <row r="2283" outlineLevel="1">
      <c r="A2283" s="87" t="s">
        <v>6323</v>
      </c>
      <c r="B2283" s="87" t="s">
        <v>4471</v>
      </c>
      <c r="C2283" s="123" t="n">
        <v>2200.0</v>
      </c>
      <c r="D2283" s="123" t="s">
        <v>109</v>
      </c>
      <c r="E2283" s="123" t="n">
        <v>252043.59</v>
      </c>
      <c r="F2283" s="87" t="s">
        <v>63</v>
      </c>
      <c r="G2283" s="87" t="s">
        <v>249</v>
      </c>
      <c r="H2283" s="87" t="s">
        <v>249</v>
      </c>
    </row>
    <row r="2284" outlineLevel="1">
      <c r="A2284" s="87" t="s">
        <v>6324</v>
      </c>
      <c r="B2284" s="87" t="s">
        <v>4478</v>
      </c>
      <c r="C2284" s="123" t="n">
        <v>2000.0</v>
      </c>
      <c r="D2284" s="123" t="s">
        <v>109</v>
      </c>
      <c r="E2284" s="123" t="n">
        <v>264410.59</v>
      </c>
      <c r="F2284" s="87" t="s">
        <v>63</v>
      </c>
      <c r="G2284" s="87" t="s">
        <v>705</v>
      </c>
      <c r="H2284" s="87" t="s">
        <v>249</v>
      </c>
    </row>
    <row r="2285" outlineLevel="1">
      <c r="A2285" s="87" t="s">
        <v>6324</v>
      </c>
      <c r="B2285" s="87" t="s">
        <v>4480</v>
      </c>
      <c r="C2285" s="123" t="n">
        <v>20500.0</v>
      </c>
      <c r="D2285" s="123" t="s">
        <v>109</v>
      </c>
      <c r="E2285" s="123" t="n">
        <v>284910.59</v>
      </c>
      <c r="F2285" s="87" t="s">
        <v>63</v>
      </c>
      <c r="G2285" s="87" t="s">
        <v>705</v>
      </c>
      <c r="H2285" s="87" t="s">
        <v>249</v>
      </c>
    </row>
    <row r="2286" outlineLevel="1">
      <c r="A2286" s="87" t="s">
        <v>6325</v>
      </c>
      <c r="B2286" s="87" t="s">
        <v>4484</v>
      </c>
      <c r="C2286" s="123" t="n">
        <v>2200.0</v>
      </c>
      <c r="D2286" s="123" t="s">
        <v>109</v>
      </c>
      <c r="E2286" s="123" t="n">
        <v>302214.59</v>
      </c>
      <c r="F2286" s="87" t="s">
        <v>63</v>
      </c>
      <c r="G2286" s="87" t="s">
        <v>4189</v>
      </c>
      <c r="H2286" s="87" t="s">
        <v>249</v>
      </c>
    </row>
    <row r="2287" outlineLevel="1">
      <c r="A2287" s="87" t="s">
        <v>6325</v>
      </c>
      <c r="B2287" s="87" t="s">
        <v>4486</v>
      </c>
      <c r="C2287" s="123" t="n">
        <v>2500.0</v>
      </c>
      <c r="D2287" s="123" t="s">
        <v>109</v>
      </c>
      <c r="E2287" s="123" t="n">
        <v>304714.59</v>
      </c>
      <c r="F2287" s="87" t="s">
        <v>63</v>
      </c>
      <c r="G2287" s="87" t="s">
        <v>3236</v>
      </c>
      <c r="H2287" s="87" t="s">
        <v>249</v>
      </c>
    </row>
    <row r="2288" outlineLevel="1">
      <c r="A2288" s="87" t="s">
        <v>6325</v>
      </c>
      <c r="B2288" s="87" t="s">
        <v>4488</v>
      </c>
      <c r="C2288" s="123" t="n">
        <v>300.0</v>
      </c>
      <c r="D2288" s="123" t="s">
        <v>109</v>
      </c>
      <c r="E2288" s="123" t="n">
        <v>305014.59</v>
      </c>
      <c r="F2288" s="87" t="s">
        <v>63</v>
      </c>
      <c r="G2288" s="87" t="s">
        <v>3236</v>
      </c>
      <c r="H2288" s="87" t="s">
        <v>249</v>
      </c>
    </row>
    <row r="2289" outlineLevel="1">
      <c r="A2289" s="87" t="s">
        <v>6325</v>
      </c>
      <c r="B2289" s="87" t="s">
        <v>4490</v>
      </c>
      <c r="C2289" s="123" t="n">
        <v>2500.0</v>
      </c>
      <c r="D2289" s="123" t="s">
        <v>109</v>
      </c>
      <c r="E2289" s="123" t="n">
        <v>307514.59</v>
      </c>
      <c r="F2289" s="87" t="s">
        <v>63</v>
      </c>
      <c r="G2289" s="87" t="s">
        <v>3462</v>
      </c>
      <c r="H2289" s="87" t="s">
        <v>249</v>
      </c>
    </row>
    <row r="2290" outlineLevel="1">
      <c r="A2290" s="87" t="s">
        <v>6325</v>
      </c>
      <c r="B2290" s="87" t="s">
        <v>4492</v>
      </c>
      <c r="C2290" s="123" t="n">
        <v>700.0</v>
      </c>
      <c r="D2290" s="123" t="s">
        <v>109</v>
      </c>
      <c r="E2290" s="123" t="n">
        <v>308214.59</v>
      </c>
      <c r="F2290" s="87" t="s">
        <v>63</v>
      </c>
      <c r="G2290" s="87" t="s">
        <v>1969</v>
      </c>
      <c r="H2290" s="87" t="s">
        <v>249</v>
      </c>
    </row>
    <row r="2291" outlineLevel="1">
      <c r="A2291" s="87" t="s">
        <v>6325</v>
      </c>
      <c r="B2291" s="87" t="s">
        <v>4496</v>
      </c>
      <c r="C2291" s="123" t="n">
        <v>2200.0</v>
      </c>
      <c r="D2291" s="123" t="s">
        <v>109</v>
      </c>
      <c r="E2291" s="123" t="n">
        <v>321034.59</v>
      </c>
      <c r="F2291" s="87" t="s">
        <v>63</v>
      </c>
      <c r="G2291" s="87" t="s">
        <v>3107</v>
      </c>
      <c r="H2291" s="87" t="s">
        <v>249</v>
      </c>
    </row>
    <row r="2292" outlineLevel="1">
      <c r="A2292" s="87" t="s">
        <v>6326</v>
      </c>
      <c r="B2292" s="87" t="s">
        <v>4512</v>
      </c>
      <c r="C2292" s="123" t="n">
        <v>700.0</v>
      </c>
      <c r="D2292" s="123" t="s">
        <v>109</v>
      </c>
      <c r="E2292" s="123" t="n">
        <v>269281.59</v>
      </c>
      <c r="F2292" s="87" t="s">
        <v>63</v>
      </c>
      <c r="G2292" s="87" t="s">
        <v>1969</v>
      </c>
      <c r="H2292" s="87" t="s">
        <v>249</v>
      </c>
    </row>
    <row r="2293" outlineLevel="1">
      <c r="A2293" s="87" t="s">
        <v>6326</v>
      </c>
      <c r="B2293" s="87" t="s">
        <v>4516</v>
      </c>
      <c r="C2293" s="123" t="n">
        <v>42500.0</v>
      </c>
      <c r="D2293" s="123" t="s">
        <v>109</v>
      </c>
      <c r="E2293" s="123" t="n">
        <v>320336.59</v>
      </c>
      <c r="F2293" s="87" t="s">
        <v>63</v>
      </c>
      <c r="G2293" s="87" t="s">
        <v>3465</v>
      </c>
      <c r="H2293" s="87" t="s">
        <v>249</v>
      </c>
    </row>
    <row r="2294" outlineLevel="1">
      <c r="A2294" s="87" t="s">
        <v>6326</v>
      </c>
      <c r="B2294" s="87" t="s">
        <v>4518</v>
      </c>
      <c r="C2294" s="123" t="n">
        <v>700.0</v>
      </c>
      <c r="D2294" s="123" t="s">
        <v>109</v>
      </c>
      <c r="E2294" s="123" t="n">
        <v>321036.59</v>
      </c>
      <c r="F2294" s="87" t="s">
        <v>63</v>
      </c>
      <c r="G2294" s="87" t="s">
        <v>1969</v>
      </c>
      <c r="H2294" s="87" t="s">
        <v>249</v>
      </c>
    </row>
    <row r="2295" outlineLevel="1">
      <c r="A2295" s="87" t="s">
        <v>6327</v>
      </c>
      <c r="B2295" s="87" t="s">
        <v>4524</v>
      </c>
      <c r="C2295" s="123" t="n">
        <v>40000.0</v>
      </c>
      <c r="D2295" s="123" t="s">
        <v>109</v>
      </c>
      <c r="E2295" s="123" t="n">
        <v>170299.59</v>
      </c>
      <c r="F2295" s="87" t="s">
        <v>63</v>
      </c>
      <c r="G2295" s="87" t="s">
        <v>3993</v>
      </c>
      <c r="H2295" s="87" t="s">
        <v>249</v>
      </c>
    </row>
    <row r="2296" outlineLevel="1">
      <c r="A2296" s="87" t="s">
        <v>6327</v>
      </c>
      <c r="B2296" s="87" t="s">
        <v>4526</v>
      </c>
      <c r="C2296" s="123" t="n">
        <v>8400.0</v>
      </c>
      <c r="D2296" s="123" t="s">
        <v>109</v>
      </c>
      <c r="E2296" s="123" t="n">
        <v>178699.59</v>
      </c>
      <c r="F2296" s="87" t="s">
        <v>63</v>
      </c>
      <c r="G2296" s="87" t="s">
        <v>249</v>
      </c>
      <c r="H2296" s="87" t="s">
        <v>249</v>
      </c>
    </row>
    <row r="2297" outlineLevel="1">
      <c r="A2297" s="87" t="s">
        <v>6145</v>
      </c>
      <c r="B2297" s="87" t="s">
        <v>4535</v>
      </c>
      <c r="C2297" s="123" t="n">
        <v>650000.0</v>
      </c>
      <c r="D2297" s="123" t="s">
        <v>109</v>
      </c>
      <c r="E2297" s="123" t="n">
        <v>792530.93</v>
      </c>
      <c r="F2297" s="87" t="s">
        <v>59</v>
      </c>
      <c r="G2297" s="87" t="s">
        <v>86</v>
      </c>
      <c r="H2297" s="87" t="s">
        <v>249</v>
      </c>
    </row>
    <row r="2298" outlineLevel="1">
      <c r="A2298" s="87" t="s">
        <v>6145</v>
      </c>
      <c r="B2298" s="87" t="s">
        <v>4541</v>
      </c>
      <c r="C2298" s="123" t="n">
        <v>500000.0</v>
      </c>
      <c r="D2298" s="123" t="s">
        <v>109</v>
      </c>
      <c r="E2298" s="123" t="n">
        <v>827285.93</v>
      </c>
      <c r="F2298" s="87" t="s">
        <v>1944</v>
      </c>
      <c r="G2298" s="87" t="s">
        <v>249</v>
      </c>
      <c r="H2298" s="87" t="s">
        <v>249</v>
      </c>
    </row>
    <row r="2299" outlineLevel="1">
      <c r="A2299" s="87" t="s">
        <v>6329</v>
      </c>
      <c r="B2299" s="87" t="s">
        <v>4550</v>
      </c>
      <c r="C2299" s="123" t="n">
        <v>20000.0</v>
      </c>
      <c r="D2299" s="123" t="s">
        <v>109</v>
      </c>
      <c r="E2299" s="123" t="n">
        <v>198285.93</v>
      </c>
      <c r="F2299" s="87" t="s">
        <v>63</v>
      </c>
      <c r="G2299" s="87" t="s">
        <v>3327</v>
      </c>
      <c r="H2299" s="87" t="s">
        <v>249</v>
      </c>
    </row>
    <row r="2300" outlineLevel="1">
      <c r="A2300" s="87" t="s">
        <v>6330</v>
      </c>
      <c r="B2300" s="87" t="s">
        <v>4555</v>
      </c>
      <c r="C2300" s="123" t="n">
        <v>700.0</v>
      </c>
      <c r="D2300" s="123" t="s">
        <v>109</v>
      </c>
      <c r="E2300" s="123" t="n">
        <v>98985.93</v>
      </c>
      <c r="F2300" s="87" t="s">
        <v>63</v>
      </c>
      <c r="G2300" s="87" t="s">
        <v>1969</v>
      </c>
      <c r="H2300" s="87" t="s">
        <v>249</v>
      </c>
    </row>
    <row r="2301" outlineLevel="1">
      <c r="A2301" s="87" t="s">
        <v>6330</v>
      </c>
      <c r="B2301" s="87" t="s">
        <v>4557</v>
      </c>
      <c r="C2301" s="123" t="n">
        <v>42500.0</v>
      </c>
      <c r="D2301" s="123" t="s">
        <v>109</v>
      </c>
      <c r="E2301" s="123" t="n">
        <v>141485.93</v>
      </c>
      <c r="F2301" s="87" t="s">
        <v>63</v>
      </c>
      <c r="G2301" s="87" t="s">
        <v>3465</v>
      </c>
      <c r="H2301" s="87" t="s">
        <v>249</v>
      </c>
    </row>
    <row r="2302" outlineLevel="1">
      <c r="A2302" s="87" t="s">
        <v>6330</v>
      </c>
      <c r="B2302" s="87" t="s">
        <v>4559</v>
      </c>
      <c r="C2302" s="123" t="n">
        <v>300000.0</v>
      </c>
      <c r="D2302" s="123" t="s">
        <v>109</v>
      </c>
      <c r="E2302" s="123" t="n">
        <v>441485.93</v>
      </c>
      <c r="F2302" s="87" t="s">
        <v>63</v>
      </c>
      <c r="G2302" s="87" t="s">
        <v>1044</v>
      </c>
      <c r="H2302" s="87" t="s">
        <v>249</v>
      </c>
    </row>
    <row r="2303" outlineLevel="1">
      <c r="A2303" s="87" t="s">
        <v>6332</v>
      </c>
      <c r="B2303" s="87" t="s">
        <v>4571</v>
      </c>
      <c r="C2303" s="123" t="n">
        <v>2500.0</v>
      </c>
      <c r="D2303" s="123" t="s">
        <v>109</v>
      </c>
      <c r="E2303" s="123" t="n">
        <v>118985.93</v>
      </c>
      <c r="F2303" s="87" t="s">
        <v>63</v>
      </c>
      <c r="G2303" s="87" t="s">
        <v>541</v>
      </c>
      <c r="H2303" s="87" t="s">
        <v>249</v>
      </c>
    </row>
    <row r="2304" outlineLevel="1">
      <c r="A2304" s="87" t="s">
        <v>6333</v>
      </c>
      <c r="B2304" s="87" t="s">
        <v>4578</v>
      </c>
      <c r="C2304" s="123" t="n">
        <v>12000.0</v>
      </c>
      <c r="D2304" s="123" t="s">
        <v>109</v>
      </c>
      <c r="E2304" s="123" t="n">
        <v>227579.12</v>
      </c>
      <c r="F2304" s="87" t="s">
        <v>63</v>
      </c>
      <c r="G2304" s="87" t="s">
        <v>541</v>
      </c>
      <c r="H2304" s="87" t="s">
        <v>249</v>
      </c>
    </row>
    <row r="2305" outlineLevel="1">
      <c r="A2305" s="87" t="s">
        <v>6333</v>
      </c>
      <c r="B2305" s="87" t="s">
        <v>4580</v>
      </c>
      <c r="C2305" s="123" t="n">
        <v>3000.0</v>
      </c>
      <c r="D2305" s="123" t="s">
        <v>109</v>
      </c>
      <c r="E2305" s="123" t="n">
        <v>230579.12</v>
      </c>
      <c r="F2305" s="87" t="s">
        <v>63</v>
      </c>
      <c r="G2305" s="87" t="s">
        <v>249</v>
      </c>
      <c r="H2305" s="87" t="s">
        <v>249</v>
      </c>
    </row>
    <row r="2306" outlineLevel="1">
      <c r="A2306" s="87" t="s">
        <v>6334</v>
      </c>
      <c r="B2306" s="87" t="s">
        <v>4582</v>
      </c>
      <c r="C2306" s="123" t="n">
        <v>1200000.0</v>
      </c>
      <c r="D2306" s="123" t="s">
        <v>109</v>
      </c>
      <c r="E2306" s="123" t="n">
        <v>1408058.22</v>
      </c>
      <c r="F2306" s="87" t="s">
        <v>59</v>
      </c>
      <c r="G2306" s="87" t="s">
        <v>86</v>
      </c>
      <c r="H2306" s="87" t="s">
        <v>249</v>
      </c>
    </row>
    <row r="2307" outlineLevel="1">
      <c r="A2307" s="87" t="s">
        <v>6335</v>
      </c>
      <c r="B2307" s="87" t="s">
        <v>4675</v>
      </c>
      <c r="C2307" s="123" t="n">
        <v>2400.0</v>
      </c>
      <c r="D2307" s="123" t="s">
        <v>109</v>
      </c>
      <c r="E2307" s="123" t="n">
        <v>195538.22</v>
      </c>
      <c r="F2307" s="87" t="s">
        <v>63</v>
      </c>
      <c r="G2307" s="87" t="s">
        <v>249</v>
      </c>
      <c r="H2307" s="87" t="s">
        <v>249</v>
      </c>
    </row>
    <row r="2308" outlineLevel="1">
      <c r="A2308" s="87" t="s">
        <v>6335</v>
      </c>
      <c r="B2308" s="87" t="s">
        <v>4677</v>
      </c>
      <c r="C2308" s="123" t="n">
        <v>2000.0</v>
      </c>
      <c r="D2308" s="123" t="s">
        <v>109</v>
      </c>
      <c r="E2308" s="123" t="n">
        <v>197538.22</v>
      </c>
      <c r="F2308" s="87" t="s">
        <v>63</v>
      </c>
      <c r="G2308" s="87" t="s">
        <v>249</v>
      </c>
      <c r="H2308" s="87" t="s">
        <v>249</v>
      </c>
    </row>
    <row r="2309" outlineLevel="1">
      <c r="A2309" s="87" t="s">
        <v>6335</v>
      </c>
      <c r="B2309" s="87" t="s">
        <v>4679</v>
      </c>
      <c r="C2309" s="123" t="n">
        <v>2000.0</v>
      </c>
      <c r="D2309" s="123" t="s">
        <v>109</v>
      </c>
      <c r="E2309" s="123" t="n">
        <v>199538.22</v>
      </c>
      <c r="F2309" s="87" t="s">
        <v>63</v>
      </c>
      <c r="G2309" s="87" t="s">
        <v>249</v>
      </c>
      <c r="H2309" s="87" t="s">
        <v>249</v>
      </c>
    </row>
    <row r="2310" outlineLevel="1">
      <c r="A2310" s="87" t="s">
        <v>6335</v>
      </c>
      <c r="B2310" s="87" t="s">
        <v>4681</v>
      </c>
      <c r="C2310" s="123" t="n">
        <v>500.0</v>
      </c>
      <c r="D2310" s="123" t="s">
        <v>109</v>
      </c>
      <c r="E2310" s="123" t="n">
        <v>200038.22</v>
      </c>
      <c r="F2310" s="87" t="s">
        <v>63</v>
      </c>
      <c r="G2310" s="87" t="s">
        <v>249</v>
      </c>
      <c r="H2310" s="87" t="s">
        <v>249</v>
      </c>
    </row>
    <row r="2311" outlineLevel="1">
      <c r="A2311" s="87" t="s">
        <v>6335</v>
      </c>
      <c r="B2311" s="87" t="s">
        <v>4683</v>
      </c>
      <c r="C2311" s="123" t="n">
        <v>500000.0</v>
      </c>
      <c r="D2311" s="123" t="s">
        <v>109</v>
      </c>
      <c r="E2311" s="123" t="n">
        <v>700038.22</v>
      </c>
      <c r="F2311" s="87" t="s">
        <v>82</v>
      </c>
      <c r="G2311" s="87" t="s">
        <v>249</v>
      </c>
      <c r="H2311" s="87" t="s">
        <v>249</v>
      </c>
    </row>
    <row r="2312" outlineLevel="1">
      <c r="A2312" s="87" t="s">
        <v>6336</v>
      </c>
      <c r="B2312" s="87" t="s">
        <v>4685</v>
      </c>
      <c r="C2312" s="123" t="n">
        <v>6000.0</v>
      </c>
      <c r="D2312" s="123" t="s">
        <v>109</v>
      </c>
      <c r="E2312" s="123" t="n">
        <v>706038.22</v>
      </c>
      <c r="F2312" s="87" t="s">
        <v>63</v>
      </c>
      <c r="G2312" s="87" t="s">
        <v>3236</v>
      </c>
      <c r="H2312" s="87" t="s">
        <v>249</v>
      </c>
    </row>
    <row r="2313" outlineLevel="1">
      <c r="A2313" s="87" t="s">
        <v>6336</v>
      </c>
      <c r="B2313" s="87" t="s">
        <v>4687</v>
      </c>
      <c r="C2313" s="123" t="n">
        <v>700.0</v>
      </c>
      <c r="D2313" s="123" t="s">
        <v>109</v>
      </c>
      <c r="E2313" s="123" t="n">
        <v>706738.22</v>
      </c>
      <c r="F2313" s="87" t="s">
        <v>63</v>
      </c>
      <c r="G2313" s="87" t="s">
        <v>506</v>
      </c>
      <c r="H2313" s="87" t="s">
        <v>249</v>
      </c>
    </row>
    <row r="2314" outlineLevel="1">
      <c r="A2314" s="87" t="s">
        <v>6337</v>
      </c>
      <c r="B2314" s="87" t="s">
        <v>4698</v>
      </c>
      <c r="C2314" s="123" t="n">
        <v>12000.0</v>
      </c>
      <c r="D2314" s="123" t="s">
        <v>109</v>
      </c>
      <c r="E2314" s="123" t="n">
        <v>355243.74</v>
      </c>
      <c r="F2314" s="87" t="s">
        <v>63</v>
      </c>
      <c r="G2314" s="87" t="s">
        <v>249</v>
      </c>
      <c r="H2314" s="87" t="s">
        <v>249</v>
      </c>
    </row>
    <row r="2315" outlineLevel="1">
      <c r="A2315" s="87" t="s">
        <v>6338</v>
      </c>
      <c r="B2315" s="87" t="s">
        <v>4700</v>
      </c>
      <c r="C2315" s="123" t="n">
        <v>27500.0</v>
      </c>
      <c r="D2315" s="123" t="s">
        <v>109</v>
      </c>
      <c r="E2315" s="123" t="n">
        <v>382743.74</v>
      </c>
      <c r="F2315" s="87" t="s">
        <v>63</v>
      </c>
      <c r="G2315" s="87" t="s">
        <v>249</v>
      </c>
      <c r="H2315" s="87" t="s">
        <v>249</v>
      </c>
    </row>
    <row r="2316" outlineLevel="1">
      <c r="A2316" s="87" t="s">
        <v>6338</v>
      </c>
      <c r="B2316" s="87" t="s">
        <v>4702</v>
      </c>
      <c r="C2316" s="123" t="n">
        <v>2500.0</v>
      </c>
      <c r="D2316" s="123" t="s">
        <v>109</v>
      </c>
      <c r="E2316" s="123" t="n">
        <v>385243.74</v>
      </c>
      <c r="F2316" s="87" t="s">
        <v>63</v>
      </c>
      <c r="G2316" s="87" t="s">
        <v>4133</v>
      </c>
      <c r="H2316" s="87" t="s">
        <v>249</v>
      </c>
    </row>
    <row r="2317" outlineLevel="1">
      <c r="A2317" s="87" t="s">
        <v>6338</v>
      </c>
      <c r="B2317" s="87" t="s">
        <v>4707</v>
      </c>
      <c r="C2317" s="123" t="n">
        <v>700.0</v>
      </c>
      <c r="D2317" s="123" t="s">
        <v>109</v>
      </c>
      <c r="E2317" s="123" t="n">
        <v>346563.74</v>
      </c>
      <c r="F2317" s="87" t="s">
        <v>63</v>
      </c>
      <c r="G2317" s="87" t="s">
        <v>506</v>
      </c>
      <c r="H2317" s="87" t="s">
        <v>249</v>
      </c>
    </row>
    <row r="2318" outlineLevel="1">
      <c r="A2318" s="87" t="s">
        <v>6338</v>
      </c>
      <c r="B2318" s="87" t="s">
        <v>4709</v>
      </c>
      <c r="C2318" s="123" t="n">
        <v>500000.0</v>
      </c>
      <c r="D2318" s="123" t="s">
        <v>109</v>
      </c>
      <c r="E2318" s="123" t="n">
        <v>846563.74</v>
      </c>
      <c r="F2318" s="87" t="s">
        <v>63</v>
      </c>
      <c r="G2318" s="87" t="s">
        <v>3632</v>
      </c>
      <c r="H2318" s="87" t="s">
        <v>249</v>
      </c>
    </row>
    <row r="2319" outlineLevel="1">
      <c r="A2319" s="87" t="s">
        <v>6338</v>
      </c>
      <c r="B2319" s="87" t="s">
        <v>4711</v>
      </c>
      <c r="C2319" s="123" t="n">
        <v>2300.0</v>
      </c>
      <c r="D2319" s="123" t="s">
        <v>109</v>
      </c>
      <c r="E2319" s="123" t="n">
        <v>848863.74</v>
      </c>
      <c r="F2319" s="87" t="s">
        <v>84</v>
      </c>
      <c r="G2319" s="87" t="s">
        <v>249</v>
      </c>
      <c r="H2319" s="87" t="s">
        <v>249</v>
      </c>
    </row>
    <row r="2320" outlineLevel="1">
      <c r="A2320" s="87" t="s">
        <v>6338</v>
      </c>
      <c r="B2320" s="87" t="s">
        <v>4715</v>
      </c>
      <c r="C2320" s="123" t="n">
        <v>9000.0</v>
      </c>
      <c r="D2320" s="123" t="s">
        <v>109</v>
      </c>
      <c r="E2320" s="123" t="n">
        <v>655879.74</v>
      </c>
      <c r="F2320" s="87" t="s">
        <v>63</v>
      </c>
      <c r="G2320" s="87" t="s">
        <v>249</v>
      </c>
      <c r="H2320" s="87" t="s">
        <v>249</v>
      </c>
    </row>
    <row r="2321" outlineLevel="1">
      <c r="A2321" s="87" t="s">
        <v>6339</v>
      </c>
      <c r="B2321" s="87" t="s">
        <v>4718</v>
      </c>
      <c r="C2321" s="123" t="n">
        <v>200.0</v>
      </c>
      <c r="D2321" s="123" t="s">
        <v>109</v>
      </c>
      <c r="E2321" s="123" t="n">
        <v>583426.74</v>
      </c>
      <c r="F2321" s="87" t="s">
        <v>63</v>
      </c>
      <c r="G2321" s="87" t="s">
        <v>1408</v>
      </c>
      <c r="H2321" s="87" t="s">
        <v>249</v>
      </c>
    </row>
    <row r="2322" outlineLevel="1">
      <c r="A2322" s="87" t="s">
        <v>6339</v>
      </c>
      <c r="B2322" s="87" t="s">
        <v>4724</v>
      </c>
      <c r="C2322" s="123" t="n">
        <v>896000.0</v>
      </c>
      <c r="D2322" s="123" t="s">
        <v>109</v>
      </c>
      <c r="E2322" s="123" t="n">
        <v>1392895.74</v>
      </c>
      <c r="F2322" s="87" t="s">
        <v>63</v>
      </c>
      <c r="G2322" s="87" t="s">
        <v>1044</v>
      </c>
      <c r="H2322" s="87" t="s">
        <v>249</v>
      </c>
    </row>
    <row r="2323" outlineLevel="1">
      <c r="A2323" s="87" t="s">
        <v>6340</v>
      </c>
      <c r="B2323" s="87" t="s">
        <v>4733</v>
      </c>
      <c r="C2323" s="123" t="n">
        <v>4500.0</v>
      </c>
      <c r="D2323" s="123" t="s">
        <v>109</v>
      </c>
      <c r="E2323" s="123" t="n">
        <v>509850.74</v>
      </c>
      <c r="F2323" s="87" t="s">
        <v>63</v>
      </c>
      <c r="G2323" s="87" t="s">
        <v>249</v>
      </c>
      <c r="H2323" s="87" t="s">
        <v>249</v>
      </c>
    </row>
    <row r="2324" outlineLevel="1">
      <c r="A2324" s="87" t="s">
        <v>6341</v>
      </c>
      <c r="B2324" s="87" t="s">
        <v>4735</v>
      </c>
      <c r="C2324" s="123" t="n">
        <v>100.0</v>
      </c>
      <c r="D2324" s="123" t="s">
        <v>109</v>
      </c>
      <c r="E2324" s="123" t="n">
        <v>509950.74</v>
      </c>
      <c r="F2324" s="87" t="s">
        <v>63</v>
      </c>
      <c r="G2324" s="87" t="s">
        <v>4736</v>
      </c>
      <c r="H2324" s="87" t="s">
        <v>249</v>
      </c>
    </row>
    <row r="2325" outlineLevel="1">
      <c r="A2325" s="87" t="s">
        <v>6342</v>
      </c>
      <c r="B2325" s="87" t="s">
        <v>4740</v>
      </c>
      <c r="C2325" s="123" t="n">
        <v>2900.0</v>
      </c>
      <c r="D2325" s="123" t="s">
        <v>109</v>
      </c>
      <c r="E2325" s="123" t="n">
        <v>516390.74</v>
      </c>
      <c r="F2325" s="87" t="s">
        <v>63</v>
      </c>
      <c r="G2325" s="87" t="s">
        <v>249</v>
      </c>
      <c r="H2325" s="87" t="s">
        <v>249</v>
      </c>
    </row>
    <row r="2326" outlineLevel="1">
      <c r="A2326" s="87" t="s">
        <v>6342</v>
      </c>
      <c r="B2326" s="87" t="s">
        <v>4744</v>
      </c>
      <c r="C2326" s="123" t="n">
        <v>10000.0</v>
      </c>
      <c r="D2326" s="123" t="s">
        <v>109</v>
      </c>
      <c r="E2326" s="123" t="n">
        <v>126390.74</v>
      </c>
      <c r="F2326" s="87" t="s">
        <v>63</v>
      </c>
      <c r="G2326" s="87" t="s">
        <v>4745</v>
      </c>
      <c r="H2326" s="87" t="s">
        <v>249</v>
      </c>
    </row>
    <row r="2327" outlineLevel="1">
      <c r="A2327" s="87" t="s">
        <v>6342</v>
      </c>
      <c r="B2327" s="87" t="s">
        <v>4747</v>
      </c>
      <c r="C2327" s="123" t="n">
        <v>4500.0</v>
      </c>
      <c r="D2327" s="123" t="s">
        <v>109</v>
      </c>
      <c r="E2327" s="123" t="n">
        <v>130890.74</v>
      </c>
      <c r="F2327" s="87" t="s">
        <v>63</v>
      </c>
      <c r="G2327" s="87" t="s">
        <v>249</v>
      </c>
      <c r="H2327" s="87" t="s">
        <v>249</v>
      </c>
    </row>
    <row r="2328" outlineLevel="1">
      <c r="A2328" s="87" t="s">
        <v>6343</v>
      </c>
      <c r="B2328" s="87" t="s">
        <v>4753</v>
      </c>
      <c r="C2328" s="123" t="n">
        <v>30000.0</v>
      </c>
      <c r="D2328" s="123" t="s">
        <v>109</v>
      </c>
      <c r="E2328" s="123" t="n">
        <v>106570.93</v>
      </c>
      <c r="F2328" s="87" t="s">
        <v>59</v>
      </c>
      <c r="G2328" s="87" t="s">
        <v>489</v>
      </c>
      <c r="H2328" s="87" t="s">
        <v>249</v>
      </c>
    </row>
    <row r="2329" outlineLevel="1">
      <c r="A2329" s="87" t="s">
        <v>6343</v>
      </c>
      <c r="B2329" s="87" t="s">
        <v>4755</v>
      </c>
      <c r="C2329" s="123" t="n">
        <v>10000.0</v>
      </c>
      <c r="D2329" s="123" t="s">
        <v>109</v>
      </c>
      <c r="E2329" s="123" t="n">
        <v>116570.93</v>
      </c>
      <c r="F2329" s="87" t="s">
        <v>63</v>
      </c>
      <c r="G2329" s="87" t="s">
        <v>4756</v>
      </c>
      <c r="H2329" s="87" t="s">
        <v>249</v>
      </c>
    </row>
    <row r="2330" outlineLevel="1">
      <c r="A2330" s="87" t="s">
        <v>6343</v>
      </c>
      <c r="B2330" s="87" t="s">
        <v>4758</v>
      </c>
      <c r="C2330" s="123" t="n">
        <v>2800.0</v>
      </c>
      <c r="D2330" s="123" t="s">
        <v>109</v>
      </c>
      <c r="E2330" s="123" t="n">
        <v>119370.93</v>
      </c>
      <c r="F2330" s="87" t="s">
        <v>63</v>
      </c>
      <c r="G2330" s="87" t="s">
        <v>3462</v>
      </c>
      <c r="H2330" s="87" t="s">
        <v>249</v>
      </c>
    </row>
    <row r="2331" outlineLevel="1">
      <c r="A2331" s="87" t="s">
        <v>6343</v>
      </c>
      <c r="B2331" s="87" t="s">
        <v>4760</v>
      </c>
      <c r="C2331" s="123" t="n">
        <v>2000.0</v>
      </c>
      <c r="D2331" s="123" t="s">
        <v>109</v>
      </c>
      <c r="E2331" s="123" t="n">
        <v>121370.93</v>
      </c>
      <c r="F2331" s="87" t="s">
        <v>84</v>
      </c>
      <c r="G2331" s="87" t="s">
        <v>249</v>
      </c>
      <c r="H2331" s="87" t="s">
        <v>249</v>
      </c>
    </row>
    <row r="2332" outlineLevel="1">
      <c r="A2332" s="87" t="s">
        <v>6343</v>
      </c>
      <c r="B2332" s="87" t="s">
        <v>4762</v>
      </c>
      <c r="C2332" s="123" t="n">
        <v>2200.0</v>
      </c>
      <c r="D2332" s="123" t="s">
        <v>109</v>
      </c>
      <c r="E2332" s="123" t="n">
        <v>123570.93</v>
      </c>
      <c r="F2332" s="87" t="s">
        <v>63</v>
      </c>
      <c r="G2332" s="87" t="s">
        <v>249</v>
      </c>
      <c r="H2332" s="87" t="s">
        <v>249</v>
      </c>
    </row>
    <row r="2333" outlineLevel="1">
      <c r="A2333" s="87" t="s">
        <v>6344</v>
      </c>
      <c r="B2333" s="87" t="s">
        <v>4765</v>
      </c>
      <c r="C2333" s="123" t="n">
        <v>5900.0</v>
      </c>
      <c r="D2333" s="123" t="s">
        <v>109</v>
      </c>
      <c r="E2333" s="123" t="n">
        <v>129465.03</v>
      </c>
      <c r="F2333" s="87" t="s">
        <v>63</v>
      </c>
      <c r="G2333" s="87" t="s">
        <v>1469</v>
      </c>
      <c r="H2333" s="87" t="s">
        <v>249</v>
      </c>
    </row>
    <row r="2334" outlineLevel="1">
      <c r="A2334" s="87" t="s">
        <v>6344</v>
      </c>
      <c r="B2334" s="87" t="s">
        <v>4770</v>
      </c>
      <c r="C2334" s="123" t="n">
        <v>6000.0</v>
      </c>
      <c r="D2334" s="123" t="s">
        <v>109</v>
      </c>
      <c r="E2334" s="123" t="n">
        <v>143909.03</v>
      </c>
      <c r="F2334" s="87" t="s">
        <v>63</v>
      </c>
      <c r="G2334" s="87" t="s">
        <v>249</v>
      </c>
      <c r="H2334" s="87" t="s">
        <v>249</v>
      </c>
    </row>
    <row r="2335" outlineLevel="1">
      <c r="A2335" s="87" t="s">
        <v>6345</v>
      </c>
      <c r="B2335" s="87" t="s">
        <v>4774</v>
      </c>
      <c r="C2335" s="123" t="n">
        <v>5000.0</v>
      </c>
      <c r="D2335" s="123" t="s">
        <v>109</v>
      </c>
      <c r="E2335" s="123" t="n">
        <v>148910.03</v>
      </c>
      <c r="F2335" s="87" t="s">
        <v>63</v>
      </c>
      <c r="G2335" s="87" t="s">
        <v>3860</v>
      </c>
      <c r="H2335" s="87" t="s">
        <v>249</v>
      </c>
    </row>
    <row r="2336" outlineLevel="1">
      <c r="A2336" s="87" t="s">
        <v>6345</v>
      </c>
      <c r="B2336" s="87" t="s">
        <v>4776</v>
      </c>
      <c r="C2336" s="123" t="n">
        <v>2300.0</v>
      </c>
      <c r="D2336" s="123" t="s">
        <v>109</v>
      </c>
      <c r="E2336" s="123" t="n">
        <v>151210.03</v>
      </c>
      <c r="F2336" s="87" t="s">
        <v>63</v>
      </c>
      <c r="G2336" s="87" t="s">
        <v>249</v>
      </c>
      <c r="H2336" s="87" t="s">
        <v>249</v>
      </c>
    </row>
    <row r="2337" outlineLevel="1">
      <c r="A2337" s="87" t="s">
        <v>6346</v>
      </c>
      <c r="B2337" s="87" t="s">
        <v>4781</v>
      </c>
      <c r="C2337" s="123" t="n">
        <v>26000.0</v>
      </c>
      <c r="D2337" s="123" t="s">
        <v>109</v>
      </c>
      <c r="E2337" s="123" t="n">
        <v>136146.03</v>
      </c>
      <c r="F2337" s="87" t="s">
        <v>63</v>
      </c>
      <c r="G2337" s="87" t="s">
        <v>3327</v>
      </c>
      <c r="H2337" s="87" t="s">
        <v>249</v>
      </c>
    </row>
    <row r="2338" outlineLevel="1">
      <c r="A2338" s="87" t="s">
        <v>6347</v>
      </c>
      <c r="B2338" s="87" t="s">
        <v>4783</v>
      </c>
      <c r="C2338" s="123" t="n">
        <v>700.0</v>
      </c>
      <c r="D2338" s="123" t="s">
        <v>109</v>
      </c>
      <c r="E2338" s="123" t="n">
        <v>136846.03</v>
      </c>
      <c r="F2338" s="87" t="s">
        <v>63</v>
      </c>
      <c r="G2338" s="87" t="s">
        <v>249</v>
      </c>
      <c r="H2338" s="87" t="s">
        <v>249</v>
      </c>
    </row>
    <row r="2339" outlineLevel="1">
      <c r="A2339" s="87" t="s">
        <v>6347</v>
      </c>
      <c r="B2339" s="87" t="s">
        <v>4785</v>
      </c>
      <c r="C2339" s="123" t="n">
        <v>350000.0</v>
      </c>
      <c r="D2339" s="123" t="s">
        <v>109</v>
      </c>
      <c r="E2339" s="123" t="n">
        <v>486846.03</v>
      </c>
      <c r="F2339" s="87" t="s">
        <v>63</v>
      </c>
      <c r="G2339" s="87" t="s">
        <v>4786</v>
      </c>
      <c r="H2339" s="87" t="s">
        <v>249</v>
      </c>
    </row>
    <row r="2340" outlineLevel="1">
      <c r="A2340" s="87" t="s">
        <v>6348</v>
      </c>
      <c r="B2340" s="87" t="s">
        <v>4788</v>
      </c>
      <c r="C2340" s="123" t="n">
        <v>700.0</v>
      </c>
      <c r="D2340" s="123" t="s">
        <v>109</v>
      </c>
      <c r="E2340" s="123" t="n">
        <v>487546.03</v>
      </c>
      <c r="F2340" s="87" t="s">
        <v>63</v>
      </c>
      <c r="G2340" s="87" t="s">
        <v>249</v>
      </c>
      <c r="H2340" s="87" t="s">
        <v>249</v>
      </c>
    </row>
    <row r="2341" outlineLevel="1">
      <c r="A2341" s="87" t="s">
        <v>6348</v>
      </c>
      <c r="B2341" s="87" t="s">
        <v>4790</v>
      </c>
      <c r="C2341" s="123" t="n">
        <v>9000.0</v>
      </c>
      <c r="D2341" s="123" t="s">
        <v>109</v>
      </c>
      <c r="E2341" s="123" t="n">
        <v>496546.03</v>
      </c>
      <c r="F2341" s="87" t="s">
        <v>63</v>
      </c>
      <c r="G2341" s="87" t="s">
        <v>3327</v>
      </c>
      <c r="H2341" s="87" t="s">
        <v>249</v>
      </c>
    </row>
    <row r="2342" outlineLevel="1">
      <c r="A2342" s="87" t="s">
        <v>6349</v>
      </c>
      <c r="B2342" s="87" t="s">
        <v>4792</v>
      </c>
      <c r="C2342" s="123" t="n">
        <v>700.0</v>
      </c>
      <c r="D2342" s="123" t="s">
        <v>109</v>
      </c>
      <c r="E2342" s="123" t="n">
        <v>497246.03</v>
      </c>
      <c r="F2342" s="87" t="s">
        <v>63</v>
      </c>
      <c r="G2342" s="87" t="s">
        <v>249</v>
      </c>
      <c r="H2342" s="87" t="s">
        <v>249</v>
      </c>
    </row>
    <row r="2343" outlineLevel="1">
      <c r="A2343" s="87" t="s">
        <v>6349</v>
      </c>
      <c r="B2343" s="87" t="s">
        <v>4794</v>
      </c>
      <c r="C2343" s="123" t="n">
        <v>5600.0</v>
      </c>
      <c r="D2343" s="123" t="s">
        <v>109</v>
      </c>
      <c r="E2343" s="123" t="n">
        <v>502846.03</v>
      </c>
      <c r="F2343" s="87" t="s">
        <v>63</v>
      </c>
      <c r="G2343" s="87" t="s">
        <v>3301</v>
      </c>
      <c r="H2343" s="87" t="s">
        <v>249</v>
      </c>
    </row>
    <row r="2344" outlineLevel="1">
      <c r="A2344" s="87" t="s">
        <v>6350</v>
      </c>
      <c r="B2344" s="87" t="s">
        <v>4796</v>
      </c>
      <c r="C2344" s="123" t="n">
        <v>2500.0</v>
      </c>
      <c r="D2344" s="123" t="s">
        <v>109</v>
      </c>
      <c r="E2344" s="123" t="n">
        <v>505346.03</v>
      </c>
      <c r="F2344" s="87" t="s">
        <v>63</v>
      </c>
      <c r="G2344" s="87" t="s">
        <v>249</v>
      </c>
      <c r="H2344" s="87" t="s">
        <v>249</v>
      </c>
    </row>
    <row r="2345" outlineLevel="1">
      <c r="A2345" s="87" t="s">
        <v>6350</v>
      </c>
      <c r="B2345" s="87" t="s">
        <v>4802</v>
      </c>
      <c r="C2345" s="123" t="n">
        <v>2400.0</v>
      </c>
      <c r="D2345" s="123" t="s">
        <v>109</v>
      </c>
      <c r="E2345" s="123" t="n">
        <v>131019.03</v>
      </c>
      <c r="F2345" s="87" t="s">
        <v>63</v>
      </c>
      <c r="G2345" s="87" t="s">
        <v>586</v>
      </c>
      <c r="H2345" s="87" t="s">
        <v>249</v>
      </c>
    </row>
    <row r="2346" outlineLevel="1">
      <c r="A2346" s="87" t="s">
        <v>6351</v>
      </c>
      <c r="B2346" s="87" t="s">
        <v>4804</v>
      </c>
      <c r="C2346" s="123" t="n">
        <v>7500.0</v>
      </c>
      <c r="D2346" s="123" t="s">
        <v>109</v>
      </c>
      <c r="E2346" s="123" t="n">
        <v>138519.03</v>
      </c>
      <c r="F2346" s="87" t="s">
        <v>63</v>
      </c>
      <c r="G2346" s="87" t="s">
        <v>249</v>
      </c>
      <c r="H2346" s="87" t="s">
        <v>249</v>
      </c>
    </row>
    <row r="2347" outlineLevel="1">
      <c r="A2347" s="87" t="s">
        <v>6351</v>
      </c>
      <c r="B2347" s="87" t="s">
        <v>4806</v>
      </c>
      <c r="C2347" s="123" t="n">
        <v>700.0</v>
      </c>
      <c r="D2347" s="123" t="s">
        <v>109</v>
      </c>
      <c r="E2347" s="123" t="n">
        <v>139219.03</v>
      </c>
      <c r="F2347" s="87" t="s">
        <v>63</v>
      </c>
      <c r="G2347" s="87" t="s">
        <v>249</v>
      </c>
      <c r="H2347" s="87" t="s">
        <v>249</v>
      </c>
    </row>
    <row r="2348" outlineLevel="1">
      <c r="A2348" s="87" t="s">
        <v>6351</v>
      </c>
      <c r="B2348" s="87" t="s">
        <v>4808</v>
      </c>
      <c r="C2348" s="123" t="n">
        <v>3000.0</v>
      </c>
      <c r="D2348" s="123" t="s">
        <v>109</v>
      </c>
      <c r="E2348" s="123" t="n">
        <v>142219.03</v>
      </c>
      <c r="F2348" s="87" t="s">
        <v>63</v>
      </c>
      <c r="G2348" s="87" t="s">
        <v>4809</v>
      </c>
      <c r="H2348" s="87" t="s">
        <v>249</v>
      </c>
    </row>
    <row r="2349" outlineLevel="1">
      <c r="A2349" s="87" t="s">
        <v>6352</v>
      </c>
      <c r="B2349" s="87" t="s">
        <v>4813</v>
      </c>
      <c r="C2349" s="123" t="n">
        <v>2000.0</v>
      </c>
      <c r="D2349" s="123" t="s">
        <v>109</v>
      </c>
      <c r="E2349" s="123" t="n">
        <v>104219.03</v>
      </c>
      <c r="F2349" s="87" t="s">
        <v>63</v>
      </c>
      <c r="G2349" s="87" t="s">
        <v>3327</v>
      </c>
      <c r="H2349" s="87" t="s">
        <v>249</v>
      </c>
    </row>
    <row r="2350" outlineLevel="1">
      <c r="A2350" s="87" t="s">
        <v>6352</v>
      </c>
      <c r="B2350" s="87" t="s">
        <v>4815</v>
      </c>
      <c r="C2350" s="123" t="n">
        <v>2000.0</v>
      </c>
      <c r="D2350" s="123" t="s">
        <v>109</v>
      </c>
      <c r="E2350" s="123" t="n">
        <v>106219.03</v>
      </c>
      <c r="F2350" s="87" t="s">
        <v>63</v>
      </c>
      <c r="G2350" s="87" t="s">
        <v>3327</v>
      </c>
      <c r="H2350" s="87" t="s">
        <v>249</v>
      </c>
    </row>
    <row r="2351" outlineLevel="1">
      <c r="A2351" s="87" t="s">
        <v>6352</v>
      </c>
      <c r="B2351" s="87" t="s">
        <v>4817</v>
      </c>
      <c r="C2351" s="123" t="n">
        <v>2000.0</v>
      </c>
      <c r="D2351" s="123" t="s">
        <v>109</v>
      </c>
      <c r="E2351" s="123" t="n">
        <v>108219.03</v>
      </c>
      <c r="F2351" s="87" t="s">
        <v>63</v>
      </c>
      <c r="G2351" s="87" t="s">
        <v>3327</v>
      </c>
      <c r="H2351" s="87" t="s">
        <v>249</v>
      </c>
    </row>
    <row r="2352" outlineLevel="1">
      <c r="A2352" s="87" t="s">
        <v>6352</v>
      </c>
      <c r="B2352" s="87" t="s">
        <v>4819</v>
      </c>
      <c r="C2352" s="123" t="n">
        <v>4000.0</v>
      </c>
      <c r="D2352" s="123" t="s">
        <v>109</v>
      </c>
      <c r="E2352" s="123" t="n">
        <v>112219.03</v>
      </c>
      <c r="F2352" s="87" t="s">
        <v>63</v>
      </c>
      <c r="G2352" s="87" t="s">
        <v>3327</v>
      </c>
      <c r="H2352" s="87" t="s">
        <v>249</v>
      </c>
    </row>
    <row r="2353" outlineLevel="1">
      <c r="A2353" s="87" t="s">
        <v>6352</v>
      </c>
      <c r="B2353" s="87" t="s">
        <v>4821</v>
      </c>
      <c r="C2353" s="123" t="n">
        <v>1200.0</v>
      </c>
      <c r="D2353" s="123" t="s">
        <v>109</v>
      </c>
      <c r="E2353" s="123" t="n">
        <v>113419.03</v>
      </c>
      <c r="F2353" s="87" t="s">
        <v>63</v>
      </c>
      <c r="G2353" s="87" t="s">
        <v>3462</v>
      </c>
      <c r="H2353" s="87" t="s">
        <v>249</v>
      </c>
    </row>
    <row r="2354" outlineLevel="1">
      <c r="A2354" s="87" t="s">
        <v>6353</v>
      </c>
      <c r="B2354" s="87" t="s">
        <v>4827</v>
      </c>
      <c r="C2354" s="123" t="n">
        <v>2400.0</v>
      </c>
      <c r="D2354" s="123" t="s">
        <v>109</v>
      </c>
      <c r="E2354" s="123" t="n">
        <v>115820.03</v>
      </c>
      <c r="F2354" s="87" t="s">
        <v>63</v>
      </c>
      <c r="G2354" s="87" t="s">
        <v>249</v>
      </c>
      <c r="H2354" s="87" t="s">
        <v>249</v>
      </c>
    </row>
    <row r="2355" outlineLevel="1">
      <c r="A2355" s="87" t="s">
        <v>6353</v>
      </c>
      <c r="B2355" s="87" t="s">
        <v>4832</v>
      </c>
      <c r="C2355" s="123" t="n">
        <v>50000.0</v>
      </c>
      <c r="D2355" s="123" t="s">
        <v>109</v>
      </c>
      <c r="E2355" s="123" t="n">
        <v>115753.03</v>
      </c>
      <c r="F2355" s="87" t="s">
        <v>59</v>
      </c>
      <c r="G2355" s="87" t="s">
        <v>489</v>
      </c>
      <c r="H2355" s="87" t="s">
        <v>249</v>
      </c>
    </row>
    <row r="2356" outlineLevel="1">
      <c r="A2356" s="87" t="s">
        <v>6354</v>
      </c>
      <c r="B2356" s="87" t="s">
        <v>4836</v>
      </c>
      <c r="C2356" s="123" t="n">
        <v>175000.0</v>
      </c>
      <c r="D2356" s="123" t="s">
        <v>109</v>
      </c>
      <c r="E2356" s="123" t="n">
        <v>307003.03</v>
      </c>
      <c r="F2356" s="87" t="s">
        <v>63</v>
      </c>
      <c r="G2356" s="87" t="s">
        <v>382</v>
      </c>
      <c r="H2356" s="87" t="s">
        <v>249</v>
      </c>
    </row>
    <row r="2357" outlineLevel="1">
      <c r="A2357" s="87" t="s">
        <v>6140</v>
      </c>
      <c r="B2357" s="87" t="s">
        <v>4841</v>
      </c>
      <c r="C2357" s="123" t="n">
        <v>40000.0</v>
      </c>
      <c r="D2357" s="123" t="s">
        <v>109</v>
      </c>
      <c r="E2357" s="123" t="n">
        <v>357353.03</v>
      </c>
      <c r="F2357" s="87" t="s">
        <v>63</v>
      </c>
      <c r="G2357" s="87" t="s">
        <v>249</v>
      </c>
      <c r="H2357" s="87" t="s">
        <v>249</v>
      </c>
    </row>
    <row r="2358" outlineLevel="1">
      <c r="A2358" s="87" t="s">
        <v>6140</v>
      </c>
      <c r="B2358" s="87" t="s">
        <v>4843</v>
      </c>
      <c r="C2358" s="123" t="n">
        <v>2000.0</v>
      </c>
      <c r="D2358" s="123" t="s">
        <v>109</v>
      </c>
      <c r="E2358" s="123" t="n">
        <v>359353.03</v>
      </c>
      <c r="F2358" s="87" t="s">
        <v>63</v>
      </c>
      <c r="G2358" s="87" t="s">
        <v>3327</v>
      </c>
      <c r="H2358" s="87" t="s">
        <v>249</v>
      </c>
    </row>
    <row r="2359" outlineLevel="1">
      <c r="A2359" s="87" t="s">
        <v>6140</v>
      </c>
      <c r="B2359" s="87" t="s">
        <v>4845</v>
      </c>
      <c r="C2359" s="123" t="n">
        <v>2000.0</v>
      </c>
      <c r="D2359" s="123" t="s">
        <v>109</v>
      </c>
      <c r="E2359" s="123" t="n">
        <v>361353.03</v>
      </c>
      <c r="F2359" s="87" t="s">
        <v>63</v>
      </c>
      <c r="G2359" s="87" t="s">
        <v>3327</v>
      </c>
      <c r="H2359" s="87" t="s">
        <v>249</v>
      </c>
    </row>
    <row r="2360" outlineLevel="1">
      <c r="A2360" s="87" t="s">
        <v>6140</v>
      </c>
      <c r="B2360" s="87" t="s">
        <v>4847</v>
      </c>
      <c r="C2360" s="123" t="n">
        <v>500.0</v>
      </c>
      <c r="D2360" s="123" t="s">
        <v>109</v>
      </c>
      <c r="E2360" s="123" t="n">
        <v>361853.03</v>
      </c>
      <c r="F2360" s="87" t="s">
        <v>63</v>
      </c>
      <c r="G2360" s="87" t="s">
        <v>3327</v>
      </c>
      <c r="H2360" s="87" t="s">
        <v>249</v>
      </c>
    </row>
    <row r="2361" outlineLevel="1">
      <c r="A2361" s="87" t="s">
        <v>6140</v>
      </c>
      <c r="B2361" s="87" t="s">
        <v>4849</v>
      </c>
      <c r="C2361" s="123" t="n">
        <v>15000.0</v>
      </c>
      <c r="D2361" s="123" t="s">
        <v>109</v>
      </c>
      <c r="E2361" s="123" t="n">
        <v>376853.03</v>
      </c>
      <c r="F2361" s="87" t="s">
        <v>63</v>
      </c>
      <c r="G2361" s="87" t="s">
        <v>249</v>
      </c>
      <c r="H2361" s="87" t="s">
        <v>249</v>
      </c>
    </row>
    <row r="2362" outlineLevel="1">
      <c r="A2362" s="87" t="s">
        <v>6355</v>
      </c>
      <c r="B2362" s="87" t="s">
        <v>4854</v>
      </c>
      <c r="C2362" s="123" t="n">
        <v>1300000.0</v>
      </c>
      <c r="D2362" s="123" t="s">
        <v>109</v>
      </c>
      <c r="E2362" s="123" t="n">
        <v>1566853.03</v>
      </c>
      <c r="F2362" s="87" t="s">
        <v>59</v>
      </c>
      <c r="G2362" s="87" t="s">
        <v>86</v>
      </c>
      <c r="H2362" s="87" t="s">
        <v>249</v>
      </c>
    </row>
    <row r="2363" outlineLevel="1">
      <c r="A2363" s="87" t="s">
        <v>6355</v>
      </c>
      <c r="B2363" s="87" t="s">
        <v>4856</v>
      </c>
      <c r="C2363" s="123" t="n">
        <v>2400.0</v>
      </c>
      <c r="D2363" s="123" t="s">
        <v>109</v>
      </c>
      <c r="E2363" s="123" t="n">
        <v>1569253.03</v>
      </c>
      <c r="F2363" s="87" t="s">
        <v>63</v>
      </c>
      <c r="G2363" s="87" t="s">
        <v>249</v>
      </c>
      <c r="H2363" s="87" t="s">
        <v>249</v>
      </c>
    </row>
    <row r="2364" outlineLevel="1">
      <c r="A2364" s="87" t="s">
        <v>6356</v>
      </c>
      <c r="B2364" s="87" t="s">
        <v>4858</v>
      </c>
      <c r="C2364" s="123" t="n">
        <v>3500.0</v>
      </c>
      <c r="D2364" s="123" t="s">
        <v>109</v>
      </c>
      <c r="E2364" s="123" t="n">
        <v>1572753.03</v>
      </c>
      <c r="F2364" s="87" t="s">
        <v>63</v>
      </c>
      <c r="G2364" s="87" t="s">
        <v>249</v>
      </c>
      <c r="H2364" s="87" t="s">
        <v>249</v>
      </c>
    </row>
    <row r="2365" outlineLevel="1">
      <c r="A2365" s="87" t="s">
        <v>6357</v>
      </c>
      <c r="B2365" s="87" t="s">
        <v>4964</v>
      </c>
      <c r="C2365" s="123" t="n">
        <v>4600.0</v>
      </c>
      <c r="D2365" s="123" t="s">
        <v>109</v>
      </c>
      <c r="E2365" s="123" t="n">
        <v>248093.03</v>
      </c>
      <c r="F2365" s="87" t="s">
        <v>63</v>
      </c>
      <c r="G2365" s="87" t="s">
        <v>249</v>
      </c>
      <c r="H2365" s="87" t="s">
        <v>249</v>
      </c>
    </row>
    <row r="2366" outlineLevel="1">
      <c r="A2366" s="87" t="s">
        <v>6357</v>
      </c>
      <c r="B2366" s="87" t="s">
        <v>4973</v>
      </c>
      <c r="C2366" s="123" t="n">
        <v>16200.0</v>
      </c>
      <c r="D2366" s="123" t="s">
        <v>109</v>
      </c>
      <c r="E2366" s="123" t="n">
        <v>144283.03</v>
      </c>
      <c r="F2366" s="87" t="s">
        <v>63</v>
      </c>
      <c r="G2366" s="87" t="s">
        <v>3616</v>
      </c>
      <c r="H2366" s="87" t="s">
        <v>249</v>
      </c>
    </row>
    <row r="2367" outlineLevel="1">
      <c r="A2367" s="87" t="s">
        <v>6357</v>
      </c>
      <c r="B2367" s="87" t="s">
        <v>4975</v>
      </c>
      <c r="C2367" s="123" t="n">
        <v>6500.0</v>
      </c>
      <c r="D2367" s="123" t="s">
        <v>109</v>
      </c>
      <c r="E2367" s="123" t="n">
        <v>150783.03</v>
      </c>
      <c r="F2367" s="87" t="s">
        <v>63</v>
      </c>
      <c r="G2367" s="87" t="s">
        <v>249</v>
      </c>
      <c r="H2367" s="87" t="s">
        <v>249</v>
      </c>
    </row>
    <row r="2368" outlineLevel="1">
      <c r="A2368" s="87" t="s">
        <v>6358</v>
      </c>
      <c r="B2368" s="87" t="s">
        <v>4977</v>
      </c>
      <c r="C2368" s="123" t="n">
        <v>1500.0</v>
      </c>
      <c r="D2368" s="123" t="s">
        <v>109</v>
      </c>
      <c r="E2368" s="123" t="n">
        <v>152283.03</v>
      </c>
      <c r="F2368" s="87" t="s">
        <v>63</v>
      </c>
      <c r="G2368" s="87" t="s">
        <v>249</v>
      </c>
      <c r="H2368" s="87" t="s">
        <v>249</v>
      </c>
    </row>
    <row r="2369" outlineLevel="1">
      <c r="A2369" s="87" t="s">
        <v>6358</v>
      </c>
      <c r="B2369" s="87" t="s">
        <v>4979</v>
      </c>
      <c r="C2369" s="123" t="n">
        <v>35000.0</v>
      </c>
      <c r="D2369" s="123" t="s">
        <v>109</v>
      </c>
      <c r="E2369" s="123" t="n">
        <v>187283.03</v>
      </c>
      <c r="F2369" s="87" t="s">
        <v>63</v>
      </c>
      <c r="G2369" s="87" t="s">
        <v>513</v>
      </c>
      <c r="H2369" s="87" t="s">
        <v>249</v>
      </c>
    </row>
    <row r="2370" outlineLevel="1">
      <c r="A2370" s="87" t="s">
        <v>6358</v>
      </c>
      <c r="B2370" s="87" t="s">
        <v>4981</v>
      </c>
      <c r="C2370" s="123" t="n">
        <v>12500.0</v>
      </c>
      <c r="D2370" s="123" t="s">
        <v>109</v>
      </c>
      <c r="E2370" s="123" t="n">
        <v>199783.03</v>
      </c>
      <c r="F2370" s="87" t="s">
        <v>63</v>
      </c>
      <c r="G2370" s="87" t="s">
        <v>249</v>
      </c>
      <c r="H2370" s="87" t="s">
        <v>249</v>
      </c>
    </row>
    <row r="2371" outlineLevel="1">
      <c r="A2371" s="87" t="s">
        <v>6359</v>
      </c>
      <c r="B2371" s="87" t="s">
        <v>4985</v>
      </c>
      <c r="C2371" s="123" t="n">
        <v>10000.0</v>
      </c>
      <c r="D2371" s="123" t="s">
        <v>109</v>
      </c>
      <c r="E2371" s="123" t="n">
        <v>199783.03</v>
      </c>
      <c r="F2371" s="87" t="s">
        <v>63</v>
      </c>
      <c r="G2371" s="87" t="s">
        <v>3327</v>
      </c>
      <c r="H2371" s="87" t="s">
        <v>249</v>
      </c>
    </row>
    <row r="2372" outlineLevel="1">
      <c r="A2372" s="87" t="s">
        <v>6359</v>
      </c>
      <c r="B2372" s="87" t="s">
        <v>4987</v>
      </c>
      <c r="C2372" s="123" t="n">
        <v>7500.0</v>
      </c>
      <c r="D2372" s="123" t="s">
        <v>109</v>
      </c>
      <c r="E2372" s="123" t="n">
        <v>207283.03</v>
      </c>
      <c r="F2372" s="87" t="s">
        <v>63</v>
      </c>
      <c r="G2372" s="87" t="s">
        <v>249</v>
      </c>
      <c r="H2372" s="87" t="s">
        <v>249</v>
      </c>
    </row>
    <row r="2373" outlineLevel="1">
      <c r="A2373" s="87" t="s">
        <v>6359</v>
      </c>
      <c r="B2373" s="87" t="s">
        <v>4989</v>
      </c>
      <c r="C2373" s="123" t="n">
        <v>7500.0</v>
      </c>
      <c r="D2373" s="123" t="s">
        <v>109</v>
      </c>
      <c r="E2373" s="123" t="n">
        <v>214783.03</v>
      </c>
      <c r="F2373" s="87" t="s">
        <v>63</v>
      </c>
      <c r="G2373" s="87" t="s">
        <v>249</v>
      </c>
      <c r="H2373" s="87" t="s">
        <v>249</v>
      </c>
    </row>
    <row r="2374" outlineLevel="1">
      <c r="A2374" s="87" t="s">
        <v>6359</v>
      </c>
      <c r="B2374" s="87" t="s">
        <v>4991</v>
      </c>
      <c r="C2374" s="123" t="n">
        <v>700.0</v>
      </c>
      <c r="D2374" s="123" t="s">
        <v>109</v>
      </c>
      <c r="E2374" s="123" t="n">
        <v>215483.03</v>
      </c>
      <c r="F2374" s="87" t="s">
        <v>63</v>
      </c>
      <c r="G2374" s="87" t="s">
        <v>1969</v>
      </c>
      <c r="H2374" s="87" t="s">
        <v>249</v>
      </c>
    </row>
    <row r="2375" outlineLevel="1">
      <c r="A2375" s="87" t="s">
        <v>6359</v>
      </c>
      <c r="B2375" s="87" t="s">
        <v>4993</v>
      </c>
      <c r="C2375" s="123" t="n">
        <v>9500.0</v>
      </c>
      <c r="D2375" s="123" t="s">
        <v>109</v>
      </c>
      <c r="E2375" s="123" t="n">
        <v>224983.03</v>
      </c>
      <c r="F2375" s="87" t="s">
        <v>84</v>
      </c>
      <c r="G2375" s="87" t="s">
        <v>249</v>
      </c>
      <c r="H2375" s="87" t="s">
        <v>249</v>
      </c>
    </row>
    <row r="2376" outlineLevel="1">
      <c r="A2376" s="87" t="s">
        <v>6360</v>
      </c>
      <c r="B2376" s="87" t="s">
        <v>4999</v>
      </c>
      <c r="C2376" s="123" t="n">
        <v>5500.0</v>
      </c>
      <c r="D2376" s="123" t="s">
        <v>109</v>
      </c>
      <c r="E2376" s="123" t="n">
        <v>139680.03</v>
      </c>
      <c r="F2376" s="87" t="s">
        <v>63</v>
      </c>
      <c r="G2376" s="87" t="s">
        <v>3327</v>
      </c>
      <c r="H2376" s="87" t="s">
        <v>249</v>
      </c>
    </row>
    <row r="2377" outlineLevel="1">
      <c r="A2377" s="87" t="s">
        <v>6360</v>
      </c>
      <c r="B2377" s="87" t="s">
        <v>5001</v>
      </c>
      <c r="C2377" s="123" t="n">
        <v>4000.0</v>
      </c>
      <c r="D2377" s="123" t="s">
        <v>109</v>
      </c>
      <c r="E2377" s="123" t="n">
        <v>143680.03</v>
      </c>
      <c r="F2377" s="87" t="s">
        <v>63</v>
      </c>
      <c r="G2377" s="87" t="s">
        <v>3327</v>
      </c>
      <c r="H2377" s="87" t="s">
        <v>249</v>
      </c>
    </row>
    <row r="2378" outlineLevel="1">
      <c r="A2378" s="87" t="s">
        <v>6360</v>
      </c>
      <c r="B2378" s="87" t="s">
        <v>5003</v>
      </c>
      <c r="C2378" s="123" t="n">
        <v>500.0</v>
      </c>
      <c r="D2378" s="123" t="s">
        <v>109</v>
      </c>
      <c r="E2378" s="123" t="n">
        <v>144180.03</v>
      </c>
      <c r="F2378" s="87" t="s">
        <v>63</v>
      </c>
      <c r="G2378" s="87" t="s">
        <v>4745</v>
      </c>
      <c r="H2378" s="87" t="s">
        <v>249</v>
      </c>
    </row>
    <row r="2379" outlineLevel="1">
      <c r="A2379" s="87" t="s">
        <v>6360</v>
      </c>
      <c r="B2379" s="87" t="s">
        <v>5005</v>
      </c>
      <c r="C2379" s="123" t="n">
        <v>700.0</v>
      </c>
      <c r="D2379" s="123" t="s">
        <v>109</v>
      </c>
      <c r="E2379" s="123" t="n">
        <v>144880.03</v>
      </c>
      <c r="F2379" s="87" t="s">
        <v>63</v>
      </c>
      <c r="G2379" s="87" t="s">
        <v>5006</v>
      </c>
      <c r="H2379" s="87" t="s">
        <v>249</v>
      </c>
    </row>
    <row r="2380" outlineLevel="1">
      <c r="A2380" s="87" t="s">
        <v>6361</v>
      </c>
      <c r="B2380" s="87" t="s">
        <v>5010</v>
      </c>
      <c r="C2380" s="123" t="n">
        <v>1200.0</v>
      </c>
      <c r="D2380" s="123" t="s">
        <v>109</v>
      </c>
      <c r="E2380" s="123" t="n">
        <v>276997.03</v>
      </c>
      <c r="F2380" s="87" t="s">
        <v>63</v>
      </c>
      <c r="G2380" s="87" t="s">
        <v>3462</v>
      </c>
      <c r="H2380" s="87" t="s">
        <v>249</v>
      </c>
    </row>
    <row r="2381" outlineLevel="1">
      <c r="A2381" s="87" t="s">
        <v>6361</v>
      </c>
      <c r="B2381" s="87" t="s">
        <v>5012</v>
      </c>
      <c r="C2381" s="123" t="n">
        <v>2000.0</v>
      </c>
      <c r="D2381" s="123" t="s">
        <v>109</v>
      </c>
      <c r="E2381" s="123" t="n">
        <v>278997.03</v>
      </c>
      <c r="F2381" s="87" t="s">
        <v>63</v>
      </c>
      <c r="G2381" s="87" t="s">
        <v>3327</v>
      </c>
      <c r="H2381" s="87" t="s">
        <v>249</v>
      </c>
    </row>
    <row r="2382" outlineLevel="1">
      <c r="A2382" s="87" t="s">
        <v>6361</v>
      </c>
      <c r="B2382" s="87" t="s">
        <v>5014</v>
      </c>
      <c r="C2382" s="123" t="n">
        <v>8000.0</v>
      </c>
      <c r="D2382" s="123" t="s">
        <v>109</v>
      </c>
      <c r="E2382" s="123" t="n">
        <v>286997.03</v>
      </c>
      <c r="F2382" s="87" t="s">
        <v>63</v>
      </c>
      <c r="G2382" s="87" t="s">
        <v>3327</v>
      </c>
      <c r="H2382" s="87" t="s">
        <v>249</v>
      </c>
    </row>
    <row r="2383" outlineLevel="1">
      <c r="A2383" s="87" t="s">
        <v>6361</v>
      </c>
      <c r="B2383" s="87" t="s">
        <v>5016</v>
      </c>
      <c r="C2383" s="123" t="n">
        <v>2000.0</v>
      </c>
      <c r="D2383" s="123" t="s">
        <v>109</v>
      </c>
      <c r="E2383" s="123" t="n">
        <v>288997.03</v>
      </c>
      <c r="F2383" s="87" t="s">
        <v>63</v>
      </c>
      <c r="G2383" s="87" t="s">
        <v>3860</v>
      </c>
      <c r="H2383" s="87" t="s">
        <v>249</v>
      </c>
    </row>
    <row r="2384" outlineLevel="1">
      <c r="A2384" s="87" t="s">
        <v>6361</v>
      </c>
      <c r="B2384" s="87" t="s">
        <v>5018</v>
      </c>
      <c r="C2384" s="123" t="n">
        <v>3000.0</v>
      </c>
      <c r="D2384" s="123" t="s">
        <v>109</v>
      </c>
      <c r="E2384" s="123" t="n">
        <v>291997.03</v>
      </c>
      <c r="F2384" s="87" t="s">
        <v>63</v>
      </c>
      <c r="G2384" s="87" t="s">
        <v>3860</v>
      </c>
      <c r="H2384" s="87" t="s">
        <v>249</v>
      </c>
    </row>
    <row r="2385" outlineLevel="1">
      <c r="A2385" s="87" t="s">
        <v>6361</v>
      </c>
      <c r="B2385" s="87" t="s">
        <v>5020</v>
      </c>
      <c r="C2385" s="123" t="n">
        <v>2800.0</v>
      </c>
      <c r="D2385" s="123" t="s">
        <v>109</v>
      </c>
      <c r="E2385" s="123" t="n">
        <v>294797.03</v>
      </c>
      <c r="F2385" s="87" t="s">
        <v>63</v>
      </c>
      <c r="G2385" s="87" t="s">
        <v>5021</v>
      </c>
      <c r="H2385" s="87" t="s">
        <v>249</v>
      </c>
    </row>
    <row r="2386" outlineLevel="1">
      <c r="A2386" s="87" t="s">
        <v>6362</v>
      </c>
      <c r="B2386" s="87" t="s">
        <v>5030</v>
      </c>
      <c r="C2386" s="123" t="n">
        <v>5000.0</v>
      </c>
      <c r="D2386" s="123" t="s">
        <v>109</v>
      </c>
      <c r="E2386" s="123" t="n">
        <v>115494.39</v>
      </c>
      <c r="F2386" s="87" t="s">
        <v>63</v>
      </c>
      <c r="G2386" s="87" t="s">
        <v>249</v>
      </c>
      <c r="H2386" s="87" t="s">
        <v>249</v>
      </c>
    </row>
    <row r="2387" outlineLevel="1">
      <c r="A2387" s="87" t="s">
        <v>6363</v>
      </c>
      <c r="B2387" s="87" t="s">
        <v>5034</v>
      </c>
      <c r="C2387" s="123" t="n">
        <v>2000.0</v>
      </c>
      <c r="D2387" s="123" t="s">
        <v>109</v>
      </c>
      <c r="E2387" s="123" t="n">
        <v>133744.39</v>
      </c>
      <c r="F2387" s="87" t="s">
        <v>63</v>
      </c>
      <c r="G2387" s="87" t="s">
        <v>3327</v>
      </c>
      <c r="H2387" s="87" t="s">
        <v>249</v>
      </c>
    </row>
    <row r="2388" outlineLevel="1">
      <c r="A2388" s="87" t="s">
        <v>6363</v>
      </c>
      <c r="B2388" s="87" t="s">
        <v>5036</v>
      </c>
      <c r="C2388" s="123" t="n">
        <v>8000.0</v>
      </c>
      <c r="D2388" s="123" t="s">
        <v>109</v>
      </c>
      <c r="E2388" s="123" t="n">
        <v>141744.39</v>
      </c>
      <c r="F2388" s="87" t="s">
        <v>63</v>
      </c>
      <c r="G2388" s="87" t="s">
        <v>3327</v>
      </c>
      <c r="H2388" s="87" t="s">
        <v>249</v>
      </c>
    </row>
    <row r="2389" outlineLevel="1">
      <c r="A2389" s="87" t="s">
        <v>6363</v>
      </c>
      <c r="B2389" s="87" t="s">
        <v>5038</v>
      </c>
      <c r="C2389" s="123" t="n">
        <v>2000.0</v>
      </c>
      <c r="D2389" s="123" t="s">
        <v>109</v>
      </c>
      <c r="E2389" s="123" t="n">
        <v>143744.39</v>
      </c>
      <c r="F2389" s="87" t="s">
        <v>63</v>
      </c>
      <c r="G2389" s="87" t="s">
        <v>3327</v>
      </c>
      <c r="H2389" s="87" t="s">
        <v>249</v>
      </c>
    </row>
    <row r="2390" outlineLevel="1">
      <c r="A2390" s="87" t="s">
        <v>6363</v>
      </c>
      <c r="B2390" s="87" t="s">
        <v>5040</v>
      </c>
      <c r="C2390" s="123" t="n">
        <v>2000.0</v>
      </c>
      <c r="D2390" s="123" t="s">
        <v>109</v>
      </c>
      <c r="E2390" s="123" t="n">
        <v>145744.39</v>
      </c>
      <c r="F2390" s="87" t="s">
        <v>63</v>
      </c>
      <c r="G2390" s="87" t="s">
        <v>3327</v>
      </c>
      <c r="H2390" s="87" t="s">
        <v>249</v>
      </c>
    </row>
    <row r="2391" outlineLevel="1">
      <c r="A2391" s="87" t="s">
        <v>6364</v>
      </c>
      <c r="B2391" s="87" t="s">
        <v>5042</v>
      </c>
      <c r="C2391" s="123" t="n">
        <v>6000.0</v>
      </c>
      <c r="D2391" s="123" t="s">
        <v>109</v>
      </c>
      <c r="E2391" s="123" t="n">
        <v>151744.39</v>
      </c>
      <c r="F2391" s="87" t="s">
        <v>63</v>
      </c>
      <c r="G2391" s="87" t="s">
        <v>541</v>
      </c>
      <c r="H2391" s="87" t="s">
        <v>249</v>
      </c>
    </row>
    <row r="2392" outlineLevel="1">
      <c r="A2392" s="87" t="s">
        <v>6365</v>
      </c>
      <c r="B2392" s="87" t="s">
        <v>5044</v>
      </c>
      <c r="C2392" s="123" t="n">
        <v>7500.0</v>
      </c>
      <c r="D2392" s="123" t="s">
        <v>109</v>
      </c>
      <c r="E2392" s="123" t="n">
        <v>159244.39</v>
      </c>
      <c r="F2392" s="87" t="s">
        <v>63</v>
      </c>
      <c r="G2392" s="87" t="s">
        <v>3327</v>
      </c>
      <c r="H2392" s="87" t="s">
        <v>249</v>
      </c>
    </row>
    <row r="2393" outlineLevel="1">
      <c r="A2393" s="87" t="s">
        <v>6365</v>
      </c>
      <c r="B2393" s="87" t="s">
        <v>5046</v>
      </c>
      <c r="C2393" s="123" t="n">
        <v>2400.0</v>
      </c>
      <c r="D2393" s="123" t="s">
        <v>109</v>
      </c>
      <c r="E2393" s="123" t="n">
        <v>161644.39</v>
      </c>
      <c r="F2393" s="87" t="s">
        <v>63</v>
      </c>
      <c r="G2393" s="87" t="s">
        <v>249</v>
      </c>
      <c r="H2393" s="87" t="s">
        <v>249</v>
      </c>
    </row>
    <row r="2394" outlineLevel="1">
      <c r="A2394" s="87" t="s">
        <v>6365</v>
      </c>
      <c r="B2394" s="87" t="s">
        <v>5048</v>
      </c>
      <c r="C2394" s="123" t="n">
        <v>2100.0</v>
      </c>
      <c r="D2394" s="123" t="s">
        <v>109</v>
      </c>
      <c r="E2394" s="123" t="n">
        <v>163744.39</v>
      </c>
      <c r="F2394" s="87" t="s">
        <v>63</v>
      </c>
      <c r="G2394" s="87" t="s">
        <v>249</v>
      </c>
      <c r="H2394" s="87" t="s">
        <v>249</v>
      </c>
    </row>
    <row r="2395" outlineLevel="1">
      <c r="A2395" s="87" t="s">
        <v>6366</v>
      </c>
      <c r="B2395" s="87" t="s">
        <v>5053</v>
      </c>
      <c r="C2395" s="123" t="n">
        <v>700.0</v>
      </c>
      <c r="D2395" s="123" t="s">
        <v>109</v>
      </c>
      <c r="E2395" s="123" t="n">
        <v>104444.39</v>
      </c>
      <c r="F2395" s="87" t="s">
        <v>63</v>
      </c>
      <c r="G2395" s="87" t="s">
        <v>1969</v>
      </c>
      <c r="H2395" s="87" t="s">
        <v>249</v>
      </c>
    </row>
    <row r="2396" outlineLevel="1">
      <c r="A2396" s="87" t="s">
        <v>6366</v>
      </c>
      <c r="B2396" s="87" t="s">
        <v>5055</v>
      </c>
      <c r="C2396" s="123" t="n">
        <v>700.0</v>
      </c>
      <c r="D2396" s="123" t="s">
        <v>109</v>
      </c>
      <c r="E2396" s="123" t="n">
        <v>105144.39</v>
      </c>
      <c r="F2396" s="87" t="s">
        <v>63</v>
      </c>
      <c r="G2396" s="87" t="s">
        <v>1969</v>
      </c>
      <c r="H2396" s="87" t="s">
        <v>249</v>
      </c>
    </row>
    <row r="2397" outlineLevel="1">
      <c r="A2397" s="87" t="s">
        <v>6366</v>
      </c>
      <c r="B2397" s="87" t="s">
        <v>5057</v>
      </c>
      <c r="C2397" s="123" t="n">
        <v>700.0</v>
      </c>
      <c r="D2397" s="123" t="s">
        <v>109</v>
      </c>
      <c r="E2397" s="123" t="n">
        <v>105844.39</v>
      </c>
      <c r="F2397" s="87" t="s">
        <v>63</v>
      </c>
      <c r="G2397" s="87" t="s">
        <v>1969</v>
      </c>
      <c r="H2397" s="87" t="s">
        <v>249</v>
      </c>
    </row>
    <row r="2398" outlineLevel="1">
      <c r="A2398" s="87" t="s">
        <v>6367</v>
      </c>
      <c r="B2398" s="87" t="s">
        <v>5059</v>
      </c>
      <c r="C2398" s="123" t="n">
        <v>2300.0</v>
      </c>
      <c r="D2398" s="123" t="s">
        <v>109</v>
      </c>
      <c r="E2398" s="123" t="n">
        <v>108144.39</v>
      </c>
      <c r="F2398" s="87" t="s">
        <v>63</v>
      </c>
      <c r="G2398" s="87" t="s">
        <v>541</v>
      </c>
      <c r="H2398" s="87" t="s">
        <v>249</v>
      </c>
    </row>
    <row r="2399" outlineLevel="1">
      <c r="A2399" s="87" t="s">
        <v>6367</v>
      </c>
      <c r="B2399" s="87" t="s">
        <v>5061</v>
      </c>
      <c r="C2399" s="123" t="n">
        <v>700.0</v>
      </c>
      <c r="D2399" s="123" t="s">
        <v>109</v>
      </c>
      <c r="E2399" s="123" t="n">
        <v>108844.39</v>
      </c>
      <c r="F2399" s="87" t="s">
        <v>63</v>
      </c>
      <c r="G2399" s="87" t="s">
        <v>1969</v>
      </c>
      <c r="H2399" s="87" t="s">
        <v>249</v>
      </c>
    </row>
    <row r="2400" outlineLevel="1">
      <c r="A2400" s="87" t="s">
        <v>6367</v>
      </c>
      <c r="B2400" s="87" t="s">
        <v>5064</v>
      </c>
      <c r="C2400" s="123" t="n">
        <v>700.0</v>
      </c>
      <c r="D2400" s="123" t="s">
        <v>109</v>
      </c>
      <c r="E2400" s="123" t="n">
        <v>109408.69</v>
      </c>
      <c r="F2400" s="87" t="s">
        <v>63</v>
      </c>
      <c r="G2400" s="87" t="s">
        <v>1969</v>
      </c>
      <c r="H2400" s="87" t="s">
        <v>249</v>
      </c>
    </row>
    <row r="2401" outlineLevel="1">
      <c r="A2401" s="87" t="s">
        <v>6367</v>
      </c>
      <c r="B2401" s="87" t="s">
        <v>5066</v>
      </c>
      <c r="C2401" s="123" t="n">
        <v>700.0</v>
      </c>
      <c r="D2401" s="123" t="s">
        <v>109</v>
      </c>
      <c r="E2401" s="123" t="n">
        <v>110108.69</v>
      </c>
      <c r="F2401" s="87" t="s">
        <v>63</v>
      </c>
      <c r="G2401" s="87" t="s">
        <v>1969</v>
      </c>
      <c r="H2401" s="87" t="s">
        <v>249</v>
      </c>
    </row>
    <row r="2402" outlineLevel="1">
      <c r="A2402" s="87" t="s">
        <v>6368</v>
      </c>
      <c r="B2402" s="87" t="s">
        <v>5068</v>
      </c>
      <c r="C2402" s="123" t="n">
        <v>700.0</v>
      </c>
      <c r="D2402" s="123" t="s">
        <v>109</v>
      </c>
      <c r="E2402" s="123" t="n">
        <v>110808.69</v>
      </c>
      <c r="F2402" s="87" t="s">
        <v>63</v>
      </c>
      <c r="G2402" s="87" t="s">
        <v>1969</v>
      </c>
      <c r="H2402" s="87" t="s">
        <v>249</v>
      </c>
    </row>
    <row r="2403" outlineLevel="1">
      <c r="A2403" s="87" t="s">
        <v>6368</v>
      </c>
      <c r="B2403" s="87" t="s">
        <v>5070</v>
      </c>
      <c r="C2403" s="123" t="n">
        <v>350000.0</v>
      </c>
      <c r="D2403" s="123" t="s">
        <v>109</v>
      </c>
      <c r="E2403" s="123" t="n">
        <v>460808.69</v>
      </c>
      <c r="F2403" s="87" t="s">
        <v>63</v>
      </c>
      <c r="G2403" s="87" t="s">
        <v>3632</v>
      </c>
      <c r="H2403" s="87" t="s">
        <v>249</v>
      </c>
    </row>
    <row r="2404" outlineLevel="1">
      <c r="A2404" s="87" t="s">
        <v>6369</v>
      </c>
      <c r="B2404" s="87" t="s">
        <v>5075</v>
      </c>
      <c r="C2404" s="123" t="n">
        <v>4400.0</v>
      </c>
      <c r="D2404" s="123" t="s">
        <v>109</v>
      </c>
      <c r="E2404" s="123" t="n">
        <v>105208.69</v>
      </c>
      <c r="F2404" s="87" t="s">
        <v>63</v>
      </c>
      <c r="G2404" s="87" t="s">
        <v>249</v>
      </c>
      <c r="H2404" s="87" t="s">
        <v>249</v>
      </c>
    </row>
    <row r="2405" outlineLevel="1">
      <c r="A2405" s="87" t="s">
        <v>6369</v>
      </c>
      <c r="B2405" s="87" t="s">
        <v>5077</v>
      </c>
      <c r="C2405" s="123" t="n">
        <v>1500.0</v>
      </c>
      <c r="D2405" s="123" t="s">
        <v>109</v>
      </c>
      <c r="E2405" s="123" t="n">
        <v>106708.69</v>
      </c>
      <c r="F2405" s="87" t="s">
        <v>63</v>
      </c>
      <c r="G2405" s="87" t="s">
        <v>3107</v>
      </c>
      <c r="H2405" s="87" t="s">
        <v>249</v>
      </c>
    </row>
    <row r="2406" outlineLevel="1">
      <c r="A2406" s="87" t="s">
        <v>6369</v>
      </c>
      <c r="B2406" s="87" t="s">
        <v>5081</v>
      </c>
      <c r="C2406" s="123" t="n">
        <v>1000000.0</v>
      </c>
      <c r="D2406" s="123" t="s">
        <v>109</v>
      </c>
      <c r="E2406" s="123" t="n">
        <v>1253264.69</v>
      </c>
      <c r="F2406" s="87" t="s">
        <v>63</v>
      </c>
      <c r="G2406" s="87" t="s">
        <v>249</v>
      </c>
      <c r="H2406" s="87" t="s">
        <v>249</v>
      </c>
    </row>
    <row r="2407" outlineLevel="1">
      <c r="A2407" s="87" t="s">
        <v>6369</v>
      </c>
      <c r="B2407" s="87" t="s">
        <v>5083</v>
      </c>
      <c r="C2407" s="123" t="n">
        <v>700.0</v>
      </c>
      <c r="D2407" s="123" t="s">
        <v>109</v>
      </c>
      <c r="E2407" s="123" t="n">
        <v>1253964.69</v>
      </c>
      <c r="F2407" s="87" t="s">
        <v>63</v>
      </c>
      <c r="G2407" s="87" t="s">
        <v>1969</v>
      </c>
      <c r="H2407" s="87" t="s">
        <v>249</v>
      </c>
    </row>
    <row r="2408" outlineLevel="1">
      <c r="A2408" s="87" t="s">
        <v>6369</v>
      </c>
      <c r="B2408" s="87" t="s">
        <v>5085</v>
      </c>
      <c r="C2408" s="123" t="n">
        <v>700.0</v>
      </c>
      <c r="D2408" s="123" t="s">
        <v>109</v>
      </c>
      <c r="E2408" s="123" t="n">
        <v>1254664.69</v>
      </c>
      <c r="F2408" s="87" t="s">
        <v>63</v>
      </c>
      <c r="G2408" s="87" t="s">
        <v>249</v>
      </c>
      <c r="H2408" s="87" t="s">
        <v>249</v>
      </c>
    </row>
    <row r="2409" outlineLevel="1">
      <c r="A2409" s="87" t="s">
        <v>6370</v>
      </c>
      <c r="B2409" s="87" t="s">
        <v>5096</v>
      </c>
      <c r="C2409" s="123" t="n">
        <v>2900.0</v>
      </c>
      <c r="D2409" s="123" t="s">
        <v>109</v>
      </c>
      <c r="E2409" s="123" t="n">
        <v>133347.69</v>
      </c>
      <c r="F2409" s="87" t="s">
        <v>63</v>
      </c>
      <c r="G2409" s="87" t="s">
        <v>3107</v>
      </c>
      <c r="H2409" s="87" t="s">
        <v>249</v>
      </c>
    </row>
    <row r="2410" outlineLevel="1">
      <c r="A2410" s="87" t="s">
        <v>6370</v>
      </c>
      <c r="B2410" s="87" t="s">
        <v>5098</v>
      </c>
      <c r="C2410" s="123" t="n">
        <v>700.0</v>
      </c>
      <c r="D2410" s="123" t="s">
        <v>109</v>
      </c>
      <c r="E2410" s="123" t="n">
        <v>134047.69</v>
      </c>
      <c r="F2410" s="87" t="s">
        <v>63</v>
      </c>
      <c r="G2410" s="87" t="s">
        <v>1969</v>
      </c>
      <c r="H2410" s="87" t="s">
        <v>249</v>
      </c>
    </row>
    <row r="2411" outlineLevel="1">
      <c r="A2411" s="87" t="s">
        <v>6370</v>
      </c>
      <c r="B2411" s="87" t="s">
        <v>5100</v>
      </c>
      <c r="C2411" s="123" t="n">
        <v>10000.0</v>
      </c>
      <c r="D2411" s="123" t="s">
        <v>109</v>
      </c>
      <c r="E2411" s="123" t="n">
        <v>144047.69</v>
      </c>
      <c r="F2411" s="87" t="s">
        <v>63</v>
      </c>
      <c r="G2411" s="87" t="s">
        <v>5101</v>
      </c>
      <c r="H2411" s="87" t="s">
        <v>249</v>
      </c>
    </row>
    <row r="2412" outlineLevel="1">
      <c r="A2412" s="87" t="s">
        <v>6371</v>
      </c>
      <c r="B2412" s="87" t="s">
        <v>5103</v>
      </c>
      <c r="C2412" s="123" t="n">
        <v>700.0</v>
      </c>
      <c r="D2412" s="123" t="s">
        <v>109</v>
      </c>
      <c r="E2412" s="123" t="n">
        <v>144747.69</v>
      </c>
      <c r="F2412" s="87" t="s">
        <v>63</v>
      </c>
      <c r="G2412" s="87" t="s">
        <v>1969</v>
      </c>
      <c r="H2412" s="87" t="s">
        <v>249</v>
      </c>
    </row>
    <row r="2413" outlineLevel="1">
      <c r="A2413" s="87" t="s">
        <v>6371</v>
      </c>
      <c r="B2413" s="87" t="s">
        <v>5105</v>
      </c>
      <c r="C2413" s="123" t="n">
        <v>700.0</v>
      </c>
      <c r="D2413" s="123" t="s">
        <v>109</v>
      </c>
      <c r="E2413" s="123" t="n">
        <v>145447.69</v>
      </c>
      <c r="F2413" s="87" t="s">
        <v>63</v>
      </c>
      <c r="G2413" s="87" t="s">
        <v>1969</v>
      </c>
      <c r="H2413" s="87" t="s">
        <v>249</v>
      </c>
    </row>
    <row r="2414" outlineLevel="1">
      <c r="A2414" s="87" t="s">
        <v>6372</v>
      </c>
      <c r="B2414" s="87" t="s">
        <v>5107</v>
      </c>
      <c r="C2414" s="123" t="n">
        <v>4500.0</v>
      </c>
      <c r="D2414" s="123" t="s">
        <v>109</v>
      </c>
      <c r="E2414" s="123" t="n">
        <v>149947.69</v>
      </c>
      <c r="F2414" s="87" t="s">
        <v>63</v>
      </c>
      <c r="G2414" s="87" t="s">
        <v>249</v>
      </c>
      <c r="H2414" s="87" t="s">
        <v>249</v>
      </c>
    </row>
    <row r="2415" outlineLevel="1">
      <c r="A2415" s="87" t="s">
        <v>6373</v>
      </c>
      <c r="B2415" s="87" t="s">
        <v>5109</v>
      </c>
      <c r="C2415" s="123" t="n">
        <v>384000.0</v>
      </c>
      <c r="D2415" s="123" t="s">
        <v>109</v>
      </c>
      <c r="E2415" s="123" t="n">
        <v>533947.69</v>
      </c>
      <c r="F2415" s="87" t="s">
        <v>63</v>
      </c>
      <c r="G2415" s="87" t="s">
        <v>1044</v>
      </c>
      <c r="H2415" s="87" t="s">
        <v>249</v>
      </c>
    </row>
    <row r="2416" outlineLevel="1">
      <c r="A2416" s="87" t="s">
        <v>6374</v>
      </c>
      <c r="B2416" s="87" t="s">
        <v>5113</v>
      </c>
      <c r="C2416" s="123" t="n">
        <v>9000.0</v>
      </c>
      <c r="D2416" s="123" t="s">
        <v>109</v>
      </c>
      <c r="E2416" s="123" t="n">
        <v>142947.69</v>
      </c>
      <c r="F2416" s="87" t="s">
        <v>63</v>
      </c>
      <c r="G2416" s="87" t="s">
        <v>249</v>
      </c>
      <c r="H2416" s="87" t="s">
        <v>249</v>
      </c>
    </row>
    <row r="2417" outlineLevel="1">
      <c r="A2417" s="87" t="s">
        <v>6374</v>
      </c>
      <c r="B2417" s="87" t="s">
        <v>5115</v>
      </c>
      <c r="C2417" s="123" t="n">
        <v>8100.0</v>
      </c>
      <c r="D2417" s="123" t="s">
        <v>109</v>
      </c>
      <c r="E2417" s="123" t="n">
        <v>151047.69</v>
      </c>
      <c r="F2417" s="87" t="s">
        <v>63</v>
      </c>
      <c r="G2417" s="87" t="s">
        <v>3616</v>
      </c>
      <c r="H2417" s="87" t="s">
        <v>249</v>
      </c>
    </row>
    <row r="2418" outlineLevel="1">
      <c r="A2418" s="87" t="s">
        <v>6374</v>
      </c>
      <c r="B2418" s="87" t="s">
        <v>5120</v>
      </c>
      <c r="C2418" s="123" t="n">
        <v>2000.0</v>
      </c>
      <c r="D2418" s="123" t="s">
        <v>109</v>
      </c>
      <c r="E2418" s="123" t="n">
        <v>126585.69</v>
      </c>
      <c r="F2418" s="87" t="s">
        <v>63</v>
      </c>
      <c r="G2418" s="87" t="s">
        <v>249</v>
      </c>
      <c r="H2418" s="87" t="s">
        <v>249</v>
      </c>
    </row>
    <row r="2419" outlineLevel="1">
      <c r="A2419" s="87" t="s">
        <v>6374</v>
      </c>
      <c r="B2419" s="87" t="s">
        <v>5122</v>
      </c>
      <c r="C2419" s="123" t="n">
        <v>5600.0</v>
      </c>
      <c r="D2419" s="123" t="s">
        <v>109</v>
      </c>
      <c r="E2419" s="123" t="n">
        <v>132185.69</v>
      </c>
      <c r="F2419" s="87" t="s">
        <v>63</v>
      </c>
      <c r="G2419" s="87" t="s">
        <v>249</v>
      </c>
      <c r="H2419" s="87" t="s">
        <v>249</v>
      </c>
    </row>
    <row r="2420" outlineLevel="1">
      <c r="A2420" s="87" t="s">
        <v>6374</v>
      </c>
      <c r="B2420" s="87" t="s">
        <v>5124</v>
      </c>
      <c r="C2420" s="123" t="n">
        <v>21000.0</v>
      </c>
      <c r="D2420" s="123" t="s">
        <v>109</v>
      </c>
      <c r="E2420" s="123" t="n">
        <v>153185.69</v>
      </c>
      <c r="F2420" s="87" t="s">
        <v>63</v>
      </c>
      <c r="G2420" s="87" t="s">
        <v>5125</v>
      </c>
      <c r="H2420" s="87" t="s">
        <v>249</v>
      </c>
    </row>
    <row r="2421" outlineLevel="1">
      <c r="A2421" s="87" t="s">
        <v>6374</v>
      </c>
      <c r="B2421" s="87" t="s">
        <v>5127</v>
      </c>
      <c r="C2421" s="123" t="n">
        <v>5000.0</v>
      </c>
      <c r="D2421" s="123" t="s">
        <v>109</v>
      </c>
      <c r="E2421" s="123" t="n">
        <v>158185.69</v>
      </c>
      <c r="F2421" s="87" t="s">
        <v>83</v>
      </c>
      <c r="G2421" s="87" t="s">
        <v>827</v>
      </c>
      <c r="H2421" s="87" t="s">
        <v>249</v>
      </c>
    </row>
    <row r="2422" outlineLevel="1">
      <c r="A2422" s="87" t="s">
        <v>6375</v>
      </c>
      <c r="B2422" s="87" t="s">
        <v>5129</v>
      </c>
      <c r="C2422" s="123" t="n">
        <v>12200.0</v>
      </c>
      <c r="D2422" s="123" t="s">
        <v>109</v>
      </c>
      <c r="E2422" s="123" t="n">
        <v>170385.69</v>
      </c>
      <c r="F2422" s="87" t="s">
        <v>63</v>
      </c>
      <c r="G2422" s="87" t="s">
        <v>249</v>
      </c>
      <c r="H2422" s="87" t="s">
        <v>249</v>
      </c>
    </row>
    <row r="2423" outlineLevel="1">
      <c r="A2423" s="87" t="s">
        <v>6375</v>
      </c>
      <c r="B2423" s="87" t="s">
        <v>5131</v>
      </c>
      <c r="C2423" s="123" t="n">
        <v>15300.0</v>
      </c>
      <c r="D2423" s="123" t="s">
        <v>109</v>
      </c>
      <c r="E2423" s="123" t="n">
        <v>185685.69</v>
      </c>
      <c r="F2423" s="87" t="s">
        <v>63</v>
      </c>
      <c r="G2423" s="87" t="s">
        <v>249</v>
      </c>
      <c r="H2423" s="87" t="s">
        <v>249</v>
      </c>
    </row>
    <row r="2424" outlineLevel="1">
      <c r="A2424" s="87" t="s">
        <v>6375</v>
      </c>
      <c r="B2424" s="87" t="s">
        <v>5133</v>
      </c>
      <c r="C2424" s="123" t="n">
        <v>40000.0</v>
      </c>
      <c r="D2424" s="123" t="s">
        <v>109</v>
      </c>
      <c r="E2424" s="123" t="n">
        <v>225685.69</v>
      </c>
      <c r="F2424" s="87" t="s">
        <v>59</v>
      </c>
      <c r="G2424" s="87" t="s">
        <v>489</v>
      </c>
      <c r="H2424" s="87" t="s">
        <v>249</v>
      </c>
    </row>
    <row r="2425" outlineLevel="1">
      <c r="A2425" s="87" t="s">
        <v>6375</v>
      </c>
      <c r="B2425" s="87" t="s">
        <v>5138</v>
      </c>
      <c r="C2425" s="123" t="n">
        <v>50000.0</v>
      </c>
      <c r="D2425" s="123" t="s">
        <v>109</v>
      </c>
      <c r="E2425" s="123" t="n">
        <v>239141.09</v>
      </c>
      <c r="F2425" s="87" t="s">
        <v>63</v>
      </c>
      <c r="G2425" s="87" t="s">
        <v>5139</v>
      </c>
      <c r="H2425" s="87" t="s">
        <v>249</v>
      </c>
    </row>
    <row r="2426" outlineLevel="1">
      <c r="A2426" s="87" t="s">
        <v>6376</v>
      </c>
      <c r="B2426" s="87" t="s">
        <v>5141</v>
      </c>
      <c r="C2426" s="123" t="n">
        <v>20000.0</v>
      </c>
      <c r="D2426" s="123" t="s">
        <v>109</v>
      </c>
      <c r="E2426" s="123" t="n">
        <v>259141.09</v>
      </c>
      <c r="F2426" s="87" t="s">
        <v>63</v>
      </c>
      <c r="G2426" s="87" t="s">
        <v>4133</v>
      </c>
      <c r="H2426" s="87" t="s">
        <v>249</v>
      </c>
    </row>
    <row r="2427" outlineLevel="1">
      <c r="A2427" s="87" t="s">
        <v>6376</v>
      </c>
      <c r="B2427" s="87" t="s">
        <v>5143</v>
      </c>
      <c r="C2427" s="123" t="n">
        <v>1000.0</v>
      </c>
      <c r="D2427" s="123" t="s">
        <v>109</v>
      </c>
      <c r="E2427" s="123" t="n">
        <v>260141.09</v>
      </c>
      <c r="F2427" s="87" t="s">
        <v>63</v>
      </c>
      <c r="G2427" s="87" t="s">
        <v>249</v>
      </c>
      <c r="H2427" s="87" t="s">
        <v>249</v>
      </c>
    </row>
    <row r="2428" outlineLevel="1">
      <c r="A2428" s="87" t="s">
        <v>6376</v>
      </c>
      <c r="B2428" s="87" t="s">
        <v>5145</v>
      </c>
      <c r="C2428" s="123" t="n">
        <v>50000.0</v>
      </c>
      <c r="D2428" s="123" t="s">
        <v>109</v>
      </c>
      <c r="E2428" s="123" t="n">
        <v>310141.09</v>
      </c>
      <c r="F2428" s="87" t="s">
        <v>63</v>
      </c>
      <c r="G2428" s="87" t="s">
        <v>249</v>
      </c>
      <c r="H2428" s="87" t="s">
        <v>249</v>
      </c>
    </row>
    <row r="2429" outlineLevel="1">
      <c r="A2429" s="87" t="s">
        <v>6376</v>
      </c>
      <c r="B2429" s="87" t="s">
        <v>5147</v>
      </c>
      <c r="C2429" s="123" t="n">
        <v>16500.0</v>
      </c>
      <c r="D2429" s="123" t="s">
        <v>109</v>
      </c>
      <c r="E2429" s="123" t="n">
        <v>326641.09</v>
      </c>
      <c r="F2429" s="87" t="s">
        <v>63</v>
      </c>
      <c r="G2429" s="87" t="s">
        <v>5148</v>
      </c>
      <c r="H2429" s="87" t="s">
        <v>249</v>
      </c>
    </row>
    <row r="2430" outlineLevel="1">
      <c r="A2430" s="87" t="s">
        <v>6377</v>
      </c>
      <c r="B2430" s="87" t="s">
        <v>5154</v>
      </c>
      <c r="C2430" s="123" t="n">
        <v>64900.0</v>
      </c>
      <c r="D2430" s="123" t="s">
        <v>109</v>
      </c>
      <c r="E2430" s="123" t="n">
        <v>407791.09</v>
      </c>
      <c r="F2430" s="87" t="s">
        <v>63</v>
      </c>
      <c r="G2430" s="87" t="s">
        <v>1937</v>
      </c>
      <c r="H2430" s="87" t="s">
        <v>249</v>
      </c>
    </row>
    <row r="2431" outlineLevel="1">
      <c r="A2431" s="87" t="s">
        <v>6377</v>
      </c>
      <c r="B2431" s="87" t="s">
        <v>5156</v>
      </c>
      <c r="C2431" s="123" t="n">
        <v>2500.0</v>
      </c>
      <c r="D2431" s="123" t="s">
        <v>109</v>
      </c>
      <c r="E2431" s="123" t="n">
        <v>410291.09</v>
      </c>
      <c r="F2431" s="87" t="s">
        <v>63</v>
      </c>
      <c r="G2431" s="87" t="s">
        <v>249</v>
      </c>
      <c r="H2431" s="87" t="s">
        <v>249</v>
      </c>
    </row>
    <row r="2432" outlineLevel="1">
      <c r="A2432" s="87" t="s">
        <v>6377</v>
      </c>
      <c r="B2432" s="87" t="s">
        <v>5158</v>
      </c>
      <c r="C2432" s="123" t="n">
        <v>175000.0</v>
      </c>
      <c r="D2432" s="123" t="s">
        <v>109</v>
      </c>
      <c r="E2432" s="123" t="n">
        <v>585291.09</v>
      </c>
      <c r="F2432" s="87" t="s">
        <v>63</v>
      </c>
      <c r="G2432" s="87" t="s">
        <v>382</v>
      </c>
      <c r="H2432" s="87" t="s">
        <v>249</v>
      </c>
    </row>
    <row r="2433" outlineLevel="1">
      <c r="A2433" s="87" t="s">
        <v>6378</v>
      </c>
      <c r="B2433" s="87" t="s">
        <v>5159</v>
      </c>
      <c r="C2433" s="123" t="n">
        <v>30600.0</v>
      </c>
      <c r="D2433" s="123" t="s">
        <v>109</v>
      </c>
      <c r="E2433" s="123" t="n">
        <v>615891.09</v>
      </c>
      <c r="F2433" s="87" t="s">
        <v>63</v>
      </c>
      <c r="G2433" s="87" t="s">
        <v>5160</v>
      </c>
      <c r="H2433" s="87" t="s">
        <v>249</v>
      </c>
    </row>
    <row r="2434" outlineLevel="1">
      <c r="A2434" s="87" t="s">
        <v>6378</v>
      </c>
      <c r="B2434" s="87" t="s">
        <v>5162</v>
      </c>
      <c r="C2434" s="123" t="n">
        <v>15700.0</v>
      </c>
      <c r="D2434" s="123" t="s">
        <v>109</v>
      </c>
      <c r="E2434" s="123" t="n">
        <v>631591.09</v>
      </c>
      <c r="F2434" s="87" t="s">
        <v>63</v>
      </c>
      <c r="G2434" s="87" t="s">
        <v>249</v>
      </c>
      <c r="H2434" s="87" t="s">
        <v>249</v>
      </c>
    </row>
    <row r="2435" outlineLevel="1">
      <c r="A2435" s="87" t="s">
        <v>6379</v>
      </c>
      <c r="B2435" s="87" t="s">
        <v>5166</v>
      </c>
      <c r="C2435" s="123" t="n">
        <v>40000.0</v>
      </c>
      <c r="D2435" s="123" t="s">
        <v>109</v>
      </c>
      <c r="E2435" s="123" t="n">
        <v>141591.09</v>
      </c>
      <c r="F2435" s="87" t="s">
        <v>63</v>
      </c>
      <c r="G2435" s="87" t="s">
        <v>5148</v>
      </c>
      <c r="H2435" s="87" t="s">
        <v>249</v>
      </c>
    </row>
    <row r="2436" outlineLevel="1">
      <c r="A2436" s="87" t="s">
        <v>6380</v>
      </c>
      <c r="B2436" s="87" t="s">
        <v>5176</v>
      </c>
      <c r="C2436" s="123" t="n">
        <v>14500.0</v>
      </c>
      <c r="D2436" s="123" t="s">
        <v>109</v>
      </c>
      <c r="E2436" s="123" t="n">
        <v>102225.09</v>
      </c>
      <c r="F2436" s="87" t="s">
        <v>84</v>
      </c>
      <c r="G2436" s="87" t="s">
        <v>249</v>
      </c>
      <c r="H2436" s="87" t="s">
        <v>249</v>
      </c>
    </row>
    <row r="2437" outlineLevel="1">
      <c r="A2437" s="87" t="s">
        <v>6380</v>
      </c>
      <c r="B2437" s="87" t="s">
        <v>5178</v>
      </c>
      <c r="C2437" s="123" t="n">
        <v>500.0</v>
      </c>
      <c r="D2437" s="123" t="s">
        <v>109</v>
      </c>
      <c r="E2437" s="123" t="n">
        <v>102725.09</v>
      </c>
      <c r="F2437" s="87" t="s">
        <v>84</v>
      </c>
      <c r="G2437" s="87" t="s">
        <v>249</v>
      </c>
      <c r="H2437" s="87" t="s">
        <v>249</v>
      </c>
    </row>
    <row r="2438" outlineLevel="1">
      <c r="A2438" s="87" t="s">
        <v>6380</v>
      </c>
      <c r="B2438" s="87" t="s">
        <v>5180</v>
      </c>
      <c r="C2438" s="123" t="n">
        <v>2000.0</v>
      </c>
      <c r="D2438" s="123" t="s">
        <v>109</v>
      </c>
      <c r="E2438" s="123" t="n">
        <v>104725.09</v>
      </c>
      <c r="F2438" s="87" t="s">
        <v>63</v>
      </c>
      <c r="G2438" s="87" t="s">
        <v>3327</v>
      </c>
      <c r="H2438" s="87" t="s">
        <v>249</v>
      </c>
    </row>
    <row r="2439" outlineLevel="1">
      <c r="A2439" s="87" t="s">
        <v>6380</v>
      </c>
      <c r="B2439" s="87" t="s">
        <v>5182</v>
      </c>
      <c r="C2439" s="123" t="n">
        <v>2000.0</v>
      </c>
      <c r="D2439" s="123" t="s">
        <v>109</v>
      </c>
      <c r="E2439" s="123" t="n">
        <v>106725.09</v>
      </c>
      <c r="F2439" s="87" t="s">
        <v>63</v>
      </c>
      <c r="G2439" s="87" t="s">
        <v>3327</v>
      </c>
      <c r="H2439" s="87" t="s">
        <v>249</v>
      </c>
    </row>
    <row r="2440" outlineLevel="1">
      <c r="A2440" s="87" t="s">
        <v>6380</v>
      </c>
      <c r="B2440" s="87" t="s">
        <v>5184</v>
      </c>
      <c r="C2440" s="123" t="n">
        <v>500.0</v>
      </c>
      <c r="D2440" s="123" t="s">
        <v>109</v>
      </c>
      <c r="E2440" s="123" t="n">
        <v>107225.09</v>
      </c>
      <c r="F2440" s="87" t="s">
        <v>63</v>
      </c>
      <c r="G2440" s="87" t="s">
        <v>3327</v>
      </c>
      <c r="H2440" s="87" t="s">
        <v>249</v>
      </c>
    </row>
    <row r="2441" outlineLevel="1">
      <c r="A2441" s="87" t="s">
        <v>6381</v>
      </c>
      <c r="B2441" s="87" t="s">
        <v>5186</v>
      </c>
      <c r="C2441" s="123" t="n">
        <v>40400.0</v>
      </c>
      <c r="D2441" s="123" t="s">
        <v>109</v>
      </c>
      <c r="E2441" s="123" t="n">
        <v>84126.14</v>
      </c>
      <c r="F2441" s="87" t="s">
        <v>63</v>
      </c>
      <c r="G2441" s="87" t="s">
        <v>249</v>
      </c>
      <c r="H2441" s="87" t="s">
        <v>249</v>
      </c>
    </row>
    <row r="2442" outlineLevel="1">
      <c r="A2442" s="87" t="s">
        <v>6381</v>
      </c>
      <c r="B2442" s="87" t="s">
        <v>5188</v>
      </c>
      <c r="C2442" s="123" t="n">
        <v>10500.0</v>
      </c>
      <c r="D2442" s="123" t="s">
        <v>109</v>
      </c>
      <c r="E2442" s="123" t="n">
        <v>94626.14</v>
      </c>
      <c r="F2442" s="87" t="s">
        <v>63</v>
      </c>
      <c r="G2442" s="87" t="s">
        <v>5189</v>
      </c>
      <c r="H2442" s="87" t="s">
        <v>249</v>
      </c>
    </row>
    <row r="2443" outlineLevel="1">
      <c r="A2443" s="87" t="s">
        <v>6381</v>
      </c>
      <c r="B2443" s="87" t="s">
        <v>5191</v>
      </c>
      <c r="C2443" s="123" t="n">
        <v>6000.0</v>
      </c>
      <c r="D2443" s="123" t="s">
        <v>109</v>
      </c>
      <c r="E2443" s="123" t="n">
        <v>100626.14</v>
      </c>
      <c r="F2443" s="87" t="s">
        <v>63</v>
      </c>
      <c r="G2443" s="87" t="s">
        <v>5189</v>
      </c>
      <c r="H2443" s="87" t="s">
        <v>249</v>
      </c>
    </row>
    <row r="2444" outlineLevel="1">
      <c r="A2444" s="87" t="s">
        <v>6381</v>
      </c>
      <c r="B2444" s="87" t="s">
        <v>5193</v>
      </c>
      <c r="C2444" s="123" t="n">
        <v>3500.0</v>
      </c>
      <c r="D2444" s="123" t="s">
        <v>109</v>
      </c>
      <c r="E2444" s="123" t="n">
        <v>104126.14</v>
      </c>
      <c r="F2444" s="87" t="s">
        <v>63</v>
      </c>
      <c r="G2444" s="87" t="s">
        <v>3301</v>
      </c>
      <c r="H2444" s="87" t="s">
        <v>249</v>
      </c>
    </row>
    <row r="2445" outlineLevel="1">
      <c r="A2445" s="87" t="s">
        <v>6381</v>
      </c>
      <c r="B2445" s="87" t="s">
        <v>5197</v>
      </c>
      <c r="C2445" s="123" t="n">
        <v>18000.0</v>
      </c>
      <c r="D2445" s="123" t="s">
        <v>109</v>
      </c>
      <c r="E2445" s="123" t="n">
        <v>132274.14</v>
      </c>
      <c r="F2445" s="87" t="s">
        <v>63</v>
      </c>
      <c r="G2445" s="87" t="s">
        <v>3616</v>
      </c>
      <c r="H2445" s="87" t="s">
        <v>249</v>
      </c>
    </row>
    <row r="2446" outlineLevel="1">
      <c r="A2446" s="87" t="s">
        <v>6381</v>
      </c>
      <c r="B2446" s="87" t="s">
        <v>5204</v>
      </c>
      <c r="C2446" s="123" t="n">
        <v>60000.0</v>
      </c>
      <c r="D2446" s="123" t="s">
        <v>109</v>
      </c>
      <c r="E2446" s="123" t="n">
        <v>106464.14</v>
      </c>
      <c r="F2446" s="87" t="s">
        <v>59</v>
      </c>
      <c r="G2446" s="87" t="s">
        <v>489</v>
      </c>
      <c r="H2446" s="87" t="s">
        <v>249</v>
      </c>
    </row>
    <row r="2447" outlineLevel="1">
      <c r="A2447" s="87" t="s">
        <v>6381</v>
      </c>
      <c r="B2447" s="87" t="s">
        <v>5208</v>
      </c>
      <c r="C2447" s="123" t="n">
        <v>4400.0</v>
      </c>
      <c r="D2447" s="123" t="s">
        <v>109</v>
      </c>
      <c r="E2447" s="123" t="n">
        <v>112114.14</v>
      </c>
      <c r="F2447" s="87" t="s">
        <v>63</v>
      </c>
      <c r="G2447" s="87" t="s">
        <v>3107</v>
      </c>
      <c r="H2447" s="87" t="s">
        <v>249</v>
      </c>
    </row>
    <row r="2448" outlineLevel="1">
      <c r="A2448" s="87" t="s">
        <v>6382</v>
      </c>
      <c r="B2448" s="87" t="s">
        <v>5210</v>
      </c>
      <c r="C2448" s="123" t="n">
        <v>400000.0</v>
      </c>
      <c r="D2448" s="123" t="s">
        <v>109</v>
      </c>
      <c r="E2448" s="123" t="n">
        <v>512114.14</v>
      </c>
      <c r="F2448" s="87" t="s">
        <v>59</v>
      </c>
      <c r="G2448" s="87" t="s">
        <v>489</v>
      </c>
      <c r="H2448" s="87" t="s">
        <v>249</v>
      </c>
    </row>
    <row r="2449" outlineLevel="1">
      <c r="A2449" s="87" t="s">
        <v>6382</v>
      </c>
      <c r="B2449" s="87" t="s">
        <v>5215</v>
      </c>
      <c r="C2449" s="123" t="n">
        <v>2200.0</v>
      </c>
      <c r="D2449" s="123" t="s">
        <v>109</v>
      </c>
      <c r="E2449" s="123" t="n">
        <v>105629.14</v>
      </c>
      <c r="F2449" s="87" t="s">
        <v>63</v>
      </c>
      <c r="G2449" s="87" t="s">
        <v>5216</v>
      </c>
      <c r="H2449" s="87" t="s">
        <v>249</v>
      </c>
    </row>
    <row r="2450" outlineLevel="1">
      <c r="A2450" s="87" t="s">
        <v>6383</v>
      </c>
      <c r="B2450" s="87" t="s">
        <v>5220</v>
      </c>
      <c r="C2450" s="123" t="n">
        <v>10000.0</v>
      </c>
      <c r="D2450" s="123" t="s">
        <v>109</v>
      </c>
      <c r="E2450" s="123" t="n">
        <v>115779.14</v>
      </c>
      <c r="F2450" s="87" t="s">
        <v>63</v>
      </c>
      <c r="G2450" s="87" t="s">
        <v>2325</v>
      </c>
      <c r="H2450" s="87" t="s">
        <v>249</v>
      </c>
    </row>
    <row r="2451" outlineLevel="1">
      <c r="A2451" s="87" t="s">
        <v>6384</v>
      </c>
      <c r="B2451" s="87" t="s">
        <v>5233</v>
      </c>
      <c r="C2451" s="123" t="n">
        <v>9200.0</v>
      </c>
      <c r="D2451" s="123" t="s">
        <v>109</v>
      </c>
      <c r="E2451" s="123" t="n">
        <v>211460.14</v>
      </c>
      <c r="F2451" s="87" t="s">
        <v>63</v>
      </c>
      <c r="G2451" s="87" t="s">
        <v>249</v>
      </c>
      <c r="H2451" s="87" t="s">
        <v>249</v>
      </c>
    </row>
    <row r="2452" outlineLevel="1">
      <c r="A2452" s="87" t="s">
        <v>6384</v>
      </c>
      <c r="B2452" s="87" t="s">
        <v>5235</v>
      </c>
      <c r="C2452" s="123" t="n">
        <v>700.0</v>
      </c>
      <c r="D2452" s="123" t="s">
        <v>109</v>
      </c>
      <c r="E2452" s="123" t="n">
        <v>212160.14</v>
      </c>
      <c r="F2452" s="87" t="s">
        <v>63</v>
      </c>
      <c r="G2452" s="87" t="s">
        <v>5006</v>
      </c>
      <c r="H2452" s="87" t="s">
        <v>249</v>
      </c>
    </row>
    <row r="2453" outlineLevel="1">
      <c r="A2453" s="87" t="s">
        <v>6384</v>
      </c>
      <c r="B2453" s="87" t="s">
        <v>5237</v>
      </c>
      <c r="C2453" s="123" t="n">
        <v>5800.0</v>
      </c>
      <c r="D2453" s="123" t="s">
        <v>109</v>
      </c>
      <c r="E2453" s="123" t="n">
        <v>217960.14</v>
      </c>
      <c r="F2453" s="87" t="s">
        <v>63</v>
      </c>
      <c r="G2453" s="87" t="s">
        <v>5238</v>
      </c>
      <c r="H2453" s="87" t="s">
        <v>249</v>
      </c>
    </row>
    <row r="2454" outlineLevel="1">
      <c r="A2454" s="87" t="s">
        <v>6384</v>
      </c>
      <c r="B2454" s="87" t="s">
        <v>5240</v>
      </c>
      <c r="C2454" s="123" t="n">
        <v>200.0</v>
      </c>
      <c r="D2454" s="123" t="s">
        <v>109</v>
      </c>
      <c r="E2454" s="123" t="n">
        <v>218160.14</v>
      </c>
      <c r="F2454" s="87" t="s">
        <v>63</v>
      </c>
      <c r="G2454" s="87" t="s">
        <v>5241</v>
      </c>
      <c r="H2454" s="87" t="s">
        <v>249</v>
      </c>
    </row>
    <row r="2455" outlineLevel="1">
      <c r="A2455" s="87" t="s">
        <v>6385</v>
      </c>
      <c r="B2455" s="87" t="s">
        <v>5244</v>
      </c>
      <c r="C2455" s="123" t="n">
        <v>500000.0</v>
      </c>
      <c r="D2455" s="123" t="s">
        <v>109</v>
      </c>
      <c r="E2455" s="123" t="n">
        <v>645507.14</v>
      </c>
      <c r="F2455" s="87" t="s">
        <v>63</v>
      </c>
      <c r="G2455" s="87" t="s">
        <v>249</v>
      </c>
      <c r="H2455" s="87" t="s">
        <v>249</v>
      </c>
    </row>
    <row r="2456" outlineLevel="1">
      <c r="A2456" s="87" t="s">
        <v>6386</v>
      </c>
      <c r="B2456" s="87" t="s">
        <v>5248</v>
      </c>
      <c r="C2456" s="123" t="n">
        <v>100000.0</v>
      </c>
      <c r="D2456" s="123" t="s">
        <v>109</v>
      </c>
      <c r="E2456" s="123" t="n">
        <v>105507.14</v>
      </c>
      <c r="F2456" s="87" t="s">
        <v>59</v>
      </c>
      <c r="G2456" s="87" t="s">
        <v>489</v>
      </c>
      <c r="H2456" s="87" t="s">
        <v>249</v>
      </c>
    </row>
    <row r="2457" outlineLevel="1">
      <c r="A2457" s="87" t="s">
        <v>6386</v>
      </c>
      <c r="B2457" s="87" t="s">
        <v>5250</v>
      </c>
      <c r="C2457" s="123" t="n">
        <v>46200.0</v>
      </c>
      <c r="D2457" s="123" t="s">
        <v>109</v>
      </c>
      <c r="E2457" s="123" t="n">
        <v>151707.14</v>
      </c>
      <c r="F2457" s="87" t="s">
        <v>63</v>
      </c>
      <c r="G2457" s="87" t="s">
        <v>5251</v>
      </c>
      <c r="H2457" s="87" t="s">
        <v>249</v>
      </c>
    </row>
    <row r="2458" outlineLevel="1">
      <c r="A2458" s="87" t="s">
        <v>6386</v>
      </c>
      <c r="B2458" s="87" t="s">
        <v>5253</v>
      </c>
      <c r="C2458" s="123" t="n">
        <v>18000.0</v>
      </c>
      <c r="D2458" s="123" t="s">
        <v>109</v>
      </c>
      <c r="E2458" s="123" t="n">
        <v>169707.14</v>
      </c>
      <c r="F2458" s="87" t="s">
        <v>63</v>
      </c>
      <c r="G2458" s="87" t="s">
        <v>249</v>
      </c>
      <c r="H2458" s="87" t="s">
        <v>249</v>
      </c>
    </row>
    <row r="2459" outlineLevel="1">
      <c r="A2459" s="87" t="s">
        <v>6387</v>
      </c>
      <c r="B2459" s="87" t="s">
        <v>5255</v>
      </c>
      <c r="C2459" s="123" t="n">
        <v>6200.0</v>
      </c>
      <c r="D2459" s="123" t="s">
        <v>109</v>
      </c>
      <c r="E2459" s="123" t="n">
        <v>175907.14</v>
      </c>
      <c r="F2459" s="87" t="s">
        <v>63</v>
      </c>
      <c r="G2459" s="87" t="s">
        <v>5256</v>
      </c>
      <c r="H2459" s="87" t="s">
        <v>249</v>
      </c>
    </row>
    <row r="2460" outlineLevel="1">
      <c r="A2460" s="87" t="s">
        <v>6387</v>
      </c>
      <c r="B2460" s="87" t="s">
        <v>5258</v>
      </c>
      <c r="C2460" s="123" t="n">
        <v>700.0</v>
      </c>
      <c r="D2460" s="123" t="s">
        <v>109</v>
      </c>
      <c r="E2460" s="123" t="n">
        <v>176607.14</v>
      </c>
      <c r="F2460" s="87" t="s">
        <v>63</v>
      </c>
      <c r="G2460" s="87" t="s">
        <v>1969</v>
      </c>
      <c r="H2460" s="87" t="s">
        <v>249</v>
      </c>
    </row>
    <row r="2461" outlineLevel="1">
      <c r="A2461" s="87" t="s">
        <v>6388</v>
      </c>
      <c r="B2461" s="87" t="s">
        <v>5260</v>
      </c>
      <c r="C2461" s="123" t="n">
        <v>5000.0</v>
      </c>
      <c r="D2461" s="123" t="s">
        <v>109</v>
      </c>
      <c r="E2461" s="123" t="n">
        <v>181607.14</v>
      </c>
      <c r="F2461" s="87" t="s">
        <v>63</v>
      </c>
      <c r="G2461" s="87" t="s">
        <v>3462</v>
      </c>
      <c r="H2461" s="87" t="s">
        <v>249</v>
      </c>
    </row>
    <row r="2462" outlineLevel="1">
      <c r="A2462" s="87" t="s">
        <v>6388</v>
      </c>
      <c r="B2462" s="87" t="s">
        <v>5267</v>
      </c>
      <c r="C2462" s="123" t="n">
        <v>2300.0</v>
      </c>
      <c r="D2462" s="123" t="s">
        <v>109</v>
      </c>
      <c r="E2462" s="123" t="n">
        <v>119527.14</v>
      </c>
      <c r="F2462" s="87" t="s">
        <v>63</v>
      </c>
      <c r="G2462" s="87" t="s">
        <v>4745</v>
      </c>
      <c r="H2462" s="87" t="s">
        <v>249</v>
      </c>
    </row>
    <row r="2463" outlineLevel="1">
      <c r="A2463" s="87" t="s">
        <v>6389</v>
      </c>
      <c r="B2463" s="87" t="s">
        <v>5272</v>
      </c>
      <c r="C2463" s="123" t="n">
        <v>5000.0</v>
      </c>
      <c r="D2463" s="123" t="s">
        <v>109</v>
      </c>
      <c r="E2463" s="123" t="n">
        <v>106827.14</v>
      </c>
      <c r="F2463" s="87" t="s">
        <v>63</v>
      </c>
      <c r="G2463" s="87" t="s">
        <v>249</v>
      </c>
      <c r="H2463" s="87" t="s">
        <v>249</v>
      </c>
    </row>
    <row r="2464" outlineLevel="1">
      <c r="A2464" s="87" t="s">
        <v>6389</v>
      </c>
      <c r="B2464" s="87" t="s">
        <v>5274</v>
      </c>
      <c r="C2464" s="123" t="n">
        <v>700.0</v>
      </c>
      <c r="D2464" s="123" t="s">
        <v>109</v>
      </c>
      <c r="E2464" s="123" t="n">
        <v>107527.14</v>
      </c>
      <c r="F2464" s="87" t="s">
        <v>63</v>
      </c>
      <c r="G2464" s="87" t="s">
        <v>1969</v>
      </c>
      <c r="H2464" s="87" t="s">
        <v>249</v>
      </c>
    </row>
    <row r="2465" outlineLevel="1">
      <c r="A2465" s="87" t="s">
        <v>6389</v>
      </c>
      <c r="B2465" s="87" t="s">
        <v>5276</v>
      </c>
      <c r="C2465" s="123" t="n">
        <v>2400.0</v>
      </c>
      <c r="D2465" s="123" t="s">
        <v>109</v>
      </c>
      <c r="E2465" s="123" t="n">
        <v>109927.14</v>
      </c>
      <c r="F2465" s="87" t="s">
        <v>63</v>
      </c>
      <c r="G2465" s="87" t="s">
        <v>3462</v>
      </c>
      <c r="H2465" s="87" t="s">
        <v>249</v>
      </c>
    </row>
    <row r="2466" outlineLevel="1">
      <c r="A2466" s="87" t="s">
        <v>6389</v>
      </c>
      <c r="B2466" s="87" t="s">
        <v>5278</v>
      </c>
      <c r="C2466" s="123" t="n">
        <v>50000.0</v>
      </c>
      <c r="D2466" s="123" t="s">
        <v>109</v>
      </c>
      <c r="E2466" s="123" t="n">
        <v>159927.14</v>
      </c>
      <c r="F2466" s="87" t="s">
        <v>63</v>
      </c>
      <c r="G2466" s="87" t="s">
        <v>3632</v>
      </c>
      <c r="H2466" s="87" t="s">
        <v>249</v>
      </c>
    </row>
    <row r="2467" outlineLevel="1">
      <c r="A2467" s="87" t="s">
        <v>6390</v>
      </c>
      <c r="B2467" s="87" t="s">
        <v>5282</v>
      </c>
      <c r="C2467" s="123" t="n">
        <v>125000.0</v>
      </c>
      <c r="D2467" s="123" t="s">
        <v>109</v>
      </c>
      <c r="E2467" s="123" t="n">
        <v>224927.14</v>
      </c>
      <c r="F2467" s="87" t="s">
        <v>63</v>
      </c>
      <c r="G2467" s="87" t="s">
        <v>3632</v>
      </c>
      <c r="H2467" s="87" t="s">
        <v>249</v>
      </c>
    </row>
    <row r="2468" outlineLevel="1">
      <c r="A2468" s="87" t="s">
        <v>6390</v>
      </c>
      <c r="B2468" s="87" t="s">
        <v>5284</v>
      </c>
      <c r="C2468" s="123" t="n">
        <v>5800.0</v>
      </c>
      <c r="D2468" s="123" t="s">
        <v>109</v>
      </c>
      <c r="E2468" s="123" t="n">
        <v>230727.14</v>
      </c>
      <c r="F2468" s="87" t="s">
        <v>63</v>
      </c>
      <c r="G2468" s="87" t="s">
        <v>249</v>
      </c>
      <c r="H2468" s="87" t="s">
        <v>249</v>
      </c>
    </row>
    <row r="2469" outlineLevel="1">
      <c r="A2469" s="87" t="s">
        <v>6391</v>
      </c>
      <c r="B2469" s="87" t="s">
        <v>5290</v>
      </c>
      <c r="C2469" s="123" t="n">
        <v>1300.0</v>
      </c>
      <c r="D2469" s="123" t="s">
        <v>109</v>
      </c>
      <c r="E2469" s="123" t="n">
        <v>230487.2</v>
      </c>
      <c r="F2469" s="87" t="s">
        <v>63</v>
      </c>
      <c r="G2469" s="87" t="s">
        <v>5238</v>
      </c>
      <c r="H2469" s="87" t="s">
        <v>249</v>
      </c>
    </row>
    <row r="2470" outlineLevel="1">
      <c r="A2470" s="87" t="s">
        <v>6391</v>
      </c>
      <c r="B2470" s="87" t="s">
        <v>5292</v>
      </c>
      <c r="C2470" s="123" t="n">
        <v>4500.0</v>
      </c>
      <c r="D2470" s="123" t="s">
        <v>109</v>
      </c>
      <c r="E2470" s="123" t="n">
        <v>234987.2</v>
      </c>
      <c r="F2470" s="87" t="s">
        <v>63</v>
      </c>
      <c r="G2470" s="87" t="s">
        <v>3327</v>
      </c>
      <c r="H2470" s="87" t="s">
        <v>249</v>
      </c>
    </row>
    <row r="2471" outlineLevel="1">
      <c r="A2471" s="87" t="s">
        <v>6391</v>
      </c>
      <c r="B2471" s="87" t="s">
        <v>5294</v>
      </c>
      <c r="C2471" s="123" t="n">
        <v>5000.0</v>
      </c>
      <c r="D2471" s="123" t="s">
        <v>109</v>
      </c>
      <c r="E2471" s="123" t="n">
        <v>239987.2</v>
      </c>
      <c r="F2471" s="87" t="s">
        <v>63</v>
      </c>
      <c r="G2471" s="87" t="s">
        <v>249</v>
      </c>
      <c r="H2471" s="87" t="s">
        <v>249</v>
      </c>
    </row>
    <row r="2472" outlineLevel="1">
      <c r="A2472" s="87" t="s">
        <v>6392</v>
      </c>
      <c r="B2472" s="87" t="s">
        <v>5298</v>
      </c>
      <c r="C2472" s="123" t="n">
        <v>2400.0</v>
      </c>
      <c r="D2472" s="123" t="s">
        <v>109</v>
      </c>
      <c r="E2472" s="123" t="n">
        <v>142387.2</v>
      </c>
      <c r="F2472" s="87" t="s">
        <v>63</v>
      </c>
      <c r="G2472" s="87" t="s">
        <v>392</v>
      </c>
      <c r="H2472" s="87" t="s">
        <v>249</v>
      </c>
    </row>
    <row r="2473" outlineLevel="1">
      <c r="A2473" s="87" t="s">
        <v>6392</v>
      </c>
      <c r="B2473" s="87" t="s">
        <v>5300</v>
      </c>
      <c r="C2473" s="123" t="n">
        <v>2500.0</v>
      </c>
      <c r="D2473" s="123" t="s">
        <v>109</v>
      </c>
      <c r="E2473" s="123" t="n">
        <v>144887.2</v>
      </c>
      <c r="F2473" s="87" t="s">
        <v>63</v>
      </c>
      <c r="G2473" s="87" t="s">
        <v>3462</v>
      </c>
      <c r="H2473" s="87" t="s">
        <v>249</v>
      </c>
    </row>
    <row r="2474" outlineLevel="1">
      <c r="A2474" s="87" t="s">
        <v>6392</v>
      </c>
      <c r="B2474" s="87" t="s">
        <v>5302</v>
      </c>
      <c r="C2474" s="123" t="n">
        <v>700.0</v>
      </c>
      <c r="D2474" s="123" t="s">
        <v>109</v>
      </c>
      <c r="E2474" s="123" t="n">
        <v>145587.2</v>
      </c>
      <c r="F2474" s="87" t="s">
        <v>63</v>
      </c>
      <c r="G2474" s="87" t="s">
        <v>1969</v>
      </c>
      <c r="H2474" s="87" t="s">
        <v>249</v>
      </c>
    </row>
    <row r="2475" outlineLevel="1">
      <c r="A2475" s="87" t="s">
        <v>6392</v>
      </c>
      <c r="B2475" s="87" t="s">
        <v>5304</v>
      </c>
      <c r="C2475" s="123" t="n">
        <v>106000.0</v>
      </c>
      <c r="D2475" s="123" t="s">
        <v>109</v>
      </c>
      <c r="E2475" s="123" t="n">
        <v>251587.2</v>
      </c>
      <c r="F2475" s="87" t="s">
        <v>63</v>
      </c>
      <c r="G2475" s="87" t="s">
        <v>1335</v>
      </c>
      <c r="H2475" s="87" t="s">
        <v>249</v>
      </c>
    </row>
    <row r="2476" outlineLevel="1">
      <c r="A2476" s="87" t="s">
        <v>6392</v>
      </c>
      <c r="B2476" s="87" t="s">
        <v>5308</v>
      </c>
      <c r="C2476" s="123" t="n">
        <v>7500.0</v>
      </c>
      <c r="D2476" s="123" t="s">
        <v>109</v>
      </c>
      <c r="E2476" s="123" t="n">
        <v>259088.2</v>
      </c>
      <c r="F2476" s="87" t="s">
        <v>63</v>
      </c>
      <c r="G2476" s="87" t="s">
        <v>249</v>
      </c>
      <c r="H2476" s="87" t="s">
        <v>249</v>
      </c>
    </row>
    <row r="2477" outlineLevel="1">
      <c r="A2477" s="87" t="s">
        <v>6394</v>
      </c>
      <c r="B2477" s="87" t="s">
        <v>5323</v>
      </c>
      <c r="C2477" s="123" t="n">
        <v>9500.0</v>
      </c>
      <c r="D2477" s="123" t="s">
        <v>109</v>
      </c>
      <c r="E2477" s="123" t="n">
        <v>366120.2</v>
      </c>
      <c r="F2477" s="87" t="s">
        <v>84</v>
      </c>
      <c r="G2477" s="87" t="s">
        <v>249</v>
      </c>
      <c r="H2477" s="87" t="s">
        <v>249</v>
      </c>
    </row>
    <row r="2478" outlineLevel="1">
      <c r="A2478" s="87" t="s">
        <v>6394</v>
      </c>
      <c r="B2478" s="87" t="s">
        <v>5325</v>
      </c>
      <c r="C2478" s="123" t="n">
        <v>500.0</v>
      </c>
      <c r="D2478" s="123" t="s">
        <v>109</v>
      </c>
      <c r="E2478" s="123" t="n">
        <v>366620.2</v>
      </c>
      <c r="F2478" s="87" t="s">
        <v>84</v>
      </c>
      <c r="G2478" s="87" t="s">
        <v>249</v>
      </c>
      <c r="H2478" s="87" t="s">
        <v>249</v>
      </c>
    </row>
    <row r="2479" outlineLevel="1">
      <c r="A2479" s="87" t="s">
        <v>6395</v>
      </c>
      <c r="B2479" s="87" t="s">
        <v>5330</v>
      </c>
      <c r="C2479" s="123" t="n">
        <v>32500.0</v>
      </c>
      <c r="D2479" s="123" t="s">
        <v>109</v>
      </c>
      <c r="E2479" s="123" t="n">
        <v>149120.2</v>
      </c>
      <c r="F2479" s="87" t="s">
        <v>63</v>
      </c>
      <c r="G2479" s="87" t="s">
        <v>249</v>
      </c>
      <c r="H2479" s="87" t="s">
        <v>249</v>
      </c>
    </row>
    <row r="2480" outlineLevel="1">
      <c r="A2480" s="87" t="s">
        <v>6396</v>
      </c>
      <c r="B2480" s="87" t="s">
        <v>5335</v>
      </c>
      <c r="C2480" s="123" t="n">
        <v>19500.0</v>
      </c>
      <c r="D2480" s="123" t="s">
        <v>109</v>
      </c>
      <c r="E2480" s="123" t="n">
        <v>124129.2</v>
      </c>
      <c r="F2480" s="87" t="s">
        <v>63</v>
      </c>
      <c r="G2480" s="87" t="s">
        <v>1489</v>
      </c>
      <c r="H2480" s="87" t="s">
        <v>249</v>
      </c>
    </row>
    <row r="2481" outlineLevel="1">
      <c r="A2481" s="87" t="s">
        <v>6396</v>
      </c>
      <c r="B2481" s="87" t="s">
        <v>5337</v>
      </c>
      <c r="C2481" s="123" t="n">
        <v>6600.0</v>
      </c>
      <c r="D2481" s="123" t="s">
        <v>109</v>
      </c>
      <c r="E2481" s="123" t="n">
        <v>130729.2</v>
      </c>
      <c r="F2481" s="87" t="s">
        <v>63</v>
      </c>
      <c r="G2481" s="87" t="s">
        <v>3107</v>
      </c>
      <c r="H2481" s="87" t="s">
        <v>249</v>
      </c>
    </row>
    <row r="2482" outlineLevel="1">
      <c r="A2482" s="87" t="s">
        <v>6397</v>
      </c>
      <c r="B2482" s="87" t="s">
        <v>5339</v>
      </c>
      <c r="C2482" s="123" t="n">
        <v>17500.0</v>
      </c>
      <c r="D2482" s="123" t="s">
        <v>109</v>
      </c>
      <c r="E2482" s="123" t="n">
        <v>148229.2</v>
      </c>
      <c r="F2482" s="87" t="s">
        <v>63</v>
      </c>
      <c r="G2482" s="87" t="s">
        <v>5340</v>
      </c>
      <c r="H2482" s="87" t="s">
        <v>249</v>
      </c>
    </row>
    <row r="2483" outlineLevel="1">
      <c r="A2483" s="87" t="s">
        <v>6397</v>
      </c>
      <c r="B2483" s="87" t="s">
        <v>5342</v>
      </c>
      <c r="C2483" s="123" t="n">
        <v>2500.0</v>
      </c>
      <c r="D2483" s="123" t="s">
        <v>109</v>
      </c>
      <c r="E2483" s="123" t="n">
        <v>150729.2</v>
      </c>
      <c r="F2483" s="87" t="s">
        <v>63</v>
      </c>
      <c r="G2483" s="87" t="s">
        <v>249</v>
      </c>
      <c r="H2483" s="87" t="s">
        <v>249</v>
      </c>
    </row>
    <row r="2484" outlineLevel="1">
      <c r="A2484" s="87" t="s">
        <v>6398</v>
      </c>
      <c r="B2484" s="87" t="s">
        <v>5344</v>
      </c>
      <c r="C2484" s="123" t="n">
        <v>2000.0</v>
      </c>
      <c r="D2484" s="123" t="s">
        <v>109</v>
      </c>
      <c r="E2484" s="123" t="n">
        <v>152729.2</v>
      </c>
      <c r="F2484" s="87" t="s">
        <v>63</v>
      </c>
      <c r="G2484" s="87" t="s">
        <v>3327</v>
      </c>
      <c r="H2484" s="87" t="s">
        <v>249</v>
      </c>
    </row>
    <row r="2485" outlineLevel="1">
      <c r="A2485" s="87" t="s">
        <v>6399</v>
      </c>
      <c r="B2485" s="87" t="s">
        <v>5349</v>
      </c>
      <c r="C2485" s="123" t="n">
        <v>8000.0</v>
      </c>
      <c r="D2485" s="123" t="s">
        <v>109</v>
      </c>
      <c r="E2485" s="123" t="n">
        <v>110729.2</v>
      </c>
      <c r="F2485" s="87" t="s">
        <v>63</v>
      </c>
      <c r="G2485" s="87" t="s">
        <v>1062</v>
      </c>
      <c r="H2485" s="87" t="s">
        <v>249</v>
      </c>
    </row>
    <row r="2486" outlineLevel="1">
      <c r="A2486" s="87" t="s">
        <v>6399</v>
      </c>
      <c r="B2486" s="87" t="s">
        <v>5351</v>
      </c>
      <c r="C2486" s="123" t="n">
        <v>2700.0</v>
      </c>
      <c r="D2486" s="123" t="s">
        <v>109</v>
      </c>
      <c r="E2486" s="123" t="n">
        <v>113429.2</v>
      </c>
      <c r="F2486" s="87" t="s">
        <v>63</v>
      </c>
      <c r="G2486" s="87" t="s">
        <v>5352</v>
      </c>
      <c r="H2486" s="87" t="s">
        <v>249</v>
      </c>
    </row>
    <row r="2487" outlineLevel="1">
      <c r="A2487" s="87" t="s">
        <v>6399</v>
      </c>
      <c r="B2487" s="87" t="s">
        <v>5356</v>
      </c>
      <c r="C2487" s="123" t="n">
        <v>2200.0</v>
      </c>
      <c r="D2487" s="123" t="s">
        <v>109</v>
      </c>
      <c r="E2487" s="123" t="n">
        <v>110165.47</v>
      </c>
      <c r="F2487" s="87" t="s">
        <v>63</v>
      </c>
      <c r="G2487" s="87" t="s">
        <v>541</v>
      </c>
      <c r="H2487" s="87" t="s">
        <v>249</v>
      </c>
    </row>
    <row r="2488" outlineLevel="1">
      <c r="A2488" s="87" t="s">
        <v>6400</v>
      </c>
      <c r="B2488" s="87" t="s">
        <v>5358</v>
      </c>
      <c r="C2488" s="123" t="n">
        <v>10000.0</v>
      </c>
      <c r="D2488" s="123" t="s">
        <v>109</v>
      </c>
      <c r="E2488" s="123" t="n">
        <v>120165.47</v>
      </c>
      <c r="F2488" s="87" t="s">
        <v>63</v>
      </c>
      <c r="G2488" s="87" t="s">
        <v>249</v>
      </c>
      <c r="H2488" s="87" t="s">
        <v>249</v>
      </c>
    </row>
    <row r="2489" outlineLevel="1">
      <c r="A2489" s="87" t="s">
        <v>6400</v>
      </c>
      <c r="B2489" s="87" t="s">
        <v>5361</v>
      </c>
      <c r="C2489" s="123" t="n">
        <v>40000.0</v>
      </c>
      <c r="D2489" s="123" t="s">
        <v>109</v>
      </c>
      <c r="E2489" s="123" t="n">
        <v>160106.47</v>
      </c>
      <c r="F2489" s="87" t="s">
        <v>63</v>
      </c>
      <c r="G2489" s="87" t="s">
        <v>5362</v>
      </c>
      <c r="H2489" s="87" t="s">
        <v>249</v>
      </c>
    </row>
    <row r="2490" outlineLevel="1">
      <c r="A2490" s="87" t="s">
        <v>6401</v>
      </c>
      <c r="B2490" s="87" t="s">
        <v>5364</v>
      </c>
      <c r="C2490" s="123" t="n">
        <v>5400.0</v>
      </c>
      <c r="D2490" s="123" t="s">
        <v>109</v>
      </c>
      <c r="E2490" s="123" t="n">
        <v>165506.47</v>
      </c>
      <c r="F2490" s="87" t="s">
        <v>63</v>
      </c>
      <c r="G2490" s="87" t="s">
        <v>249</v>
      </c>
      <c r="H2490" s="87" t="s">
        <v>249</v>
      </c>
    </row>
    <row r="2491" outlineLevel="1">
      <c r="A2491" s="87" t="s">
        <v>6401</v>
      </c>
      <c r="B2491" s="87" t="s">
        <v>5368</v>
      </c>
      <c r="C2491" s="123" t="n">
        <v>15000.0</v>
      </c>
      <c r="D2491" s="123" t="s">
        <v>109</v>
      </c>
      <c r="E2491" s="123" t="n">
        <v>182394.47</v>
      </c>
      <c r="F2491" s="87" t="s">
        <v>84</v>
      </c>
      <c r="G2491" s="87" t="s">
        <v>249</v>
      </c>
      <c r="H2491" s="87" t="s">
        <v>249</v>
      </c>
    </row>
    <row r="2492" outlineLevel="1">
      <c r="A2492" s="87" t="s">
        <v>6402</v>
      </c>
      <c r="B2492" s="87" t="s">
        <v>5370</v>
      </c>
      <c r="C2492" s="123" t="n">
        <v>3600.0</v>
      </c>
      <c r="D2492" s="123" t="s">
        <v>109</v>
      </c>
      <c r="E2492" s="123" t="n">
        <v>185994.47</v>
      </c>
      <c r="F2492" s="87" t="s">
        <v>63</v>
      </c>
      <c r="G2492" s="87" t="s">
        <v>3462</v>
      </c>
      <c r="H2492" s="87" t="s">
        <v>249</v>
      </c>
    </row>
    <row r="2493" outlineLevel="1">
      <c r="A2493" s="87" t="s">
        <v>6402</v>
      </c>
      <c r="B2493" s="87" t="s">
        <v>5372</v>
      </c>
      <c r="C2493" s="123" t="n">
        <v>6600.0</v>
      </c>
      <c r="D2493" s="123" t="s">
        <v>109</v>
      </c>
      <c r="E2493" s="123" t="n">
        <v>192594.47</v>
      </c>
      <c r="F2493" s="87" t="s">
        <v>63</v>
      </c>
      <c r="G2493" s="87" t="s">
        <v>3107</v>
      </c>
      <c r="H2493" s="87" t="s">
        <v>249</v>
      </c>
    </row>
    <row r="2494" outlineLevel="1">
      <c r="A2494" s="87" t="s">
        <v>6402</v>
      </c>
      <c r="B2494" s="87" t="s">
        <v>5374</v>
      </c>
      <c r="C2494" s="123" t="n">
        <v>5000.0</v>
      </c>
      <c r="D2494" s="123" t="s">
        <v>109</v>
      </c>
      <c r="E2494" s="123" t="n">
        <v>197594.47</v>
      </c>
      <c r="F2494" s="87" t="s">
        <v>63</v>
      </c>
      <c r="G2494" s="87" t="s">
        <v>3327</v>
      </c>
      <c r="H2494" s="87" t="s">
        <v>249</v>
      </c>
    </row>
    <row r="2495" outlineLevel="1">
      <c r="A2495" s="87" t="s">
        <v>6402</v>
      </c>
      <c r="B2495" s="87" t="s">
        <v>5378</v>
      </c>
      <c r="C2495" s="123" t="n">
        <v>2500.0</v>
      </c>
      <c r="D2495" s="123" t="s">
        <v>109</v>
      </c>
      <c r="E2495" s="123" t="n">
        <v>416742.47</v>
      </c>
      <c r="F2495" s="87" t="s">
        <v>63</v>
      </c>
      <c r="G2495" s="87" t="s">
        <v>249</v>
      </c>
      <c r="H2495" s="87" t="s">
        <v>249</v>
      </c>
    </row>
    <row r="2496" outlineLevel="1">
      <c r="A2496" s="87" t="s">
        <v>6402</v>
      </c>
      <c r="B2496" s="87" t="s">
        <v>5380</v>
      </c>
      <c r="C2496" s="123" t="n">
        <v>2500.0</v>
      </c>
      <c r="D2496" s="123" t="s">
        <v>109</v>
      </c>
      <c r="E2496" s="123" t="n">
        <v>419242.47</v>
      </c>
      <c r="F2496" s="87" t="s">
        <v>84</v>
      </c>
      <c r="G2496" s="87" t="s">
        <v>249</v>
      </c>
      <c r="H2496" s="87" t="s">
        <v>249</v>
      </c>
    </row>
    <row r="2497" outlineLevel="1">
      <c r="A2497" s="87" t="s">
        <v>6403</v>
      </c>
      <c r="B2497" s="87" t="s">
        <v>5382</v>
      </c>
      <c r="C2497" s="123" t="n">
        <v>40000.0</v>
      </c>
      <c r="D2497" s="123" t="s">
        <v>109</v>
      </c>
      <c r="E2497" s="123" t="n">
        <v>310497.2</v>
      </c>
      <c r="F2497" s="87" t="s">
        <v>63</v>
      </c>
      <c r="G2497" s="87" t="s">
        <v>249</v>
      </c>
      <c r="H2497" s="87" t="s">
        <v>249</v>
      </c>
    </row>
    <row r="2498" outlineLevel="1">
      <c r="A2498" s="87" t="s">
        <v>6403</v>
      </c>
      <c r="B2498" s="87" t="s">
        <v>5391</v>
      </c>
      <c r="C2498" s="123" t="n">
        <v>7500.0</v>
      </c>
      <c r="D2498" s="123" t="s">
        <v>109</v>
      </c>
      <c r="E2498" s="123" t="n">
        <v>109054.2</v>
      </c>
      <c r="F2498" s="87" t="s">
        <v>63</v>
      </c>
      <c r="G2498" s="87" t="s">
        <v>249</v>
      </c>
      <c r="H2498" s="87" t="s">
        <v>249</v>
      </c>
    </row>
    <row r="2499" outlineLevel="1">
      <c r="A2499" s="87" t="s">
        <v>6404</v>
      </c>
      <c r="B2499" s="87" t="s">
        <v>5393</v>
      </c>
      <c r="C2499" s="123" t="n">
        <v>1200.0</v>
      </c>
      <c r="D2499" s="123" t="s">
        <v>109</v>
      </c>
      <c r="E2499" s="123" t="n">
        <v>110254.2</v>
      </c>
      <c r="F2499" s="87" t="s">
        <v>63</v>
      </c>
      <c r="G2499" s="87" t="s">
        <v>3462</v>
      </c>
      <c r="H2499" s="87" t="s">
        <v>249</v>
      </c>
    </row>
    <row r="2500" outlineLevel="1">
      <c r="A2500" s="87" t="s">
        <v>6404</v>
      </c>
      <c r="B2500" s="87" t="s">
        <v>5395</v>
      </c>
      <c r="C2500" s="123" t="n">
        <v>2400.0</v>
      </c>
      <c r="D2500" s="123" t="s">
        <v>109</v>
      </c>
      <c r="E2500" s="123" t="n">
        <v>112654.2</v>
      </c>
      <c r="F2500" s="87" t="s">
        <v>63</v>
      </c>
      <c r="G2500" s="87" t="s">
        <v>3462</v>
      </c>
      <c r="H2500" s="87" t="s">
        <v>249</v>
      </c>
    </row>
    <row r="2501" outlineLevel="1">
      <c r="A2501" s="87" t="s">
        <v>6404</v>
      </c>
      <c r="B2501" s="87" t="s">
        <v>5397</v>
      </c>
      <c r="C2501" s="123" t="n">
        <v>160000.0</v>
      </c>
      <c r="D2501" s="123" t="s">
        <v>109</v>
      </c>
      <c r="E2501" s="123" t="n">
        <v>272654.2</v>
      </c>
      <c r="F2501" s="87" t="s">
        <v>59</v>
      </c>
      <c r="G2501" s="87" t="s">
        <v>489</v>
      </c>
      <c r="H2501" s="87" t="s">
        <v>249</v>
      </c>
    </row>
    <row r="2502" outlineLevel="1">
      <c r="A2502" s="87" t="s">
        <v>6405</v>
      </c>
      <c r="B2502" s="87" t="s">
        <v>5404</v>
      </c>
      <c r="C2502" s="123" t="n">
        <v>2500.0</v>
      </c>
      <c r="D2502" s="123" t="s">
        <v>109</v>
      </c>
      <c r="E2502" s="123" t="n">
        <v>112754.2</v>
      </c>
      <c r="F2502" s="87" t="s">
        <v>63</v>
      </c>
      <c r="G2502" s="87" t="s">
        <v>3462</v>
      </c>
      <c r="H2502" s="87" t="s">
        <v>249</v>
      </c>
    </row>
    <row r="2503" outlineLevel="1">
      <c r="A2503" s="87" t="s">
        <v>6405</v>
      </c>
      <c r="B2503" s="87" t="s">
        <v>5408</v>
      </c>
      <c r="C2503" s="123" t="n">
        <v>45000.0</v>
      </c>
      <c r="D2503" s="123" t="s">
        <v>109</v>
      </c>
      <c r="E2503" s="123" t="n">
        <v>174004.2</v>
      </c>
      <c r="F2503" s="87" t="s">
        <v>63</v>
      </c>
      <c r="G2503" s="87" t="s">
        <v>5409</v>
      </c>
      <c r="H2503" s="87" t="s">
        <v>249</v>
      </c>
    </row>
    <row r="2504" outlineLevel="1">
      <c r="A2504" s="87" t="s">
        <v>6405</v>
      </c>
      <c r="B2504" s="87" t="s">
        <v>5411</v>
      </c>
      <c r="C2504" s="123" t="n">
        <v>20000.0</v>
      </c>
      <c r="D2504" s="123" t="s">
        <v>109</v>
      </c>
      <c r="E2504" s="123" t="n">
        <v>194004.2</v>
      </c>
      <c r="F2504" s="87" t="s">
        <v>59</v>
      </c>
      <c r="G2504" s="87" t="s">
        <v>489</v>
      </c>
      <c r="H2504" s="87" t="s">
        <v>249</v>
      </c>
    </row>
    <row r="2505" outlineLevel="1">
      <c r="A2505" s="87" t="s">
        <v>6141</v>
      </c>
      <c r="B2505" s="87" t="s">
        <v>5413</v>
      </c>
      <c r="C2505" s="123" t="n">
        <v>2000.0</v>
      </c>
      <c r="D2505" s="123" t="s">
        <v>109</v>
      </c>
      <c r="E2505" s="123" t="n">
        <v>196004.2</v>
      </c>
      <c r="F2505" s="87" t="s">
        <v>63</v>
      </c>
      <c r="G2505" s="87" t="s">
        <v>5241</v>
      </c>
      <c r="H2505" s="87" t="s">
        <v>249</v>
      </c>
    </row>
    <row r="2506" outlineLevel="1">
      <c r="A2506" s="87" t="s">
        <v>6141</v>
      </c>
      <c r="B2506" s="87" t="s">
        <v>5415</v>
      </c>
      <c r="C2506" s="123" t="n">
        <v>400.0</v>
      </c>
      <c r="D2506" s="123" t="s">
        <v>109</v>
      </c>
      <c r="E2506" s="123" t="n">
        <v>196404.2</v>
      </c>
      <c r="F2506" s="87" t="s">
        <v>63</v>
      </c>
      <c r="G2506" s="87" t="s">
        <v>5241</v>
      </c>
      <c r="H2506" s="87" t="s">
        <v>249</v>
      </c>
    </row>
    <row r="2507" outlineLevel="1">
      <c r="A2507" s="87" t="s">
        <v>6141</v>
      </c>
      <c r="B2507" s="87" t="s">
        <v>5417</v>
      </c>
      <c r="C2507" s="123" t="n">
        <v>87000.0</v>
      </c>
      <c r="D2507" s="123" t="s">
        <v>109</v>
      </c>
      <c r="E2507" s="123" t="n">
        <v>283404.2</v>
      </c>
      <c r="F2507" s="87" t="s">
        <v>63</v>
      </c>
      <c r="G2507" s="87" t="s">
        <v>2294</v>
      </c>
      <c r="H2507" s="87" t="s">
        <v>249</v>
      </c>
    </row>
    <row r="2508" outlineLevel="1">
      <c r="A2508" s="87" t="s">
        <v>6406</v>
      </c>
      <c r="B2508" s="87" t="s">
        <v>5440</v>
      </c>
      <c r="C2508" s="123" t="n">
        <v>2200.0</v>
      </c>
      <c r="D2508" s="123" t="s">
        <v>109</v>
      </c>
      <c r="E2508" s="123" t="n">
        <v>125852.2</v>
      </c>
      <c r="F2508" s="87" t="s">
        <v>63</v>
      </c>
      <c r="G2508" s="87" t="s">
        <v>541</v>
      </c>
      <c r="H2508" s="87" t="s">
        <v>249</v>
      </c>
    </row>
    <row r="2509" outlineLevel="1">
      <c r="A2509" s="87" t="s">
        <v>6406</v>
      </c>
      <c r="B2509" s="87" t="s">
        <v>5442</v>
      </c>
      <c r="C2509" s="123" t="n">
        <v>2000.0</v>
      </c>
      <c r="D2509" s="123" t="s">
        <v>109</v>
      </c>
      <c r="E2509" s="123" t="n">
        <v>127852.2</v>
      </c>
      <c r="F2509" s="87" t="s">
        <v>63</v>
      </c>
      <c r="G2509" s="87" t="s">
        <v>3327</v>
      </c>
      <c r="H2509" s="87" t="s">
        <v>249</v>
      </c>
    </row>
    <row r="2510" outlineLevel="1">
      <c r="A2510" s="87" t="s">
        <v>6407</v>
      </c>
      <c r="B2510" s="87" t="s">
        <v>5444</v>
      </c>
      <c r="C2510" s="123" t="n">
        <v>6600.0</v>
      </c>
      <c r="D2510" s="123" t="s">
        <v>109</v>
      </c>
      <c r="E2510" s="123" t="n">
        <v>134452.2</v>
      </c>
      <c r="F2510" s="87" t="s">
        <v>63</v>
      </c>
      <c r="G2510" s="87" t="s">
        <v>3107</v>
      </c>
      <c r="H2510" s="87" t="s">
        <v>249</v>
      </c>
    </row>
    <row r="2511" outlineLevel="1">
      <c r="A2511" s="87" t="s">
        <v>6407</v>
      </c>
      <c r="B2511" s="87" t="s">
        <v>5446</v>
      </c>
      <c r="C2511" s="123" t="n">
        <v>4000.0</v>
      </c>
      <c r="D2511" s="123" t="s">
        <v>109</v>
      </c>
      <c r="E2511" s="123" t="n">
        <v>138452.2</v>
      </c>
      <c r="F2511" s="87" t="s">
        <v>84</v>
      </c>
      <c r="G2511" s="87" t="s">
        <v>249</v>
      </c>
      <c r="H2511" s="87" t="s">
        <v>249</v>
      </c>
    </row>
    <row r="2512" outlineLevel="1">
      <c r="A2512" s="87" t="s">
        <v>6407</v>
      </c>
      <c r="B2512" s="87" t="s">
        <v>5448</v>
      </c>
      <c r="C2512" s="123" t="n">
        <v>300.0</v>
      </c>
      <c r="D2512" s="123" t="s">
        <v>109</v>
      </c>
      <c r="E2512" s="123" t="n">
        <v>138752.2</v>
      </c>
      <c r="F2512" s="87" t="s">
        <v>84</v>
      </c>
      <c r="G2512" s="87" t="s">
        <v>249</v>
      </c>
      <c r="H2512" s="87" t="s">
        <v>249</v>
      </c>
    </row>
    <row r="2513" outlineLevel="1">
      <c r="A2513" s="87" t="s">
        <v>6408</v>
      </c>
      <c r="B2513" s="87" t="s">
        <v>5451</v>
      </c>
      <c r="C2513" s="123" t="n">
        <v>50000.0</v>
      </c>
      <c r="D2513" s="123" t="s">
        <v>109</v>
      </c>
      <c r="E2513" s="123" t="n">
        <v>116099.2</v>
      </c>
      <c r="F2513" s="87" t="s">
        <v>59</v>
      </c>
      <c r="G2513" s="87" t="s">
        <v>489</v>
      </c>
      <c r="H2513" s="87" t="s">
        <v>249</v>
      </c>
    </row>
    <row r="2514" outlineLevel="1">
      <c r="A2514" s="87" t="s">
        <v>6408</v>
      </c>
      <c r="B2514" s="87" t="s">
        <v>5453</v>
      </c>
      <c r="C2514" s="123" t="n">
        <v>1600.0</v>
      </c>
      <c r="D2514" s="123" t="s">
        <v>109</v>
      </c>
      <c r="E2514" s="123" t="n">
        <v>117699.2</v>
      </c>
      <c r="F2514" s="87" t="s">
        <v>63</v>
      </c>
      <c r="G2514" s="87" t="s">
        <v>5454</v>
      </c>
      <c r="H2514" s="87" t="s">
        <v>249</v>
      </c>
    </row>
    <row r="2515" outlineLevel="1">
      <c r="A2515" s="87" t="s">
        <v>6408</v>
      </c>
      <c r="B2515" s="87" t="s">
        <v>5456</v>
      </c>
      <c r="C2515" s="123" t="n">
        <v>43000.0</v>
      </c>
      <c r="D2515" s="123" t="s">
        <v>109</v>
      </c>
      <c r="E2515" s="123" t="n">
        <v>160699.2</v>
      </c>
      <c r="F2515" s="87" t="s">
        <v>63</v>
      </c>
      <c r="G2515" s="87" t="s">
        <v>2294</v>
      </c>
      <c r="H2515" s="87" t="s">
        <v>249</v>
      </c>
    </row>
    <row r="2516" outlineLevel="1">
      <c r="A2516" s="87" t="s">
        <v>6409</v>
      </c>
      <c r="B2516" s="87" t="s">
        <v>5462</v>
      </c>
      <c r="C2516" s="123" t="n">
        <v>2500.0</v>
      </c>
      <c r="D2516" s="123" t="s">
        <v>109</v>
      </c>
      <c r="E2516" s="123" t="n">
        <v>104271.2</v>
      </c>
      <c r="F2516" s="87" t="s">
        <v>63</v>
      </c>
      <c r="G2516" s="87" t="s">
        <v>541</v>
      </c>
      <c r="H2516" s="87" t="s">
        <v>249</v>
      </c>
    </row>
    <row r="2517" outlineLevel="1">
      <c r="A2517" s="87" t="s">
        <v>6409</v>
      </c>
      <c r="B2517" s="87" t="s">
        <v>5464</v>
      </c>
      <c r="C2517" s="123" t="n">
        <v>10000.0</v>
      </c>
      <c r="D2517" s="123" t="s">
        <v>109</v>
      </c>
      <c r="E2517" s="123" t="n">
        <v>114271.2</v>
      </c>
      <c r="F2517" s="87" t="s">
        <v>63</v>
      </c>
      <c r="G2517" s="87" t="s">
        <v>2294</v>
      </c>
      <c r="H2517" s="87" t="s">
        <v>249</v>
      </c>
    </row>
    <row r="2518" outlineLevel="1">
      <c r="A2518" s="87" t="s">
        <v>6410</v>
      </c>
      <c r="B2518" s="87" t="s">
        <v>5472</v>
      </c>
      <c r="C2518" s="123" t="n">
        <v>2000.0</v>
      </c>
      <c r="D2518" s="123" t="s">
        <v>109</v>
      </c>
      <c r="E2518" s="123" t="n">
        <v>130852.2</v>
      </c>
      <c r="F2518" s="87" t="s">
        <v>63</v>
      </c>
      <c r="G2518" s="87" t="s">
        <v>3327</v>
      </c>
      <c r="H2518" s="87" t="s">
        <v>249</v>
      </c>
    </row>
    <row r="2519" outlineLevel="1">
      <c r="A2519" s="87" t="s">
        <v>6411</v>
      </c>
      <c r="B2519" s="87" t="s">
        <v>5474</v>
      </c>
      <c r="C2519" s="123" t="n">
        <v>85000.0</v>
      </c>
      <c r="D2519" s="123" t="s">
        <v>109</v>
      </c>
      <c r="E2519" s="123" t="n">
        <v>215852.2</v>
      </c>
      <c r="F2519" s="87" t="s">
        <v>63</v>
      </c>
      <c r="G2519" s="87" t="s">
        <v>3632</v>
      </c>
      <c r="H2519" s="87" t="s">
        <v>249</v>
      </c>
    </row>
    <row r="2520" outlineLevel="1">
      <c r="A2520" s="87" t="s">
        <v>6412</v>
      </c>
      <c r="B2520" s="87" t="s">
        <v>5489</v>
      </c>
      <c r="C2520" s="123" t="n">
        <v>29500.0</v>
      </c>
      <c r="D2520" s="123" t="s">
        <v>109</v>
      </c>
      <c r="E2520" s="123" t="n">
        <v>318788.9</v>
      </c>
      <c r="F2520" s="87" t="s">
        <v>63</v>
      </c>
      <c r="G2520" s="87" t="s">
        <v>3616</v>
      </c>
      <c r="H2520" s="87" t="s">
        <v>249</v>
      </c>
    </row>
    <row r="2521" outlineLevel="1">
      <c r="A2521" s="87" t="s">
        <v>6412</v>
      </c>
      <c r="B2521" s="87" t="s">
        <v>5494</v>
      </c>
      <c r="C2521" s="123" t="n">
        <v>700.0</v>
      </c>
      <c r="D2521" s="123" t="s">
        <v>109</v>
      </c>
      <c r="E2521" s="123" t="n">
        <v>115588.9</v>
      </c>
      <c r="F2521" s="87" t="s">
        <v>63</v>
      </c>
      <c r="G2521" s="87" t="s">
        <v>5006</v>
      </c>
      <c r="H2521" s="87" t="s">
        <v>249</v>
      </c>
    </row>
    <row r="2522" outlineLevel="1">
      <c r="A2522" s="87" t="s">
        <v>6412</v>
      </c>
      <c r="B2522" s="87" t="s">
        <v>5496</v>
      </c>
      <c r="C2522" s="123" t="n">
        <v>5000.0</v>
      </c>
      <c r="D2522" s="123" t="s">
        <v>109</v>
      </c>
      <c r="E2522" s="123" t="n">
        <v>120588.9</v>
      </c>
      <c r="F2522" s="87" t="s">
        <v>63</v>
      </c>
      <c r="G2522" s="87" t="s">
        <v>249</v>
      </c>
      <c r="H2522" s="87" t="s">
        <v>249</v>
      </c>
    </row>
    <row r="2523" outlineLevel="1">
      <c r="A2523" s="87" t="s">
        <v>6414</v>
      </c>
      <c r="B2523" s="87" t="s">
        <v>5506</v>
      </c>
      <c r="C2523" s="123" t="n">
        <v>10000.0</v>
      </c>
      <c r="D2523" s="123" t="s">
        <v>109</v>
      </c>
      <c r="E2523" s="123" t="n">
        <v>130588.9</v>
      </c>
      <c r="F2523" s="87" t="s">
        <v>63</v>
      </c>
      <c r="G2523" s="87" t="s">
        <v>249</v>
      </c>
      <c r="H2523" s="87" t="s">
        <v>249</v>
      </c>
    </row>
    <row r="2524" outlineLevel="1">
      <c r="A2524" s="87" t="s">
        <v>6414</v>
      </c>
      <c r="B2524" s="87" t="s">
        <v>5508</v>
      </c>
      <c r="C2524" s="123" t="n">
        <v>700000.0</v>
      </c>
      <c r="D2524" s="123" t="s">
        <v>109</v>
      </c>
      <c r="E2524" s="123" t="n">
        <v>830588.9</v>
      </c>
      <c r="F2524" s="87" t="s">
        <v>63</v>
      </c>
      <c r="G2524" s="87" t="s">
        <v>249</v>
      </c>
      <c r="H2524" s="87" t="s">
        <v>249</v>
      </c>
    </row>
    <row r="2525" outlineLevel="1">
      <c r="A2525" s="87" t="s">
        <v>6414</v>
      </c>
      <c r="B2525" s="87" t="s">
        <v>5514</v>
      </c>
      <c r="C2525" s="123" t="n">
        <v>3300.0</v>
      </c>
      <c r="D2525" s="123" t="s">
        <v>109</v>
      </c>
      <c r="E2525" s="123" t="n">
        <v>133888.9</v>
      </c>
      <c r="F2525" s="87" t="s">
        <v>63</v>
      </c>
      <c r="G2525" s="87" t="s">
        <v>249</v>
      </c>
      <c r="H2525" s="87" t="s">
        <v>249</v>
      </c>
    </row>
    <row r="2526" outlineLevel="1">
      <c r="A2526" s="87" t="s">
        <v>6415</v>
      </c>
      <c r="B2526" s="87" t="s">
        <v>5518</v>
      </c>
      <c r="C2526" s="123" t="n">
        <v>1100.0</v>
      </c>
      <c r="D2526" s="123" t="s">
        <v>109</v>
      </c>
      <c r="E2526" s="123" t="n">
        <v>134865.0</v>
      </c>
      <c r="F2526" s="87" t="s">
        <v>63</v>
      </c>
      <c r="G2526" s="87" t="s">
        <v>5519</v>
      </c>
      <c r="H2526" s="87" t="s">
        <v>249</v>
      </c>
    </row>
    <row r="2527" outlineLevel="1">
      <c r="A2527" s="87" t="s">
        <v>6416</v>
      </c>
      <c r="B2527" s="87" t="s">
        <v>5521</v>
      </c>
      <c r="C2527" s="123" t="n">
        <v>1100.0</v>
      </c>
      <c r="D2527" s="123" t="s">
        <v>109</v>
      </c>
      <c r="E2527" s="123" t="n">
        <v>135965.0</v>
      </c>
      <c r="F2527" s="87" t="s">
        <v>63</v>
      </c>
      <c r="G2527" s="87" t="s">
        <v>249</v>
      </c>
      <c r="H2527" s="87" t="s">
        <v>249</v>
      </c>
    </row>
    <row r="2528" outlineLevel="1">
      <c r="A2528" s="87" t="s">
        <v>6419</v>
      </c>
      <c r="B2528" s="87" t="s">
        <v>5534</v>
      </c>
      <c r="C2528" s="123" t="n">
        <v>19500.0</v>
      </c>
      <c r="D2528" s="123" t="s">
        <v>109</v>
      </c>
      <c r="E2528" s="123" t="n">
        <v>155466.0</v>
      </c>
      <c r="F2528" s="87" t="s">
        <v>63</v>
      </c>
      <c r="G2528" s="87" t="s">
        <v>1489</v>
      </c>
      <c r="H2528" s="87" t="s">
        <v>249</v>
      </c>
    </row>
    <row r="2529" outlineLevel="1">
      <c r="A2529" s="87" t="s">
        <v>6419</v>
      </c>
      <c r="B2529" s="87" t="s">
        <v>5536</v>
      </c>
      <c r="C2529" s="123" t="n">
        <v>6600.0</v>
      </c>
      <c r="D2529" s="123" t="s">
        <v>109</v>
      </c>
      <c r="E2529" s="123" t="n">
        <v>162066.0</v>
      </c>
      <c r="F2529" s="87" t="s">
        <v>63</v>
      </c>
      <c r="G2529" s="87" t="s">
        <v>3107</v>
      </c>
      <c r="H2529" s="87" t="s">
        <v>249</v>
      </c>
    </row>
    <row r="2530" outlineLevel="1">
      <c r="A2530" s="87" t="s">
        <v>6420</v>
      </c>
      <c r="B2530" s="87" t="s">
        <v>5538</v>
      </c>
      <c r="C2530" s="123" t="n">
        <v>1600.0</v>
      </c>
      <c r="D2530" s="123" t="s">
        <v>109</v>
      </c>
      <c r="E2530" s="123" t="n">
        <v>163666.0</v>
      </c>
      <c r="F2530" s="87" t="s">
        <v>63</v>
      </c>
      <c r="G2530" s="87" t="s">
        <v>5454</v>
      </c>
      <c r="H2530" s="87" t="s">
        <v>249</v>
      </c>
    </row>
    <row r="2531" outlineLevel="1">
      <c r="A2531" s="87" t="s">
        <v>6420</v>
      </c>
      <c r="B2531" s="87" t="s">
        <v>5540</v>
      </c>
      <c r="C2531" s="123" t="n">
        <v>13000.0</v>
      </c>
      <c r="D2531" s="123" t="s">
        <v>109</v>
      </c>
      <c r="E2531" s="123" t="n">
        <v>176666.0</v>
      </c>
      <c r="F2531" s="87" t="s">
        <v>63</v>
      </c>
      <c r="G2531" s="87" t="s">
        <v>794</v>
      </c>
      <c r="H2531" s="87" t="s">
        <v>249</v>
      </c>
    </row>
    <row r="2532" outlineLevel="1">
      <c r="A2532" s="87" t="s">
        <v>6421</v>
      </c>
      <c r="B2532" s="87" t="s">
        <v>5542</v>
      </c>
      <c r="C2532" s="123" t="n">
        <v>50000.0</v>
      </c>
      <c r="D2532" s="123" t="s">
        <v>109</v>
      </c>
      <c r="E2532" s="123" t="n">
        <v>226666.0</v>
      </c>
      <c r="F2532" s="87" t="s">
        <v>63</v>
      </c>
      <c r="G2532" s="87" t="s">
        <v>2294</v>
      </c>
      <c r="H2532" s="87" t="s">
        <v>249</v>
      </c>
    </row>
    <row r="2533" outlineLevel="1">
      <c r="A2533" s="87" t="s">
        <v>6421</v>
      </c>
      <c r="B2533" s="87" t="s">
        <v>5544</v>
      </c>
      <c r="C2533" s="123" t="n">
        <v>2200.0</v>
      </c>
      <c r="D2533" s="123" t="s">
        <v>109</v>
      </c>
      <c r="E2533" s="123" t="n">
        <v>228866.0</v>
      </c>
      <c r="F2533" s="87" t="s">
        <v>63</v>
      </c>
      <c r="G2533" s="87" t="s">
        <v>3107</v>
      </c>
      <c r="H2533" s="87" t="s">
        <v>249</v>
      </c>
    </row>
    <row r="2534" outlineLevel="1">
      <c r="A2534" s="87" t="s">
        <v>6422</v>
      </c>
      <c r="B2534" s="87" t="s">
        <v>5549</v>
      </c>
      <c r="C2534" s="123" t="n">
        <v>150000.0</v>
      </c>
      <c r="D2534" s="123" t="s">
        <v>109</v>
      </c>
      <c r="E2534" s="123" t="n">
        <v>278866.0</v>
      </c>
      <c r="F2534" s="87" t="s">
        <v>63</v>
      </c>
      <c r="G2534" s="87" t="s">
        <v>5550</v>
      </c>
      <c r="H2534" s="87" t="s">
        <v>249</v>
      </c>
    </row>
    <row r="2535" outlineLevel="1">
      <c r="A2535" s="87" t="s">
        <v>6423</v>
      </c>
      <c r="B2535" s="87" t="s">
        <v>5554</v>
      </c>
      <c r="C2535" s="123" t="n">
        <v>10000.0</v>
      </c>
      <c r="D2535" s="123" t="s">
        <v>109</v>
      </c>
      <c r="E2535" s="123" t="n">
        <v>118866.0</v>
      </c>
      <c r="F2535" s="87" t="s">
        <v>63</v>
      </c>
      <c r="G2535" s="87" t="s">
        <v>249</v>
      </c>
      <c r="H2535" s="87" t="s">
        <v>249</v>
      </c>
    </row>
    <row r="2536" outlineLevel="1">
      <c r="A2536" s="87" t="s">
        <v>6423</v>
      </c>
      <c r="B2536" s="87" t="s">
        <v>5556</v>
      </c>
      <c r="C2536" s="123" t="n">
        <v>5000.0</v>
      </c>
      <c r="D2536" s="123" t="s">
        <v>109</v>
      </c>
      <c r="E2536" s="123" t="n">
        <v>123866.0</v>
      </c>
      <c r="F2536" s="87" t="s">
        <v>63</v>
      </c>
      <c r="G2536" s="87" t="s">
        <v>249</v>
      </c>
      <c r="H2536" s="87" t="s">
        <v>249</v>
      </c>
    </row>
    <row r="2537" outlineLevel="1">
      <c r="A2537" s="87" t="s">
        <v>6424</v>
      </c>
      <c r="B2537" s="87" t="s">
        <v>5562</v>
      </c>
      <c r="C2537" s="123" t="n">
        <v>700.0</v>
      </c>
      <c r="D2537" s="123" t="s">
        <v>109</v>
      </c>
      <c r="E2537" s="123" t="n">
        <v>112780.0</v>
      </c>
      <c r="F2537" s="87" t="s">
        <v>63</v>
      </c>
      <c r="G2537" s="87" t="s">
        <v>5006</v>
      </c>
      <c r="H2537" s="87" t="s">
        <v>249</v>
      </c>
    </row>
    <row r="2538" outlineLevel="1">
      <c r="A2538" s="87" t="s">
        <v>6424</v>
      </c>
      <c r="B2538" s="87" t="s">
        <v>5564</v>
      </c>
      <c r="C2538" s="123" t="n">
        <v>65000.0</v>
      </c>
      <c r="D2538" s="123" t="s">
        <v>109</v>
      </c>
      <c r="E2538" s="123" t="n">
        <v>177780.0</v>
      </c>
      <c r="F2538" s="87" t="s">
        <v>59</v>
      </c>
      <c r="G2538" s="87" t="s">
        <v>489</v>
      </c>
      <c r="H2538" s="87" t="s">
        <v>249</v>
      </c>
    </row>
    <row r="2539" outlineLevel="1">
      <c r="A2539" s="87" t="s">
        <v>6424</v>
      </c>
      <c r="B2539" s="87" t="s">
        <v>5569</v>
      </c>
      <c r="C2539" s="123" t="n">
        <v>30000.0</v>
      </c>
      <c r="D2539" s="123" t="s">
        <v>109</v>
      </c>
      <c r="E2539" s="123" t="n">
        <v>141580.0</v>
      </c>
      <c r="F2539" s="87" t="s">
        <v>63</v>
      </c>
      <c r="G2539" s="87" t="s">
        <v>2294</v>
      </c>
      <c r="H2539" s="87" t="s">
        <v>249</v>
      </c>
    </row>
    <row r="2540" outlineLevel="1">
      <c r="A2540" s="87" t="s">
        <v>6425</v>
      </c>
      <c r="B2540" s="87" t="s">
        <v>5578</v>
      </c>
      <c r="C2540" s="123" t="n">
        <v>2000000.0</v>
      </c>
      <c r="D2540" s="123" t="s">
        <v>109</v>
      </c>
      <c r="E2540" s="123" t="n">
        <v>2133370.19</v>
      </c>
      <c r="F2540" s="87" t="s">
        <v>63</v>
      </c>
      <c r="G2540" s="87" t="s">
        <v>249</v>
      </c>
      <c r="H2540" s="87" t="s">
        <v>249</v>
      </c>
    </row>
    <row r="2541" outlineLevel="1">
      <c r="A2541" s="87" t="s">
        <v>6426</v>
      </c>
      <c r="B2541" s="87" t="s">
        <v>5588</v>
      </c>
      <c r="C2541" s="123" t="n">
        <v>250000.0</v>
      </c>
      <c r="D2541" s="123" t="s">
        <v>109</v>
      </c>
      <c r="E2541" s="123" t="n">
        <v>394854.82</v>
      </c>
      <c r="F2541" s="87" t="s">
        <v>59</v>
      </c>
      <c r="G2541" s="87" t="s">
        <v>489</v>
      </c>
      <c r="H2541" s="87" t="s">
        <v>249</v>
      </c>
    </row>
    <row r="2542" outlineLevel="1">
      <c r="A2542" s="87" t="s">
        <v>6427</v>
      </c>
      <c r="B2542" s="87" t="s">
        <v>5594</v>
      </c>
      <c r="C2542" s="123" t="n">
        <v>2000.0</v>
      </c>
      <c r="D2542" s="123" t="s">
        <v>109</v>
      </c>
      <c r="E2542" s="123" t="n">
        <v>141324.82</v>
      </c>
      <c r="F2542" s="87" t="s">
        <v>63</v>
      </c>
      <c r="G2542" s="87" t="s">
        <v>3327</v>
      </c>
      <c r="H2542" s="87" t="s">
        <v>249</v>
      </c>
    </row>
    <row r="2543" outlineLevel="1">
      <c r="A2543" s="87" t="s">
        <v>6142</v>
      </c>
      <c r="B2543" s="87" t="s">
        <v>5596</v>
      </c>
      <c r="C2543" s="123" t="n">
        <v>100000.0</v>
      </c>
      <c r="D2543" s="123" t="s">
        <v>109</v>
      </c>
      <c r="E2543" s="123" t="n">
        <v>241324.82</v>
      </c>
      <c r="F2543" s="87" t="s">
        <v>59</v>
      </c>
      <c r="G2543" s="87" t="s">
        <v>489</v>
      </c>
      <c r="H2543" s="87" t="s">
        <v>249</v>
      </c>
    </row>
    <row r="2544" outlineLevel="1">
      <c r="A2544" s="87" t="s">
        <v>6428</v>
      </c>
      <c r="B2544" s="87" t="s">
        <v>5614</v>
      </c>
      <c r="C2544" s="123" t="n">
        <v>1600.0</v>
      </c>
      <c r="D2544" s="123" t="s">
        <v>109</v>
      </c>
      <c r="E2544" s="123" t="n">
        <v>167946.82</v>
      </c>
      <c r="F2544" s="87" t="s">
        <v>63</v>
      </c>
      <c r="G2544" s="87" t="s">
        <v>5454</v>
      </c>
      <c r="H2544" s="87" t="s">
        <v>249</v>
      </c>
    </row>
    <row r="2545" outlineLevel="1">
      <c r="A2545" s="87" t="s">
        <v>6428</v>
      </c>
      <c r="B2545" s="87" t="s">
        <v>5616</v>
      </c>
      <c r="C2545" s="123" t="n">
        <v>700.0</v>
      </c>
      <c r="D2545" s="123" t="s">
        <v>109</v>
      </c>
      <c r="E2545" s="123" t="n">
        <v>168646.82</v>
      </c>
      <c r="F2545" s="87" t="s">
        <v>63</v>
      </c>
      <c r="G2545" s="87" t="s">
        <v>249</v>
      </c>
      <c r="H2545" s="87" t="s">
        <v>249</v>
      </c>
    </row>
    <row r="2546" outlineLevel="1">
      <c r="A2546" s="87" t="s">
        <v>6428</v>
      </c>
      <c r="B2546" s="87" t="s">
        <v>5620</v>
      </c>
      <c r="C2546" s="123" t="n">
        <v>700.0</v>
      </c>
      <c r="D2546" s="123" t="s">
        <v>109</v>
      </c>
      <c r="E2546" s="123" t="n">
        <v>169331.13</v>
      </c>
      <c r="F2546" s="87" t="s">
        <v>63</v>
      </c>
      <c r="G2546" s="87" t="s">
        <v>249</v>
      </c>
      <c r="H2546" s="87" t="s">
        <v>249</v>
      </c>
    </row>
    <row r="2547" outlineLevel="1">
      <c r="A2547" s="87" t="s">
        <v>6429</v>
      </c>
      <c r="B2547" s="87" t="s">
        <v>5623</v>
      </c>
      <c r="C2547" s="123" t="n">
        <v>5000.0</v>
      </c>
      <c r="D2547" s="123" t="s">
        <v>109</v>
      </c>
      <c r="E2547" s="123" t="n">
        <v>101678.13</v>
      </c>
      <c r="F2547" s="87" t="s">
        <v>63</v>
      </c>
      <c r="G2547" s="87" t="s">
        <v>541</v>
      </c>
      <c r="H2547" s="87" t="s">
        <v>249</v>
      </c>
    </row>
    <row r="2548" outlineLevel="1">
      <c r="A2548" s="87" t="s">
        <v>6429</v>
      </c>
      <c r="B2548" s="87" t="s">
        <v>5625</v>
      </c>
      <c r="C2548" s="123" t="n">
        <v>1600.0</v>
      </c>
      <c r="D2548" s="123" t="s">
        <v>109</v>
      </c>
      <c r="E2548" s="123" t="n">
        <v>103278.13</v>
      </c>
      <c r="F2548" s="87" t="s">
        <v>63</v>
      </c>
      <c r="G2548" s="87" t="s">
        <v>5626</v>
      </c>
      <c r="H2548" s="87" t="s">
        <v>249</v>
      </c>
    </row>
    <row r="2549" outlineLevel="1">
      <c r="A2549" s="87" t="s">
        <v>6430</v>
      </c>
      <c r="B2549" s="87" t="s">
        <v>5630</v>
      </c>
      <c r="C2549" s="123" t="n">
        <v>1600.0</v>
      </c>
      <c r="D2549" s="123" t="s">
        <v>109</v>
      </c>
      <c r="E2549" s="123" t="n">
        <v>115498.13</v>
      </c>
      <c r="F2549" s="87" t="s">
        <v>63</v>
      </c>
      <c r="G2549" s="87" t="s">
        <v>5626</v>
      </c>
      <c r="H2549" s="87" t="s">
        <v>249</v>
      </c>
    </row>
    <row r="2550" outlineLevel="1">
      <c r="A2550" s="87" t="s">
        <v>6431</v>
      </c>
      <c r="B2550" s="87" t="s">
        <v>5637</v>
      </c>
      <c r="C2550" s="123" t="n">
        <v>1600.0</v>
      </c>
      <c r="D2550" s="123" t="s">
        <v>109</v>
      </c>
      <c r="E2550" s="123" t="n">
        <v>117098.13</v>
      </c>
      <c r="F2550" s="87" t="s">
        <v>63</v>
      </c>
      <c r="G2550" s="87" t="s">
        <v>5454</v>
      </c>
      <c r="H2550" s="87" t="s">
        <v>249</v>
      </c>
    </row>
    <row r="2551" outlineLevel="1">
      <c r="A2551" s="87" t="s">
        <v>6433</v>
      </c>
      <c r="B2551" s="87" t="s">
        <v>5641</v>
      </c>
      <c r="C2551" s="123" t="n">
        <v>27500.0</v>
      </c>
      <c r="D2551" s="123" t="s">
        <v>109</v>
      </c>
      <c r="E2551" s="123" t="n">
        <v>144598.13</v>
      </c>
      <c r="F2551" s="87" t="s">
        <v>63</v>
      </c>
      <c r="G2551" s="87" t="s">
        <v>1489</v>
      </c>
      <c r="H2551" s="87" t="s">
        <v>249</v>
      </c>
    </row>
    <row r="2552" outlineLevel="1">
      <c r="A2552" s="87" t="s">
        <v>6434</v>
      </c>
      <c r="B2552" s="87" t="s">
        <v>5652</v>
      </c>
      <c r="C2552" s="123" t="n">
        <v>5000.0</v>
      </c>
      <c r="D2552" s="123" t="s">
        <v>109</v>
      </c>
      <c r="E2552" s="123" t="n">
        <v>149599.13</v>
      </c>
      <c r="F2552" s="87" t="s">
        <v>63</v>
      </c>
      <c r="G2552" s="87" t="s">
        <v>3462</v>
      </c>
      <c r="H2552" s="87" t="s">
        <v>249</v>
      </c>
    </row>
    <row r="2553" outlineLevel="1">
      <c r="A2553" s="87" t="s">
        <v>6436</v>
      </c>
      <c r="B2553" s="87" t="s">
        <v>5667</v>
      </c>
      <c r="C2553" s="123" t="n">
        <v>700.0</v>
      </c>
      <c r="D2553" s="123" t="s">
        <v>109</v>
      </c>
      <c r="E2553" s="123" t="n">
        <v>112599.13</v>
      </c>
      <c r="F2553" s="87" t="s">
        <v>63</v>
      </c>
      <c r="G2553" s="87" t="s">
        <v>249</v>
      </c>
      <c r="H2553" s="87" t="s">
        <v>249</v>
      </c>
    </row>
    <row r="2554" outlineLevel="1">
      <c r="A2554" s="87" t="s">
        <v>6436</v>
      </c>
      <c r="B2554" s="87" t="s">
        <v>5669</v>
      </c>
      <c r="C2554" s="123" t="n">
        <v>2000.0</v>
      </c>
      <c r="D2554" s="123" t="s">
        <v>109</v>
      </c>
      <c r="E2554" s="123" t="n">
        <v>114599.13</v>
      </c>
      <c r="F2554" s="87" t="s">
        <v>63</v>
      </c>
      <c r="G2554" s="87" t="s">
        <v>3327</v>
      </c>
      <c r="H2554" s="87" t="s">
        <v>249</v>
      </c>
    </row>
    <row r="2555" outlineLevel="1">
      <c r="A2555" s="87" t="s">
        <v>6437</v>
      </c>
      <c r="B2555" s="87" t="s">
        <v>5671</v>
      </c>
      <c r="C2555" s="123" t="n">
        <v>2000.0</v>
      </c>
      <c r="D2555" s="123" t="s">
        <v>109</v>
      </c>
      <c r="E2555" s="123" t="n">
        <v>116599.13</v>
      </c>
      <c r="F2555" s="87" t="s">
        <v>63</v>
      </c>
      <c r="G2555" s="87" t="s">
        <v>3327</v>
      </c>
      <c r="H2555" s="87" t="s">
        <v>249</v>
      </c>
    </row>
    <row r="2556" outlineLevel="1">
      <c r="A2556" s="87" t="s">
        <v>6438</v>
      </c>
      <c r="B2556" s="87" t="s">
        <v>5685</v>
      </c>
      <c r="C2556" s="123" t="n">
        <v>19500.0</v>
      </c>
      <c r="D2556" s="123" t="s">
        <v>109</v>
      </c>
      <c r="E2556" s="123" t="n">
        <v>419646.13</v>
      </c>
      <c r="F2556" s="87" t="s">
        <v>63</v>
      </c>
      <c r="G2556" s="87" t="s">
        <v>1489</v>
      </c>
      <c r="H2556" s="87" t="s">
        <v>249</v>
      </c>
    </row>
    <row r="2557" outlineLevel="1">
      <c r="A2557" s="87" t="s">
        <v>6438</v>
      </c>
      <c r="B2557" s="87" t="s">
        <v>5687</v>
      </c>
      <c r="C2557" s="123" t="n">
        <v>1600.0</v>
      </c>
      <c r="D2557" s="123" t="s">
        <v>109</v>
      </c>
      <c r="E2557" s="123" t="n">
        <v>421246.13</v>
      </c>
      <c r="F2557" s="87" t="s">
        <v>63</v>
      </c>
      <c r="G2557" s="87" t="s">
        <v>5454</v>
      </c>
      <c r="H2557" s="87" t="s">
        <v>249</v>
      </c>
    </row>
    <row r="2558" outlineLevel="1">
      <c r="A2558" s="87" t="s">
        <v>6438</v>
      </c>
      <c r="B2558" s="87" t="s">
        <v>5689</v>
      </c>
      <c r="C2558" s="123" t="n">
        <v>4500.0</v>
      </c>
      <c r="D2558" s="123" t="s">
        <v>109</v>
      </c>
      <c r="E2558" s="123" t="n">
        <v>425746.13</v>
      </c>
      <c r="F2558" s="87" t="s">
        <v>63</v>
      </c>
      <c r="G2558" s="87" t="s">
        <v>705</v>
      </c>
      <c r="H2558" s="87" t="s">
        <v>249</v>
      </c>
    </row>
    <row r="2559" outlineLevel="1">
      <c r="A2559" s="87" t="s">
        <v>6439</v>
      </c>
      <c r="B2559" s="87" t="s">
        <v>5694</v>
      </c>
      <c r="C2559" s="123" t="n">
        <v>100000.0</v>
      </c>
      <c r="D2559" s="123" t="s">
        <v>109</v>
      </c>
      <c r="E2559" s="123" t="n">
        <v>439408.13</v>
      </c>
      <c r="F2559" s="87" t="s">
        <v>63</v>
      </c>
      <c r="G2559" s="87" t="s">
        <v>1044</v>
      </c>
      <c r="H2559" s="87" t="s">
        <v>249</v>
      </c>
    </row>
    <row r="2560" outlineLevel="1">
      <c r="A2560" s="87" t="s">
        <v>6439</v>
      </c>
      <c r="B2560" s="87" t="s">
        <v>5696</v>
      </c>
      <c r="C2560" s="123" t="n">
        <v>243000.0</v>
      </c>
      <c r="D2560" s="123" t="s">
        <v>109</v>
      </c>
      <c r="E2560" s="123" t="n">
        <v>682408.13</v>
      </c>
      <c r="F2560" s="87" t="s">
        <v>75</v>
      </c>
      <c r="G2560" s="87" t="s">
        <v>5697</v>
      </c>
      <c r="H2560" s="87" t="s">
        <v>249</v>
      </c>
    </row>
    <row r="2561" outlineLevel="1">
      <c r="A2561" s="87" t="s">
        <v>6440</v>
      </c>
      <c r="B2561" s="87" t="s">
        <v>5720</v>
      </c>
      <c r="C2561" s="123" t="n">
        <v>150000.0</v>
      </c>
      <c r="D2561" s="123" t="s">
        <v>109</v>
      </c>
      <c r="E2561" s="123" t="n">
        <v>572512.12</v>
      </c>
      <c r="F2561" s="87" t="s">
        <v>63</v>
      </c>
      <c r="G2561" s="87" t="s">
        <v>3632</v>
      </c>
      <c r="H2561" s="87" t="s">
        <v>249</v>
      </c>
    </row>
    <row r="2562" outlineLevel="1">
      <c r="A2562" s="87" t="s">
        <v>6441</v>
      </c>
      <c r="B2562" s="87" t="s">
        <v>5722</v>
      </c>
      <c r="C2562" s="123" t="n">
        <v>6600.0</v>
      </c>
      <c r="D2562" s="123" t="s">
        <v>109</v>
      </c>
      <c r="E2562" s="123" t="n">
        <v>579112.12</v>
      </c>
      <c r="F2562" s="87" t="s">
        <v>63</v>
      </c>
      <c r="G2562" s="87" t="s">
        <v>3107</v>
      </c>
      <c r="H2562" s="87" t="s">
        <v>249</v>
      </c>
    </row>
    <row r="2563" outlineLevel="1">
      <c r="A2563" s="87" t="s">
        <v>6441</v>
      </c>
      <c r="B2563" s="87" t="s">
        <v>5724</v>
      </c>
      <c r="C2563" s="123" t="n">
        <v>2000.0</v>
      </c>
      <c r="D2563" s="123" t="s">
        <v>109</v>
      </c>
      <c r="E2563" s="123" t="n">
        <v>581112.12</v>
      </c>
      <c r="F2563" s="87" t="s">
        <v>63</v>
      </c>
      <c r="G2563" s="87" t="s">
        <v>3327</v>
      </c>
      <c r="H2563" s="87" t="s">
        <v>249</v>
      </c>
    </row>
    <row r="2564" outlineLevel="1">
      <c r="A2564" s="87" t="s">
        <v>6441</v>
      </c>
      <c r="B2564" s="87" t="s">
        <v>5735</v>
      </c>
      <c r="C2564" s="123" t="n">
        <v>80000.0</v>
      </c>
      <c r="D2564" s="123" t="s">
        <v>109</v>
      </c>
      <c r="E2564" s="123" t="n">
        <v>604706.88</v>
      </c>
      <c r="F2564" s="87" t="s">
        <v>63</v>
      </c>
      <c r="G2564" s="87" t="s">
        <v>2294</v>
      </c>
      <c r="H2564" s="87" t="s">
        <v>249</v>
      </c>
    </row>
    <row r="2565" outlineLevel="1">
      <c r="A2565" s="87" t="s">
        <v>6442</v>
      </c>
      <c r="B2565" s="87" t="s">
        <v>5744</v>
      </c>
      <c r="C2565" s="123" t="n">
        <v>2000.0</v>
      </c>
      <c r="D2565" s="123" t="s">
        <v>109</v>
      </c>
      <c r="E2565" s="123" t="n">
        <v>322431.8</v>
      </c>
      <c r="F2565" s="87" t="s">
        <v>63</v>
      </c>
      <c r="G2565" s="87" t="s">
        <v>3327</v>
      </c>
      <c r="H2565" s="87" t="s">
        <v>249</v>
      </c>
    </row>
    <row r="2566" outlineLevel="1">
      <c r="A2566" s="87" t="s">
        <v>6442</v>
      </c>
      <c r="B2566" s="87" t="s">
        <v>5748</v>
      </c>
      <c r="C2566" s="123" t="n">
        <v>2000.0</v>
      </c>
      <c r="D2566" s="123" t="s">
        <v>109</v>
      </c>
      <c r="E2566" s="123" t="n">
        <v>307861.41</v>
      </c>
      <c r="F2566" s="87" t="s">
        <v>63</v>
      </c>
      <c r="G2566" s="87" t="s">
        <v>3327</v>
      </c>
      <c r="H2566" s="87" t="s">
        <v>249</v>
      </c>
    </row>
    <row r="2567" outlineLevel="1">
      <c r="A2567" s="87" t="s">
        <v>6442</v>
      </c>
      <c r="B2567" s="87" t="s">
        <v>5750</v>
      </c>
      <c r="C2567" s="123" t="n">
        <v>1000000.0</v>
      </c>
      <c r="D2567" s="123" t="s">
        <v>109</v>
      </c>
      <c r="E2567" s="123" t="n">
        <v>1307861.41</v>
      </c>
      <c r="F2567" s="87" t="s">
        <v>63</v>
      </c>
      <c r="G2567" s="87" t="s">
        <v>249</v>
      </c>
      <c r="H2567" s="87" t="s">
        <v>249</v>
      </c>
    </row>
    <row r="2568" outlineLevel="1">
      <c r="A2568" s="87" t="s">
        <v>6445</v>
      </c>
      <c r="B2568" s="87" t="s">
        <v>5760</v>
      </c>
      <c r="C2568" s="123" t="n">
        <v>100000.0</v>
      </c>
      <c r="D2568" s="123" t="s">
        <v>109</v>
      </c>
      <c r="E2568" s="123" t="n">
        <v>220062.41</v>
      </c>
      <c r="F2568" s="87" t="s">
        <v>59</v>
      </c>
      <c r="G2568" s="87" t="s">
        <v>489</v>
      </c>
      <c r="H2568" s="87" t="s">
        <v>249</v>
      </c>
    </row>
    <row r="2569" outlineLevel="1">
      <c r="A2569" s="87" t="s">
        <v>6446</v>
      </c>
      <c r="B2569" s="87" t="s">
        <v>5771</v>
      </c>
      <c r="C2569" s="123" t="n">
        <v>2000.0</v>
      </c>
      <c r="D2569" s="123" t="s">
        <v>109</v>
      </c>
      <c r="E2569" s="123" t="n">
        <v>155862.41</v>
      </c>
      <c r="F2569" s="87" t="s">
        <v>63</v>
      </c>
      <c r="G2569" s="87" t="s">
        <v>3327</v>
      </c>
      <c r="H2569" s="87" t="s">
        <v>249</v>
      </c>
    </row>
    <row r="2570" outlineLevel="1">
      <c r="A2570" s="87" t="s">
        <v>6446</v>
      </c>
      <c r="B2570" s="87" t="s">
        <v>5773</v>
      </c>
      <c r="C2570" s="123" t="n">
        <v>8800.0</v>
      </c>
      <c r="D2570" s="123" t="s">
        <v>109</v>
      </c>
      <c r="E2570" s="123" t="n">
        <v>164662.41</v>
      </c>
      <c r="F2570" s="87" t="s">
        <v>63</v>
      </c>
      <c r="G2570" s="87" t="s">
        <v>3107</v>
      </c>
      <c r="H2570" s="87" t="s">
        <v>249</v>
      </c>
    </row>
    <row r="2571" outlineLevel="1">
      <c r="A2571" s="87" t="s">
        <v>6446</v>
      </c>
      <c r="B2571" s="87" t="s">
        <v>5775</v>
      </c>
      <c r="C2571" s="123" t="n">
        <v>120000.0</v>
      </c>
      <c r="D2571" s="123" t="s">
        <v>109</v>
      </c>
      <c r="E2571" s="123" t="n">
        <v>284662.41</v>
      </c>
      <c r="F2571" s="87" t="s">
        <v>63</v>
      </c>
      <c r="G2571" s="87" t="s">
        <v>3632</v>
      </c>
      <c r="H2571" s="87" t="s">
        <v>249</v>
      </c>
    </row>
    <row r="2572" outlineLevel="1">
      <c r="A2572" s="87" t="s">
        <v>6447</v>
      </c>
      <c r="B2572" s="87" t="s">
        <v>5791</v>
      </c>
      <c r="C2572" s="123" t="n">
        <v>3200.0</v>
      </c>
      <c r="D2572" s="123" t="s">
        <v>109</v>
      </c>
      <c r="E2572" s="123" t="n">
        <v>234017.18</v>
      </c>
      <c r="F2572" s="87" t="s">
        <v>63</v>
      </c>
      <c r="G2572" s="87" t="s">
        <v>5454</v>
      </c>
      <c r="H2572" s="87" t="s">
        <v>249</v>
      </c>
    </row>
    <row r="2573" outlineLevel="1">
      <c r="A2573" s="87" t="s">
        <v>6449</v>
      </c>
      <c r="B2573" s="87" t="s">
        <v>5821</v>
      </c>
      <c r="C2573" s="123" t="n">
        <v>2000.0</v>
      </c>
      <c r="D2573" s="123" t="s">
        <v>109</v>
      </c>
      <c r="E2573" s="123" t="n">
        <v>27183.38</v>
      </c>
      <c r="F2573" s="87" t="s">
        <v>63</v>
      </c>
      <c r="G2573" s="87" t="s">
        <v>3327</v>
      </c>
      <c r="H2573" s="87" t="s">
        <v>249</v>
      </c>
    </row>
    <row r="2574" outlineLevel="1">
      <c r="A2574" s="87" t="s">
        <v>6449</v>
      </c>
      <c r="B2574" s="87" t="s">
        <v>5823</v>
      </c>
      <c r="C2574" s="123" t="n">
        <v>225000.0</v>
      </c>
      <c r="D2574" s="123" t="s">
        <v>109</v>
      </c>
      <c r="E2574" s="123" t="n">
        <v>252183.38</v>
      </c>
      <c r="F2574" s="87" t="s">
        <v>59</v>
      </c>
      <c r="G2574" s="87" t="s">
        <v>489</v>
      </c>
      <c r="H2574" s="87" t="s">
        <v>249</v>
      </c>
    </row>
    <row r="2575" outlineLevel="1">
      <c r="A2575" s="87" t="s">
        <v>6450</v>
      </c>
      <c r="B2575" s="87" t="s">
        <v>5837</v>
      </c>
      <c r="C2575" s="123" t="n">
        <v>19500.0</v>
      </c>
      <c r="D2575" s="123" t="s">
        <v>109</v>
      </c>
      <c r="E2575" s="123" t="n">
        <v>156683.38</v>
      </c>
      <c r="F2575" s="87" t="s">
        <v>63</v>
      </c>
      <c r="G2575" s="87" t="s">
        <v>1489</v>
      </c>
      <c r="H2575" s="87" t="s">
        <v>249</v>
      </c>
    </row>
    <row r="2576" outlineLevel="1">
      <c r="A2576" s="87" t="s">
        <v>6450</v>
      </c>
      <c r="B2576" s="87" t="s">
        <v>5841</v>
      </c>
      <c r="C2576" s="123" t="n">
        <v>8800.0</v>
      </c>
      <c r="D2576" s="123" t="s">
        <v>109</v>
      </c>
      <c r="E2576" s="123" t="n">
        <v>133732.38</v>
      </c>
      <c r="F2576" s="87" t="s">
        <v>63</v>
      </c>
      <c r="G2576" s="87" t="s">
        <v>3107</v>
      </c>
      <c r="H2576" s="87" t="s">
        <v>249</v>
      </c>
    </row>
    <row r="2577" outlineLevel="1">
      <c r="A2577" s="87" t="s">
        <v>6451</v>
      </c>
      <c r="B2577" s="87" t="s">
        <v>5847</v>
      </c>
      <c r="C2577" s="123" t="n">
        <v>5500.0</v>
      </c>
      <c r="D2577" s="123" t="s">
        <v>109</v>
      </c>
      <c r="E2577" s="123" t="n">
        <v>735344.38</v>
      </c>
      <c r="F2577" s="87" t="s">
        <v>84</v>
      </c>
      <c r="G2577" s="87" t="s">
        <v>249</v>
      </c>
      <c r="H2577" s="87" t="s">
        <v>249</v>
      </c>
    </row>
    <row r="2578" outlineLevel="1">
      <c r="A2578" s="87" t="s">
        <v>6451</v>
      </c>
      <c r="B2578" s="87" t="s">
        <v>5849</v>
      </c>
      <c r="C2578" s="123" t="n">
        <v>500.0</v>
      </c>
      <c r="D2578" s="123" t="s">
        <v>109</v>
      </c>
      <c r="E2578" s="123" t="n">
        <v>735844.38</v>
      </c>
      <c r="F2578" s="87" t="s">
        <v>84</v>
      </c>
      <c r="G2578" s="87" t="s">
        <v>249</v>
      </c>
      <c r="H2578" s="87" t="s">
        <v>249</v>
      </c>
    </row>
    <row r="2579" outlineLevel="1">
      <c r="A2579" s="87" t="s">
        <v>6451</v>
      </c>
      <c r="B2579" s="87" t="s">
        <v>5851</v>
      </c>
      <c r="C2579" s="123" t="n">
        <v>500.0</v>
      </c>
      <c r="D2579" s="123" t="s">
        <v>109</v>
      </c>
      <c r="E2579" s="123" t="n">
        <v>736344.38</v>
      </c>
      <c r="F2579" s="87" t="s">
        <v>63</v>
      </c>
      <c r="G2579" s="87" t="s">
        <v>4745</v>
      </c>
      <c r="H2579" s="87" t="s">
        <v>249</v>
      </c>
    </row>
    <row r="2580" outlineLevel="1">
      <c r="A2580" s="87" t="s">
        <v>6452</v>
      </c>
      <c r="B2580" s="87" t="s">
        <v>5855</v>
      </c>
      <c r="C2580" s="123" t="n">
        <v>2000.0</v>
      </c>
      <c r="D2580" s="123" t="s">
        <v>109</v>
      </c>
      <c r="E2580" s="123" t="n">
        <v>557400.38</v>
      </c>
      <c r="F2580" s="87" t="s">
        <v>63</v>
      </c>
      <c r="G2580" s="87" t="s">
        <v>3327</v>
      </c>
      <c r="H2580" s="87" t="s">
        <v>249</v>
      </c>
    </row>
    <row r="2581" outlineLevel="1">
      <c r="A2581" s="87" t="s">
        <v>6453</v>
      </c>
      <c r="B2581" s="87" t="s">
        <v>5860</v>
      </c>
      <c r="C2581" s="123" t="n">
        <v>700.0</v>
      </c>
      <c r="D2581" s="123" t="s">
        <v>109</v>
      </c>
      <c r="E2581" s="123" t="n">
        <v>108100.38</v>
      </c>
      <c r="F2581" s="87" t="s">
        <v>63</v>
      </c>
      <c r="G2581" s="87" t="s">
        <v>249</v>
      </c>
      <c r="H2581" s="87" t="s">
        <v>249</v>
      </c>
    </row>
    <row r="2582" outlineLevel="1">
      <c r="A2582" s="87" t="s">
        <v>6454</v>
      </c>
      <c r="B2582" s="87" t="s">
        <v>5862</v>
      </c>
      <c r="C2582" s="123" t="n">
        <v>2000.0</v>
      </c>
      <c r="D2582" s="123" t="s">
        <v>109</v>
      </c>
      <c r="E2582" s="123" t="n">
        <v>110100.38</v>
      </c>
      <c r="F2582" s="87" t="s">
        <v>63</v>
      </c>
      <c r="G2582" s="87" t="s">
        <v>3327</v>
      </c>
      <c r="H2582" s="87" t="s">
        <v>249</v>
      </c>
    </row>
    <row r="2583" outlineLevel="1">
      <c r="A2583" s="87" t="s">
        <v>6455</v>
      </c>
      <c r="B2583" s="87" t="s">
        <v>5866</v>
      </c>
      <c r="C2583" s="123" t="n">
        <v>1600.0</v>
      </c>
      <c r="D2583" s="123" t="s">
        <v>109</v>
      </c>
      <c r="E2583" s="123" t="n">
        <v>622522.38</v>
      </c>
      <c r="F2583" s="87" t="s">
        <v>63</v>
      </c>
      <c r="G2583" s="87" t="s">
        <v>5454</v>
      </c>
      <c r="H2583" s="87" t="s">
        <v>249</v>
      </c>
    </row>
    <row r="2584" outlineLevel="1">
      <c r="A2584" s="87" t="s">
        <v>6456</v>
      </c>
      <c r="B2584" s="87" t="s">
        <v>5877</v>
      </c>
      <c r="C2584" s="123" t="n">
        <v>1650000.0</v>
      </c>
      <c r="D2584" s="123" t="s">
        <v>109</v>
      </c>
      <c r="E2584" s="123" t="n">
        <v>2903371.64</v>
      </c>
      <c r="F2584" s="87" t="s">
        <v>59</v>
      </c>
      <c r="G2584" s="87" t="s">
        <v>86</v>
      </c>
      <c r="H2584" s="87" t="s">
        <v>249</v>
      </c>
    </row>
    <row r="2585" outlineLevel="1">
      <c r="A2585" s="87" t="s">
        <v>6457</v>
      </c>
      <c r="B2585" s="87" t="s">
        <v>5884</v>
      </c>
      <c r="C2585" s="123" t="n">
        <v>200000.0</v>
      </c>
      <c r="D2585" s="123" t="s">
        <v>109</v>
      </c>
      <c r="E2585" s="123" t="n">
        <v>1568371.64</v>
      </c>
      <c r="F2585" s="87" t="s">
        <v>63</v>
      </c>
      <c r="G2585" s="87" t="s">
        <v>1044</v>
      </c>
      <c r="H2585" s="87" t="s">
        <v>249</v>
      </c>
    </row>
    <row r="2586" outlineLevel="1">
      <c r="A2586" s="87" t="s">
        <v>6457</v>
      </c>
      <c r="B2586" s="87" t="s">
        <v>5886</v>
      </c>
      <c r="C2586" s="123" t="n">
        <v>2000.0</v>
      </c>
      <c r="D2586" s="123" t="s">
        <v>109</v>
      </c>
      <c r="E2586" s="123" t="n">
        <v>1570371.64</v>
      </c>
      <c r="F2586" s="87" t="s">
        <v>63</v>
      </c>
      <c r="G2586" s="87" t="s">
        <v>3327</v>
      </c>
      <c r="H2586" s="87" t="s">
        <v>249</v>
      </c>
    </row>
    <row r="2587" outlineLevel="1">
      <c r="A2587" s="87" t="s">
        <v>6458</v>
      </c>
      <c r="B2587" s="87" t="s">
        <v>5891</v>
      </c>
      <c r="C2587" s="123" t="n">
        <v>700.0</v>
      </c>
      <c r="D2587" s="123" t="s">
        <v>109</v>
      </c>
      <c r="E2587" s="123" t="n">
        <v>1435071.64</v>
      </c>
      <c r="F2587" s="87" t="s">
        <v>63</v>
      </c>
      <c r="G2587" s="87" t="s">
        <v>249</v>
      </c>
      <c r="H2587" s="87" t="s">
        <v>249</v>
      </c>
    </row>
    <row r="2588" outlineLevel="1">
      <c r="A2588" s="87" t="s">
        <v>6458</v>
      </c>
      <c r="B2588" s="87" t="s">
        <v>5893</v>
      </c>
      <c r="C2588" s="123" t="n">
        <v>2500.0</v>
      </c>
      <c r="D2588" s="123" t="s">
        <v>109</v>
      </c>
      <c r="E2588" s="123" t="n">
        <v>1437571.64</v>
      </c>
      <c r="F2588" s="87" t="s">
        <v>63</v>
      </c>
      <c r="G2588" s="87" t="s">
        <v>4745</v>
      </c>
      <c r="H2588" s="87" t="s">
        <v>249</v>
      </c>
    </row>
    <row r="2589" outlineLevel="1">
      <c r="A2589" s="87" t="s">
        <v>6458</v>
      </c>
      <c r="B2589" s="87" t="s">
        <v>5895</v>
      </c>
      <c r="C2589" s="123" t="n">
        <v>2000.0</v>
      </c>
      <c r="D2589" s="123" t="s">
        <v>109</v>
      </c>
      <c r="E2589" s="123" t="n">
        <v>1439571.64</v>
      </c>
      <c r="F2589" s="87" t="s">
        <v>63</v>
      </c>
      <c r="G2589" s="87" t="s">
        <v>3327</v>
      </c>
      <c r="H2589" s="87" t="s">
        <v>249</v>
      </c>
    </row>
    <row r="2590" outlineLevel="1">
      <c r="A2590" s="87" t="s">
        <v>6459</v>
      </c>
      <c r="B2590" s="87" t="s">
        <v>5897</v>
      </c>
      <c r="C2590" s="123" t="n">
        <v>2000.0</v>
      </c>
      <c r="D2590" s="123" t="s">
        <v>109</v>
      </c>
      <c r="E2590" s="123" t="n">
        <v>1441571.64</v>
      </c>
      <c r="F2590" s="87" t="s">
        <v>63</v>
      </c>
      <c r="G2590" s="87" t="s">
        <v>3327</v>
      </c>
      <c r="H2590" s="87" t="s">
        <v>249</v>
      </c>
    </row>
    <row r="2591" outlineLevel="1">
      <c r="A2591" s="87" t="s">
        <v>6459</v>
      </c>
      <c r="B2591" s="87" t="s">
        <v>5899</v>
      </c>
      <c r="C2591" s="123" t="n">
        <v>2000.0</v>
      </c>
      <c r="D2591" s="123" t="s">
        <v>109</v>
      </c>
      <c r="E2591" s="123" t="n">
        <v>1443571.64</v>
      </c>
      <c r="F2591" s="87" t="s">
        <v>63</v>
      </c>
      <c r="G2591" s="87" t="s">
        <v>3327</v>
      </c>
      <c r="H2591" s="87" t="s">
        <v>249</v>
      </c>
    </row>
    <row r="2592" outlineLevel="1">
      <c r="A2592" s="87" t="s">
        <v>6459</v>
      </c>
      <c r="B2592" s="87" t="s">
        <v>5901</v>
      </c>
      <c r="C2592" s="123" t="n">
        <v>39000.0</v>
      </c>
      <c r="D2592" s="123" t="s">
        <v>109</v>
      </c>
      <c r="E2592" s="123" t="n">
        <v>1482571.64</v>
      </c>
      <c r="F2592" s="87" t="s">
        <v>63</v>
      </c>
      <c r="G2592" s="87" t="s">
        <v>249</v>
      </c>
      <c r="H2592" s="87" t="s">
        <v>249</v>
      </c>
    </row>
    <row r="2593" outlineLevel="1">
      <c r="A2593" s="87" t="s">
        <v>6459</v>
      </c>
      <c r="B2593" s="87" t="s">
        <v>5903</v>
      </c>
      <c r="C2593" s="123" t="n">
        <v>4000.0</v>
      </c>
      <c r="D2593" s="123" t="s">
        <v>109</v>
      </c>
      <c r="E2593" s="123" t="n">
        <v>1486571.64</v>
      </c>
      <c r="F2593" s="87" t="s">
        <v>63</v>
      </c>
      <c r="G2593" s="87" t="s">
        <v>3327</v>
      </c>
      <c r="H2593" s="87" t="s">
        <v>249</v>
      </c>
    </row>
    <row r="2594" outlineLevel="1">
      <c r="A2594" s="87" t="s">
        <v>6460</v>
      </c>
      <c r="B2594" s="87" t="s">
        <v>5908</v>
      </c>
      <c r="C2594" s="123" t="n">
        <v>4000.0</v>
      </c>
      <c r="D2594" s="123" t="s">
        <v>109</v>
      </c>
      <c r="E2594" s="123" t="n">
        <v>1453571.64</v>
      </c>
      <c r="F2594" s="87" t="s">
        <v>63</v>
      </c>
      <c r="G2594" s="87" t="s">
        <v>3327</v>
      </c>
      <c r="H2594" s="87" t="s">
        <v>249</v>
      </c>
    </row>
    <row r="2595" outlineLevel="1">
      <c r="A2595" s="87" t="s">
        <v>6461</v>
      </c>
      <c r="B2595" s="87" t="s">
        <v>5916</v>
      </c>
      <c r="C2595" s="123" t="n">
        <v>2000.0</v>
      </c>
      <c r="D2595" s="123" t="s">
        <v>109</v>
      </c>
      <c r="E2595" s="123" t="n">
        <v>1631417.04</v>
      </c>
      <c r="F2595" s="87" t="s">
        <v>63</v>
      </c>
      <c r="G2595" s="87" t="s">
        <v>3327</v>
      </c>
      <c r="H2595" s="87" t="s">
        <v>249</v>
      </c>
    </row>
    <row r="2596" outlineLevel="1">
      <c r="A2596" s="87" t="s">
        <v>6461</v>
      </c>
      <c r="B2596" s="87" t="s">
        <v>5918</v>
      </c>
      <c r="C2596" s="123" t="n">
        <v>19500.0</v>
      </c>
      <c r="D2596" s="123" t="s">
        <v>109</v>
      </c>
      <c r="E2596" s="123" t="n">
        <v>1650917.04</v>
      </c>
      <c r="F2596" s="87" t="s">
        <v>63</v>
      </c>
      <c r="G2596" s="87" t="s">
        <v>1489</v>
      </c>
      <c r="H2596" s="87" t="s">
        <v>249</v>
      </c>
    </row>
    <row r="2597" outlineLevel="1">
      <c r="A2597" s="87" t="s">
        <v>6461</v>
      </c>
      <c r="B2597" s="87" t="s">
        <v>5920</v>
      </c>
      <c r="C2597" s="123" t="n">
        <v>2000.0</v>
      </c>
      <c r="D2597" s="123" t="s">
        <v>109</v>
      </c>
      <c r="E2597" s="123" t="n">
        <v>1652917.04</v>
      </c>
      <c r="F2597" s="87" t="s">
        <v>63</v>
      </c>
      <c r="G2597" s="87" t="s">
        <v>3327</v>
      </c>
      <c r="H2597" s="87" t="s">
        <v>249</v>
      </c>
    </row>
    <row r="2598" outlineLevel="1">
      <c r="A2598" s="87" t="s">
        <v>6461</v>
      </c>
      <c r="B2598" s="87" t="s">
        <v>5922</v>
      </c>
      <c r="C2598" s="123" t="n">
        <v>4000.0</v>
      </c>
      <c r="D2598" s="123" t="s">
        <v>109</v>
      </c>
      <c r="E2598" s="123" t="n">
        <v>1656917.04</v>
      </c>
      <c r="F2598" s="87" t="s">
        <v>63</v>
      </c>
      <c r="G2598" s="87" t="s">
        <v>3327</v>
      </c>
      <c r="H2598" s="87" t="s">
        <v>249</v>
      </c>
    </row>
    <row r="2599" outlineLevel="1">
      <c r="A2599" s="87" t="s">
        <v>6462</v>
      </c>
      <c r="B2599" s="87" t="s">
        <v>5927</v>
      </c>
      <c r="C2599" s="123" t="n">
        <v>4000.0</v>
      </c>
      <c r="D2599" s="123" t="s">
        <v>109</v>
      </c>
      <c r="E2599" s="123" t="n">
        <v>660917.04</v>
      </c>
      <c r="F2599" s="87" t="s">
        <v>63</v>
      </c>
      <c r="G2599" s="87" t="s">
        <v>3327</v>
      </c>
      <c r="H2599" s="87" t="s">
        <v>249</v>
      </c>
    </row>
    <row r="2600" outlineLevel="1">
      <c r="A2600" s="87" t="s">
        <v>6462</v>
      </c>
      <c r="B2600" s="87" t="s">
        <v>5929</v>
      </c>
      <c r="C2600" s="123" t="n">
        <v>2000.0</v>
      </c>
      <c r="D2600" s="123" t="s">
        <v>109</v>
      </c>
      <c r="E2600" s="123" t="n">
        <v>662917.04</v>
      </c>
      <c r="F2600" s="87" t="s">
        <v>63</v>
      </c>
      <c r="G2600" s="87" t="s">
        <v>3327</v>
      </c>
      <c r="H2600" s="87" t="s">
        <v>249</v>
      </c>
    </row>
    <row r="2601" outlineLevel="1">
      <c r="A2601" s="87" t="s">
        <v>6462</v>
      </c>
      <c r="B2601" s="87" t="s">
        <v>5934</v>
      </c>
      <c r="C2601" s="123" t="n">
        <v>1000000.0</v>
      </c>
      <c r="D2601" s="123" t="s">
        <v>109</v>
      </c>
      <c r="E2601" s="123" t="n">
        <v>1162917.04</v>
      </c>
      <c r="F2601" s="87" t="s">
        <v>59</v>
      </c>
      <c r="G2601" s="87" t="s">
        <v>86</v>
      </c>
      <c r="H2601" s="87" t="s">
        <v>249</v>
      </c>
    </row>
    <row r="2602" outlineLevel="1">
      <c r="A2602" s="87" t="s">
        <v>6462</v>
      </c>
      <c r="B2602" s="87" t="s">
        <v>5938</v>
      </c>
      <c r="C2602" s="123" t="n">
        <v>1000000.0</v>
      </c>
      <c r="D2602" s="123" t="s">
        <v>109</v>
      </c>
      <c r="E2602" s="123" t="n">
        <v>1662917.04</v>
      </c>
      <c r="F2602" s="87" t="s">
        <v>59</v>
      </c>
      <c r="G2602" s="87" t="s">
        <v>86</v>
      </c>
      <c r="H2602" s="87" t="s">
        <v>249</v>
      </c>
    </row>
    <row r="2603" outlineLevel="1">
      <c r="A2603" s="87" t="s">
        <v>6463</v>
      </c>
      <c r="B2603" s="87" t="s">
        <v>5942</v>
      </c>
      <c r="C2603" s="123" t="n">
        <v>50000.0</v>
      </c>
      <c r="D2603" s="123" t="s">
        <v>109</v>
      </c>
      <c r="E2603" s="123" t="n">
        <v>212917.04</v>
      </c>
      <c r="F2603" s="87" t="s">
        <v>59</v>
      </c>
      <c r="G2603" s="87" t="s">
        <v>489</v>
      </c>
      <c r="H2603" s="87" t="s">
        <v>249</v>
      </c>
    </row>
    <row r="2604" outlineLevel="1">
      <c r="A2604" s="87" t="s">
        <v>6463</v>
      </c>
      <c r="B2604" s="87" t="s">
        <v>5949</v>
      </c>
      <c r="C2604" s="123" t="n">
        <v>1000000.0</v>
      </c>
      <c r="D2604" s="123" t="s">
        <v>109</v>
      </c>
      <c r="E2604" s="123" t="n">
        <v>1146476.72</v>
      </c>
      <c r="F2604" s="87" t="s">
        <v>59</v>
      </c>
      <c r="G2604" s="87" t="s">
        <v>86</v>
      </c>
      <c r="H2604" s="87" t="s">
        <v>249</v>
      </c>
    </row>
    <row r="2605" outlineLevel="1">
      <c r="A2605" s="87" t="s">
        <v>6463</v>
      </c>
      <c r="B2605" s="87" t="s">
        <v>5953</v>
      </c>
      <c r="C2605" s="123" t="n">
        <v>500000.0</v>
      </c>
      <c r="D2605" s="123" t="s">
        <v>109</v>
      </c>
      <c r="E2605" s="123" t="n">
        <v>646476.72</v>
      </c>
      <c r="F2605" s="87" t="s">
        <v>59</v>
      </c>
      <c r="G2605" s="87" t="s">
        <v>86</v>
      </c>
      <c r="H2605" s="87" t="s">
        <v>249</v>
      </c>
    </row>
    <row r="2606" outlineLevel="1">
      <c r="A2606" s="87" t="s">
        <v>6464</v>
      </c>
      <c r="B2606" s="87" t="s">
        <v>5957</v>
      </c>
      <c r="C2606" s="123" t="n">
        <v>4000.0</v>
      </c>
      <c r="D2606" s="123" t="s">
        <v>109</v>
      </c>
      <c r="E2606" s="123" t="n">
        <v>150476.72</v>
      </c>
      <c r="F2606" s="87" t="s">
        <v>63</v>
      </c>
      <c r="G2606" s="87" t="s">
        <v>3327</v>
      </c>
      <c r="H2606" s="87" t="s">
        <v>249</v>
      </c>
    </row>
    <row r="2607" outlineLevel="1">
      <c r="A2607" s="87" t="s">
        <v>6464</v>
      </c>
      <c r="B2607" s="87" t="s">
        <v>5959</v>
      </c>
      <c r="C2607" s="123" t="n">
        <v>2000.0</v>
      </c>
      <c r="D2607" s="123" t="s">
        <v>109</v>
      </c>
      <c r="E2607" s="123" t="n">
        <v>152476.72</v>
      </c>
      <c r="F2607" s="87" t="s">
        <v>63</v>
      </c>
      <c r="G2607" s="87" t="s">
        <v>3327</v>
      </c>
      <c r="H2607" s="87" t="s">
        <v>249</v>
      </c>
    </row>
    <row r="2608" outlineLevel="1">
      <c r="A2608" s="87" t="s">
        <v>6464</v>
      </c>
      <c r="B2608" s="87" t="s">
        <v>5961</v>
      </c>
      <c r="C2608" s="123" t="n">
        <v>165000.0</v>
      </c>
      <c r="D2608" s="123" t="s">
        <v>109</v>
      </c>
      <c r="E2608" s="123" t="n">
        <v>317476.72</v>
      </c>
      <c r="F2608" s="87" t="s">
        <v>63</v>
      </c>
      <c r="G2608" s="87" t="s">
        <v>5962</v>
      </c>
      <c r="H2608" s="87" t="s">
        <v>249</v>
      </c>
    </row>
    <row r="2609" outlineLevel="1">
      <c r="A2609" s="87" t="s">
        <v>6465</v>
      </c>
      <c r="B2609" s="87" t="s">
        <v>5967</v>
      </c>
      <c r="C2609" s="123" t="n">
        <v>2000.0</v>
      </c>
      <c r="D2609" s="123" t="s">
        <v>109</v>
      </c>
      <c r="E2609" s="123" t="n">
        <v>443226.72</v>
      </c>
      <c r="F2609" s="87" t="s">
        <v>63</v>
      </c>
      <c r="G2609" s="87" t="s">
        <v>3327</v>
      </c>
      <c r="H2609" s="87" t="s">
        <v>249</v>
      </c>
    </row>
    <row r="2610" outlineLevel="1">
      <c r="A2610" s="87" t="s">
        <v>6465</v>
      </c>
      <c r="B2610" s="87" t="s">
        <v>5969</v>
      </c>
      <c r="C2610" s="123" t="n">
        <v>2000.0</v>
      </c>
      <c r="D2610" s="123" t="s">
        <v>109</v>
      </c>
      <c r="E2610" s="123" t="n">
        <v>445226.72</v>
      </c>
      <c r="F2610" s="87" t="s">
        <v>63</v>
      </c>
      <c r="G2610" s="87" t="s">
        <v>3327</v>
      </c>
      <c r="H2610" s="87" t="s">
        <v>249</v>
      </c>
    </row>
    <row r="2611" outlineLevel="1">
      <c r="A2611" s="87" t="s">
        <v>6465</v>
      </c>
      <c r="B2611" s="87" t="s">
        <v>5971</v>
      </c>
      <c r="C2611" s="123" t="n">
        <v>2000.0</v>
      </c>
      <c r="D2611" s="123" t="s">
        <v>109</v>
      </c>
      <c r="E2611" s="123" t="n">
        <v>447226.72</v>
      </c>
      <c r="F2611" s="87" t="s">
        <v>63</v>
      </c>
      <c r="G2611" s="87" t="s">
        <v>3327</v>
      </c>
      <c r="H2611" s="87" t="s">
        <v>249</v>
      </c>
    </row>
    <row r="2612" outlineLevel="1">
      <c r="A2612" s="87" t="s">
        <v>6465</v>
      </c>
      <c r="B2612" s="87" t="s">
        <v>5973</v>
      </c>
      <c r="C2612" s="123" t="n">
        <v>18000.0</v>
      </c>
      <c r="D2612" s="123" t="s">
        <v>109</v>
      </c>
      <c r="E2612" s="123" t="n">
        <v>465226.72</v>
      </c>
      <c r="F2612" s="87" t="s">
        <v>63</v>
      </c>
      <c r="G2612" s="87" t="s">
        <v>3616</v>
      </c>
      <c r="H2612" s="87" t="s">
        <v>249</v>
      </c>
    </row>
    <row r="2613" outlineLevel="1">
      <c r="A2613" s="103" t="s">
        <v>6465</v>
      </c>
      <c r="B2613" s="103" t="s">
        <v>5978</v>
      </c>
      <c r="C2613" s="124" t="n">
        <v>2100.0</v>
      </c>
      <c r="D2613" s="124" t="s">
        <v>109</v>
      </c>
      <c r="E2613" s="124" t="n">
        <v>374401.72</v>
      </c>
      <c r="F2613" s="103" t="s">
        <v>63</v>
      </c>
      <c r="G2613" s="103" t="s">
        <v>249</v>
      </c>
      <c r="H2613" s="103" t="s">
        <v>249</v>
      </c>
    </row>
    <row r="2614" outlineLevel="1"/>
    <row r="2616">
      <c r="A2616" s="72" t="s">
        <v>137</v>
      </c>
      <c r="B2616" s="72"/>
      <c r="C2616" s="72"/>
      <c r="D2616" s="72"/>
      <c r="E2616" s="73" t="s">
        <v>3</v>
      </c>
    </row>
    <row r="2617">
      <c r="A2617" s="74" t="s">
        <v>136</v>
      </c>
      <c r="B2617" s="74"/>
      <c r="C2617" s="74"/>
      <c r="D2617" s="74"/>
      <c r="E2617" s="75" t="s">
        <v>88</v>
      </c>
    </row>
    <row r="2619" outlineLevel="1">
      <c r="A2619" s="78" t="s">
        <v>4</v>
      </c>
      <c r="B2619" s="78" t="s">
        <v>55</v>
      </c>
      <c r="C2619" s="78" t="s">
        <v>282</v>
      </c>
      <c r="D2619" s="78" t="s">
        <v>6088</v>
      </c>
      <c r="E2619" s="78" t="s">
        <v>6089</v>
      </c>
    </row>
    <row r="2620" outlineLevel="1">
      <c r="A2620" s="117" t="n">
        <v>1.0</v>
      </c>
      <c r="B2620" s="87" t="s">
        <v>6090</v>
      </c>
      <c r="C2620" s="87" t="s">
        <v>6091</v>
      </c>
      <c r="D2620" s="91" t="s">
        <v>6092</v>
      </c>
      <c r="E2620" s="117"/>
    </row>
    <row r="2621" outlineLevel="1">
      <c r="A2621" s="117" t="n">
        <v>2.0</v>
      </c>
      <c r="B2621" s="87" t="s">
        <v>6093</v>
      </c>
      <c r="C2621" s="87" t="s">
        <v>6094</v>
      </c>
      <c r="D2621" s="91" t="s">
        <v>6092</v>
      </c>
      <c r="E2621" s="117"/>
    </row>
    <row r="2622" outlineLevel="1">
      <c r="A2622" s="117" t="n">
        <v>3.0</v>
      </c>
      <c r="B2622" s="87" t="s">
        <v>6095</v>
      </c>
      <c r="C2622" s="87" t="s">
        <v>6096</v>
      </c>
      <c r="D2622" s="91" t="s">
        <v>6092</v>
      </c>
      <c r="E2622" s="117"/>
    </row>
    <row r="2623" outlineLevel="1">
      <c r="A2623" s="117" t="n">
        <v>4.0</v>
      </c>
      <c r="B2623" s="87" t="s">
        <v>6097</v>
      </c>
      <c r="C2623" s="87" t="s">
        <v>6098</v>
      </c>
      <c r="D2623" s="91" t="s">
        <v>6092</v>
      </c>
      <c r="E2623" s="117"/>
    </row>
    <row r="2624" outlineLevel="1">
      <c r="A2624" s="117" t="n">
        <v>5.0</v>
      </c>
      <c r="B2624" s="87" t="s">
        <v>6099</v>
      </c>
      <c r="C2624" s="87" t="s">
        <v>6100</v>
      </c>
      <c r="D2624" s="91" t="s">
        <v>6092</v>
      </c>
      <c r="E2624" s="117"/>
    </row>
    <row r="2625" outlineLevel="1">
      <c r="A2625" s="117" t="n">
        <v>6.0</v>
      </c>
      <c r="B2625" s="87" t="s">
        <v>6101</v>
      </c>
      <c r="C2625" s="87" t="s">
        <v>6102</v>
      </c>
      <c r="D2625" s="91" t="s">
        <v>6103</v>
      </c>
      <c r="E2625" s="117" t="n">
        <v>1.0</v>
      </c>
    </row>
    <row r="2626" outlineLevel="1">
      <c r="A2626" s="117" t="n">
        <v>7.0</v>
      </c>
      <c r="B2626" s="87" t="s">
        <v>6104</v>
      </c>
      <c r="C2626" s="87" t="s">
        <v>6105</v>
      </c>
      <c r="D2626" s="91" t="s">
        <v>6092</v>
      </c>
      <c r="E2626" s="117"/>
    </row>
    <row r="2627" outlineLevel="1">
      <c r="A2627" s="117" t="n">
        <v>8.0</v>
      </c>
      <c r="B2627" s="87" t="s">
        <v>6106</v>
      </c>
      <c r="C2627" s="87" t="s">
        <v>6107</v>
      </c>
      <c r="D2627" s="91" t="s">
        <v>6092</v>
      </c>
      <c r="E2627" s="117"/>
    </row>
    <row r="2628" outlineLevel="1">
      <c r="A2628" s="117" t="n">
        <v>9.0</v>
      </c>
      <c r="B2628" s="87" t="s">
        <v>6108</v>
      </c>
      <c r="C2628" s="87" t="s">
        <v>6109</v>
      </c>
      <c r="D2628" s="91" t="s">
        <v>6092</v>
      </c>
      <c r="E2628" s="117"/>
    </row>
    <row r="2629" outlineLevel="1">
      <c r="A2629" s="117" t="n">
        <v>10.0</v>
      </c>
      <c r="B2629" s="87" t="s">
        <v>6110</v>
      </c>
      <c r="C2629" s="87" t="s">
        <v>6111</v>
      </c>
      <c r="D2629" s="91" t="s">
        <v>6092</v>
      </c>
      <c r="E2629" s="117"/>
    </row>
    <row r="2630" outlineLevel="1">
      <c r="A2630" s="117" t="n">
        <v>11.0</v>
      </c>
      <c r="B2630" s="87" t="s">
        <v>6112</v>
      </c>
      <c r="C2630" s="87" t="s">
        <v>6113</v>
      </c>
      <c r="D2630" s="91" t="s">
        <v>6092</v>
      </c>
      <c r="E2630" s="117"/>
    </row>
    <row r="2631" outlineLevel="1">
      <c r="A2631" s="117" t="n">
        <v>12.0</v>
      </c>
      <c r="B2631" s="87" t="s">
        <v>6114</v>
      </c>
      <c r="C2631" s="87" t="s">
        <v>6115</v>
      </c>
      <c r="D2631" s="91" t="s">
        <v>6092</v>
      </c>
      <c r="E2631" s="117"/>
    </row>
    <row r="2632" outlineLevel="1">
      <c r="A2632" s="117" t="n">
        <v>13.0</v>
      </c>
      <c r="B2632" s="87" t="s">
        <v>6116</v>
      </c>
      <c r="C2632" s="87" t="s">
        <v>6117</v>
      </c>
      <c r="D2632" s="91" t="s">
        <v>6092</v>
      </c>
      <c r="E2632" s="117"/>
    </row>
    <row r="2633" outlineLevel="1">
      <c r="A2633" s="117" t="n">
        <v>14.0</v>
      </c>
      <c r="B2633" s="87" t="s">
        <v>6118</v>
      </c>
      <c r="C2633" s="87" t="s">
        <v>6119</v>
      </c>
      <c r="D2633" s="91" t="s">
        <v>6092</v>
      </c>
      <c r="E2633" s="117"/>
    </row>
    <row r="2634" outlineLevel="1">
      <c r="A2634" s="117" t="n">
        <v>15.0</v>
      </c>
      <c r="B2634" s="87" t="s">
        <v>6120</v>
      </c>
      <c r="C2634" s="87" t="s">
        <v>6121</v>
      </c>
      <c r="D2634" s="91" t="s">
        <v>6092</v>
      </c>
      <c r="E2634" s="117"/>
    </row>
    <row r="2635" outlineLevel="1">
      <c r="A2635" s="117" t="n">
        <v>16.0</v>
      </c>
      <c r="B2635" s="87" t="s">
        <v>6122</v>
      </c>
      <c r="C2635" s="87" t="s">
        <v>6123</v>
      </c>
      <c r="D2635" s="91" t="s">
        <v>6092</v>
      </c>
      <c r="E2635" s="117"/>
    </row>
    <row r="2636" outlineLevel="1">
      <c r="A2636" s="117" t="n">
        <v>17.0</v>
      </c>
      <c r="B2636" s="87" t="s">
        <v>6124</v>
      </c>
      <c r="C2636" s="87" t="s">
        <v>6125</v>
      </c>
      <c r="D2636" s="91" t="s">
        <v>6092</v>
      </c>
      <c r="E2636" s="117"/>
    </row>
    <row r="2637" outlineLevel="1">
      <c r="A2637" s="117" t="n">
        <v>18.0</v>
      </c>
      <c r="B2637" s="87" t="s">
        <v>6126</v>
      </c>
      <c r="C2637" s="87" t="s">
        <v>6127</v>
      </c>
      <c r="D2637" s="91" t="s">
        <v>6103</v>
      </c>
      <c r="E2637" s="117" t="n">
        <v>48.0</v>
      </c>
    </row>
    <row r="2638" outlineLevel="1">
      <c r="A2638" s="117" t="n">
        <v>19.0</v>
      </c>
      <c r="B2638" s="87" t="s">
        <v>6128</v>
      </c>
      <c r="C2638" s="87" t="s">
        <v>6129</v>
      </c>
      <c r="D2638" s="91" t="s">
        <v>6092</v>
      </c>
      <c r="E2638" s="117"/>
    </row>
    <row r="2639" outlineLevel="1">
      <c r="A2639" s="125"/>
      <c r="B2639" s="125"/>
      <c r="C2639" s="125" t="s">
        <v>6130</v>
      </c>
      <c r="D2639" s="126">
        <f>COUNTIF(D2619:D2638,"Y")</f>
      </c>
      <c r="E2639" s="126">
        <f>SUM(E2619:E2638)</f>
      </c>
    </row>
    <row r="2640" outlineLevel="1"/>
    <row r="2641" outlineLevel="1">
      <c r="A2641" s="77" t="s">
        <v>6101</v>
      </c>
      <c r="B2641" s="77"/>
      <c r="C2641" s="77"/>
    </row>
    <row r="2642" outlineLevel="1">
      <c r="A2642" s="80" t="s">
        <v>281</v>
      </c>
      <c r="B2642" s="80" t="s">
        <v>282</v>
      </c>
      <c r="C2642" s="80" t="s">
        <v>358</v>
      </c>
      <c r="D2642" s="80" t="s">
        <v>357</v>
      </c>
      <c r="E2642" s="80" t="s">
        <v>359</v>
      </c>
      <c r="F2642" s="80" t="s">
        <v>6087</v>
      </c>
      <c r="G2642" s="80" t="s">
        <v>361</v>
      </c>
      <c r="H2642" s="80" t="s">
        <v>363</v>
      </c>
    </row>
    <row r="2643" outlineLevel="1">
      <c r="A2643" s="103" t="s">
        <v>6131</v>
      </c>
      <c r="B2643" s="103" t="s">
        <v>415</v>
      </c>
      <c r="C2643" s="124" t="s">
        <v>109</v>
      </c>
      <c r="D2643" s="124" t="n">
        <v>2500.0</v>
      </c>
      <c r="E2643" s="124" t="n">
        <v>1359837.0</v>
      </c>
      <c r="F2643" s="103" t="s">
        <v>416</v>
      </c>
      <c r="G2643" s="103" t="s">
        <v>249</v>
      </c>
      <c r="H2643" s="103" t="s">
        <v>6132</v>
      </c>
    </row>
    <row r="2644" outlineLevel="1"/>
    <row r="2645" outlineLevel="1">
      <c r="A2645" s="77" t="s">
        <v>6126</v>
      </c>
      <c r="B2645" s="77"/>
      <c r="C2645" s="77"/>
    </row>
    <row r="2646" outlineLevel="1">
      <c r="A2646" s="80" t="s">
        <v>281</v>
      </c>
      <c r="B2646" s="80" t="s">
        <v>282</v>
      </c>
      <c r="C2646" s="80" t="s">
        <v>358</v>
      </c>
      <c r="D2646" s="80" t="s">
        <v>357</v>
      </c>
      <c r="E2646" s="80" t="s">
        <v>359</v>
      </c>
      <c r="F2646" s="80" t="s">
        <v>6087</v>
      </c>
      <c r="G2646" s="80" t="s">
        <v>361</v>
      </c>
      <c r="H2646" s="80" t="s">
        <v>363</v>
      </c>
    </row>
    <row r="2647" outlineLevel="1">
      <c r="A2647" s="87" t="s">
        <v>6133</v>
      </c>
      <c r="B2647" s="87" t="s">
        <v>446</v>
      </c>
      <c r="C2647" s="123" t="n">
        <v>300000.0</v>
      </c>
      <c r="D2647" s="123" t="s">
        <v>109</v>
      </c>
      <c r="E2647" s="123" t="n">
        <v>1659837.0</v>
      </c>
      <c r="F2647" s="87" t="s">
        <v>84</v>
      </c>
      <c r="G2647" s="87" t="s">
        <v>448</v>
      </c>
      <c r="H2647" s="87" t="s">
        <v>249</v>
      </c>
    </row>
    <row r="2648" outlineLevel="1">
      <c r="A2648" s="87" t="s">
        <v>6146</v>
      </c>
      <c r="B2648" s="87" t="s">
        <v>485</v>
      </c>
      <c r="C2648" s="123" t="n">
        <v>200000.0</v>
      </c>
      <c r="D2648" s="123" t="s">
        <v>109</v>
      </c>
      <c r="E2648" s="123" t="n">
        <v>1859837.0</v>
      </c>
      <c r="F2648" s="87" t="s">
        <v>63</v>
      </c>
      <c r="G2648" s="87" t="s">
        <v>486</v>
      </c>
      <c r="H2648" s="87" t="s">
        <v>6147</v>
      </c>
    </row>
    <row r="2649" outlineLevel="1">
      <c r="A2649" s="87" t="s">
        <v>6146</v>
      </c>
      <c r="B2649" s="87" t="s">
        <v>488</v>
      </c>
      <c r="C2649" s="123" t="n">
        <v>60000.0</v>
      </c>
      <c r="D2649" s="123" t="s">
        <v>109</v>
      </c>
      <c r="E2649" s="123" t="n">
        <v>1919837.0</v>
      </c>
      <c r="F2649" s="87" t="s">
        <v>59</v>
      </c>
      <c r="G2649" s="87" t="s">
        <v>489</v>
      </c>
      <c r="H2649" s="87" t="s">
        <v>6148</v>
      </c>
    </row>
    <row r="2650" outlineLevel="1">
      <c r="A2650" s="87" t="s">
        <v>6146</v>
      </c>
      <c r="B2650" s="87" t="s">
        <v>491</v>
      </c>
      <c r="C2650" s="123" t="n">
        <v>50000.0</v>
      </c>
      <c r="D2650" s="123" t="s">
        <v>109</v>
      </c>
      <c r="E2650" s="123" t="n">
        <v>1969837.0</v>
      </c>
      <c r="F2650" s="87" t="s">
        <v>63</v>
      </c>
      <c r="G2650" s="87" t="s">
        <v>492</v>
      </c>
      <c r="H2650" s="87" t="s">
        <v>6149</v>
      </c>
    </row>
    <row r="2651" outlineLevel="1">
      <c r="A2651" s="87" t="s">
        <v>6146</v>
      </c>
      <c r="B2651" s="87" t="s">
        <v>494</v>
      </c>
      <c r="C2651" s="123" t="n">
        <v>25000.0</v>
      </c>
      <c r="D2651" s="123" t="s">
        <v>109</v>
      </c>
      <c r="E2651" s="123" t="n">
        <v>1994837.0</v>
      </c>
      <c r="F2651" s="87" t="s">
        <v>63</v>
      </c>
      <c r="G2651" s="87" t="s">
        <v>492</v>
      </c>
      <c r="H2651" s="87" t="s">
        <v>6150</v>
      </c>
    </row>
    <row r="2652" outlineLevel="1">
      <c r="A2652" s="87" t="s">
        <v>6146</v>
      </c>
      <c r="B2652" s="87" t="s">
        <v>499</v>
      </c>
      <c r="C2652" s="123" t="n">
        <v>35000.0</v>
      </c>
      <c r="D2652" s="123" t="s">
        <v>109</v>
      </c>
      <c r="E2652" s="123" t="n">
        <v>154837.0</v>
      </c>
      <c r="F2652" s="87" t="s">
        <v>63</v>
      </c>
      <c r="G2652" s="87" t="s">
        <v>500</v>
      </c>
      <c r="H2652" s="87" t="s">
        <v>6151</v>
      </c>
    </row>
    <row r="2653" outlineLevel="1">
      <c r="A2653" s="87" t="s">
        <v>6146</v>
      </c>
      <c r="B2653" s="87" t="s">
        <v>502</v>
      </c>
      <c r="C2653" s="123" t="n">
        <v>13500.0</v>
      </c>
      <c r="D2653" s="123" t="s">
        <v>109</v>
      </c>
      <c r="E2653" s="123" t="n">
        <v>168337.0</v>
      </c>
      <c r="F2653" s="87" t="s">
        <v>63</v>
      </c>
      <c r="G2653" s="87" t="s">
        <v>503</v>
      </c>
      <c r="H2653" s="87" t="s">
        <v>6152</v>
      </c>
    </row>
    <row r="2654" outlineLevel="1">
      <c r="A2654" s="87" t="s">
        <v>6153</v>
      </c>
      <c r="B2654" s="87" t="s">
        <v>521</v>
      </c>
      <c r="C2654" s="123" t="n">
        <v>14500.0</v>
      </c>
      <c r="D2654" s="123" t="s">
        <v>109</v>
      </c>
      <c r="E2654" s="123" t="n">
        <v>680777.0</v>
      </c>
      <c r="F2654" s="87" t="s">
        <v>63</v>
      </c>
      <c r="G2654" s="87" t="s">
        <v>522</v>
      </c>
      <c r="H2654" s="87" t="s">
        <v>6154</v>
      </c>
    </row>
    <row r="2655" outlineLevel="1">
      <c r="A2655" s="87" t="s">
        <v>6157</v>
      </c>
      <c r="B2655" s="87" t="s">
        <v>601</v>
      </c>
      <c r="C2655" s="123" t="n">
        <v>100000.0</v>
      </c>
      <c r="D2655" s="123" t="s">
        <v>109</v>
      </c>
      <c r="E2655" s="123" t="n">
        <v>780777.0</v>
      </c>
      <c r="F2655" s="87" t="s">
        <v>63</v>
      </c>
      <c r="G2655" s="87" t="s">
        <v>602</v>
      </c>
      <c r="H2655" s="87" t="s">
        <v>6158</v>
      </c>
    </row>
    <row r="2656" outlineLevel="1">
      <c r="A2656" s="87" t="s">
        <v>6157</v>
      </c>
      <c r="B2656" s="87" t="s">
        <v>604</v>
      </c>
      <c r="C2656" s="123" t="n">
        <v>100000.0</v>
      </c>
      <c r="D2656" s="123" t="s">
        <v>109</v>
      </c>
      <c r="E2656" s="123" t="n">
        <v>880777.0</v>
      </c>
      <c r="F2656" s="87" t="s">
        <v>63</v>
      </c>
      <c r="G2656" s="87" t="s">
        <v>602</v>
      </c>
      <c r="H2656" s="87" t="s">
        <v>6159</v>
      </c>
    </row>
    <row r="2657" outlineLevel="1">
      <c r="A2657" s="87" t="s">
        <v>6165</v>
      </c>
      <c r="B2657" s="87" t="s">
        <v>776</v>
      </c>
      <c r="C2657" s="123" t="n">
        <v>67500.0</v>
      </c>
      <c r="D2657" s="123" t="s">
        <v>109</v>
      </c>
      <c r="E2657" s="123" t="n">
        <v>748239.0</v>
      </c>
      <c r="F2657" s="87" t="s">
        <v>63</v>
      </c>
      <c r="G2657" s="87" t="s">
        <v>777</v>
      </c>
      <c r="H2657" s="87" t="s">
        <v>6166</v>
      </c>
    </row>
    <row r="2658" outlineLevel="1">
      <c r="A2658" s="87" t="s">
        <v>6273</v>
      </c>
      <c r="B2658" s="87" t="s">
        <v>4038</v>
      </c>
      <c r="C2658" s="123" t="n">
        <v>5000.0</v>
      </c>
      <c r="D2658" s="123" t="s">
        <v>109</v>
      </c>
      <c r="E2658" s="123" t="n">
        <v>488866.79</v>
      </c>
      <c r="F2658" s="87" t="s">
        <v>63</v>
      </c>
      <c r="G2658" s="87" t="s">
        <v>4039</v>
      </c>
      <c r="H2658" s="87" t="s">
        <v>6274</v>
      </c>
    </row>
    <row r="2659" outlineLevel="1">
      <c r="A2659" s="87" t="s">
        <v>6273</v>
      </c>
      <c r="B2659" s="87" t="s">
        <v>4041</v>
      </c>
      <c r="C2659" s="123" t="n">
        <v>50000.0</v>
      </c>
      <c r="D2659" s="123" t="s">
        <v>109</v>
      </c>
      <c r="E2659" s="123" t="n">
        <v>538866.79</v>
      </c>
      <c r="F2659" s="87" t="s">
        <v>63</v>
      </c>
      <c r="G2659" s="87" t="s">
        <v>486</v>
      </c>
      <c r="H2659" s="87" t="s">
        <v>6275</v>
      </c>
    </row>
    <row r="2660" outlineLevel="1">
      <c r="A2660" s="87" t="s">
        <v>6273</v>
      </c>
      <c r="B2660" s="87" t="s">
        <v>4043</v>
      </c>
      <c r="C2660" s="123" t="n">
        <v>24500.0</v>
      </c>
      <c r="D2660" s="123" t="s">
        <v>109</v>
      </c>
      <c r="E2660" s="123" t="n">
        <v>563366.79</v>
      </c>
      <c r="F2660" s="87" t="s">
        <v>63</v>
      </c>
      <c r="G2660" s="87" t="s">
        <v>486</v>
      </c>
      <c r="H2660" s="87" t="s">
        <v>6276</v>
      </c>
    </row>
    <row r="2661" outlineLevel="1">
      <c r="A2661" s="87" t="s">
        <v>6273</v>
      </c>
      <c r="B2661" s="87" t="s">
        <v>4048</v>
      </c>
      <c r="C2661" s="123" t="n">
        <v>12500.0</v>
      </c>
      <c r="D2661" s="123" t="s">
        <v>109</v>
      </c>
      <c r="E2661" s="123" t="n">
        <v>614616.79</v>
      </c>
      <c r="F2661" s="87" t="s">
        <v>63</v>
      </c>
      <c r="G2661" s="87" t="s">
        <v>4049</v>
      </c>
      <c r="H2661" s="87" t="s">
        <v>6277</v>
      </c>
    </row>
    <row r="2662" outlineLevel="1">
      <c r="A2662" s="87" t="s">
        <v>6273</v>
      </c>
      <c r="B2662" s="87" t="s">
        <v>4051</v>
      </c>
      <c r="C2662" s="123" t="n">
        <v>22800.0</v>
      </c>
      <c r="D2662" s="123" t="s">
        <v>109</v>
      </c>
      <c r="E2662" s="123" t="n">
        <v>637416.79</v>
      </c>
      <c r="F2662" s="87" t="s">
        <v>82</v>
      </c>
      <c r="G2662" s="87" t="s">
        <v>4052</v>
      </c>
      <c r="H2662" s="87" t="s">
        <v>6278</v>
      </c>
    </row>
    <row r="2663" outlineLevel="1">
      <c r="A2663" s="87" t="s">
        <v>6273</v>
      </c>
      <c r="B2663" s="87" t="s">
        <v>4054</v>
      </c>
      <c r="C2663" s="123" t="n">
        <v>45000.0</v>
      </c>
      <c r="D2663" s="123" t="s">
        <v>109</v>
      </c>
      <c r="E2663" s="123" t="n">
        <v>682416.79</v>
      </c>
      <c r="F2663" s="87" t="s">
        <v>63</v>
      </c>
      <c r="G2663" s="87" t="s">
        <v>4055</v>
      </c>
      <c r="H2663" s="87" t="s">
        <v>6279</v>
      </c>
    </row>
    <row r="2664" outlineLevel="1">
      <c r="A2664" s="87" t="s">
        <v>6273</v>
      </c>
      <c r="B2664" s="87" t="s">
        <v>4059</v>
      </c>
      <c r="C2664" s="123" t="n">
        <v>50000.0</v>
      </c>
      <c r="D2664" s="123" t="s">
        <v>109</v>
      </c>
      <c r="E2664" s="123" t="n">
        <v>765304.79</v>
      </c>
      <c r="F2664" s="87" t="s">
        <v>63</v>
      </c>
      <c r="G2664" s="87" t="s">
        <v>1802</v>
      </c>
      <c r="H2664" s="87" t="s">
        <v>6280</v>
      </c>
    </row>
    <row r="2665" outlineLevel="1">
      <c r="A2665" s="87" t="s">
        <v>6281</v>
      </c>
      <c r="B2665" s="87" t="s">
        <v>4072</v>
      </c>
      <c r="C2665" s="123" t="n">
        <v>15000.0</v>
      </c>
      <c r="D2665" s="123" t="s">
        <v>109</v>
      </c>
      <c r="E2665" s="123" t="n">
        <v>780304.79</v>
      </c>
      <c r="F2665" s="87" t="s">
        <v>63</v>
      </c>
      <c r="G2665" s="87" t="s">
        <v>4073</v>
      </c>
      <c r="H2665" s="87" t="s">
        <v>6282</v>
      </c>
    </row>
    <row r="2666" outlineLevel="1">
      <c r="A2666" s="87" t="s">
        <v>6281</v>
      </c>
      <c r="B2666" s="87" t="s">
        <v>4075</v>
      </c>
      <c r="C2666" s="123" t="n">
        <v>16600.0</v>
      </c>
      <c r="D2666" s="123" t="s">
        <v>109</v>
      </c>
      <c r="E2666" s="123" t="n">
        <v>796904.79</v>
      </c>
      <c r="F2666" s="87" t="s">
        <v>63</v>
      </c>
      <c r="G2666" s="87" t="s">
        <v>4076</v>
      </c>
      <c r="H2666" s="87" t="s">
        <v>6283</v>
      </c>
    </row>
    <row r="2667" outlineLevel="1">
      <c r="A2667" s="87" t="s">
        <v>6281</v>
      </c>
      <c r="B2667" s="87" t="s">
        <v>4078</v>
      </c>
      <c r="C2667" s="123" t="n">
        <v>10000.0</v>
      </c>
      <c r="D2667" s="123" t="s">
        <v>109</v>
      </c>
      <c r="E2667" s="123" t="n">
        <v>806904.79</v>
      </c>
      <c r="F2667" s="87" t="s">
        <v>63</v>
      </c>
      <c r="G2667" s="87" t="s">
        <v>4079</v>
      </c>
      <c r="H2667" s="87" t="s">
        <v>6284</v>
      </c>
    </row>
    <row r="2668" outlineLevel="1">
      <c r="A2668" s="87" t="s">
        <v>6281</v>
      </c>
      <c r="B2668" s="87" t="s">
        <v>4081</v>
      </c>
      <c r="C2668" s="123" t="n">
        <v>19900.0</v>
      </c>
      <c r="D2668" s="123" t="s">
        <v>109</v>
      </c>
      <c r="E2668" s="123" t="n">
        <v>826804.79</v>
      </c>
      <c r="F2668" s="87" t="s">
        <v>63</v>
      </c>
      <c r="G2668" s="87" t="s">
        <v>4082</v>
      </c>
      <c r="H2668" s="87" t="s">
        <v>6285</v>
      </c>
    </row>
    <row r="2669" outlineLevel="1">
      <c r="A2669" s="87" t="s">
        <v>6286</v>
      </c>
      <c r="B2669" s="87" t="s">
        <v>4106</v>
      </c>
      <c r="C2669" s="123" t="n">
        <v>285000.0</v>
      </c>
      <c r="D2669" s="123" t="s">
        <v>109</v>
      </c>
      <c r="E2669" s="123" t="n">
        <v>1141368.79</v>
      </c>
      <c r="F2669" s="87" t="s">
        <v>63</v>
      </c>
      <c r="G2669" s="87" t="s">
        <v>4107</v>
      </c>
      <c r="H2669" s="87" t="s">
        <v>6287</v>
      </c>
    </row>
    <row r="2670" outlineLevel="1">
      <c r="A2670" s="87" t="s">
        <v>6286</v>
      </c>
      <c r="B2670" s="87" t="s">
        <v>4112</v>
      </c>
      <c r="C2670" s="123" t="n">
        <v>11800.0</v>
      </c>
      <c r="D2670" s="123" t="s">
        <v>109</v>
      </c>
      <c r="E2670" s="123" t="n">
        <v>1156018.79</v>
      </c>
      <c r="F2670" s="87" t="s">
        <v>63</v>
      </c>
      <c r="G2670" s="87" t="s">
        <v>4113</v>
      </c>
      <c r="H2670" s="87" t="s">
        <v>6288</v>
      </c>
    </row>
    <row r="2671" outlineLevel="1">
      <c r="A2671" s="87" t="s">
        <v>6286</v>
      </c>
      <c r="B2671" s="87" t="s">
        <v>4115</v>
      </c>
      <c r="C2671" s="123" t="n">
        <v>11800.0</v>
      </c>
      <c r="D2671" s="123" t="s">
        <v>109</v>
      </c>
      <c r="E2671" s="123" t="n">
        <v>1167818.79</v>
      </c>
      <c r="F2671" s="87" t="s">
        <v>63</v>
      </c>
      <c r="G2671" s="87" t="s">
        <v>4116</v>
      </c>
      <c r="H2671" s="87" t="s">
        <v>6289</v>
      </c>
    </row>
    <row r="2672" outlineLevel="1">
      <c r="A2672" s="87" t="s">
        <v>6290</v>
      </c>
      <c r="B2672" s="87" t="s">
        <v>4136</v>
      </c>
      <c r="C2672" s="123" t="n">
        <v>31500.0</v>
      </c>
      <c r="D2672" s="123" t="s">
        <v>109</v>
      </c>
      <c r="E2672" s="123" t="n">
        <v>1199318.79</v>
      </c>
      <c r="F2672" s="87" t="s">
        <v>63</v>
      </c>
      <c r="G2672" s="87" t="s">
        <v>4137</v>
      </c>
      <c r="H2672" s="87" t="s">
        <v>6291</v>
      </c>
    </row>
    <row r="2673" outlineLevel="1">
      <c r="A2673" s="87" t="s">
        <v>6293</v>
      </c>
      <c r="B2673" s="87" t="s">
        <v>4146</v>
      </c>
      <c r="C2673" s="123" t="n">
        <v>30000.0</v>
      </c>
      <c r="D2673" s="123" t="s">
        <v>109</v>
      </c>
      <c r="E2673" s="123" t="n">
        <v>1229318.79</v>
      </c>
      <c r="F2673" s="87" t="s">
        <v>63</v>
      </c>
      <c r="G2673" s="87" t="s">
        <v>4134</v>
      </c>
      <c r="H2673" s="87" t="s">
        <v>6294</v>
      </c>
    </row>
    <row r="2674" outlineLevel="1">
      <c r="A2674" s="87" t="s">
        <v>6293</v>
      </c>
      <c r="B2674" s="87" t="s">
        <v>4148</v>
      </c>
      <c r="C2674" s="123" t="n">
        <v>20000.0</v>
      </c>
      <c r="D2674" s="123" t="s">
        <v>109</v>
      </c>
      <c r="E2674" s="123" t="n">
        <v>1249318.79</v>
      </c>
      <c r="F2674" s="87" t="s">
        <v>63</v>
      </c>
      <c r="G2674" s="87" t="s">
        <v>4149</v>
      </c>
      <c r="H2674" s="87" t="s">
        <v>6295</v>
      </c>
    </row>
    <row r="2675" outlineLevel="1">
      <c r="A2675" s="87" t="s">
        <v>6293</v>
      </c>
      <c r="B2675" s="87" t="s">
        <v>4156</v>
      </c>
      <c r="C2675" s="123" t="n">
        <v>50000.0</v>
      </c>
      <c r="D2675" s="123" t="s">
        <v>109</v>
      </c>
      <c r="E2675" s="123" t="n">
        <v>1381522.79</v>
      </c>
      <c r="F2675" s="87" t="s">
        <v>63</v>
      </c>
      <c r="G2675" s="87" t="s">
        <v>4157</v>
      </c>
      <c r="H2675" s="87" t="s">
        <v>6296</v>
      </c>
    </row>
    <row r="2676" outlineLevel="1">
      <c r="A2676" s="87" t="s">
        <v>6297</v>
      </c>
      <c r="B2676" s="87" t="s">
        <v>4163</v>
      </c>
      <c r="C2676" s="123" t="n">
        <v>10000.0</v>
      </c>
      <c r="D2676" s="123" t="s">
        <v>109</v>
      </c>
      <c r="E2676" s="123" t="n">
        <v>1391522.79</v>
      </c>
      <c r="F2676" s="87" t="s">
        <v>63</v>
      </c>
      <c r="G2676" s="87" t="s">
        <v>4055</v>
      </c>
      <c r="H2676" s="87" t="s">
        <v>6298</v>
      </c>
    </row>
    <row r="2677" outlineLevel="1">
      <c r="A2677" s="87" t="s">
        <v>6297</v>
      </c>
      <c r="B2677" s="87" t="s">
        <v>4165</v>
      </c>
      <c r="C2677" s="123" t="n">
        <v>20000.0</v>
      </c>
      <c r="D2677" s="123" t="s">
        <v>109</v>
      </c>
      <c r="E2677" s="123" t="n">
        <v>1411522.79</v>
      </c>
      <c r="F2677" s="87" t="s">
        <v>63</v>
      </c>
      <c r="G2677" s="87" t="s">
        <v>4055</v>
      </c>
      <c r="H2677" s="87" t="s">
        <v>6299</v>
      </c>
    </row>
    <row r="2678" outlineLevel="1">
      <c r="A2678" s="87" t="s">
        <v>6297</v>
      </c>
      <c r="B2678" s="87" t="s">
        <v>4167</v>
      </c>
      <c r="C2678" s="123" t="n">
        <v>30000.0</v>
      </c>
      <c r="D2678" s="123" t="s">
        <v>109</v>
      </c>
      <c r="E2678" s="123" t="n">
        <v>1441522.79</v>
      </c>
      <c r="F2678" s="87" t="s">
        <v>63</v>
      </c>
      <c r="G2678" s="87" t="s">
        <v>4168</v>
      </c>
      <c r="H2678" s="87" t="s">
        <v>6300</v>
      </c>
    </row>
    <row r="2679" outlineLevel="1">
      <c r="A2679" s="87" t="s">
        <v>6301</v>
      </c>
      <c r="B2679" s="87" t="s">
        <v>4174</v>
      </c>
      <c r="C2679" s="123" t="n">
        <v>5100.0</v>
      </c>
      <c r="D2679" s="123" t="s">
        <v>109</v>
      </c>
      <c r="E2679" s="123" t="n">
        <v>1446622.79</v>
      </c>
      <c r="F2679" s="87" t="s">
        <v>63</v>
      </c>
      <c r="G2679" s="87" t="s">
        <v>4175</v>
      </c>
      <c r="H2679" s="87" t="s">
        <v>6302</v>
      </c>
    </row>
    <row r="2680" outlineLevel="1">
      <c r="A2680" s="87" t="s">
        <v>6301</v>
      </c>
      <c r="B2680" s="87" t="s">
        <v>4177</v>
      </c>
      <c r="C2680" s="123" t="n">
        <v>30000.0</v>
      </c>
      <c r="D2680" s="123" t="s">
        <v>109</v>
      </c>
      <c r="E2680" s="123" t="n">
        <v>1476622.79</v>
      </c>
      <c r="F2680" s="87" t="s">
        <v>63</v>
      </c>
      <c r="G2680" s="87" t="s">
        <v>4055</v>
      </c>
      <c r="H2680" s="87" t="s">
        <v>6303</v>
      </c>
    </row>
    <row r="2681" outlineLevel="1">
      <c r="A2681" s="87" t="s">
        <v>6301</v>
      </c>
      <c r="B2681" s="87" t="s">
        <v>4179</v>
      </c>
      <c r="C2681" s="123" t="n">
        <v>20000.0</v>
      </c>
      <c r="D2681" s="123" t="s">
        <v>109</v>
      </c>
      <c r="E2681" s="123" t="n">
        <v>1496622.79</v>
      </c>
      <c r="F2681" s="87" t="s">
        <v>63</v>
      </c>
      <c r="G2681" s="87" t="s">
        <v>4180</v>
      </c>
      <c r="H2681" s="87" t="s">
        <v>6304</v>
      </c>
    </row>
    <row r="2682" outlineLevel="1">
      <c r="A2682" s="87" t="s">
        <v>6309</v>
      </c>
      <c r="B2682" s="87" t="s">
        <v>4341</v>
      </c>
      <c r="C2682" s="123" t="n">
        <v>10200.0</v>
      </c>
      <c r="D2682" s="123" t="s">
        <v>109</v>
      </c>
      <c r="E2682" s="123" t="n">
        <v>113975.79</v>
      </c>
      <c r="F2682" s="87" t="s">
        <v>63</v>
      </c>
      <c r="G2682" s="87" t="s">
        <v>4175</v>
      </c>
      <c r="H2682" s="87" t="s">
        <v>6310</v>
      </c>
    </row>
    <row r="2683" outlineLevel="1">
      <c r="A2683" s="87" t="s">
        <v>6316</v>
      </c>
      <c r="B2683" s="87" t="s">
        <v>4403</v>
      </c>
      <c r="C2683" s="123" t="n">
        <v>21000.0</v>
      </c>
      <c r="D2683" s="123" t="s">
        <v>109</v>
      </c>
      <c r="E2683" s="123" t="n">
        <v>134975.79</v>
      </c>
      <c r="F2683" s="87" t="s">
        <v>63</v>
      </c>
      <c r="G2683" s="87" t="s">
        <v>4404</v>
      </c>
      <c r="H2683" s="87" t="s">
        <v>6317</v>
      </c>
    </row>
    <row r="2684" outlineLevel="1">
      <c r="A2684" s="87" t="s">
        <v>6318</v>
      </c>
      <c r="B2684" s="87" t="s">
        <v>4415</v>
      </c>
      <c r="C2684" s="123" t="n">
        <v>200000.0</v>
      </c>
      <c r="D2684" s="123" t="s">
        <v>109</v>
      </c>
      <c r="E2684" s="123" t="n">
        <v>334975.79</v>
      </c>
      <c r="F2684" s="87" t="s">
        <v>59</v>
      </c>
      <c r="G2684" s="87" t="s">
        <v>489</v>
      </c>
      <c r="H2684" s="87" t="s">
        <v>6319</v>
      </c>
    </row>
    <row r="2685" outlineLevel="1">
      <c r="A2685" s="87" t="s">
        <v>6145</v>
      </c>
      <c r="B2685" s="87" t="s">
        <v>4548</v>
      </c>
      <c r="C2685" s="123" t="n">
        <v>40000.0</v>
      </c>
      <c r="D2685" s="123" t="s">
        <v>109</v>
      </c>
      <c r="E2685" s="123" t="n">
        <v>113314.9</v>
      </c>
      <c r="F2685" s="87" t="s">
        <v>59</v>
      </c>
      <c r="G2685" s="87" t="s">
        <v>489</v>
      </c>
      <c r="H2685" s="87" t="s">
        <v>6328</v>
      </c>
    </row>
    <row r="2686" outlineLevel="1">
      <c r="A2686" s="87" t="s">
        <v>6330</v>
      </c>
      <c r="B2686" s="87" t="s">
        <v>4561</v>
      </c>
      <c r="C2686" s="123" t="n">
        <v>900000.0</v>
      </c>
      <c r="D2686" s="123" t="s">
        <v>109</v>
      </c>
      <c r="E2686" s="123" t="n">
        <v>1013314.9</v>
      </c>
      <c r="F2686" s="87" t="s">
        <v>59</v>
      </c>
      <c r="G2686" s="87" t="s">
        <v>489</v>
      </c>
      <c r="H2686" s="87" t="s">
        <v>6331</v>
      </c>
    </row>
    <row r="2687" outlineLevel="1">
      <c r="A2687" s="87" t="s">
        <v>6392</v>
      </c>
      <c r="B2687" s="87" t="s">
        <v>5310</v>
      </c>
      <c r="C2687" s="123" t="n">
        <v>210000.0</v>
      </c>
      <c r="D2687" s="123" t="s">
        <v>109</v>
      </c>
      <c r="E2687" s="123" t="n">
        <v>311884.05</v>
      </c>
      <c r="F2687" s="87" t="s">
        <v>59</v>
      </c>
      <c r="G2687" s="87" t="s">
        <v>489</v>
      </c>
      <c r="H2687" s="87" t="s">
        <v>6393</v>
      </c>
    </row>
    <row r="2688" outlineLevel="1">
      <c r="A2688" s="87" t="s">
        <v>6412</v>
      </c>
      <c r="B2688" s="87" t="s">
        <v>5498</v>
      </c>
      <c r="C2688" s="123" t="n">
        <v>200000.0</v>
      </c>
      <c r="D2688" s="123" t="s">
        <v>109</v>
      </c>
      <c r="E2688" s="123" t="n">
        <v>307034.25</v>
      </c>
      <c r="F2688" s="87" t="s">
        <v>59</v>
      </c>
      <c r="G2688" s="87" t="s">
        <v>489</v>
      </c>
      <c r="H2688" s="87" t="s">
        <v>6413</v>
      </c>
    </row>
    <row r="2689" outlineLevel="1">
      <c r="A2689" s="87" t="s">
        <v>6417</v>
      </c>
      <c r="B2689" s="87" t="s">
        <v>5523</v>
      </c>
      <c r="C2689" s="123" t="n">
        <v>140000.0</v>
      </c>
      <c r="D2689" s="123" t="s">
        <v>109</v>
      </c>
      <c r="E2689" s="123" t="n">
        <v>238945.36</v>
      </c>
      <c r="F2689" s="87" t="s">
        <v>59</v>
      </c>
      <c r="G2689" s="87" t="s">
        <v>489</v>
      </c>
      <c r="H2689" s="87" t="s">
        <v>6418</v>
      </c>
    </row>
    <row r="2690" outlineLevel="1">
      <c r="A2690" s="87" t="s">
        <v>6431</v>
      </c>
      <c r="B2690" s="87" t="s">
        <v>5639</v>
      </c>
      <c r="C2690" s="123" t="n">
        <v>50000.0</v>
      </c>
      <c r="D2690" s="123" t="s">
        <v>109</v>
      </c>
      <c r="E2690" s="123" t="n">
        <v>151477.98</v>
      </c>
      <c r="F2690" s="87" t="s">
        <v>59</v>
      </c>
      <c r="G2690" s="87" t="s">
        <v>489</v>
      </c>
      <c r="H2690" s="87" t="s">
        <v>6432</v>
      </c>
    </row>
    <row r="2691" outlineLevel="1">
      <c r="A2691" s="87" t="s">
        <v>6434</v>
      </c>
      <c r="B2691" s="87" t="s">
        <v>5656</v>
      </c>
      <c r="C2691" s="123" t="n">
        <v>250000.0</v>
      </c>
      <c r="D2691" s="123" t="s">
        <v>109</v>
      </c>
      <c r="E2691" s="123" t="n">
        <v>355558.33</v>
      </c>
      <c r="F2691" s="87" t="s">
        <v>59</v>
      </c>
      <c r="G2691" s="87" t="s">
        <v>489</v>
      </c>
      <c r="H2691" s="87" t="s">
        <v>6435</v>
      </c>
    </row>
    <row r="2692" outlineLevel="1">
      <c r="A2692" s="87" t="s">
        <v>6443</v>
      </c>
      <c r="B2692" s="87" t="s">
        <v>5756</v>
      </c>
      <c r="C2692" s="123" t="n">
        <v>75000.0</v>
      </c>
      <c r="D2692" s="123" t="s">
        <v>109</v>
      </c>
      <c r="E2692" s="123" t="n">
        <v>179288.69</v>
      </c>
      <c r="F2692" s="87" t="s">
        <v>59</v>
      </c>
      <c r="G2692" s="87" t="s">
        <v>489</v>
      </c>
      <c r="H2692" s="87" t="s">
        <v>6444</v>
      </c>
    </row>
    <row r="2693" outlineLevel="1">
      <c r="A2693" s="87" t="s">
        <v>6447</v>
      </c>
      <c r="B2693" s="87" t="s">
        <v>5793</v>
      </c>
      <c r="C2693" s="123" t="n">
        <v>250000.0</v>
      </c>
      <c r="D2693" s="123" t="s">
        <v>109</v>
      </c>
      <c r="E2693" s="123" t="n">
        <v>354213.0</v>
      </c>
      <c r="F2693" s="87" t="s">
        <v>59</v>
      </c>
      <c r="G2693" s="87" t="s">
        <v>489</v>
      </c>
      <c r="H2693" s="87" t="s">
        <v>6448</v>
      </c>
    </row>
    <row r="2694" outlineLevel="1">
      <c r="A2694" s="103" t="s">
        <v>6465</v>
      </c>
      <c r="B2694" s="103" t="s">
        <v>5985</v>
      </c>
      <c r="C2694" s="124" t="n">
        <v>2000000.0</v>
      </c>
      <c r="D2694" s="124" t="s">
        <v>109</v>
      </c>
      <c r="E2694" s="124" t="n">
        <v>2107185.03</v>
      </c>
      <c r="F2694" s="103" t="s">
        <v>59</v>
      </c>
      <c r="G2694" s="103" t="s">
        <v>489</v>
      </c>
      <c r="H2694" s="103" t="s">
        <v>6466</v>
      </c>
    </row>
    <row r="2695" outlineLevel="1"/>
  </sheetData>
  <mergeCells count="8">
    <mergeCell ref="A26:C26"/>
    <mergeCell ref="A52:C52"/>
    <mergeCell ref="A60:C60"/>
    <mergeCell ref="A1358:C1358"/>
    <mergeCell ref="A1383:C1383"/>
    <mergeCell ref="A1391:C1391"/>
    <mergeCell ref="A2641:C2641"/>
    <mergeCell ref="A2645:C2645"/>
  </mergeCells>
  <conditionalFormatting sqref="H16">
    <cfRule type="cellIs" dxfId="2" priority="1" stopIfTrue="1" operator="lessThan">
      <formula>0</formula>
    </cfRule>
  </conditionalFormatting>
  <hyperlinks>
    <hyperlink location="'Index'!A1" display="Index" ref="E1"/>
    <hyperlink location="A3" display="Go to top" ref="E2"/>
    <hyperlink location="A26" ref="E10"/>
    <hyperlink location="A52" ref="E21"/>
    <hyperlink location="A60" ref="E22"/>
    <hyperlink location="'Index'!A1" display="Index" ref="E1333"/>
    <hyperlink location="A3" display="Go to top" ref="E1334"/>
    <hyperlink location="A1358" ref="E1342"/>
    <hyperlink location="A1383" ref="E1353"/>
    <hyperlink location="A1391" ref="E1354"/>
    <hyperlink location="'Index'!A1" display="Index" ref="E2616"/>
    <hyperlink location="A3" display="Go to top" ref="E2617"/>
    <hyperlink location="A2641" ref="E2625"/>
    <hyperlink location="A2645" ref="E2637"/>
  </hyperlinks>
  <printOptions/>
  <pageMargins bottom="0.75" footer="0.0" header="0.0" left="0.7" right="0.7" top="0.75"/>
  <pageSetup orientation="landscape"/>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xsi="http://www.w3.org/2001/XMLSchema-instance"/>
</file>